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fessional\Coronavirus\"/>
    </mc:Choice>
  </mc:AlternateContent>
  <xr:revisionPtr revIDLastSave="0" documentId="13_ncr:1_{B254CFFE-386F-40BA-9082-ED89D9FC96FC}" xr6:coauthVersionLast="44" xr6:coauthVersionMax="44" xr10:uidLastSave="{00000000-0000-0000-0000-000000000000}"/>
  <bookViews>
    <workbookView xWindow="2385" yWindow="1110" windowWidth="21600" windowHeight="11385" xr2:uid="{1E34A4B1-F49E-478E-A6B1-D0648A4F71A3}"/>
  </bookViews>
  <sheets>
    <sheet name="CalculationsUK01" sheetId="1" r:id="rId1"/>
    <sheet name="CalculationsUK02" sheetId="4" r:id="rId2"/>
    <sheet name="CalculationsUK03" sheetId="6" r:id="rId3"/>
    <sheet name="Comparisons" sheetId="3" r:id="rId4"/>
    <sheet name="Chart new infections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8" i="3" l="1"/>
  <c r="H68" i="3"/>
  <c r="H67" i="3"/>
  <c r="E68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N33" i="3"/>
  <c r="K33" i="3"/>
  <c r="N32" i="3"/>
  <c r="K32" i="3"/>
  <c r="N31" i="3"/>
  <c r="K31" i="3"/>
  <c r="N30" i="3"/>
  <c r="K30" i="3"/>
  <c r="N29" i="3"/>
  <c r="K29" i="3"/>
  <c r="N28" i="3"/>
  <c r="K28" i="3"/>
  <c r="N27" i="3"/>
  <c r="L27" i="3"/>
  <c r="K27" i="3"/>
  <c r="N26" i="3"/>
  <c r="K26" i="3"/>
  <c r="N25" i="3"/>
  <c r="K25" i="3"/>
  <c r="N24" i="3"/>
  <c r="K24" i="3"/>
  <c r="N23" i="3"/>
  <c r="K23" i="3"/>
  <c r="N22" i="3"/>
  <c r="K22" i="3"/>
  <c r="N21" i="3"/>
  <c r="K21" i="3"/>
  <c r="N20" i="3"/>
  <c r="K20" i="3"/>
  <c r="N19" i="3"/>
  <c r="K19" i="3"/>
  <c r="N18" i="3"/>
  <c r="K18" i="3"/>
  <c r="N17" i="3"/>
  <c r="K17" i="3"/>
  <c r="N16" i="3"/>
  <c r="K16" i="3"/>
  <c r="N15" i="3"/>
  <c r="K15" i="3"/>
  <c r="N14" i="3"/>
  <c r="K14" i="3"/>
  <c r="N13" i="3"/>
  <c r="K13" i="3"/>
  <c r="N12" i="3"/>
  <c r="L12" i="3"/>
  <c r="K12" i="3"/>
  <c r="P11" i="3"/>
  <c r="O11" i="3"/>
  <c r="N11" i="3"/>
  <c r="M11" i="3"/>
  <c r="L11" i="3"/>
  <c r="K11" i="3"/>
  <c r="F66" i="3"/>
  <c r="F67" i="3"/>
  <c r="F68" i="3"/>
  <c r="E66" i="6" l="1"/>
  <c r="F66" i="6" s="1"/>
  <c r="F65" i="6"/>
  <c r="E65" i="6"/>
  <c r="F64" i="6"/>
  <c r="O28" i="6"/>
  <c r="AP29" i="6" s="1"/>
  <c r="AL13" i="6"/>
  <c r="O13" i="6"/>
  <c r="P14" i="6" s="1"/>
  <c r="E13" i="6"/>
  <c r="E14" i="6" s="1"/>
  <c r="D13" i="6"/>
  <c r="BS13" i="6" s="1"/>
  <c r="BS12" i="6"/>
  <c r="BH12" i="6"/>
  <c r="BG12" i="6"/>
  <c r="AZ12" i="6"/>
  <c r="AY12" i="6"/>
  <c r="AR12" i="6"/>
  <c r="AQ12" i="6"/>
  <c r="AL12" i="6"/>
  <c r="AI12" i="6"/>
  <c r="AH12" i="6"/>
  <c r="AG12" i="6"/>
  <c r="AH13" i="6" s="1"/>
  <c r="AF12" i="6"/>
  <c r="AE12" i="6"/>
  <c r="AF13" i="6" s="1"/>
  <c r="AD12" i="6"/>
  <c r="AE13" i="6" s="1"/>
  <c r="AC12" i="6"/>
  <c r="AD13" i="6" s="1"/>
  <c r="AB12" i="6"/>
  <c r="AC13" i="6" s="1"/>
  <c r="AA12" i="6"/>
  <c r="AB13" i="6" s="1"/>
  <c r="Z12" i="6"/>
  <c r="AA13" i="6" s="1"/>
  <c r="Y12" i="6"/>
  <c r="Z13" i="6" s="1"/>
  <c r="X12" i="6"/>
  <c r="Y13" i="6" s="1"/>
  <c r="W12" i="6"/>
  <c r="X13" i="6" s="1"/>
  <c r="V12" i="6"/>
  <c r="W13" i="6" s="1"/>
  <c r="U12" i="6"/>
  <c r="AV13" i="6" s="1"/>
  <c r="T12" i="6"/>
  <c r="U13" i="6" s="1"/>
  <c r="S12" i="6"/>
  <c r="T13" i="6" s="1"/>
  <c r="R12" i="6"/>
  <c r="S13" i="6" s="1"/>
  <c r="Q12" i="6"/>
  <c r="R13" i="6" s="1"/>
  <c r="P12" i="6"/>
  <c r="Q13" i="6" s="1"/>
  <c r="O12" i="6"/>
  <c r="P13" i="6" s="1"/>
  <c r="K12" i="6"/>
  <c r="F12" i="6"/>
  <c r="C12" i="6"/>
  <c r="B12" i="6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B153" i="6" s="1"/>
  <c r="B154" i="6" s="1"/>
  <c r="B155" i="6" s="1"/>
  <c r="B156" i="6" s="1"/>
  <c r="B157" i="6" s="1"/>
  <c r="B158" i="6" s="1"/>
  <c r="B159" i="6" s="1"/>
  <c r="B160" i="6" s="1"/>
  <c r="B161" i="6" s="1"/>
  <c r="B162" i="6" s="1"/>
  <c r="B163" i="6" s="1"/>
  <c r="B164" i="6" s="1"/>
  <c r="B165" i="6" s="1"/>
  <c r="B166" i="6" s="1"/>
  <c r="B167" i="6" s="1"/>
  <c r="B168" i="6" s="1"/>
  <c r="B169" i="6" s="1"/>
  <c r="B170" i="6" s="1"/>
  <c r="B171" i="6" s="1"/>
  <c r="B172" i="6" s="1"/>
  <c r="B173" i="6" s="1"/>
  <c r="B174" i="6" s="1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B187" i="6" s="1"/>
  <c r="B188" i="6" s="1"/>
  <c r="B189" i="6" s="1"/>
  <c r="B190" i="6" s="1"/>
  <c r="B191" i="6" s="1"/>
  <c r="B192" i="6" s="1"/>
  <c r="B193" i="6" s="1"/>
  <c r="B194" i="6" s="1"/>
  <c r="B195" i="6" s="1"/>
  <c r="B196" i="6" s="1"/>
  <c r="B197" i="6" s="1"/>
  <c r="B198" i="6" s="1"/>
  <c r="B199" i="6" s="1"/>
  <c r="B200" i="6" s="1"/>
  <c r="B201" i="6" s="1"/>
  <c r="B202" i="6" s="1"/>
  <c r="B203" i="6" s="1"/>
  <c r="B204" i="6" s="1"/>
  <c r="B205" i="6" s="1"/>
  <c r="B206" i="6" s="1"/>
  <c r="B207" i="6" s="1"/>
  <c r="B208" i="6" s="1"/>
  <c r="B209" i="6" s="1"/>
  <c r="B210" i="6" s="1"/>
  <c r="B211" i="6" s="1"/>
  <c r="B212" i="6" s="1"/>
  <c r="B213" i="6" s="1"/>
  <c r="B214" i="6" s="1"/>
  <c r="B215" i="6" s="1"/>
  <c r="B216" i="6" s="1"/>
  <c r="B217" i="6" s="1"/>
  <c r="B218" i="6" s="1"/>
  <c r="B219" i="6" s="1"/>
  <c r="B220" i="6" s="1"/>
  <c r="B221" i="6" s="1"/>
  <c r="B222" i="6" s="1"/>
  <c r="B223" i="6" s="1"/>
  <c r="B224" i="6" s="1"/>
  <c r="B225" i="6" s="1"/>
  <c r="B226" i="6" s="1"/>
  <c r="B227" i="6" s="1"/>
  <c r="B228" i="6" s="1"/>
  <c r="B229" i="6" s="1"/>
  <c r="B230" i="6" s="1"/>
  <c r="B231" i="6" s="1"/>
  <c r="B232" i="6" s="1"/>
  <c r="B233" i="6" s="1"/>
  <c r="B234" i="6" s="1"/>
  <c r="B235" i="6" s="1"/>
  <c r="B236" i="6" s="1"/>
  <c r="B237" i="6" s="1"/>
  <c r="B238" i="6" s="1"/>
  <c r="B239" i="6" s="1"/>
  <c r="B240" i="6" s="1"/>
  <c r="B241" i="6" s="1"/>
  <c r="B242" i="6" s="1"/>
  <c r="B243" i="6" s="1"/>
  <c r="B244" i="6" s="1"/>
  <c r="B245" i="6" s="1"/>
  <c r="B246" i="6" s="1"/>
  <c r="B247" i="6" s="1"/>
  <c r="B248" i="6" s="1"/>
  <c r="B249" i="6" s="1"/>
  <c r="B250" i="6" s="1"/>
  <c r="B251" i="6" s="1"/>
  <c r="B252" i="6" s="1"/>
  <c r="B253" i="6" s="1"/>
  <c r="B254" i="6" s="1"/>
  <c r="B255" i="6" s="1"/>
  <c r="B256" i="6" s="1"/>
  <c r="B257" i="6" s="1"/>
  <c r="B258" i="6" s="1"/>
  <c r="B259" i="6" s="1"/>
  <c r="B260" i="6" s="1"/>
  <c r="B261" i="6" s="1"/>
  <c r="B262" i="6" s="1"/>
  <c r="B263" i="6" s="1"/>
  <c r="B264" i="6" s="1"/>
  <c r="B265" i="6" s="1"/>
  <c r="B266" i="6" s="1"/>
  <c r="B267" i="6" s="1"/>
  <c r="B268" i="6" s="1"/>
  <c r="B269" i="6" s="1"/>
  <c r="B270" i="6" s="1"/>
  <c r="B271" i="6" s="1"/>
  <c r="B272" i="6" s="1"/>
  <c r="B273" i="6" s="1"/>
  <c r="B274" i="6" s="1"/>
  <c r="B275" i="6" s="1"/>
  <c r="B276" i="6" s="1"/>
  <c r="B277" i="6" s="1"/>
  <c r="B278" i="6" s="1"/>
  <c r="B279" i="6" s="1"/>
  <c r="B280" i="6" s="1"/>
  <c r="B281" i="6" s="1"/>
  <c r="B282" i="6" s="1"/>
  <c r="B283" i="6" s="1"/>
  <c r="B284" i="6" s="1"/>
  <c r="B285" i="6" s="1"/>
  <c r="B286" i="6" s="1"/>
  <c r="B287" i="6" s="1"/>
  <c r="B288" i="6" s="1"/>
  <c r="B289" i="6" s="1"/>
  <c r="B290" i="6" s="1"/>
  <c r="B291" i="6" s="1"/>
  <c r="B292" i="6" s="1"/>
  <c r="B293" i="6" s="1"/>
  <c r="B294" i="6" s="1"/>
  <c r="B295" i="6" s="1"/>
  <c r="B296" i="6" s="1"/>
  <c r="B297" i="6" s="1"/>
  <c r="B298" i="6" s="1"/>
  <c r="B299" i="6" s="1"/>
  <c r="B300" i="6" s="1"/>
  <c r="B301" i="6" s="1"/>
  <c r="B302" i="6" s="1"/>
  <c r="B303" i="6" s="1"/>
  <c r="B304" i="6" s="1"/>
  <c r="B305" i="6" s="1"/>
  <c r="B306" i="6" s="1"/>
  <c r="B307" i="6" s="1"/>
  <c r="B308" i="6" s="1"/>
  <c r="B309" i="6" s="1"/>
  <c r="B310" i="6" s="1"/>
  <c r="B311" i="6" s="1"/>
  <c r="B312" i="6" s="1"/>
  <c r="B313" i="6" s="1"/>
  <c r="B314" i="6" s="1"/>
  <c r="B315" i="6" s="1"/>
  <c r="B316" i="6" s="1"/>
  <c r="B317" i="6" s="1"/>
  <c r="B318" i="6" s="1"/>
  <c r="B319" i="6" s="1"/>
  <c r="B320" i="6" s="1"/>
  <c r="B321" i="6" s="1"/>
  <c r="B322" i="6" s="1"/>
  <c r="B323" i="6" s="1"/>
  <c r="B324" i="6" s="1"/>
  <c r="B325" i="6" s="1"/>
  <c r="B326" i="6" s="1"/>
  <c r="B327" i="6" s="1"/>
  <c r="B328" i="6" s="1"/>
  <c r="B329" i="6" s="1"/>
  <c r="B330" i="6" s="1"/>
  <c r="B331" i="6" s="1"/>
  <c r="B332" i="6" s="1"/>
  <c r="B333" i="6" s="1"/>
  <c r="B334" i="6" s="1"/>
  <c r="B335" i="6" s="1"/>
  <c r="B336" i="6" s="1"/>
  <c r="B337" i="6" s="1"/>
  <c r="B338" i="6" s="1"/>
  <c r="B339" i="6" s="1"/>
  <c r="B340" i="6" s="1"/>
  <c r="B341" i="6" s="1"/>
  <c r="B342" i="6" s="1"/>
  <c r="B343" i="6" s="1"/>
  <c r="B344" i="6" s="1"/>
  <c r="B345" i="6" s="1"/>
  <c r="B346" i="6" s="1"/>
  <c r="B347" i="6" s="1"/>
  <c r="B348" i="6" s="1"/>
  <c r="B349" i="6" s="1"/>
  <c r="B350" i="6" s="1"/>
  <c r="B351" i="6" s="1"/>
  <c r="B352" i="6" s="1"/>
  <c r="B353" i="6" s="1"/>
  <c r="B354" i="6" s="1"/>
  <c r="B355" i="6" s="1"/>
  <c r="B356" i="6" s="1"/>
  <c r="B357" i="6" s="1"/>
  <c r="B358" i="6" s="1"/>
  <c r="B359" i="6" s="1"/>
  <c r="B360" i="6" s="1"/>
  <c r="B361" i="6" s="1"/>
  <c r="B362" i="6" s="1"/>
  <c r="B363" i="6" s="1"/>
  <c r="B364" i="6" s="1"/>
  <c r="B365" i="6" s="1"/>
  <c r="B366" i="6" s="1"/>
  <c r="B367" i="6" s="1"/>
  <c r="B368" i="6" s="1"/>
  <c r="B369" i="6" s="1"/>
  <c r="B370" i="6" s="1"/>
  <c r="B371" i="6" s="1"/>
  <c r="B372" i="6" s="1"/>
  <c r="B373" i="6" s="1"/>
  <c r="B374" i="6" s="1"/>
  <c r="B375" i="6" s="1"/>
  <c r="B376" i="6" s="1"/>
  <c r="B377" i="6" s="1"/>
  <c r="B378" i="6" s="1"/>
  <c r="B379" i="6" s="1"/>
  <c r="B380" i="6" s="1"/>
  <c r="B381" i="6" s="1"/>
  <c r="B382" i="6" s="1"/>
  <c r="B383" i="6" s="1"/>
  <c r="B384" i="6" s="1"/>
  <c r="B385" i="6" s="1"/>
  <c r="B386" i="6" s="1"/>
  <c r="B387" i="6" s="1"/>
  <c r="B388" i="6" s="1"/>
  <c r="B389" i="6" s="1"/>
  <c r="B390" i="6" s="1"/>
  <c r="B391" i="6" s="1"/>
  <c r="B392" i="6" s="1"/>
  <c r="B393" i="6" s="1"/>
  <c r="B394" i="6" s="1"/>
  <c r="B395" i="6" s="1"/>
  <c r="B396" i="6" s="1"/>
  <c r="B397" i="6" s="1"/>
  <c r="B398" i="6" s="1"/>
  <c r="B399" i="6" s="1"/>
  <c r="B400" i="6" s="1"/>
  <c r="B401" i="6" s="1"/>
  <c r="B402" i="6" s="1"/>
  <c r="B403" i="6" s="1"/>
  <c r="B404" i="6" s="1"/>
  <c r="B405" i="6" s="1"/>
  <c r="B406" i="6" s="1"/>
  <c r="B407" i="6" s="1"/>
  <c r="B408" i="6" s="1"/>
  <c r="B409" i="6" s="1"/>
  <c r="B410" i="6" s="1"/>
  <c r="B411" i="6" s="1"/>
  <c r="BS11" i="6"/>
  <c r="AL11" i="6"/>
  <c r="AJ11" i="6"/>
  <c r="BM11" i="6" s="1"/>
  <c r="BQ11" i="6"/>
  <c r="C11" i="6"/>
  <c r="BH8" i="6"/>
  <c r="BI12" i="6" s="1"/>
  <c r="BG8" i="6"/>
  <c r="BF8" i="6"/>
  <c r="BE8" i="6"/>
  <c r="BF12" i="6" s="1"/>
  <c r="BD8" i="6"/>
  <c r="BE12" i="6" s="1"/>
  <c r="BC8" i="6"/>
  <c r="BD12" i="6" s="1"/>
  <c r="BB8" i="6"/>
  <c r="BC12" i="6" s="1"/>
  <c r="BA8" i="6"/>
  <c r="BB12" i="6" s="1"/>
  <c r="AZ8" i="6"/>
  <c r="BA13" i="6" s="1"/>
  <c r="AY8" i="6"/>
  <c r="AX8" i="6"/>
  <c r="AW8" i="6"/>
  <c r="AX12" i="6" s="1"/>
  <c r="AV8" i="6"/>
  <c r="AW12" i="6" s="1"/>
  <c r="AU8" i="6"/>
  <c r="AV12" i="6" s="1"/>
  <c r="AT8" i="6"/>
  <c r="AU12" i="6" s="1"/>
  <c r="AS8" i="6"/>
  <c r="AT12" i="6" s="1"/>
  <c r="AR8" i="6"/>
  <c r="AS12" i="6" s="1"/>
  <c r="AQ8" i="6"/>
  <c r="AP8" i="6"/>
  <c r="AO8" i="6"/>
  <c r="AP12" i="6" s="1"/>
  <c r="AN8" i="6"/>
  <c r="AO13" i="6" s="1"/>
  <c r="CP7" i="6"/>
  <c r="CO7" i="6"/>
  <c r="CN7" i="6"/>
  <c r="CM7" i="6"/>
  <c r="CL7" i="6"/>
  <c r="CK7" i="6"/>
  <c r="CJ7" i="6"/>
  <c r="CI7" i="6"/>
  <c r="CH7" i="6"/>
  <c r="CG7" i="6"/>
  <c r="CF7" i="6"/>
  <c r="CE7" i="6"/>
  <c r="CD7" i="6"/>
  <c r="CC7" i="6"/>
  <c r="CB7" i="6"/>
  <c r="CA7" i="6"/>
  <c r="BZ7" i="6"/>
  <c r="BY7" i="6"/>
  <c r="BX7" i="6"/>
  <c r="BW7" i="6"/>
  <c r="BV7" i="6"/>
  <c r="BU7" i="6"/>
  <c r="N7" i="6"/>
  <c r="O7" i="6" s="1"/>
  <c r="AX6" i="6"/>
  <c r="AY6" i="6" s="1"/>
  <c r="AZ6" i="6" s="1"/>
  <c r="BA6" i="6" s="1"/>
  <c r="BB6" i="6" s="1"/>
  <c r="BC6" i="6" s="1"/>
  <c r="BD6" i="6" s="1"/>
  <c r="BE6" i="6" s="1"/>
  <c r="BF6" i="6" s="1"/>
  <c r="BG6" i="6" s="1"/>
  <c r="BH6" i="6" s="1"/>
  <c r="E65" i="4"/>
  <c r="BD13" i="6" l="1"/>
  <c r="AZ13" i="6"/>
  <c r="AR13" i="6"/>
  <c r="BH13" i="6"/>
  <c r="BT11" i="6"/>
  <c r="I12" i="6"/>
  <c r="AT14" i="6"/>
  <c r="T14" i="6"/>
  <c r="X14" i="6"/>
  <c r="AX14" i="6"/>
  <c r="BB14" i="6"/>
  <c r="AB14" i="6"/>
  <c r="BF14" i="6"/>
  <c r="AF14" i="6"/>
  <c r="Q15" i="6"/>
  <c r="AQ15" i="6"/>
  <c r="Q14" i="6"/>
  <c r="AQ14" i="6"/>
  <c r="U14" i="6"/>
  <c r="AU14" i="6"/>
  <c r="Y14" i="6"/>
  <c r="AY14" i="6"/>
  <c r="AC14" i="6"/>
  <c r="BC14" i="6"/>
  <c r="AG14" i="6"/>
  <c r="BG14" i="6"/>
  <c r="O8" i="6"/>
  <c r="P7" i="6"/>
  <c r="R14" i="6"/>
  <c r="AR14" i="6"/>
  <c r="V14" i="6"/>
  <c r="AV14" i="6"/>
  <c r="Z14" i="6"/>
  <c r="AZ14" i="6"/>
  <c r="AD14" i="6"/>
  <c r="BD14" i="6"/>
  <c r="AS14" i="6"/>
  <c r="S14" i="6"/>
  <c r="AA14" i="6"/>
  <c r="BA14" i="6"/>
  <c r="BE14" i="6"/>
  <c r="AE14" i="6"/>
  <c r="BI14" i="6"/>
  <c r="F14" i="6"/>
  <c r="E15" i="6"/>
  <c r="F13" i="6"/>
  <c r="V13" i="6"/>
  <c r="AS13" i="6"/>
  <c r="AW13" i="6"/>
  <c r="BE13" i="6"/>
  <c r="BI13" i="6"/>
  <c r="AP14" i="6"/>
  <c r="P29" i="6"/>
  <c r="N8" i="6"/>
  <c r="AO12" i="6"/>
  <c r="BA12" i="6"/>
  <c r="C13" i="6"/>
  <c r="AI13" i="6"/>
  <c r="AP13" i="6"/>
  <c r="AT13" i="6"/>
  <c r="AX13" i="6"/>
  <c r="BB13" i="6"/>
  <c r="BF13" i="6"/>
  <c r="D14" i="6"/>
  <c r="AO28" i="6"/>
  <c r="AQ13" i="6"/>
  <c r="AU13" i="6"/>
  <c r="AY13" i="6"/>
  <c r="BC13" i="6"/>
  <c r="BG13" i="6"/>
  <c r="AJ12" i="6"/>
  <c r="AG13" i="6"/>
  <c r="E67" i="6"/>
  <c r="O28" i="4"/>
  <c r="BC13" i="4"/>
  <c r="AQ13" i="4"/>
  <c r="X13" i="4"/>
  <c r="AY14" i="4" s="1"/>
  <c r="T13" i="4"/>
  <c r="O13" i="4"/>
  <c r="P14" i="4" s="1"/>
  <c r="E13" i="4"/>
  <c r="F13" i="4" s="1"/>
  <c r="D13" i="4"/>
  <c r="BS12" i="4"/>
  <c r="BD12" i="4"/>
  <c r="AV12" i="4"/>
  <c r="AL12" i="4"/>
  <c r="AI12" i="4"/>
  <c r="AH12" i="4"/>
  <c r="AG12" i="4"/>
  <c r="BH13" i="4" s="1"/>
  <c r="AF12" i="4"/>
  <c r="AG13" i="4" s="1"/>
  <c r="BH14" i="4" s="1"/>
  <c r="AE12" i="4"/>
  <c r="AD12" i="4"/>
  <c r="AE13" i="4" s="1"/>
  <c r="AC12" i="4"/>
  <c r="BD13" i="4" s="1"/>
  <c r="AB12" i="4"/>
  <c r="AC13" i="4" s="1"/>
  <c r="AA12" i="4"/>
  <c r="AB13" i="4" s="1"/>
  <c r="BC14" i="4" s="1"/>
  <c r="Z12" i="4"/>
  <c r="AA13" i="4" s="1"/>
  <c r="Y12" i="4"/>
  <c r="AZ13" i="4" s="1"/>
  <c r="X12" i="4"/>
  <c r="Y13" i="4" s="1"/>
  <c r="W12" i="4"/>
  <c r="V12" i="4"/>
  <c r="W13" i="4" s="1"/>
  <c r="U12" i="4"/>
  <c r="AV13" i="4" s="1"/>
  <c r="T12" i="4"/>
  <c r="U13" i="4" s="1"/>
  <c r="S12" i="4"/>
  <c r="R12" i="4"/>
  <c r="S13" i="4" s="1"/>
  <c r="Q12" i="4"/>
  <c r="AR13" i="4" s="1"/>
  <c r="P12" i="4"/>
  <c r="Q13" i="4" s="1"/>
  <c r="AR14" i="4" s="1"/>
  <c r="O12" i="4"/>
  <c r="P13" i="4" s="1"/>
  <c r="K12" i="4"/>
  <c r="M12" i="3" s="1"/>
  <c r="I12" i="4"/>
  <c r="F12" i="4"/>
  <c r="C12" i="4"/>
  <c r="B12" i="4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S11" i="4"/>
  <c r="BM11" i="4"/>
  <c r="AL11" i="4"/>
  <c r="AJ11" i="4"/>
  <c r="BT11" i="4" s="1"/>
  <c r="C11" i="4"/>
  <c r="BH8" i="4"/>
  <c r="BI12" i="4" s="1"/>
  <c r="BG8" i="4"/>
  <c r="BH12" i="4" s="1"/>
  <c r="BF8" i="4"/>
  <c r="BG12" i="4" s="1"/>
  <c r="BE8" i="4"/>
  <c r="BF12" i="4" s="1"/>
  <c r="BD8" i="4"/>
  <c r="BE12" i="4" s="1"/>
  <c r="BC8" i="4"/>
  <c r="BB8" i="4"/>
  <c r="BC12" i="4" s="1"/>
  <c r="BA8" i="4"/>
  <c r="BB12" i="4" s="1"/>
  <c r="AZ8" i="4"/>
  <c r="BA12" i="4" s="1"/>
  <c r="AY8" i="4"/>
  <c r="AZ12" i="4" s="1"/>
  <c r="AX8" i="4"/>
  <c r="AY12" i="4" s="1"/>
  <c r="AW8" i="4"/>
  <c r="AX12" i="4" s="1"/>
  <c r="AV8" i="4"/>
  <c r="AW12" i="4" s="1"/>
  <c r="AU8" i="4"/>
  <c r="AT8" i="4"/>
  <c r="AU12" i="4" s="1"/>
  <c r="AS8" i="4"/>
  <c r="AT12" i="4" s="1"/>
  <c r="AR8" i="4"/>
  <c r="AS12" i="4" s="1"/>
  <c r="AQ8" i="4"/>
  <c r="AR12" i="4" s="1"/>
  <c r="AP8" i="4"/>
  <c r="AQ12" i="4" s="1"/>
  <c r="AO8" i="4"/>
  <c r="AP12" i="4" s="1"/>
  <c r="AN8" i="4"/>
  <c r="AO13" i="4" s="1"/>
  <c r="CP7" i="4"/>
  <c r="CO7" i="4"/>
  <c r="CN7" i="4"/>
  <c r="CM7" i="4"/>
  <c r="CL7" i="4"/>
  <c r="CK7" i="4"/>
  <c r="CJ7" i="4"/>
  <c r="CI7" i="4"/>
  <c r="CH7" i="4"/>
  <c r="CG7" i="4"/>
  <c r="CF7" i="4"/>
  <c r="CE7" i="4"/>
  <c r="CD7" i="4"/>
  <c r="CC7" i="4"/>
  <c r="CB7" i="4"/>
  <c r="CA7" i="4"/>
  <c r="BZ7" i="4"/>
  <c r="BY7" i="4"/>
  <c r="BX7" i="4"/>
  <c r="BW7" i="4"/>
  <c r="BV7" i="4"/>
  <c r="BU7" i="4"/>
  <c r="N7" i="4"/>
  <c r="BA6" i="4"/>
  <c r="BB6" i="4" s="1"/>
  <c r="BC6" i="4" s="1"/>
  <c r="BD6" i="4" s="1"/>
  <c r="BE6" i="4" s="1"/>
  <c r="BF6" i="4" s="1"/>
  <c r="BG6" i="4" s="1"/>
  <c r="BH6" i="4" s="1"/>
  <c r="AY6" i="4"/>
  <c r="AZ6" i="4" s="1"/>
  <c r="AX6" i="4"/>
  <c r="AG11" i="3"/>
  <c r="AF11" i="3"/>
  <c r="AD12" i="3"/>
  <c r="AD11" i="3"/>
  <c r="AC27" i="3"/>
  <c r="AK27" i="3" s="1"/>
  <c r="AC12" i="3"/>
  <c r="AC11" i="3"/>
  <c r="O28" i="1"/>
  <c r="P29" i="1" s="1"/>
  <c r="BC13" i="1"/>
  <c r="AY13" i="1"/>
  <c r="O13" i="1"/>
  <c r="P14" i="1" s="1"/>
  <c r="E13" i="1"/>
  <c r="F13" i="1" s="1"/>
  <c r="D13" i="1"/>
  <c r="D14" i="1" s="1"/>
  <c r="BS12" i="1"/>
  <c r="BG12" i="1"/>
  <c r="BF12" i="1"/>
  <c r="AY12" i="1"/>
  <c r="AX12" i="1"/>
  <c r="AQ12" i="1"/>
  <c r="AP12" i="1"/>
  <c r="AL12" i="1"/>
  <c r="AI12" i="1"/>
  <c r="AH12" i="1"/>
  <c r="AG12" i="1"/>
  <c r="AH13" i="1" s="1"/>
  <c r="AF12" i="1"/>
  <c r="BG13" i="1" s="1"/>
  <c r="AE12" i="1"/>
  <c r="AD12" i="1"/>
  <c r="AE13" i="1" s="1"/>
  <c r="AC12" i="1"/>
  <c r="AD13" i="1" s="1"/>
  <c r="AB12" i="1"/>
  <c r="AC13" i="1" s="1"/>
  <c r="AA12" i="1"/>
  <c r="Z12" i="1"/>
  <c r="AA13" i="1" s="1"/>
  <c r="Y12" i="1"/>
  <c r="Z13" i="1" s="1"/>
  <c r="X12" i="1"/>
  <c r="Y13" i="1" s="1"/>
  <c r="W12" i="1"/>
  <c r="V12" i="1"/>
  <c r="W13" i="1" s="1"/>
  <c r="U12" i="1"/>
  <c r="V13" i="1" s="1"/>
  <c r="T12" i="1"/>
  <c r="AU13" i="1" s="1"/>
  <c r="S12" i="1"/>
  <c r="R12" i="1"/>
  <c r="S13" i="1" s="1"/>
  <c r="Q12" i="1"/>
  <c r="R13" i="1" s="1"/>
  <c r="P12" i="1"/>
  <c r="Q13" i="1" s="1"/>
  <c r="O12" i="1"/>
  <c r="K12" i="1"/>
  <c r="F12" i="1"/>
  <c r="C12" i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S11" i="1"/>
  <c r="AL11" i="1"/>
  <c r="AJ11" i="1"/>
  <c r="BM11" i="1" s="1"/>
  <c r="BQ11" i="1"/>
  <c r="C11" i="1"/>
  <c r="BH8" i="1"/>
  <c r="BI12" i="1" s="1"/>
  <c r="BG8" i="1"/>
  <c r="BH12" i="1" s="1"/>
  <c r="BF8" i="1"/>
  <c r="BE8" i="1"/>
  <c r="BD8" i="1"/>
  <c r="BE12" i="1" s="1"/>
  <c r="BC8" i="1"/>
  <c r="BD12" i="1" s="1"/>
  <c r="BB8" i="1"/>
  <c r="BC12" i="1" s="1"/>
  <c r="BA8" i="1"/>
  <c r="BB12" i="1" s="1"/>
  <c r="AZ8" i="1"/>
  <c r="BA12" i="1" s="1"/>
  <c r="AY8" i="1"/>
  <c r="AZ12" i="1" s="1"/>
  <c r="AX8" i="1"/>
  <c r="AW8" i="1"/>
  <c r="AV8" i="1"/>
  <c r="AW12" i="1" s="1"/>
  <c r="AU8" i="1"/>
  <c r="AV12" i="1" s="1"/>
  <c r="AT8" i="1"/>
  <c r="AU12" i="1" s="1"/>
  <c r="AS8" i="1"/>
  <c r="AT12" i="1" s="1"/>
  <c r="AR8" i="1"/>
  <c r="AS12" i="1" s="1"/>
  <c r="AQ8" i="1"/>
  <c r="AR12" i="1" s="1"/>
  <c r="AP8" i="1"/>
  <c r="AO8" i="1"/>
  <c r="AN8" i="1"/>
  <c r="AO12" i="1" s="1"/>
  <c r="CP7" i="1"/>
  <c r="CO7" i="1"/>
  <c r="CN7" i="1"/>
  <c r="CM7" i="1"/>
  <c r="CL7" i="1"/>
  <c r="CK7" i="1"/>
  <c r="CJ7" i="1"/>
  <c r="CI7" i="1"/>
  <c r="CH7" i="1"/>
  <c r="CG7" i="1"/>
  <c r="CF7" i="1"/>
  <c r="CE7" i="1"/>
  <c r="CD7" i="1"/>
  <c r="CC7" i="1"/>
  <c r="CB7" i="1"/>
  <c r="CA7" i="1"/>
  <c r="BZ7" i="1"/>
  <c r="BY7" i="1"/>
  <c r="BX7" i="1"/>
  <c r="BW7" i="1"/>
  <c r="BV7" i="1"/>
  <c r="BU7" i="1"/>
  <c r="N7" i="1"/>
  <c r="N8" i="1" s="1"/>
  <c r="AX6" i="1"/>
  <c r="AY6" i="1" s="1"/>
  <c r="AZ6" i="1" s="1"/>
  <c r="BA6" i="1" s="1"/>
  <c r="BB6" i="1" s="1"/>
  <c r="BC6" i="1" s="1"/>
  <c r="BD6" i="1" s="1"/>
  <c r="BE6" i="1" s="1"/>
  <c r="BF6" i="1" s="1"/>
  <c r="BG6" i="1" s="1"/>
  <c r="BH6" i="1" s="1"/>
  <c r="AP13" i="1" l="1"/>
  <c r="AT13" i="1"/>
  <c r="AX13" i="1"/>
  <c r="BB13" i="1"/>
  <c r="BF13" i="1"/>
  <c r="AI13" i="1"/>
  <c r="AQ13" i="1"/>
  <c r="AQ14" i="4"/>
  <c r="Q14" i="4"/>
  <c r="AR15" i="4" s="1"/>
  <c r="AT14" i="4"/>
  <c r="BB14" i="4"/>
  <c r="AU13" i="4"/>
  <c r="BE13" i="4"/>
  <c r="AT13" i="4"/>
  <c r="AX13" i="4"/>
  <c r="BB13" i="4"/>
  <c r="BF13" i="4"/>
  <c r="AI13" i="4"/>
  <c r="AF13" i="4"/>
  <c r="AW13" i="4"/>
  <c r="BG13" i="4"/>
  <c r="AP29" i="4"/>
  <c r="Y14" i="4"/>
  <c r="AZ15" i="4" s="1"/>
  <c r="AU14" i="4"/>
  <c r="AY13" i="4"/>
  <c r="BJ12" i="6"/>
  <c r="BK12" i="6" s="1"/>
  <c r="BJ13" i="6"/>
  <c r="AP14" i="4"/>
  <c r="E14" i="4"/>
  <c r="BQ12" i="6"/>
  <c r="BM12" i="6"/>
  <c r="BO12" i="6" s="1"/>
  <c r="C14" i="6"/>
  <c r="AL14" i="6"/>
  <c r="BS14" i="6"/>
  <c r="D15" i="6"/>
  <c r="AW14" i="6"/>
  <c r="W14" i="6"/>
  <c r="BF15" i="6"/>
  <c r="AF15" i="6"/>
  <c r="BB15" i="6"/>
  <c r="AB15" i="6"/>
  <c r="AH15" i="6"/>
  <c r="BH15" i="6"/>
  <c r="R15" i="6"/>
  <c r="AR15" i="6"/>
  <c r="R16" i="6"/>
  <c r="AR16" i="6"/>
  <c r="U15" i="6"/>
  <c r="AU15" i="6"/>
  <c r="E68" i="6"/>
  <c r="F67" i="6"/>
  <c r="Q30" i="6"/>
  <c r="AQ30" i="6"/>
  <c r="BT12" i="6"/>
  <c r="AE15" i="6"/>
  <c r="BE15" i="6"/>
  <c r="V15" i="6"/>
  <c r="AV15" i="6"/>
  <c r="S15" i="6"/>
  <c r="AS15" i="6"/>
  <c r="Z15" i="6"/>
  <c r="AZ15" i="6"/>
  <c r="AC15" i="6"/>
  <c r="BC15" i="6"/>
  <c r="AY15" i="6"/>
  <c r="Y15" i="6"/>
  <c r="AI14" i="6"/>
  <c r="T15" i="6"/>
  <c r="AT15" i="6"/>
  <c r="W15" i="6"/>
  <c r="AW15" i="6"/>
  <c r="AA15" i="6"/>
  <c r="BA15" i="6"/>
  <c r="AH14" i="6"/>
  <c r="BH14" i="6"/>
  <c r="BK13" i="6"/>
  <c r="E16" i="6"/>
  <c r="F15" i="6"/>
  <c r="Q7" i="6"/>
  <c r="P8" i="6"/>
  <c r="AD15" i="6"/>
  <c r="BD15" i="6"/>
  <c r="AG15" i="6"/>
  <c r="BG15" i="6"/>
  <c r="N8" i="4"/>
  <c r="O7" i="4"/>
  <c r="V14" i="4"/>
  <c r="AD14" i="4"/>
  <c r="BQ11" i="4"/>
  <c r="Q15" i="4"/>
  <c r="V13" i="4"/>
  <c r="AD13" i="4"/>
  <c r="AQ15" i="4"/>
  <c r="T14" i="4"/>
  <c r="AB14" i="4"/>
  <c r="AF14" i="4"/>
  <c r="AC14" i="4"/>
  <c r="R14" i="4"/>
  <c r="Z14" i="4"/>
  <c r="AH14" i="4"/>
  <c r="D14" i="4"/>
  <c r="C13" i="4"/>
  <c r="AL13" i="4"/>
  <c r="E15" i="4"/>
  <c r="F14" i="4"/>
  <c r="AZ14" i="4"/>
  <c r="X14" i="4"/>
  <c r="BS13" i="4"/>
  <c r="U14" i="4"/>
  <c r="AV14" i="4"/>
  <c r="BD14" i="4"/>
  <c r="R15" i="4"/>
  <c r="AO28" i="4"/>
  <c r="AO12" i="4"/>
  <c r="BJ12" i="4" s="1"/>
  <c r="AP13" i="4"/>
  <c r="AJ12" i="4"/>
  <c r="BT12" i="4"/>
  <c r="CA12" i="4" s="1"/>
  <c r="R13" i="4"/>
  <c r="Z13" i="4"/>
  <c r="AH13" i="4"/>
  <c r="AS13" i="4"/>
  <c r="BA13" i="4"/>
  <c r="BI13" i="4"/>
  <c r="AX14" i="4"/>
  <c r="BF14" i="4"/>
  <c r="P29" i="4"/>
  <c r="E14" i="1"/>
  <c r="E15" i="1" s="1"/>
  <c r="E16" i="1" s="1"/>
  <c r="AR14" i="1"/>
  <c r="R14" i="1"/>
  <c r="Z14" i="1"/>
  <c r="AZ14" i="1"/>
  <c r="BS14" i="1"/>
  <c r="D15" i="1"/>
  <c r="C14" i="1"/>
  <c r="AL14" i="1"/>
  <c r="AI14" i="1"/>
  <c r="BJ12" i="1"/>
  <c r="S14" i="1"/>
  <c r="AS14" i="1"/>
  <c r="W14" i="1"/>
  <c r="AW14" i="1"/>
  <c r="AA14" i="1"/>
  <c r="BA14" i="1"/>
  <c r="AE14" i="1"/>
  <c r="BE14" i="1"/>
  <c r="BI14" i="1"/>
  <c r="BD14" i="1"/>
  <c r="AD14" i="1"/>
  <c r="T14" i="1"/>
  <c r="AT14" i="1"/>
  <c r="X14" i="1"/>
  <c r="AX14" i="1"/>
  <c r="AB14" i="1"/>
  <c r="BB14" i="1"/>
  <c r="AF14" i="1"/>
  <c r="BF14" i="1"/>
  <c r="Q15" i="1"/>
  <c r="AQ15" i="1"/>
  <c r="P13" i="1"/>
  <c r="T13" i="1"/>
  <c r="AF13" i="1"/>
  <c r="BS13" i="1"/>
  <c r="O7" i="1"/>
  <c r="U13" i="1"/>
  <c r="AG13" i="1"/>
  <c r="AR13" i="1"/>
  <c r="BD13" i="1"/>
  <c r="AB13" i="1"/>
  <c r="Q30" i="1"/>
  <c r="AQ30" i="1"/>
  <c r="BT11" i="1"/>
  <c r="AJ12" i="1"/>
  <c r="AL13" i="1"/>
  <c r="AV13" i="1"/>
  <c r="AZ13" i="1"/>
  <c r="BH13" i="1"/>
  <c r="I12" i="1"/>
  <c r="AO13" i="1"/>
  <c r="AS13" i="1"/>
  <c r="AW13" i="1"/>
  <c r="BA13" i="1"/>
  <c r="BE13" i="1"/>
  <c r="BI13" i="1"/>
  <c r="AP14" i="1"/>
  <c r="AP29" i="1"/>
  <c r="X13" i="1"/>
  <c r="AO28" i="1"/>
  <c r="C13" i="1"/>
  <c r="BK12" i="1" l="1"/>
  <c r="AG12" i="3" s="1"/>
  <c r="AF12" i="3"/>
  <c r="BG14" i="4"/>
  <c r="AG14" i="4"/>
  <c r="Z15" i="4"/>
  <c r="BJ13" i="4"/>
  <c r="O13" i="3" s="1"/>
  <c r="BK12" i="4"/>
  <c r="P12" i="3" s="1"/>
  <c r="O12" i="3"/>
  <c r="CI12" i="4"/>
  <c r="CG12" i="4"/>
  <c r="AI15" i="6"/>
  <c r="W16" i="6"/>
  <c r="AW16" i="6"/>
  <c r="S17" i="6"/>
  <c r="AS17" i="6"/>
  <c r="AC16" i="6"/>
  <c r="BC16" i="6"/>
  <c r="T16" i="6"/>
  <c r="AT16" i="6"/>
  <c r="V16" i="6"/>
  <c r="AV16" i="6"/>
  <c r="AU16" i="6"/>
  <c r="U16" i="6"/>
  <c r="AA16" i="6"/>
  <c r="BA16" i="6"/>
  <c r="F68" i="6"/>
  <c r="E69" i="6"/>
  <c r="BI16" i="6"/>
  <c r="AX15" i="6"/>
  <c r="X15" i="6"/>
  <c r="BH16" i="6"/>
  <c r="AH16" i="6"/>
  <c r="E17" i="6"/>
  <c r="F16" i="6"/>
  <c r="AB16" i="6"/>
  <c r="BB16" i="6"/>
  <c r="BU12" i="6"/>
  <c r="BZ12" i="6"/>
  <c r="CF12" i="6"/>
  <c r="CI12" i="6"/>
  <c r="CH12" i="6"/>
  <c r="BW12" i="6"/>
  <c r="CJ12" i="6"/>
  <c r="CG12" i="6"/>
  <c r="CM12" i="6"/>
  <c r="CN12" i="6"/>
  <c r="CK12" i="6"/>
  <c r="BV12" i="6"/>
  <c r="CL12" i="6"/>
  <c r="CA12" i="6"/>
  <c r="CO12" i="6"/>
  <c r="CP12" i="6"/>
  <c r="CB12" i="6"/>
  <c r="BX12" i="6"/>
  <c r="BY12" i="6"/>
  <c r="CE12" i="6"/>
  <c r="CC12" i="6"/>
  <c r="CD12" i="6"/>
  <c r="D16" i="6"/>
  <c r="C15" i="6"/>
  <c r="AL15" i="6"/>
  <c r="BS15" i="6"/>
  <c r="Q8" i="6"/>
  <c r="R7" i="6"/>
  <c r="BI15" i="6"/>
  <c r="AE16" i="6"/>
  <c r="BE16" i="6"/>
  <c r="X16" i="6"/>
  <c r="AX16" i="6"/>
  <c r="AZ16" i="6"/>
  <c r="Z16" i="6"/>
  <c r="AD16" i="6"/>
  <c r="BD16" i="6"/>
  <c r="AF16" i="6"/>
  <c r="BF16" i="6"/>
  <c r="AR31" i="6"/>
  <c r="R31" i="6"/>
  <c r="S16" i="6"/>
  <c r="AS16" i="6"/>
  <c r="BG16" i="6"/>
  <c r="AG16" i="6"/>
  <c r="AQ30" i="4"/>
  <c r="Q30" i="4"/>
  <c r="S15" i="4"/>
  <c r="AS15" i="4"/>
  <c r="CF12" i="4"/>
  <c r="O8" i="4"/>
  <c r="P7" i="4"/>
  <c r="CE12" i="4"/>
  <c r="AS14" i="4"/>
  <c r="S14" i="4"/>
  <c r="AV15" i="4"/>
  <c r="V15" i="4"/>
  <c r="CO12" i="4"/>
  <c r="AC15" i="4"/>
  <c r="BC15" i="4"/>
  <c r="R16" i="4"/>
  <c r="AR16" i="4"/>
  <c r="BX12" i="4"/>
  <c r="AE15" i="4"/>
  <c r="BE15" i="4"/>
  <c r="BM12" i="4"/>
  <c r="BO12" i="4" s="1"/>
  <c r="BA16" i="4"/>
  <c r="AA16" i="4"/>
  <c r="BS14" i="4"/>
  <c r="C14" i="4"/>
  <c r="AL14" i="4"/>
  <c r="D15" i="4"/>
  <c r="AA15" i="4"/>
  <c r="BA15" i="4"/>
  <c r="BD15" i="4"/>
  <c r="AD15" i="4"/>
  <c r="BE14" i="4"/>
  <c r="AE14" i="4"/>
  <c r="BQ12" i="4"/>
  <c r="BA14" i="4"/>
  <c r="AA14" i="4"/>
  <c r="BU12" i="4"/>
  <c r="BV12" i="4"/>
  <c r="CP12" i="4"/>
  <c r="CH12" i="4"/>
  <c r="BZ12" i="4"/>
  <c r="CL12" i="4"/>
  <c r="CD12" i="4"/>
  <c r="Y15" i="4"/>
  <c r="AY15" i="4"/>
  <c r="BI15" i="4"/>
  <c r="CC12" i="4"/>
  <c r="BY12" i="4"/>
  <c r="CJ12" i="4"/>
  <c r="CK12" i="4"/>
  <c r="CM12" i="4"/>
  <c r="BW12" i="4"/>
  <c r="BI14" i="4"/>
  <c r="AI14" i="4"/>
  <c r="CB12" i="4"/>
  <c r="AS16" i="4"/>
  <c r="S16" i="4"/>
  <c r="E16" i="4"/>
  <c r="F15" i="4"/>
  <c r="AG15" i="4"/>
  <c r="BG15" i="4"/>
  <c r="U15" i="4"/>
  <c r="AU15" i="4"/>
  <c r="AW14" i="4"/>
  <c r="W14" i="4"/>
  <c r="CN12" i="4"/>
  <c r="W15" i="4"/>
  <c r="AW15" i="4"/>
  <c r="BM12" i="1"/>
  <c r="BO12" i="1" s="1"/>
  <c r="F15" i="1"/>
  <c r="F14" i="1"/>
  <c r="BQ12" i="1"/>
  <c r="BT12" i="1"/>
  <c r="F16" i="1"/>
  <c r="E17" i="1"/>
  <c r="AH14" i="1"/>
  <c r="BH14" i="1"/>
  <c r="P7" i="1"/>
  <c r="O8" i="1"/>
  <c r="AQ14" i="1"/>
  <c r="Q14" i="1"/>
  <c r="R16" i="1"/>
  <c r="AR16" i="1"/>
  <c r="AG15" i="1"/>
  <c r="BG15" i="1"/>
  <c r="AF15" i="1"/>
  <c r="BF15" i="1"/>
  <c r="AC15" i="1"/>
  <c r="BC15" i="1"/>
  <c r="AY14" i="1"/>
  <c r="Y14" i="1"/>
  <c r="BJ13" i="1"/>
  <c r="R31" i="1"/>
  <c r="AR31" i="1"/>
  <c r="AV14" i="1"/>
  <c r="V14" i="1"/>
  <c r="U15" i="1"/>
  <c r="AU15" i="1"/>
  <c r="AE15" i="1"/>
  <c r="BE15" i="1"/>
  <c r="T15" i="1"/>
  <c r="AT15" i="1"/>
  <c r="S15" i="1"/>
  <c r="AS15" i="1"/>
  <c r="AU14" i="1"/>
  <c r="U14" i="1"/>
  <c r="AB15" i="1"/>
  <c r="BB15" i="1"/>
  <c r="BA15" i="1"/>
  <c r="AA15" i="1"/>
  <c r="BC14" i="1"/>
  <c r="AC14" i="1"/>
  <c r="BG14" i="1"/>
  <c r="AG14" i="1"/>
  <c r="Y15" i="1"/>
  <c r="AY15" i="1"/>
  <c r="X15" i="1"/>
  <c r="AX15" i="1"/>
  <c r="AL15" i="1"/>
  <c r="BS15" i="1"/>
  <c r="D16" i="1"/>
  <c r="C15" i="1"/>
  <c r="BK13" i="4" l="1"/>
  <c r="P13" i="3" s="1"/>
  <c r="BH15" i="4"/>
  <c r="AH15" i="4"/>
  <c r="BI16" i="4" s="1"/>
  <c r="BK13" i="1"/>
  <c r="AG13" i="3" s="1"/>
  <c r="AF13" i="3"/>
  <c r="S32" i="6"/>
  <c r="AS32" i="6"/>
  <c r="AT18" i="6"/>
  <c r="T18" i="6"/>
  <c r="AF17" i="6"/>
  <c r="BF17" i="6"/>
  <c r="BA17" i="6"/>
  <c r="AA17" i="6"/>
  <c r="Y17" i="6"/>
  <c r="AY17" i="6"/>
  <c r="AC17" i="6"/>
  <c r="BC17" i="6"/>
  <c r="U17" i="6"/>
  <c r="AU17" i="6"/>
  <c r="T17" i="6"/>
  <c r="AT17" i="6"/>
  <c r="CQ12" i="6"/>
  <c r="N13" i="6" s="1"/>
  <c r="BI17" i="6"/>
  <c r="E70" i="6"/>
  <c r="F69" i="6"/>
  <c r="AB17" i="6"/>
  <c r="BB17" i="6"/>
  <c r="W17" i="6"/>
  <c r="AW17" i="6"/>
  <c r="X17" i="6"/>
  <c r="AX17" i="6"/>
  <c r="S7" i="6"/>
  <c r="R8" i="6"/>
  <c r="V17" i="6"/>
  <c r="AV17" i="6"/>
  <c r="AG17" i="6"/>
  <c r="BG17" i="6"/>
  <c r="AL16" i="6"/>
  <c r="BS16" i="6"/>
  <c r="D17" i="6"/>
  <c r="C16" i="6"/>
  <c r="E18" i="6"/>
  <c r="F17" i="6"/>
  <c r="AY16" i="6"/>
  <c r="Y16" i="6"/>
  <c r="BD17" i="6"/>
  <c r="AD17" i="6"/>
  <c r="AE17" i="6"/>
  <c r="BE17" i="6"/>
  <c r="AI16" i="6"/>
  <c r="AH17" i="6"/>
  <c r="BH17" i="6"/>
  <c r="Z16" i="4"/>
  <c r="AZ16" i="4"/>
  <c r="BE16" i="4"/>
  <c r="AE16" i="4"/>
  <c r="AH16" i="4"/>
  <c r="BH16" i="4"/>
  <c r="BF15" i="4"/>
  <c r="AF15" i="4"/>
  <c r="AL15" i="4"/>
  <c r="D16" i="4"/>
  <c r="C15" i="4"/>
  <c r="BS15" i="4"/>
  <c r="AT17" i="4"/>
  <c r="T17" i="4"/>
  <c r="BB17" i="4"/>
  <c r="AB17" i="4"/>
  <c r="AD16" i="4"/>
  <c r="BD16" i="4"/>
  <c r="AT15" i="4"/>
  <c r="T15" i="4"/>
  <c r="T16" i="4"/>
  <c r="AT16" i="4"/>
  <c r="AR31" i="4"/>
  <c r="R31" i="4"/>
  <c r="AB16" i="4"/>
  <c r="BB16" i="4"/>
  <c r="BB15" i="4"/>
  <c r="AB15" i="4"/>
  <c r="Q7" i="4"/>
  <c r="P8" i="4"/>
  <c r="AX15" i="4"/>
  <c r="X15" i="4"/>
  <c r="V16" i="4"/>
  <c r="AV16" i="4"/>
  <c r="AI15" i="4"/>
  <c r="X16" i="4"/>
  <c r="AX16" i="4"/>
  <c r="F16" i="4"/>
  <c r="E17" i="4"/>
  <c r="CQ12" i="4"/>
  <c r="N13" i="4" s="1"/>
  <c r="L13" i="3" s="1"/>
  <c r="AF16" i="4"/>
  <c r="BF16" i="4"/>
  <c r="S17" i="4"/>
  <c r="AS17" i="4"/>
  <c r="AW16" i="4"/>
  <c r="W16" i="4"/>
  <c r="V16" i="1"/>
  <c r="AV16" i="1"/>
  <c r="AZ15" i="1"/>
  <c r="Z15" i="1"/>
  <c r="Z16" i="1"/>
  <c r="AZ16" i="1"/>
  <c r="AC16" i="1"/>
  <c r="BC16" i="1"/>
  <c r="AH16" i="1"/>
  <c r="BH16" i="1"/>
  <c r="AR15" i="1"/>
  <c r="R15" i="1"/>
  <c r="Q7" i="1"/>
  <c r="P8" i="1"/>
  <c r="AB16" i="1"/>
  <c r="BB16" i="1"/>
  <c r="BF16" i="1"/>
  <c r="AF16" i="1"/>
  <c r="Y16" i="1"/>
  <c r="AY16" i="1"/>
  <c r="BH15" i="1"/>
  <c r="AH15" i="1"/>
  <c r="BD15" i="1"/>
  <c r="AD15" i="1"/>
  <c r="AV15" i="1"/>
  <c r="V15" i="1"/>
  <c r="U16" i="1"/>
  <c r="AU16" i="1"/>
  <c r="S32" i="1"/>
  <c r="AS32" i="1"/>
  <c r="AG16" i="1"/>
  <c r="BG16" i="1"/>
  <c r="BU12" i="1"/>
  <c r="CE12" i="1"/>
  <c r="BX12" i="1"/>
  <c r="CN12" i="1"/>
  <c r="CP12" i="1"/>
  <c r="CC12" i="1"/>
  <c r="CG12" i="1"/>
  <c r="CJ12" i="1"/>
  <c r="BY12" i="1"/>
  <c r="CO12" i="1"/>
  <c r="BZ12" i="1"/>
  <c r="CB12" i="1"/>
  <c r="CD12" i="1"/>
  <c r="CK12" i="1"/>
  <c r="CA12" i="1"/>
  <c r="BW12" i="1"/>
  <c r="CL12" i="1"/>
  <c r="CH12" i="1"/>
  <c r="CM12" i="1"/>
  <c r="BV12" i="1"/>
  <c r="CI12" i="1"/>
  <c r="CF12" i="1"/>
  <c r="S17" i="1"/>
  <c r="AS17" i="1"/>
  <c r="BI15" i="1"/>
  <c r="W15" i="1"/>
  <c r="AW15" i="1"/>
  <c r="AL16" i="1"/>
  <c r="D17" i="1"/>
  <c r="C16" i="1"/>
  <c r="BS16" i="1"/>
  <c r="AT16" i="1"/>
  <c r="T16" i="1"/>
  <c r="AI15" i="1"/>
  <c r="AD16" i="1"/>
  <c r="BD16" i="1"/>
  <c r="E18" i="1"/>
  <c r="F17" i="1"/>
  <c r="BI18" i="6" l="1"/>
  <c r="AL17" i="6"/>
  <c r="BS17" i="6"/>
  <c r="D18" i="6"/>
  <c r="C17" i="6"/>
  <c r="AZ17" i="6"/>
  <c r="Z17" i="6"/>
  <c r="AE18" i="6"/>
  <c r="BE18" i="6"/>
  <c r="AC18" i="6"/>
  <c r="BC18" i="6"/>
  <c r="V18" i="6"/>
  <c r="AV18" i="6"/>
  <c r="BB18" i="6"/>
  <c r="AB18" i="6"/>
  <c r="AG18" i="6"/>
  <c r="BG18" i="6"/>
  <c r="AW18" i="6"/>
  <c r="W18" i="6"/>
  <c r="X18" i="6"/>
  <c r="AX18" i="6"/>
  <c r="U18" i="6"/>
  <c r="AU18" i="6"/>
  <c r="AI17" i="6"/>
  <c r="BF18" i="6"/>
  <c r="AF18" i="6"/>
  <c r="AH18" i="6"/>
  <c r="BH18" i="6"/>
  <c r="Y18" i="6"/>
  <c r="AY18" i="6"/>
  <c r="O14" i="6"/>
  <c r="AO14" i="6"/>
  <c r="BJ14" i="6" s="1"/>
  <c r="BK14" i="6" s="1"/>
  <c r="K13" i="6"/>
  <c r="AJ13" i="6"/>
  <c r="BM13" i="6" s="1"/>
  <c r="BO13" i="6" s="1"/>
  <c r="I13" i="6"/>
  <c r="Z18" i="6"/>
  <c r="AZ18" i="6"/>
  <c r="U19" i="6"/>
  <c r="AU19" i="6"/>
  <c r="T33" i="6"/>
  <c r="AT33" i="6"/>
  <c r="F18" i="6"/>
  <c r="E19" i="6"/>
  <c r="T7" i="6"/>
  <c r="S8" i="6"/>
  <c r="F70" i="6"/>
  <c r="E71" i="6"/>
  <c r="AD18" i="6"/>
  <c r="BD18" i="6"/>
  <c r="AY16" i="4"/>
  <c r="Y16" i="4"/>
  <c r="E18" i="4"/>
  <c r="F17" i="4"/>
  <c r="Y17" i="4"/>
  <c r="AY17" i="4"/>
  <c r="BC16" i="4"/>
  <c r="AC16" i="4"/>
  <c r="AC17" i="4"/>
  <c r="BC17" i="4"/>
  <c r="AU16" i="4"/>
  <c r="U16" i="4"/>
  <c r="AE17" i="4"/>
  <c r="BE17" i="4"/>
  <c r="BG16" i="4"/>
  <c r="AG16" i="4"/>
  <c r="BI17" i="4"/>
  <c r="AG17" i="4"/>
  <c r="BG17" i="4"/>
  <c r="W17" i="4"/>
  <c r="AW17" i="4"/>
  <c r="BC18" i="4"/>
  <c r="AC18" i="4"/>
  <c r="AU18" i="4"/>
  <c r="U18" i="4"/>
  <c r="BS16" i="4"/>
  <c r="C16" i="4"/>
  <c r="D17" i="4"/>
  <c r="AL16" i="4"/>
  <c r="BF17" i="4"/>
  <c r="AF17" i="4"/>
  <c r="AX17" i="4"/>
  <c r="X17" i="4"/>
  <c r="T18" i="4"/>
  <c r="AT18" i="4"/>
  <c r="AO14" i="4"/>
  <c r="BJ14" i="4" s="1"/>
  <c r="K13" i="4"/>
  <c r="M13" i="3" s="1"/>
  <c r="O14" i="4"/>
  <c r="AJ13" i="4"/>
  <c r="BM13" i="4" s="1"/>
  <c r="BO13" i="4" s="1"/>
  <c r="I13" i="4"/>
  <c r="AI16" i="4"/>
  <c r="Q8" i="4"/>
  <c r="R7" i="4"/>
  <c r="AS32" i="4"/>
  <c r="S32" i="4"/>
  <c r="U17" i="4"/>
  <c r="AU17" i="4"/>
  <c r="AA17" i="4"/>
  <c r="BA17" i="4"/>
  <c r="AI16" i="1"/>
  <c r="X16" i="1"/>
  <c r="AX16" i="1"/>
  <c r="AT33" i="1"/>
  <c r="T33" i="1"/>
  <c r="AW16" i="1"/>
  <c r="W16" i="1"/>
  <c r="AG17" i="1"/>
  <c r="BG17" i="1"/>
  <c r="AC17" i="1"/>
  <c r="BC17" i="1"/>
  <c r="AS16" i="1"/>
  <c r="S16" i="1"/>
  <c r="AD17" i="1"/>
  <c r="BD17" i="1"/>
  <c r="V17" i="1"/>
  <c r="AV17" i="1"/>
  <c r="Z17" i="1"/>
  <c r="AZ17" i="1"/>
  <c r="AA17" i="1"/>
  <c r="BA17" i="1"/>
  <c r="AH17" i="1"/>
  <c r="BH17" i="1"/>
  <c r="BI17" i="1"/>
  <c r="BE16" i="1"/>
  <c r="AE16" i="1"/>
  <c r="Q8" i="1"/>
  <c r="R7" i="1"/>
  <c r="U17" i="1"/>
  <c r="AU17" i="1"/>
  <c r="T18" i="1"/>
  <c r="AT18" i="1"/>
  <c r="D18" i="1"/>
  <c r="C17" i="1"/>
  <c r="AL17" i="1"/>
  <c r="BS17" i="1"/>
  <c r="E19" i="1"/>
  <c r="F18" i="1"/>
  <c r="AE17" i="1"/>
  <c r="BE17" i="1"/>
  <c r="CQ12" i="1"/>
  <c r="N13" i="1" s="1"/>
  <c r="AC13" i="3" s="1"/>
  <c r="BI16" i="1"/>
  <c r="BA16" i="1"/>
  <c r="AA16" i="1"/>
  <c r="W17" i="1"/>
  <c r="AW17" i="1"/>
  <c r="BK14" i="4" l="1"/>
  <c r="P14" i="3" s="1"/>
  <c r="O14" i="3"/>
  <c r="T8" i="6"/>
  <c r="U7" i="6"/>
  <c r="AE19" i="6"/>
  <c r="BE19" i="6"/>
  <c r="AY19" i="6"/>
  <c r="Y19" i="6"/>
  <c r="AC19" i="6"/>
  <c r="BC19" i="6"/>
  <c r="W19" i="6"/>
  <c r="AW19" i="6"/>
  <c r="AA19" i="6"/>
  <c r="BA19" i="6"/>
  <c r="BI19" i="6"/>
  <c r="V19" i="6"/>
  <c r="AV19" i="6"/>
  <c r="E72" i="6"/>
  <c r="F71" i="6"/>
  <c r="V20" i="6"/>
  <c r="AV20" i="6"/>
  <c r="BT13" i="6"/>
  <c r="BQ13" i="6"/>
  <c r="Z19" i="6"/>
  <c r="AZ19" i="6"/>
  <c r="AX19" i="6"/>
  <c r="X19" i="6"/>
  <c r="AH19" i="6"/>
  <c r="BH19" i="6"/>
  <c r="AF19" i="6"/>
  <c r="BF19" i="6"/>
  <c r="AI18" i="6"/>
  <c r="F19" i="6"/>
  <c r="E20" i="6"/>
  <c r="U34" i="6"/>
  <c r="AU34" i="6"/>
  <c r="AP15" i="6"/>
  <c r="P15" i="6"/>
  <c r="AG19" i="6"/>
  <c r="BG19" i="6"/>
  <c r="AD19" i="6"/>
  <c r="BD19" i="6"/>
  <c r="BA18" i="6"/>
  <c r="AA18" i="6"/>
  <c r="D19" i="6"/>
  <c r="C18" i="6"/>
  <c r="AL18" i="6"/>
  <c r="BS18" i="6"/>
  <c r="AI17" i="4"/>
  <c r="AP15" i="4"/>
  <c r="P15" i="4"/>
  <c r="AV19" i="4"/>
  <c r="V19" i="4"/>
  <c r="BD19" i="4"/>
  <c r="AD19" i="4"/>
  <c r="AH18" i="4"/>
  <c r="BH18" i="4"/>
  <c r="BH17" i="4"/>
  <c r="AH17" i="4"/>
  <c r="AF18" i="4"/>
  <c r="BF18" i="4"/>
  <c r="BD17" i="4"/>
  <c r="AD17" i="4"/>
  <c r="Z18" i="4"/>
  <c r="AZ18" i="4"/>
  <c r="AY18" i="4"/>
  <c r="Y18" i="4"/>
  <c r="V18" i="4"/>
  <c r="AV18" i="4"/>
  <c r="R8" i="4"/>
  <c r="S7" i="4"/>
  <c r="BQ13" i="4"/>
  <c r="BT13" i="4"/>
  <c r="U19" i="4"/>
  <c r="AU19" i="4"/>
  <c r="BG18" i="4"/>
  <c r="AG18" i="4"/>
  <c r="D18" i="4"/>
  <c r="C17" i="4"/>
  <c r="AL17" i="4"/>
  <c r="BS17" i="4"/>
  <c r="X18" i="4"/>
  <c r="AX18" i="4"/>
  <c r="AZ17" i="4"/>
  <c r="Z17" i="4"/>
  <c r="AT33" i="4"/>
  <c r="T33" i="4"/>
  <c r="AB18" i="4"/>
  <c r="BB18" i="4"/>
  <c r="AV17" i="4"/>
  <c r="V17" i="4"/>
  <c r="AD18" i="4"/>
  <c r="BD18" i="4"/>
  <c r="E19" i="4"/>
  <c r="F18" i="4"/>
  <c r="BB17" i="1"/>
  <c r="AB17" i="1"/>
  <c r="BF17" i="1"/>
  <c r="AF17" i="1"/>
  <c r="AT17" i="1"/>
  <c r="T17" i="1"/>
  <c r="AD18" i="1"/>
  <c r="BD18" i="1"/>
  <c r="AX17" i="1"/>
  <c r="X17" i="1"/>
  <c r="AY17" i="1"/>
  <c r="Y17" i="1"/>
  <c r="AF18" i="1"/>
  <c r="BF18" i="1"/>
  <c r="BH18" i="1"/>
  <c r="AH18" i="1"/>
  <c r="V18" i="1"/>
  <c r="AV18" i="1"/>
  <c r="AU19" i="1"/>
  <c r="U19" i="1"/>
  <c r="R8" i="1"/>
  <c r="S7" i="1"/>
  <c r="AB18" i="1"/>
  <c r="BB18" i="1"/>
  <c r="W18" i="1"/>
  <c r="AW18" i="1"/>
  <c r="U34" i="1"/>
  <c r="AU34" i="1"/>
  <c r="O14" i="1"/>
  <c r="AO14" i="1"/>
  <c r="BJ14" i="1" s="1"/>
  <c r="AJ13" i="1"/>
  <c r="BM13" i="1" s="1"/>
  <c r="BO13" i="1" s="1"/>
  <c r="K13" i="1"/>
  <c r="AD13" i="3" s="1"/>
  <c r="I13" i="1"/>
  <c r="AA18" i="1"/>
  <c r="BA18" i="1"/>
  <c r="X18" i="1"/>
  <c r="AX18" i="1"/>
  <c r="E20" i="1"/>
  <c r="F19" i="1"/>
  <c r="BS18" i="1"/>
  <c r="AL18" i="1"/>
  <c r="D19" i="1"/>
  <c r="C18" i="1"/>
  <c r="BI18" i="1"/>
  <c r="AE18" i="1"/>
  <c r="BE18" i="1"/>
  <c r="AI17" i="1"/>
  <c r="BK14" i="1" l="1"/>
  <c r="AG14" i="3" s="1"/>
  <c r="AF14" i="3"/>
  <c r="Q16" i="6"/>
  <c r="AQ16" i="6"/>
  <c r="V35" i="6"/>
  <c r="AV35" i="6"/>
  <c r="AI19" i="6"/>
  <c r="F72" i="6"/>
  <c r="E73" i="6"/>
  <c r="BB20" i="6"/>
  <c r="AB20" i="6"/>
  <c r="Z20" i="6"/>
  <c r="AZ20" i="6"/>
  <c r="D20" i="6"/>
  <c r="C19" i="6"/>
  <c r="BS19" i="6"/>
  <c r="AL19" i="6"/>
  <c r="E21" i="6"/>
  <c r="F20" i="6"/>
  <c r="AW21" i="6"/>
  <c r="W21" i="6"/>
  <c r="AH20" i="6"/>
  <c r="BH20" i="6"/>
  <c r="AG20" i="6"/>
  <c r="BG20" i="6"/>
  <c r="BZ13" i="6"/>
  <c r="BW13" i="6"/>
  <c r="CG13" i="6"/>
  <c r="CM13" i="6"/>
  <c r="CF13" i="6"/>
  <c r="CK13" i="6"/>
  <c r="CL13" i="6"/>
  <c r="CI13" i="6"/>
  <c r="CB13" i="6"/>
  <c r="BY13" i="6"/>
  <c r="CD13" i="6"/>
  <c r="CH13" i="6"/>
  <c r="CE13" i="6"/>
  <c r="BX13" i="6"/>
  <c r="CO13" i="6"/>
  <c r="BV13" i="6"/>
  <c r="CA13" i="6"/>
  <c r="CJ13" i="6"/>
  <c r="CP13" i="6"/>
  <c r="CC13" i="6"/>
  <c r="CN13" i="6"/>
  <c r="BU13" i="6"/>
  <c r="AD20" i="6"/>
  <c r="BD20" i="6"/>
  <c r="V7" i="6"/>
  <c r="U8" i="6"/>
  <c r="BI20" i="6"/>
  <c r="AF20" i="6"/>
  <c r="BF20" i="6"/>
  <c r="BB19" i="6"/>
  <c r="AB19" i="6"/>
  <c r="AE20" i="6"/>
  <c r="BE20" i="6"/>
  <c r="AY20" i="6"/>
  <c r="Y20" i="6"/>
  <c r="AA20" i="6"/>
  <c r="BA20" i="6"/>
  <c r="W20" i="6"/>
  <c r="AW20" i="6"/>
  <c r="X20" i="6"/>
  <c r="AX20" i="6"/>
  <c r="W20" i="4"/>
  <c r="AW20" i="4"/>
  <c r="AC19" i="4"/>
  <c r="BC19" i="4"/>
  <c r="S8" i="4"/>
  <c r="T7" i="4"/>
  <c r="W19" i="4"/>
  <c r="AW19" i="4"/>
  <c r="BE18" i="4"/>
  <c r="AE18" i="4"/>
  <c r="AG19" i="4"/>
  <c r="BG19" i="4"/>
  <c r="AE20" i="4"/>
  <c r="BE20" i="4"/>
  <c r="AE19" i="4"/>
  <c r="BE19" i="4"/>
  <c r="E20" i="4"/>
  <c r="F19" i="4"/>
  <c r="BA18" i="4"/>
  <c r="AA18" i="4"/>
  <c r="Y19" i="4"/>
  <c r="AY19" i="4"/>
  <c r="BS18" i="4"/>
  <c r="D19" i="4"/>
  <c r="AL18" i="4"/>
  <c r="C18" i="4"/>
  <c r="CE13" i="4"/>
  <c r="CM13" i="4"/>
  <c r="BW13" i="4"/>
  <c r="CI13" i="4"/>
  <c r="BX13" i="4"/>
  <c r="CN13" i="4"/>
  <c r="CD13" i="4"/>
  <c r="BV13" i="4"/>
  <c r="CF13" i="4"/>
  <c r="CJ13" i="4"/>
  <c r="CA13" i="4"/>
  <c r="CB13" i="4"/>
  <c r="BZ13" i="4"/>
  <c r="CL13" i="4"/>
  <c r="CP13" i="4"/>
  <c r="CH13" i="4"/>
  <c r="CK13" i="4"/>
  <c r="BY13" i="4"/>
  <c r="CO13" i="4"/>
  <c r="CC13" i="4"/>
  <c r="CG13" i="4"/>
  <c r="BU13" i="4"/>
  <c r="AI18" i="4"/>
  <c r="AV20" i="4"/>
  <c r="V20" i="4"/>
  <c r="AW18" i="4"/>
  <c r="W18" i="4"/>
  <c r="U34" i="4"/>
  <c r="AU34" i="4"/>
  <c r="BH19" i="4"/>
  <c r="AH19" i="4"/>
  <c r="AZ19" i="4"/>
  <c r="Z19" i="4"/>
  <c r="AA19" i="4"/>
  <c r="BA19" i="4"/>
  <c r="BI18" i="4"/>
  <c r="BI19" i="4"/>
  <c r="AQ16" i="4"/>
  <c r="Q16" i="4"/>
  <c r="AF19" i="1"/>
  <c r="BF19" i="1"/>
  <c r="AB19" i="1"/>
  <c r="BB19" i="1"/>
  <c r="S8" i="1"/>
  <c r="T7" i="1"/>
  <c r="BI19" i="1"/>
  <c r="AI18" i="1"/>
  <c r="D20" i="1"/>
  <c r="BS19" i="1"/>
  <c r="AL19" i="1"/>
  <c r="C19" i="1"/>
  <c r="BQ13" i="1"/>
  <c r="BT13" i="1"/>
  <c r="V35" i="1"/>
  <c r="AV35" i="1"/>
  <c r="BG19" i="1"/>
  <c r="AG19" i="1"/>
  <c r="X19" i="1"/>
  <c r="AX19" i="1"/>
  <c r="AY19" i="1"/>
  <c r="Y19" i="1"/>
  <c r="E21" i="1"/>
  <c r="F20" i="1"/>
  <c r="P15" i="1"/>
  <c r="AP15" i="1"/>
  <c r="V20" i="1"/>
  <c r="AV20" i="1"/>
  <c r="W19" i="1"/>
  <c r="AW19" i="1"/>
  <c r="AY18" i="1"/>
  <c r="Y18" i="1"/>
  <c r="AE19" i="1"/>
  <c r="BE19" i="1"/>
  <c r="BG18" i="1"/>
  <c r="AG18" i="1"/>
  <c r="BC18" i="1"/>
  <c r="AC18" i="1"/>
  <c r="BC19" i="1"/>
  <c r="AC19" i="1"/>
  <c r="AZ18" i="1"/>
  <c r="Z18" i="1"/>
  <c r="AU18" i="1"/>
  <c r="U18" i="1"/>
  <c r="CQ13" i="6" l="1"/>
  <c r="N14" i="6" s="1"/>
  <c r="O15" i="6" s="1"/>
  <c r="BE21" i="6"/>
  <c r="AE21" i="6"/>
  <c r="BI21" i="6"/>
  <c r="AW36" i="6"/>
  <c r="W36" i="6"/>
  <c r="V8" i="6"/>
  <c r="W7" i="6"/>
  <c r="AH21" i="6"/>
  <c r="BH21" i="6"/>
  <c r="E22" i="6"/>
  <c r="F21" i="6"/>
  <c r="AI20" i="6"/>
  <c r="AX21" i="6"/>
  <c r="X21" i="6"/>
  <c r="X22" i="6"/>
  <c r="AX22" i="6"/>
  <c r="C20" i="6"/>
  <c r="BS20" i="6"/>
  <c r="D21" i="6"/>
  <c r="AL20" i="6"/>
  <c r="E74" i="6"/>
  <c r="F73" i="6"/>
  <c r="AB21" i="6"/>
  <c r="BB21" i="6"/>
  <c r="AC20" i="6"/>
  <c r="BC20" i="6"/>
  <c r="AG21" i="6"/>
  <c r="BG21" i="6"/>
  <c r="AA21" i="6"/>
  <c r="BA21" i="6"/>
  <c r="Y21" i="6"/>
  <c r="AY21" i="6"/>
  <c r="Z21" i="6"/>
  <c r="AZ21" i="6"/>
  <c r="BF21" i="6"/>
  <c r="AF21" i="6"/>
  <c r="AC21" i="6"/>
  <c r="BC21" i="6"/>
  <c r="AR17" i="6"/>
  <c r="R17" i="6"/>
  <c r="BB20" i="4"/>
  <c r="AB20" i="4"/>
  <c r="BB19" i="4"/>
  <c r="AB19" i="4"/>
  <c r="BI20" i="4"/>
  <c r="AV35" i="4"/>
  <c r="V35" i="4"/>
  <c r="AW21" i="4"/>
  <c r="W21" i="4"/>
  <c r="BH20" i="4"/>
  <c r="AH20" i="4"/>
  <c r="F20" i="4"/>
  <c r="E21" i="4"/>
  <c r="BD20" i="4"/>
  <c r="AD20" i="4"/>
  <c r="CQ13" i="4"/>
  <c r="N14" i="4" s="1"/>
  <c r="L14" i="3" s="1"/>
  <c r="BS19" i="4"/>
  <c r="AL19" i="4"/>
  <c r="C19" i="4"/>
  <c r="D20" i="4"/>
  <c r="AF21" i="4"/>
  <c r="BF21" i="4"/>
  <c r="AR17" i="4"/>
  <c r="R17" i="4"/>
  <c r="AI19" i="4"/>
  <c r="U7" i="4"/>
  <c r="T8" i="4"/>
  <c r="AA20" i="4"/>
  <c r="BA20" i="4"/>
  <c r="AZ20" i="4"/>
  <c r="Z20" i="4"/>
  <c r="AX19" i="4"/>
  <c r="X19" i="4"/>
  <c r="BF20" i="4"/>
  <c r="AF20" i="4"/>
  <c r="BF19" i="4"/>
  <c r="AF19" i="4"/>
  <c r="AX20" i="4"/>
  <c r="X20" i="4"/>
  <c r="X21" i="4"/>
  <c r="AX21" i="4"/>
  <c r="W36" i="1"/>
  <c r="AW36" i="1"/>
  <c r="AI19" i="1"/>
  <c r="BH19" i="1"/>
  <c r="AH19" i="1"/>
  <c r="CF13" i="1"/>
  <c r="CG13" i="1"/>
  <c r="CH13" i="1"/>
  <c r="BV13" i="1"/>
  <c r="CL13" i="1"/>
  <c r="CC13" i="1"/>
  <c r="CO13" i="1"/>
  <c r="CD13" i="1"/>
  <c r="BX13" i="1"/>
  <c r="CP13" i="1"/>
  <c r="BY13" i="1"/>
  <c r="CJ13" i="1"/>
  <c r="BZ13" i="1"/>
  <c r="CK13" i="1"/>
  <c r="CN13" i="1"/>
  <c r="CB13" i="1"/>
  <c r="CA13" i="1"/>
  <c r="CM13" i="1"/>
  <c r="CI13" i="1"/>
  <c r="BW13" i="1"/>
  <c r="CE13" i="1"/>
  <c r="BU13" i="1"/>
  <c r="Z19" i="1"/>
  <c r="AZ19" i="1"/>
  <c r="AC20" i="1"/>
  <c r="BC20" i="1"/>
  <c r="AA19" i="1"/>
  <c r="BA19" i="1"/>
  <c r="AV19" i="1"/>
  <c r="V19" i="1"/>
  <c r="AX20" i="1"/>
  <c r="X20" i="1"/>
  <c r="AY20" i="1"/>
  <c r="Y20" i="1"/>
  <c r="U7" i="1"/>
  <c r="T8" i="1"/>
  <c r="BF20" i="1"/>
  <c r="AF20" i="1"/>
  <c r="Q16" i="1"/>
  <c r="AQ16" i="1"/>
  <c r="F21" i="1"/>
  <c r="E22" i="1"/>
  <c r="AD20" i="1"/>
  <c r="BD20" i="1"/>
  <c r="BD19" i="1"/>
  <c r="AD19" i="1"/>
  <c r="W21" i="1"/>
  <c r="AW21" i="1"/>
  <c r="Z20" i="1"/>
  <c r="AZ20" i="1"/>
  <c r="AH20" i="1"/>
  <c r="BH20" i="1"/>
  <c r="BS20" i="1"/>
  <c r="C20" i="1"/>
  <c r="D21" i="1"/>
  <c r="AL20" i="1"/>
  <c r="AG20" i="1"/>
  <c r="BG20" i="1"/>
  <c r="AO15" i="6" l="1"/>
  <c r="BJ15" i="6" s="1"/>
  <c r="BK15" i="6" s="1"/>
  <c r="I14" i="6"/>
  <c r="AJ14" i="6"/>
  <c r="BM14" i="6" s="1"/>
  <c r="BO14" i="6" s="1"/>
  <c r="K14" i="6"/>
  <c r="S18" i="6"/>
  <c r="AS18" i="6"/>
  <c r="BH22" i="6"/>
  <c r="AH22" i="6"/>
  <c r="AY23" i="6"/>
  <c r="Y23" i="6"/>
  <c r="X37" i="6"/>
  <c r="AX37" i="6"/>
  <c r="F74" i="6"/>
  <c r="E75" i="6"/>
  <c r="BT14" i="6"/>
  <c r="P16" i="6"/>
  <c r="AP16" i="6"/>
  <c r="E23" i="6"/>
  <c r="F22" i="6"/>
  <c r="BI22" i="6"/>
  <c r="AF22" i="6"/>
  <c r="BF22" i="6"/>
  <c r="AD22" i="6"/>
  <c r="BD22" i="6"/>
  <c r="AB22" i="6"/>
  <c r="BB22" i="6"/>
  <c r="AZ22" i="6"/>
  <c r="Z22" i="6"/>
  <c r="AC22" i="6"/>
  <c r="BC22" i="6"/>
  <c r="Y22" i="6"/>
  <c r="AY22" i="6"/>
  <c r="X7" i="6"/>
  <c r="W8" i="6"/>
  <c r="AG22" i="6"/>
  <c r="BG22" i="6"/>
  <c r="BA22" i="6"/>
  <c r="AA22" i="6"/>
  <c r="AD21" i="6"/>
  <c r="BD21" i="6"/>
  <c r="BS21" i="6"/>
  <c r="D22" i="6"/>
  <c r="AL21" i="6"/>
  <c r="C21" i="6"/>
  <c r="AI21" i="6"/>
  <c r="D21" i="4"/>
  <c r="AL20" i="4"/>
  <c r="C20" i="4"/>
  <c r="BS20" i="4"/>
  <c r="AI20" i="4"/>
  <c r="W36" i="4"/>
  <c r="AW36" i="4"/>
  <c r="AG20" i="4"/>
  <c r="BG20" i="4"/>
  <c r="BA21" i="4"/>
  <c r="AA21" i="4"/>
  <c r="BI21" i="4"/>
  <c r="BC21" i="4"/>
  <c r="AC21" i="4"/>
  <c r="AJ14" i="4"/>
  <c r="BM14" i="4" s="1"/>
  <c r="BO14" i="4" s="1"/>
  <c r="O15" i="4"/>
  <c r="AO15" i="4"/>
  <c r="BJ15" i="4" s="1"/>
  <c r="K14" i="4"/>
  <c r="M14" i="3" s="1"/>
  <c r="I14" i="4"/>
  <c r="E22" i="4"/>
  <c r="F21" i="4"/>
  <c r="AY21" i="4"/>
  <c r="Y21" i="4"/>
  <c r="AB21" i="4"/>
  <c r="BB21" i="4"/>
  <c r="Y20" i="4"/>
  <c r="AY20" i="4"/>
  <c r="BE21" i="4"/>
  <c r="AE21" i="4"/>
  <c r="Y22" i="4"/>
  <c r="AY22" i="4"/>
  <c r="BG21" i="4"/>
  <c r="AG21" i="4"/>
  <c r="U8" i="4"/>
  <c r="V7" i="4"/>
  <c r="AS18" i="4"/>
  <c r="S18" i="4"/>
  <c r="AG22" i="4"/>
  <c r="BG22" i="4"/>
  <c r="AX22" i="4"/>
  <c r="X22" i="4"/>
  <c r="AC20" i="4"/>
  <c r="BC20" i="4"/>
  <c r="BI21" i="1"/>
  <c r="BE21" i="1"/>
  <c r="AE21" i="1"/>
  <c r="BI20" i="1"/>
  <c r="AZ21" i="1"/>
  <c r="Z21" i="1"/>
  <c r="BH21" i="1"/>
  <c r="AH21" i="1"/>
  <c r="BD21" i="1"/>
  <c r="AD21" i="1"/>
  <c r="AX22" i="1"/>
  <c r="X22" i="1"/>
  <c r="CQ13" i="1"/>
  <c r="N14" i="1" s="1"/>
  <c r="AC14" i="3" s="1"/>
  <c r="AA20" i="1"/>
  <c r="BA20" i="1"/>
  <c r="AI20" i="1"/>
  <c r="E23" i="1"/>
  <c r="F22" i="1"/>
  <c r="R17" i="1"/>
  <c r="AR17" i="1"/>
  <c r="D22" i="1"/>
  <c r="AL21" i="1"/>
  <c r="BS21" i="1"/>
  <c r="C21" i="1"/>
  <c r="AA21" i="1"/>
  <c r="BA21" i="1"/>
  <c r="AE20" i="1"/>
  <c r="BE20" i="1"/>
  <c r="AG21" i="1"/>
  <c r="BG21" i="1"/>
  <c r="V7" i="1"/>
  <c r="U8" i="1"/>
  <c r="Y21" i="1"/>
  <c r="AY21" i="1"/>
  <c r="W20" i="1"/>
  <c r="AW20" i="1"/>
  <c r="BB20" i="1"/>
  <c r="AB20" i="1"/>
  <c r="AX37" i="1"/>
  <c r="X37" i="1"/>
  <c r="BQ14" i="6" l="1"/>
  <c r="BK15" i="4"/>
  <c r="P15" i="3" s="1"/>
  <c r="O15" i="3"/>
  <c r="AI22" i="6"/>
  <c r="AB23" i="6"/>
  <c r="BB23" i="6"/>
  <c r="BH23" i="6"/>
  <c r="AH23" i="6"/>
  <c r="AD23" i="6"/>
  <c r="BD23" i="6"/>
  <c r="BG23" i="6"/>
  <c r="AG23" i="6"/>
  <c r="Q17" i="6"/>
  <c r="AQ17" i="6"/>
  <c r="AE23" i="6"/>
  <c r="BE23" i="6"/>
  <c r="BW14" i="6"/>
  <c r="CH14" i="6"/>
  <c r="CB14" i="6"/>
  <c r="CG14" i="6"/>
  <c r="CM14" i="6"/>
  <c r="CA14" i="6"/>
  <c r="BY14" i="6"/>
  <c r="BZ14" i="6"/>
  <c r="CL14" i="6"/>
  <c r="BX14" i="6"/>
  <c r="CK14" i="6"/>
  <c r="CI14" i="6"/>
  <c r="CE14" i="6"/>
  <c r="CC14" i="6"/>
  <c r="CJ14" i="6"/>
  <c r="CN14" i="6"/>
  <c r="CF14" i="6"/>
  <c r="CP14" i="6"/>
  <c r="CD14" i="6"/>
  <c r="CO14" i="6"/>
  <c r="BV14" i="6"/>
  <c r="BU14" i="6"/>
  <c r="Y38" i="6"/>
  <c r="AY38" i="6"/>
  <c r="AZ23" i="6"/>
  <c r="Z23" i="6"/>
  <c r="E24" i="6"/>
  <c r="F23" i="6"/>
  <c r="D23" i="6"/>
  <c r="AL22" i="6"/>
  <c r="C22" i="6"/>
  <c r="BS22" i="6"/>
  <c r="AE22" i="6"/>
  <c r="BE22" i="6"/>
  <c r="Y7" i="6"/>
  <c r="X8" i="6"/>
  <c r="AC23" i="6"/>
  <c r="BC23" i="6"/>
  <c r="AA23" i="6"/>
  <c r="BA23" i="6"/>
  <c r="E76" i="6"/>
  <c r="F75" i="6"/>
  <c r="Z24" i="6"/>
  <c r="AZ24" i="6"/>
  <c r="BI23" i="6"/>
  <c r="T19" i="6"/>
  <c r="AT19" i="6"/>
  <c r="BF22" i="4"/>
  <c r="AF22" i="4"/>
  <c r="Z21" i="4"/>
  <c r="AZ21" i="4"/>
  <c r="BD22" i="4"/>
  <c r="AD22" i="4"/>
  <c r="AD21" i="4"/>
  <c r="BD21" i="4"/>
  <c r="AT19" i="4"/>
  <c r="T19" i="4"/>
  <c r="BH22" i="4"/>
  <c r="AH22" i="4"/>
  <c r="AZ22" i="4"/>
  <c r="Z22" i="4"/>
  <c r="F22" i="4"/>
  <c r="E23" i="4"/>
  <c r="AX37" i="4"/>
  <c r="X37" i="4"/>
  <c r="Z23" i="4"/>
  <c r="AZ23" i="4"/>
  <c r="BQ14" i="4"/>
  <c r="BT14" i="4"/>
  <c r="P16" i="4"/>
  <c r="AP16" i="4"/>
  <c r="BB22" i="4"/>
  <c r="AB22" i="4"/>
  <c r="AH21" i="4"/>
  <c r="BH21" i="4"/>
  <c r="AY23" i="4"/>
  <c r="Y23" i="4"/>
  <c r="AH23" i="4"/>
  <c r="BH23" i="4"/>
  <c r="V8" i="4"/>
  <c r="W7" i="4"/>
  <c r="AC22" i="4"/>
  <c r="BC22" i="4"/>
  <c r="AI21" i="4"/>
  <c r="BS21" i="4"/>
  <c r="C21" i="4"/>
  <c r="D22" i="4"/>
  <c r="AL21" i="4"/>
  <c r="BB22" i="1"/>
  <c r="AB22" i="1"/>
  <c r="BS22" i="1"/>
  <c r="C22" i="1"/>
  <c r="D23" i="1"/>
  <c r="AL22" i="1"/>
  <c r="AI21" i="1"/>
  <c r="AC21" i="1"/>
  <c r="BC21" i="1"/>
  <c r="AF21" i="1"/>
  <c r="BF21" i="1"/>
  <c r="AY23" i="1"/>
  <c r="Y23" i="1"/>
  <c r="AE22" i="1"/>
  <c r="BE22" i="1"/>
  <c r="Y38" i="1"/>
  <c r="AY38" i="1"/>
  <c r="X21" i="1"/>
  <c r="AX21" i="1"/>
  <c r="AH22" i="1"/>
  <c r="BH22" i="1"/>
  <c r="E24" i="1"/>
  <c r="F23" i="1"/>
  <c r="AA22" i="1"/>
  <c r="BA22" i="1"/>
  <c r="AJ14" i="1"/>
  <c r="BM14" i="1" s="1"/>
  <c r="BO14" i="1" s="1"/>
  <c r="AO15" i="1"/>
  <c r="BJ15" i="1" s="1"/>
  <c r="O15" i="1"/>
  <c r="I14" i="1"/>
  <c r="K14" i="1"/>
  <c r="AD14" i="3" s="1"/>
  <c r="Z22" i="1"/>
  <c r="AZ22" i="1"/>
  <c r="V8" i="1"/>
  <c r="W7" i="1"/>
  <c r="S18" i="1"/>
  <c r="AS18" i="1"/>
  <c r="AB21" i="1"/>
  <c r="BB21" i="1"/>
  <c r="BI22" i="1"/>
  <c r="BF22" i="1"/>
  <c r="AF22" i="1"/>
  <c r="BK15" i="1" l="1"/>
  <c r="AG15" i="3" s="1"/>
  <c r="AF15" i="3"/>
  <c r="BB24" i="6"/>
  <c r="AB24" i="6"/>
  <c r="D24" i="6"/>
  <c r="C23" i="6"/>
  <c r="BS23" i="6"/>
  <c r="AL23" i="6"/>
  <c r="U20" i="6"/>
  <c r="AU20" i="6"/>
  <c r="F76" i="6"/>
  <c r="E77" i="6"/>
  <c r="Z7" i="6"/>
  <c r="Y8" i="6"/>
  <c r="AA24" i="6"/>
  <c r="BA24" i="6"/>
  <c r="Z39" i="6"/>
  <c r="AZ39" i="6"/>
  <c r="R18" i="6"/>
  <c r="AR18" i="6"/>
  <c r="BI24" i="6"/>
  <c r="AC24" i="6"/>
  <c r="BC24" i="6"/>
  <c r="BA25" i="6"/>
  <c r="AA25" i="6"/>
  <c r="E25" i="6"/>
  <c r="F24" i="6"/>
  <c r="CQ14" i="6"/>
  <c r="N15" i="6" s="1"/>
  <c r="AF24" i="6"/>
  <c r="BF24" i="6"/>
  <c r="AH24" i="6"/>
  <c r="BH24" i="6"/>
  <c r="AI23" i="6"/>
  <c r="AF23" i="6"/>
  <c r="BF23" i="6"/>
  <c r="AD24" i="6"/>
  <c r="BD24" i="6"/>
  <c r="AE24" i="6"/>
  <c r="BE24" i="6"/>
  <c r="E24" i="4"/>
  <c r="F23" i="4"/>
  <c r="Y38" i="4"/>
  <c r="AY38" i="4"/>
  <c r="BI24" i="4"/>
  <c r="BI22" i="4"/>
  <c r="AA24" i="4"/>
  <c r="BA24" i="4"/>
  <c r="BE23" i="4"/>
  <c r="AE23" i="4"/>
  <c r="AZ24" i="4"/>
  <c r="Z24" i="4"/>
  <c r="BC23" i="4"/>
  <c r="AC23" i="4"/>
  <c r="Q17" i="4"/>
  <c r="AQ17" i="4"/>
  <c r="U20" i="4"/>
  <c r="AU20" i="4"/>
  <c r="AE22" i="4"/>
  <c r="BE22" i="4"/>
  <c r="BG23" i="4"/>
  <c r="AG23" i="4"/>
  <c r="W8" i="4"/>
  <c r="X7" i="4"/>
  <c r="BA23" i="4"/>
  <c r="AA23" i="4"/>
  <c r="AA22" i="4"/>
  <c r="BA22" i="4"/>
  <c r="AI22" i="4"/>
  <c r="C22" i="4"/>
  <c r="D23" i="4"/>
  <c r="AL22" i="4"/>
  <c r="BS22" i="4"/>
  <c r="AD23" i="4"/>
  <c r="BD23" i="4"/>
  <c r="CF14" i="4"/>
  <c r="BW14" i="4"/>
  <c r="CN14" i="4"/>
  <c r="BX14" i="4"/>
  <c r="CG14" i="4"/>
  <c r="CJ14" i="4"/>
  <c r="CE14" i="4"/>
  <c r="CI14" i="4"/>
  <c r="CA14" i="4"/>
  <c r="CB14" i="4"/>
  <c r="CK14" i="4"/>
  <c r="CC14" i="4"/>
  <c r="BY14" i="4"/>
  <c r="CO14" i="4"/>
  <c r="CM14" i="4"/>
  <c r="CD14" i="4"/>
  <c r="CP14" i="4"/>
  <c r="CL14" i="4"/>
  <c r="BZ14" i="4"/>
  <c r="CH14" i="4"/>
  <c r="BV14" i="4"/>
  <c r="BU14" i="4"/>
  <c r="BI23" i="4"/>
  <c r="X7" i="1"/>
  <c r="W8" i="1"/>
  <c r="P16" i="1"/>
  <c r="AP16" i="1"/>
  <c r="E25" i="1"/>
  <c r="F24" i="1"/>
  <c r="AF23" i="1"/>
  <c r="BF23" i="1"/>
  <c r="AC23" i="1"/>
  <c r="BC23" i="1"/>
  <c r="BC22" i="1"/>
  <c r="AC22" i="1"/>
  <c r="AG23" i="1"/>
  <c r="BG23" i="1"/>
  <c r="AB23" i="1"/>
  <c r="BB23" i="1"/>
  <c r="Z39" i="1"/>
  <c r="AZ39" i="1"/>
  <c r="AD22" i="1"/>
  <c r="BD22" i="1"/>
  <c r="BS23" i="1"/>
  <c r="D24" i="1"/>
  <c r="AL23" i="1"/>
  <c r="C23" i="1"/>
  <c r="T19" i="1"/>
  <c r="AT19" i="1"/>
  <c r="BI23" i="1"/>
  <c r="AI22" i="1"/>
  <c r="BA23" i="1"/>
  <c r="AA23" i="1"/>
  <c r="BQ14" i="1"/>
  <c r="BT14" i="1"/>
  <c r="Y22" i="1"/>
  <c r="AY22" i="1"/>
  <c r="Z24" i="1"/>
  <c r="AZ24" i="1"/>
  <c r="BG22" i="1"/>
  <c r="AG22" i="1"/>
  <c r="AJ15" i="6" l="1"/>
  <c r="BM15" i="6" s="1"/>
  <c r="BO15" i="6" s="1"/>
  <c r="O16" i="6"/>
  <c r="AO16" i="6"/>
  <c r="BJ16" i="6" s="1"/>
  <c r="BK16" i="6" s="1"/>
  <c r="I15" i="6"/>
  <c r="K15" i="6"/>
  <c r="AB25" i="6"/>
  <c r="BB25" i="6"/>
  <c r="E78" i="6"/>
  <c r="F77" i="6"/>
  <c r="C24" i="6"/>
  <c r="BS24" i="6"/>
  <c r="D25" i="6"/>
  <c r="AL24" i="6"/>
  <c r="BF25" i="6"/>
  <c r="AF25" i="6"/>
  <c r="AD25" i="6"/>
  <c r="BD25" i="6"/>
  <c r="E26" i="6"/>
  <c r="F25" i="6"/>
  <c r="S19" i="6"/>
  <c r="AS19" i="6"/>
  <c r="AA7" i="6"/>
  <c r="Z8" i="6"/>
  <c r="AC25" i="6"/>
  <c r="BC25" i="6"/>
  <c r="AE25" i="6"/>
  <c r="BE25" i="6"/>
  <c r="AI24" i="6"/>
  <c r="BI25" i="6"/>
  <c r="V21" i="6"/>
  <c r="AV21" i="6"/>
  <c r="AB26" i="6"/>
  <c r="BB26" i="6"/>
  <c r="BA40" i="6"/>
  <c r="AA40" i="6"/>
  <c r="AG24" i="6"/>
  <c r="BG24" i="6"/>
  <c r="AG25" i="6"/>
  <c r="BG25" i="6"/>
  <c r="AB23" i="4"/>
  <c r="BB23" i="4"/>
  <c r="AI23" i="4"/>
  <c r="R18" i="4"/>
  <c r="AR18" i="4"/>
  <c r="BF24" i="4"/>
  <c r="AF24" i="4"/>
  <c r="AB25" i="4"/>
  <c r="BB25" i="4"/>
  <c r="BS23" i="4"/>
  <c r="D24" i="4"/>
  <c r="AL23" i="4"/>
  <c r="C23" i="4"/>
  <c r="BB24" i="4"/>
  <c r="AB24" i="4"/>
  <c r="V21" i="4"/>
  <c r="AV21" i="4"/>
  <c r="BA25" i="4"/>
  <c r="AA25" i="4"/>
  <c r="Y7" i="4"/>
  <c r="X8" i="4"/>
  <c r="AZ39" i="4"/>
  <c r="Z39" i="4"/>
  <c r="CQ14" i="4"/>
  <c r="N15" i="4" s="1"/>
  <c r="L15" i="3" s="1"/>
  <c r="AE24" i="4"/>
  <c r="BE24" i="4"/>
  <c r="BH24" i="4"/>
  <c r="AH24" i="4"/>
  <c r="AF23" i="4"/>
  <c r="BF23" i="4"/>
  <c r="BD24" i="4"/>
  <c r="AD24" i="4"/>
  <c r="E25" i="4"/>
  <c r="F24" i="4"/>
  <c r="AD24" i="1"/>
  <c r="BD24" i="1"/>
  <c r="AZ23" i="1"/>
  <c r="Z23" i="1"/>
  <c r="AQ17" i="1"/>
  <c r="Q17" i="1"/>
  <c r="BS24" i="1"/>
  <c r="C24" i="1"/>
  <c r="D25" i="1"/>
  <c r="AL24" i="1"/>
  <c r="BE23" i="1"/>
  <c r="AE23" i="1"/>
  <c r="AH24" i="1"/>
  <c r="BH24" i="1"/>
  <c r="E26" i="1"/>
  <c r="F25" i="1"/>
  <c r="BC24" i="1"/>
  <c r="AC24" i="1"/>
  <c r="AA40" i="1"/>
  <c r="BA40" i="1"/>
  <c r="AI23" i="1"/>
  <c r="AH23" i="1"/>
  <c r="BH23" i="1"/>
  <c r="BA25" i="1"/>
  <c r="AA25" i="1"/>
  <c r="BW14" i="1"/>
  <c r="CA14" i="1"/>
  <c r="CD14" i="1"/>
  <c r="CG14" i="1"/>
  <c r="CI14" i="1"/>
  <c r="BY14" i="1"/>
  <c r="CP14" i="1"/>
  <c r="CK14" i="1"/>
  <c r="CH14" i="1"/>
  <c r="CL14" i="1"/>
  <c r="BZ14" i="1"/>
  <c r="CM14" i="1"/>
  <c r="CE14" i="1"/>
  <c r="CC14" i="1"/>
  <c r="CO14" i="1"/>
  <c r="CF14" i="1"/>
  <c r="BX14" i="1"/>
  <c r="CB14" i="1"/>
  <c r="CJ14" i="1"/>
  <c r="CN14" i="1"/>
  <c r="BV14" i="1"/>
  <c r="BU14" i="1"/>
  <c r="AB24" i="1"/>
  <c r="BB24" i="1"/>
  <c r="U20" i="1"/>
  <c r="AU20" i="1"/>
  <c r="AD23" i="1"/>
  <c r="BD23" i="1"/>
  <c r="BG24" i="1"/>
  <c r="AG24" i="1"/>
  <c r="Y7" i="1"/>
  <c r="X8" i="1"/>
  <c r="AC27" i="6" l="1"/>
  <c r="BC27" i="6"/>
  <c r="E27" i="6"/>
  <c r="F26" i="6"/>
  <c r="BD26" i="6"/>
  <c r="AD26" i="6"/>
  <c r="BS25" i="6"/>
  <c r="D26" i="6"/>
  <c r="AL25" i="6"/>
  <c r="C25" i="6"/>
  <c r="AC26" i="6"/>
  <c r="BC26" i="6"/>
  <c r="AH25" i="6"/>
  <c r="BH25" i="6"/>
  <c r="AF26" i="6"/>
  <c r="BF26" i="6"/>
  <c r="T20" i="6"/>
  <c r="AT20" i="6"/>
  <c r="AG26" i="6"/>
  <c r="BG26" i="6"/>
  <c r="F78" i="6"/>
  <c r="E79" i="6"/>
  <c r="P17" i="6"/>
  <c r="AP17" i="6"/>
  <c r="BE26" i="6"/>
  <c r="AE26" i="6"/>
  <c r="BH26" i="6"/>
  <c r="AH26" i="6"/>
  <c r="AB41" i="6"/>
  <c r="BB41" i="6"/>
  <c r="W22" i="6"/>
  <c r="AW22" i="6"/>
  <c r="AI25" i="6"/>
  <c r="AA8" i="6"/>
  <c r="AB7" i="6"/>
  <c r="BQ15" i="6"/>
  <c r="BT15" i="6"/>
  <c r="AC26" i="4"/>
  <c r="BC26" i="4"/>
  <c r="E26" i="4"/>
  <c r="F25" i="4"/>
  <c r="AG24" i="4"/>
  <c r="BG24" i="4"/>
  <c r="Y8" i="4"/>
  <c r="Z7" i="4"/>
  <c r="D25" i="4"/>
  <c r="AL24" i="4"/>
  <c r="C24" i="4"/>
  <c r="BS24" i="4"/>
  <c r="AF25" i="4"/>
  <c r="BF25" i="4"/>
  <c r="BB26" i="4"/>
  <c r="AB26" i="4"/>
  <c r="BG25" i="4"/>
  <c r="AG25" i="4"/>
  <c r="S19" i="4"/>
  <c r="AS19" i="4"/>
  <c r="BE25" i="4"/>
  <c r="AE25" i="4"/>
  <c r="AA40" i="4"/>
  <c r="BA40" i="4"/>
  <c r="BC25" i="4"/>
  <c r="AC25" i="4"/>
  <c r="BI25" i="4"/>
  <c r="W22" i="4"/>
  <c r="AW22" i="4"/>
  <c r="AO16" i="4"/>
  <c r="BJ16" i="4" s="1"/>
  <c r="AJ15" i="4"/>
  <c r="BM15" i="4" s="1"/>
  <c r="BO15" i="4" s="1"/>
  <c r="O16" i="4"/>
  <c r="K15" i="4"/>
  <c r="M15" i="3" s="1"/>
  <c r="I15" i="4"/>
  <c r="AI24" i="4"/>
  <c r="AC24" i="4"/>
  <c r="BC24" i="4"/>
  <c r="E27" i="1"/>
  <c r="F26" i="1"/>
  <c r="BI24" i="1"/>
  <c r="AF24" i="1"/>
  <c r="BF24" i="1"/>
  <c r="AB26" i="1"/>
  <c r="BB26" i="1"/>
  <c r="BS25" i="1"/>
  <c r="C25" i="1"/>
  <c r="D26" i="1"/>
  <c r="AL25" i="1"/>
  <c r="Z7" i="1"/>
  <c r="Y8" i="1"/>
  <c r="AC25" i="1"/>
  <c r="BC25" i="1"/>
  <c r="AV21" i="1"/>
  <c r="V21" i="1"/>
  <c r="CQ14" i="1"/>
  <c r="N15" i="1" s="1"/>
  <c r="AC15" i="3" s="1"/>
  <c r="BB41" i="1"/>
  <c r="AB41" i="1"/>
  <c r="AA24" i="1"/>
  <c r="BA24" i="1"/>
  <c r="AH25" i="1"/>
  <c r="BH25" i="1"/>
  <c r="AE24" i="1"/>
  <c r="BE24" i="1"/>
  <c r="AI24" i="1"/>
  <c r="AD25" i="1"/>
  <c r="BD25" i="1"/>
  <c r="BI25" i="1"/>
  <c r="R18" i="1"/>
  <c r="AR18" i="1"/>
  <c r="BE25" i="1"/>
  <c r="AE25" i="1"/>
  <c r="BK16" i="4" l="1"/>
  <c r="P16" i="3" s="1"/>
  <c r="O16" i="3"/>
  <c r="AC42" i="6"/>
  <c r="BC42" i="6"/>
  <c r="E80" i="6"/>
  <c r="F79" i="6"/>
  <c r="AD27" i="6"/>
  <c r="BD27" i="6"/>
  <c r="AI26" i="6"/>
  <c r="AF27" i="6"/>
  <c r="BF27" i="6"/>
  <c r="Q18" i="6"/>
  <c r="AQ18" i="6"/>
  <c r="BI27" i="6"/>
  <c r="AG27" i="6"/>
  <c r="BG27" i="6"/>
  <c r="BE27" i="6"/>
  <c r="AE27" i="6"/>
  <c r="BX15" i="6"/>
  <c r="CC15" i="6"/>
  <c r="CB15" i="6"/>
  <c r="CK15" i="6"/>
  <c r="CM15" i="6"/>
  <c r="BZ15" i="6"/>
  <c r="CO15" i="6"/>
  <c r="CH15" i="6"/>
  <c r="CD15" i="6"/>
  <c r="CL15" i="6"/>
  <c r="CI15" i="6"/>
  <c r="CJ15" i="6"/>
  <c r="CA15" i="6"/>
  <c r="CG15" i="6"/>
  <c r="CN15" i="6"/>
  <c r="BY15" i="6"/>
  <c r="CF15" i="6"/>
  <c r="CE15" i="6"/>
  <c r="CP15" i="6"/>
  <c r="BW15" i="6"/>
  <c r="BV15" i="6"/>
  <c r="BU15" i="6"/>
  <c r="BH27" i="6"/>
  <c r="AH27" i="6"/>
  <c r="X23" i="6"/>
  <c r="AX23" i="6"/>
  <c r="BI26" i="6"/>
  <c r="AB8" i="6"/>
  <c r="AC7" i="6"/>
  <c r="U21" i="6"/>
  <c r="AU21" i="6"/>
  <c r="BS26" i="6"/>
  <c r="D27" i="6"/>
  <c r="AL26" i="6"/>
  <c r="C26" i="6"/>
  <c r="E28" i="6"/>
  <c r="F27" i="6"/>
  <c r="BD28" i="6"/>
  <c r="AD28" i="6"/>
  <c r="BF26" i="4"/>
  <c r="AF26" i="4"/>
  <c r="AI25" i="4"/>
  <c r="AP17" i="4"/>
  <c r="P17" i="4"/>
  <c r="AC27" i="4"/>
  <c r="BC27" i="4"/>
  <c r="AG26" i="4"/>
  <c r="BG26" i="4"/>
  <c r="BS25" i="4"/>
  <c r="AL25" i="4"/>
  <c r="D26" i="4"/>
  <c r="C25" i="4"/>
  <c r="E27" i="4"/>
  <c r="F26" i="4"/>
  <c r="BT15" i="4"/>
  <c r="BQ15" i="4"/>
  <c r="X23" i="4"/>
  <c r="AX23" i="4"/>
  <c r="BD26" i="4"/>
  <c r="AD26" i="4"/>
  <c r="BB41" i="4"/>
  <c r="AB41" i="4"/>
  <c r="BH26" i="4"/>
  <c r="AH26" i="4"/>
  <c r="Z8" i="4"/>
  <c r="AA7" i="4"/>
  <c r="AH25" i="4"/>
  <c r="BH25" i="4"/>
  <c r="AD25" i="4"/>
  <c r="BD25" i="4"/>
  <c r="AT20" i="4"/>
  <c r="T20" i="4"/>
  <c r="BD27" i="4"/>
  <c r="AD27" i="4"/>
  <c r="Z8" i="1"/>
  <c r="AA7" i="1"/>
  <c r="W22" i="1"/>
  <c r="AW22" i="1"/>
  <c r="AO16" i="1"/>
  <c r="BJ16" i="1" s="1"/>
  <c r="O16" i="1"/>
  <c r="AJ15" i="1"/>
  <c r="BM15" i="1" s="1"/>
  <c r="BO15" i="1" s="1"/>
  <c r="K15" i="1"/>
  <c r="AD15" i="3" s="1"/>
  <c r="I15" i="1"/>
  <c r="AE26" i="1"/>
  <c r="BE26" i="1"/>
  <c r="AC42" i="1"/>
  <c r="BC42" i="1"/>
  <c r="AD26" i="1"/>
  <c r="BD26" i="1"/>
  <c r="BS26" i="1"/>
  <c r="C26" i="1"/>
  <c r="D27" i="1"/>
  <c r="AL26" i="1"/>
  <c r="AG25" i="1"/>
  <c r="BG25" i="1"/>
  <c r="S19" i="1"/>
  <c r="AS19" i="1"/>
  <c r="AB25" i="1"/>
  <c r="BB25" i="1"/>
  <c r="BI26" i="1"/>
  <c r="AF25" i="1"/>
  <c r="BF25" i="1"/>
  <c r="AF26" i="1"/>
  <c r="BF26" i="1"/>
  <c r="AI25" i="1"/>
  <c r="AC27" i="1"/>
  <c r="BC27" i="1"/>
  <c r="E28" i="1"/>
  <c r="F27" i="1"/>
  <c r="BK16" i="1" l="1"/>
  <c r="AG16" i="3" s="1"/>
  <c r="AF16" i="3"/>
  <c r="CQ15" i="6"/>
  <c r="N16" i="6" s="1"/>
  <c r="R19" i="6"/>
  <c r="AR19" i="6"/>
  <c r="AE28" i="6"/>
  <c r="BE28" i="6"/>
  <c r="AV22" i="6"/>
  <c r="V22" i="6"/>
  <c r="BI28" i="6"/>
  <c r="AH28" i="6"/>
  <c r="BH28" i="6"/>
  <c r="F80" i="6"/>
  <c r="E81" i="6"/>
  <c r="AY24" i="6"/>
  <c r="Y24" i="6"/>
  <c r="AI27" i="6"/>
  <c r="AE29" i="6"/>
  <c r="BE29" i="6"/>
  <c r="D28" i="6"/>
  <c r="AL27" i="6"/>
  <c r="C27" i="6"/>
  <c r="BS27" i="6"/>
  <c r="E29" i="6"/>
  <c r="F28" i="6"/>
  <c r="AC8" i="6"/>
  <c r="AD7" i="6"/>
  <c r="AF28" i="6"/>
  <c r="BF28" i="6"/>
  <c r="BG28" i="6"/>
  <c r="AG28" i="6"/>
  <c r="AD43" i="6"/>
  <c r="BD43" i="6"/>
  <c r="F27" i="4"/>
  <c r="E28" i="4"/>
  <c r="BH27" i="4"/>
  <c r="AH27" i="4"/>
  <c r="BI26" i="4"/>
  <c r="BI27" i="4"/>
  <c r="AQ18" i="4"/>
  <c r="Q18" i="4"/>
  <c r="AG27" i="4"/>
  <c r="BG27" i="4"/>
  <c r="AA8" i="4"/>
  <c r="AB7" i="4"/>
  <c r="CG15" i="4"/>
  <c r="BY15" i="4"/>
  <c r="CO15" i="4"/>
  <c r="BX15" i="4"/>
  <c r="CK15" i="4"/>
  <c r="BZ15" i="4"/>
  <c r="CC15" i="4"/>
  <c r="CB15" i="4"/>
  <c r="CL15" i="4"/>
  <c r="CN15" i="4"/>
  <c r="CJ15" i="4"/>
  <c r="CH15" i="4"/>
  <c r="CD15" i="4"/>
  <c r="CF15" i="4"/>
  <c r="CM15" i="4"/>
  <c r="CA15" i="4"/>
  <c r="CE15" i="4"/>
  <c r="CP15" i="4"/>
  <c r="CI15" i="4"/>
  <c r="BW15" i="4"/>
  <c r="BV15" i="4"/>
  <c r="BU15" i="4"/>
  <c r="AE26" i="4"/>
  <c r="BE26" i="4"/>
  <c r="BE28" i="4"/>
  <c r="AE28" i="4"/>
  <c r="AU21" i="4"/>
  <c r="U21" i="4"/>
  <c r="AC42" i="4"/>
  <c r="BC42" i="4"/>
  <c r="AE27" i="4"/>
  <c r="BE27" i="4"/>
  <c r="Y24" i="4"/>
  <c r="AY24" i="4"/>
  <c r="C26" i="4"/>
  <c r="D27" i="4"/>
  <c r="AL26" i="4"/>
  <c r="BS26" i="4"/>
  <c r="AD28" i="4"/>
  <c r="BD28" i="4"/>
  <c r="AI26" i="4"/>
  <c r="AT20" i="1"/>
  <c r="T20" i="1"/>
  <c r="BF27" i="1"/>
  <c r="AF27" i="1"/>
  <c r="AG27" i="1"/>
  <c r="BG27" i="1"/>
  <c r="C27" i="1"/>
  <c r="BS27" i="1"/>
  <c r="D28" i="1"/>
  <c r="AL27" i="1"/>
  <c r="BT15" i="1"/>
  <c r="BQ15" i="1"/>
  <c r="AP17" i="1"/>
  <c r="P17" i="1"/>
  <c r="AX23" i="1"/>
  <c r="X23" i="1"/>
  <c r="BD28" i="1"/>
  <c r="AD28" i="1"/>
  <c r="BG26" i="1"/>
  <c r="AG26" i="1"/>
  <c r="BC26" i="1"/>
  <c r="AC26" i="1"/>
  <c r="AI26" i="1"/>
  <c r="AB7" i="1"/>
  <c r="AA8" i="1"/>
  <c r="F28" i="1"/>
  <c r="E29" i="1"/>
  <c r="AD43" i="1"/>
  <c r="BD43" i="1"/>
  <c r="AE27" i="1"/>
  <c r="BE27" i="1"/>
  <c r="AH26" i="1"/>
  <c r="BH26" i="1"/>
  <c r="E30" i="6" l="1"/>
  <c r="F29" i="6"/>
  <c r="Z25" i="6"/>
  <c r="AZ25" i="6"/>
  <c r="BE44" i="6"/>
  <c r="AE44" i="6"/>
  <c r="AI28" i="6"/>
  <c r="AH29" i="6"/>
  <c r="BH29" i="6"/>
  <c r="S20" i="6"/>
  <c r="AS20" i="6"/>
  <c r="AD8" i="6"/>
  <c r="AE7" i="6"/>
  <c r="BF30" i="6"/>
  <c r="AF30" i="6"/>
  <c r="AL28" i="6"/>
  <c r="C28" i="6"/>
  <c r="BS28" i="6"/>
  <c r="D29" i="6"/>
  <c r="AG29" i="6"/>
  <c r="BG29" i="6"/>
  <c r="E82" i="6"/>
  <c r="F81" i="6"/>
  <c r="BI29" i="6"/>
  <c r="W23" i="6"/>
  <c r="AW23" i="6"/>
  <c r="BF29" i="6"/>
  <c r="AF29" i="6"/>
  <c r="AJ16" i="6"/>
  <c r="BM16" i="6" s="1"/>
  <c r="BO16" i="6" s="1"/>
  <c r="O17" i="6"/>
  <c r="AO17" i="6"/>
  <c r="BJ17" i="6" s="1"/>
  <c r="BK17" i="6" s="1"/>
  <c r="K16" i="6"/>
  <c r="I16" i="6"/>
  <c r="AE29" i="4"/>
  <c r="BE29" i="4"/>
  <c r="AI27" i="4"/>
  <c r="BD43" i="4"/>
  <c r="AD43" i="4"/>
  <c r="AC7" i="4"/>
  <c r="AB8" i="4"/>
  <c r="AH28" i="4"/>
  <c r="BH28" i="4"/>
  <c r="BI28" i="4"/>
  <c r="E29" i="4"/>
  <c r="F28" i="4"/>
  <c r="AF28" i="4"/>
  <c r="BF28" i="4"/>
  <c r="BF29" i="4"/>
  <c r="AF29" i="4"/>
  <c r="BF27" i="4"/>
  <c r="AF27" i="4"/>
  <c r="D28" i="4"/>
  <c r="AL27" i="4"/>
  <c r="BS27" i="4"/>
  <c r="C27" i="4"/>
  <c r="Z25" i="4"/>
  <c r="AZ25" i="4"/>
  <c r="AV22" i="4"/>
  <c r="V22" i="4"/>
  <c r="CQ15" i="4"/>
  <c r="N16" i="4" s="1"/>
  <c r="L16" i="3" s="1"/>
  <c r="AR19" i="4"/>
  <c r="R19" i="4"/>
  <c r="AI27" i="1"/>
  <c r="D29" i="1"/>
  <c r="AL28" i="1"/>
  <c r="BS28" i="1"/>
  <c r="C28" i="1"/>
  <c r="BH28" i="1"/>
  <c r="AH28" i="1"/>
  <c r="U21" i="1"/>
  <c r="AU21" i="1"/>
  <c r="AQ18" i="1"/>
  <c r="Q18" i="1"/>
  <c r="BX15" i="1"/>
  <c r="CF15" i="1"/>
  <c r="CL15" i="1"/>
  <c r="CE15" i="1"/>
  <c r="CA15" i="1"/>
  <c r="CJ15" i="1"/>
  <c r="CB15" i="1"/>
  <c r="CH15" i="1"/>
  <c r="BZ15" i="1"/>
  <c r="CN15" i="1"/>
  <c r="CM15" i="1"/>
  <c r="CI15" i="1"/>
  <c r="CD15" i="1"/>
  <c r="CO15" i="1"/>
  <c r="CG15" i="1"/>
  <c r="CP15" i="1"/>
  <c r="CC15" i="1"/>
  <c r="BY15" i="1"/>
  <c r="CK15" i="1"/>
  <c r="BW15" i="1"/>
  <c r="BV15" i="1"/>
  <c r="BU15" i="1"/>
  <c r="E30" i="1"/>
  <c r="F29" i="1"/>
  <c r="AH27" i="1"/>
  <c r="BH27" i="1"/>
  <c r="AE44" i="1"/>
  <c r="BE44" i="1"/>
  <c r="AD27" i="1"/>
  <c r="BD27" i="1"/>
  <c r="AF28" i="1"/>
  <c r="BF28" i="1"/>
  <c r="BI27" i="1"/>
  <c r="AC7" i="1"/>
  <c r="AB8" i="1"/>
  <c r="AE29" i="1"/>
  <c r="BE29" i="1"/>
  <c r="AY24" i="1"/>
  <c r="Y24" i="1"/>
  <c r="AG28" i="1"/>
  <c r="BG28" i="1"/>
  <c r="AG30" i="6" l="1"/>
  <c r="BG30" i="6"/>
  <c r="AX24" i="6"/>
  <c r="X24" i="6"/>
  <c r="AH30" i="6"/>
  <c r="BH30" i="6"/>
  <c r="AF7" i="6"/>
  <c r="AE8" i="6"/>
  <c r="T21" i="6"/>
  <c r="AT21" i="6"/>
  <c r="AI29" i="6"/>
  <c r="P18" i="6"/>
  <c r="AP18" i="6"/>
  <c r="F82" i="6"/>
  <c r="E83" i="6"/>
  <c r="C29" i="6"/>
  <c r="BS29" i="6"/>
  <c r="D30" i="6"/>
  <c r="AL29" i="6"/>
  <c r="AG31" i="6"/>
  <c r="BG31" i="6"/>
  <c r="BF45" i="6"/>
  <c r="AF45" i="6"/>
  <c r="E31" i="6"/>
  <c r="F30" i="6"/>
  <c r="BQ16" i="6"/>
  <c r="BT16" i="6"/>
  <c r="BI30" i="6"/>
  <c r="AA26" i="6"/>
  <c r="BA26" i="6"/>
  <c r="BG30" i="4"/>
  <c r="AG30" i="4"/>
  <c r="O17" i="4"/>
  <c r="AJ16" i="4"/>
  <c r="BM16" i="4" s="1"/>
  <c r="BO16" i="4" s="1"/>
  <c r="AO17" i="4"/>
  <c r="BJ17" i="4" s="1"/>
  <c r="K16" i="4"/>
  <c r="M16" i="3" s="1"/>
  <c r="I16" i="4"/>
  <c r="BI29" i="4"/>
  <c r="BG28" i="4"/>
  <c r="AG28" i="4"/>
  <c r="AG29" i="4"/>
  <c r="BG29" i="4"/>
  <c r="F29" i="4"/>
  <c r="E30" i="4"/>
  <c r="AE44" i="4"/>
  <c r="BE44" i="4"/>
  <c r="AI28" i="4"/>
  <c r="S20" i="4"/>
  <c r="AS20" i="4"/>
  <c r="AW23" i="4"/>
  <c r="W23" i="4"/>
  <c r="AA26" i="4"/>
  <c r="BA26" i="4"/>
  <c r="BS28" i="4"/>
  <c r="D29" i="4"/>
  <c r="AL28" i="4"/>
  <c r="C28" i="4"/>
  <c r="AC8" i="4"/>
  <c r="AD7" i="4"/>
  <c r="AF30" i="4"/>
  <c r="BF30" i="4"/>
  <c r="AC8" i="1"/>
  <c r="AD7" i="1"/>
  <c r="R19" i="1"/>
  <c r="AR19" i="1"/>
  <c r="BS29" i="1"/>
  <c r="C29" i="1"/>
  <c r="D30" i="1"/>
  <c r="AL29" i="1"/>
  <c r="AE28" i="1"/>
  <c r="BE28" i="1"/>
  <c r="BI28" i="1"/>
  <c r="F30" i="1"/>
  <c r="E31" i="1"/>
  <c r="V22" i="1"/>
  <c r="AV22" i="1"/>
  <c r="AH29" i="1"/>
  <c r="BH29" i="1"/>
  <c r="Z25" i="1"/>
  <c r="AZ25" i="1"/>
  <c r="AG29" i="1"/>
  <c r="BG29" i="1"/>
  <c r="AF30" i="1"/>
  <c r="BF30" i="1"/>
  <c r="BF45" i="1"/>
  <c r="AF45" i="1"/>
  <c r="CQ15" i="1"/>
  <c r="N16" i="1" s="1"/>
  <c r="AC16" i="3" s="1"/>
  <c r="BI29" i="1"/>
  <c r="AI28" i="1"/>
  <c r="BK17" i="4" l="1"/>
  <c r="P17" i="3" s="1"/>
  <c r="O17" i="3"/>
  <c r="AI30" i="6"/>
  <c r="U22" i="6"/>
  <c r="AU22" i="6"/>
  <c r="BY16" i="6"/>
  <c r="CL16" i="6"/>
  <c r="CJ16" i="6"/>
  <c r="CI16" i="6"/>
  <c r="CE16" i="6"/>
  <c r="CO16" i="6"/>
  <c r="CD16" i="6"/>
  <c r="CM16" i="6"/>
  <c r="CK16" i="6"/>
  <c r="BZ16" i="6"/>
  <c r="CC16" i="6"/>
  <c r="CN16" i="6"/>
  <c r="CG16" i="6"/>
  <c r="CA16" i="6"/>
  <c r="CH16" i="6"/>
  <c r="CB16" i="6"/>
  <c r="CF16" i="6"/>
  <c r="CP16" i="6"/>
  <c r="BX16" i="6"/>
  <c r="BW16" i="6"/>
  <c r="BV16" i="6"/>
  <c r="BU16" i="6"/>
  <c r="BH32" i="6"/>
  <c r="AH32" i="6"/>
  <c r="BI31" i="6"/>
  <c r="AG46" i="6"/>
  <c r="BG46" i="6"/>
  <c r="AF8" i="6"/>
  <c r="AG7" i="6"/>
  <c r="Y25" i="6"/>
  <c r="AY25" i="6"/>
  <c r="AB27" i="6"/>
  <c r="BB27" i="6"/>
  <c r="F31" i="6"/>
  <c r="E32" i="6"/>
  <c r="BS30" i="6"/>
  <c r="D31" i="6"/>
  <c r="AL30" i="6"/>
  <c r="C30" i="6"/>
  <c r="E84" i="6"/>
  <c r="F83" i="6"/>
  <c r="AQ19" i="6"/>
  <c r="Q19" i="6"/>
  <c r="BH31" i="6"/>
  <c r="AH31" i="6"/>
  <c r="AH30" i="4"/>
  <c r="BH30" i="4"/>
  <c r="E31" i="4"/>
  <c r="F30" i="4"/>
  <c r="P18" i="4"/>
  <c r="AP18" i="4"/>
  <c r="AX24" i="4"/>
  <c r="X24" i="4"/>
  <c r="T21" i="4"/>
  <c r="AT21" i="4"/>
  <c r="AG31" i="4"/>
  <c r="BG31" i="4"/>
  <c r="AI29" i="4"/>
  <c r="BF45" i="4"/>
  <c r="AF45" i="4"/>
  <c r="BH31" i="4"/>
  <c r="AH31" i="4"/>
  <c r="AD8" i="4"/>
  <c r="AE7" i="4"/>
  <c r="D30" i="4"/>
  <c r="AL29" i="4"/>
  <c r="C29" i="4"/>
  <c r="BS29" i="4"/>
  <c r="BB27" i="4"/>
  <c r="AB27" i="4"/>
  <c r="BH29" i="4"/>
  <c r="AH29" i="4"/>
  <c r="BT16" i="4"/>
  <c r="BQ16" i="4"/>
  <c r="AG46" i="1"/>
  <c r="BG46" i="1"/>
  <c r="S20" i="1"/>
  <c r="AS20" i="1"/>
  <c r="AG31" i="1"/>
  <c r="BG31" i="1"/>
  <c r="AW23" i="1"/>
  <c r="W23" i="1"/>
  <c r="BI30" i="1"/>
  <c r="BF29" i="1"/>
  <c r="AF29" i="1"/>
  <c r="AD8" i="1"/>
  <c r="AE7" i="1"/>
  <c r="AI29" i="1"/>
  <c r="BH30" i="1"/>
  <c r="AH30" i="1"/>
  <c r="D31" i="1"/>
  <c r="AL30" i="1"/>
  <c r="C30" i="1"/>
  <c r="BS30" i="1"/>
  <c r="O17" i="1"/>
  <c r="AO17" i="1"/>
  <c r="BJ17" i="1" s="1"/>
  <c r="AJ16" i="1"/>
  <c r="BM16" i="1" s="1"/>
  <c r="BO16" i="1" s="1"/>
  <c r="K16" i="1"/>
  <c r="AD16" i="3" s="1"/>
  <c r="I16" i="1"/>
  <c r="AA26" i="1"/>
  <c r="BA26" i="1"/>
  <c r="E32" i="1"/>
  <c r="F31" i="1"/>
  <c r="CQ16" i="6" l="1"/>
  <c r="N17" i="6" s="1"/>
  <c r="BK17" i="1"/>
  <c r="AG17" i="3" s="1"/>
  <c r="AF17" i="3"/>
  <c r="BI32" i="6"/>
  <c r="AO18" i="6"/>
  <c r="BJ18" i="6" s="1"/>
  <c r="BK18" i="6" s="1"/>
  <c r="AJ17" i="6"/>
  <c r="BM17" i="6" s="1"/>
  <c r="BO17" i="6" s="1"/>
  <c r="O18" i="6"/>
  <c r="I17" i="6"/>
  <c r="K17" i="6"/>
  <c r="V23" i="6"/>
  <c r="AV23" i="6"/>
  <c r="R20" i="6"/>
  <c r="AR20" i="6"/>
  <c r="E33" i="6"/>
  <c r="F32" i="6"/>
  <c r="AC28" i="6"/>
  <c r="BC28" i="6"/>
  <c r="Z26" i="6"/>
  <c r="AZ26" i="6"/>
  <c r="AI31" i="6"/>
  <c r="F84" i="6"/>
  <c r="E85" i="6"/>
  <c r="D32" i="6"/>
  <c r="AL31" i="6"/>
  <c r="C31" i="6"/>
  <c r="BS31" i="6"/>
  <c r="AH7" i="6"/>
  <c r="AH8" i="6" s="1"/>
  <c r="AG8" i="6"/>
  <c r="N9" i="6" s="1"/>
  <c r="AH47" i="6"/>
  <c r="BH47" i="6"/>
  <c r="BI33" i="6"/>
  <c r="AE8" i="4"/>
  <c r="AF7" i="4"/>
  <c r="AH32" i="4"/>
  <c r="BH32" i="4"/>
  <c r="CH16" i="4"/>
  <c r="BY16" i="4"/>
  <c r="BZ16" i="4"/>
  <c r="CO16" i="4"/>
  <c r="CL16" i="4"/>
  <c r="CD16" i="4"/>
  <c r="CI16" i="4"/>
  <c r="CG16" i="4"/>
  <c r="CE16" i="4"/>
  <c r="CK16" i="4"/>
  <c r="CC16" i="4"/>
  <c r="CA16" i="4"/>
  <c r="CM16" i="4"/>
  <c r="CF16" i="4"/>
  <c r="CN16" i="4"/>
  <c r="CB16" i="4"/>
  <c r="CP16" i="4"/>
  <c r="CJ16" i="4"/>
  <c r="BX16" i="4"/>
  <c r="BW16" i="4"/>
  <c r="BV16" i="4"/>
  <c r="BU16" i="4"/>
  <c r="BC28" i="4"/>
  <c r="AC28" i="4"/>
  <c r="AG46" i="4"/>
  <c r="BG46" i="4"/>
  <c r="AI30" i="4"/>
  <c r="AY25" i="4"/>
  <c r="Y25" i="4"/>
  <c r="Q19" i="4"/>
  <c r="AQ19" i="4"/>
  <c r="E32" i="4"/>
  <c r="F31" i="4"/>
  <c r="BI30" i="4"/>
  <c r="BS30" i="4"/>
  <c r="C30" i="4"/>
  <c r="D31" i="4"/>
  <c r="AL30" i="4"/>
  <c r="BI32" i="4"/>
  <c r="U22" i="4"/>
  <c r="AU22" i="4"/>
  <c r="BI31" i="4"/>
  <c r="X24" i="1"/>
  <c r="AX24" i="1"/>
  <c r="AI30" i="1"/>
  <c r="T21" i="1"/>
  <c r="AT21" i="1"/>
  <c r="BB27" i="1"/>
  <c r="AB27" i="1"/>
  <c r="BT16" i="1"/>
  <c r="BQ16" i="1"/>
  <c r="BI31" i="1"/>
  <c r="AE8" i="1"/>
  <c r="AF7" i="1"/>
  <c r="BH32" i="1"/>
  <c r="AH32" i="1"/>
  <c r="F32" i="1"/>
  <c r="E33" i="1"/>
  <c r="P18" i="1"/>
  <c r="AP18" i="1"/>
  <c r="BS31" i="1"/>
  <c r="C31" i="1"/>
  <c r="D32" i="1"/>
  <c r="AL31" i="1"/>
  <c r="AG30" i="1"/>
  <c r="BG30" i="1"/>
  <c r="AH47" i="1"/>
  <c r="BH47" i="1"/>
  <c r="E86" i="6" l="1"/>
  <c r="G85" i="6"/>
  <c r="F85" i="6"/>
  <c r="G33" i="6"/>
  <c r="E34" i="6"/>
  <c r="F33" i="6"/>
  <c r="AS21" i="6"/>
  <c r="S21" i="6"/>
  <c r="G65" i="6"/>
  <c r="G64" i="6"/>
  <c r="G12" i="6"/>
  <c r="G14" i="6"/>
  <c r="G66" i="6"/>
  <c r="G13" i="6"/>
  <c r="G15" i="6"/>
  <c r="G67" i="6"/>
  <c r="G68" i="6"/>
  <c r="G16" i="6"/>
  <c r="G69" i="6"/>
  <c r="G17" i="6"/>
  <c r="G18" i="6"/>
  <c r="G70" i="6"/>
  <c r="G71" i="6"/>
  <c r="G19" i="6"/>
  <c r="G20" i="6"/>
  <c r="G72" i="6"/>
  <c r="G21" i="6"/>
  <c r="G73" i="6"/>
  <c r="G74" i="6"/>
  <c r="G22" i="6"/>
  <c r="G23" i="6"/>
  <c r="G75" i="6"/>
  <c r="G76" i="6"/>
  <c r="G24" i="6"/>
  <c r="G77" i="6"/>
  <c r="G25" i="6"/>
  <c r="G78" i="6"/>
  <c r="G26" i="6"/>
  <c r="G79" i="6"/>
  <c r="G27" i="6"/>
  <c r="G28" i="6"/>
  <c r="G80" i="6"/>
  <c r="G29" i="6"/>
  <c r="G81" i="6"/>
  <c r="G30" i="6"/>
  <c r="G82" i="6"/>
  <c r="G31" i="6"/>
  <c r="G83" i="6"/>
  <c r="AD29" i="6"/>
  <c r="BD29" i="6"/>
  <c r="G32" i="6"/>
  <c r="BT17" i="6"/>
  <c r="BQ17" i="6"/>
  <c r="BI48" i="6"/>
  <c r="D33" i="6"/>
  <c r="C32" i="6"/>
  <c r="BS32" i="6"/>
  <c r="AL32" i="6"/>
  <c r="AI32" i="6"/>
  <c r="AA27" i="6"/>
  <c r="BA27" i="6"/>
  <c r="AP19" i="6"/>
  <c r="P19" i="6"/>
  <c r="G84" i="6"/>
  <c r="W24" i="6"/>
  <c r="AW24" i="6"/>
  <c r="AR20" i="4"/>
  <c r="R20" i="4"/>
  <c r="CQ16" i="4"/>
  <c r="N17" i="4" s="1"/>
  <c r="L17" i="3" s="1"/>
  <c r="BI33" i="4"/>
  <c r="E33" i="4"/>
  <c r="F32" i="4"/>
  <c r="AG7" i="4"/>
  <c r="AF8" i="4"/>
  <c r="AI31" i="4"/>
  <c r="BH47" i="4"/>
  <c r="AH47" i="4"/>
  <c r="V23" i="4"/>
  <c r="AV23" i="4"/>
  <c r="C31" i="4"/>
  <c r="D32" i="4"/>
  <c r="AL31" i="4"/>
  <c r="BS31" i="4"/>
  <c r="AZ26" i="4"/>
  <c r="Z26" i="4"/>
  <c r="BD29" i="4"/>
  <c r="AD29" i="4"/>
  <c r="AG7" i="1"/>
  <c r="AF8" i="1"/>
  <c r="BI48" i="1"/>
  <c r="BI33" i="1"/>
  <c r="E34" i="1"/>
  <c r="F33" i="1"/>
  <c r="AC28" i="1"/>
  <c r="BC28" i="1"/>
  <c r="AU22" i="1"/>
  <c r="U22" i="1"/>
  <c r="AH31" i="1"/>
  <c r="BH31" i="1"/>
  <c r="AI31" i="1"/>
  <c r="D33" i="1"/>
  <c r="AL32" i="1"/>
  <c r="C32" i="1"/>
  <c r="BS32" i="1"/>
  <c r="AQ19" i="1"/>
  <c r="Q19" i="1"/>
  <c r="BY16" i="1"/>
  <c r="CM16" i="1"/>
  <c r="CB16" i="1"/>
  <c r="CK16" i="1"/>
  <c r="CC16" i="1"/>
  <c r="CO16" i="1"/>
  <c r="CJ16" i="1"/>
  <c r="CN16" i="1"/>
  <c r="CA16" i="1"/>
  <c r="CG16" i="1"/>
  <c r="CI16" i="1"/>
  <c r="CF16" i="1"/>
  <c r="CL16" i="1"/>
  <c r="CE16" i="1"/>
  <c r="CP16" i="1"/>
  <c r="CH16" i="1"/>
  <c r="CD16" i="1"/>
  <c r="BZ16" i="1"/>
  <c r="BX16" i="1"/>
  <c r="BW16" i="1"/>
  <c r="BV16" i="1"/>
  <c r="BU16" i="1"/>
  <c r="Y25" i="1"/>
  <c r="AY25" i="1"/>
  <c r="AX25" i="6" l="1"/>
  <c r="X25" i="6"/>
  <c r="C33" i="6"/>
  <c r="BS33" i="6"/>
  <c r="D34" i="6"/>
  <c r="AL33" i="6"/>
  <c r="AI33" i="6"/>
  <c r="AB28" i="6"/>
  <c r="BB28" i="6"/>
  <c r="BZ17" i="6"/>
  <c r="CB17" i="6"/>
  <c r="CH17" i="6"/>
  <c r="CD17" i="6"/>
  <c r="CJ17" i="6"/>
  <c r="CK17" i="6"/>
  <c r="CC17" i="6"/>
  <c r="CO17" i="6"/>
  <c r="CI17" i="6"/>
  <c r="CL17" i="6"/>
  <c r="CM17" i="6"/>
  <c r="CA17" i="6"/>
  <c r="CN17" i="6"/>
  <c r="CF17" i="6"/>
  <c r="CE17" i="6"/>
  <c r="CG17" i="6"/>
  <c r="CP17" i="6"/>
  <c r="BY17" i="6"/>
  <c r="BX17" i="6"/>
  <c r="BW17" i="6"/>
  <c r="BV17" i="6"/>
  <c r="BU17" i="6"/>
  <c r="AE30" i="6"/>
  <c r="BE30" i="6"/>
  <c r="Q20" i="6"/>
  <c r="AQ20" i="6"/>
  <c r="T22" i="6"/>
  <c r="AT22" i="6"/>
  <c r="E35" i="6"/>
  <c r="G34" i="6"/>
  <c r="F34" i="6"/>
  <c r="F86" i="6"/>
  <c r="E87" i="6"/>
  <c r="G86" i="6"/>
  <c r="F33" i="4"/>
  <c r="E34" i="4"/>
  <c r="AO18" i="4"/>
  <c r="BJ18" i="4" s="1"/>
  <c r="AJ17" i="4"/>
  <c r="BM17" i="4" s="1"/>
  <c r="BO17" i="4" s="1"/>
  <c r="O18" i="4"/>
  <c r="K17" i="4"/>
  <c r="M17" i="3" s="1"/>
  <c r="I17" i="4"/>
  <c r="AH7" i="4"/>
  <c r="AH8" i="4" s="1"/>
  <c r="AG8" i="4"/>
  <c r="N9" i="4" s="1"/>
  <c r="AA27" i="4"/>
  <c r="BA27" i="4"/>
  <c r="BS32" i="4"/>
  <c r="C32" i="4"/>
  <c r="D33" i="4"/>
  <c r="AL32" i="4"/>
  <c r="W24" i="4"/>
  <c r="AW24" i="4"/>
  <c r="AS21" i="4"/>
  <c r="S21" i="4"/>
  <c r="BE30" i="4"/>
  <c r="AE30" i="4"/>
  <c r="BI48" i="4"/>
  <c r="AI32" i="4"/>
  <c r="AI32" i="1"/>
  <c r="Z26" i="1"/>
  <c r="AZ26" i="1"/>
  <c r="AV23" i="1"/>
  <c r="V23" i="1"/>
  <c r="AD29" i="1"/>
  <c r="BD29" i="1"/>
  <c r="F34" i="1"/>
  <c r="E35" i="1"/>
  <c r="R20" i="1"/>
  <c r="AR20" i="1"/>
  <c r="CQ16" i="1"/>
  <c r="N17" i="1" s="1"/>
  <c r="AC17" i="3" s="1"/>
  <c r="BS33" i="1"/>
  <c r="C33" i="1"/>
  <c r="D34" i="1"/>
  <c r="AL33" i="1"/>
  <c r="BI32" i="1"/>
  <c r="AH7" i="1"/>
  <c r="AH8" i="1" s="1"/>
  <c r="AG8" i="1"/>
  <c r="N9" i="1" s="1"/>
  <c r="BK18" i="4" l="1"/>
  <c r="P18" i="3" s="1"/>
  <c r="O18" i="3"/>
  <c r="E36" i="6"/>
  <c r="G35" i="6"/>
  <c r="F35" i="6"/>
  <c r="AF31" i="6"/>
  <c r="BF31" i="6"/>
  <c r="CQ17" i="6"/>
  <c r="N18" i="6" s="1"/>
  <c r="BC29" i="6"/>
  <c r="AC29" i="6"/>
  <c r="BS34" i="6"/>
  <c r="C34" i="6"/>
  <c r="D35" i="6"/>
  <c r="AL34" i="6"/>
  <c r="Y26" i="6"/>
  <c r="AY26" i="6"/>
  <c r="R21" i="6"/>
  <c r="AR21" i="6"/>
  <c r="E88" i="6"/>
  <c r="G87" i="6"/>
  <c r="F87" i="6"/>
  <c r="AU23" i="6"/>
  <c r="U23" i="6"/>
  <c r="X25" i="4"/>
  <c r="AX25" i="4"/>
  <c r="BF31" i="4"/>
  <c r="AF31" i="4"/>
  <c r="AP19" i="4"/>
  <c r="P19" i="4"/>
  <c r="F34" i="4"/>
  <c r="E35" i="4"/>
  <c r="G34" i="4"/>
  <c r="AI33" i="4"/>
  <c r="AT22" i="4"/>
  <c r="T22" i="4"/>
  <c r="G12" i="4"/>
  <c r="G14" i="4"/>
  <c r="G13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D34" i="4"/>
  <c r="AL33" i="4"/>
  <c r="C33" i="4"/>
  <c r="BS33" i="4"/>
  <c r="BQ17" i="4"/>
  <c r="BT17" i="4"/>
  <c r="AB28" i="4"/>
  <c r="BB28" i="4"/>
  <c r="G33" i="4"/>
  <c r="AA27" i="1"/>
  <c r="BA27" i="1"/>
  <c r="G13" i="1"/>
  <c r="G12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D35" i="1"/>
  <c r="AL34" i="1"/>
  <c r="C34" i="1"/>
  <c r="BS34" i="1"/>
  <c r="G34" i="1"/>
  <c r="AS21" i="1"/>
  <c r="S21" i="1"/>
  <c r="W24" i="1"/>
  <c r="AW24" i="1"/>
  <c r="AJ17" i="1"/>
  <c r="BM17" i="1" s="1"/>
  <c r="BO17" i="1" s="1"/>
  <c r="O18" i="1"/>
  <c r="AO18" i="1"/>
  <c r="BJ18" i="1" s="1"/>
  <c r="K17" i="1"/>
  <c r="AD17" i="3" s="1"/>
  <c r="I17" i="1"/>
  <c r="E36" i="1"/>
  <c r="G35" i="1"/>
  <c r="F35" i="1"/>
  <c r="AE30" i="1"/>
  <c r="BE30" i="1"/>
  <c r="AI33" i="1"/>
  <c r="BK18" i="1" l="1"/>
  <c r="AG18" i="3" s="1"/>
  <c r="AF18" i="3"/>
  <c r="AZ27" i="6"/>
  <c r="Z27" i="6"/>
  <c r="O19" i="6"/>
  <c r="AO19" i="6"/>
  <c r="BJ19" i="6" s="1"/>
  <c r="BK19" i="6" s="1"/>
  <c r="AJ18" i="6"/>
  <c r="BM18" i="6" s="1"/>
  <c r="BO18" i="6" s="1"/>
  <c r="K18" i="6"/>
  <c r="I18" i="6"/>
  <c r="AS22" i="6"/>
  <c r="S22" i="6"/>
  <c r="V24" i="6"/>
  <c r="AV24" i="6"/>
  <c r="F88" i="6"/>
  <c r="E89" i="6"/>
  <c r="G88" i="6"/>
  <c r="BS35" i="6"/>
  <c r="C35" i="6"/>
  <c r="D36" i="6"/>
  <c r="AL35" i="6"/>
  <c r="AD30" i="6"/>
  <c r="BD30" i="6"/>
  <c r="AG32" i="6"/>
  <c r="BG32" i="6"/>
  <c r="E37" i="6"/>
  <c r="G36" i="6"/>
  <c r="F36" i="6"/>
  <c r="AC29" i="4"/>
  <c r="BC29" i="4"/>
  <c r="D35" i="4"/>
  <c r="AL34" i="4"/>
  <c r="C34" i="4"/>
  <c r="BS34" i="4"/>
  <c r="Q20" i="4"/>
  <c r="AQ20" i="4"/>
  <c r="F35" i="4"/>
  <c r="G35" i="4"/>
  <c r="E36" i="4"/>
  <c r="CA17" i="4"/>
  <c r="BZ17" i="4"/>
  <c r="CI17" i="4"/>
  <c r="CL17" i="4"/>
  <c r="CB17" i="4"/>
  <c r="CN17" i="4"/>
  <c r="CF17" i="4"/>
  <c r="CE17" i="4"/>
  <c r="CD17" i="4"/>
  <c r="CM17" i="4"/>
  <c r="CH17" i="4"/>
  <c r="CJ17" i="4"/>
  <c r="CG17" i="4"/>
  <c r="CC17" i="4"/>
  <c r="CK17" i="4"/>
  <c r="CO17" i="4"/>
  <c r="CP17" i="4"/>
  <c r="BY17" i="4"/>
  <c r="BX17" i="4"/>
  <c r="BW17" i="4"/>
  <c r="BV17" i="4"/>
  <c r="BU17" i="4"/>
  <c r="AU23" i="4"/>
  <c r="U23" i="4"/>
  <c r="BG32" i="4"/>
  <c r="AG32" i="4"/>
  <c r="Y26" i="4"/>
  <c r="AY26" i="4"/>
  <c r="F36" i="1"/>
  <c r="E37" i="1"/>
  <c r="G36" i="1"/>
  <c r="BF31" i="1"/>
  <c r="AF31" i="1"/>
  <c r="BQ17" i="1"/>
  <c r="BT17" i="1"/>
  <c r="P19" i="1"/>
  <c r="AP19" i="1"/>
  <c r="X25" i="1"/>
  <c r="AX25" i="1"/>
  <c r="BS35" i="1"/>
  <c r="C35" i="1"/>
  <c r="D36" i="1"/>
  <c r="AL35" i="1"/>
  <c r="AT22" i="1"/>
  <c r="T22" i="1"/>
  <c r="AB28" i="1"/>
  <c r="BB28" i="1"/>
  <c r="AP20" i="6" l="1"/>
  <c r="P20" i="6"/>
  <c r="AE31" i="6"/>
  <c r="BE31" i="6"/>
  <c r="T23" i="6"/>
  <c r="AT23" i="6"/>
  <c r="AA28" i="6"/>
  <c r="BA28" i="6"/>
  <c r="AH33" i="6"/>
  <c r="BH33" i="6"/>
  <c r="E38" i="6"/>
  <c r="G37" i="6"/>
  <c r="F37" i="6"/>
  <c r="BS36" i="6"/>
  <c r="D37" i="6"/>
  <c r="AL36" i="6"/>
  <c r="C36" i="6"/>
  <c r="E90" i="6"/>
  <c r="G89" i="6"/>
  <c r="F89" i="6"/>
  <c r="AW25" i="6"/>
  <c r="W25" i="6"/>
  <c r="BT18" i="6"/>
  <c r="BQ18" i="6"/>
  <c r="CQ17" i="4"/>
  <c r="N18" i="4" s="1"/>
  <c r="L18" i="3" s="1"/>
  <c r="AV24" i="4"/>
  <c r="V24" i="4"/>
  <c r="BH33" i="4"/>
  <c r="AH33" i="4"/>
  <c r="F36" i="4"/>
  <c r="G36" i="4"/>
  <c r="E37" i="4"/>
  <c r="R21" i="4"/>
  <c r="AR21" i="4"/>
  <c r="D36" i="4"/>
  <c r="AL35" i="4"/>
  <c r="C35" i="4"/>
  <c r="BS35" i="4"/>
  <c r="AZ27" i="4"/>
  <c r="Z27" i="4"/>
  <c r="AD30" i="4"/>
  <c r="BD30" i="4"/>
  <c r="AY26" i="1"/>
  <c r="Y26" i="1"/>
  <c r="E38" i="1"/>
  <c r="G37" i="1"/>
  <c r="F37" i="1"/>
  <c r="AU23" i="1"/>
  <c r="U23" i="1"/>
  <c r="BZ17" i="1"/>
  <c r="CB17" i="1"/>
  <c r="CC17" i="1"/>
  <c r="CG17" i="1"/>
  <c r="CK17" i="1"/>
  <c r="CH17" i="1"/>
  <c r="CO17" i="1"/>
  <c r="CN17" i="1"/>
  <c r="CJ17" i="1"/>
  <c r="CL17" i="1"/>
  <c r="CD17" i="1"/>
  <c r="CE17" i="1"/>
  <c r="CI17" i="1"/>
  <c r="CA17" i="1"/>
  <c r="CM17" i="1"/>
  <c r="CP17" i="1"/>
  <c r="CF17" i="1"/>
  <c r="BY17" i="1"/>
  <c r="BX17" i="1"/>
  <c r="BW17" i="1"/>
  <c r="BV17" i="1"/>
  <c r="BU17" i="1"/>
  <c r="AG32" i="1"/>
  <c r="BG32" i="1"/>
  <c r="AC29" i="1"/>
  <c r="BC29" i="1"/>
  <c r="D37" i="1"/>
  <c r="AL36" i="1"/>
  <c r="BS36" i="1"/>
  <c r="C36" i="1"/>
  <c r="Q20" i="1"/>
  <c r="AQ20" i="1"/>
  <c r="U24" i="6" l="1"/>
  <c r="AU24" i="6"/>
  <c r="Q21" i="6"/>
  <c r="AQ21" i="6"/>
  <c r="E39" i="6"/>
  <c r="G38" i="6"/>
  <c r="F38" i="6"/>
  <c r="BB29" i="6"/>
  <c r="AB29" i="6"/>
  <c r="BS37" i="6"/>
  <c r="C37" i="6"/>
  <c r="D38" i="6"/>
  <c r="AL37" i="6"/>
  <c r="X26" i="6"/>
  <c r="AX26" i="6"/>
  <c r="BI34" i="6"/>
  <c r="AI34" i="6"/>
  <c r="F90" i="6"/>
  <c r="E91" i="6"/>
  <c r="G90" i="6"/>
  <c r="CA18" i="6"/>
  <c r="CE18" i="6"/>
  <c r="CG18" i="6"/>
  <c r="CI18" i="6"/>
  <c r="CC18" i="6"/>
  <c r="CB18" i="6"/>
  <c r="CF18" i="6"/>
  <c r="CD18" i="6"/>
  <c r="CJ18" i="6"/>
  <c r="CO18" i="6"/>
  <c r="CL18" i="6"/>
  <c r="CM18" i="6"/>
  <c r="CK18" i="6"/>
  <c r="CN18" i="6"/>
  <c r="CP18" i="6"/>
  <c r="CH18" i="6"/>
  <c r="BZ18" i="6"/>
  <c r="BY18" i="6"/>
  <c r="BX18" i="6"/>
  <c r="BW18" i="6"/>
  <c r="BV18" i="6"/>
  <c r="BU18" i="6"/>
  <c r="AF32" i="6"/>
  <c r="BF32" i="6"/>
  <c r="D37" i="4"/>
  <c r="AL36" i="4"/>
  <c r="BS36" i="4"/>
  <c r="C36" i="4"/>
  <c r="AW25" i="4"/>
  <c r="W25" i="4"/>
  <c r="S22" i="4"/>
  <c r="AS22" i="4"/>
  <c r="F37" i="4"/>
  <c r="G37" i="4"/>
  <c r="E38" i="4"/>
  <c r="AE31" i="4"/>
  <c r="BE31" i="4"/>
  <c r="BI34" i="4"/>
  <c r="AI34" i="4"/>
  <c r="BA28" i="4"/>
  <c r="AA28" i="4"/>
  <c r="AJ18" i="4"/>
  <c r="BM18" i="4" s="1"/>
  <c r="BO18" i="4" s="1"/>
  <c r="O19" i="4"/>
  <c r="AO19" i="4"/>
  <c r="BJ19" i="4" s="1"/>
  <c r="K18" i="4"/>
  <c r="M18" i="3" s="1"/>
  <c r="I18" i="4"/>
  <c r="CQ17" i="1"/>
  <c r="N18" i="1" s="1"/>
  <c r="K18" i="1" s="1"/>
  <c r="AD18" i="3" s="1"/>
  <c r="AR21" i="1"/>
  <c r="R21" i="1"/>
  <c r="BD30" i="1"/>
  <c r="AD30" i="1"/>
  <c r="Z27" i="1"/>
  <c r="AZ27" i="1"/>
  <c r="BS37" i="1"/>
  <c r="C37" i="1"/>
  <c r="D38" i="1"/>
  <c r="AL37" i="1"/>
  <c r="F38" i="1"/>
  <c r="E39" i="1"/>
  <c r="G38" i="1"/>
  <c r="AH33" i="1"/>
  <c r="BH33" i="1"/>
  <c r="V24" i="1"/>
  <c r="AV24" i="1"/>
  <c r="CQ18" i="6" l="1"/>
  <c r="N19" i="6" s="1"/>
  <c r="BK19" i="4"/>
  <c r="P19" i="3" s="1"/>
  <c r="O19" i="3"/>
  <c r="AO19" i="1"/>
  <c r="BJ19" i="1" s="1"/>
  <c r="AC18" i="3"/>
  <c r="O19" i="1"/>
  <c r="P20" i="1" s="1"/>
  <c r="AJ18" i="1"/>
  <c r="BM18" i="1" s="1"/>
  <c r="BO18" i="1" s="1"/>
  <c r="I18" i="1"/>
  <c r="BT18" i="1" s="1"/>
  <c r="BS38" i="6"/>
  <c r="C38" i="6"/>
  <c r="D39" i="6"/>
  <c r="AL38" i="6"/>
  <c r="AC30" i="6"/>
  <c r="BC30" i="6"/>
  <c r="R22" i="6"/>
  <c r="AR22" i="6"/>
  <c r="E40" i="6"/>
  <c r="G39" i="6"/>
  <c r="F39" i="6"/>
  <c r="Y27" i="6"/>
  <c r="AY27" i="6"/>
  <c r="O20" i="6"/>
  <c r="AO20" i="6"/>
  <c r="BJ20" i="6" s="1"/>
  <c r="BK20" i="6" s="1"/>
  <c r="AJ19" i="6"/>
  <c r="BM19" i="6" s="1"/>
  <c r="K19" i="6"/>
  <c r="I19" i="6"/>
  <c r="BG33" i="6"/>
  <c r="AG33" i="6"/>
  <c r="E92" i="6"/>
  <c r="G91" i="6"/>
  <c r="F91" i="6"/>
  <c r="V25" i="6"/>
  <c r="AV25" i="6"/>
  <c r="T23" i="4"/>
  <c r="AT23" i="4"/>
  <c r="AF32" i="4"/>
  <c r="BF32" i="4"/>
  <c r="BB29" i="4"/>
  <c r="AB29" i="4"/>
  <c r="AX26" i="4"/>
  <c r="X26" i="4"/>
  <c r="BT18" i="4"/>
  <c r="BQ18" i="4"/>
  <c r="AP20" i="4"/>
  <c r="P20" i="4"/>
  <c r="F38" i="4"/>
  <c r="E39" i="4"/>
  <c r="G38" i="4"/>
  <c r="D38" i="4"/>
  <c r="AL37" i="4"/>
  <c r="BS37" i="4"/>
  <c r="C37" i="4"/>
  <c r="D39" i="1"/>
  <c r="AL38" i="1"/>
  <c r="C38" i="1"/>
  <c r="BS38" i="1"/>
  <c r="AA28" i="1"/>
  <c r="BA28" i="1"/>
  <c r="S22" i="1"/>
  <c r="AS22" i="1"/>
  <c r="BI34" i="1"/>
  <c r="AI34" i="1"/>
  <c r="AE31" i="1"/>
  <c r="BE31" i="1"/>
  <c r="AW25" i="1"/>
  <c r="W25" i="1"/>
  <c r="E40" i="1"/>
  <c r="G39" i="1"/>
  <c r="F39" i="1"/>
  <c r="AP20" i="1" l="1"/>
  <c r="BQ18" i="1"/>
  <c r="BK19" i="1"/>
  <c r="AG19" i="3" s="1"/>
  <c r="AF19" i="3"/>
  <c r="AP21" i="6"/>
  <c r="P21" i="6"/>
  <c r="S23" i="6"/>
  <c r="AS23" i="6"/>
  <c r="AH34" i="6"/>
  <c r="BH34" i="6"/>
  <c r="BS39" i="6"/>
  <c r="C39" i="6"/>
  <c r="D40" i="6"/>
  <c r="AL39" i="6"/>
  <c r="BL20" i="6"/>
  <c r="Z28" i="6"/>
  <c r="AZ28" i="6"/>
  <c r="W26" i="6"/>
  <c r="AW26" i="6"/>
  <c r="BN19" i="6"/>
  <c r="BO19" i="6"/>
  <c r="F92" i="6"/>
  <c r="E93" i="6"/>
  <c r="G92" i="6"/>
  <c r="BT19" i="6"/>
  <c r="BQ19" i="6"/>
  <c r="E41" i="6"/>
  <c r="G40" i="6"/>
  <c r="F40" i="6"/>
  <c r="AD31" i="6"/>
  <c r="BD31" i="6"/>
  <c r="D39" i="4"/>
  <c r="AL38" i="4"/>
  <c r="C38" i="4"/>
  <c r="BS38" i="4"/>
  <c r="Y27" i="4"/>
  <c r="AY27" i="4"/>
  <c r="U24" i="4"/>
  <c r="AU24" i="4"/>
  <c r="AQ21" i="4"/>
  <c r="Q21" i="4"/>
  <c r="CB18" i="4"/>
  <c r="CA18" i="4"/>
  <c r="CJ18" i="4"/>
  <c r="CI18" i="4"/>
  <c r="CG18" i="4"/>
  <c r="CO18" i="4"/>
  <c r="CF18" i="4"/>
  <c r="CN18" i="4"/>
  <c r="CC18" i="4"/>
  <c r="CK18" i="4"/>
  <c r="CE18" i="4"/>
  <c r="CM18" i="4"/>
  <c r="CL18" i="4"/>
  <c r="CD18" i="4"/>
  <c r="CH18" i="4"/>
  <c r="CP18" i="4"/>
  <c r="BZ18" i="4"/>
  <c r="BY18" i="4"/>
  <c r="BX18" i="4"/>
  <c r="BW18" i="4"/>
  <c r="BV18" i="4"/>
  <c r="BU18" i="4"/>
  <c r="AG33" i="4"/>
  <c r="BG33" i="4"/>
  <c r="F39" i="4"/>
  <c r="E40" i="4"/>
  <c r="G39" i="4"/>
  <c r="BC30" i="4"/>
  <c r="AC30" i="4"/>
  <c r="BB29" i="1"/>
  <c r="AB29" i="1"/>
  <c r="X26" i="1"/>
  <c r="AX26" i="1"/>
  <c r="T23" i="1"/>
  <c r="AT23" i="1"/>
  <c r="Q21" i="1"/>
  <c r="AQ21" i="1"/>
  <c r="F40" i="1"/>
  <c r="G40" i="1"/>
  <c r="E41" i="1"/>
  <c r="AF32" i="1"/>
  <c r="BF32" i="1"/>
  <c r="CA18" i="1"/>
  <c r="CC18" i="1"/>
  <c r="CK18" i="1"/>
  <c r="CI18" i="1"/>
  <c r="CH18" i="1"/>
  <c r="CO18" i="1"/>
  <c r="CD18" i="1"/>
  <c r="CM18" i="1"/>
  <c r="CE18" i="1"/>
  <c r="CL18" i="1"/>
  <c r="CP18" i="1"/>
  <c r="CB18" i="1"/>
  <c r="CG18" i="1"/>
  <c r="CJ18" i="1"/>
  <c r="CF18" i="1"/>
  <c r="CN18" i="1"/>
  <c r="BZ18" i="1"/>
  <c r="BY18" i="1"/>
  <c r="BX18" i="1"/>
  <c r="BW18" i="1"/>
  <c r="BV18" i="1"/>
  <c r="BU18" i="1"/>
  <c r="BS39" i="1"/>
  <c r="C39" i="1"/>
  <c r="D40" i="1"/>
  <c r="AL39" i="1"/>
  <c r="E42" i="6" l="1"/>
  <c r="G41" i="6"/>
  <c r="F41" i="6"/>
  <c r="BI35" i="6"/>
  <c r="AI35" i="6"/>
  <c r="E94" i="6"/>
  <c r="G93" i="6"/>
  <c r="F93" i="6"/>
  <c r="Q22" i="6"/>
  <c r="AQ22" i="6"/>
  <c r="AE32" i="6"/>
  <c r="BE32" i="6"/>
  <c r="AA29" i="6"/>
  <c r="BA29" i="6"/>
  <c r="CB19" i="6"/>
  <c r="CN19" i="6"/>
  <c r="CJ19" i="6"/>
  <c r="CO19" i="6"/>
  <c r="CL19" i="6"/>
  <c r="CH19" i="6"/>
  <c r="CK19" i="6"/>
  <c r="CE19" i="6"/>
  <c r="CD19" i="6"/>
  <c r="CF19" i="6"/>
  <c r="CM19" i="6"/>
  <c r="CG19" i="6"/>
  <c r="CC19" i="6"/>
  <c r="CP19" i="6"/>
  <c r="CI19" i="6"/>
  <c r="CA19" i="6"/>
  <c r="BZ19" i="6"/>
  <c r="BY19" i="6"/>
  <c r="BX19" i="6"/>
  <c r="BW19" i="6"/>
  <c r="BV19" i="6"/>
  <c r="BU19" i="6"/>
  <c r="X27" i="6"/>
  <c r="AX27" i="6"/>
  <c r="BS40" i="6"/>
  <c r="C40" i="6"/>
  <c r="D41" i="6"/>
  <c r="AL40" i="6"/>
  <c r="T24" i="6"/>
  <c r="AT24" i="6"/>
  <c r="F40" i="4"/>
  <c r="G40" i="4"/>
  <c r="E41" i="4"/>
  <c r="BH34" i="4"/>
  <c r="AH34" i="4"/>
  <c r="V25" i="4"/>
  <c r="AV25" i="4"/>
  <c r="CQ18" i="4"/>
  <c r="N19" i="4" s="1"/>
  <c r="L19" i="3" s="1"/>
  <c r="BD31" i="4"/>
  <c r="AD31" i="4"/>
  <c r="AR22" i="4"/>
  <c r="R22" i="4"/>
  <c r="Z28" i="4"/>
  <c r="AZ28" i="4"/>
  <c r="D40" i="4"/>
  <c r="AL39" i="4"/>
  <c r="C39" i="4"/>
  <c r="BS39" i="4"/>
  <c r="CQ18" i="1"/>
  <c r="N19" i="1" s="1"/>
  <c r="AC19" i="3" s="1"/>
  <c r="AG33" i="1"/>
  <c r="BG33" i="1"/>
  <c r="R22" i="1"/>
  <c r="AR22" i="1"/>
  <c r="D41" i="1"/>
  <c r="AL40" i="1"/>
  <c r="C40" i="1"/>
  <c r="BS40" i="1"/>
  <c r="Y27" i="1"/>
  <c r="AY27" i="1"/>
  <c r="E42" i="1"/>
  <c r="G41" i="1"/>
  <c r="F41" i="1"/>
  <c r="AU24" i="1"/>
  <c r="U24" i="1"/>
  <c r="AC30" i="1"/>
  <c r="BC30" i="1"/>
  <c r="F94" i="6" l="1"/>
  <c r="E95" i="6"/>
  <c r="G94" i="6"/>
  <c r="AR23" i="6"/>
  <c r="R23" i="6"/>
  <c r="BS41" i="6"/>
  <c r="C41" i="6"/>
  <c r="D42" i="6"/>
  <c r="AL41" i="6"/>
  <c r="AF33" i="6"/>
  <c r="BF33" i="6"/>
  <c r="Y28" i="6"/>
  <c r="AY28" i="6"/>
  <c r="U25" i="6"/>
  <c r="AU25" i="6"/>
  <c r="CQ19" i="6"/>
  <c r="N20" i="6" s="1"/>
  <c r="BB30" i="6"/>
  <c r="AB30" i="6"/>
  <c r="E43" i="6"/>
  <c r="G42" i="6"/>
  <c r="F42" i="6"/>
  <c r="BI35" i="4"/>
  <c r="AI35" i="4"/>
  <c r="F41" i="4"/>
  <c r="G41" i="4"/>
  <c r="E42" i="4"/>
  <c r="AS23" i="4"/>
  <c r="S23" i="4"/>
  <c r="W26" i="4"/>
  <c r="AW26" i="4"/>
  <c r="O20" i="4"/>
  <c r="AO20" i="4"/>
  <c r="BJ20" i="4" s="1"/>
  <c r="AJ19" i="4"/>
  <c r="BM19" i="4" s="1"/>
  <c r="K19" i="4"/>
  <c r="M19" i="3" s="1"/>
  <c r="I19" i="4"/>
  <c r="AA29" i="4"/>
  <c r="BA29" i="4"/>
  <c r="D41" i="4"/>
  <c r="AL40" i="4"/>
  <c r="BS40" i="4"/>
  <c r="C40" i="4"/>
  <c r="BE32" i="4"/>
  <c r="AE32" i="4"/>
  <c r="AZ28" i="1"/>
  <c r="Z28" i="1"/>
  <c r="F42" i="1"/>
  <c r="E43" i="1"/>
  <c r="G42" i="1"/>
  <c r="AD31" i="1"/>
  <c r="BD31" i="1"/>
  <c r="BH34" i="1"/>
  <c r="AH34" i="1"/>
  <c r="BS41" i="1"/>
  <c r="C41" i="1"/>
  <c r="D42" i="1"/>
  <c r="AL41" i="1"/>
  <c r="V25" i="1"/>
  <c r="AV25" i="1"/>
  <c r="AS23" i="1"/>
  <c r="S23" i="1"/>
  <c r="O20" i="1"/>
  <c r="AJ19" i="1"/>
  <c r="BM19" i="1" s="1"/>
  <c r="AO20" i="1"/>
  <c r="BJ20" i="1" s="1"/>
  <c r="K19" i="1"/>
  <c r="AD19" i="3" s="1"/>
  <c r="I19" i="1"/>
  <c r="BK20" i="4" l="1"/>
  <c r="P20" i="3" s="1"/>
  <c r="O20" i="3"/>
  <c r="BK20" i="1"/>
  <c r="AG20" i="3" s="1"/>
  <c r="AF20" i="3"/>
  <c r="Z29" i="6"/>
  <c r="AZ29" i="6"/>
  <c r="AV26" i="6"/>
  <c r="V26" i="6"/>
  <c r="BS42" i="6"/>
  <c r="C42" i="6"/>
  <c r="D43" i="6"/>
  <c r="AL42" i="6"/>
  <c r="AC31" i="6"/>
  <c r="BC31" i="6"/>
  <c r="E44" i="6"/>
  <c r="G43" i="6"/>
  <c r="F43" i="6"/>
  <c r="AO21" i="6"/>
  <c r="BJ21" i="6" s="1"/>
  <c r="BK21" i="6" s="1"/>
  <c r="O21" i="6"/>
  <c r="AJ20" i="6"/>
  <c r="BM20" i="6" s="1"/>
  <c r="K20" i="6"/>
  <c r="I20" i="6"/>
  <c r="E96" i="6"/>
  <c r="G95" i="6"/>
  <c r="F95" i="6"/>
  <c r="AG34" i="6"/>
  <c r="BG34" i="6"/>
  <c r="S24" i="6"/>
  <c r="AS24" i="6"/>
  <c r="AB30" i="4"/>
  <c r="BB30" i="4"/>
  <c r="BQ19" i="4"/>
  <c r="BT19" i="4"/>
  <c r="P21" i="4"/>
  <c r="AP21" i="4"/>
  <c r="F42" i="4"/>
  <c r="E43" i="4"/>
  <c r="G42" i="4"/>
  <c r="BF33" i="4"/>
  <c r="AF33" i="4"/>
  <c r="BL20" i="4"/>
  <c r="D42" i="4"/>
  <c r="AL41" i="4"/>
  <c r="BS41" i="4"/>
  <c r="C41" i="4"/>
  <c r="AX27" i="4"/>
  <c r="X27" i="4"/>
  <c r="BN19" i="4"/>
  <c r="BO19" i="4"/>
  <c r="AT24" i="4"/>
  <c r="T24" i="4"/>
  <c r="AE32" i="1"/>
  <c r="BE32" i="1"/>
  <c r="AA29" i="1"/>
  <c r="BA29" i="1"/>
  <c r="P21" i="1"/>
  <c r="AP21" i="1"/>
  <c r="T24" i="1"/>
  <c r="AT24" i="1"/>
  <c r="W26" i="1"/>
  <c r="AW26" i="1"/>
  <c r="D43" i="1"/>
  <c r="AL42" i="1"/>
  <c r="BS42" i="1"/>
  <c r="C42" i="1"/>
  <c r="BQ19" i="1"/>
  <c r="BT19" i="1"/>
  <c r="BN19" i="1"/>
  <c r="BO19" i="1"/>
  <c r="BI35" i="1"/>
  <c r="AI35" i="1"/>
  <c r="E44" i="1"/>
  <c r="G43" i="1"/>
  <c r="F43" i="1"/>
  <c r="BL20" i="1" l="1"/>
  <c r="P22" i="6"/>
  <c r="AP22" i="6"/>
  <c r="BT20" i="6"/>
  <c r="BQ20" i="6"/>
  <c r="BL21" i="6"/>
  <c r="BD32" i="6"/>
  <c r="AD32" i="6"/>
  <c r="F96" i="6"/>
  <c r="E97" i="6"/>
  <c r="G96" i="6"/>
  <c r="AH35" i="6"/>
  <c r="BH35" i="6"/>
  <c r="T25" i="6"/>
  <c r="AT25" i="6"/>
  <c r="G44" i="6"/>
  <c r="E45" i="6"/>
  <c r="F44" i="6"/>
  <c r="BN20" i="6"/>
  <c r="BO20" i="6"/>
  <c r="BS43" i="6"/>
  <c r="C43" i="6"/>
  <c r="D44" i="6"/>
  <c r="AL43" i="6"/>
  <c r="W27" i="6"/>
  <c r="AW27" i="6"/>
  <c r="BA30" i="6"/>
  <c r="AA30" i="6"/>
  <c r="AG34" i="4"/>
  <c r="BG34" i="4"/>
  <c r="F43" i="4"/>
  <c r="G43" i="4"/>
  <c r="E44" i="4"/>
  <c r="CB19" i="4"/>
  <c r="CC19" i="4"/>
  <c r="CK19" i="4"/>
  <c r="CN19" i="4"/>
  <c r="CL19" i="4"/>
  <c r="CG19" i="4"/>
  <c r="CH19" i="4"/>
  <c r="CO19" i="4"/>
  <c r="CJ19" i="4"/>
  <c r="CF19" i="4"/>
  <c r="CD19" i="4"/>
  <c r="CE19" i="4"/>
  <c r="CP19" i="4"/>
  <c r="CM19" i="4"/>
  <c r="CI19" i="4"/>
  <c r="CA19" i="4"/>
  <c r="BZ19" i="4"/>
  <c r="BY19" i="4"/>
  <c r="BX19" i="4"/>
  <c r="BW19" i="4"/>
  <c r="BV19" i="4"/>
  <c r="BU19" i="4"/>
  <c r="Q22" i="4"/>
  <c r="AQ22" i="4"/>
  <c r="AY28" i="4"/>
  <c r="Y28" i="4"/>
  <c r="AU25" i="4"/>
  <c r="U25" i="4"/>
  <c r="D43" i="4"/>
  <c r="AL42" i="4"/>
  <c r="C42" i="4"/>
  <c r="BS42" i="4"/>
  <c r="AC31" i="4"/>
  <c r="BC31" i="4"/>
  <c r="BF33" i="1"/>
  <c r="AF33" i="1"/>
  <c r="CB19" i="1"/>
  <c r="CM19" i="1"/>
  <c r="CI19" i="1"/>
  <c r="CJ19" i="1"/>
  <c r="CN19" i="1"/>
  <c r="CE19" i="1"/>
  <c r="CF19" i="1"/>
  <c r="CD19" i="1"/>
  <c r="CL19" i="1"/>
  <c r="CP19" i="1"/>
  <c r="CK19" i="1"/>
  <c r="CH19" i="1"/>
  <c r="CG19" i="1"/>
  <c r="CO19" i="1"/>
  <c r="CC19" i="1"/>
  <c r="CA19" i="1"/>
  <c r="BZ19" i="1"/>
  <c r="BY19" i="1"/>
  <c r="BX19" i="1"/>
  <c r="BW19" i="1"/>
  <c r="BV19" i="1"/>
  <c r="BU19" i="1"/>
  <c r="AX27" i="1"/>
  <c r="X27" i="1"/>
  <c r="AB30" i="1"/>
  <c r="BB30" i="1"/>
  <c r="U25" i="1"/>
  <c r="AU25" i="1"/>
  <c r="F44" i="1"/>
  <c r="E45" i="1"/>
  <c r="G44" i="1"/>
  <c r="BS43" i="1"/>
  <c r="C43" i="1"/>
  <c r="D44" i="1"/>
  <c r="AL43" i="1"/>
  <c r="AQ22" i="1"/>
  <c r="Q22" i="1"/>
  <c r="BI36" i="6" l="1"/>
  <c r="AI36" i="6"/>
  <c r="CC20" i="6"/>
  <c r="CK20" i="6"/>
  <c r="CO20" i="6"/>
  <c r="CM20" i="6"/>
  <c r="CG20" i="6"/>
  <c r="CD20" i="6"/>
  <c r="CF20" i="6"/>
  <c r="CL20" i="6"/>
  <c r="CH20" i="6"/>
  <c r="CE20" i="6"/>
  <c r="CN20" i="6"/>
  <c r="CI20" i="6"/>
  <c r="CJ20" i="6"/>
  <c r="CP20" i="6"/>
  <c r="CB20" i="6"/>
  <c r="CA20" i="6"/>
  <c r="BZ20" i="6"/>
  <c r="BY20" i="6"/>
  <c r="BX20" i="6"/>
  <c r="BW20" i="6"/>
  <c r="BV20" i="6"/>
  <c r="BU20" i="6"/>
  <c r="D45" i="6"/>
  <c r="C44" i="6"/>
  <c r="AL44" i="6"/>
  <c r="BS44" i="6"/>
  <c r="U26" i="6"/>
  <c r="AU26" i="6"/>
  <c r="AE33" i="6"/>
  <c r="BE33" i="6"/>
  <c r="E46" i="6"/>
  <c r="F45" i="6"/>
  <c r="G45" i="6"/>
  <c r="AB31" i="6"/>
  <c r="BB31" i="6"/>
  <c r="X28" i="6"/>
  <c r="AX28" i="6"/>
  <c r="E98" i="6"/>
  <c r="G97" i="6"/>
  <c r="F97" i="6"/>
  <c r="Q23" i="6"/>
  <c r="AQ23" i="6"/>
  <c r="AD32" i="4"/>
  <c r="BD32" i="4"/>
  <c r="AZ29" i="4"/>
  <c r="Z29" i="4"/>
  <c r="F44" i="4"/>
  <c r="G44" i="4"/>
  <c r="E45" i="4"/>
  <c r="D44" i="4"/>
  <c r="AL43" i="4"/>
  <c r="C43" i="4"/>
  <c r="BS43" i="4"/>
  <c r="R23" i="4"/>
  <c r="AR23" i="4"/>
  <c r="AV26" i="4"/>
  <c r="V26" i="4"/>
  <c r="CQ19" i="4"/>
  <c r="N20" i="4" s="1"/>
  <c r="L20" i="3" s="1"/>
  <c r="BH35" i="4"/>
  <c r="AH35" i="4"/>
  <c r="AR23" i="1"/>
  <c r="R23" i="1"/>
  <c r="AC31" i="1"/>
  <c r="BC31" i="1"/>
  <c r="CQ19" i="1"/>
  <c r="N20" i="1" s="1"/>
  <c r="AC20" i="3" s="1"/>
  <c r="E46" i="1"/>
  <c r="G45" i="1"/>
  <c r="F45" i="1"/>
  <c r="V26" i="1"/>
  <c r="AV26" i="1"/>
  <c r="D45" i="1"/>
  <c r="AL44" i="1"/>
  <c r="BS44" i="1"/>
  <c r="C44" i="1"/>
  <c r="Y28" i="1"/>
  <c r="AY28" i="1"/>
  <c r="AG34" i="1"/>
  <c r="BG34" i="1"/>
  <c r="BC32" i="6" l="1"/>
  <c r="AC32" i="6"/>
  <c r="F46" i="6"/>
  <c r="E47" i="6"/>
  <c r="G46" i="6"/>
  <c r="Y29" i="6"/>
  <c r="AY29" i="6"/>
  <c r="F98" i="6"/>
  <c r="E99" i="6"/>
  <c r="G98" i="6"/>
  <c r="AV27" i="6"/>
  <c r="V27" i="6"/>
  <c r="D46" i="6"/>
  <c r="BS45" i="6"/>
  <c r="C45" i="6"/>
  <c r="AL45" i="6"/>
  <c r="R24" i="6"/>
  <c r="AR24" i="6"/>
  <c r="AF34" i="6"/>
  <c r="BF34" i="6"/>
  <c r="CQ20" i="6"/>
  <c r="N21" i="6" s="1"/>
  <c r="BI36" i="4"/>
  <c r="AI36" i="4"/>
  <c r="W27" i="4"/>
  <c r="AW27" i="4"/>
  <c r="D45" i="4"/>
  <c r="AL44" i="4"/>
  <c r="BS44" i="4"/>
  <c r="C44" i="4"/>
  <c r="S24" i="4"/>
  <c r="AS24" i="4"/>
  <c r="AO21" i="4"/>
  <c r="BJ21" i="4" s="1"/>
  <c r="O21" i="4"/>
  <c r="AJ20" i="4"/>
  <c r="BM20" i="4" s="1"/>
  <c r="K20" i="4"/>
  <c r="M20" i="3" s="1"/>
  <c r="I20" i="4"/>
  <c r="F45" i="4"/>
  <c r="G45" i="4"/>
  <c r="E46" i="4"/>
  <c r="BA30" i="4"/>
  <c r="AA30" i="4"/>
  <c r="AE33" i="4"/>
  <c r="BE33" i="4"/>
  <c r="AJ20" i="1"/>
  <c r="BM20" i="1" s="1"/>
  <c r="O21" i="1"/>
  <c r="AO21" i="1"/>
  <c r="BJ21" i="1" s="1"/>
  <c r="K20" i="1"/>
  <c r="AD20" i="3" s="1"/>
  <c r="I20" i="1"/>
  <c r="S24" i="1"/>
  <c r="AS24" i="1"/>
  <c r="W27" i="1"/>
  <c r="AW27" i="1"/>
  <c r="BD32" i="1"/>
  <c r="AD32" i="1"/>
  <c r="Z29" i="1"/>
  <c r="AZ29" i="1"/>
  <c r="AH35" i="1"/>
  <c r="BH35" i="1"/>
  <c r="F46" i="1"/>
  <c r="G46" i="1"/>
  <c r="E47" i="1"/>
  <c r="BS45" i="1"/>
  <c r="C45" i="1"/>
  <c r="D46" i="1"/>
  <c r="AL45" i="1"/>
  <c r="BK21" i="4" l="1"/>
  <c r="P21" i="3" s="1"/>
  <c r="O21" i="3"/>
  <c r="BK21" i="1"/>
  <c r="AG21" i="3" s="1"/>
  <c r="AF21" i="3"/>
  <c r="S25" i="6"/>
  <c r="AS25" i="6"/>
  <c r="D47" i="6"/>
  <c r="AL46" i="6"/>
  <c r="BS46" i="6"/>
  <c r="C46" i="6"/>
  <c r="BG35" i="6"/>
  <c r="AG35" i="6"/>
  <c r="W28" i="6"/>
  <c r="AW28" i="6"/>
  <c r="E100" i="6"/>
  <c r="G99" i="6"/>
  <c r="F99" i="6"/>
  <c r="Z30" i="6"/>
  <c r="AZ30" i="6"/>
  <c r="AD33" i="6"/>
  <c r="BD33" i="6"/>
  <c r="O22" i="6"/>
  <c r="AJ21" i="6"/>
  <c r="BM21" i="6" s="1"/>
  <c r="AO22" i="6"/>
  <c r="BJ22" i="6" s="1"/>
  <c r="BK22" i="6" s="1"/>
  <c r="I21" i="6"/>
  <c r="K21" i="6"/>
  <c r="G47" i="6"/>
  <c r="E48" i="6"/>
  <c r="F47" i="6"/>
  <c r="AP22" i="4"/>
  <c r="P22" i="4"/>
  <c r="T25" i="4"/>
  <c r="AT25" i="4"/>
  <c r="D46" i="4"/>
  <c r="AL45" i="4"/>
  <c r="C45" i="4"/>
  <c r="BS45" i="4"/>
  <c r="BL21" i="4"/>
  <c r="X28" i="4"/>
  <c r="AX28" i="4"/>
  <c r="BF34" i="4"/>
  <c r="AF34" i="4"/>
  <c r="BQ20" i="4"/>
  <c r="BT20" i="4"/>
  <c r="F46" i="4"/>
  <c r="E47" i="4"/>
  <c r="G46" i="4"/>
  <c r="BB31" i="4"/>
  <c r="AB31" i="4"/>
  <c r="BN20" i="4"/>
  <c r="BO20" i="4"/>
  <c r="AE33" i="1"/>
  <c r="BE33" i="1"/>
  <c r="T25" i="1"/>
  <c r="AT25" i="1"/>
  <c r="AP22" i="1"/>
  <c r="P22" i="1"/>
  <c r="E48" i="1"/>
  <c r="G47" i="1"/>
  <c r="F47" i="1"/>
  <c r="AA30" i="1"/>
  <c r="BA30" i="1"/>
  <c r="BI36" i="1"/>
  <c r="AI36" i="1"/>
  <c r="X28" i="1"/>
  <c r="AX28" i="1"/>
  <c r="BT20" i="1"/>
  <c r="BQ20" i="1"/>
  <c r="D47" i="1"/>
  <c r="AL46" i="1"/>
  <c r="C46" i="1"/>
  <c r="BS46" i="1"/>
  <c r="BN20" i="1"/>
  <c r="BO20" i="1"/>
  <c r="BL21" i="1" l="1"/>
  <c r="BQ21" i="6"/>
  <c r="BT21" i="6"/>
  <c r="P23" i="6"/>
  <c r="AP23" i="6"/>
  <c r="AX29" i="6"/>
  <c r="X29" i="6"/>
  <c r="F48" i="6"/>
  <c r="G48" i="6"/>
  <c r="E49" i="6"/>
  <c r="BL22" i="6"/>
  <c r="F100" i="6"/>
  <c r="E101" i="6"/>
  <c r="G100" i="6"/>
  <c r="AH36" i="6"/>
  <c r="BH36" i="6"/>
  <c r="BE34" i="6"/>
  <c r="AE34" i="6"/>
  <c r="D48" i="6"/>
  <c r="BS47" i="6"/>
  <c r="C47" i="6"/>
  <c r="AL47" i="6"/>
  <c r="BN21" i="6"/>
  <c r="BO21" i="6"/>
  <c r="BA31" i="6"/>
  <c r="AA31" i="6"/>
  <c r="T26" i="6"/>
  <c r="AT26" i="6"/>
  <c r="BC32" i="4"/>
  <c r="AC32" i="4"/>
  <c r="D47" i="4"/>
  <c r="AL46" i="4"/>
  <c r="C46" i="4"/>
  <c r="BS46" i="4"/>
  <c r="AG35" i="4"/>
  <c r="BG35" i="4"/>
  <c r="AQ23" i="4"/>
  <c r="Q23" i="4"/>
  <c r="U26" i="4"/>
  <c r="AU26" i="4"/>
  <c r="F47" i="4"/>
  <c r="E48" i="4"/>
  <c r="G47" i="4"/>
  <c r="CC20" i="4"/>
  <c r="CL20" i="4"/>
  <c r="CD20" i="4"/>
  <c r="CO20" i="4"/>
  <c r="CK20" i="4"/>
  <c r="CH20" i="4"/>
  <c r="CM20" i="4"/>
  <c r="CG20" i="4"/>
  <c r="CI20" i="4"/>
  <c r="CE20" i="4"/>
  <c r="CF20" i="4"/>
  <c r="CN20" i="4"/>
  <c r="CP20" i="4"/>
  <c r="CJ20" i="4"/>
  <c r="CB20" i="4"/>
  <c r="CA20" i="4"/>
  <c r="BZ20" i="4"/>
  <c r="BY20" i="4"/>
  <c r="BX20" i="4"/>
  <c r="BW20" i="4"/>
  <c r="BV20" i="4"/>
  <c r="BU20" i="4"/>
  <c r="Y29" i="4"/>
  <c r="AY29" i="4"/>
  <c r="CC20" i="1"/>
  <c r="CF20" i="1"/>
  <c r="CE20" i="1"/>
  <c r="CO20" i="1"/>
  <c r="CG20" i="1"/>
  <c r="CK20" i="1"/>
  <c r="CJ20" i="1"/>
  <c r="CN20" i="1"/>
  <c r="CM20" i="1"/>
  <c r="CP20" i="1"/>
  <c r="CL20" i="1"/>
  <c r="CD20" i="1"/>
  <c r="CI20" i="1"/>
  <c r="CH20" i="1"/>
  <c r="CB20" i="1"/>
  <c r="CA20" i="1"/>
  <c r="BZ20" i="1"/>
  <c r="BY20" i="1"/>
  <c r="BX20" i="1"/>
  <c r="BW20" i="1"/>
  <c r="BV20" i="1"/>
  <c r="BU20" i="1"/>
  <c r="BS47" i="1"/>
  <c r="C47" i="1"/>
  <c r="D48" i="1"/>
  <c r="AL47" i="1"/>
  <c r="BB31" i="1"/>
  <c r="AB31" i="1"/>
  <c r="F48" i="1"/>
  <c r="G48" i="1"/>
  <c r="E49" i="1"/>
  <c r="Y29" i="1"/>
  <c r="AY29" i="1"/>
  <c r="AU26" i="1"/>
  <c r="U26" i="1"/>
  <c r="AQ23" i="1"/>
  <c r="Q23" i="1"/>
  <c r="AF34" i="1"/>
  <c r="BF34" i="1"/>
  <c r="G49" i="6" l="1"/>
  <c r="E50" i="6"/>
  <c r="F49" i="6"/>
  <c r="U27" i="6"/>
  <c r="AU27" i="6"/>
  <c r="BI37" i="6"/>
  <c r="AI37" i="6"/>
  <c r="AQ24" i="6"/>
  <c r="Q24" i="6"/>
  <c r="CD21" i="6"/>
  <c r="CL21" i="6"/>
  <c r="CJ21" i="6"/>
  <c r="CF21" i="6"/>
  <c r="CI21" i="6"/>
  <c r="CM21" i="6"/>
  <c r="CG21" i="6"/>
  <c r="CN21" i="6"/>
  <c r="CO21" i="6"/>
  <c r="CH21" i="6"/>
  <c r="CE21" i="6"/>
  <c r="CP21" i="6"/>
  <c r="CK21" i="6"/>
  <c r="CC21" i="6"/>
  <c r="CB21" i="6"/>
  <c r="CA21" i="6"/>
  <c r="BZ21" i="6"/>
  <c r="BY21" i="6"/>
  <c r="BX21" i="6"/>
  <c r="BW21" i="6"/>
  <c r="BV21" i="6"/>
  <c r="BU21" i="6"/>
  <c r="D49" i="6"/>
  <c r="AL48" i="6"/>
  <c r="BS48" i="6"/>
  <c r="C48" i="6"/>
  <c r="AB32" i="6"/>
  <c r="BB32" i="6"/>
  <c r="AF35" i="6"/>
  <c r="BF35" i="6"/>
  <c r="E102" i="6"/>
  <c r="G101" i="6"/>
  <c r="F101" i="6"/>
  <c r="Y30" i="6"/>
  <c r="AY30" i="6"/>
  <c r="AR24" i="4"/>
  <c r="R24" i="4"/>
  <c r="Z30" i="4"/>
  <c r="AZ30" i="4"/>
  <c r="D48" i="4"/>
  <c r="AL47" i="4"/>
  <c r="C47" i="4"/>
  <c r="BS47" i="4"/>
  <c r="CQ20" i="4"/>
  <c r="N21" i="4" s="1"/>
  <c r="L21" i="3" s="1"/>
  <c r="F48" i="4"/>
  <c r="G48" i="4"/>
  <c r="E49" i="4"/>
  <c r="AV27" i="4"/>
  <c r="V27" i="4"/>
  <c r="BD33" i="4"/>
  <c r="AD33" i="4"/>
  <c r="BH36" i="4"/>
  <c r="AH36" i="4"/>
  <c r="AG35" i="1"/>
  <c r="BG35" i="1"/>
  <c r="E50" i="1"/>
  <c r="G49" i="1"/>
  <c r="F49" i="1"/>
  <c r="R24" i="1"/>
  <c r="AR24" i="1"/>
  <c r="CQ20" i="1"/>
  <c r="N21" i="1" s="1"/>
  <c r="AC21" i="3" s="1"/>
  <c r="V27" i="1"/>
  <c r="AV27" i="1"/>
  <c r="AZ30" i="1"/>
  <c r="Z30" i="1"/>
  <c r="AC32" i="1"/>
  <c r="BC32" i="1"/>
  <c r="D49" i="1"/>
  <c r="AL48" i="1"/>
  <c r="C48" i="1"/>
  <c r="BS48" i="1"/>
  <c r="V28" i="6" l="1"/>
  <c r="AV28" i="6"/>
  <c r="BC33" i="6"/>
  <c r="AC33" i="6"/>
  <c r="R25" i="6"/>
  <c r="AR25" i="6"/>
  <c r="AG36" i="6"/>
  <c r="BG36" i="6"/>
  <c r="CQ21" i="6"/>
  <c r="N22" i="6" s="1"/>
  <c r="F50" i="6"/>
  <c r="G50" i="6"/>
  <c r="E51" i="6"/>
  <c r="AZ31" i="6"/>
  <c r="Z31" i="6"/>
  <c r="C49" i="6"/>
  <c r="AL49" i="6"/>
  <c r="D50" i="6"/>
  <c r="BS49" i="6"/>
  <c r="F102" i="6"/>
  <c r="E103" i="6"/>
  <c r="G102" i="6"/>
  <c r="AA31" i="4"/>
  <c r="BA31" i="4"/>
  <c r="BI37" i="4"/>
  <c r="AI37" i="4"/>
  <c r="AE34" i="4"/>
  <c r="BE34" i="4"/>
  <c r="O22" i="4"/>
  <c r="AJ21" i="4"/>
  <c r="BM21" i="4" s="1"/>
  <c r="AO22" i="4"/>
  <c r="BJ22" i="4" s="1"/>
  <c r="K21" i="4"/>
  <c r="M21" i="3" s="1"/>
  <c r="I21" i="4"/>
  <c r="D49" i="4"/>
  <c r="AL48" i="4"/>
  <c r="BS48" i="4"/>
  <c r="C48" i="4"/>
  <c r="F49" i="4"/>
  <c r="G49" i="4"/>
  <c r="E50" i="4"/>
  <c r="AS25" i="4"/>
  <c r="S25" i="4"/>
  <c r="AW28" i="4"/>
  <c r="W28" i="4"/>
  <c r="BS49" i="1"/>
  <c r="C49" i="1"/>
  <c r="D50" i="1"/>
  <c r="AL49" i="1"/>
  <c r="W28" i="1"/>
  <c r="AW28" i="1"/>
  <c r="F50" i="1"/>
  <c r="E51" i="1"/>
  <c r="G50" i="1"/>
  <c r="O22" i="1"/>
  <c r="AO22" i="1"/>
  <c r="BJ22" i="1" s="1"/>
  <c r="AJ21" i="1"/>
  <c r="BM21" i="1" s="1"/>
  <c r="K21" i="1"/>
  <c r="AD21" i="3" s="1"/>
  <c r="I21" i="1"/>
  <c r="AA31" i="1"/>
  <c r="BA31" i="1"/>
  <c r="AS25" i="1"/>
  <c r="S25" i="1"/>
  <c r="AD33" i="1"/>
  <c r="BD33" i="1"/>
  <c r="BH36" i="1"/>
  <c r="AH36" i="1"/>
  <c r="BK22" i="4" l="1"/>
  <c r="P22" i="3" s="1"/>
  <c r="O22" i="3"/>
  <c r="BK22" i="1"/>
  <c r="AG22" i="3" s="1"/>
  <c r="AF22" i="3"/>
  <c r="G51" i="6"/>
  <c r="E52" i="6"/>
  <c r="F51" i="6"/>
  <c r="AS26" i="6"/>
  <c r="S26" i="6"/>
  <c r="D51" i="6"/>
  <c r="AL50" i="6"/>
  <c r="C50" i="6"/>
  <c r="BS50" i="6"/>
  <c r="AA32" i="6"/>
  <c r="BA32" i="6"/>
  <c r="AH37" i="6"/>
  <c r="BH37" i="6"/>
  <c r="E104" i="6"/>
  <c r="G103" i="6"/>
  <c r="F103" i="6"/>
  <c r="O23" i="6"/>
  <c r="AJ22" i="6"/>
  <c r="BM22" i="6" s="1"/>
  <c r="AO23" i="6"/>
  <c r="BJ23" i="6" s="1"/>
  <c r="BK23" i="6" s="1"/>
  <c r="I22" i="6"/>
  <c r="K22" i="6"/>
  <c r="AD34" i="6"/>
  <c r="BD34" i="6"/>
  <c r="W29" i="6"/>
  <c r="AW29" i="6"/>
  <c r="AX29" i="4"/>
  <c r="X29" i="4"/>
  <c r="D50" i="4"/>
  <c r="AL49" i="4"/>
  <c r="C49" i="4"/>
  <c r="BS49" i="4"/>
  <c r="BT21" i="4"/>
  <c r="BQ21" i="4"/>
  <c r="AT26" i="4"/>
  <c r="T26" i="4"/>
  <c r="BN21" i="4"/>
  <c r="BO21" i="4"/>
  <c r="BF35" i="4"/>
  <c r="AF35" i="4"/>
  <c r="E51" i="4"/>
  <c r="G50" i="4"/>
  <c r="F50" i="4"/>
  <c r="P23" i="4"/>
  <c r="AP23" i="4"/>
  <c r="BL22" i="4"/>
  <c r="AB32" i="4"/>
  <c r="BB32" i="4"/>
  <c r="BI37" i="1"/>
  <c r="AI37" i="1"/>
  <c r="BQ21" i="1"/>
  <c r="BT21" i="1"/>
  <c r="BL22" i="1"/>
  <c r="AE34" i="1"/>
  <c r="BE34" i="1"/>
  <c r="P23" i="1"/>
  <c r="AP23" i="1"/>
  <c r="D51" i="1"/>
  <c r="AL50" i="1"/>
  <c r="C50" i="1"/>
  <c r="BS50" i="1"/>
  <c r="T26" i="1"/>
  <c r="AT26" i="1"/>
  <c r="BN21" i="1"/>
  <c r="BO21" i="1"/>
  <c r="AB32" i="1"/>
  <c r="BB32" i="1"/>
  <c r="E52" i="1"/>
  <c r="G51" i="1"/>
  <c r="F51" i="1"/>
  <c r="AX29" i="1"/>
  <c r="X29" i="1"/>
  <c r="BQ22" i="6" l="1"/>
  <c r="BT22" i="6"/>
  <c r="AP24" i="6"/>
  <c r="P24" i="6"/>
  <c r="BB33" i="6"/>
  <c r="AB33" i="6"/>
  <c r="AL51" i="6"/>
  <c r="D52" i="6"/>
  <c r="BS51" i="6"/>
  <c r="C51" i="6"/>
  <c r="AE35" i="6"/>
  <c r="BE35" i="6"/>
  <c r="BN22" i="6"/>
  <c r="BO22" i="6"/>
  <c r="BI38" i="6"/>
  <c r="AI38" i="6"/>
  <c r="F52" i="6"/>
  <c r="G52" i="6"/>
  <c r="E53" i="6"/>
  <c r="BL23" i="6"/>
  <c r="X30" i="6"/>
  <c r="AX30" i="6"/>
  <c r="F104" i="6"/>
  <c r="E105" i="6"/>
  <c r="G104" i="6"/>
  <c r="T27" i="6"/>
  <c r="AT27" i="6"/>
  <c r="CM21" i="4"/>
  <c r="CD21" i="4"/>
  <c r="CE21" i="4"/>
  <c r="CJ21" i="4"/>
  <c r="CF21" i="4"/>
  <c r="CN21" i="4"/>
  <c r="CI21" i="4"/>
  <c r="CL21" i="4"/>
  <c r="CH21" i="4"/>
  <c r="CO21" i="4"/>
  <c r="CG21" i="4"/>
  <c r="CK21" i="4"/>
  <c r="CP21" i="4"/>
  <c r="CC21" i="4"/>
  <c r="CB21" i="4"/>
  <c r="CA21" i="4"/>
  <c r="BZ21" i="4"/>
  <c r="BY21" i="4"/>
  <c r="BX21" i="4"/>
  <c r="BW21" i="4"/>
  <c r="BV21" i="4"/>
  <c r="BU21" i="4"/>
  <c r="BS50" i="4"/>
  <c r="C50" i="4"/>
  <c r="D51" i="4"/>
  <c r="AL50" i="4"/>
  <c r="AC33" i="4"/>
  <c r="BC33" i="4"/>
  <c r="U27" i="4"/>
  <c r="AU27" i="4"/>
  <c r="F51" i="4"/>
  <c r="G51" i="4"/>
  <c r="E52" i="4"/>
  <c r="AY30" i="4"/>
  <c r="Y30" i="4"/>
  <c r="Q24" i="4"/>
  <c r="AQ24" i="4"/>
  <c r="AG36" i="4"/>
  <c r="BG36" i="4"/>
  <c r="Y30" i="1"/>
  <c r="AY30" i="1"/>
  <c r="AC33" i="1"/>
  <c r="BC33" i="1"/>
  <c r="AQ24" i="1"/>
  <c r="Q24" i="1"/>
  <c r="F52" i="1"/>
  <c r="E53" i="1"/>
  <c r="G52" i="1"/>
  <c r="U27" i="1"/>
  <c r="AU27" i="1"/>
  <c r="BS51" i="1"/>
  <c r="C51" i="1"/>
  <c r="D52" i="1"/>
  <c r="AL51" i="1"/>
  <c r="BF35" i="1"/>
  <c r="AF35" i="1"/>
  <c r="CD21" i="1"/>
  <c r="CK21" i="1"/>
  <c r="CF21" i="1"/>
  <c r="CL21" i="1"/>
  <c r="CO21" i="1"/>
  <c r="CH21" i="1"/>
  <c r="CN21" i="1"/>
  <c r="CG21" i="1"/>
  <c r="CE21" i="1"/>
  <c r="CP21" i="1"/>
  <c r="CI21" i="1"/>
  <c r="CM21" i="1"/>
  <c r="CJ21" i="1"/>
  <c r="CC21" i="1"/>
  <c r="CB21" i="1"/>
  <c r="CA21" i="1"/>
  <c r="BZ21" i="1"/>
  <c r="BY21" i="1"/>
  <c r="BX21" i="1"/>
  <c r="BW21" i="1"/>
  <c r="BV21" i="1"/>
  <c r="BU21" i="1"/>
  <c r="Y31" i="6" l="1"/>
  <c r="AY31" i="6"/>
  <c r="E54" i="6"/>
  <c r="F53" i="6"/>
  <c r="G53" i="6"/>
  <c r="D53" i="6"/>
  <c r="AL52" i="6"/>
  <c r="BS52" i="6"/>
  <c r="C52" i="6"/>
  <c r="CE22" i="6"/>
  <c r="CG22" i="6"/>
  <c r="CO22" i="6"/>
  <c r="CH22" i="6"/>
  <c r="CJ22" i="6"/>
  <c r="CN22" i="6"/>
  <c r="CF22" i="6"/>
  <c r="CK22" i="6"/>
  <c r="CI22" i="6"/>
  <c r="CM22" i="6"/>
  <c r="CL22" i="6"/>
  <c r="CP22" i="6"/>
  <c r="CD22" i="6"/>
  <c r="CC22" i="6"/>
  <c r="CB22" i="6"/>
  <c r="CA22" i="6"/>
  <c r="BZ22" i="6"/>
  <c r="BY22" i="6"/>
  <c r="BX22" i="6"/>
  <c r="BW22" i="6"/>
  <c r="BV22" i="6"/>
  <c r="BU22" i="6"/>
  <c r="AU28" i="6"/>
  <c r="U28" i="6"/>
  <c r="AF36" i="6"/>
  <c r="BF36" i="6"/>
  <c r="Q25" i="6"/>
  <c r="AQ25" i="6"/>
  <c r="E106" i="6"/>
  <c r="G105" i="6"/>
  <c r="F105" i="6"/>
  <c r="AC34" i="6"/>
  <c r="BC34" i="6"/>
  <c r="R25" i="4"/>
  <c r="AR25" i="4"/>
  <c r="E53" i="4"/>
  <c r="G52" i="4"/>
  <c r="F52" i="4"/>
  <c r="BD34" i="4"/>
  <c r="AD34" i="4"/>
  <c r="BH37" i="4"/>
  <c r="AH37" i="4"/>
  <c r="V28" i="4"/>
  <c r="AV28" i="4"/>
  <c r="CQ21" i="4"/>
  <c r="N22" i="4" s="1"/>
  <c r="L22" i="3" s="1"/>
  <c r="AZ31" i="4"/>
  <c r="Z31" i="4"/>
  <c r="D52" i="4"/>
  <c r="AL51" i="4"/>
  <c r="C51" i="4"/>
  <c r="BS51" i="4"/>
  <c r="AG36" i="1"/>
  <c r="BG36" i="1"/>
  <c r="AV28" i="1"/>
  <c r="V28" i="1"/>
  <c r="R25" i="1"/>
  <c r="AR25" i="1"/>
  <c r="Z31" i="1"/>
  <c r="AZ31" i="1"/>
  <c r="BD34" i="1"/>
  <c r="AD34" i="1"/>
  <c r="D53" i="1"/>
  <c r="AL52" i="1"/>
  <c r="BS52" i="1"/>
  <c r="C52" i="1"/>
  <c r="CQ21" i="1"/>
  <c r="N22" i="1" s="1"/>
  <c r="AC22" i="3" s="1"/>
  <c r="E54" i="1"/>
  <c r="G53" i="1"/>
  <c r="F53" i="1"/>
  <c r="CQ22" i="6" l="1"/>
  <c r="N23" i="6" s="1"/>
  <c r="O24" i="6" s="1"/>
  <c r="AJ23" i="6"/>
  <c r="BM23" i="6" s="1"/>
  <c r="AO24" i="6"/>
  <c r="BJ24" i="6" s="1"/>
  <c r="BK24" i="6" s="1"/>
  <c r="I23" i="6"/>
  <c r="F54" i="6"/>
  <c r="E55" i="6"/>
  <c r="G54" i="6"/>
  <c r="AD35" i="6"/>
  <c r="BD35" i="6"/>
  <c r="AR26" i="6"/>
  <c r="R26" i="6"/>
  <c r="D54" i="6"/>
  <c r="BS53" i="6"/>
  <c r="C53" i="6"/>
  <c r="AL53" i="6"/>
  <c r="BG37" i="6"/>
  <c r="AG37" i="6"/>
  <c r="G106" i="6"/>
  <c r="E107" i="6"/>
  <c r="F106" i="6"/>
  <c r="V29" i="6"/>
  <c r="AV29" i="6"/>
  <c r="Z32" i="6"/>
  <c r="AZ32" i="6"/>
  <c r="AO23" i="4"/>
  <c r="BJ23" i="4" s="1"/>
  <c r="O23" i="4"/>
  <c r="AJ22" i="4"/>
  <c r="BM22" i="4" s="1"/>
  <c r="I22" i="4"/>
  <c r="K22" i="4"/>
  <c r="M22" i="3" s="1"/>
  <c r="F53" i="4"/>
  <c r="E54" i="4"/>
  <c r="G53" i="4"/>
  <c r="BA32" i="4"/>
  <c r="AA32" i="4"/>
  <c r="BS52" i="4"/>
  <c r="C52" i="4"/>
  <c r="D53" i="4"/>
  <c r="AL52" i="4"/>
  <c r="BI38" i="4"/>
  <c r="AI38" i="4"/>
  <c r="W29" i="4"/>
  <c r="AW29" i="4"/>
  <c r="AE35" i="4"/>
  <c r="BE35" i="4"/>
  <c r="S26" i="4"/>
  <c r="AS26" i="4"/>
  <c r="AO23" i="1"/>
  <c r="BJ23" i="1" s="1"/>
  <c r="O23" i="1"/>
  <c r="AJ22" i="1"/>
  <c r="BM22" i="1" s="1"/>
  <c r="I22" i="1"/>
  <c r="K22" i="1"/>
  <c r="AD22" i="3" s="1"/>
  <c r="AE35" i="1"/>
  <c r="BE35" i="1"/>
  <c r="W29" i="1"/>
  <c r="AW29" i="1"/>
  <c r="BS53" i="1"/>
  <c r="C53" i="1"/>
  <c r="D54" i="1"/>
  <c r="AL53" i="1"/>
  <c r="S26" i="1"/>
  <c r="AS26" i="1"/>
  <c r="AA32" i="1"/>
  <c r="BA32" i="1"/>
  <c r="F54" i="1"/>
  <c r="G54" i="1"/>
  <c r="E55" i="1"/>
  <c r="AH37" i="1"/>
  <c r="BH37" i="1"/>
  <c r="K23" i="6" l="1"/>
  <c r="BK23" i="4"/>
  <c r="P23" i="3" s="1"/>
  <c r="O23" i="3"/>
  <c r="BK23" i="1"/>
  <c r="AG23" i="3" s="1"/>
  <c r="AF23" i="3"/>
  <c r="D55" i="6"/>
  <c r="AL54" i="6"/>
  <c r="BS54" i="6"/>
  <c r="C54" i="6"/>
  <c r="G55" i="6"/>
  <c r="E56" i="6"/>
  <c r="F55" i="6"/>
  <c r="BL24" i="6"/>
  <c r="BN23" i="6"/>
  <c r="BO23" i="6"/>
  <c r="AW30" i="6"/>
  <c r="W30" i="6"/>
  <c r="AH38" i="6"/>
  <c r="BH38" i="6"/>
  <c r="AS27" i="6"/>
  <c r="S27" i="6"/>
  <c r="BE36" i="6"/>
  <c r="AE36" i="6"/>
  <c r="F107" i="6"/>
  <c r="G107" i="6"/>
  <c r="E108" i="6"/>
  <c r="AA33" i="6"/>
  <c r="BA33" i="6"/>
  <c r="BT23" i="6"/>
  <c r="BQ23" i="6"/>
  <c r="AP25" i="6"/>
  <c r="P25" i="6"/>
  <c r="G54" i="4"/>
  <c r="E55" i="4"/>
  <c r="F54" i="4"/>
  <c r="BF36" i="4"/>
  <c r="AF36" i="4"/>
  <c r="D54" i="4"/>
  <c r="AL53" i="4"/>
  <c r="BS53" i="4"/>
  <c r="C53" i="4"/>
  <c r="BB33" i="4"/>
  <c r="AB33" i="4"/>
  <c r="AP24" i="4"/>
  <c r="P24" i="4"/>
  <c r="X30" i="4"/>
  <c r="AX30" i="4"/>
  <c r="BN22" i="4"/>
  <c r="BO22" i="4"/>
  <c r="AT27" i="4"/>
  <c r="T27" i="4"/>
  <c r="BT22" i="4"/>
  <c r="BQ22" i="4"/>
  <c r="BL23" i="4"/>
  <c r="BB33" i="1"/>
  <c r="AB33" i="1"/>
  <c r="P24" i="1"/>
  <c r="AP24" i="1"/>
  <c r="BI38" i="1"/>
  <c r="AI38" i="1"/>
  <c r="X30" i="1"/>
  <c r="AX30" i="1"/>
  <c r="BN22" i="1"/>
  <c r="BO22" i="1"/>
  <c r="D55" i="1"/>
  <c r="AL54" i="1"/>
  <c r="C54" i="1"/>
  <c r="BS54" i="1"/>
  <c r="AF36" i="1"/>
  <c r="BF36" i="1"/>
  <c r="E56" i="1"/>
  <c r="G55" i="1"/>
  <c r="F55" i="1"/>
  <c r="AT27" i="1"/>
  <c r="T27" i="1"/>
  <c r="BT22" i="1"/>
  <c r="BQ22" i="1"/>
  <c r="BL23" i="1" l="1"/>
  <c r="CF23" i="6"/>
  <c r="CG23" i="6"/>
  <c r="CO23" i="6"/>
  <c r="CN23" i="6"/>
  <c r="CJ23" i="6"/>
  <c r="CL23" i="6"/>
  <c r="CI23" i="6"/>
  <c r="CH23" i="6"/>
  <c r="CK23" i="6"/>
  <c r="CP23" i="6"/>
  <c r="CM23" i="6"/>
  <c r="CE23" i="6"/>
  <c r="CD23" i="6"/>
  <c r="CC23" i="6"/>
  <c r="CB23" i="6"/>
  <c r="CA23" i="6"/>
  <c r="BZ23" i="6"/>
  <c r="BY23" i="6"/>
  <c r="BX23" i="6"/>
  <c r="BW23" i="6"/>
  <c r="BV23" i="6"/>
  <c r="BU23" i="6"/>
  <c r="AF37" i="6"/>
  <c r="BF37" i="6"/>
  <c r="X31" i="6"/>
  <c r="AX31" i="6"/>
  <c r="F56" i="6"/>
  <c r="G56" i="6"/>
  <c r="E57" i="6"/>
  <c r="Q26" i="6"/>
  <c r="AQ26" i="6"/>
  <c r="G108" i="6"/>
  <c r="E109" i="6"/>
  <c r="F108" i="6"/>
  <c r="BI39" i="6"/>
  <c r="AI39" i="6"/>
  <c r="AB34" i="6"/>
  <c r="BB34" i="6"/>
  <c r="T28" i="6"/>
  <c r="AT28" i="6"/>
  <c r="D56" i="6"/>
  <c r="BS55" i="6"/>
  <c r="C55" i="6"/>
  <c r="AL55" i="6"/>
  <c r="AC34" i="4"/>
  <c r="BC34" i="4"/>
  <c r="AG37" i="4"/>
  <c r="BG37" i="4"/>
  <c r="F55" i="4"/>
  <c r="E56" i="4"/>
  <c r="G55" i="4"/>
  <c r="CF22" i="4"/>
  <c r="CN22" i="4"/>
  <c r="CE22" i="4"/>
  <c r="CO22" i="4"/>
  <c r="CI22" i="4"/>
  <c r="CM22" i="4"/>
  <c r="CJ22" i="4"/>
  <c r="CG22" i="4"/>
  <c r="CK22" i="4"/>
  <c r="CL22" i="4"/>
  <c r="CH22" i="4"/>
  <c r="CP22" i="4"/>
  <c r="CD22" i="4"/>
  <c r="CC22" i="4"/>
  <c r="CB22" i="4"/>
  <c r="CA22" i="4"/>
  <c r="BZ22" i="4"/>
  <c r="BY22" i="4"/>
  <c r="BX22" i="4"/>
  <c r="BW22" i="4"/>
  <c r="BV22" i="4"/>
  <c r="BU22" i="4"/>
  <c r="Y31" i="4"/>
  <c r="AY31" i="4"/>
  <c r="AU28" i="4"/>
  <c r="U28" i="4"/>
  <c r="AQ25" i="4"/>
  <c r="Q25" i="4"/>
  <c r="BS54" i="4"/>
  <c r="C54" i="4"/>
  <c r="D55" i="4"/>
  <c r="AL54" i="4"/>
  <c r="F56" i="1"/>
  <c r="G56" i="1"/>
  <c r="E57" i="1"/>
  <c r="AC34" i="1"/>
  <c r="BC34" i="1"/>
  <c r="U28" i="1"/>
  <c r="AU28" i="1"/>
  <c r="CE22" i="1"/>
  <c r="CO22" i="1"/>
  <c r="CI22" i="1"/>
  <c r="CH22" i="1"/>
  <c r="CG22" i="1"/>
  <c r="CL22" i="1"/>
  <c r="CM22" i="1"/>
  <c r="CF22" i="1"/>
  <c r="CN22" i="1"/>
  <c r="CP22" i="1"/>
  <c r="CK22" i="1"/>
  <c r="CJ22" i="1"/>
  <c r="CD22" i="1"/>
  <c r="CC22" i="1"/>
  <c r="CB22" i="1"/>
  <c r="CA22" i="1"/>
  <c r="BZ22" i="1"/>
  <c r="BY22" i="1"/>
  <c r="BX22" i="1"/>
  <c r="BW22" i="1"/>
  <c r="BV22" i="1"/>
  <c r="BU22" i="1"/>
  <c r="Y31" i="1"/>
  <c r="AY31" i="1"/>
  <c r="Q25" i="1"/>
  <c r="AQ25" i="1"/>
  <c r="AG37" i="1"/>
  <c r="BG37" i="1"/>
  <c r="BS55" i="1"/>
  <c r="C55" i="1"/>
  <c r="D56" i="1"/>
  <c r="AL55" i="1"/>
  <c r="AU29" i="6" l="1"/>
  <c r="U29" i="6"/>
  <c r="F109" i="6"/>
  <c r="G109" i="6"/>
  <c r="E110" i="6"/>
  <c r="R27" i="6"/>
  <c r="AR27" i="6"/>
  <c r="D57" i="6"/>
  <c r="AL56" i="6"/>
  <c r="BS56" i="6"/>
  <c r="C56" i="6"/>
  <c r="G57" i="6"/>
  <c r="E58" i="6"/>
  <c r="F57" i="6"/>
  <c r="AG38" i="6"/>
  <c r="BG38" i="6"/>
  <c r="AY32" i="6"/>
  <c r="Y32" i="6"/>
  <c r="CQ23" i="6"/>
  <c r="N24" i="6" s="1"/>
  <c r="BC35" i="6"/>
  <c r="AC35" i="6"/>
  <c r="CQ22" i="4"/>
  <c r="N23" i="4" s="1"/>
  <c r="L23" i="3" s="1"/>
  <c r="Z32" i="4"/>
  <c r="AZ32" i="4"/>
  <c r="E57" i="4"/>
  <c r="G56" i="4"/>
  <c r="F56" i="4"/>
  <c r="D56" i="4"/>
  <c r="AL55" i="4"/>
  <c r="BS55" i="4"/>
  <c r="C55" i="4"/>
  <c r="AV29" i="4"/>
  <c r="V29" i="4"/>
  <c r="BH38" i="4"/>
  <c r="AH38" i="4"/>
  <c r="AR26" i="4"/>
  <c r="R26" i="4"/>
  <c r="BD35" i="4"/>
  <c r="AD35" i="4"/>
  <c r="AZ32" i="1"/>
  <c r="Z32" i="1"/>
  <c r="D57" i="1"/>
  <c r="AL56" i="1"/>
  <c r="C56" i="1"/>
  <c r="BS56" i="1"/>
  <c r="R26" i="1"/>
  <c r="AR26" i="1"/>
  <c r="V29" i="1"/>
  <c r="AV29" i="1"/>
  <c r="E58" i="1"/>
  <c r="G57" i="1"/>
  <c r="F57" i="1"/>
  <c r="AD35" i="1"/>
  <c r="BD35" i="1"/>
  <c r="CQ22" i="1"/>
  <c r="N23" i="1" s="1"/>
  <c r="AC23" i="3" s="1"/>
  <c r="BH38" i="1"/>
  <c r="AH38" i="1"/>
  <c r="Z33" i="6" l="1"/>
  <c r="AZ33" i="6"/>
  <c r="AH39" i="6"/>
  <c r="BH39" i="6"/>
  <c r="V30" i="6"/>
  <c r="AV30" i="6"/>
  <c r="AD36" i="6"/>
  <c r="BD36" i="6"/>
  <c r="C57" i="6"/>
  <c r="AL57" i="6"/>
  <c r="D58" i="6"/>
  <c r="BS57" i="6"/>
  <c r="G110" i="6"/>
  <c r="E111" i="6"/>
  <c r="F110" i="6"/>
  <c r="AO25" i="6"/>
  <c r="BJ25" i="6" s="1"/>
  <c r="BK25" i="6" s="1"/>
  <c r="O25" i="6"/>
  <c r="AJ24" i="6"/>
  <c r="BM24" i="6" s="1"/>
  <c r="K24" i="6"/>
  <c r="I24" i="6"/>
  <c r="F58" i="6"/>
  <c r="G58" i="6"/>
  <c r="E59" i="6"/>
  <c r="S28" i="6"/>
  <c r="AS28" i="6"/>
  <c r="AE36" i="4"/>
  <c r="BE36" i="4"/>
  <c r="AA33" i="4"/>
  <c r="BA33" i="4"/>
  <c r="C56" i="4"/>
  <c r="BS56" i="4"/>
  <c r="D57" i="4"/>
  <c r="AL56" i="4"/>
  <c r="S27" i="4"/>
  <c r="AS27" i="4"/>
  <c r="BI39" i="4"/>
  <c r="AI39" i="4"/>
  <c r="AW30" i="4"/>
  <c r="W30" i="4"/>
  <c r="F57" i="4"/>
  <c r="E58" i="4"/>
  <c r="G57" i="4"/>
  <c r="O24" i="4"/>
  <c r="AJ23" i="4"/>
  <c r="BM23" i="4" s="1"/>
  <c r="AO24" i="4"/>
  <c r="BJ24" i="4" s="1"/>
  <c r="I23" i="4"/>
  <c r="K23" i="4"/>
  <c r="M23" i="3" s="1"/>
  <c r="O24" i="1"/>
  <c r="AO24" i="1"/>
  <c r="BJ24" i="1" s="1"/>
  <c r="AJ23" i="1"/>
  <c r="BM23" i="1" s="1"/>
  <c r="K23" i="1"/>
  <c r="AD23" i="3" s="1"/>
  <c r="I23" i="1"/>
  <c r="BS57" i="1"/>
  <c r="C57" i="1"/>
  <c r="D58" i="1"/>
  <c r="AL57" i="1"/>
  <c r="W30" i="1"/>
  <c r="AW30" i="1"/>
  <c r="S27" i="1"/>
  <c r="AS27" i="1"/>
  <c r="BI39" i="1"/>
  <c r="AI39" i="1"/>
  <c r="AA33" i="1"/>
  <c r="BA33" i="1"/>
  <c r="F58" i="1"/>
  <c r="E59" i="1"/>
  <c r="G58" i="1"/>
  <c r="AE36" i="1"/>
  <c r="BE36" i="1"/>
  <c r="BK24" i="4" l="1"/>
  <c r="P24" i="3" s="1"/>
  <c r="O24" i="3"/>
  <c r="BK24" i="1"/>
  <c r="AG24" i="3" s="1"/>
  <c r="AF24" i="3"/>
  <c r="BL25" i="6"/>
  <c r="BI40" i="6"/>
  <c r="AI40" i="6"/>
  <c r="BN24" i="6"/>
  <c r="BO24" i="6"/>
  <c r="D59" i="6"/>
  <c r="AL58" i="6"/>
  <c r="C58" i="6"/>
  <c r="BS58" i="6"/>
  <c r="W31" i="6"/>
  <c r="AW31" i="6"/>
  <c r="F111" i="6"/>
  <c r="G111" i="6"/>
  <c r="E112" i="6"/>
  <c r="AE37" i="6"/>
  <c r="BE37" i="6"/>
  <c r="G59" i="6"/>
  <c r="E60" i="6"/>
  <c r="F59" i="6"/>
  <c r="T29" i="6"/>
  <c r="AT29" i="6"/>
  <c r="BT24" i="6"/>
  <c r="BQ24" i="6"/>
  <c r="P26" i="6"/>
  <c r="AP26" i="6"/>
  <c r="BA34" i="6"/>
  <c r="AA34" i="6"/>
  <c r="E59" i="4"/>
  <c r="G58" i="4"/>
  <c r="F58" i="4"/>
  <c r="BB34" i="4"/>
  <c r="AB34" i="4"/>
  <c r="BT23" i="4"/>
  <c r="BQ23" i="4"/>
  <c r="P25" i="4"/>
  <c r="AP25" i="4"/>
  <c r="T28" i="4"/>
  <c r="AT28" i="4"/>
  <c r="BN23" i="4"/>
  <c r="BO23" i="4"/>
  <c r="D58" i="4"/>
  <c r="AL57" i="4"/>
  <c r="C57" i="4"/>
  <c r="BS57" i="4"/>
  <c r="BF37" i="4"/>
  <c r="AF37" i="4"/>
  <c r="BL24" i="4"/>
  <c r="AX31" i="4"/>
  <c r="X31" i="4"/>
  <c r="E60" i="1"/>
  <c r="G59" i="1"/>
  <c r="F59" i="1"/>
  <c r="BN23" i="1"/>
  <c r="BO23" i="1"/>
  <c r="AX31" i="1"/>
  <c r="X31" i="1"/>
  <c r="BQ23" i="1"/>
  <c r="BT23" i="1"/>
  <c r="BL24" i="1"/>
  <c r="AB34" i="1"/>
  <c r="BB34" i="1"/>
  <c r="BF37" i="1"/>
  <c r="AF37" i="1"/>
  <c r="T28" i="1"/>
  <c r="AT28" i="1"/>
  <c r="D59" i="1"/>
  <c r="AL58" i="1"/>
  <c r="BS58" i="1"/>
  <c r="C58" i="1"/>
  <c r="P25" i="1"/>
  <c r="AP25" i="1"/>
  <c r="Q27" i="6" l="1"/>
  <c r="AQ27" i="6"/>
  <c r="AF38" i="6"/>
  <c r="BF38" i="6"/>
  <c r="E113" i="6"/>
  <c r="F112" i="6"/>
  <c r="G112" i="6"/>
  <c r="F60" i="6"/>
  <c r="G60" i="6"/>
  <c r="E61" i="6"/>
  <c r="U30" i="6"/>
  <c r="AU30" i="6"/>
  <c r="AB35" i="6"/>
  <c r="BB35" i="6"/>
  <c r="CG24" i="6"/>
  <c r="CJ24" i="6"/>
  <c r="CH24" i="6"/>
  <c r="CM24" i="6"/>
  <c r="CL24" i="6"/>
  <c r="CK24" i="6"/>
  <c r="CI24" i="6"/>
  <c r="CO24" i="6"/>
  <c r="CP24" i="6"/>
  <c r="CN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X32" i="6"/>
  <c r="AX32" i="6"/>
  <c r="AL59" i="6"/>
  <c r="D60" i="6"/>
  <c r="BS59" i="6"/>
  <c r="C59" i="6"/>
  <c r="CO23" i="4"/>
  <c r="CF23" i="4"/>
  <c r="CG23" i="4"/>
  <c r="CH23" i="4"/>
  <c r="CJ23" i="4"/>
  <c r="CL23" i="4"/>
  <c r="CK23" i="4"/>
  <c r="CN23" i="4"/>
  <c r="CI23" i="4"/>
  <c r="CM23" i="4"/>
  <c r="CP23" i="4"/>
  <c r="CE23" i="4"/>
  <c r="CD23" i="4"/>
  <c r="CC23" i="4"/>
  <c r="CB23" i="4"/>
  <c r="CA23" i="4"/>
  <c r="BZ23" i="4"/>
  <c r="BY23" i="4"/>
  <c r="BX23" i="4"/>
  <c r="BW23" i="4"/>
  <c r="BV23" i="4"/>
  <c r="BU23" i="4"/>
  <c r="Q26" i="4"/>
  <c r="AQ26" i="4"/>
  <c r="AY32" i="4"/>
  <c r="Y32" i="4"/>
  <c r="BS58" i="4"/>
  <c r="C58" i="4"/>
  <c r="D59" i="4"/>
  <c r="AL58" i="4"/>
  <c r="AC35" i="4"/>
  <c r="BC35" i="4"/>
  <c r="U29" i="4"/>
  <c r="AU29" i="4"/>
  <c r="AG38" i="4"/>
  <c r="BG38" i="4"/>
  <c r="F59" i="4"/>
  <c r="G59" i="4"/>
  <c r="E60" i="4"/>
  <c r="U29" i="1"/>
  <c r="AU29" i="1"/>
  <c r="F60" i="1"/>
  <c r="E61" i="1"/>
  <c r="G60" i="1"/>
  <c r="BS59" i="1"/>
  <c r="C59" i="1"/>
  <c r="D60" i="1"/>
  <c r="AL59" i="1"/>
  <c r="Y32" i="1"/>
  <c r="AY32" i="1"/>
  <c r="AQ26" i="1"/>
  <c r="Q26" i="1"/>
  <c r="AG38" i="1"/>
  <c r="BG38" i="1"/>
  <c r="AC35" i="1"/>
  <c r="BC35" i="1"/>
  <c r="CF23" i="1"/>
  <c r="CH23" i="1"/>
  <c r="CM23" i="1"/>
  <c r="CJ23" i="1"/>
  <c r="CI23" i="1"/>
  <c r="CN23" i="1"/>
  <c r="CO23" i="1"/>
  <c r="CK23" i="1"/>
  <c r="CG23" i="1"/>
  <c r="CP23" i="1"/>
  <c r="CL23" i="1"/>
  <c r="CE23" i="1"/>
  <c r="CD23" i="1"/>
  <c r="CC23" i="1"/>
  <c r="CB23" i="1"/>
  <c r="CA23" i="1"/>
  <c r="BZ23" i="1"/>
  <c r="BY23" i="1"/>
  <c r="BX23" i="1"/>
  <c r="BW23" i="1"/>
  <c r="BV23" i="1"/>
  <c r="BU23" i="1"/>
  <c r="E62" i="6" l="1"/>
  <c r="F61" i="6"/>
  <c r="G61" i="6"/>
  <c r="BG39" i="6"/>
  <c r="AG39" i="6"/>
  <c r="D61" i="6"/>
  <c r="AL60" i="6"/>
  <c r="BS60" i="6"/>
  <c r="C60" i="6"/>
  <c r="AY33" i="6"/>
  <c r="Y33" i="6"/>
  <c r="F113" i="6"/>
  <c r="E114" i="6"/>
  <c r="G113" i="6"/>
  <c r="CQ24" i="6"/>
  <c r="N25" i="6" s="1"/>
  <c r="AC36" i="6"/>
  <c r="BC36" i="6"/>
  <c r="V31" i="6"/>
  <c r="AV31" i="6"/>
  <c r="R28" i="6"/>
  <c r="AR28" i="6"/>
  <c r="E61" i="4"/>
  <c r="G60" i="4"/>
  <c r="F60" i="4"/>
  <c r="V30" i="4"/>
  <c r="AV30" i="4"/>
  <c r="BH39" i="4"/>
  <c r="AH39" i="4"/>
  <c r="D60" i="4"/>
  <c r="AL59" i="4"/>
  <c r="C59" i="4"/>
  <c r="BS59" i="4"/>
  <c r="AZ33" i="4"/>
  <c r="Z33" i="4"/>
  <c r="AR27" i="4"/>
  <c r="R27" i="4"/>
  <c r="CQ23" i="4"/>
  <c r="N24" i="4" s="1"/>
  <c r="L24" i="3" s="1"/>
  <c r="BD36" i="4"/>
  <c r="AD36" i="4"/>
  <c r="CQ23" i="1"/>
  <c r="N24" i="1" s="1"/>
  <c r="AC24" i="3" s="1"/>
  <c r="R27" i="1"/>
  <c r="AR27" i="1"/>
  <c r="Z33" i="1"/>
  <c r="AZ33" i="1"/>
  <c r="BD36" i="1"/>
  <c r="AD36" i="1"/>
  <c r="AH39" i="1"/>
  <c r="BH39" i="1"/>
  <c r="D61" i="1"/>
  <c r="AL60" i="1"/>
  <c r="BS60" i="1"/>
  <c r="C60" i="1"/>
  <c r="E62" i="1"/>
  <c r="G61" i="1"/>
  <c r="F61" i="1"/>
  <c r="AV30" i="1"/>
  <c r="V30" i="1"/>
  <c r="K24" i="1" l="1"/>
  <c r="AD24" i="3" s="1"/>
  <c r="AJ24" i="1"/>
  <c r="BM24" i="1" s="1"/>
  <c r="BN24" i="1" s="1"/>
  <c r="O25" i="1"/>
  <c r="AP26" i="1" s="1"/>
  <c r="I24" i="1"/>
  <c r="BQ24" i="1" s="1"/>
  <c r="AO25" i="1"/>
  <c r="BJ25" i="1" s="1"/>
  <c r="S29" i="6"/>
  <c r="AS29" i="6"/>
  <c r="Z34" i="6"/>
  <c r="AZ34" i="6"/>
  <c r="G114" i="6"/>
  <c r="E115" i="6"/>
  <c r="F114" i="6"/>
  <c r="D62" i="6"/>
  <c r="BS61" i="6"/>
  <c r="C61" i="6"/>
  <c r="AL61" i="6"/>
  <c r="AD37" i="6"/>
  <c r="BD37" i="6"/>
  <c r="AH40" i="6"/>
  <c r="BH40" i="6"/>
  <c r="W32" i="6"/>
  <c r="AW32" i="6"/>
  <c r="O26" i="6"/>
  <c r="AJ25" i="6"/>
  <c r="BM25" i="6" s="1"/>
  <c r="AO26" i="6"/>
  <c r="BJ26" i="6" s="1"/>
  <c r="BK26" i="6" s="1"/>
  <c r="I25" i="6"/>
  <c r="K25" i="6"/>
  <c r="F62" i="6"/>
  <c r="E63" i="6"/>
  <c r="G62" i="6"/>
  <c r="AS28" i="4"/>
  <c r="S28" i="4"/>
  <c r="AA34" i="4"/>
  <c r="BA34" i="4"/>
  <c r="AO25" i="4"/>
  <c r="BJ25" i="4" s="1"/>
  <c r="O25" i="4"/>
  <c r="AJ24" i="4"/>
  <c r="BM24" i="4" s="1"/>
  <c r="I24" i="4"/>
  <c r="K24" i="4"/>
  <c r="M24" i="3" s="1"/>
  <c r="BS60" i="4"/>
  <c r="C60" i="4"/>
  <c r="D61" i="4"/>
  <c r="AL60" i="4"/>
  <c r="W31" i="4"/>
  <c r="AW31" i="4"/>
  <c r="AE37" i="4"/>
  <c r="BE37" i="4"/>
  <c r="BI40" i="4"/>
  <c r="AI40" i="4"/>
  <c r="F61" i="4"/>
  <c r="E62" i="4"/>
  <c r="E63" i="4" s="1"/>
  <c r="G61" i="4"/>
  <c r="W31" i="1"/>
  <c r="AW31" i="1"/>
  <c r="F62" i="1"/>
  <c r="E63" i="1"/>
  <c r="G62" i="1"/>
  <c r="AE37" i="1"/>
  <c r="BE37" i="1"/>
  <c r="S28" i="1"/>
  <c r="AS28" i="1"/>
  <c r="AA34" i="1"/>
  <c r="BA34" i="1"/>
  <c r="BI40" i="1"/>
  <c r="AI40" i="1"/>
  <c r="BS61" i="1"/>
  <c r="C61" i="1"/>
  <c r="D62" i="1"/>
  <c r="AL61" i="1"/>
  <c r="BO24" i="1" l="1"/>
  <c r="P26" i="1"/>
  <c r="AQ27" i="1" s="1"/>
  <c r="BT24" i="1"/>
  <c r="CN24" i="1" s="1"/>
  <c r="BK25" i="4"/>
  <c r="P25" i="3" s="1"/>
  <c r="O25" i="3"/>
  <c r="BK25" i="1"/>
  <c r="AF25" i="3"/>
  <c r="X33" i="6"/>
  <c r="AX33" i="6"/>
  <c r="F115" i="6"/>
  <c r="G115" i="6"/>
  <c r="E116" i="6"/>
  <c r="AA35" i="6"/>
  <c r="BA35" i="6"/>
  <c r="BQ25" i="6"/>
  <c r="BT25" i="6"/>
  <c r="P27" i="6"/>
  <c r="AP27" i="6"/>
  <c r="G63" i="6"/>
  <c r="F63" i="6"/>
  <c r="BL26" i="6"/>
  <c r="BE38" i="6"/>
  <c r="AE38" i="6"/>
  <c r="D63" i="6"/>
  <c r="AL62" i="6"/>
  <c r="BS62" i="6"/>
  <c r="C62" i="6"/>
  <c r="BN25" i="6"/>
  <c r="BO25" i="6"/>
  <c r="BI41" i="6"/>
  <c r="AI41" i="6"/>
  <c r="AT30" i="6"/>
  <c r="T30" i="6"/>
  <c r="BF38" i="4"/>
  <c r="AF38" i="4"/>
  <c r="D62" i="4"/>
  <c r="AL61" i="4"/>
  <c r="BS61" i="4"/>
  <c r="C61" i="4"/>
  <c r="BQ24" i="4"/>
  <c r="BT24" i="4"/>
  <c r="BB35" i="4"/>
  <c r="AB35" i="4"/>
  <c r="AP26" i="4"/>
  <c r="P26" i="4"/>
  <c r="G62" i="4"/>
  <c r="F62" i="4"/>
  <c r="BN24" i="4"/>
  <c r="BO24" i="4"/>
  <c r="AT29" i="4"/>
  <c r="T29" i="4"/>
  <c r="X32" i="4"/>
  <c r="AX32" i="4"/>
  <c r="X32" i="1"/>
  <c r="AX32" i="1"/>
  <c r="AF38" i="1"/>
  <c r="BF38" i="1"/>
  <c r="BB35" i="1"/>
  <c r="AB35" i="1"/>
  <c r="E64" i="1"/>
  <c r="G63" i="1"/>
  <c r="F63" i="1"/>
  <c r="Q27" i="1"/>
  <c r="AT29" i="1"/>
  <c r="T29" i="1"/>
  <c r="D63" i="1"/>
  <c r="AL62" i="1"/>
  <c r="C62" i="1"/>
  <c r="BS62" i="1"/>
  <c r="CM24" i="1"/>
  <c r="CP24" i="1"/>
  <c r="BV24" i="1"/>
  <c r="BZ24" i="1" l="1"/>
  <c r="CG24" i="1"/>
  <c r="CA24" i="1"/>
  <c r="BL25" i="4"/>
  <c r="BW24" i="1"/>
  <c r="CD24" i="1"/>
  <c r="CI24" i="1"/>
  <c r="BX24" i="1"/>
  <c r="CQ24" i="1" s="1"/>
  <c r="N25" i="1" s="1"/>
  <c r="AC25" i="3" s="1"/>
  <c r="CE24" i="1"/>
  <c r="CO24" i="1"/>
  <c r="CB24" i="1"/>
  <c r="CF24" i="1"/>
  <c r="CL24" i="1"/>
  <c r="CJ24" i="1"/>
  <c r="BU24" i="1"/>
  <c r="BY24" i="1"/>
  <c r="CC24" i="1"/>
  <c r="CH24" i="1"/>
  <c r="CK24" i="1"/>
  <c r="AG25" i="3"/>
  <c r="BL25" i="1"/>
  <c r="AB36" i="6"/>
  <c r="BB36" i="6"/>
  <c r="U31" i="6"/>
  <c r="AU31" i="6"/>
  <c r="Q28" i="6"/>
  <c r="AQ28" i="6"/>
  <c r="G116" i="6"/>
  <c r="E117" i="6"/>
  <c r="F116" i="6"/>
  <c r="AF39" i="6"/>
  <c r="BF39" i="6"/>
  <c r="Y34" i="6"/>
  <c r="AY34" i="6"/>
  <c r="BS63" i="6"/>
  <c r="C63" i="6"/>
  <c r="D64" i="6"/>
  <c r="AL63" i="6"/>
  <c r="CH25" i="6"/>
  <c r="CI25" i="6"/>
  <c r="CM25" i="6"/>
  <c r="CJ25" i="6"/>
  <c r="CL25" i="6"/>
  <c r="CN25" i="6"/>
  <c r="CK25" i="6"/>
  <c r="CP25" i="6"/>
  <c r="CO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AG39" i="4"/>
  <c r="BG39" i="4"/>
  <c r="AC36" i="4"/>
  <c r="BC36" i="4"/>
  <c r="C62" i="4"/>
  <c r="BS62" i="4"/>
  <c r="D63" i="4"/>
  <c r="AL62" i="4"/>
  <c r="AU30" i="4"/>
  <c r="U30" i="4"/>
  <c r="CH24" i="4"/>
  <c r="CG24" i="4"/>
  <c r="CK24" i="4"/>
  <c r="CO24" i="4"/>
  <c r="CM24" i="4"/>
  <c r="CI24" i="4"/>
  <c r="CL24" i="4"/>
  <c r="CN24" i="4"/>
  <c r="CJ24" i="4"/>
  <c r="CP24" i="4"/>
  <c r="CF24" i="4"/>
  <c r="CE24" i="4"/>
  <c r="CD24" i="4"/>
  <c r="CC24" i="4"/>
  <c r="CB24" i="4"/>
  <c r="CA24" i="4"/>
  <c r="BZ24" i="4"/>
  <c r="BY24" i="4"/>
  <c r="BX24" i="4"/>
  <c r="BW24" i="4"/>
  <c r="BV24" i="4"/>
  <c r="BU24" i="4"/>
  <c r="Q27" i="4"/>
  <c r="AQ27" i="4"/>
  <c r="Y33" i="4"/>
  <c r="AY33" i="4"/>
  <c r="F63" i="4"/>
  <c r="G63" i="4"/>
  <c r="F64" i="1"/>
  <c r="G64" i="1"/>
  <c r="E65" i="1"/>
  <c r="AR28" i="1"/>
  <c r="R28" i="1"/>
  <c r="AC36" i="1"/>
  <c r="BC36" i="1"/>
  <c r="U30" i="1"/>
  <c r="AU30" i="1"/>
  <c r="AG39" i="1"/>
  <c r="BG39" i="1"/>
  <c r="BS63" i="1"/>
  <c r="C63" i="1"/>
  <c r="D64" i="1"/>
  <c r="AL63" i="1"/>
  <c r="Y33" i="1"/>
  <c r="AY33" i="1"/>
  <c r="AV32" i="6" l="1"/>
  <c r="V32" i="6"/>
  <c r="D65" i="6"/>
  <c r="AL64" i="6"/>
  <c r="BS64" i="6"/>
  <c r="C64" i="6"/>
  <c r="F117" i="6"/>
  <c r="G117" i="6"/>
  <c r="E118" i="6"/>
  <c r="R29" i="6"/>
  <c r="AR29" i="6"/>
  <c r="CQ25" i="6"/>
  <c r="N26" i="6" s="1"/>
  <c r="Z35" i="6"/>
  <c r="AZ35" i="6"/>
  <c r="AG40" i="6"/>
  <c r="BG40" i="6"/>
  <c r="BC37" i="6"/>
  <c r="AC37" i="6"/>
  <c r="AV31" i="4"/>
  <c r="V31" i="4"/>
  <c r="G64" i="4"/>
  <c r="F64" i="4"/>
  <c r="CQ24" i="4"/>
  <c r="N25" i="4" s="1"/>
  <c r="L25" i="3" s="1"/>
  <c r="R28" i="4"/>
  <c r="AR28" i="4"/>
  <c r="BD37" i="4"/>
  <c r="AD37" i="4"/>
  <c r="AZ34" i="4"/>
  <c r="Z34" i="4"/>
  <c r="D64" i="4"/>
  <c r="AL63" i="4"/>
  <c r="BS63" i="4"/>
  <c r="C63" i="4"/>
  <c r="BH40" i="4"/>
  <c r="AH40" i="4"/>
  <c r="O26" i="1"/>
  <c r="AO26" i="1"/>
  <c r="BJ26" i="1" s="1"/>
  <c r="AJ25" i="1"/>
  <c r="BM25" i="1" s="1"/>
  <c r="I25" i="1"/>
  <c r="K25" i="1"/>
  <c r="AD25" i="3" s="1"/>
  <c r="AD37" i="1"/>
  <c r="BD37" i="1"/>
  <c r="V31" i="1"/>
  <c r="AV31" i="1"/>
  <c r="S29" i="1"/>
  <c r="AS29" i="1"/>
  <c r="D65" i="1"/>
  <c r="AL64" i="1"/>
  <c r="C64" i="1"/>
  <c r="BS64" i="1"/>
  <c r="E66" i="1"/>
  <c r="G65" i="1"/>
  <c r="F65" i="1"/>
  <c r="AZ34" i="1"/>
  <c r="Z34" i="1"/>
  <c r="BH40" i="1"/>
  <c r="AH40" i="1"/>
  <c r="BK26" i="1" l="1"/>
  <c r="AG26" i="3" s="1"/>
  <c r="AF26" i="3"/>
  <c r="BS65" i="6"/>
  <c r="C65" i="6"/>
  <c r="D66" i="6"/>
  <c r="AL65" i="6"/>
  <c r="AD38" i="6"/>
  <c r="BD38" i="6"/>
  <c r="BA36" i="6"/>
  <c r="AA36" i="6"/>
  <c r="AS30" i="6"/>
  <c r="S30" i="6"/>
  <c r="AH41" i="6"/>
  <c r="BH41" i="6"/>
  <c r="AJ26" i="6"/>
  <c r="BM26" i="6" s="1"/>
  <c r="O27" i="6"/>
  <c r="AO27" i="6"/>
  <c r="BJ27" i="6" s="1"/>
  <c r="BK27" i="6" s="1"/>
  <c r="K26" i="6"/>
  <c r="K27" i="6" s="1"/>
  <c r="I26" i="6"/>
  <c r="G118" i="6"/>
  <c r="E119" i="6"/>
  <c r="F118" i="6"/>
  <c r="W33" i="6"/>
  <c r="AW33" i="6"/>
  <c r="AA35" i="4"/>
  <c r="BA35" i="4"/>
  <c r="F65" i="4"/>
  <c r="G65" i="4"/>
  <c r="E66" i="4"/>
  <c r="AW32" i="4"/>
  <c r="W32" i="4"/>
  <c r="S29" i="4"/>
  <c r="AS29" i="4"/>
  <c r="BI41" i="4"/>
  <c r="AI41" i="4"/>
  <c r="O26" i="4"/>
  <c r="AJ25" i="4"/>
  <c r="BM25" i="4" s="1"/>
  <c r="AO26" i="4"/>
  <c r="BJ26" i="4" s="1"/>
  <c r="K25" i="4"/>
  <c r="M25" i="3" s="1"/>
  <c r="I25" i="4"/>
  <c r="BS64" i="4"/>
  <c r="C64" i="4"/>
  <c r="D65" i="4"/>
  <c r="AL64" i="4"/>
  <c r="AE38" i="4"/>
  <c r="BE38" i="4"/>
  <c r="BS65" i="1"/>
  <c r="C65" i="1"/>
  <c r="D66" i="1"/>
  <c r="AL65" i="1"/>
  <c r="AE38" i="1"/>
  <c r="BE38" i="1"/>
  <c r="BN25" i="1"/>
  <c r="BO25" i="1"/>
  <c r="W32" i="1"/>
  <c r="AW32" i="1"/>
  <c r="BL26" i="1"/>
  <c r="BI41" i="1"/>
  <c r="AI41" i="1"/>
  <c r="F66" i="1"/>
  <c r="E67" i="1"/>
  <c r="G66" i="1"/>
  <c r="AA35" i="1"/>
  <c r="BA35" i="1"/>
  <c r="T30" i="1"/>
  <c r="AT30" i="1"/>
  <c r="BQ25" i="1"/>
  <c r="BT25" i="1"/>
  <c r="AP27" i="1"/>
  <c r="P27" i="1"/>
  <c r="BK26" i="4" l="1"/>
  <c r="P26" i="3" s="1"/>
  <c r="O26" i="3"/>
  <c r="F119" i="6"/>
  <c r="G119" i="6"/>
  <c r="E120" i="6"/>
  <c r="P28" i="6"/>
  <c r="AP28" i="6"/>
  <c r="BJ28" i="6" s="1"/>
  <c r="BK28" i="6" s="1"/>
  <c r="AJ27" i="6"/>
  <c r="BM27" i="6" s="1"/>
  <c r="BN27" i="6" s="1"/>
  <c r="D67" i="6"/>
  <c r="AL66" i="6"/>
  <c r="BS66" i="6"/>
  <c r="C66" i="6"/>
  <c r="BL27" i="6"/>
  <c r="X34" i="6"/>
  <c r="AX34" i="6"/>
  <c r="I27" i="6"/>
  <c r="BQ26" i="6"/>
  <c r="BT26" i="6"/>
  <c r="BN26" i="6"/>
  <c r="BO26" i="6"/>
  <c r="BI42" i="6"/>
  <c r="AI42" i="6"/>
  <c r="AB37" i="6"/>
  <c r="BB37" i="6"/>
  <c r="T31" i="6"/>
  <c r="AT31" i="6"/>
  <c r="AE39" i="6"/>
  <c r="BE39" i="6"/>
  <c r="AX33" i="4"/>
  <c r="X33" i="4"/>
  <c r="D66" i="4"/>
  <c r="AL65" i="4"/>
  <c r="C65" i="4"/>
  <c r="BS65" i="4"/>
  <c r="BF39" i="4"/>
  <c r="AF39" i="4"/>
  <c r="AP27" i="4"/>
  <c r="P27" i="4"/>
  <c r="BN25" i="4"/>
  <c r="BO25" i="4"/>
  <c r="T30" i="4"/>
  <c r="AT30" i="4"/>
  <c r="E67" i="4"/>
  <c r="G66" i="4"/>
  <c r="F66" i="4"/>
  <c r="BT25" i="4"/>
  <c r="BQ25" i="4"/>
  <c r="BB36" i="4"/>
  <c r="AB36" i="4"/>
  <c r="AB36" i="1"/>
  <c r="BB36" i="1"/>
  <c r="Q28" i="1"/>
  <c r="AQ28" i="1"/>
  <c r="D67" i="1"/>
  <c r="AL66" i="1"/>
  <c r="C66" i="1"/>
  <c r="BS66" i="1"/>
  <c r="E68" i="1"/>
  <c r="G67" i="1"/>
  <c r="F67" i="1"/>
  <c r="AX33" i="1"/>
  <c r="X33" i="1"/>
  <c r="CH25" i="1"/>
  <c r="CL25" i="1"/>
  <c r="CO25" i="1"/>
  <c r="CK25" i="1"/>
  <c r="CJ25" i="1"/>
  <c r="CP25" i="1"/>
  <c r="CI25" i="1"/>
  <c r="CN25" i="1"/>
  <c r="CM25" i="1"/>
  <c r="CG25" i="1"/>
  <c r="CF25" i="1"/>
  <c r="CE25" i="1"/>
  <c r="CD25" i="1"/>
  <c r="CC25" i="1"/>
  <c r="CB25" i="1"/>
  <c r="CA25" i="1"/>
  <c r="BZ25" i="1"/>
  <c r="BY25" i="1"/>
  <c r="BX25" i="1"/>
  <c r="BW25" i="1"/>
  <c r="BV25" i="1"/>
  <c r="BU25" i="1"/>
  <c r="U31" i="1"/>
  <c r="AU31" i="1"/>
  <c r="BF39" i="1"/>
  <c r="AF39" i="1"/>
  <c r="BL26" i="4" l="1"/>
  <c r="BL28" i="6"/>
  <c r="AY35" i="6"/>
  <c r="Y35" i="6"/>
  <c r="E121" i="6"/>
  <c r="F120" i="6"/>
  <c r="G120" i="6"/>
  <c r="CI26" i="6"/>
  <c r="CJ26" i="6"/>
  <c r="CN26" i="6"/>
  <c r="CL26" i="6"/>
  <c r="CK26" i="6"/>
  <c r="CO26" i="6"/>
  <c r="CM26" i="6"/>
  <c r="CP26" i="6"/>
  <c r="CH26" i="6"/>
  <c r="CG26" i="6"/>
  <c r="CF26" i="6"/>
  <c r="CE26" i="6"/>
  <c r="CD26" i="6"/>
  <c r="CC26" i="6"/>
  <c r="CB26" i="6"/>
  <c r="CA26" i="6"/>
  <c r="BZ26" i="6"/>
  <c r="BY26" i="6"/>
  <c r="BX26" i="6"/>
  <c r="BW26" i="6"/>
  <c r="BV26" i="6"/>
  <c r="BU26" i="6"/>
  <c r="Q29" i="6"/>
  <c r="AQ29" i="6"/>
  <c r="AC38" i="6"/>
  <c r="BC38" i="6"/>
  <c r="BQ27" i="6"/>
  <c r="BT27" i="6"/>
  <c r="BO27" i="6"/>
  <c r="BS67" i="6"/>
  <c r="C67" i="6"/>
  <c r="D68" i="6"/>
  <c r="AL67" i="6"/>
  <c r="U32" i="6"/>
  <c r="AU32" i="6"/>
  <c r="AF40" i="6"/>
  <c r="BF40" i="6"/>
  <c r="CI25" i="4"/>
  <c r="CH25" i="4"/>
  <c r="CM25" i="4"/>
  <c r="CN25" i="4"/>
  <c r="CL25" i="4"/>
  <c r="CJ25" i="4"/>
  <c r="CP25" i="4"/>
  <c r="CK25" i="4"/>
  <c r="CO25" i="4"/>
  <c r="CG25" i="4"/>
  <c r="CF25" i="4"/>
  <c r="CE25" i="4"/>
  <c r="CD25" i="4"/>
  <c r="CC25" i="4"/>
  <c r="CB25" i="4"/>
  <c r="CA25" i="4"/>
  <c r="BZ25" i="4"/>
  <c r="BY25" i="4"/>
  <c r="BX25" i="4"/>
  <c r="BW25" i="4"/>
  <c r="BV25" i="4"/>
  <c r="BU25" i="4"/>
  <c r="Y34" i="4"/>
  <c r="AY34" i="4"/>
  <c r="U31" i="4"/>
  <c r="AU31" i="4"/>
  <c r="BS66" i="4"/>
  <c r="C66" i="4"/>
  <c r="D67" i="4"/>
  <c r="AL66" i="4"/>
  <c r="AG40" i="4"/>
  <c r="BG40" i="4"/>
  <c r="AQ28" i="4"/>
  <c r="Q28" i="4"/>
  <c r="AC37" i="4"/>
  <c r="BC37" i="4"/>
  <c r="F67" i="4"/>
  <c r="G67" i="4"/>
  <c r="E68" i="4"/>
  <c r="CQ25" i="1"/>
  <c r="N26" i="1" s="1"/>
  <c r="AJ26" i="1" s="1"/>
  <c r="BM26" i="1" s="1"/>
  <c r="BS67" i="1"/>
  <c r="C67" i="1"/>
  <c r="D68" i="1"/>
  <c r="AL67" i="1"/>
  <c r="Y34" i="1"/>
  <c r="AY34" i="1"/>
  <c r="R29" i="1"/>
  <c r="AR29" i="1"/>
  <c r="AG40" i="1"/>
  <c r="BG40" i="1"/>
  <c r="AV32" i="1"/>
  <c r="V32" i="1"/>
  <c r="F68" i="1"/>
  <c r="E69" i="1"/>
  <c r="G68" i="1"/>
  <c r="AC37" i="1"/>
  <c r="BC37" i="1"/>
  <c r="O27" i="1" l="1"/>
  <c r="AC26" i="3"/>
  <c r="K26" i="1"/>
  <c r="AD26" i="3" s="1"/>
  <c r="AO27" i="1"/>
  <c r="BJ27" i="1" s="1"/>
  <c r="CQ26" i="6"/>
  <c r="BU27" i="6"/>
  <c r="CJ27" i="6"/>
  <c r="CK27" i="6"/>
  <c r="CN27" i="6"/>
  <c r="CL27" i="6"/>
  <c r="CO27" i="6"/>
  <c r="CM27" i="6"/>
  <c r="CP27" i="6"/>
  <c r="CI27" i="6"/>
  <c r="CH27" i="6"/>
  <c r="CG27" i="6"/>
  <c r="CF27" i="6"/>
  <c r="CE27" i="6"/>
  <c r="CD27" i="6"/>
  <c r="CC27" i="6"/>
  <c r="CB27" i="6"/>
  <c r="CA27" i="6"/>
  <c r="BZ27" i="6"/>
  <c r="BY27" i="6"/>
  <c r="BX27" i="6"/>
  <c r="BW27" i="6"/>
  <c r="BV27" i="6"/>
  <c r="R30" i="6"/>
  <c r="AR30" i="6"/>
  <c r="V33" i="6"/>
  <c r="AV33" i="6"/>
  <c r="Z36" i="6"/>
  <c r="AZ36" i="6"/>
  <c r="D69" i="6"/>
  <c r="AL68" i="6"/>
  <c r="BS68" i="6"/>
  <c r="C68" i="6"/>
  <c r="AD39" i="6"/>
  <c r="BD39" i="6"/>
  <c r="F121" i="6"/>
  <c r="E122" i="6"/>
  <c r="G121" i="6"/>
  <c r="BG41" i="6"/>
  <c r="AG41" i="6"/>
  <c r="BD38" i="4"/>
  <c r="AD38" i="4"/>
  <c r="AZ35" i="4"/>
  <c r="Z35" i="4"/>
  <c r="E69" i="4"/>
  <c r="G68" i="4"/>
  <c r="F68" i="4"/>
  <c r="V32" i="4"/>
  <c r="AV32" i="4"/>
  <c r="CQ25" i="4"/>
  <c r="N26" i="4" s="1"/>
  <c r="L26" i="3" s="1"/>
  <c r="D68" i="4"/>
  <c r="AL67" i="4"/>
  <c r="C67" i="4"/>
  <c r="BS67" i="4"/>
  <c r="AR29" i="4"/>
  <c r="R29" i="4"/>
  <c r="BH41" i="4"/>
  <c r="AH41" i="4"/>
  <c r="I26" i="1"/>
  <c r="BQ26" i="1" s="1"/>
  <c r="E70" i="1"/>
  <c r="G69" i="1"/>
  <c r="F69" i="1"/>
  <c r="BN26" i="1"/>
  <c r="BO26" i="1"/>
  <c r="BD38" i="1"/>
  <c r="AD38" i="1"/>
  <c r="W33" i="1"/>
  <c r="AW33" i="1"/>
  <c r="S30" i="1"/>
  <c r="AS30" i="1"/>
  <c r="BT26" i="1"/>
  <c r="I27" i="1"/>
  <c r="Z35" i="1"/>
  <c r="AZ35" i="1"/>
  <c r="AH41" i="1"/>
  <c r="BH41" i="1"/>
  <c r="D69" i="1"/>
  <c r="AL68" i="1"/>
  <c r="BS68" i="1"/>
  <c r="C68" i="1"/>
  <c r="P28" i="1"/>
  <c r="AP28" i="1"/>
  <c r="BJ28" i="1" s="1"/>
  <c r="AJ27" i="1"/>
  <c r="K27" i="1" l="1"/>
  <c r="AD27" i="3" s="1"/>
  <c r="AL27" i="3" s="1"/>
  <c r="BK27" i="1"/>
  <c r="BK28" i="1" s="1"/>
  <c r="AG28" i="3" s="1"/>
  <c r="AF27" i="3"/>
  <c r="BM27" i="1"/>
  <c r="BN27" i="1" s="1"/>
  <c r="AF28" i="3"/>
  <c r="S31" i="6"/>
  <c r="AS31" i="6"/>
  <c r="AW34" i="6"/>
  <c r="W34" i="6"/>
  <c r="AA37" i="6"/>
  <c r="BA37" i="6"/>
  <c r="CQ27" i="6"/>
  <c r="N28" i="6" s="1"/>
  <c r="AH42" i="6"/>
  <c r="BH42" i="6"/>
  <c r="G122" i="6"/>
  <c r="E123" i="6"/>
  <c r="F122" i="6"/>
  <c r="BE40" i="6"/>
  <c r="AE40" i="6"/>
  <c r="BS69" i="6"/>
  <c r="C69" i="6"/>
  <c r="D70" i="6"/>
  <c r="AL69" i="6"/>
  <c r="F69" i="4"/>
  <c r="E70" i="4"/>
  <c r="G69" i="4"/>
  <c r="AE39" i="4"/>
  <c r="BE39" i="4"/>
  <c r="BI42" i="4"/>
  <c r="AI42" i="4"/>
  <c r="BS68" i="4"/>
  <c r="C68" i="4"/>
  <c r="D69" i="4"/>
  <c r="AL68" i="4"/>
  <c r="W33" i="4"/>
  <c r="AW33" i="4"/>
  <c r="AA36" i="4"/>
  <c r="BA36" i="4"/>
  <c r="AS30" i="4"/>
  <c r="S30" i="4"/>
  <c r="O27" i="4"/>
  <c r="AJ26" i="4"/>
  <c r="BM26" i="4" s="1"/>
  <c r="AO27" i="4"/>
  <c r="BJ27" i="4" s="1"/>
  <c r="K26" i="4"/>
  <c r="I26" i="4"/>
  <c r="AT31" i="1"/>
  <c r="T31" i="1"/>
  <c r="BT27" i="1"/>
  <c r="BS69" i="1"/>
  <c r="C69" i="1"/>
  <c r="D70" i="1"/>
  <c r="AL69" i="1"/>
  <c r="BI42" i="1"/>
  <c r="AI42" i="1"/>
  <c r="AE39" i="1"/>
  <c r="BE39" i="1"/>
  <c r="CI26" i="1"/>
  <c r="CL26" i="1"/>
  <c r="CM26" i="1"/>
  <c r="CK26" i="1"/>
  <c r="CJ26" i="1"/>
  <c r="CP26" i="1"/>
  <c r="CO26" i="1"/>
  <c r="CN26" i="1"/>
  <c r="CH26" i="1"/>
  <c r="CG26" i="1"/>
  <c r="CF26" i="1"/>
  <c r="CE26" i="1"/>
  <c r="CD26" i="1"/>
  <c r="CC26" i="1"/>
  <c r="CB26" i="1"/>
  <c r="CA26" i="1"/>
  <c r="BZ26" i="1"/>
  <c r="BY26" i="1"/>
  <c r="BX26" i="1"/>
  <c r="BW26" i="1"/>
  <c r="BV26" i="1"/>
  <c r="BU26" i="1"/>
  <c r="Q29" i="1"/>
  <c r="AQ29" i="1"/>
  <c r="AA36" i="1"/>
  <c r="BA36" i="1"/>
  <c r="X34" i="1"/>
  <c r="AX34" i="1"/>
  <c r="F70" i="1"/>
  <c r="G70" i="1"/>
  <c r="E71" i="1"/>
  <c r="BQ27" i="1" l="1"/>
  <c r="K27" i="4"/>
  <c r="M27" i="3" s="1"/>
  <c r="M26" i="3"/>
  <c r="BK27" i="4"/>
  <c r="P27" i="3" s="1"/>
  <c r="O27" i="3"/>
  <c r="BL28" i="1"/>
  <c r="BO27" i="1"/>
  <c r="AG27" i="3"/>
  <c r="BL27" i="1"/>
  <c r="AF41" i="6"/>
  <c r="BF41" i="6"/>
  <c r="F123" i="6"/>
  <c r="E124" i="6"/>
  <c r="G123" i="6"/>
  <c r="BI43" i="6"/>
  <c r="AI43" i="6"/>
  <c r="AB38" i="6"/>
  <c r="BB38" i="6"/>
  <c r="O29" i="6"/>
  <c r="AJ28" i="6"/>
  <c r="BM28" i="6" s="1"/>
  <c r="AO29" i="6"/>
  <c r="BJ29" i="6" s="1"/>
  <c r="BK29" i="6" s="1"/>
  <c r="K28" i="6"/>
  <c r="I28" i="6"/>
  <c r="X35" i="6"/>
  <c r="AX35" i="6"/>
  <c r="D71" i="6"/>
  <c r="AL70" i="6"/>
  <c r="BS70" i="6"/>
  <c r="C70" i="6"/>
  <c r="T32" i="6"/>
  <c r="AT32" i="6"/>
  <c r="D70" i="4"/>
  <c r="AL69" i="4"/>
  <c r="BS69" i="4"/>
  <c r="C69" i="4"/>
  <c r="BF40" i="4"/>
  <c r="AF40" i="4"/>
  <c r="P28" i="4"/>
  <c r="AJ27" i="4"/>
  <c r="AP28" i="4"/>
  <c r="BJ28" i="4" s="1"/>
  <c r="O28" i="3" s="1"/>
  <c r="BT26" i="4"/>
  <c r="I27" i="4"/>
  <c r="BQ26" i="4"/>
  <c r="BL27" i="4"/>
  <c r="AX34" i="4"/>
  <c r="X34" i="4"/>
  <c r="E71" i="4"/>
  <c r="G70" i="4"/>
  <c r="F70" i="4"/>
  <c r="BN26" i="4"/>
  <c r="BO26" i="4"/>
  <c r="AT31" i="4"/>
  <c r="T31" i="4"/>
  <c r="BB37" i="4"/>
  <c r="AB37" i="4"/>
  <c r="CQ26" i="1"/>
  <c r="E72" i="1"/>
  <c r="G71" i="1"/>
  <c r="F71" i="1"/>
  <c r="D71" i="1"/>
  <c r="AL70" i="1"/>
  <c r="C70" i="1"/>
  <c r="BS70" i="1"/>
  <c r="Y35" i="1"/>
  <c r="AY35" i="1"/>
  <c r="BU27" i="1"/>
  <c r="CJ27" i="1"/>
  <c r="CL27" i="1"/>
  <c r="CM27" i="1"/>
  <c r="CN27" i="1"/>
  <c r="CO27" i="1"/>
  <c r="CP27" i="1"/>
  <c r="CK27" i="1"/>
  <c r="CI27" i="1"/>
  <c r="CH27" i="1"/>
  <c r="CG27" i="1"/>
  <c r="CF27" i="1"/>
  <c r="CE27" i="1"/>
  <c r="CD27" i="1"/>
  <c r="CC27" i="1"/>
  <c r="CB27" i="1"/>
  <c r="CA27" i="1"/>
  <c r="BZ27" i="1"/>
  <c r="BY27" i="1"/>
  <c r="BX27" i="1"/>
  <c r="BW27" i="1"/>
  <c r="BV27" i="1"/>
  <c r="AF40" i="1"/>
  <c r="BF40" i="1"/>
  <c r="U32" i="1"/>
  <c r="AU32" i="1"/>
  <c r="BB37" i="1"/>
  <c r="AB37" i="1"/>
  <c r="AR30" i="1"/>
  <c r="R30" i="1"/>
  <c r="BM27" i="4" l="1"/>
  <c r="BN27" i="4" s="1"/>
  <c r="BK28" i="4"/>
  <c r="P28" i="3" s="1"/>
  <c r="BN28" i="6"/>
  <c r="BO28" i="6"/>
  <c r="BL29" i="6"/>
  <c r="AU33" i="6"/>
  <c r="U33" i="6"/>
  <c r="BS71" i="6"/>
  <c r="C71" i="6"/>
  <c r="D72" i="6"/>
  <c r="AL71" i="6"/>
  <c r="BQ28" i="6"/>
  <c r="BT28" i="6"/>
  <c r="BC39" i="6"/>
  <c r="AC39" i="6"/>
  <c r="Y36" i="6"/>
  <c r="AY36" i="6"/>
  <c r="P30" i="6"/>
  <c r="AP30" i="6"/>
  <c r="E125" i="6"/>
  <c r="G124" i="6"/>
  <c r="F124" i="6"/>
  <c r="AG42" i="6"/>
  <c r="BG42" i="6"/>
  <c r="AC38" i="4"/>
  <c r="BC38" i="4"/>
  <c r="AU32" i="4"/>
  <c r="U32" i="4"/>
  <c r="AG41" i="4"/>
  <c r="BG41" i="4"/>
  <c r="F71" i="4"/>
  <c r="E72" i="4"/>
  <c r="G71" i="4"/>
  <c r="BT27" i="4"/>
  <c r="BQ27" i="4"/>
  <c r="Y35" i="4"/>
  <c r="AY35" i="4"/>
  <c r="CI26" i="4"/>
  <c r="CJ26" i="4"/>
  <c r="CN26" i="4"/>
  <c r="CO26" i="4"/>
  <c r="CK26" i="4"/>
  <c r="CM26" i="4"/>
  <c r="CP26" i="4"/>
  <c r="CL26" i="4"/>
  <c r="CH26" i="4"/>
  <c r="CG26" i="4"/>
  <c r="CF26" i="4"/>
  <c r="CE26" i="4"/>
  <c r="CD26" i="4"/>
  <c r="CC26" i="4"/>
  <c r="CB26" i="4"/>
  <c r="CA26" i="4"/>
  <c r="BZ26" i="4"/>
  <c r="BY26" i="4"/>
  <c r="BX26" i="4"/>
  <c r="BW26" i="4"/>
  <c r="BV26" i="4"/>
  <c r="BU26" i="4"/>
  <c r="Q29" i="4"/>
  <c r="AQ29" i="4"/>
  <c r="BS70" i="4"/>
  <c r="C70" i="4"/>
  <c r="D71" i="4"/>
  <c r="AL70" i="4"/>
  <c r="AC38" i="1"/>
  <c r="BC38" i="1"/>
  <c r="AG41" i="1"/>
  <c r="BG41" i="1"/>
  <c r="S31" i="1"/>
  <c r="AS31" i="1"/>
  <c r="V33" i="1"/>
  <c r="AV33" i="1"/>
  <c r="AZ36" i="1"/>
  <c r="Z36" i="1"/>
  <c r="BS71" i="1"/>
  <c r="C71" i="1"/>
  <c r="D72" i="1"/>
  <c r="AL71" i="1"/>
  <c r="CQ27" i="1"/>
  <c r="N28" i="1" s="1"/>
  <c r="AC28" i="3" s="1"/>
  <c r="AK28" i="3" s="1"/>
  <c r="F72" i="1"/>
  <c r="G72" i="1"/>
  <c r="E73" i="1"/>
  <c r="BO27" i="4" l="1"/>
  <c r="BL28" i="4"/>
  <c r="CQ26" i="4"/>
  <c r="F125" i="6"/>
  <c r="G125" i="6"/>
  <c r="E126" i="6"/>
  <c r="AH43" i="6"/>
  <c r="BH43" i="6"/>
  <c r="Q31" i="6"/>
  <c r="AQ31" i="6"/>
  <c r="Z37" i="6"/>
  <c r="AZ37" i="6"/>
  <c r="D73" i="6"/>
  <c r="AL72" i="6"/>
  <c r="BS72" i="6"/>
  <c r="C72" i="6"/>
  <c r="V34" i="6"/>
  <c r="AV34" i="6"/>
  <c r="AD40" i="6"/>
  <c r="BD40" i="6"/>
  <c r="CK28" i="6"/>
  <c r="BV28" i="6"/>
  <c r="CM28" i="6"/>
  <c r="CL28" i="6"/>
  <c r="CN28" i="6"/>
  <c r="CO28" i="6"/>
  <c r="CP28" i="6"/>
  <c r="CJ28" i="6"/>
  <c r="CI28" i="6"/>
  <c r="CH28" i="6"/>
  <c r="CG28" i="6"/>
  <c r="CF28" i="6"/>
  <c r="CE28" i="6"/>
  <c r="CD28" i="6"/>
  <c r="CC28" i="6"/>
  <c r="CB28" i="6"/>
  <c r="CA28" i="6"/>
  <c r="BZ28" i="6"/>
  <c r="BY28" i="6"/>
  <c r="BX28" i="6"/>
  <c r="BW28" i="6"/>
  <c r="BU28" i="6"/>
  <c r="AZ36" i="4"/>
  <c r="Z36" i="4"/>
  <c r="E73" i="4"/>
  <c r="G72" i="4"/>
  <c r="F72" i="4"/>
  <c r="BH42" i="4"/>
  <c r="AH42" i="4"/>
  <c r="D72" i="4"/>
  <c r="AL71" i="4"/>
  <c r="BS71" i="4"/>
  <c r="C71" i="4"/>
  <c r="R30" i="4"/>
  <c r="AR30" i="4"/>
  <c r="CJ27" i="4"/>
  <c r="CK27" i="4"/>
  <c r="BU27" i="4"/>
  <c r="CL27" i="4"/>
  <c r="CO27" i="4"/>
  <c r="CN27" i="4"/>
  <c r="CP27" i="4"/>
  <c r="CM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AV33" i="4"/>
  <c r="V33" i="4"/>
  <c r="BD39" i="4"/>
  <c r="AD39" i="4"/>
  <c r="T32" i="1"/>
  <c r="AT32" i="1"/>
  <c r="E74" i="1"/>
  <c r="G73" i="1"/>
  <c r="F73" i="1"/>
  <c r="AA37" i="1"/>
  <c r="BA37" i="1"/>
  <c r="D73" i="1"/>
  <c r="AL72" i="1"/>
  <c r="C72" i="1"/>
  <c r="BS72" i="1"/>
  <c r="W34" i="1"/>
  <c r="AW34" i="1"/>
  <c r="O29" i="1"/>
  <c r="AO29" i="1"/>
  <c r="BJ29" i="1" s="1"/>
  <c r="AJ28" i="1"/>
  <c r="BM28" i="1" s="1"/>
  <c r="K28" i="1"/>
  <c r="AD28" i="3" s="1"/>
  <c r="AL28" i="3" s="1"/>
  <c r="I28" i="1"/>
  <c r="BH42" i="1"/>
  <c r="AH42" i="1"/>
  <c r="AD39" i="1"/>
  <c r="BD39" i="1"/>
  <c r="CQ28" i="6" l="1"/>
  <c r="N29" i="6" s="1"/>
  <c r="O30" i="6" s="1"/>
  <c r="BK29" i="1"/>
  <c r="AG29" i="3" s="1"/>
  <c r="AF29" i="3"/>
  <c r="AJ29" i="6"/>
  <c r="BM29" i="6" s="1"/>
  <c r="AO30" i="6"/>
  <c r="BJ30" i="6" s="1"/>
  <c r="BK30" i="6" s="1"/>
  <c r="K29" i="6"/>
  <c r="AE41" i="6"/>
  <c r="BE41" i="6"/>
  <c r="BI44" i="6"/>
  <c r="AI44" i="6"/>
  <c r="AR32" i="6"/>
  <c r="R32" i="6"/>
  <c r="E127" i="6"/>
  <c r="G126" i="6"/>
  <c r="F126" i="6"/>
  <c r="BA38" i="6"/>
  <c r="AA38" i="6"/>
  <c r="W35" i="6"/>
  <c r="AW35" i="6"/>
  <c r="BS73" i="6"/>
  <c r="C73" i="6"/>
  <c r="D74" i="6"/>
  <c r="AL73" i="6"/>
  <c r="W34" i="4"/>
  <c r="AW34" i="4"/>
  <c r="CQ27" i="4"/>
  <c r="N28" i="4" s="1"/>
  <c r="L28" i="3" s="1"/>
  <c r="AA37" i="4"/>
  <c r="BA37" i="4"/>
  <c r="F73" i="4"/>
  <c r="G73" i="4"/>
  <c r="E74" i="4"/>
  <c r="BS72" i="4"/>
  <c r="C72" i="4"/>
  <c r="D73" i="4"/>
  <c r="AL72" i="4"/>
  <c r="AE40" i="4"/>
  <c r="BE40" i="4"/>
  <c r="S31" i="4"/>
  <c r="AS31" i="4"/>
  <c r="BI43" i="4"/>
  <c r="AI43" i="4"/>
  <c r="AB38" i="1"/>
  <c r="BB38" i="1"/>
  <c r="BN28" i="1"/>
  <c r="BO28" i="1"/>
  <c r="AI28" i="3" s="1"/>
  <c r="F74" i="1"/>
  <c r="E75" i="1"/>
  <c r="G74" i="1"/>
  <c r="AX35" i="1"/>
  <c r="X35" i="1"/>
  <c r="BS73" i="1"/>
  <c r="C73" i="1"/>
  <c r="D74" i="1"/>
  <c r="AL73" i="1"/>
  <c r="AE40" i="1"/>
  <c r="BE40" i="1"/>
  <c r="BQ28" i="1"/>
  <c r="BT28" i="1"/>
  <c r="BI43" i="1"/>
  <c r="AI43" i="1"/>
  <c r="P30" i="1"/>
  <c r="AP30" i="1"/>
  <c r="U33" i="1"/>
  <c r="AU33" i="1"/>
  <c r="BL29" i="1" l="1"/>
  <c r="I29" i="6"/>
  <c r="F127" i="6"/>
  <c r="E128" i="6"/>
  <c r="G127" i="6"/>
  <c r="AF42" i="6"/>
  <c r="BF42" i="6"/>
  <c r="BL30" i="6"/>
  <c r="S33" i="6"/>
  <c r="AS33" i="6"/>
  <c r="BT29" i="6"/>
  <c r="BQ29" i="6"/>
  <c r="BN29" i="6"/>
  <c r="BO29" i="6"/>
  <c r="D75" i="6"/>
  <c r="AL74" i="6"/>
  <c r="BS74" i="6"/>
  <c r="C74" i="6"/>
  <c r="X36" i="6"/>
  <c r="AX36" i="6"/>
  <c r="AB39" i="6"/>
  <c r="BB39" i="6"/>
  <c r="P31" i="6"/>
  <c r="AP31" i="6"/>
  <c r="O29" i="4"/>
  <c r="AJ28" i="4"/>
  <c r="BM28" i="4" s="1"/>
  <c r="AO29" i="4"/>
  <c r="BJ29" i="4" s="1"/>
  <c r="K28" i="4"/>
  <c r="M28" i="3" s="1"/>
  <c r="I28" i="4"/>
  <c r="T32" i="4"/>
  <c r="AT32" i="4"/>
  <c r="E75" i="4"/>
  <c r="G74" i="4"/>
  <c r="F74" i="4"/>
  <c r="BF41" i="4"/>
  <c r="AF41" i="4"/>
  <c r="D74" i="4"/>
  <c r="AL73" i="4"/>
  <c r="C73" i="4"/>
  <c r="BS73" i="4"/>
  <c r="BB38" i="4"/>
  <c r="AB38" i="4"/>
  <c r="AX35" i="4"/>
  <c r="X35" i="4"/>
  <c r="BV28" i="1"/>
  <c r="CK28" i="1"/>
  <c r="CM28" i="1"/>
  <c r="CO28" i="1"/>
  <c r="CN28" i="1"/>
  <c r="CP28" i="1"/>
  <c r="CL28" i="1"/>
  <c r="CJ28" i="1"/>
  <c r="CI28" i="1"/>
  <c r="CH28" i="1"/>
  <c r="CG28" i="1"/>
  <c r="CF28" i="1"/>
  <c r="CE28" i="1"/>
  <c r="CD28" i="1"/>
  <c r="CC28" i="1"/>
  <c r="CB28" i="1"/>
  <c r="CA28" i="1"/>
  <c r="BZ28" i="1"/>
  <c r="BY28" i="1"/>
  <c r="BX28" i="1"/>
  <c r="BW28" i="1"/>
  <c r="BU28" i="1"/>
  <c r="BF41" i="1"/>
  <c r="AF41" i="1"/>
  <c r="E76" i="1"/>
  <c r="G75" i="1"/>
  <c r="F75" i="1"/>
  <c r="Q31" i="1"/>
  <c r="AQ31" i="1"/>
  <c r="Y36" i="1"/>
  <c r="AY36" i="1"/>
  <c r="AV34" i="1"/>
  <c r="V34" i="1"/>
  <c r="D75" i="1"/>
  <c r="AL74" i="1"/>
  <c r="BS74" i="1"/>
  <c r="C74" i="1"/>
  <c r="AC39" i="1"/>
  <c r="BC39" i="1"/>
  <c r="BK29" i="4" l="1"/>
  <c r="P29" i="3" s="1"/>
  <c r="O29" i="3"/>
  <c r="AY37" i="6"/>
  <c r="Y37" i="6"/>
  <c r="BS75" i="6"/>
  <c r="C75" i="6"/>
  <c r="D76" i="6"/>
  <c r="AL75" i="6"/>
  <c r="T34" i="6"/>
  <c r="AT34" i="6"/>
  <c r="AQ32" i="6"/>
  <c r="Q32" i="6"/>
  <c r="AC40" i="6"/>
  <c r="BC40" i="6"/>
  <c r="CL29" i="6"/>
  <c r="BW29" i="6"/>
  <c r="CO29" i="6"/>
  <c r="CM29" i="6"/>
  <c r="CN29" i="6"/>
  <c r="CP29" i="6"/>
  <c r="CK29" i="6"/>
  <c r="CJ29" i="6"/>
  <c r="CI29" i="6"/>
  <c r="CH29" i="6"/>
  <c r="CG29" i="6"/>
  <c r="CF29" i="6"/>
  <c r="CE29" i="6"/>
  <c r="CD29" i="6"/>
  <c r="CC29" i="6"/>
  <c r="CB29" i="6"/>
  <c r="CA29" i="6"/>
  <c r="BZ29" i="6"/>
  <c r="BY29" i="6"/>
  <c r="BX29" i="6"/>
  <c r="BV29" i="6"/>
  <c r="BU29" i="6"/>
  <c r="BG43" i="6"/>
  <c r="AG43" i="6"/>
  <c r="E129" i="6"/>
  <c r="G128" i="6"/>
  <c r="F128" i="6"/>
  <c r="AC39" i="4"/>
  <c r="BC39" i="4"/>
  <c r="U33" i="4"/>
  <c r="AU33" i="4"/>
  <c r="BN28" i="4"/>
  <c r="BO28" i="4"/>
  <c r="R28" i="3" s="1"/>
  <c r="F75" i="4"/>
  <c r="G75" i="4"/>
  <c r="E76" i="4"/>
  <c r="BT28" i="4"/>
  <c r="BQ28" i="4"/>
  <c r="BL29" i="4"/>
  <c r="Y36" i="4"/>
  <c r="AY36" i="4"/>
  <c r="BS74" i="4"/>
  <c r="C74" i="4"/>
  <c r="D75" i="4"/>
  <c r="AL74" i="4"/>
  <c r="AG42" i="4"/>
  <c r="BG42" i="4"/>
  <c r="P30" i="4"/>
  <c r="AP30" i="4"/>
  <c r="BD40" i="1"/>
  <c r="AD40" i="1"/>
  <c r="W35" i="1"/>
  <c r="AW35" i="1"/>
  <c r="F76" i="1"/>
  <c r="E77" i="1"/>
  <c r="G76" i="1"/>
  <c r="CQ28" i="1"/>
  <c r="N29" i="1" s="1"/>
  <c r="AC29" i="3" s="1"/>
  <c r="AK29" i="3" s="1"/>
  <c r="BS75" i="1"/>
  <c r="C75" i="1"/>
  <c r="D76" i="1"/>
  <c r="AL75" i="1"/>
  <c r="AR32" i="1"/>
  <c r="R32" i="1"/>
  <c r="Z37" i="1"/>
  <c r="AZ37" i="1"/>
  <c r="AG42" i="1"/>
  <c r="BG42" i="1"/>
  <c r="AU35" i="6" l="1"/>
  <c r="U35" i="6"/>
  <c r="Z38" i="6"/>
  <c r="AZ38" i="6"/>
  <c r="AD41" i="6"/>
  <c r="BD41" i="6"/>
  <c r="D77" i="6"/>
  <c r="AL76" i="6"/>
  <c r="BS76" i="6"/>
  <c r="C76" i="6"/>
  <c r="F129" i="6"/>
  <c r="G129" i="6"/>
  <c r="E130" i="6"/>
  <c r="CQ29" i="6"/>
  <c r="N30" i="6" s="1"/>
  <c r="AH44" i="6"/>
  <c r="BH44" i="6"/>
  <c r="R33" i="6"/>
  <c r="AR33" i="6"/>
  <c r="AV34" i="4"/>
  <c r="V34" i="4"/>
  <c r="D76" i="4"/>
  <c r="AL75" i="4"/>
  <c r="C75" i="4"/>
  <c r="BS75" i="4"/>
  <c r="E77" i="4"/>
  <c r="G76" i="4"/>
  <c r="F76" i="4"/>
  <c r="AZ37" i="4"/>
  <c r="Z37" i="4"/>
  <c r="CL28" i="4"/>
  <c r="CK28" i="4"/>
  <c r="BV28" i="4"/>
  <c r="CO28" i="4"/>
  <c r="CM28" i="4"/>
  <c r="CN28" i="4"/>
  <c r="CP28" i="4"/>
  <c r="CJ28" i="4"/>
  <c r="CI28" i="4"/>
  <c r="CH28" i="4"/>
  <c r="CG28" i="4"/>
  <c r="CF28" i="4"/>
  <c r="CE28" i="4"/>
  <c r="CD28" i="4"/>
  <c r="CC28" i="4"/>
  <c r="CB28" i="4"/>
  <c r="CA28" i="4"/>
  <c r="BZ28" i="4"/>
  <c r="BY28" i="4"/>
  <c r="BX28" i="4"/>
  <c r="BW28" i="4"/>
  <c r="BU28" i="4"/>
  <c r="Q31" i="4"/>
  <c r="AQ31" i="4"/>
  <c r="BH43" i="4"/>
  <c r="AH43" i="4"/>
  <c r="BD40" i="4"/>
  <c r="AD40" i="4"/>
  <c r="AE41" i="1"/>
  <c r="BE41" i="1"/>
  <c r="X36" i="1"/>
  <c r="AX36" i="1"/>
  <c r="O30" i="1"/>
  <c r="AO30" i="1"/>
  <c r="BJ30" i="1" s="1"/>
  <c r="AJ29" i="1"/>
  <c r="BM29" i="1" s="1"/>
  <c r="K29" i="1"/>
  <c r="AD29" i="3" s="1"/>
  <c r="AL29" i="3" s="1"/>
  <c r="I29" i="1"/>
  <c r="E78" i="1"/>
  <c r="G77" i="1"/>
  <c r="F77" i="1"/>
  <c r="AA38" i="1"/>
  <c r="BA38" i="1"/>
  <c r="AH43" i="1"/>
  <c r="BH43" i="1"/>
  <c r="S33" i="1"/>
  <c r="AS33" i="1"/>
  <c r="D77" i="1"/>
  <c r="AL76" i="1"/>
  <c r="BS76" i="1"/>
  <c r="C76" i="1"/>
  <c r="BK30" i="1" l="1"/>
  <c r="AG30" i="3" s="1"/>
  <c r="AF30" i="3"/>
  <c r="E131" i="6"/>
  <c r="G130" i="6"/>
  <c r="F130" i="6"/>
  <c r="AA39" i="6"/>
  <c r="BA39" i="6"/>
  <c r="BE42" i="6"/>
  <c r="AE42" i="6"/>
  <c r="V36" i="6"/>
  <c r="AV36" i="6"/>
  <c r="BI45" i="6"/>
  <c r="AI45" i="6"/>
  <c r="BS77" i="6"/>
  <c r="C77" i="6"/>
  <c r="D78" i="6"/>
  <c r="AL77" i="6"/>
  <c r="AS34" i="6"/>
  <c r="S34" i="6"/>
  <c r="AO31" i="6"/>
  <c r="BJ31" i="6" s="1"/>
  <c r="BK31" i="6" s="1"/>
  <c r="O31" i="6"/>
  <c r="AJ30" i="6"/>
  <c r="BM30" i="6" s="1"/>
  <c r="K30" i="6"/>
  <c r="I30" i="6"/>
  <c r="R32" i="4"/>
  <c r="AR32" i="4"/>
  <c r="W35" i="4"/>
  <c r="AW35" i="4"/>
  <c r="AE41" i="4"/>
  <c r="BE41" i="4"/>
  <c r="BS76" i="4"/>
  <c r="C76" i="4"/>
  <c r="D77" i="4"/>
  <c r="AL76" i="4"/>
  <c r="CQ28" i="4"/>
  <c r="N29" i="4" s="1"/>
  <c r="L29" i="3" s="1"/>
  <c r="E78" i="4"/>
  <c r="F77" i="4"/>
  <c r="G77" i="4"/>
  <c r="BI44" i="4"/>
  <c r="AI44" i="4"/>
  <c r="AA38" i="4"/>
  <c r="BA38" i="4"/>
  <c r="BT29" i="1"/>
  <c r="BQ29" i="1"/>
  <c r="AP31" i="1"/>
  <c r="P31" i="1"/>
  <c r="BB39" i="1"/>
  <c r="AB39" i="1"/>
  <c r="Y37" i="1"/>
  <c r="AY37" i="1"/>
  <c r="BN29" i="1"/>
  <c r="BO29" i="1"/>
  <c r="AI29" i="3" s="1"/>
  <c r="BL30" i="1"/>
  <c r="BI44" i="1"/>
  <c r="AI44" i="1"/>
  <c r="T34" i="1"/>
  <c r="AT34" i="1"/>
  <c r="BS77" i="1"/>
  <c r="C77" i="1"/>
  <c r="D78" i="1"/>
  <c r="AL77" i="1"/>
  <c r="F78" i="1"/>
  <c r="E79" i="1"/>
  <c r="G78" i="1"/>
  <c r="AF42" i="1"/>
  <c r="BF42" i="1"/>
  <c r="P32" i="6" l="1"/>
  <c r="AP32" i="6"/>
  <c r="AB40" i="6"/>
  <c r="BB40" i="6"/>
  <c r="BL31" i="6"/>
  <c r="BN30" i="6"/>
  <c r="BO30" i="6"/>
  <c r="T35" i="6"/>
  <c r="AT35" i="6"/>
  <c r="D79" i="6"/>
  <c r="AL78" i="6"/>
  <c r="BS78" i="6"/>
  <c r="C78" i="6"/>
  <c r="W37" i="6"/>
  <c r="AW37" i="6"/>
  <c r="BQ30" i="6"/>
  <c r="BT30" i="6"/>
  <c r="AF43" i="6"/>
  <c r="BF43" i="6"/>
  <c r="F131" i="6"/>
  <c r="E132" i="6"/>
  <c r="G131" i="6"/>
  <c r="BF42" i="4"/>
  <c r="AF42" i="4"/>
  <c r="AX36" i="4"/>
  <c r="X36" i="4"/>
  <c r="AL77" i="4"/>
  <c r="BS77" i="4"/>
  <c r="D78" i="4"/>
  <c r="C77" i="4"/>
  <c r="G78" i="4"/>
  <c r="E79" i="4"/>
  <c r="F78" i="4"/>
  <c r="AO30" i="4"/>
  <c r="BJ30" i="4" s="1"/>
  <c r="O30" i="4"/>
  <c r="AJ29" i="4"/>
  <c r="BM29" i="4" s="1"/>
  <c r="I29" i="4"/>
  <c r="K29" i="4"/>
  <c r="M29" i="3" s="1"/>
  <c r="BB39" i="4"/>
  <c r="AB39" i="4"/>
  <c r="S33" i="4"/>
  <c r="AS33" i="4"/>
  <c r="Q32" i="1"/>
  <c r="AQ32" i="1"/>
  <c r="D79" i="1"/>
  <c r="AL78" i="1"/>
  <c r="C78" i="1"/>
  <c r="BS78" i="1"/>
  <c r="AZ38" i="1"/>
  <c r="Z38" i="1"/>
  <c r="E80" i="1"/>
  <c r="G79" i="1"/>
  <c r="F79" i="1"/>
  <c r="U35" i="1"/>
  <c r="AU35" i="1"/>
  <c r="AC40" i="1"/>
  <c r="BC40" i="1"/>
  <c r="AG43" i="1"/>
  <c r="BG43" i="1"/>
  <c r="BW29" i="1"/>
  <c r="CL29" i="1"/>
  <c r="CO29" i="1"/>
  <c r="CN29" i="1"/>
  <c r="CP29" i="1"/>
  <c r="CM29" i="1"/>
  <c r="CK29" i="1"/>
  <c r="CJ29" i="1"/>
  <c r="CI29" i="1"/>
  <c r="CH29" i="1"/>
  <c r="CG29" i="1"/>
  <c r="CF29" i="1"/>
  <c r="CE29" i="1"/>
  <c r="CD29" i="1"/>
  <c r="CC29" i="1"/>
  <c r="CB29" i="1"/>
  <c r="CA29" i="1"/>
  <c r="BZ29" i="1"/>
  <c r="BY29" i="1"/>
  <c r="BX29" i="1"/>
  <c r="BV29" i="1"/>
  <c r="BU29" i="1"/>
  <c r="BK30" i="4" l="1"/>
  <c r="P30" i="3" s="1"/>
  <c r="O30" i="3"/>
  <c r="U36" i="6"/>
  <c r="AU36" i="6"/>
  <c r="BC41" i="6"/>
  <c r="AC41" i="6"/>
  <c r="E133" i="6"/>
  <c r="G132" i="6"/>
  <c r="F132" i="6"/>
  <c r="X38" i="6"/>
  <c r="AX38" i="6"/>
  <c r="BS79" i="6"/>
  <c r="C79" i="6"/>
  <c r="D80" i="6"/>
  <c r="AL79" i="6"/>
  <c r="CM30" i="6"/>
  <c r="BX30" i="6"/>
  <c r="CO30" i="6"/>
  <c r="CN30" i="6"/>
  <c r="CP30" i="6"/>
  <c r="CL30" i="6"/>
  <c r="CK30" i="6"/>
  <c r="CJ30" i="6"/>
  <c r="CI30" i="6"/>
  <c r="CH30" i="6"/>
  <c r="CG30" i="6"/>
  <c r="CF30" i="6"/>
  <c r="CE30" i="6"/>
  <c r="CD30" i="6"/>
  <c r="CC30" i="6"/>
  <c r="CB30" i="6"/>
  <c r="CA30" i="6"/>
  <c r="BZ30" i="6"/>
  <c r="BY30" i="6"/>
  <c r="BW30" i="6"/>
  <c r="BV30" i="6"/>
  <c r="BU30" i="6"/>
  <c r="AG44" i="6"/>
  <c r="BG44" i="6"/>
  <c r="AQ33" i="6"/>
  <c r="Q33" i="6"/>
  <c r="AC40" i="4"/>
  <c r="BC40" i="4"/>
  <c r="BN29" i="4"/>
  <c r="BO29" i="4"/>
  <c r="R29" i="3" s="1"/>
  <c r="C78" i="4"/>
  <c r="AL78" i="4"/>
  <c r="D79" i="4"/>
  <c r="BS78" i="4"/>
  <c r="BQ29" i="4"/>
  <c r="BT29" i="4"/>
  <c r="BL30" i="4"/>
  <c r="Y37" i="4"/>
  <c r="AY37" i="4"/>
  <c r="E80" i="4"/>
  <c r="G79" i="4"/>
  <c r="F79" i="4"/>
  <c r="AT34" i="4"/>
  <c r="T34" i="4"/>
  <c r="AP31" i="4"/>
  <c r="P31" i="4"/>
  <c r="AG43" i="4"/>
  <c r="BG43" i="4"/>
  <c r="F80" i="1"/>
  <c r="G80" i="1"/>
  <c r="E81" i="1"/>
  <c r="CQ29" i="1"/>
  <c r="N30" i="1" s="1"/>
  <c r="AC30" i="3" s="1"/>
  <c r="AK30" i="3" s="1"/>
  <c r="BH44" i="1"/>
  <c r="AH44" i="1"/>
  <c r="AV36" i="1"/>
  <c r="V36" i="1"/>
  <c r="AA39" i="1"/>
  <c r="BA39" i="1"/>
  <c r="BS79" i="1"/>
  <c r="C79" i="1"/>
  <c r="D80" i="1"/>
  <c r="AL79" i="1"/>
  <c r="AD41" i="1"/>
  <c r="BD41" i="1"/>
  <c r="R33" i="1"/>
  <c r="AR33" i="1"/>
  <c r="BH45" i="6" l="1"/>
  <c r="AH45" i="6"/>
  <c r="D81" i="6"/>
  <c r="AL80" i="6"/>
  <c r="BS80" i="6"/>
  <c r="C80" i="6"/>
  <c r="F133" i="6"/>
  <c r="G133" i="6"/>
  <c r="E134" i="6"/>
  <c r="CQ30" i="6"/>
  <c r="N31" i="6" s="1"/>
  <c r="AY39" i="6"/>
  <c r="Y39" i="6"/>
  <c r="AD42" i="6"/>
  <c r="BD42" i="6"/>
  <c r="R34" i="6"/>
  <c r="AR34" i="6"/>
  <c r="V37" i="6"/>
  <c r="AV37" i="6"/>
  <c r="U35" i="4"/>
  <c r="AU35" i="4"/>
  <c r="BW29" i="4"/>
  <c r="CL29" i="4"/>
  <c r="CM29" i="4"/>
  <c r="CN29" i="4"/>
  <c r="CP29" i="4"/>
  <c r="CO29" i="4"/>
  <c r="CK29" i="4"/>
  <c r="CJ29" i="4"/>
  <c r="CI29" i="4"/>
  <c r="CH29" i="4"/>
  <c r="CG29" i="4"/>
  <c r="CF29" i="4"/>
  <c r="CE29" i="4"/>
  <c r="CD29" i="4"/>
  <c r="CC29" i="4"/>
  <c r="CB29" i="4"/>
  <c r="CA29" i="4"/>
  <c r="BZ29" i="4"/>
  <c r="BY29" i="4"/>
  <c r="BX29" i="4"/>
  <c r="BV29" i="4"/>
  <c r="BU29" i="4"/>
  <c r="BS79" i="4"/>
  <c r="C79" i="4"/>
  <c r="AL79" i="4"/>
  <c r="D80" i="4"/>
  <c r="AQ32" i="4"/>
  <c r="Q32" i="4"/>
  <c r="G80" i="4"/>
  <c r="E81" i="4"/>
  <c r="F80" i="4"/>
  <c r="AZ38" i="4"/>
  <c r="Z38" i="4"/>
  <c r="BH44" i="4"/>
  <c r="AH44" i="4"/>
  <c r="BD41" i="4"/>
  <c r="AD41" i="4"/>
  <c r="AB40" i="1"/>
  <c r="BB40" i="1"/>
  <c r="E82" i="1"/>
  <c r="G81" i="1"/>
  <c r="F81" i="1"/>
  <c r="O31" i="1"/>
  <c r="AO31" i="1"/>
  <c r="BJ31" i="1" s="1"/>
  <c r="AJ30" i="1"/>
  <c r="BM30" i="1" s="1"/>
  <c r="K30" i="1"/>
  <c r="AD30" i="3" s="1"/>
  <c r="AL30" i="3" s="1"/>
  <c r="I30" i="1"/>
  <c r="AE42" i="1"/>
  <c r="BE42" i="1"/>
  <c r="W37" i="1"/>
  <c r="AW37" i="1"/>
  <c r="D81" i="1"/>
  <c r="AL80" i="1"/>
  <c r="C80" i="1"/>
  <c r="BS80" i="1"/>
  <c r="BI45" i="1"/>
  <c r="AI45" i="1"/>
  <c r="S34" i="1"/>
  <c r="AS34" i="1"/>
  <c r="BK31" i="1" l="1"/>
  <c r="AG31" i="3" s="1"/>
  <c r="AF31" i="3"/>
  <c r="BS81" i="6"/>
  <c r="C81" i="6"/>
  <c r="D82" i="6"/>
  <c r="AL81" i="6"/>
  <c r="AE43" i="6"/>
  <c r="BE43" i="6"/>
  <c r="S35" i="6"/>
  <c r="AS35" i="6"/>
  <c r="Z40" i="6"/>
  <c r="AZ40" i="6"/>
  <c r="E135" i="6"/>
  <c r="G134" i="6"/>
  <c r="F134" i="6"/>
  <c r="BI46" i="6"/>
  <c r="AI46" i="6"/>
  <c r="O32" i="6"/>
  <c r="AJ31" i="6"/>
  <c r="BM31" i="6" s="1"/>
  <c r="AO32" i="6"/>
  <c r="BJ32" i="6" s="1"/>
  <c r="BK32" i="6" s="1"/>
  <c r="K31" i="6"/>
  <c r="I31" i="6"/>
  <c r="AW38" i="6"/>
  <c r="W38" i="6"/>
  <c r="AR33" i="4"/>
  <c r="R33" i="4"/>
  <c r="AE42" i="4"/>
  <c r="BE42" i="4"/>
  <c r="AA39" i="4"/>
  <c r="BA39" i="4"/>
  <c r="E82" i="4"/>
  <c r="G81" i="4"/>
  <c r="F81" i="4"/>
  <c r="BI45" i="4"/>
  <c r="AI45" i="4"/>
  <c r="AL80" i="4"/>
  <c r="D81" i="4"/>
  <c r="BS80" i="4"/>
  <c r="C80" i="4"/>
  <c r="CQ29" i="4"/>
  <c r="N30" i="4" s="1"/>
  <c r="L30" i="3" s="1"/>
  <c r="AV36" i="4"/>
  <c r="V36" i="4"/>
  <c r="X38" i="1"/>
  <c r="AX38" i="1"/>
  <c r="P32" i="1"/>
  <c r="AP32" i="1"/>
  <c r="BQ30" i="1"/>
  <c r="BT30" i="1"/>
  <c r="F82" i="1"/>
  <c r="E83" i="1"/>
  <c r="G82" i="1"/>
  <c r="BS81" i="1"/>
  <c r="C81" i="1"/>
  <c r="D82" i="1"/>
  <c r="AL81" i="1"/>
  <c r="AT35" i="1"/>
  <c r="T35" i="1"/>
  <c r="BN30" i="1"/>
  <c r="BO30" i="1"/>
  <c r="AI30" i="3" s="1"/>
  <c r="BF43" i="1"/>
  <c r="AF43" i="1"/>
  <c r="AC41" i="1"/>
  <c r="BC41" i="1"/>
  <c r="BL31" i="1" l="1"/>
  <c r="BL32" i="6"/>
  <c r="AA41" i="6"/>
  <c r="BA41" i="6"/>
  <c r="D83" i="6"/>
  <c r="AL82" i="6"/>
  <c r="BS82" i="6"/>
  <c r="C82" i="6"/>
  <c r="X39" i="6"/>
  <c r="AX39" i="6"/>
  <c r="P33" i="6"/>
  <c r="AP33" i="6"/>
  <c r="BN31" i="6"/>
  <c r="BO31" i="6"/>
  <c r="F135" i="6"/>
  <c r="E136" i="6"/>
  <c r="G135" i="6"/>
  <c r="T36" i="6"/>
  <c r="AT36" i="6"/>
  <c r="BQ31" i="6"/>
  <c r="BT31" i="6"/>
  <c r="AF44" i="6"/>
  <c r="BF44" i="6"/>
  <c r="O31" i="4"/>
  <c r="AJ30" i="4"/>
  <c r="BM30" i="4" s="1"/>
  <c r="AO31" i="4"/>
  <c r="BJ31" i="4" s="1"/>
  <c r="K30" i="4"/>
  <c r="M30" i="3" s="1"/>
  <c r="I30" i="4"/>
  <c r="BF43" i="4"/>
  <c r="AF43" i="4"/>
  <c r="S34" i="4"/>
  <c r="AS34" i="4"/>
  <c r="W37" i="4"/>
  <c r="AW37" i="4"/>
  <c r="BB40" i="4"/>
  <c r="AB40" i="4"/>
  <c r="E83" i="4"/>
  <c r="F82" i="4"/>
  <c r="G82" i="4"/>
  <c r="BS81" i="4"/>
  <c r="C81" i="4"/>
  <c r="D82" i="4"/>
  <c r="AL81" i="4"/>
  <c r="U36" i="1"/>
  <c r="AU36" i="1"/>
  <c r="AG44" i="1"/>
  <c r="BG44" i="1"/>
  <c r="E84" i="1"/>
  <c r="G83" i="1"/>
  <c r="F83" i="1"/>
  <c r="BD42" i="1"/>
  <c r="AD42" i="1"/>
  <c r="Q33" i="1"/>
  <c r="AQ33" i="1"/>
  <c r="D83" i="1"/>
  <c r="AL82" i="1"/>
  <c r="BS82" i="1"/>
  <c r="C82" i="1"/>
  <c r="BX30" i="1"/>
  <c r="CM30" i="1"/>
  <c r="CO30" i="1"/>
  <c r="CP30" i="1"/>
  <c r="CN30" i="1"/>
  <c r="CL30" i="1"/>
  <c r="CK30" i="1"/>
  <c r="CJ30" i="1"/>
  <c r="CI30" i="1"/>
  <c r="CH30" i="1"/>
  <c r="CG30" i="1"/>
  <c r="CF30" i="1"/>
  <c r="CE30" i="1"/>
  <c r="CD30" i="1"/>
  <c r="CC30" i="1"/>
  <c r="CB30" i="1"/>
  <c r="CA30" i="1"/>
  <c r="BZ30" i="1"/>
  <c r="BY30" i="1"/>
  <c r="BW30" i="1"/>
  <c r="BV30" i="1"/>
  <c r="BU30" i="1"/>
  <c r="Y39" i="1"/>
  <c r="AY39" i="1"/>
  <c r="BK31" i="4" l="1"/>
  <c r="P31" i="3" s="1"/>
  <c r="O31" i="3"/>
  <c r="E137" i="6"/>
  <c r="G136" i="6"/>
  <c r="F136" i="6"/>
  <c r="BG45" i="6"/>
  <c r="AG45" i="6"/>
  <c r="AU37" i="6"/>
  <c r="U37" i="6"/>
  <c r="BY31" i="6"/>
  <c r="CN31" i="6"/>
  <c r="CO31" i="6"/>
  <c r="CP31" i="6"/>
  <c r="CM31" i="6"/>
  <c r="CL31" i="6"/>
  <c r="CK31" i="6"/>
  <c r="CJ31" i="6"/>
  <c r="CI31" i="6"/>
  <c r="CH31" i="6"/>
  <c r="CG31" i="6"/>
  <c r="CF31" i="6"/>
  <c r="CE31" i="6"/>
  <c r="CD31" i="6"/>
  <c r="CC31" i="6"/>
  <c r="CB31" i="6"/>
  <c r="CA31" i="6"/>
  <c r="BZ31" i="6"/>
  <c r="BX31" i="6"/>
  <c r="BW31" i="6"/>
  <c r="BV31" i="6"/>
  <c r="BU31" i="6"/>
  <c r="Q34" i="6"/>
  <c r="AQ34" i="6"/>
  <c r="AB42" i="6"/>
  <c r="BB42" i="6"/>
  <c r="Y40" i="6"/>
  <c r="AY40" i="6"/>
  <c r="BS83" i="6"/>
  <c r="C83" i="6"/>
  <c r="D84" i="6"/>
  <c r="AL83" i="6"/>
  <c r="BN30" i="4"/>
  <c r="BO30" i="4"/>
  <c r="R30" i="3" s="1"/>
  <c r="D83" i="4"/>
  <c r="BS82" i="4"/>
  <c r="C82" i="4"/>
  <c r="AL82" i="4"/>
  <c r="AT35" i="4"/>
  <c r="T35" i="4"/>
  <c r="BT30" i="4"/>
  <c r="BQ30" i="4"/>
  <c r="AC41" i="4"/>
  <c r="BC41" i="4"/>
  <c r="E84" i="4"/>
  <c r="G83" i="4"/>
  <c r="F83" i="4"/>
  <c r="AX38" i="4"/>
  <c r="X38" i="4"/>
  <c r="AG44" i="4"/>
  <c r="BG44" i="4"/>
  <c r="P32" i="4"/>
  <c r="AP32" i="4"/>
  <c r="BS83" i="1"/>
  <c r="C83" i="1"/>
  <c r="D84" i="1"/>
  <c r="AL83" i="1"/>
  <c r="AH45" i="1"/>
  <c r="BH45" i="1"/>
  <c r="F84" i="1"/>
  <c r="E85" i="1"/>
  <c r="G84" i="1"/>
  <c r="AE43" i="1"/>
  <c r="BE43" i="1"/>
  <c r="AZ40" i="1"/>
  <c r="Z40" i="1"/>
  <c r="CQ30" i="1"/>
  <c r="N31" i="1" s="1"/>
  <c r="AC31" i="3" s="1"/>
  <c r="AK31" i="3" s="1"/>
  <c r="AR34" i="1"/>
  <c r="R34" i="1"/>
  <c r="V37" i="1"/>
  <c r="AV37" i="1"/>
  <c r="BL31" i="4" l="1"/>
  <c r="R35" i="6"/>
  <c r="AR35" i="6"/>
  <c r="CQ31" i="6"/>
  <c r="N32" i="6" s="1"/>
  <c r="Z41" i="6"/>
  <c r="AZ41" i="6"/>
  <c r="D85" i="6"/>
  <c r="AL84" i="6"/>
  <c r="BS84" i="6"/>
  <c r="C84" i="6"/>
  <c r="BC43" i="6"/>
  <c r="AC43" i="6"/>
  <c r="V38" i="6"/>
  <c r="AV38" i="6"/>
  <c r="BH46" i="6"/>
  <c r="AH46" i="6"/>
  <c r="E138" i="6"/>
  <c r="F137" i="6"/>
  <c r="G137" i="6"/>
  <c r="G84" i="4"/>
  <c r="E85" i="4"/>
  <c r="F84" i="4"/>
  <c r="BS83" i="4"/>
  <c r="C83" i="4"/>
  <c r="D84" i="4"/>
  <c r="AL83" i="4"/>
  <c r="Y39" i="4"/>
  <c r="AY39" i="4"/>
  <c r="BD42" i="4"/>
  <c r="AD42" i="4"/>
  <c r="U36" i="4"/>
  <c r="AU36" i="4"/>
  <c r="Q33" i="4"/>
  <c r="AQ33" i="4"/>
  <c r="BH45" i="4"/>
  <c r="AH45" i="4"/>
  <c r="BX30" i="4"/>
  <c r="CM30" i="4"/>
  <c r="CN30" i="4"/>
  <c r="CO30" i="4"/>
  <c r="CP30" i="4"/>
  <c r="CL30" i="4"/>
  <c r="CK30" i="4"/>
  <c r="CJ30" i="4"/>
  <c r="CI30" i="4"/>
  <c r="CH30" i="4"/>
  <c r="CG30" i="4"/>
  <c r="CF30" i="4"/>
  <c r="CE30" i="4"/>
  <c r="CD30" i="4"/>
  <c r="CC30" i="4"/>
  <c r="CB30" i="4"/>
  <c r="CA30" i="4"/>
  <c r="BZ30" i="4"/>
  <c r="BY30" i="4"/>
  <c r="BW30" i="4"/>
  <c r="BV30" i="4"/>
  <c r="BU30" i="4"/>
  <c r="S35" i="1"/>
  <c r="AS35" i="1"/>
  <c r="D85" i="1"/>
  <c r="AL84" i="1"/>
  <c r="BS84" i="1"/>
  <c r="C84" i="1"/>
  <c r="AA41" i="1"/>
  <c r="BA41" i="1"/>
  <c r="AF44" i="1"/>
  <c r="BF44" i="1"/>
  <c r="W38" i="1"/>
  <c r="AW38" i="1"/>
  <c r="O32" i="1"/>
  <c r="AO32" i="1"/>
  <c r="BJ32" i="1" s="1"/>
  <c r="AJ31" i="1"/>
  <c r="BM31" i="1" s="1"/>
  <c r="K31" i="1"/>
  <c r="AD31" i="3" s="1"/>
  <c r="AL31" i="3" s="1"/>
  <c r="I31" i="1"/>
  <c r="E86" i="1"/>
  <c r="G85" i="1"/>
  <c r="F85" i="1"/>
  <c r="BI46" i="1"/>
  <c r="AI46" i="1"/>
  <c r="CQ30" i="4" l="1"/>
  <c r="N31" i="4" s="1"/>
  <c r="L31" i="3" s="1"/>
  <c r="BK32" i="1"/>
  <c r="AG32" i="3" s="1"/>
  <c r="AF32" i="3"/>
  <c r="O33" i="6"/>
  <c r="AJ32" i="6"/>
  <c r="BM32" i="6" s="1"/>
  <c r="AO33" i="6"/>
  <c r="BJ33" i="6" s="1"/>
  <c r="BK33" i="6" s="1"/>
  <c r="K32" i="6"/>
  <c r="I32" i="6"/>
  <c r="BI47" i="6"/>
  <c r="AI47" i="6"/>
  <c r="AD44" i="6"/>
  <c r="BD44" i="6"/>
  <c r="BS85" i="6"/>
  <c r="C85" i="6"/>
  <c r="D86" i="6"/>
  <c r="AL85" i="6"/>
  <c r="W39" i="6"/>
  <c r="AW39" i="6"/>
  <c r="E139" i="6"/>
  <c r="G138" i="6"/>
  <c r="F138" i="6"/>
  <c r="BA42" i="6"/>
  <c r="AA42" i="6"/>
  <c r="AS36" i="6"/>
  <c r="S36" i="6"/>
  <c r="BI46" i="4"/>
  <c r="AI46" i="4"/>
  <c r="AV37" i="4"/>
  <c r="V37" i="4"/>
  <c r="D85" i="4"/>
  <c r="BS84" i="4"/>
  <c r="C84" i="4"/>
  <c r="AL84" i="4"/>
  <c r="E86" i="4"/>
  <c r="G85" i="4"/>
  <c r="F85" i="4"/>
  <c r="AO32" i="4"/>
  <c r="BJ32" i="4" s="1"/>
  <c r="I31" i="4"/>
  <c r="AZ40" i="4"/>
  <c r="Z40" i="4"/>
  <c r="AR34" i="4"/>
  <c r="R34" i="4"/>
  <c r="AE43" i="4"/>
  <c r="BE43" i="4"/>
  <c r="AB42" i="1"/>
  <c r="BB42" i="1"/>
  <c r="AG45" i="1"/>
  <c r="BG45" i="1"/>
  <c r="BL32" i="1"/>
  <c r="BN31" i="1"/>
  <c r="BO31" i="1"/>
  <c r="AI31" i="3" s="1"/>
  <c r="BS85" i="1"/>
  <c r="C85" i="1"/>
  <c r="D86" i="1"/>
  <c r="AL85" i="1"/>
  <c r="F86" i="1"/>
  <c r="E87" i="1"/>
  <c r="G86" i="1"/>
  <c r="BT31" i="1"/>
  <c r="BQ31" i="1"/>
  <c r="AX39" i="1"/>
  <c r="X39" i="1"/>
  <c r="AP33" i="1"/>
  <c r="P33" i="1"/>
  <c r="T36" i="1"/>
  <c r="AT36" i="1"/>
  <c r="O32" i="4" l="1"/>
  <c r="BK32" i="4"/>
  <c r="P32" i="3" s="1"/>
  <c r="O32" i="3"/>
  <c r="K31" i="4"/>
  <c r="M31" i="3" s="1"/>
  <c r="AJ31" i="4"/>
  <c r="BM31" i="4" s="1"/>
  <c r="BN31" i="4" s="1"/>
  <c r="BL33" i="6"/>
  <c r="D87" i="6"/>
  <c r="AL86" i="6"/>
  <c r="BS86" i="6"/>
  <c r="C86" i="6"/>
  <c r="BN32" i="6"/>
  <c r="BO32" i="6"/>
  <c r="AE45" i="6"/>
  <c r="BE45" i="6"/>
  <c r="BQ32" i="6"/>
  <c r="BT32" i="6"/>
  <c r="T37" i="6"/>
  <c r="AT37" i="6"/>
  <c r="E140" i="6"/>
  <c r="G139" i="6"/>
  <c r="F139" i="6"/>
  <c r="AB43" i="6"/>
  <c r="BB43" i="6"/>
  <c r="X40" i="6"/>
  <c r="AX40" i="6"/>
  <c r="AI48" i="6"/>
  <c r="P34" i="6"/>
  <c r="AP34" i="6"/>
  <c r="AP33" i="4"/>
  <c r="P33" i="4"/>
  <c r="G86" i="4"/>
  <c r="E87" i="4"/>
  <c r="F86" i="4"/>
  <c r="BS85" i="4"/>
  <c r="C85" i="4"/>
  <c r="AL85" i="4"/>
  <c r="D86" i="4"/>
  <c r="W38" i="4"/>
  <c r="AW38" i="4"/>
  <c r="BF44" i="4"/>
  <c r="AF44" i="4"/>
  <c r="AA41" i="4"/>
  <c r="BA41" i="4"/>
  <c r="S35" i="4"/>
  <c r="AS35" i="4"/>
  <c r="BH46" i="1"/>
  <c r="AH46" i="1"/>
  <c r="E88" i="1"/>
  <c r="G87" i="1"/>
  <c r="F87" i="1"/>
  <c r="D87" i="1"/>
  <c r="AL86" i="1"/>
  <c r="C86" i="1"/>
  <c r="BS86" i="1"/>
  <c r="Q34" i="1"/>
  <c r="AQ34" i="1"/>
  <c r="Y40" i="1"/>
  <c r="AY40" i="1"/>
  <c r="U37" i="1"/>
  <c r="AU37" i="1"/>
  <c r="BY31" i="1"/>
  <c r="CN31" i="1"/>
  <c r="CO31" i="1"/>
  <c r="CP31" i="1"/>
  <c r="CM31" i="1"/>
  <c r="CL31" i="1"/>
  <c r="CK31" i="1"/>
  <c r="CJ31" i="1"/>
  <c r="CI31" i="1"/>
  <c r="CH31" i="1"/>
  <c r="CG31" i="1"/>
  <c r="CF31" i="1"/>
  <c r="CE31" i="1"/>
  <c r="CD31" i="1"/>
  <c r="CC31" i="1"/>
  <c r="CB31" i="1"/>
  <c r="CA31" i="1"/>
  <c r="BZ31" i="1"/>
  <c r="BX31" i="1"/>
  <c r="BW31" i="1"/>
  <c r="BV31" i="1"/>
  <c r="BU31" i="1"/>
  <c r="AC43" i="1"/>
  <c r="BC43" i="1"/>
  <c r="BO31" i="4" l="1"/>
  <c r="R31" i="3" s="1"/>
  <c r="BT31" i="4"/>
  <c r="BY31" i="4" s="1"/>
  <c r="BQ31" i="4"/>
  <c r="BL32" i="4"/>
  <c r="U38" i="6"/>
  <c r="AU38" i="6"/>
  <c r="BS87" i="6"/>
  <c r="C87" i="6"/>
  <c r="D88" i="6"/>
  <c r="AL87" i="6"/>
  <c r="BZ32" i="6"/>
  <c r="CO32" i="6"/>
  <c r="CP32" i="6"/>
  <c r="CN32" i="6"/>
  <c r="CM32" i="6"/>
  <c r="CL32" i="6"/>
  <c r="CK32" i="6"/>
  <c r="CJ32" i="6"/>
  <c r="CI32" i="6"/>
  <c r="CH32" i="6"/>
  <c r="CG32" i="6"/>
  <c r="CF32" i="6"/>
  <c r="CE32" i="6"/>
  <c r="CD32" i="6"/>
  <c r="CC32" i="6"/>
  <c r="CB32" i="6"/>
  <c r="CA32" i="6"/>
  <c r="BY32" i="6"/>
  <c r="BX32" i="6"/>
  <c r="BW32" i="6"/>
  <c r="BV32" i="6"/>
  <c r="BU32" i="6"/>
  <c r="AQ35" i="6"/>
  <c r="Q35" i="6"/>
  <c r="AC44" i="6"/>
  <c r="BC44" i="6"/>
  <c r="BF46" i="6"/>
  <c r="AF46" i="6"/>
  <c r="E141" i="6"/>
  <c r="G140" i="6"/>
  <c r="F140" i="6"/>
  <c r="AY41" i="6"/>
  <c r="Y41" i="6"/>
  <c r="AX39" i="4"/>
  <c r="X39" i="4"/>
  <c r="AG45" i="4"/>
  <c r="BG45" i="4"/>
  <c r="E88" i="4"/>
  <c r="G87" i="4"/>
  <c r="F87" i="4"/>
  <c r="AT36" i="4"/>
  <c r="T36" i="4"/>
  <c r="BB42" i="4"/>
  <c r="AB42" i="4"/>
  <c r="C86" i="4"/>
  <c r="AL86" i="4"/>
  <c r="D87" i="4"/>
  <c r="BS86" i="4"/>
  <c r="Q34" i="4"/>
  <c r="AQ34" i="4"/>
  <c r="CO31" i="4"/>
  <c r="CN31" i="4"/>
  <c r="CP31" i="4"/>
  <c r="CM31" i="4"/>
  <c r="CL31" i="4"/>
  <c r="CK31" i="4"/>
  <c r="CJ31" i="4"/>
  <c r="CI31" i="4"/>
  <c r="CH31" i="4"/>
  <c r="CG31" i="4"/>
  <c r="CF31" i="4"/>
  <c r="CE31" i="4"/>
  <c r="CD31" i="4"/>
  <c r="CC31" i="4"/>
  <c r="CB31" i="4"/>
  <c r="CA31" i="4"/>
  <c r="BZ31" i="4"/>
  <c r="BX31" i="4"/>
  <c r="BW31" i="4"/>
  <c r="BV31" i="4"/>
  <c r="BU31" i="4"/>
  <c r="R35" i="1"/>
  <c r="AR35" i="1"/>
  <c r="BS87" i="1"/>
  <c r="C87" i="1"/>
  <c r="D88" i="1"/>
  <c r="AL87" i="1"/>
  <c r="BI47" i="1"/>
  <c r="AI47" i="1"/>
  <c r="BD44" i="1"/>
  <c r="AD44" i="1"/>
  <c r="Z41" i="1"/>
  <c r="AZ41" i="1"/>
  <c r="F88" i="1"/>
  <c r="G88" i="1"/>
  <c r="E89" i="1"/>
  <c r="CQ31" i="1"/>
  <c r="N32" i="1" s="1"/>
  <c r="AC32" i="3" s="1"/>
  <c r="AK32" i="3" s="1"/>
  <c r="AV38" i="1"/>
  <c r="V38" i="1"/>
  <c r="CQ31" i="4" l="1"/>
  <c r="N32" i="4" s="1"/>
  <c r="L32" i="3" s="1"/>
  <c r="R36" i="6"/>
  <c r="AR36" i="6"/>
  <c r="Z42" i="6"/>
  <c r="AZ42" i="6"/>
  <c r="D89" i="6"/>
  <c r="AL88" i="6"/>
  <c r="BS88" i="6"/>
  <c r="C88" i="6"/>
  <c r="E142" i="6"/>
  <c r="G141" i="6"/>
  <c r="F141" i="6"/>
  <c r="BG47" i="6"/>
  <c r="AG47" i="6"/>
  <c r="AD45" i="6"/>
  <c r="BD45" i="6"/>
  <c r="CQ32" i="6"/>
  <c r="N33" i="6" s="1"/>
  <c r="V39" i="6"/>
  <c r="AV39" i="6"/>
  <c r="AJ32" i="4"/>
  <c r="BM32" i="4" s="1"/>
  <c r="AO33" i="4"/>
  <c r="BJ33" i="4" s="1"/>
  <c r="U37" i="4"/>
  <c r="AU37" i="4"/>
  <c r="G88" i="4"/>
  <c r="E89" i="4"/>
  <c r="F88" i="4"/>
  <c r="Y40" i="4"/>
  <c r="AY40" i="4"/>
  <c r="AR35" i="4"/>
  <c r="R35" i="4"/>
  <c r="BH46" i="4"/>
  <c r="AH46" i="4"/>
  <c r="BS87" i="4"/>
  <c r="C87" i="4"/>
  <c r="AL87" i="4"/>
  <c r="D88" i="4"/>
  <c r="AC43" i="4"/>
  <c r="BC43" i="4"/>
  <c r="W39" i="1"/>
  <c r="AW39" i="1"/>
  <c r="AA42" i="1"/>
  <c r="BA42" i="1"/>
  <c r="AI48" i="1"/>
  <c r="D89" i="1"/>
  <c r="AL88" i="1"/>
  <c r="C88" i="1"/>
  <c r="BS88" i="1"/>
  <c r="O33" i="1"/>
  <c r="AO33" i="1"/>
  <c r="BJ33" i="1" s="1"/>
  <c r="AJ32" i="1"/>
  <c r="BM32" i="1" s="1"/>
  <c r="I32" i="1"/>
  <c r="K32" i="1"/>
  <c r="AD32" i="3" s="1"/>
  <c r="AL32" i="3" s="1"/>
  <c r="E90" i="1"/>
  <c r="G89" i="1"/>
  <c r="F89" i="1"/>
  <c r="AE45" i="1"/>
  <c r="BE45" i="1"/>
  <c r="S36" i="1"/>
  <c r="AS36" i="1"/>
  <c r="BK33" i="4" l="1"/>
  <c r="P33" i="3" s="1"/>
  <c r="O33" i="3"/>
  <c r="K32" i="4"/>
  <c r="M32" i="3" s="1"/>
  <c r="O33" i="4"/>
  <c r="P34" i="4" s="1"/>
  <c r="I32" i="4"/>
  <c r="BT32" i="4" s="1"/>
  <c r="BK33" i="1"/>
  <c r="AG33" i="3" s="1"/>
  <c r="AF33" i="3"/>
  <c r="AO34" i="6"/>
  <c r="BJ34" i="6" s="1"/>
  <c r="BK34" i="6" s="1"/>
  <c r="AJ33" i="6"/>
  <c r="BM33" i="6" s="1"/>
  <c r="O34" i="6"/>
  <c r="I33" i="6"/>
  <c r="K33" i="6"/>
  <c r="E143" i="6"/>
  <c r="G142" i="6"/>
  <c r="F142" i="6"/>
  <c r="AA43" i="6"/>
  <c r="BA43" i="6"/>
  <c r="BH48" i="6"/>
  <c r="AH48" i="6"/>
  <c r="BS89" i="6"/>
  <c r="C89" i="6"/>
  <c r="D90" i="6"/>
  <c r="AL89" i="6"/>
  <c r="AW40" i="6"/>
  <c r="W40" i="6"/>
  <c r="BE46" i="6"/>
  <c r="AE46" i="6"/>
  <c r="S37" i="6"/>
  <c r="AS37" i="6"/>
  <c r="E90" i="4"/>
  <c r="G89" i="4"/>
  <c r="F89" i="4"/>
  <c r="BN32" i="4"/>
  <c r="BO32" i="4"/>
  <c r="R32" i="3" s="1"/>
  <c r="BD44" i="4"/>
  <c r="AD44" i="4"/>
  <c r="S36" i="4"/>
  <c r="AS36" i="4"/>
  <c r="AV38" i="4"/>
  <c r="V38" i="4"/>
  <c r="AL88" i="4"/>
  <c r="D89" i="4"/>
  <c r="BS88" i="4"/>
  <c r="C88" i="4"/>
  <c r="BI47" i="4"/>
  <c r="AI47" i="4"/>
  <c r="AZ41" i="4"/>
  <c r="Z41" i="4"/>
  <c r="BQ32" i="4"/>
  <c r="BB43" i="1"/>
  <c r="AB43" i="1"/>
  <c r="F90" i="1"/>
  <c r="E91" i="1"/>
  <c r="G90" i="1"/>
  <c r="AF46" i="1"/>
  <c r="BF46" i="1"/>
  <c r="BN32" i="1"/>
  <c r="BO32" i="1"/>
  <c r="AI32" i="3" s="1"/>
  <c r="AT37" i="1"/>
  <c r="T37" i="1"/>
  <c r="BQ32" i="1"/>
  <c r="BT32" i="1"/>
  <c r="P34" i="1"/>
  <c r="AP34" i="1"/>
  <c r="BS89" i="1"/>
  <c r="C89" i="1"/>
  <c r="D90" i="1"/>
  <c r="AL89" i="1"/>
  <c r="X40" i="1"/>
  <c r="AX40" i="1"/>
  <c r="BL33" i="1" l="1"/>
  <c r="AP34" i="4"/>
  <c r="BL33" i="4"/>
  <c r="BI49" i="6"/>
  <c r="AI49" i="6"/>
  <c r="BN33" i="6"/>
  <c r="BO33" i="6"/>
  <c r="BF47" i="6"/>
  <c r="AF47" i="6"/>
  <c r="P35" i="6"/>
  <c r="AP35" i="6"/>
  <c r="E144" i="6"/>
  <c r="G143" i="6"/>
  <c r="F143" i="6"/>
  <c r="T38" i="6"/>
  <c r="AT38" i="6"/>
  <c r="X41" i="6"/>
  <c r="AX41" i="6"/>
  <c r="D91" i="6"/>
  <c r="AL90" i="6"/>
  <c r="BS90" i="6"/>
  <c r="C90" i="6"/>
  <c r="AB44" i="6"/>
  <c r="BB44" i="6"/>
  <c r="BT33" i="6"/>
  <c r="BQ33" i="6"/>
  <c r="BL34" i="6"/>
  <c r="AI48" i="4"/>
  <c r="AT37" i="4"/>
  <c r="T37" i="4"/>
  <c r="E91" i="4"/>
  <c r="F90" i="4"/>
  <c r="G90" i="4"/>
  <c r="AA42" i="4"/>
  <c r="BA42" i="4"/>
  <c r="BS89" i="4"/>
  <c r="C89" i="4"/>
  <c r="D90" i="4"/>
  <c r="AL89" i="4"/>
  <c r="AE45" i="4"/>
  <c r="BE45" i="4"/>
  <c r="CO32" i="4"/>
  <c r="BZ32" i="4"/>
  <c r="CP32" i="4"/>
  <c r="CN32" i="4"/>
  <c r="CM32" i="4"/>
  <c r="CL32" i="4"/>
  <c r="CK32" i="4"/>
  <c r="CJ32" i="4"/>
  <c r="CI32" i="4"/>
  <c r="CH32" i="4"/>
  <c r="CG32" i="4"/>
  <c r="CF32" i="4"/>
  <c r="CE32" i="4"/>
  <c r="CD32" i="4"/>
  <c r="CC32" i="4"/>
  <c r="CB32" i="4"/>
  <c r="CA32" i="4"/>
  <c r="BY32" i="4"/>
  <c r="BX32" i="4"/>
  <c r="BW32" i="4"/>
  <c r="BV32" i="4"/>
  <c r="BU32" i="4"/>
  <c r="Q35" i="4"/>
  <c r="AQ35" i="4"/>
  <c r="W39" i="4"/>
  <c r="AW39" i="4"/>
  <c r="BZ32" i="1"/>
  <c r="CO32" i="1"/>
  <c r="CP32" i="1"/>
  <c r="CN32" i="1"/>
  <c r="CM32" i="1"/>
  <c r="CL32" i="1"/>
  <c r="CK32" i="1"/>
  <c r="CJ32" i="1"/>
  <c r="CI32" i="1"/>
  <c r="CH32" i="1"/>
  <c r="CG32" i="1"/>
  <c r="CF32" i="1"/>
  <c r="CE32" i="1"/>
  <c r="CD32" i="1"/>
  <c r="CC32" i="1"/>
  <c r="CB32" i="1"/>
  <c r="CA32" i="1"/>
  <c r="BY32" i="1"/>
  <c r="BX32" i="1"/>
  <c r="BW32" i="1"/>
  <c r="BV32" i="1"/>
  <c r="BU32" i="1"/>
  <c r="E92" i="1"/>
  <c r="G91" i="1"/>
  <c r="F91" i="1"/>
  <c r="Y41" i="1"/>
  <c r="AY41" i="1"/>
  <c r="D91" i="1"/>
  <c r="AL90" i="1"/>
  <c r="BS90" i="1"/>
  <c r="C90" i="1"/>
  <c r="Q35" i="1"/>
  <c r="AQ35" i="1"/>
  <c r="U38" i="1"/>
  <c r="AU38" i="1"/>
  <c r="AG47" i="1"/>
  <c r="BG47" i="1"/>
  <c r="AC44" i="1"/>
  <c r="BC44" i="1"/>
  <c r="CQ32" i="4" l="1"/>
  <c r="N33" i="4" s="1"/>
  <c r="L33" i="3" s="1"/>
  <c r="E145" i="6"/>
  <c r="G144" i="6"/>
  <c r="F144" i="6"/>
  <c r="AG48" i="6"/>
  <c r="BG48" i="6"/>
  <c r="AU39" i="6"/>
  <c r="U39" i="6"/>
  <c r="Y42" i="6"/>
  <c r="AY42" i="6"/>
  <c r="CA33" i="6"/>
  <c r="CP33" i="6"/>
  <c r="CO33" i="6"/>
  <c r="CN33" i="6"/>
  <c r="CM33" i="6"/>
  <c r="CL33" i="6"/>
  <c r="CK33" i="6"/>
  <c r="CJ33" i="6"/>
  <c r="CI33" i="6"/>
  <c r="CH33" i="6"/>
  <c r="CG33" i="6"/>
  <c r="CF33" i="6"/>
  <c r="CE33" i="6"/>
  <c r="CD33" i="6"/>
  <c r="CC33" i="6"/>
  <c r="CB33" i="6"/>
  <c r="BZ33" i="6"/>
  <c r="BY33" i="6"/>
  <c r="BX33" i="6"/>
  <c r="BW33" i="6"/>
  <c r="BV33" i="6"/>
  <c r="BU33" i="6"/>
  <c r="BC45" i="6"/>
  <c r="AC45" i="6"/>
  <c r="BS91" i="6"/>
  <c r="C91" i="6"/>
  <c r="D92" i="6"/>
  <c r="AL91" i="6"/>
  <c r="Q36" i="6"/>
  <c r="AQ36" i="6"/>
  <c r="AX40" i="4"/>
  <c r="X40" i="4"/>
  <c r="BF46" i="4"/>
  <c r="AF46" i="4"/>
  <c r="D91" i="4"/>
  <c r="BS90" i="4"/>
  <c r="C90" i="4"/>
  <c r="AL90" i="4"/>
  <c r="E92" i="4"/>
  <c r="G91" i="4"/>
  <c r="F91" i="4"/>
  <c r="O34" i="4"/>
  <c r="AO34" i="4"/>
  <c r="BJ34" i="4" s="1"/>
  <c r="I33" i="4"/>
  <c r="AR36" i="4"/>
  <c r="R36" i="4"/>
  <c r="BB43" i="4"/>
  <c r="AB43" i="4"/>
  <c r="U38" i="4"/>
  <c r="AU38" i="4"/>
  <c r="BH48" i="1"/>
  <c r="AH48" i="1"/>
  <c r="F92" i="1"/>
  <c r="E93" i="1"/>
  <c r="G92" i="1"/>
  <c r="V39" i="1"/>
  <c r="AV39" i="1"/>
  <c r="CQ32" i="1"/>
  <c r="N33" i="1" s="1"/>
  <c r="AC33" i="3" s="1"/>
  <c r="AK33" i="3" s="1"/>
  <c r="AD45" i="1"/>
  <c r="BD45" i="1"/>
  <c r="AZ42" i="1"/>
  <c r="Z42" i="1"/>
  <c r="AR36" i="1"/>
  <c r="R36" i="1"/>
  <c r="BS91" i="1"/>
  <c r="C91" i="1"/>
  <c r="D92" i="1"/>
  <c r="AL91" i="1"/>
  <c r="K33" i="4" l="1"/>
  <c r="M33" i="3" s="1"/>
  <c r="CQ33" i="6"/>
  <c r="N34" i="6" s="1"/>
  <c r="AJ33" i="4"/>
  <c r="BM33" i="4" s="1"/>
  <c r="BO33" i="4" s="1"/>
  <c r="R33" i="3" s="1"/>
  <c r="BK34" i="4"/>
  <c r="P34" i="3" s="1"/>
  <c r="O34" i="3"/>
  <c r="O35" i="6"/>
  <c r="AO35" i="6"/>
  <c r="BJ35" i="6" s="1"/>
  <c r="BK35" i="6" s="1"/>
  <c r="AJ34" i="6"/>
  <c r="BM34" i="6" s="1"/>
  <c r="I34" i="6"/>
  <c r="K34" i="6"/>
  <c r="Z43" i="6"/>
  <c r="AZ43" i="6"/>
  <c r="BH49" i="6"/>
  <c r="AH49" i="6"/>
  <c r="R37" i="6"/>
  <c r="AR37" i="6"/>
  <c r="D93" i="6"/>
  <c r="AL92" i="6"/>
  <c r="BS92" i="6"/>
  <c r="C92" i="6"/>
  <c r="BD46" i="6"/>
  <c r="AD46" i="6"/>
  <c r="V40" i="6"/>
  <c r="AV40" i="6"/>
  <c r="E146" i="6"/>
  <c r="G145" i="6"/>
  <c r="F145" i="6"/>
  <c r="BT33" i="4"/>
  <c r="G92" i="4"/>
  <c r="E93" i="4"/>
  <c r="F92" i="4"/>
  <c r="BS91" i="4"/>
  <c r="C91" i="4"/>
  <c r="D92" i="4"/>
  <c r="AL91" i="4"/>
  <c r="Y41" i="4"/>
  <c r="AY41" i="4"/>
  <c r="AV39" i="4"/>
  <c r="V39" i="4"/>
  <c r="S37" i="4"/>
  <c r="AS37" i="4"/>
  <c r="AP35" i="4"/>
  <c r="P35" i="4"/>
  <c r="AG47" i="4"/>
  <c r="BG47" i="4"/>
  <c r="AC44" i="4"/>
  <c r="BC44" i="4"/>
  <c r="BN33" i="4"/>
  <c r="W40" i="1"/>
  <c r="AW40" i="1"/>
  <c r="BI49" i="1"/>
  <c r="AI49" i="1"/>
  <c r="AA43" i="1"/>
  <c r="BA43" i="1"/>
  <c r="S37" i="1"/>
  <c r="AS37" i="1"/>
  <c r="D93" i="1"/>
  <c r="AL92" i="1"/>
  <c r="BS92" i="1"/>
  <c r="C92" i="1"/>
  <c r="O34" i="1"/>
  <c r="AJ33" i="1"/>
  <c r="BM33" i="1" s="1"/>
  <c r="AO34" i="1"/>
  <c r="BJ34" i="1" s="1"/>
  <c r="K33" i="1"/>
  <c r="AD33" i="3" s="1"/>
  <c r="AL33" i="3" s="1"/>
  <c r="I33" i="1"/>
  <c r="AE46" i="1"/>
  <c r="BE46" i="1"/>
  <c r="E94" i="1"/>
  <c r="G93" i="1"/>
  <c r="F93" i="1"/>
  <c r="BL34" i="4" l="1"/>
  <c r="BQ33" i="4"/>
  <c r="BK34" i="1"/>
  <c r="AG34" i="3" s="1"/>
  <c r="AF34" i="3"/>
  <c r="BI50" i="6"/>
  <c r="AI50" i="6"/>
  <c r="BN34" i="6"/>
  <c r="BO34" i="6"/>
  <c r="W41" i="6"/>
  <c r="AW41" i="6"/>
  <c r="BA44" i="6"/>
  <c r="AA44" i="6"/>
  <c r="BS93" i="6"/>
  <c r="C93" i="6"/>
  <c r="D94" i="6"/>
  <c r="AL93" i="6"/>
  <c r="AE47" i="6"/>
  <c r="BE47" i="6"/>
  <c r="L34" i="6"/>
  <c r="BL35" i="6"/>
  <c r="E147" i="6"/>
  <c r="G146" i="6"/>
  <c r="F146" i="6"/>
  <c r="AS38" i="6"/>
  <c r="S38" i="6"/>
  <c r="BQ34" i="6"/>
  <c r="BT34" i="6"/>
  <c r="P36" i="6"/>
  <c r="AP36" i="6"/>
  <c r="D93" i="4"/>
  <c r="BS92" i="4"/>
  <c r="C92" i="4"/>
  <c r="AL92" i="4"/>
  <c r="CA33" i="4"/>
  <c r="CP33" i="4"/>
  <c r="CO33" i="4"/>
  <c r="CN33" i="4"/>
  <c r="CM33" i="4"/>
  <c r="CL33" i="4"/>
  <c r="CK33" i="4"/>
  <c r="CJ33" i="4"/>
  <c r="CI33" i="4"/>
  <c r="CH33" i="4"/>
  <c r="CG33" i="4"/>
  <c r="CF33" i="4"/>
  <c r="CE33" i="4"/>
  <c r="CD33" i="4"/>
  <c r="CC33" i="4"/>
  <c r="CB33" i="4"/>
  <c r="BZ33" i="4"/>
  <c r="BY33" i="4"/>
  <c r="BX33" i="4"/>
  <c r="BW33" i="4"/>
  <c r="BV33" i="4"/>
  <c r="BU33" i="4"/>
  <c r="W40" i="4"/>
  <c r="AW40" i="4"/>
  <c r="E94" i="4"/>
  <c r="G93" i="4"/>
  <c r="F93" i="4"/>
  <c r="BD45" i="4"/>
  <c r="AD45" i="4"/>
  <c r="BH48" i="4"/>
  <c r="AH48" i="4"/>
  <c r="Q36" i="4"/>
  <c r="AQ36" i="4"/>
  <c r="AZ42" i="4"/>
  <c r="Z42" i="4"/>
  <c r="AT38" i="4"/>
  <c r="T38" i="4"/>
  <c r="BN33" i="1"/>
  <c r="BO33" i="1"/>
  <c r="AI33" i="3" s="1"/>
  <c r="F94" i="1"/>
  <c r="G94" i="1"/>
  <c r="E95" i="1"/>
  <c r="BT33" i="1"/>
  <c r="BQ33" i="1"/>
  <c r="T38" i="1"/>
  <c r="AT38" i="1"/>
  <c r="BL34" i="1"/>
  <c r="BF47" i="1"/>
  <c r="AF47" i="1"/>
  <c r="AB44" i="1"/>
  <c r="BB44" i="1"/>
  <c r="AP35" i="1"/>
  <c r="P35" i="1"/>
  <c r="BS93" i="1"/>
  <c r="C93" i="1"/>
  <c r="D94" i="1"/>
  <c r="AL93" i="1"/>
  <c r="AX41" i="1"/>
  <c r="X41" i="1"/>
  <c r="CB34" i="6" l="1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A34" i="6"/>
  <c r="BZ34" i="6"/>
  <c r="BY34" i="6"/>
  <c r="BX34" i="6"/>
  <c r="BW34" i="6"/>
  <c r="BV34" i="6"/>
  <c r="BU34" i="6"/>
  <c r="BF48" i="6"/>
  <c r="AF48" i="6"/>
  <c r="BB45" i="6"/>
  <c r="AB45" i="6"/>
  <c r="E148" i="6"/>
  <c r="G147" i="6"/>
  <c r="F147" i="6"/>
  <c r="D95" i="6"/>
  <c r="AL94" i="6"/>
  <c r="BS94" i="6"/>
  <c r="C94" i="6"/>
  <c r="X42" i="6"/>
  <c r="AX42" i="6"/>
  <c r="AQ37" i="6"/>
  <c r="Q37" i="6"/>
  <c r="T39" i="6"/>
  <c r="AT39" i="6"/>
  <c r="AA43" i="4"/>
  <c r="BA43" i="4"/>
  <c r="AR37" i="4"/>
  <c r="R37" i="4"/>
  <c r="AX41" i="4"/>
  <c r="X41" i="4"/>
  <c r="CQ33" i="4"/>
  <c r="N34" i="4" s="1"/>
  <c r="L34" i="3" s="1"/>
  <c r="U39" i="4"/>
  <c r="AU39" i="4"/>
  <c r="AE46" i="4"/>
  <c r="BE46" i="4"/>
  <c r="BI49" i="4"/>
  <c r="AI49" i="4"/>
  <c r="G94" i="4"/>
  <c r="E95" i="4"/>
  <c r="F94" i="4"/>
  <c r="BS93" i="4"/>
  <c r="C93" i="4"/>
  <c r="AL93" i="4"/>
  <c r="D94" i="4"/>
  <c r="AC45" i="1"/>
  <c r="BC45" i="1"/>
  <c r="Q36" i="1"/>
  <c r="AQ36" i="1"/>
  <c r="CA33" i="1"/>
  <c r="CP33" i="1"/>
  <c r="CO33" i="1"/>
  <c r="CN33" i="1"/>
  <c r="CM33" i="1"/>
  <c r="CL33" i="1"/>
  <c r="CK33" i="1"/>
  <c r="CJ33" i="1"/>
  <c r="CI33" i="1"/>
  <c r="CH33" i="1"/>
  <c r="CG33" i="1"/>
  <c r="CF33" i="1"/>
  <c r="CE33" i="1"/>
  <c r="CD33" i="1"/>
  <c r="CC33" i="1"/>
  <c r="CB33" i="1"/>
  <c r="BZ33" i="1"/>
  <c r="BY33" i="1"/>
  <c r="BX33" i="1"/>
  <c r="BW33" i="1"/>
  <c r="BV33" i="1"/>
  <c r="BU33" i="1"/>
  <c r="AG48" i="1"/>
  <c r="BG48" i="1"/>
  <c r="Y42" i="1"/>
  <c r="AY42" i="1"/>
  <c r="D95" i="1"/>
  <c r="AL94" i="1"/>
  <c r="C94" i="1"/>
  <c r="BS94" i="1"/>
  <c r="U39" i="1"/>
  <c r="AU39" i="1"/>
  <c r="E96" i="1"/>
  <c r="G95" i="1"/>
  <c r="F95" i="1"/>
  <c r="AC46" i="6" l="1"/>
  <c r="BC46" i="6"/>
  <c r="AG49" i="6"/>
  <c r="BG49" i="6"/>
  <c r="U40" i="6"/>
  <c r="AU40" i="6"/>
  <c r="E149" i="6"/>
  <c r="G148" i="6"/>
  <c r="F148" i="6"/>
  <c r="AY43" i="6"/>
  <c r="Y43" i="6"/>
  <c r="BS95" i="6"/>
  <c r="C95" i="6"/>
  <c r="D96" i="6"/>
  <c r="AL95" i="6"/>
  <c r="CQ34" i="6"/>
  <c r="N35" i="6" s="1"/>
  <c r="R38" i="6"/>
  <c r="AR38" i="6"/>
  <c r="BF47" i="4"/>
  <c r="AF47" i="4"/>
  <c r="O35" i="4"/>
  <c r="AO35" i="4"/>
  <c r="BJ35" i="4" s="1"/>
  <c r="AJ34" i="4"/>
  <c r="BM34" i="4" s="1"/>
  <c r="I34" i="4"/>
  <c r="K34" i="4"/>
  <c r="M34" i="3" s="1"/>
  <c r="S38" i="4"/>
  <c r="AS38" i="4"/>
  <c r="AV40" i="4"/>
  <c r="V40" i="4"/>
  <c r="C94" i="4"/>
  <c r="AL94" i="4"/>
  <c r="BS94" i="4"/>
  <c r="D95" i="4"/>
  <c r="E96" i="4"/>
  <c r="G95" i="4"/>
  <c r="F95" i="4"/>
  <c r="Y42" i="4"/>
  <c r="AY42" i="4"/>
  <c r="BB44" i="4"/>
  <c r="AB44" i="4"/>
  <c r="CQ33" i="1"/>
  <c r="N34" i="1" s="1"/>
  <c r="AO35" i="1" s="1"/>
  <c r="BJ35" i="1" s="1"/>
  <c r="AV40" i="1"/>
  <c r="V40" i="1"/>
  <c r="Z43" i="1"/>
  <c r="AZ43" i="1"/>
  <c r="R37" i="1"/>
  <c r="AR37" i="1"/>
  <c r="BS95" i="1"/>
  <c r="C95" i="1"/>
  <c r="D96" i="1"/>
  <c r="AL95" i="1"/>
  <c r="F96" i="1"/>
  <c r="G96" i="1"/>
  <c r="E97" i="1"/>
  <c r="AH49" i="1"/>
  <c r="BH49" i="1"/>
  <c r="BD46" i="1"/>
  <c r="AD46" i="1"/>
  <c r="I34" i="1" l="1"/>
  <c r="BK35" i="4"/>
  <c r="P35" i="3" s="1"/>
  <c r="O35" i="3"/>
  <c r="BK35" i="1"/>
  <c r="AG35" i="3" s="1"/>
  <c r="AF35" i="3"/>
  <c r="AJ34" i="1"/>
  <c r="BM34" i="1" s="1"/>
  <c r="BN34" i="1" s="1"/>
  <c r="O35" i="1"/>
  <c r="AP36" i="1" s="1"/>
  <c r="AC34" i="3"/>
  <c r="AK34" i="3" s="1"/>
  <c r="BH50" i="6"/>
  <c r="AH50" i="6"/>
  <c r="AO36" i="6"/>
  <c r="BJ36" i="6" s="1"/>
  <c r="BK36" i="6" s="1"/>
  <c r="AJ35" i="6"/>
  <c r="BM35" i="6" s="1"/>
  <c r="O36" i="6"/>
  <c r="I35" i="6"/>
  <c r="K35" i="6"/>
  <c r="D97" i="6"/>
  <c r="AL96" i="6"/>
  <c r="BS96" i="6"/>
  <c r="C96" i="6"/>
  <c r="E150" i="6"/>
  <c r="G149" i="6"/>
  <c r="F149" i="6"/>
  <c r="Z44" i="6"/>
  <c r="AZ44" i="6"/>
  <c r="V41" i="6"/>
  <c r="AV41" i="6"/>
  <c r="S39" i="6"/>
  <c r="AS39" i="6"/>
  <c r="BD47" i="6"/>
  <c r="AD47" i="6"/>
  <c r="BN34" i="4"/>
  <c r="BO34" i="4"/>
  <c r="R34" i="3" s="1"/>
  <c r="AG48" i="4"/>
  <c r="BG48" i="4"/>
  <c r="AP36" i="4"/>
  <c r="P36" i="4"/>
  <c r="AT39" i="4"/>
  <c r="T39" i="4"/>
  <c r="BT34" i="4"/>
  <c r="BQ34" i="4"/>
  <c r="AC45" i="4"/>
  <c r="BC45" i="4"/>
  <c r="G96" i="4"/>
  <c r="E97" i="4"/>
  <c r="F96" i="4"/>
  <c r="AZ43" i="4"/>
  <c r="Z43" i="4"/>
  <c r="BS95" i="4"/>
  <c r="C95" i="4"/>
  <c r="AL95" i="4"/>
  <c r="D96" i="4"/>
  <c r="W41" i="4"/>
  <c r="AW41" i="4"/>
  <c r="L34" i="4"/>
  <c r="N34" i="3" s="1"/>
  <c r="BL35" i="4"/>
  <c r="Q35" i="3" s="1"/>
  <c r="K34" i="1"/>
  <c r="AD34" i="3" s="1"/>
  <c r="AL34" i="3" s="1"/>
  <c r="BI50" i="1"/>
  <c r="AI50" i="1"/>
  <c r="W41" i="1"/>
  <c r="AW41" i="1"/>
  <c r="E98" i="1"/>
  <c r="G97" i="1"/>
  <c r="F97" i="1"/>
  <c r="AE47" i="1"/>
  <c r="BE47" i="1"/>
  <c r="AA44" i="1"/>
  <c r="BA44" i="1"/>
  <c r="BQ34" i="1"/>
  <c r="BT34" i="1"/>
  <c r="D97" i="1"/>
  <c r="AL96" i="1"/>
  <c r="C96" i="1"/>
  <c r="BS96" i="1"/>
  <c r="S38" i="1"/>
  <c r="AS38" i="1"/>
  <c r="P36" i="1" l="1"/>
  <c r="BO34" i="1"/>
  <c r="AI34" i="3" s="1"/>
  <c r="L34" i="1"/>
  <c r="AE34" i="3" s="1"/>
  <c r="AM34" i="3" s="1"/>
  <c r="BL35" i="1"/>
  <c r="AH35" i="3" s="1"/>
  <c r="BE48" i="6"/>
  <c r="AE48" i="6"/>
  <c r="BT35" i="6"/>
  <c r="BQ35" i="6"/>
  <c r="BL36" i="6"/>
  <c r="AW42" i="6"/>
  <c r="W42" i="6"/>
  <c r="T40" i="6"/>
  <c r="AT40" i="6"/>
  <c r="P37" i="6"/>
  <c r="AP37" i="6"/>
  <c r="BI51" i="6"/>
  <c r="AI51" i="6"/>
  <c r="E151" i="6"/>
  <c r="G150" i="6"/>
  <c r="F150" i="6"/>
  <c r="BS97" i="6"/>
  <c r="C97" i="6"/>
  <c r="D98" i="6"/>
  <c r="AL97" i="6"/>
  <c r="BN35" i="6"/>
  <c r="BO35" i="6"/>
  <c r="AA45" i="6"/>
  <c r="BA45" i="6"/>
  <c r="L35" i="6"/>
  <c r="AX42" i="4"/>
  <c r="X42" i="4"/>
  <c r="Q37" i="4"/>
  <c r="AQ37" i="4"/>
  <c r="BD46" i="4"/>
  <c r="AD46" i="4"/>
  <c r="CB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A34" i="4"/>
  <c r="BZ34" i="4"/>
  <c r="BY34" i="4"/>
  <c r="BX34" i="4"/>
  <c r="BW34" i="4"/>
  <c r="BV34" i="4"/>
  <c r="BU34" i="4"/>
  <c r="AL96" i="4"/>
  <c r="D97" i="4"/>
  <c r="BS96" i="4"/>
  <c r="C96" i="4"/>
  <c r="AA44" i="4"/>
  <c r="BA44" i="4"/>
  <c r="E98" i="4"/>
  <c r="G97" i="4"/>
  <c r="F97" i="4"/>
  <c r="U40" i="4"/>
  <c r="AU40" i="4"/>
  <c r="BH49" i="4"/>
  <c r="AH49" i="4"/>
  <c r="BB45" i="1"/>
  <c r="AB45" i="1"/>
  <c r="CB34" i="1"/>
  <c r="CP34" i="1"/>
  <c r="CO34" i="1"/>
  <c r="CN34" i="1"/>
  <c r="CM34" i="1"/>
  <c r="CL34" i="1"/>
  <c r="CK34" i="1"/>
  <c r="CJ34" i="1"/>
  <c r="CI34" i="1"/>
  <c r="CH34" i="1"/>
  <c r="CG34" i="1"/>
  <c r="CF34" i="1"/>
  <c r="CE34" i="1"/>
  <c r="CD34" i="1"/>
  <c r="CC34" i="1"/>
  <c r="CA34" i="1"/>
  <c r="BZ34" i="1"/>
  <c r="BY34" i="1"/>
  <c r="BX34" i="1"/>
  <c r="BW34" i="1"/>
  <c r="BV34" i="1"/>
  <c r="BU34" i="1"/>
  <c r="Q37" i="1"/>
  <c r="AQ37" i="1"/>
  <c r="AF48" i="1"/>
  <c r="BF48" i="1"/>
  <c r="X42" i="1"/>
  <c r="AX42" i="1"/>
  <c r="AT39" i="1"/>
  <c r="T39" i="1"/>
  <c r="BS97" i="1"/>
  <c r="C97" i="1"/>
  <c r="D98" i="1"/>
  <c r="AL97" i="1"/>
  <c r="F98" i="1"/>
  <c r="E99" i="1"/>
  <c r="G98" i="1"/>
  <c r="X43" i="6" l="1"/>
  <c r="AX43" i="6"/>
  <c r="D99" i="6"/>
  <c r="AL98" i="6"/>
  <c r="BS98" i="6"/>
  <c r="C98" i="6"/>
  <c r="CC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B35" i="6"/>
  <c r="CA35" i="6"/>
  <c r="BZ35" i="6"/>
  <c r="BY35" i="6"/>
  <c r="BX35" i="6"/>
  <c r="BW35" i="6"/>
  <c r="BV35" i="6"/>
  <c r="BU35" i="6"/>
  <c r="E152" i="6"/>
  <c r="G151" i="6"/>
  <c r="F151" i="6"/>
  <c r="BF49" i="6"/>
  <c r="AF49" i="6"/>
  <c r="Q38" i="6"/>
  <c r="AQ38" i="6"/>
  <c r="BB46" i="6"/>
  <c r="AB46" i="6"/>
  <c r="AU41" i="6"/>
  <c r="U41" i="6"/>
  <c r="AR38" i="4"/>
  <c r="R38" i="4"/>
  <c r="BI50" i="4"/>
  <c r="AI50" i="4"/>
  <c r="E99" i="4"/>
  <c r="F98" i="4"/>
  <c r="G98" i="4"/>
  <c r="AV41" i="4"/>
  <c r="V41" i="4"/>
  <c r="BB45" i="4"/>
  <c r="AB45" i="4"/>
  <c r="CQ34" i="4"/>
  <c r="N35" i="4" s="1"/>
  <c r="L35" i="3" s="1"/>
  <c r="Y43" i="4"/>
  <c r="AY43" i="4"/>
  <c r="BS97" i="4"/>
  <c r="C97" i="4"/>
  <c r="D98" i="4"/>
  <c r="AL97" i="4"/>
  <c r="AE47" i="4"/>
  <c r="BE47" i="4"/>
  <c r="AR38" i="1"/>
  <c r="R38" i="1"/>
  <c r="CQ34" i="1"/>
  <c r="N35" i="1" s="1"/>
  <c r="AC35" i="3" s="1"/>
  <c r="AK35" i="3" s="1"/>
  <c r="AC46" i="1"/>
  <c r="BC46" i="1"/>
  <c r="AG49" i="1"/>
  <c r="BG49" i="1"/>
  <c r="U40" i="1"/>
  <c r="AU40" i="1"/>
  <c r="D99" i="1"/>
  <c r="AL98" i="1"/>
  <c r="C98" i="1"/>
  <c r="BS98" i="1"/>
  <c r="Y43" i="1"/>
  <c r="AY43" i="1"/>
  <c r="E100" i="1"/>
  <c r="G99" i="1"/>
  <c r="F99" i="1"/>
  <c r="E153" i="6" l="1"/>
  <c r="G152" i="6"/>
  <c r="F152" i="6"/>
  <c r="AC47" i="6"/>
  <c r="BC47" i="6"/>
  <c r="R39" i="6"/>
  <c r="AR39" i="6"/>
  <c r="BS99" i="6"/>
  <c r="C99" i="6"/>
  <c r="D100" i="6"/>
  <c r="AL99" i="6"/>
  <c r="AG50" i="6"/>
  <c r="BG50" i="6"/>
  <c r="V42" i="6"/>
  <c r="AV42" i="6"/>
  <c r="CQ35" i="6"/>
  <c r="N36" i="6" s="1"/>
  <c r="Y44" i="6"/>
  <c r="AY44" i="6"/>
  <c r="S39" i="4"/>
  <c r="AS39" i="4"/>
  <c r="BF48" i="4"/>
  <c r="AF48" i="4"/>
  <c r="D99" i="4"/>
  <c r="BS98" i="4"/>
  <c r="C98" i="4"/>
  <c r="AL98" i="4"/>
  <c r="O36" i="4"/>
  <c r="AO36" i="4"/>
  <c r="BJ36" i="4" s="1"/>
  <c r="AJ35" i="4"/>
  <c r="BM35" i="4" s="1"/>
  <c r="I35" i="4"/>
  <c r="K35" i="4"/>
  <c r="M35" i="3" s="1"/>
  <c r="W42" i="4"/>
  <c r="AW42" i="4"/>
  <c r="AC46" i="4"/>
  <c r="BC46" i="4"/>
  <c r="E100" i="4"/>
  <c r="G99" i="4"/>
  <c r="F99" i="4"/>
  <c r="AZ44" i="4"/>
  <c r="Z44" i="4"/>
  <c r="O36" i="1"/>
  <c r="AJ35" i="1"/>
  <c r="BM35" i="1" s="1"/>
  <c r="AO36" i="1"/>
  <c r="BJ36" i="1" s="1"/>
  <c r="K35" i="1"/>
  <c r="AD35" i="3" s="1"/>
  <c r="AL35" i="3" s="1"/>
  <c r="I35" i="1"/>
  <c r="AZ44" i="1"/>
  <c r="Z44" i="1"/>
  <c r="BH50" i="1"/>
  <c r="AH50" i="1"/>
  <c r="V41" i="1"/>
  <c r="AV41" i="1"/>
  <c r="S39" i="1"/>
  <c r="AS39" i="1"/>
  <c r="BS99" i="1"/>
  <c r="C99" i="1"/>
  <c r="D100" i="1"/>
  <c r="AL99" i="1"/>
  <c r="F100" i="1"/>
  <c r="E101" i="1"/>
  <c r="G100" i="1"/>
  <c r="AD47" i="1"/>
  <c r="BD47" i="1"/>
  <c r="BK36" i="4" l="1"/>
  <c r="P36" i="3" s="1"/>
  <c r="O36" i="3"/>
  <c r="BK36" i="1"/>
  <c r="AG36" i="3" s="1"/>
  <c r="AF36" i="3"/>
  <c r="D101" i="6"/>
  <c r="AL100" i="6"/>
  <c r="BS100" i="6"/>
  <c r="C100" i="6"/>
  <c r="BD48" i="6"/>
  <c r="AD48" i="6"/>
  <c r="O37" i="6"/>
  <c r="AO37" i="6"/>
  <c r="BJ37" i="6" s="1"/>
  <c r="BK37" i="6" s="1"/>
  <c r="AJ36" i="6"/>
  <c r="BM36" i="6" s="1"/>
  <c r="I36" i="6"/>
  <c r="K36" i="6"/>
  <c r="BH51" i="6"/>
  <c r="AH51" i="6"/>
  <c r="AS40" i="6"/>
  <c r="S40" i="6"/>
  <c r="AZ45" i="6"/>
  <c r="Z45" i="6"/>
  <c r="W43" i="6"/>
  <c r="AW43" i="6"/>
  <c r="E154" i="6"/>
  <c r="G153" i="6"/>
  <c r="F153" i="6"/>
  <c r="AX43" i="4"/>
  <c r="X43" i="4"/>
  <c r="AA45" i="4"/>
  <c r="BA45" i="4"/>
  <c r="BL36" i="4"/>
  <c r="Q36" i="3" s="1"/>
  <c r="AG49" i="4"/>
  <c r="BG49" i="4"/>
  <c r="BN35" i="4"/>
  <c r="BO35" i="4"/>
  <c r="R35" i="3" s="1"/>
  <c r="BS99" i="4"/>
  <c r="C99" i="4"/>
  <c r="D100" i="4"/>
  <c r="AL99" i="4"/>
  <c r="BD47" i="4"/>
  <c r="AD47" i="4"/>
  <c r="L35" i="4"/>
  <c r="N35" i="3" s="1"/>
  <c r="G100" i="4"/>
  <c r="E101" i="4"/>
  <c r="F100" i="4"/>
  <c r="BQ35" i="4"/>
  <c r="BT35" i="4"/>
  <c r="AP37" i="4"/>
  <c r="P37" i="4"/>
  <c r="AT40" i="4"/>
  <c r="T40" i="4"/>
  <c r="T40" i="1"/>
  <c r="AT40" i="1"/>
  <c r="BN35" i="1"/>
  <c r="BO35" i="1"/>
  <c r="AI35" i="3" s="1"/>
  <c r="BL36" i="1"/>
  <c r="AH36" i="3" s="1"/>
  <c r="BT35" i="1"/>
  <c r="BQ35" i="1"/>
  <c r="E102" i="1"/>
  <c r="G101" i="1"/>
  <c r="F101" i="1"/>
  <c r="BI51" i="1"/>
  <c r="AI51" i="1"/>
  <c r="AE48" i="1"/>
  <c r="BE48" i="1"/>
  <c r="D101" i="1"/>
  <c r="AL100" i="1"/>
  <c r="BS100" i="1"/>
  <c r="C100" i="1"/>
  <c r="W42" i="1"/>
  <c r="AW42" i="1"/>
  <c r="AA45" i="1"/>
  <c r="BA45" i="1"/>
  <c r="L35" i="1"/>
  <c r="AE35" i="3" s="1"/>
  <c r="AM35" i="3" s="1"/>
  <c r="AP37" i="1"/>
  <c r="P37" i="1"/>
  <c r="BQ36" i="6" l="1"/>
  <c r="BT36" i="6"/>
  <c r="P38" i="6"/>
  <c r="AP38" i="6"/>
  <c r="T41" i="6"/>
  <c r="AT41" i="6"/>
  <c r="BN36" i="6"/>
  <c r="BO36" i="6"/>
  <c r="AE49" i="6"/>
  <c r="BE49" i="6"/>
  <c r="X44" i="6"/>
  <c r="AX44" i="6"/>
  <c r="BI52" i="6"/>
  <c r="AI52" i="6"/>
  <c r="E155" i="6"/>
  <c r="G154" i="6"/>
  <c r="F154" i="6"/>
  <c r="BA46" i="6"/>
  <c r="AA46" i="6"/>
  <c r="L36" i="6"/>
  <c r="BL37" i="6"/>
  <c r="BS101" i="6"/>
  <c r="C101" i="6"/>
  <c r="D102" i="6"/>
  <c r="AL101" i="6"/>
  <c r="Q38" i="4"/>
  <c r="AQ38" i="4"/>
  <c r="Y44" i="4"/>
  <c r="AY44" i="4"/>
  <c r="BB46" i="4"/>
  <c r="AB46" i="4"/>
  <c r="AH50" i="4"/>
  <c r="BH50" i="4"/>
  <c r="U41" i="4"/>
  <c r="AU41" i="4"/>
  <c r="CC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B35" i="4"/>
  <c r="CA35" i="4"/>
  <c r="BZ35" i="4"/>
  <c r="BY35" i="4"/>
  <c r="BX35" i="4"/>
  <c r="BW35" i="4"/>
  <c r="BV35" i="4"/>
  <c r="BU35" i="4"/>
  <c r="E102" i="4"/>
  <c r="G101" i="4"/>
  <c r="F101" i="4"/>
  <c r="AE48" i="4"/>
  <c r="BE48" i="4"/>
  <c r="D101" i="4"/>
  <c r="BS100" i="4"/>
  <c r="C100" i="4"/>
  <c r="AL100" i="4"/>
  <c r="F102" i="1"/>
  <c r="E103" i="1"/>
  <c r="G102" i="1"/>
  <c r="AB46" i="1"/>
  <c r="BB46" i="1"/>
  <c r="Q38" i="1"/>
  <c r="AQ38" i="1"/>
  <c r="BF49" i="1"/>
  <c r="AF49" i="1"/>
  <c r="AX43" i="1"/>
  <c r="X43" i="1"/>
  <c r="BS101" i="1"/>
  <c r="C101" i="1"/>
  <c r="D102" i="1"/>
  <c r="AL101" i="1"/>
  <c r="CC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B35" i="1"/>
  <c r="CA35" i="1"/>
  <c r="BZ35" i="1"/>
  <c r="BY35" i="1"/>
  <c r="BX35" i="1"/>
  <c r="BW35" i="1"/>
  <c r="BV35" i="1"/>
  <c r="BU35" i="1"/>
  <c r="U41" i="1"/>
  <c r="AU41" i="1"/>
  <c r="AF50" i="6" l="1"/>
  <c r="BF50" i="6"/>
  <c r="AQ39" i="6"/>
  <c r="Q39" i="6"/>
  <c r="Y45" i="6"/>
  <c r="AY45" i="6"/>
  <c r="U42" i="6"/>
  <c r="AU42" i="6"/>
  <c r="CD36" i="6"/>
  <c r="CP36" i="6"/>
  <c r="CO36" i="6"/>
  <c r="CN36" i="6"/>
  <c r="CM36" i="6"/>
  <c r="CL36" i="6"/>
  <c r="CK36" i="6"/>
  <c r="CJ36" i="6"/>
  <c r="CI36" i="6"/>
  <c r="CH36" i="6"/>
  <c r="CG36" i="6"/>
  <c r="CF36" i="6"/>
  <c r="CE36" i="6"/>
  <c r="CC36" i="6"/>
  <c r="CB36" i="6"/>
  <c r="CA36" i="6"/>
  <c r="BZ36" i="6"/>
  <c r="BY36" i="6"/>
  <c r="BX36" i="6"/>
  <c r="BW36" i="6"/>
  <c r="BV36" i="6"/>
  <c r="BU36" i="6"/>
  <c r="D103" i="6"/>
  <c r="AL102" i="6"/>
  <c r="BS102" i="6"/>
  <c r="C102" i="6"/>
  <c r="BB47" i="6"/>
  <c r="AB47" i="6"/>
  <c r="E156" i="6"/>
  <c r="G155" i="6"/>
  <c r="F155" i="6"/>
  <c r="AZ45" i="4"/>
  <c r="Z45" i="4"/>
  <c r="BI51" i="4"/>
  <c r="AI51" i="4"/>
  <c r="BS101" i="4"/>
  <c r="C101" i="4"/>
  <c r="AL101" i="4"/>
  <c r="D102" i="4"/>
  <c r="G102" i="4"/>
  <c r="E103" i="4"/>
  <c r="F102" i="4"/>
  <c r="BF49" i="4"/>
  <c r="AF49" i="4"/>
  <c r="CQ35" i="4"/>
  <c r="N36" i="4" s="1"/>
  <c r="L36" i="3" s="1"/>
  <c r="AV42" i="4"/>
  <c r="V42" i="4"/>
  <c r="AC47" i="4"/>
  <c r="BC47" i="4"/>
  <c r="AR39" i="4"/>
  <c r="R39" i="4"/>
  <c r="AV42" i="1"/>
  <c r="V42" i="1"/>
  <c r="AG50" i="1"/>
  <c r="BG50" i="1"/>
  <c r="Y44" i="1"/>
  <c r="AY44" i="1"/>
  <c r="R39" i="1"/>
  <c r="AR39" i="1"/>
  <c r="CQ35" i="1"/>
  <c r="N36" i="1" s="1"/>
  <c r="AC36" i="3" s="1"/>
  <c r="AK36" i="3" s="1"/>
  <c r="D103" i="1"/>
  <c r="AL102" i="1"/>
  <c r="C102" i="1"/>
  <c r="BS102" i="1"/>
  <c r="E104" i="1"/>
  <c r="G103" i="1"/>
  <c r="F103" i="1"/>
  <c r="AC47" i="1"/>
  <c r="BC47" i="1"/>
  <c r="CQ36" i="6" l="1"/>
  <c r="N37" i="6" s="1"/>
  <c r="I37" i="6" s="1"/>
  <c r="V43" i="6"/>
  <c r="AV43" i="6"/>
  <c r="R40" i="6"/>
  <c r="AR40" i="6"/>
  <c r="AC48" i="6"/>
  <c r="BC48" i="6"/>
  <c r="BG51" i="6"/>
  <c r="AG51" i="6"/>
  <c r="E157" i="6"/>
  <c r="G156" i="6"/>
  <c r="F156" i="6"/>
  <c r="AO38" i="6"/>
  <c r="BJ38" i="6" s="1"/>
  <c r="BK38" i="6" s="1"/>
  <c r="AJ37" i="6"/>
  <c r="BM37" i="6" s="1"/>
  <c r="O38" i="6"/>
  <c r="K37" i="6"/>
  <c r="BS103" i="6"/>
  <c r="C103" i="6"/>
  <c r="D104" i="6"/>
  <c r="AL103" i="6"/>
  <c r="AZ46" i="6"/>
  <c r="Z46" i="6"/>
  <c r="W43" i="4"/>
  <c r="AW43" i="4"/>
  <c r="AG50" i="4"/>
  <c r="BG50" i="4"/>
  <c r="E104" i="4"/>
  <c r="G103" i="4"/>
  <c r="F103" i="4"/>
  <c r="AA46" i="4"/>
  <c r="BA46" i="4"/>
  <c r="S40" i="4"/>
  <c r="AS40" i="4"/>
  <c r="C102" i="4"/>
  <c r="AL102" i="4"/>
  <c r="BS102" i="4"/>
  <c r="D103" i="4"/>
  <c r="BD48" i="4"/>
  <c r="AD48" i="4"/>
  <c r="O37" i="4"/>
  <c r="AO37" i="4"/>
  <c r="BJ37" i="4" s="1"/>
  <c r="AJ36" i="4"/>
  <c r="BM36" i="4" s="1"/>
  <c r="K36" i="4"/>
  <c r="M36" i="3" s="1"/>
  <c r="I36" i="4"/>
  <c r="Z45" i="1"/>
  <c r="AZ45" i="1"/>
  <c r="W43" i="1"/>
  <c r="AW43" i="1"/>
  <c r="F104" i="1"/>
  <c r="G104" i="1"/>
  <c r="E105" i="1"/>
  <c r="BS103" i="1"/>
  <c r="C103" i="1"/>
  <c r="D104" i="1"/>
  <c r="AL103" i="1"/>
  <c r="S40" i="1"/>
  <c r="AS40" i="1"/>
  <c r="AH51" i="1"/>
  <c r="BH51" i="1"/>
  <c r="BD48" i="1"/>
  <c r="AD48" i="1"/>
  <c r="O37" i="1"/>
  <c r="AO37" i="1"/>
  <c r="BJ37" i="1" s="1"/>
  <c r="AJ36" i="1"/>
  <c r="BM36" i="1" s="1"/>
  <c r="I36" i="1"/>
  <c r="K36" i="1"/>
  <c r="AD36" i="3" s="1"/>
  <c r="AL36" i="3" s="1"/>
  <c r="BK37" i="4" l="1"/>
  <c r="P37" i="3" s="1"/>
  <c r="O37" i="3"/>
  <c r="BK37" i="1"/>
  <c r="AG37" i="3" s="1"/>
  <c r="AF37" i="3"/>
  <c r="D105" i="6"/>
  <c r="AL104" i="6"/>
  <c r="BS104" i="6"/>
  <c r="C104" i="6"/>
  <c r="BH52" i="6"/>
  <c r="AH52" i="6"/>
  <c r="S41" i="6"/>
  <c r="AS41" i="6"/>
  <c r="AA47" i="6"/>
  <c r="BA47" i="6"/>
  <c r="BD49" i="6"/>
  <c r="AD49" i="6"/>
  <c r="BT37" i="6"/>
  <c r="BQ37" i="6"/>
  <c r="BN37" i="6"/>
  <c r="BO37" i="6"/>
  <c r="BL38" i="6"/>
  <c r="P39" i="6"/>
  <c r="AP39" i="6"/>
  <c r="L37" i="6"/>
  <c r="E158" i="6"/>
  <c r="G157" i="6"/>
  <c r="F157" i="6"/>
  <c r="AW44" i="6"/>
  <c r="W44" i="6"/>
  <c r="BS103" i="4"/>
  <c r="C103" i="4"/>
  <c r="AL103" i="4"/>
  <c r="D104" i="4"/>
  <c r="E105" i="4"/>
  <c r="G104" i="4"/>
  <c r="F104" i="4"/>
  <c r="AE49" i="4"/>
  <c r="BE49" i="4"/>
  <c r="BH51" i="4"/>
  <c r="AH51" i="4"/>
  <c r="BL37" i="4"/>
  <c r="Q37" i="3" s="1"/>
  <c r="BB47" i="4"/>
  <c r="AB47" i="4"/>
  <c r="BN36" i="4"/>
  <c r="BO36" i="4"/>
  <c r="R36" i="3" s="1"/>
  <c r="BT36" i="4"/>
  <c r="BQ36" i="4"/>
  <c r="L36" i="4"/>
  <c r="N36" i="3" s="1"/>
  <c r="AP38" i="4"/>
  <c r="P38" i="4"/>
  <c r="AT41" i="4"/>
  <c r="T41" i="4"/>
  <c r="AX44" i="4"/>
  <c r="X44" i="4"/>
  <c r="L36" i="1"/>
  <c r="AE36" i="3" s="1"/>
  <c r="AM36" i="3" s="1"/>
  <c r="BQ36" i="1"/>
  <c r="BT36" i="1"/>
  <c r="BN36" i="1"/>
  <c r="BO36" i="1"/>
  <c r="AI36" i="3" s="1"/>
  <c r="AE49" i="1"/>
  <c r="BE49" i="1"/>
  <c r="AT41" i="1"/>
  <c r="T41" i="1"/>
  <c r="BL37" i="1"/>
  <c r="AH37" i="3" s="1"/>
  <c r="D105" i="1"/>
  <c r="AL104" i="1"/>
  <c r="C104" i="1"/>
  <c r="BS104" i="1"/>
  <c r="X44" i="1"/>
  <c r="AX44" i="1"/>
  <c r="P38" i="1"/>
  <c r="AP38" i="1"/>
  <c r="BI52" i="1"/>
  <c r="AI52" i="1"/>
  <c r="E106" i="1"/>
  <c r="G105" i="1"/>
  <c r="F105" i="1"/>
  <c r="AA46" i="1"/>
  <c r="BA46" i="1"/>
  <c r="T42" i="6" l="1"/>
  <c r="AT42" i="6"/>
  <c r="BE50" i="6"/>
  <c r="AE50" i="6"/>
  <c r="AB48" i="6"/>
  <c r="BB48" i="6"/>
  <c r="BI53" i="6"/>
  <c r="AI53" i="6"/>
  <c r="E159" i="6"/>
  <c r="G158" i="6"/>
  <c r="F158" i="6"/>
  <c r="AX45" i="6"/>
  <c r="X45" i="6"/>
  <c r="Q40" i="6"/>
  <c r="AQ40" i="6"/>
  <c r="CE37" i="6"/>
  <c r="CP37" i="6"/>
  <c r="CO37" i="6"/>
  <c r="CN37" i="6"/>
  <c r="CM37" i="6"/>
  <c r="CL37" i="6"/>
  <c r="CK37" i="6"/>
  <c r="CJ37" i="6"/>
  <c r="CI37" i="6"/>
  <c r="CH37" i="6"/>
  <c r="CG37" i="6"/>
  <c r="CF37" i="6"/>
  <c r="CD37" i="6"/>
  <c r="CC37" i="6"/>
  <c r="CB37" i="6"/>
  <c r="CA37" i="6"/>
  <c r="BZ37" i="6"/>
  <c r="BY37" i="6"/>
  <c r="BX37" i="6"/>
  <c r="BW37" i="6"/>
  <c r="BV37" i="6"/>
  <c r="BU37" i="6"/>
  <c r="D106" i="6"/>
  <c r="BS105" i="6"/>
  <c r="C105" i="6"/>
  <c r="AL105" i="6"/>
  <c r="AC48" i="4"/>
  <c r="BC48" i="4"/>
  <c r="U42" i="4"/>
  <c r="AU42" i="4"/>
  <c r="D105" i="4"/>
  <c r="AL104" i="4"/>
  <c r="BS104" i="4"/>
  <c r="C104" i="4"/>
  <c r="BF50" i="4"/>
  <c r="AF50" i="4"/>
  <c r="Y45" i="4"/>
  <c r="AY45" i="4"/>
  <c r="CD36" i="4"/>
  <c r="CP36" i="4"/>
  <c r="CO36" i="4"/>
  <c r="CN36" i="4"/>
  <c r="CM36" i="4"/>
  <c r="CL36" i="4"/>
  <c r="CK36" i="4"/>
  <c r="CJ36" i="4"/>
  <c r="CI36" i="4"/>
  <c r="CH36" i="4"/>
  <c r="CG36" i="4"/>
  <c r="CF36" i="4"/>
  <c r="CE36" i="4"/>
  <c r="CC36" i="4"/>
  <c r="CB36" i="4"/>
  <c r="CA36" i="4"/>
  <c r="BZ36" i="4"/>
  <c r="BY36" i="4"/>
  <c r="BX36" i="4"/>
  <c r="BW36" i="4"/>
  <c r="BV36" i="4"/>
  <c r="BU36" i="4"/>
  <c r="Q39" i="4"/>
  <c r="AQ39" i="4"/>
  <c r="BI52" i="4"/>
  <c r="AI52" i="4"/>
  <c r="E106" i="4"/>
  <c r="G105" i="4"/>
  <c r="F105" i="4"/>
  <c r="Q39" i="1"/>
  <c r="AQ39" i="1"/>
  <c r="AF50" i="1"/>
  <c r="BF50" i="1"/>
  <c r="F106" i="1"/>
  <c r="E107" i="1"/>
  <c r="G106" i="1"/>
  <c r="BB47" i="1"/>
  <c r="AB47" i="1"/>
  <c r="Y45" i="1"/>
  <c r="AY45" i="1"/>
  <c r="BS105" i="1"/>
  <c r="C105" i="1"/>
  <c r="D106" i="1"/>
  <c r="AL105" i="1"/>
  <c r="U42" i="1"/>
  <c r="AU42" i="1"/>
  <c r="CD36" i="1"/>
  <c r="CP36" i="1"/>
  <c r="CO36" i="1"/>
  <c r="CN36" i="1"/>
  <c r="CM36" i="1"/>
  <c r="CL36" i="1"/>
  <c r="CK36" i="1"/>
  <c r="CJ36" i="1"/>
  <c r="CI36" i="1"/>
  <c r="CH36" i="1"/>
  <c r="CG36" i="1"/>
  <c r="CF36" i="1"/>
  <c r="CE36" i="1"/>
  <c r="CC36" i="1"/>
  <c r="CB36" i="1"/>
  <c r="CA36" i="1"/>
  <c r="BZ36" i="1"/>
  <c r="BY36" i="1"/>
  <c r="BX36" i="1"/>
  <c r="BW36" i="1"/>
  <c r="BV36" i="1"/>
  <c r="BU36" i="1"/>
  <c r="CQ37" i="6" l="1"/>
  <c r="N38" i="6" s="1"/>
  <c r="R41" i="6"/>
  <c r="AR41" i="6"/>
  <c r="BC49" i="6"/>
  <c r="AC49" i="6"/>
  <c r="Y46" i="6"/>
  <c r="AY46" i="6"/>
  <c r="D107" i="6"/>
  <c r="BS106" i="6"/>
  <c r="C106" i="6"/>
  <c r="AL106" i="6"/>
  <c r="E160" i="6"/>
  <c r="G159" i="6"/>
  <c r="F159" i="6"/>
  <c r="BF51" i="6"/>
  <c r="AF51" i="6"/>
  <c r="AU43" i="6"/>
  <c r="U43" i="6"/>
  <c r="AR40" i="4"/>
  <c r="R40" i="4"/>
  <c r="BS105" i="4"/>
  <c r="C105" i="4"/>
  <c r="D106" i="4"/>
  <c r="AL105" i="4"/>
  <c r="AZ46" i="4"/>
  <c r="Z46" i="4"/>
  <c r="AV43" i="4"/>
  <c r="V43" i="4"/>
  <c r="CQ36" i="4"/>
  <c r="N37" i="4" s="1"/>
  <c r="L37" i="3" s="1"/>
  <c r="F106" i="4"/>
  <c r="G106" i="4"/>
  <c r="E107" i="4"/>
  <c r="AG51" i="4"/>
  <c r="BG51" i="4"/>
  <c r="BD49" i="4"/>
  <c r="AD49" i="4"/>
  <c r="E108" i="1"/>
  <c r="G107" i="1"/>
  <c r="F107" i="1"/>
  <c r="AZ46" i="1"/>
  <c r="Z46" i="1"/>
  <c r="V43" i="1"/>
  <c r="AV43" i="1"/>
  <c r="D107" i="1"/>
  <c r="AL106" i="1"/>
  <c r="BS106" i="1"/>
  <c r="C106" i="1"/>
  <c r="AC48" i="1"/>
  <c r="BC48" i="1"/>
  <c r="AG51" i="1"/>
  <c r="BG51" i="1"/>
  <c r="CQ36" i="1"/>
  <c r="N37" i="1" s="1"/>
  <c r="AC37" i="3" s="1"/>
  <c r="AK37" i="3" s="1"/>
  <c r="AR40" i="1"/>
  <c r="R40" i="1"/>
  <c r="O39" i="6" l="1"/>
  <c r="AO39" i="6"/>
  <c r="BJ39" i="6" s="1"/>
  <c r="BK39" i="6" s="1"/>
  <c r="AJ38" i="6"/>
  <c r="BM38" i="6" s="1"/>
  <c r="I38" i="6"/>
  <c r="K38" i="6"/>
  <c r="AS42" i="6"/>
  <c r="S42" i="6"/>
  <c r="AZ47" i="6"/>
  <c r="Z47" i="6"/>
  <c r="AG52" i="6"/>
  <c r="BG52" i="6"/>
  <c r="V44" i="6"/>
  <c r="AV44" i="6"/>
  <c r="E161" i="6"/>
  <c r="G160" i="6"/>
  <c r="F160" i="6"/>
  <c r="D108" i="6"/>
  <c r="AL107" i="6"/>
  <c r="BS107" i="6"/>
  <c r="C107" i="6"/>
  <c r="BD50" i="6"/>
  <c r="AD50" i="6"/>
  <c r="AH52" i="4"/>
  <c r="BH52" i="4"/>
  <c r="O38" i="4"/>
  <c r="AO38" i="4"/>
  <c r="BJ38" i="4" s="1"/>
  <c r="AJ37" i="4"/>
  <c r="BM37" i="4" s="1"/>
  <c r="I37" i="4"/>
  <c r="K37" i="4"/>
  <c r="M37" i="3" s="1"/>
  <c r="E108" i="4"/>
  <c r="G107" i="4"/>
  <c r="F107" i="4"/>
  <c r="W44" i="4"/>
  <c r="AW44" i="4"/>
  <c r="S41" i="4"/>
  <c r="AS41" i="4"/>
  <c r="AA47" i="4"/>
  <c r="BA47" i="4"/>
  <c r="D107" i="4"/>
  <c r="AL106" i="4"/>
  <c r="BS106" i="4"/>
  <c r="C106" i="4"/>
  <c r="AE50" i="4"/>
  <c r="BE50" i="4"/>
  <c r="S41" i="1"/>
  <c r="AS41" i="1"/>
  <c r="O38" i="1"/>
  <c r="AO38" i="1"/>
  <c r="BJ38" i="1" s="1"/>
  <c r="AJ37" i="1"/>
  <c r="BM37" i="1" s="1"/>
  <c r="K37" i="1"/>
  <c r="AD37" i="3" s="1"/>
  <c r="AL37" i="3" s="1"/>
  <c r="I37" i="1"/>
  <c r="W44" i="1"/>
  <c r="AW44" i="1"/>
  <c r="AD49" i="1"/>
  <c r="BD49" i="1"/>
  <c r="BS107" i="1"/>
  <c r="C107" i="1"/>
  <c r="D108" i="1"/>
  <c r="AL107" i="1"/>
  <c r="AA47" i="1"/>
  <c r="BA47" i="1"/>
  <c r="BH52" i="1"/>
  <c r="AH52" i="1"/>
  <c r="F108" i="1"/>
  <c r="E109" i="1"/>
  <c r="G108" i="1"/>
  <c r="BK38" i="4" l="1"/>
  <c r="P38" i="3" s="1"/>
  <c r="O38" i="3"/>
  <c r="BK38" i="1"/>
  <c r="AG38" i="3" s="1"/>
  <c r="AF38" i="3"/>
  <c r="BN38" i="6"/>
  <c r="BO38" i="6"/>
  <c r="E162" i="6"/>
  <c r="G161" i="6"/>
  <c r="F161" i="6"/>
  <c r="BA48" i="6"/>
  <c r="AA48" i="6"/>
  <c r="W45" i="6"/>
  <c r="AW45" i="6"/>
  <c r="C108" i="6"/>
  <c r="AL108" i="6"/>
  <c r="D109" i="6"/>
  <c r="BS108" i="6"/>
  <c r="L38" i="6"/>
  <c r="BL39" i="6"/>
  <c r="AE51" i="6"/>
  <c r="BE51" i="6"/>
  <c r="BH53" i="6"/>
  <c r="AH53" i="6"/>
  <c r="T43" i="6"/>
  <c r="AT43" i="6"/>
  <c r="BQ38" i="6"/>
  <c r="BT38" i="6"/>
  <c r="P40" i="6"/>
  <c r="AP40" i="6"/>
  <c r="AT42" i="4"/>
  <c r="T42" i="4"/>
  <c r="BQ37" i="4"/>
  <c r="BT37" i="4"/>
  <c r="AP39" i="4"/>
  <c r="P39" i="4"/>
  <c r="BB48" i="4"/>
  <c r="AB48" i="4"/>
  <c r="BN37" i="4"/>
  <c r="BO37" i="4"/>
  <c r="R37" i="3" s="1"/>
  <c r="AF51" i="4"/>
  <c r="BF51" i="4"/>
  <c r="BS107" i="4"/>
  <c r="C107" i="4"/>
  <c r="D108" i="4"/>
  <c r="AL107" i="4"/>
  <c r="F108" i="4"/>
  <c r="E109" i="4"/>
  <c r="G108" i="4"/>
  <c r="AX45" i="4"/>
  <c r="X45" i="4"/>
  <c r="L37" i="4"/>
  <c r="N37" i="3" s="1"/>
  <c r="BL38" i="4"/>
  <c r="Q38" i="3" s="1"/>
  <c r="BI53" i="4"/>
  <c r="AI53" i="4"/>
  <c r="BN37" i="1"/>
  <c r="BO37" i="1"/>
  <c r="AI37" i="3" s="1"/>
  <c r="AB48" i="1"/>
  <c r="BB48" i="1"/>
  <c r="L37" i="1"/>
  <c r="AE37" i="3" s="1"/>
  <c r="AM37" i="3" s="1"/>
  <c r="AP39" i="1"/>
  <c r="P39" i="1"/>
  <c r="E110" i="1"/>
  <c r="G109" i="1"/>
  <c r="F109" i="1"/>
  <c r="D109" i="1"/>
  <c r="AL108" i="1"/>
  <c r="BS108" i="1"/>
  <c r="C108" i="1"/>
  <c r="AX45" i="1"/>
  <c r="X45" i="1"/>
  <c r="BI53" i="1"/>
  <c r="AI53" i="1"/>
  <c r="AE50" i="1"/>
  <c r="BE50" i="1"/>
  <c r="BT37" i="1"/>
  <c r="BQ37" i="1"/>
  <c r="T42" i="1"/>
  <c r="AT42" i="1"/>
  <c r="BL38" i="1" l="1"/>
  <c r="AH38" i="3" s="1"/>
  <c r="CF38" i="6"/>
  <c r="CP38" i="6"/>
  <c r="CO38" i="6"/>
  <c r="CN38" i="6"/>
  <c r="CM38" i="6"/>
  <c r="CL38" i="6"/>
  <c r="CK38" i="6"/>
  <c r="CJ38" i="6"/>
  <c r="CI38" i="6"/>
  <c r="CH38" i="6"/>
  <c r="CG38" i="6"/>
  <c r="CE38" i="6"/>
  <c r="CD38" i="6"/>
  <c r="CC38" i="6"/>
  <c r="CB38" i="6"/>
  <c r="CA38" i="6"/>
  <c r="BZ38" i="6"/>
  <c r="BY38" i="6"/>
  <c r="BX38" i="6"/>
  <c r="BW38" i="6"/>
  <c r="BV38" i="6"/>
  <c r="BU38" i="6"/>
  <c r="BB49" i="6"/>
  <c r="AB49" i="6"/>
  <c r="E163" i="6"/>
  <c r="G162" i="6"/>
  <c r="F162" i="6"/>
  <c r="D110" i="6"/>
  <c r="AL109" i="6"/>
  <c r="C109" i="6"/>
  <c r="BS109" i="6"/>
  <c r="U44" i="6"/>
  <c r="AU44" i="6"/>
  <c r="AQ41" i="6"/>
  <c r="Q41" i="6"/>
  <c r="BI54" i="6"/>
  <c r="AI54" i="6"/>
  <c r="BF52" i="6"/>
  <c r="AF52" i="6"/>
  <c r="X46" i="6"/>
  <c r="AX46" i="6"/>
  <c r="CE37" i="4"/>
  <c r="CP37" i="4"/>
  <c r="CO37" i="4"/>
  <c r="CN37" i="4"/>
  <c r="CM37" i="4"/>
  <c r="CL37" i="4"/>
  <c r="CK37" i="4"/>
  <c r="CJ37" i="4"/>
  <c r="CI37" i="4"/>
  <c r="CH37" i="4"/>
  <c r="CG37" i="4"/>
  <c r="CF37" i="4"/>
  <c r="CD37" i="4"/>
  <c r="CC37" i="4"/>
  <c r="CB37" i="4"/>
  <c r="CA37" i="4"/>
  <c r="BZ37" i="4"/>
  <c r="BY37" i="4"/>
  <c r="BX37" i="4"/>
  <c r="BW37" i="4"/>
  <c r="BV37" i="4"/>
  <c r="BU37" i="4"/>
  <c r="D109" i="4"/>
  <c r="AL108" i="4"/>
  <c r="C108" i="4"/>
  <c r="BS108" i="4"/>
  <c r="AC49" i="4"/>
  <c r="BC49" i="4"/>
  <c r="Y46" i="4"/>
  <c r="AY46" i="4"/>
  <c r="E110" i="4"/>
  <c r="G109" i="4"/>
  <c r="F109" i="4"/>
  <c r="AG52" i="4"/>
  <c r="BG52" i="4"/>
  <c r="U43" i="4"/>
  <c r="AU43" i="4"/>
  <c r="Q40" i="4"/>
  <c r="AQ40" i="4"/>
  <c r="Y46" i="1"/>
  <c r="AY46" i="1"/>
  <c r="BS109" i="1"/>
  <c r="C109" i="1"/>
  <c r="D110" i="1"/>
  <c r="AL109" i="1"/>
  <c r="BF51" i="1"/>
  <c r="AF51" i="1"/>
  <c r="CE37" i="1"/>
  <c r="CP37" i="1"/>
  <c r="CO37" i="1"/>
  <c r="CN37" i="1"/>
  <c r="CM37" i="1"/>
  <c r="CL37" i="1"/>
  <c r="CK37" i="1"/>
  <c r="CJ37" i="1"/>
  <c r="CI37" i="1"/>
  <c r="CH37" i="1"/>
  <c r="CG37" i="1"/>
  <c r="CF37" i="1"/>
  <c r="CD37" i="1"/>
  <c r="CC37" i="1"/>
  <c r="CB37" i="1"/>
  <c r="CA37" i="1"/>
  <c r="BZ37" i="1"/>
  <c r="BY37" i="1"/>
  <c r="BX37" i="1"/>
  <c r="BW37" i="1"/>
  <c r="BV37" i="1"/>
  <c r="BU37" i="1"/>
  <c r="F110" i="1"/>
  <c r="E111" i="1"/>
  <c r="G110" i="1"/>
  <c r="AC49" i="1"/>
  <c r="BC49" i="1"/>
  <c r="Q40" i="1"/>
  <c r="AQ40" i="1"/>
  <c r="U43" i="1"/>
  <c r="AU43" i="1"/>
  <c r="BG53" i="6" l="1"/>
  <c r="AG53" i="6"/>
  <c r="R42" i="6"/>
  <c r="AR42" i="6"/>
  <c r="E164" i="6"/>
  <c r="G163" i="6"/>
  <c r="F163" i="6"/>
  <c r="CQ38" i="6"/>
  <c r="N39" i="6" s="1"/>
  <c r="AY47" i="6"/>
  <c r="Y47" i="6"/>
  <c r="AV45" i="6"/>
  <c r="V45" i="6"/>
  <c r="AL110" i="6"/>
  <c r="D111" i="6"/>
  <c r="BS110" i="6"/>
  <c r="C110" i="6"/>
  <c r="AC50" i="6"/>
  <c r="BC50" i="6"/>
  <c r="AR41" i="4"/>
  <c r="R41" i="4"/>
  <c r="BS109" i="4"/>
  <c r="C109" i="4"/>
  <c r="D110" i="4"/>
  <c r="AL109" i="4"/>
  <c r="CQ37" i="4"/>
  <c r="N38" i="4" s="1"/>
  <c r="L38" i="3" s="1"/>
  <c r="AZ47" i="4"/>
  <c r="Z47" i="4"/>
  <c r="F110" i="4"/>
  <c r="G110" i="4"/>
  <c r="E111" i="4"/>
  <c r="AD50" i="4"/>
  <c r="BD50" i="4"/>
  <c r="BH53" i="4"/>
  <c r="AH53" i="4"/>
  <c r="AV44" i="4"/>
  <c r="V44" i="4"/>
  <c r="CQ37" i="1"/>
  <c r="N38" i="1" s="1"/>
  <c r="I38" i="1" s="1"/>
  <c r="AV44" i="1"/>
  <c r="V44" i="1"/>
  <c r="E112" i="1"/>
  <c r="G111" i="1"/>
  <c r="F111" i="1"/>
  <c r="O39" i="1"/>
  <c r="AO39" i="1"/>
  <c r="BJ39" i="1" s="1"/>
  <c r="AJ38" i="1"/>
  <c r="BM38" i="1" s="1"/>
  <c r="BD50" i="1"/>
  <c r="AD50" i="1"/>
  <c r="AG52" i="1"/>
  <c r="BG52" i="1"/>
  <c r="D111" i="1"/>
  <c r="AL110" i="1"/>
  <c r="C110" i="1"/>
  <c r="BS110" i="1"/>
  <c r="R41" i="1"/>
  <c r="AR41" i="1"/>
  <c r="Z47" i="1"/>
  <c r="AZ47" i="1"/>
  <c r="BK39" i="1" l="1"/>
  <c r="AG39" i="3" s="1"/>
  <c r="AF39" i="3"/>
  <c r="K38" i="1"/>
  <c r="AD38" i="3" s="1"/>
  <c r="AL38" i="3" s="1"/>
  <c r="AC38" i="3"/>
  <c r="AK38" i="3" s="1"/>
  <c r="D112" i="6"/>
  <c r="AL111" i="6"/>
  <c r="BS111" i="6"/>
  <c r="C111" i="6"/>
  <c r="S43" i="6"/>
  <c r="AS43" i="6"/>
  <c r="BD51" i="6"/>
  <c r="AD51" i="6"/>
  <c r="E165" i="6"/>
  <c r="G164" i="6"/>
  <c r="F164" i="6"/>
  <c r="AO40" i="6"/>
  <c r="BJ40" i="6" s="1"/>
  <c r="BK40" i="6" s="1"/>
  <c r="AJ39" i="6"/>
  <c r="BM39" i="6" s="1"/>
  <c r="O40" i="6"/>
  <c r="I39" i="6"/>
  <c r="K39" i="6"/>
  <c r="BH54" i="6"/>
  <c r="AH54" i="6"/>
  <c r="AW46" i="6"/>
  <c r="W46" i="6"/>
  <c r="AZ48" i="6"/>
  <c r="Z48" i="6"/>
  <c r="BI54" i="4"/>
  <c r="AI54" i="4"/>
  <c r="AE51" i="4"/>
  <c r="BE51" i="4"/>
  <c r="O39" i="4"/>
  <c r="AO39" i="4"/>
  <c r="BJ39" i="4" s="1"/>
  <c r="AJ38" i="4"/>
  <c r="BM38" i="4" s="1"/>
  <c r="K38" i="4"/>
  <c r="M38" i="3" s="1"/>
  <c r="I38" i="4"/>
  <c r="W45" i="4"/>
  <c r="AW45" i="4"/>
  <c r="AA48" i="4"/>
  <c r="BA48" i="4"/>
  <c r="S42" i="4"/>
  <c r="AS42" i="4"/>
  <c r="E112" i="4"/>
  <c r="G111" i="4"/>
  <c r="F111" i="4"/>
  <c r="D111" i="4"/>
  <c r="AL110" i="4"/>
  <c r="BS110" i="4"/>
  <c r="C110" i="4"/>
  <c r="BL39" i="1"/>
  <c r="AH39" i="3" s="1"/>
  <c r="BS111" i="1"/>
  <c r="C111" i="1"/>
  <c r="D112" i="1"/>
  <c r="AL111" i="1"/>
  <c r="AH53" i="1"/>
  <c r="BH53" i="1"/>
  <c r="BQ38" i="1"/>
  <c r="BT38" i="1"/>
  <c r="F112" i="1"/>
  <c r="G112" i="1"/>
  <c r="E113" i="1"/>
  <c r="S42" i="1"/>
  <c r="AS42" i="1"/>
  <c r="AE51" i="1"/>
  <c r="BE51" i="1"/>
  <c r="P40" i="1"/>
  <c r="AP40" i="1"/>
  <c r="W45" i="1"/>
  <c r="AW45" i="1"/>
  <c r="AA48" i="1"/>
  <c r="BA48" i="1"/>
  <c r="BN38" i="1"/>
  <c r="BO38" i="1"/>
  <c r="AI38" i="3" s="1"/>
  <c r="L38" i="1" l="1"/>
  <c r="AE38" i="3" s="1"/>
  <c r="AM38" i="3" s="1"/>
  <c r="BK39" i="4"/>
  <c r="P39" i="3" s="1"/>
  <c r="O39" i="3"/>
  <c r="BN39" i="6"/>
  <c r="BO39" i="6"/>
  <c r="L39" i="6"/>
  <c r="E166" i="6"/>
  <c r="G165" i="6"/>
  <c r="F165" i="6"/>
  <c r="AX47" i="6"/>
  <c r="X47" i="6"/>
  <c r="BI55" i="6"/>
  <c r="AI55" i="6"/>
  <c r="BT39" i="6"/>
  <c r="BQ39" i="6"/>
  <c r="BL40" i="6"/>
  <c r="AA49" i="6"/>
  <c r="BA49" i="6"/>
  <c r="P41" i="6"/>
  <c r="AP41" i="6"/>
  <c r="AE52" i="6"/>
  <c r="BE52" i="6"/>
  <c r="T44" i="6"/>
  <c r="AT44" i="6"/>
  <c r="D113" i="6"/>
  <c r="BS112" i="6"/>
  <c r="C112" i="6"/>
  <c r="AL112" i="6"/>
  <c r="BN38" i="4"/>
  <c r="BO38" i="4"/>
  <c r="R38" i="3" s="1"/>
  <c r="BB49" i="4"/>
  <c r="AB49" i="4"/>
  <c r="BT38" i="4"/>
  <c r="BQ38" i="4"/>
  <c r="BL39" i="4"/>
  <c r="Q39" i="3" s="1"/>
  <c r="BF52" i="4"/>
  <c r="AF52" i="4"/>
  <c r="AT43" i="4"/>
  <c r="T43" i="4"/>
  <c r="L38" i="4"/>
  <c r="N38" i="3" s="1"/>
  <c r="AP40" i="4"/>
  <c r="P40" i="4"/>
  <c r="F112" i="4"/>
  <c r="E113" i="4"/>
  <c r="G112" i="4"/>
  <c r="BS111" i="4"/>
  <c r="C111" i="4"/>
  <c r="AL111" i="4"/>
  <c r="D112" i="4"/>
  <c r="AX46" i="4"/>
  <c r="X46" i="4"/>
  <c r="X46" i="1"/>
  <c r="AX46" i="1"/>
  <c r="AF52" i="1"/>
  <c r="BF52" i="1"/>
  <c r="E114" i="1"/>
  <c r="G113" i="1"/>
  <c r="F113" i="1"/>
  <c r="BI54" i="1"/>
  <c r="AI54" i="1"/>
  <c r="BB49" i="1"/>
  <c r="AB49" i="1"/>
  <c r="D113" i="1"/>
  <c r="AL112" i="1"/>
  <c r="C112" i="1"/>
  <c r="BS112" i="1"/>
  <c r="Q41" i="1"/>
  <c r="AQ41" i="1"/>
  <c r="AT43" i="1"/>
  <c r="T43" i="1"/>
  <c r="CF38" i="1"/>
  <c r="CP38" i="1"/>
  <c r="CO38" i="1"/>
  <c r="CN38" i="1"/>
  <c r="CM38" i="1"/>
  <c r="CL38" i="1"/>
  <c r="CK38" i="1"/>
  <c r="CJ38" i="1"/>
  <c r="CI38" i="1"/>
  <c r="CH38" i="1"/>
  <c r="CG38" i="1"/>
  <c r="CE38" i="1"/>
  <c r="CD38" i="1"/>
  <c r="CC38" i="1"/>
  <c r="CB38" i="1"/>
  <c r="CA38" i="1"/>
  <c r="BZ38" i="1"/>
  <c r="BY38" i="1"/>
  <c r="BX38" i="1"/>
  <c r="BW38" i="1"/>
  <c r="BV38" i="1"/>
  <c r="BU38" i="1"/>
  <c r="BB50" i="6" l="1"/>
  <c r="AB50" i="6"/>
  <c r="D114" i="6"/>
  <c r="AL113" i="6"/>
  <c r="BS113" i="6"/>
  <c r="C113" i="6"/>
  <c r="BF53" i="6"/>
  <c r="AF53" i="6"/>
  <c r="CG39" i="6"/>
  <c r="CP39" i="6"/>
  <c r="CO39" i="6"/>
  <c r="CN39" i="6"/>
  <c r="CM39" i="6"/>
  <c r="CL39" i="6"/>
  <c r="CK39" i="6"/>
  <c r="CJ39" i="6"/>
  <c r="CI39" i="6"/>
  <c r="CH39" i="6"/>
  <c r="CF39" i="6"/>
  <c r="CE39" i="6"/>
  <c r="CD39" i="6"/>
  <c r="CC39" i="6"/>
  <c r="CB39" i="6"/>
  <c r="CA39" i="6"/>
  <c r="BZ39" i="6"/>
  <c r="BY39" i="6"/>
  <c r="BX39" i="6"/>
  <c r="BW39" i="6"/>
  <c r="BV39" i="6"/>
  <c r="BU39" i="6"/>
  <c r="Y48" i="6"/>
  <c r="AY48" i="6"/>
  <c r="Q42" i="6"/>
  <c r="AQ42" i="6"/>
  <c r="AU45" i="6"/>
  <c r="U45" i="6"/>
  <c r="G166" i="6"/>
  <c r="F166" i="6"/>
  <c r="E167" i="6"/>
  <c r="D113" i="4"/>
  <c r="AL112" i="4"/>
  <c r="C112" i="4"/>
  <c r="BS112" i="4"/>
  <c r="Y47" i="4"/>
  <c r="AY47" i="4"/>
  <c r="E114" i="4"/>
  <c r="G113" i="4"/>
  <c r="F113" i="4"/>
  <c r="Q41" i="4"/>
  <c r="AQ41" i="4"/>
  <c r="AG53" i="4"/>
  <c r="BG53" i="4"/>
  <c r="CF38" i="4"/>
  <c r="CP38" i="4"/>
  <c r="CO38" i="4"/>
  <c r="CN38" i="4"/>
  <c r="CM38" i="4"/>
  <c r="CL38" i="4"/>
  <c r="CK38" i="4"/>
  <c r="CJ38" i="4"/>
  <c r="CI38" i="4"/>
  <c r="CH38" i="4"/>
  <c r="CG38" i="4"/>
  <c r="CE38" i="4"/>
  <c r="CD38" i="4"/>
  <c r="CC38" i="4"/>
  <c r="CB38" i="4"/>
  <c r="CA38" i="4"/>
  <c r="BZ38" i="4"/>
  <c r="BY38" i="4"/>
  <c r="BX38" i="4"/>
  <c r="BW38" i="4"/>
  <c r="BV38" i="4"/>
  <c r="BU38" i="4"/>
  <c r="U44" i="4"/>
  <c r="AU44" i="4"/>
  <c r="AC50" i="4"/>
  <c r="BC50" i="4"/>
  <c r="AC50" i="1"/>
  <c r="BC50" i="1"/>
  <c r="F114" i="1"/>
  <c r="E115" i="1"/>
  <c r="G114" i="1"/>
  <c r="AR42" i="1"/>
  <c r="R42" i="1"/>
  <c r="BS113" i="1"/>
  <c r="C113" i="1"/>
  <c r="D114" i="1"/>
  <c r="AL113" i="1"/>
  <c r="AG53" i="1"/>
  <c r="BG53" i="1"/>
  <c r="CQ38" i="1"/>
  <c r="N39" i="1" s="1"/>
  <c r="AC39" i="3" s="1"/>
  <c r="AK39" i="3" s="1"/>
  <c r="U44" i="1"/>
  <c r="AU44" i="1"/>
  <c r="Y47" i="1"/>
  <c r="AY47" i="1"/>
  <c r="CQ39" i="6" l="1"/>
  <c r="N40" i="6" s="1"/>
  <c r="O41" i="6" s="1"/>
  <c r="AO41" i="6"/>
  <c r="BJ41" i="6" s="1"/>
  <c r="BK41" i="6" s="1"/>
  <c r="AJ40" i="6"/>
  <c r="BM40" i="6" s="1"/>
  <c r="K40" i="6"/>
  <c r="I40" i="6"/>
  <c r="BC51" i="6"/>
  <c r="AC51" i="6"/>
  <c r="D115" i="6"/>
  <c r="BS114" i="6"/>
  <c r="C114" i="6"/>
  <c r="AL114" i="6"/>
  <c r="F167" i="6"/>
  <c r="G167" i="6"/>
  <c r="E168" i="6"/>
  <c r="AG54" i="6"/>
  <c r="BG54" i="6"/>
  <c r="R43" i="6"/>
  <c r="AR43" i="6"/>
  <c r="AV46" i="6"/>
  <c r="V46" i="6"/>
  <c r="AZ49" i="6"/>
  <c r="Z49" i="6"/>
  <c r="BD51" i="4"/>
  <c r="AD51" i="4"/>
  <c r="F114" i="4"/>
  <c r="G114" i="4"/>
  <c r="E115" i="4"/>
  <c r="AV45" i="4"/>
  <c r="V45" i="4"/>
  <c r="AR42" i="4"/>
  <c r="R42" i="4"/>
  <c r="CQ38" i="4"/>
  <c r="N39" i="4" s="1"/>
  <c r="L39" i="3" s="1"/>
  <c r="AH54" i="4"/>
  <c r="BH54" i="4"/>
  <c r="AZ48" i="4"/>
  <c r="Z48" i="4"/>
  <c r="BS113" i="4"/>
  <c r="C113" i="4"/>
  <c r="D114" i="4"/>
  <c r="AL113" i="4"/>
  <c r="V45" i="1"/>
  <c r="AV45" i="1"/>
  <c r="D115" i="1"/>
  <c r="AL114" i="1"/>
  <c r="C114" i="1"/>
  <c r="BS114" i="1"/>
  <c r="AZ48" i="1"/>
  <c r="Z48" i="1"/>
  <c r="BH54" i="1"/>
  <c r="AH54" i="1"/>
  <c r="O40" i="1"/>
  <c r="AO40" i="1"/>
  <c r="BJ40" i="1" s="1"/>
  <c r="AJ39" i="1"/>
  <c r="BM39" i="1" s="1"/>
  <c r="I39" i="1"/>
  <c r="K39" i="1"/>
  <c r="AD39" i="3" s="1"/>
  <c r="AL39" i="3" s="1"/>
  <c r="S43" i="1"/>
  <c r="AS43" i="1"/>
  <c r="E116" i="1"/>
  <c r="G115" i="1"/>
  <c r="F115" i="1"/>
  <c r="AD51" i="1"/>
  <c r="BD51" i="1"/>
  <c r="BK40" i="1" l="1"/>
  <c r="AG40" i="3" s="1"/>
  <c r="AF40" i="3"/>
  <c r="BN40" i="6"/>
  <c r="BO40" i="6"/>
  <c r="BQ40" i="6"/>
  <c r="BT40" i="6"/>
  <c r="AS44" i="6"/>
  <c r="S44" i="6"/>
  <c r="G168" i="6"/>
  <c r="E169" i="6"/>
  <c r="F168" i="6"/>
  <c r="BD52" i="6"/>
  <c r="AD52" i="6"/>
  <c r="AA50" i="6"/>
  <c r="BA50" i="6"/>
  <c r="D116" i="6"/>
  <c r="AL115" i="6"/>
  <c r="BS115" i="6"/>
  <c r="C115" i="6"/>
  <c r="BL41" i="6"/>
  <c r="W47" i="6"/>
  <c r="AW47" i="6"/>
  <c r="AH55" i="6"/>
  <c r="BH55" i="6"/>
  <c r="L40" i="6"/>
  <c r="P42" i="6"/>
  <c r="AP42" i="6"/>
  <c r="S43" i="4"/>
  <c r="AS43" i="4"/>
  <c r="E116" i="4"/>
  <c r="G115" i="4"/>
  <c r="F115" i="4"/>
  <c r="AA49" i="4"/>
  <c r="BA49" i="4"/>
  <c r="AE52" i="4"/>
  <c r="BE52" i="4"/>
  <c r="D115" i="4"/>
  <c r="AL114" i="4"/>
  <c r="BS114" i="4"/>
  <c r="C114" i="4"/>
  <c r="BI55" i="4"/>
  <c r="AI55" i="4"/>
  <c r="O40" i="4"/>
  <c r="AO40" i="4"/>
  <c r="BJ40" i="4" s="1"/>
  <c r="AJ39" i="4"/>
  <c r="BM39" i="4" s="1"/>
  <c r="I39" i="4"/>
  <c r="K39" i="4"/>
  <c r="M39" i="3" s="1"/>
  <c r="W46" i="4"/>
  <c r="AW46" i="4"/>
  <c r="BS115" i="1"/>
  <c r="C115" i="1"/>
  <c r="D116" i="1"/>
  <c r="AL115" i="1"/>
  <c r="F116" i="1"/>
  <c r="E117" i="1"/>
  <c r="G116" i="1"/>
  <c r="L39" i="1"/>
  <c r="AE39" i="3" s="1"/>
  <c r="AM39" i="3" s="1"/>
  <c r="BT39" i="1"/>
  <c r="BQ39" i="1"/>
  <c r="AP41" i="1"/>
  <c r="P41" i="1"/>
  <c r="AA49" i="1"/>
  <c r="BA49" i="1"/>
  <c r="T44" i="1"/>
  <c r="AT44" i="1"/>
  <c r="AE52" i="1"/>
  <c r="BE52" i="1"/>
  <c r="BN39" i="1"/>
  <c r="BO39" i="1"/>
  <c r="AI39" i="3" s="1"/>
  <c r="BI55" i="1"/>
  <c r="AI55" i="1"/>
  <c r="W46" i="1"/>
  <c r="AW46" i="1"/>
  <c r="BL40" i="1" l="1"/>
  <c r="AH40" i="3" s="1"/>
  <c r="BK40" i="4"/>
  <c r="P40" i="3" s="1"/>
  <c r="O40" i="3"/>
  <c r="AT45" i="6"/>
  <c r="T45" i="6"/>
  <c r="BB51" i="6"/>
  <c r="AB51" i="6"/>
  <c r="BI56" i="6"/>
  <c r="AI56" i="6"/>
  <c r="C116" i="6"/>
  <c r="AL116" i="6"/>
  <c r="D117" i="6"/>
  <c r="BS116" i="6"/>
  <c r="AE53" i="6"/>
  <c r="BE53" i="6"/>
  <c r="F169" i="6"/>
  <c r="G169" i="6"/>
  <c r="E170" i="6"/>
  <c r="AQ43" i="6"/>
  <c r="Q43" i="6"/>
  <c r="AX48" i="6"/>
  <c r="X48" i="6"/>
  <c r="CH40" i="6"/>
  <c r="CP40" i="6"/>
  <c r="CO40" i="6"/>
  <c r="CN40" i="6"/>
  <c r="CM40" i="6"/>
  <c r="CL40" i="6"/>
  <c r="CK40" i="6"/>
  <c r="CJ40" i="6"/>
  <c r="CI40" i="6"/>
  <c r="CG40" i="6"/>
  <c r="CF40" i="6"/>
  <c r="CE40" i="6"/>
  <c r="CD40" i="6"/>
  <c r="CC40" i="6"/>
  <c r="CB40" i="6"/>
  <c r="CA40" i="6"/>
  <c r="BZ40" i="6"/>
  <c r="BY40" i="6"/>
  <c r="BX40" i="6"/>
  <c r="BW40" i="6"/>
  <c r="BV40" i="6"/>
  <c r="BU40" i="6"/>
  <c r="BQ39" i="4"/>
  <c r="BT39" i="4"/>
  <c r="BN39" i="4"/>
  <c r="BO39" i="4"/>
  <c r="R39" i="3" s="1"/>
  <c r="AP41" i="4"/>
  <c r="P41" i="4"/>
  <c r="F116" i="4"/>
  <c r="E117" i="4"/>
  <c r="G116" i="4"/>
  <c r="BB50" i="4"/>
  <c r="AB50" i="4"/>
  <c r="AX47" i="4"/>
  <c r="X47" i="4"/>
  <c r="AF53" i="4"/>
  <c r="BF53" i="4"/>
  <c r="L39" i="4"/>
  <c r="N39" i="3" s="1"/>
  <c r="BS115" i="4"/>
  <c r="C115" i="4"/>
  <c r="AL115" i="4"/>
  <c r="D116" i="4"/>
  <c r="AT44" i="4"/>
  <c r="T44" i="4"/>
  <c r="D117" i="1"/>
  <c r="AL116" i="1"/>
  <c r="BS116" i="1"/>
  <c r="C116" i="1"/>
  <c r="AB50" i="1"/>
  <c r="BB50" i="1"/>
  <c r="U45" i="1"/>
  <c r="AU45" i="1"/>
  <c r="CG39" i="1"/>
  <c r="CP39" i="1"/>
  <c r="CO39" i="1"/>
  <c r="CN39" i="1"/>
  <c r="CM39" i="1"/>
  <c r="CL39" i="1"/>
  <c r="CK39" i="1"/>
  <c r="CJ39" i="1"/>
  <c r="CI39" i="1"/>
  <c r="CH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E118" i="1"/>
  <c r="G117" i="1"/>
  <c r="F117" i="1"/>
  <c r="Q42" i="1"/>
  <c r="AQ42" i="1"/>
  <c r="AX47" i="1"/>
  <c r="X47" i="1"/>
  <c r="BF53" i="1"/>
  <c r="AF53" i="1"/>
  <c r="BL40" i="4" l="1"/>
  <c r="Q40" i="3" s="1"/>
  <c r="CQ40" i="6"/>
  <c r="N41" i="6" s="1"/>
  <c r="O42" i="6" s="1"/>
  <c r="D118" i="6"/>
  <c r="AL117" i="6"/>
  <c r="C117" i="6"/>
  <c r="BS117" i="6"/>
  <c r="AO42" i="6"/>
  <c r="BJ42" i="6" s="1"/>
  <c r="BK42" i="6" s="1"/>
  <c r="E171" i="6"/>
  <c r="F170" i="6"/>
  <c r="G170" i="6"/>
  <c r="U46" i="6"/>
  <c r="AU46" i="6"/>
  <c r="R44" i="6"/>
  <c r="AR44" i="6"/>
  <c r="BF54" i="6"/>
  <c r="AF54" i="6"/>
  <c r="AC52" i="6"/>
  <c r="BC52" i="6"/>
  <c r="AY49" i="6"/>
  <c r="Y49" i="6"/>
  <c r="AG54" i="4"/>
  <c r="BG54" i="4"/>
  <c r="E118" i="4"/>
  <c r="G117" i="4"/>
  <c r="F117" i="4"/>
  <c r="AC51" i="4"/>
  <c r="BC51" i="4"/>
  <c r="Q42" i="4"/>
  <c r="AQ42" i="4"/>
  <c r="D117" i="4"/>
  <c r="AL116" i="4"/>
  <c r="C116" i="4"/>
  <c r="BS116" i="4"/>
  <c r="Y48" i="4"/>
  <c r="AY48" i="4"/>
  <c r="CG39" i="4"/>
  <c r="CP39" i="4"/>
  <c r="CO39" i="4"/>
  <c r="CN39" i="4"/>
  <c r="CM39" i="4"/>
  <c r="CL39" i="4"/>
  <c r="CK39" i="4"/>
  <c r="CJ39" i="4"/>
  <c r="CI39" i="4"/>
  <c r="CH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U45" i="4"/>
  <c r="AU45" i="4"/>
  <c r="CQ39" i="1"/>
  <c r="N40" i="1" s="1"/>
  <c r="AJ40" i="1" s="1"/>
  <c r="BM40" i="1" s="1"/>
  <c r="AV46" i="1"/>
  <c r="V46" i="1"/>
  <c r="Y48" i="1"/>
  <c r="AY48" i="1"/>
  <c r="R43" i="1"/>
  <c r="AR43" i="1"/>
  <c r="AG54" i="1"/>
  <c r="BG54" i="1"/>
  <c r="F118" i="1"/>
  <c r="E119" i="1"/>
  <c r="G118" i="1"/>
  <c r="AC51" i="1"/>
  <c r="BC51" i="1"/>
  <c r="BS117" i="1"/>
  <c r="C117" i="1"/>
  <c r="D118" i="1"/>
  <c r="AL117" i="1"/>
  <c r="K40" i="1" l="1"/>
  <c r="AD40" i="3" s="1"/>
  <c r="AL40" i="3" s="1"/>
  <c r="AJ41" i="6"/>
  <c r="BM41" i="6" s="1"/>
  <c r="BN41" i="6" s="1"/>
  <c r="I41" i="6"/>
  <c r="BT41" i="6" s="1"/>
  <c r="K41" i="6"/>
  <c r="L41" i="6" s="1"/>
  <c r="O41" i="1"/>
  <c r="AP42" i="1" s="1"/>
  <c r="AC40" i="3"/>
  <c r="AK40" i="3" s="1"/>
  <c r="P43" i="6"/>
  <c r="AP43" i="6"/>
  <c r="F171" i="6"/>
  <c r="E172" i="6"/>
  <c r="G171" i="6"/>
  <c r="AD53" i="6"/>
  <c r="BD53" i="6"/>
  <c r="AV47" i="6"/>
  <c r="V47" i="6"/>
  <c r="BQ41" i="6"/>
  <c r="AZ50" i="6"/>
  <c r="Z50" i="6"/>
  <c r="BG55" i="6"/>
  <c r="AG55" i="6"/>
  <c r="S45" i="6"/>
  <c r="AS45" i="6"/>
  <c r="BL42" i="6"/>
  <c r="AL118" i="6"/>
  <c r="D119" i="6"/>
  <c r="BS118" i="6"/>
  <c r="C118" i="6"/>
  <c r="AR43" i="4"/>
  <c r="R43" i="4"/>
  <c r="F118" i="4"/>
  <c r="G118" i="4"/>
  <c r="E119" i="4"/>
  <c r="AD52" i="4"/>
  <c r="BD52" i="4"/>
  <c r="AV46" i="4"/>
  <c r="V46" i="4"/>
  <c r="CQ39" i="4"/>
  <c r="N40" i="4" s="1"/>
  <c r="L40" i="3" s="1"/>
  <c r="AZ49" i="4"/>
  <c r="Z49" i="4"/>
  <c r="BS117" i="4"/>
  <c r="C117" i="4"/>
  <c r="D118" i="4"/>
  <c r="AL117" i="4"/>
  <c r="BH55" i="4"/>
  <c r="AH55" i="4"/>
  <c r="AO41" i="1"/>
  <c r="BJ41" i="1" s="1"/>
  <c r="I40" i="1"/>
  <c r="BQ40" i="1" s="1"/>
  <c r="E120" i="1"/>
  <c r="G119" i="1"/>
  <c r="F119" i="1"/>
  <c r="BN40" i="1"/>
  <c r="BO40" i="1"/>
  <c r="AI40" i="3" s="1"/>
  <c r="D119" i="1"/>
  <c r="AL118" i="1"/>
  <c r="C118" i="1"/>
  <c r="BS118" i="1"/>
  <c r="BD52" i="1"/>
  <c r="AD52" i="1"/>
  <c r="BT40" i="1"/>
  <c r="AH55" i="1"/>
  <c r="BH55" i="1"/>
  <c r="Z49" i="1"/>
  <c r="AZ49" i="1"/>
  <c r="S44" i="1"/>
  <c r="AS44" i="1"/>
  <c r="W47" i="1"/>
  <c r="AW47" i="1"/>
  <c r="L40" i="1"/>
  <c r="AE40" i="3" s="1"/>
  <c r="AM40" i="3" s="1"/>
  <c r="P42" i="1"/>
  <c r="BO41" i="6" l="1"/>
  <c r="BK41" i="1"/>
  <c r="AF41" i="3"/>
  <c r="CI41" i="6"/>
  <c r="CP41" i="6"/>
  <c r="CO41" i="6"/>
  <c r="CN41" i="6"/>
  <c r="CM41" i="6"/>
  <c r="CL41" i="6"/>
  <c r="CK41" i="6"/>
  <c r="CJ41" i="6"/>
  <c r="CH41" i="6"/>
  <c r="CG41" i="6"/>
  <c r="CF41" i="6"/>
  <c r="CE41" i="6"/>
  <c r="CD41" i="6"/>
  <c r="CC41" i="6"/>
  <c r="CB41" i="6"/>
  <c r="CA41" i="6"/>
  <c r="BZ41" i="6"/>
  <c r="BY41" i="6"/>
  <c r="BX41" i="6"/>
  <c r="BW41" i="6"/>
  <c r="BV41" i="6"/>
  <c r="BU41" i="6"/>
  <c r="AT46" i="6"/>
  <c r="T46" i="6"/>
  <c r="BH56" i="6"/>
  <c r="AH56" i="6"/>
  <c r="AA51" i="6"/>
  <c r="BA51" i="6"/>
  <c r="D120" i="6"/>
  <c r="AL119" i="6"/>
  <c r="BS119" i="6"/>
  <c r="C119" i="6"/>
  <c r="W48" i="6"/>
  <c r="AW48" i="6"/>
  <c r="BE54" i="6"/>
  <c r="AE54" i="6"/>
  <c r="G172" i="6"/>
  <c r="E173" i="6"/>
  <c r="F172" i="6"/>
  <c r="Q44" i="6"/>
  <c r="AQ44" i="6"/>
  <c r="D119" i="4"/>
  <c r="AL118" i="4"/>
  <c r="BS118" i="4"/>
  <c r="C118" i="4"/>
  <c r="E120" i="4"/>
  <c r="G119" i="4"/>
  <c r="F119" i="4"/>
  <c r="AA50" i="4"/>
  <c r="BA50" i="4"/>
  <c r="W47" i="4"/>
  <c r="AW47" i="4"/>
  <c r="BI56" i="4"/>
  <c r="AI56" i="4"/>
  <c r="AE53" i="4"/>
  <c r="BE53" i="4"/>
  <c r="S44" i="4"/>
  <c r="AS44" i="4"/>
  <c r="O41" i="4"/>
  <c r="AJ40" i="4"/>
  <c r="BM40" i="4" s="1"/>
  <c r="AO41" i="4"/>
  <c r="BJ41" i="4" s="1"/>
  <c r="I40" i="4"/>
  <c r="K40" i="4"/>
  <c r="M40" i="3" s="1"/>
  <c r="CH40" i="1"/>
  <c r="CP40" i="1"/>
  <c r="CO40" i="1"/>
  <c r="CN40" i="1"/>
  <c r="CM40" i="1"/>
  <c r="CL40" i="1"/>
  <c r="CK40" i="1"/>
  <c r="CJ40" i="1"/>
  <c r="CI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X48" i="1"/>
  <c r="AX48" i="1"/>
  <c r="BS119" i="1"/>
  <c r="C119" i="1"/>
  <c r="D120" i="1"/>
  <c r="AL119" i="1"/>
  <c r="AE53" i="1"/>
  <c r="BE53" i="1"/>
  <c r="BI56" i="1"/>
  <c r="AI56" i="1"/>
  <c r="AA50" i="1"/>
  <c r="BA50" i="1"/>
  <c r="Q43" i="1"/>
  <c r="AQ43" i="1"/>
  <c r="AT45" i="1"/>
  <c r="T45" i="1"/>
  <c r="F120" i="1"/>
  <c r="G120" i="1"/>
  <c r="E121" i="1"/>
  <c r="BK41" i="4" l="1"/>
  <c r="P41" i="3" s="1"/>
  <c r="O41" i="3"/>
  <c r="AG41" i="3"/>
  <c r="BL41" i="1"/>
  <c r="AH41" i="3" s="1"/>
  <c r="BI57" i="6"/>
  <c r="AI57" i="6"/>
  <c r="AX49" i="6"/>
  <c r="X49" i="6"/>
  <c r="CQ41" i="6"/>
  <c r="N42" i="6" s="1"/>
  <c r="D121" i="6"/>
  <c r="BS120" i="6"/>
  <c r="C120" i="6"/>
  <c r="AL120" i="6"/>
  <c r="F173" i="6"/>
  <c r="G173" i="6"/>
  <c r="E174" i="6"/>
  <c r="AR45" i="6"/>
  <c r="R45" i="6"/>
  <c r="BF55" i="6"/>
  <c r="AF55" i="6"/>
  <c r="BB52" i="6"/>
  <c r="AB52" i="6"/>
  <c r="AU47" i="6"/>
  <c r="U47" i="6"/>
  <c r="AP42" i="4"/>
  <c r="P42" i="4"/>
  <c r="L40" i="4"/>
  <c r="N40" i="3" s="1"/>
  <c r="AT45" i="4"/>
  <c r="T45" i="4"/>
  <c r="AB51" i="4"/>
  <c r="BB51" i="4"/>
  <c r="BT40" i="4"/>
  <c r="BQ40" i="4"/>
  <c r="AX48" i="4"/>
  <c r="X48" i="4"/>
  <c r="BL41" i="4"/>
  <c r="Q41" i="3" s="1"/>
  <c r="BN40" i="4"/>
  <c r="BO40" i="4"/>
  <c r="R40" i="3" s="1"/>
  <c r="BF54" i="4"/>
  <c r="AF54" i="4"/>
  <c r="F120" i="4"/>
  <c r="E121" i="4"/>
  <c r="G120" i="4"/>
  <c r="BS119" i="4"/>
  <c r="C119" i="4"/>
  <c r="D120" i="4"/>
  <c r="AL119" i="4"/>
  <c r="D121" i="1"/>
  <c r="AL120" i="1"/>
  <c r="C120" i="1"/>
  <c r="BS120" i="1"/>
  <c r="AR44" i="1"/>
  <c r="R44" i="1"/>
  <c r="Y49" i="1"/>
  <c r="AY49" i="1"/>
  <c r="U46" i="1"/>
  <c r="AU46" i="1"/>
  <c r="CQ40" i="1"/>
  <c r="N41" i="1" s="1"/>
  <c r="AC41" i="3" s="1"/>
  <c r="AK41" i="3" s="1"/>
  <c r="BB51" i="1"/>
  <c r="AB51" i="1"/>
  <c r="E122" i="1"/>
  <c r="G121" i="1"/>
  <c r="F121" i="1"/>
  <c r="AF54" i="1"/>
  <c r="BF54" i="1"/>
  <c r="D122" i="6" l="1"/>
  <c r="AL121" i="6"/>
  <c r="BS121" i="6"/>
  <c r="C121" i="6"/>
  <c r="O43" i="6"/>
  <c r="AO43" i="6"/>
  <c r="BJ43" i="6" s="1"/>
  <c r="BK43" i="6" s="1"/>
  <c r="AJ42" i="6"/>
  <c r="BM42" i="6" s="1"/>
  <c r="K42" i="6"/>
  <c r="I42" i="6"/>
  <c r="AG56" i="6"/>
  <c r="BG56" i="6"/>
  <c r="BC53" i="6"/>
  <c r="AC53" i="6"/>
  <c r="G174" i="6"/>
  <c r="E175" i="6"/>
  <c r="F174" i="6"/>
  <c r="Y50" i="6"/>
  <c r="AY50" i="6"/>
  <c r="S46" i="6"/>
  <c r="AS46" i="6"/>
  <c r="AV48" i="6"/>
  <c r="V48" i="6"/>
  <c r="U46" i="4"/>
  <c r="AU46" i="4"/>
  <c r="AG55" i="4"/>
  <c r="BG55" i="4"/>
  <c r="Y49" i="4"/>
  <c r="AY49" i="4"/>
  <c r="AC52" i="4"/>
  <c r="BC52" i="4"/>
  <c r="Q43" i="4"/>
  <c r="AQ43" i="4"/>
  <c r="CH40" i="4"/>
  <c r="CP40" i="4"/>
  <c r="CO40" i="4"/>
  <c r="CN40" i="4"/>
  <c r="CM40" i="4"/>
  <c r="CL40" i="4"/>
  <c r="CK40" i="4"/>
  <c r="CJ40" i="4"/>
  <c r="CI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D121" i="4"/>
  <c r="AL120" i="4"/>
  <c r="C120" i="4"/>
  <c r="BS120" i="4"/>
  <c r="E122" i="4"/>
  <c r="G121" i="4"/>
  <c r="F121" i="4"/>
  <c r="AZ50" i="1"/>
  <c r="Z50" i="1"/>
  <c r="V47" i="1"/>
  <c r="AV47" i="1"/>
  <c r="S45" i="1"/>
  <c r="AS45" i="1"/>
  <c r="AG55" i="1"/>
  <c r="BG55" i="1"/>
  <c r="F122" i="1"/>
  <c r="E123" i="1"/>
  <c r="G122" i="1"/>
  <c r="O42" i="1"/>
  <c r="AJ41" i="1"/>
  <c r="BM41" i="1" s="1"/>
  <c r="AO42" i="1"/>
  <c r="BJ42" i="1" s="1"/>
  <c r="I41" i="1"/>
  <c r="K41" i="1"/>
  <c r="AD41" i="3" s="1"/>
  <c r="AL41" i="3" s="1"/>
  <c r="AC52" i="1"/>
  <c r="BC52" i="1"/>
  <c r="BS121" i="1"/>
  <c r="C121" i="1"/>
  <c r="D122" i="1"/>
  <c r="AL121" i="1"/>
  <c r="BK42" i="1" l="1"/>
  <c r="AG42" i="3" s="1"/>
  <c r="AF42" i="3"/>
  <c r="BN42" i="6"/>
  <c r="BO42" i="6"/>
  <c r="F175" i="6"/>
  <c r="G175" i="6"/>
  <c r="E176" i="6"/>
  <c r="W49" i="6"/>
  <c r="AW49" i="6"/>
  <c r="Z51" i="6"/>
  <c r="AZ51" i="6"/>
  <c r="BQ42" i="6"/>
  <c r="BT42" i="6"/>
  <c r="BL43" i="6"/>
  <c r="AT47" i="6"/>
  <c r="T47" i="6"/>
  <c r="BD54" i="6"/>
  <c r="AD54" i="6"/>
  <c r="BH57" i="6"/>
  <c r="AH57" i="6"/>
  <c r="L42" i="6"/>
  <c r="P44" i="6"/>
  <c r="AP44" i="6"/>
  <c r="D123" i="6"/>
  <c r="BS122" i="6"/>
  <c r="C122" i="6"/>
  <c r="AL122" i="6"/>
  <c r="AH56" i="4"/>
  <c r="BH56" i="4"/>
  <c r="BD53" i="4"/>
  <c r="AD53" i="4"/>
  <c r="Z50" i="4"/>
  <c r="AZ50" i="4"/>
  <c r="F122" i="4"/>
  <c r="E123" i="4"/>
  <c r="G122" i="4"/>
  <c r="BS121" i="4"/>
  <c r="C121" i="4"/>
  <c r="D122" i="4"/>
  <c r="AL121" i="4"/>
  <c r="CQ40" i="4"/>
  <c r="N41" i="4" s="1"/>
  <c r="L41" i="3" s="1"/>
  <c r="AR44" i="4"/>
  <c r="R44" i="4"/>
  <c r="AV47" i="4"/>
  <c r="V47" i="4"/>
  <c r="BL42" i="1"/>
  <c r="AH42" i="3" s="1"/>
  <c r="AA51" i="1"/>
  <c r="BA51" i="1"/>
  <c r="AP43" i="1"/>
  <c r="P43" i="1"/>
  <c r="W48" i="1"/>
  <c r="AW48" i="1"/>
  <c r="D123" i="1"/>
  <c r="AL122" i="1"/>
  <c r="C122" i="1"/>
  <c r="BS122" i="1"/>
  <c r="T46" i="1"/>
  <c r="AT46" i="1"/>
  <c r="AD53" i="1"/>
  <c r="BD53" i="1"/>
  <c r="E124" i="1"/>
  <c r="G123" i="1"/>
  <c r="F123" i="1"/>
  <c r="BH56" i="1"/>
  <c r="AH56" i="1"/>
  <c r="BT41" i="1"/>
  <c r="BQ41" i="1"/>
  <c r="BN41" i="1"/>
  <c r="BO41" i="1"/>
  <c r="AI41" i="3" s="1"/>
  <c r="L41" i="1"/>
  <c r="AE41" i="3" s="1"/>
  <c r="AM41" i="3" s="1"/>
  <c r="D124" i="6" l="1"/>
  <c r="AL123" i="6"/>
  <c r="BS123" i="6"/>
  <c r="C123" i="6"/>
  <c r="AE55" i="6"/>
  <c r="BE55" i="6"/>
  <c r="CJ42" i="6"/>
  <c r="CP42" i="6"/>
  <c r="CO42" i="6"/>
  <c r="CN42" i="6"/>
  <c r="CM42" i="6"/>
  <c r="CL42" i="6"/>
  <c r="CK42" i="6"/>
  <c r="CI42" i="6"/>
  <c r="CH42" i="6"/>
  <c r="CG42" i="6"/>
  <c r="CF42" i="6"/>
  <c r="CE42" i="6"/>
  <c r="CD42" i="6"/>
  <c r="CC42" i="6"/>
  <c r="CB42" i="6"/>
  <c r="CA42" i="6"/>
  <c r="BZ42" i="6"/>
  <c r="BY42" i="6"/>
  <c r="BX42" i="6"/>
  <c r="BW42" i="6"/>
  <c r="BV42" i="6"/>
  <c r="BU42" i="6"/>
  <c r="AX50" i="6"/>
  <c r="X50" i="6"/>
  <c r="U48" i="6"/>
  <c r="AU48" i="6"/>
  <c r="BI58" i="6"/>
  <c r="AI58" i="6"/>
  <c r="AQ45" i="6"/>
  <c r="Q45" i="6"/>
  <c r="BA52" i="6"/>
  <c r="AA52" i="6"/>
  <c r="G176" i="6"/>
  <c r="E177" i="6"/>
  <c r="F176" i="6"/>
  <c r="S45" i="4"/>
  <c r="AS45" i="4"/>
  <c r="W48" i="4"/>
  <c r="AW48" i="4"/>
  <c r="AE54" i="4"/>
  <c r="BE54" i="4"/>
  <c r="D123" i="4"/>
  <c r="AL122" i="4"/>
  <c r="C122" i="4"/>
  <c r="BS122" i="4"/>
  <c r="E124" i="4"/>
  <c r="G123" i="4"/>
  <c r="F123" i="4"/>
  <c r="AA51" i="4"/>
  <c r="BA51" i="4"/>
  <c r="O42" i="4"/>
  <c r="AO42" i="4"/>
  <c r="BJ42" i="4" s="1"/>
  <c r="AJ41" i="4"/>
  <c r="BM41" i="4" s="1"/>
  <c r="K41" i="4"/>
  <c r="M41" i="3" s="1"/>
  <c r="I41" i="4"/>
  <c r="BI57" i="4"/>
  <c r="AI57" i="4"/>
  <c r="AE54" i="1"/>
  <c r="BE54" i="1"/>
  <c r="AB52" i="1"/>
  <c r="BB52" i="1"/>
  <c r="F124" i="1"/>
  <c r="E125" i="1"/>
  <c r="G124" i="1"/>
  <c r="AX49" i="1"/>
  <c r="X49" i="1"/>
  <c r="BI57" i="1"/>
  <c r="AI57" i="1"/>
  <c r="CI41" i="1"/>
  <c r="CP41" i="1"/>
  <c r="CO41" i="1"/>
  <c r="CN41" i="1"/>
  <c r="CM41" i="1"/>
  <c r="CL41" i="1"/>
  <c r="CK41" i="1"/>
  <c r="CJ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U47" i="1"/>
  <c r="AU47" i="1"/>
  <c r="BS123" i="1"/>
  <c r="C123" i="1"/>
  <c r="D124" i="1"/>
  <c r="AL123" i="1"/>
  <c r="Q44" i="1"/>
  <c r="AQ44" i="1"/>
  <c r="BK42" i="4" l="1"/>
  <c r="P42" i="3" s="1"/>
  <c r="O42" i="3"/>
  <c r="AR46" i="6"/>
  <c r="R46" i="6"/>
  <c r="AY51" i="6"/>
  <c r="Y51" i="6"/>
  <c r="BB53" i="6"/>
  <c r="AB53" i="6"/>
  <c r="F177" i="6"/>
  <c r="G177" i="6"/>
  <c r="E178" i="6"/>
  <c r="V49" i="6"/>
  <c r="AV49" i="6"/>
  <c r="CQ42" i="6"/>
  <c r="N43" i="6" s="1"/>
  <c r="BF56" i="6"/>
  <c r="AF56" i="6"/>
  <c r="BS124" i="6"/>
  <c r="C124" i="6"/>
  <c r="D125" i="6"/>
  <c r="AL124" i="6"/>
  <c r="AX49" i="4"/>
  <c r="X49" i="4"/>
  <c r="L41" i="4"/>
  <c r="N41" i="3" s="1"/>
  <c r="AP43" i="4"/>
  <c r="P43" i="4"/>
  <c r="BN41" i="4"/>
  <c r="BO41" i="4"/>
  <c r="R41" i="3" s="1"/>
  <c r="AF55" i="4"/>
  <c r="BF55" i="4"/>
  <c r="F124" i="4"/>
  <c r="G124" i="4"/>
  <c r="E125" i="4"/>
  <c r="BS123" i="4"/>
  <c r="C123" i="4"/>
  <c r="D124" i="4"/>
  <c r="AL123" i="4"/>
  <c r="BQ41" i="4"/>
  <c r="BT41" i="4"/>
  <c r="BL42" i="4"/>
  <c r="Q42" i="3" s="1"/>
  <c r="BB52" i="4"/>
  <c r="AB52" i="4"/>
  <c r="AT46" i="4"/>
  <c r="T46" i="4"/>
  <c r="Y50" i="1"/>
  <c r="AY50" i="1"/>
  <c r="E126" i="1"/>
  <c r="G125" i="1"/>
  <c r="F125" i="1"/>
  <c r="D125" i="1"/>
  <c r="AL124" i="1"/>
  <c r="BS124" i="1"/>
  <c r="C124" i="1"/>
  <c r="AC53" i="1"/>
  <c r="BC53" i="1"/>
  <c r="AV48" i="1"/>
  <c r="V48" i="1"/>
  <c r="R45" i="1"/>
  <c r="AR45" i="1"/>
  <c r="CQ41" i="1"/>
  <c r="N42" i="1" s="1"/>
  <c r="AC42" i="3" s="1"/>
  <c r="AK42" i="3" s="1"/>
  <c r="BF55" i="1"/>
  <c r="AF55" i="1"/>
  <c r="AG57" i="6" l="1"/>
  <c r="BG57" i="6"/>
  <c r="E179" i="6"/>
  <c r="F178" i="6"/>
  <c r="G178" i="6"/>
  <c r="S47" i="6"/>
  <c r="AS47" i="6"/>
  <c r="D126" i="6"/>
  <c r="AL125" i="6"/>
  <c r="BS125" i="6"/>
  <c r="C125" i="6"/>
  <c r="AO44" i="6"/>
  <c r="BJ44" i="6" s="1"/>
  <c r="BK44" i="6" s="1"/>
  <c r="AJ43" i="6"/>
  <c r="BM43" i="6" s="1"/>
  <c r="O44" i="6"/>
  <c r="K43" i="6"/>
  <c r="I43" i="6"/>
  <c r="AW50" i="6"/>
  <c r="W50" i="6"/>
  <c r="AC54" i="6"/>
  <c r="BC54" i="6"/>
  <c r="AZ52" i="6"/>
  <c r="Z52" i="6"/>
  <c r="Q44" i="4"/>
  <c r="AQ44" i="4"/>
  <c r="AC53" i="4"/>
  <c r="BC53" i="4"/>
  <c r="U47" i="4"/>
  <c r="AU47" i="4"/>
  <c r="E126" i="4"/>
  <c r="G125" i="4"/>
  <c r="F125" i="4"/>
  <c r="CI41" i="4"/>
  <c r="CP41" i="4"/>
  <c r="CO41" i="4"/>
  <c r="CN41" i="4"/>
  <c r="CM41" i="4"/>
  <c r="CL41" i="4"/>
  <c r="CK41" i="4"/>
  <c r="CJ41" i="4"/>
  <c r="CH41" i="4"/>
  <c r="CG41" i="4"/>
  <c r="CF41" i="4"/>
  <c r="CE41" i="4"/>
  <c r="CD41" i="4"/>
  <c r="CC41" i="4"/>
  <c r="CB41" i="4"/>
  <c r="CA41" i="4"/>
  <c r="BZ41" i="4"/>
  <c r="BY41" i="4"/>
  <c r="BX41" i="4"/>
  <c r="BW41" i="4"/>
  <c r="BV41" i="4"/>
  <c r="BU41" i="4"/>
  <c r="D125" i="4"/>
  <c r="AL124" i="4"/>
  <c r="C124" i="4"/>
  <c r="BS124" i="4"/>
  <c r="AG56" i="4"/>
  <c r="BG56" i="4"/>
  <c r="Y50" i="4"/>
  <c r="AY50" i="4"/>
  <c r="O43" i="1"/>
  <c r="AO43" i="1"/>
  <c r="BJ43" i="1" s="1"/>
  <c r="AJ42" i="1"/>
  <c r="BM42" i="1" s="1"/>
  <c r="K42" i="1"/>
  <c r="AD42" i="3" s="1"/>
  <c r="AL42" i="3" s="1"/>
  <c r="I42" i="1"/>
  <c r="W49" i="1"/>
  <c r="AW49" i="1"/>
  <c r="F126" i="1"/>
  <c r="E127" i="1"/>
  <c r="G126" i="1"/>
  <c r="S46" i="1"/>
  <c r="AS46" i="1"/>
  <c r="AG56" i="1"/>
  <c r="BG56" i="1"/>
  <c r="BD54" i="1"/>
  <c r="AD54" i="1"/>
  <c r="BS125" i="1"/>
  <c r="C125" i="1"/>
  <c r="D126" i="1"/>
  <c r="AL125" i="1"/>
  <c r="Z51" i="1"/>
  <c r="AZ51" i="1"/>
  <c r="BK43" i="1" l="1"/>
  <c r="AG43" i="3" s="1"/>
  <c r="AF43" i="3"/>
  <c r="BN43" i="6"/>
  <c r="BO43" i="6"/>
  <c r="F179" i="6"/>
  <c r="E180" i="6"/>
  <c r="G179" i="6"/>
  <c r="BT43" i="6"/>
  <c r="BQ43" i="6"/>
  <c r="AT48" i="6"/>
  <c r="T48" i="6"/>
  <c r="AA53" i="6"/>
  <c r="BA53" i="6"/>
  <c r="AX51" i="6"/>
  <c r="X51" i="6"/>
  <c r="L43" i="6"/>
  <c r="BL44" i="6"/>
  <c r="BS126" i="6"/>
  <c r="C126" i="6"/>
  <c r="D127" i="6"/>
  <c r="AL126" i="6"/>
  <c r="BD55" i="6"/>
  <c r="AD55" i="6"/>
  <c r="AP45" i="6"/>
  <c r="P45" i="6"/>
  <c r="BH58" i="6"/>
  <c r="AH58" i="6"/>
  <c r="AD54" i="4"/>
  <c r="BD54" i="4"/>
  <c r="BS125" i="4"/>
  <c r="C125" i="4"/>
  <c r="D126" i="4"/>
  <c r="AL125" i="4"/>
  <c r="AZ51" i="4"/>
  <c r="Z51" i="4"/>
  <c r="F126" i="4"/>
  <c r="E127" i="4"/>
  <c r="G126" i="4"/>
  <c r="BH57" i="4"/>
  <c r="AH57" i="4"/>
  <c r="AV48" i="4"/>
  <c r="V48" i="4"/>
  <c r="CQ41" i="4"/>
  <c r="N42" i="4" s="1"/>
  <c r="L42" i="3" s="1"/>
  <c r="AR45" i="4"/>
  <c r="R45" i="4"/>
  <c r="D127" i="1"/>
  <c r="AL126" i="1"/>
  <c r="C126" i="1"/>
  <c r="BS126" i="1"/>
  <c r="E128" i="1"/>
  <c r="G127" i="1"/>
  <c r="F127" i="1"/>
  <c r="X50" i="1"/>
  <c r="AX50" i="1"/>
  <c r="AH57" i="1"/>
  <c r="BH57" i="1"/>
  <c r="BQ42" i="1"/>
  <c r="BT42" i="1"/>
  <c r="BL43" i="1"/>
  <c r="AH43" i="3" s="1"/>
  <c r="BN42" i="1"/>
  <c r="BO42" i="1"/>
  <c r="AI42" i="3" s="1"/>
  <c r="AA52" i="1"/>
  <c r="BA52" i="1"/>
  <c r="AE55" i="1"/>
  <c r="BE55" i="1"/>
  <c r="AT47" i="1"/>
  <c r="T47" i="1"/>
  <c r="L42" i="1"/>
  <c r="AE42" i="3" s="1"/>
  <c r="AM42" i="3" s="1"/>
  <c r="P44" i="1"/>
  <c r="AP44" i="1"/>
  <c r="BB54" i="6" l="1"/>
  <c r="AB54" i="6"/>
  <c r="G180" i="6"/>
  <c r="E181" i="6"/>
  <c r="F180" i="6"/>
  <c r="BI59" i="6"/>
  <c r="AI59" i="6"/>
  <c r="AU49" i="6"/>
  <c r="U49" i="6"/>
  <c r="CK43" i="6"/>
  <c r="CP43" i="6"/>
  <c r="CO43" i="6"/>
  <c r="CN43" i="6"/>
  <c r="CM43" i="6"/>
  <c r="CL43" i="6"/>
  <c r="CJ43" i="6"/>
  <c r="CI43" i="6"/>
  <c r="CH43" i="6"/>
  <c r="CG43" i="6"/>
  <c r="CF43" i="6"/>
  <c r="CE43" i="6"/>
  <c r="CD43" i="6"/>
  <c r="CC43" i="6"/>
  <c r="CB43" i="6"/>
  <c r="CA43" i="6"/>
  <c r="BZ43" i="6"/>
  <c r="BY43" i="6"/>
  <c r="BX43" i="6"/>
  <c r="BW43" i="6"/>
  <c r="BV43" i="6"/>
  <c r="BU43" i="6"/>
  <c r="Q46" i="6"/>
  <c r="AQ46" i="6"/>
  <c r="BE56" i="6"/>
  <c r="AE56" i="6"/>
  <c r="D128" i="6"/>
  <c r="AL127" i="6"/>
  <c r="C127" i="6"/>
  <c r="BS127" i="6"/>
  <c r="Y52" i="6"/>
  <c r="AY52" i="6"/>
  <c r="O43" i="4"/>
  <c r="AO43" i="4"/>
  <c r="BJ43" i="4" s="1"/>
  <c r="AJ42" i="4"/>
  <c r="BM42" i="4" s="1"/>
  <c r="K42" i="4"/>
  <c r="M42" i="3" s="1"/>
  <c r="I42" i="4"/>
  <c r="E128" i="4"/>
  <c r="G127" i="4"/>
  <c r="F127" i="4"/>
  <c r="AA52" i="4"/>
  <c r="BA52" i="4"/>
  <c r="BI58" i="4"/>
  <c r="AI58" i="4"/>
  <c r="S46" i="4"/>
  <c r="AS46" i="4"/>
  <c r="W49" i="4"/>
  <c r="AW49" i="4"/>
  <c r="D127" i="4"/>
  <c r="AL126" i="4"/>
  <c r="C126" i="4"/>
  <c r="BS126" i="4"/>
  <c r="AE55" i="4"/>
  <c r="BE55" i="4"/>
  <c r="Y51" i="1"/>
  <c r="AY51" i="1"/>
  <c r="BB53" i="1"/>
  <c r="AB53" i="1"/>
  <c r="CJ42" i="1"/>
  <c r="CP42" i="1"/>
  <c r="CO42" i="1"/>
  <c r="CN42" i="1"/>
  <c r="CM42" i="1"/>
  <c r="CL42" i="1"/>
  <c r="CK42" i="1"/>
  <c r="CI42" i="1"/>
  <c r="CH42" i="1"/>
  <c r="CG42" i="1"/>
  <c r="CF42" i="1"/>
  <c r="CE42" i="1"/>
  <c r="CD42" i="1"/>
  <c r="CC42" i="1"/>
  <c r="CB42" i="1"/>
  <c r="CA42" i="1"/>
  <c r="BZ42" i="1"/>
  <c r="BY42" i="1"/>
  <c r="BX42" i="1"/>
  <c r="BW42" i="1"/>
  <c r="BV42" i="1"/>
  <c r="BU42" i="1"/>
  <c r="BI58" i="1"/>
  <c r="AI58" i="1"/>
  <c r="U48" i="1"/>
  <c r="AU48" i="1"/>
  <c r="Q45" i="1"/>
  <c r="AQ45" i="1"/>
  <c r="AF56" i="1"/>
  <c r="BF56" i="1"/>
  <c r="F128" i="1"/>
  <c r="G128" i="1"/>
  <c r="E129" i="1"/>
  <c r="BS127" i="1"/>
  <c r="C127" i="1"/>
  <c r="D128" i="1"/>
  <c r="AL127" i="1"/>
  <c r="BK43" i="4" l="1"/>
  <c r="P43" i="3" s="1"/>
  <c r="O43" i="3"/>
  <c r="R47" i="6"/>
  <c r="AR47" i="6"/>
  <c r="AV50" i="6"/>
  <c r="V50" i="6"/>
  <c r="CQ43" i="6"/>
  <c r="N44" i="6" s="1"/>
  <c r="AC55" i="6"/>
  <c r="BC55" i="6"/>
  <c r="BF57" i="6"/>
  <c r="AF57" i="6"/>
  <c r="AZ53" i="6"/>
  <c r="Z53" i="6"/>
  <c r="BS128" i="6"/>
  <c r="C128" i="6"/>
  <c r="D129" i="6"/>
  <c r="AL128" i="6"/>
  <c r="F181" i="6"/>
  <c r="G181" i="6"/>
  <c r="E182" i="6"/>
  <c r="AT47" i="4"/>
  <c r="T47" i="4"/>
  <c r="BN42" i="4"/>
  <c r="BO42" i="4"/>
  <c r="R42" i="3" s="1"/>
  <c r="AX50" i="4"/>
  <c r="X50" i="4"/>
  <c r="F128" i="4"/>
  <c r="E129" i="4"/>
  <c r="G128" i="4"/>
  <c r="BF56" i="4"/>
  <c r="AF56" i="4"/>
  <c r="BS127" i="4"/>
  <c r="C127" i="4"/>
  <c r="D128" i="4"/>
  <c r="AL127" i="4"/>
  <c r="AB53" i="4"/>
  <c r="BB53" i="4"/>
  <c r="BT42" i="4"/>
  <c r="BQ42" i="4"/>
  <c r="BL43" i="4"/>
  <c r="Q43" i="3" s="1"/>
  <c r="L42" i="4"/>
  <c r="N42" i="3" s="1"/>
  <c r="AP44" i="4"/>
  <c r="P44" i="4"/>
  <c r="CQ42" i="1"/>
  <c r="N43" i="1" s="1"/>
  <c r="AJ43" i="1" s="1"/>
  <c r="BM43" i="1" s="1"/>
  <c r="E130" i="1"/>
  <c r="G129" i="1"/>
  <c r="F129" i="1"/>
  <c r="AR46" i="1"/>
  <c r="R46" i="1"/>
  <c r="AG57" i="1"/>
  <c r="BG57" i="1"/>
  <c r="AC54" i="1"/>
  <c r="BC54" i="1"/>
  <c r="V49" i="1"/>
  <c r="AV49" i="1"/>
  <c r="D129" i="1"/>
  <c r="AL128" i="1"/>
  <c r="C128" i="1"/>
  <c r="BS128" i="1"/>
  <c r="AZ52" i="1"/>
  <c r="Z52" i="1"/>
  <c r="AO44" i="1" l="1"/>
  <c r="BJ44" i="1" s="1"/>
  <c r="O44" i="1"/>
  <c r="P45" i="1" s="1"/>
  <c r="AC43" i="3"/>
  <c r="AK43" i="3" s="1"/>
  <c r="I43" i="1"/>
  <c r="BT43" i="1" s="1"/>
  <c r="BA54" i="6"/>
  <c r="AA54" i="6"/>
  <c r="BD56" i="6"/>
  <c r="AD56" i="6"/>
  <c r="O45" i="6"/>
  <c r="AO45" i="6"/>
  <c r="BJ45" i="6" s="1"/>
  <c r="BK45" i="6" s="1"/>
  <c r="AJ44" i="6"/>
  <c r="BM44" i="6" s="1"/>
  <c r="K44" i="6"/>
  <c r="I44" i="6"/>
  <c r="W51" i="6"/>
  <c r="AW51" i="6"/>
  <c r="D130" i="6"/>
  <c r="AL129" i="6"/>
  <c r="BS129" i="6"/>
  <c r="C129" i="6"/>
  <c r="G182" i="6"/>
  <c r="E183" i="6"/>
  <c r="F182" i="6"/>
  <c r="AG58" i="6"/>
  <c r="BG58" i="6"/>
  <c r="AS48" i="6"/>
  <c r="S48" i="6"/>
  <c r="E130" i="4"/>
  <c r="G129" i="4"/>
  <c r="F129" i="4"/>
  <c r="Y51" i="4"/>
  <c r="AY51" i="4"/>
  <c r="Q45" i="4"/>
  <c r="AQ45" i="4"/>
  <c r="CJ42" i="4"/>
  <c r="CP42" i="4"/>
  <c r="CO42" i="4"/>
  <c r="CN42" i="4"/>
  <c r="CM42" i="4"/>
  <c r="CL42" i="4"/>
  <c r="CK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AG57" i="4"/>
  <c r="BG57" i="4"/>
  <c r="D129" i="4"/>
  <c r="AL128" i="4"/>
  <c r="BS128" i="4"/>
  <c r="C128" i="4"/>
  <c r="U48" i="4"/>
  <c r="AU48" i="4"/>
  <c r="AC54" i="4"/>
  <c r="BC54" i="4"/>
  <c r="K43" i="1"/>
  <c r="AD43" i="3" s="1"/>
  <c r="AL43" i="3" s="1"/>
  <c r="BS129" i="1"/>
  <c r="C129" i="1"/>
  <c r="D130" i="1"/>
  <c r="AL129" i="1"/>
  <c r="BN43" i="1"/>
  <c r="BO43" i="1"/>
  <c r="AI43" i="3" s="1"/>
  <c r="BH58" i="1"/>
  <c r="AH58" i="1"/>
  <c r="AA53" i="1"/>
  <c r="BA53" i="1"/>
  <c r="AD55" i="1"/>
  <c r="BD55" i="1"/>
  <c r="S47" i="1"/>
  <c r="AS47" i="1"/>
  <c r="W50" i="1"/>
  <c r="AW50" i="1"/>
  <c r="F130" i="1"/>
  <c r="E131" i="1"/>
  <c r="G130" i="1"/>
  <c r="AP45" i="1"/>
  <c r="BQ43" i="1" l="1"/>
  <c r="L43" i="1"/>
  <c r="AE43" i="3" s="1"/>
  <c r="AM43" i="3" s="1"/>
  <c r="BK44" i="1"/>
  <c r="AF44" i="3"/>
  <c r="AT49" i="6"/>
  <c r="T49" i="6"/>
  <c r="BH59" i="6"/>
  <c r="AH59" i="6"/>
  <c r="L44" i="6"/>
  <c r="AP46" i="6"/>
  <c r="P46" i="6"/>
  <c r="BQ44" i="6"/>
  <c r="BT44" i="6"/>
  <c r="BN44" i="6"/>
  <c r="BO44" i="6"/>
  <c r="AE57" i="6"/>
  <c r="BE57" i="6"/>
  <c r="BB55" i="6"/>
  <c r="AB55" i="6"/>
  <c r="BS130" i="6"/>
  <c r="C130" i="6"/>
  <c r="D131" i="6"/>
  <c r="AL130" i="6"/>
  <c r="F183" i="6"/>
  <c r="G183" i="6"/>
  <c r="E184" i="6"/>
  <c r="AX52" i="6"/>
  <c r="X52" i="6"/>
  <c r="BL45" i="6"/>
  <c r="AH58" i="4"/>
  <c r="BH58" i="4"/>
  <c r="CQ42" i="4"/>
  <c r="N43" i="4" s="1"/>
  <c r="L43" i="3" s="1"/>
  <c r="BD55" i="4"/>
  <c r="AD55" i="4"/>
  <c r="Z52" i="4"/>
  <c r="AZ52" i="4"/>
  <c r="AV49" i="4"/>
  <c r="V49" i="4"/>
  <c r="BS129" i="4"/>
  <c r="C129" i="4"/>
  <c r="D130" i="4"/>
  <c r="AL129" i="4"/>
  <c r="AR46" i="4"/>
  <c r="R46" i="4"/>
  <c r="F130" i="4"/>
  <c r="E131" i="4"/>
  <c r="G130" i="4"/>
  <c r="AX51" i="1"/>
  <c r="X51" i="1"/>
  <c r="BI59" i="1"/>
  <c r="AI59" i="1"/>
  <c r="D131" i="1"/>
  <c r="AL130" i="1"/>
  <c r="C130" i="1"/>
  <c r="BS130" i="1"/>
  <c r="AE56" i="1"/>
  <c r="BE56" i="1"/>
  <c r="Q46" i="1"/>
  <c r="AQ46" i="1"/>
  <c r="T48" i="1"/>
  <c r="AT48" i="1"/>
  <c r="CK43" i="1"/>
  <c r="CP43" i="1"/>
  <c r="CO43" i="1"/>
  <c r="CN43" i="1"/>
  <c r="CM43" i="1"/>
  <c r="CL43" i="1"/>
  <c r="CJ43" i="1"/>
  <c r="CI43" i="1"/>
  <c r="CH43" i="1"/>
  <c r="CG43" i="1"/>
  <c r="CF43" i="1"/>
  <c r="CE43" i="1"/>
  <c r="CD43" i="1"/>
  <c r="CC43" i="1"/>
  <c r="CB43" i="1"/>
  <c r="CA43" i="1"/>
  <c r="BZ43" i="1"/>
  <c r="BY43" i="1"/>
  <c r="BX43" i="1"/>
  <c r="BW43" i="1"/>
  <c r="BV43" i="1"/>
  <c r="BU43" i="1"/>
  <c r="E132" i="1"/>
  <c r="G131" i="1"/>
  <c r="F131" i="1"/>
  <c r="AB54" i="1"/>
  <c r="BB54" i="1"/>
  <c r="AG44" i="3" l="1"/>
  <c r="BL44" i="1"/>
  <c r="AH44" i="3" s="1"/>
  <c r="U50" i="6"/>
  <c r="AU50" i="6"/>
  <c r="AC56" i="6"/>
  <c r="BC56" i="6"/>
  <c r="CL44" i="6"/>
  <c r="CP44" i="6"/>
  <c r="CO44" i="6"/>
  <c r="CN44" i="6"/>
  <c r="CM44" i="6"/>
  <c r="CK44" i="6"/>
  <c r="CJ44" i="6"/>
  <c r="CI44" i="6"/>
  <c r="CH44" i="6"/>
  <c r="CG44" i="6"/>
  <c r="CF44" i="6"/>
  <c r="CE44" i="6"/>
  <c r="CD44" i="6"/>
  <c r="CC44" i="6"/>
  <c r="CB44" i="6"/>
  <c r="CA44" i="6"/>
  <c r="BZ44" i="6"/>
  <c r="BY44" i="6"/>
  <c r="BX44" i="6"/>
  <c r="BW44" i="6"/>
  <c r="BV44" i="6"/>
  <c r="BU44" i="6"/>
  <c r="CQ44" i="6" s="1"/>
  <c r="N45" i="6" s="1"/>
  <c r="AQ47" i="6"/>
  <c r="Q47" i="6"/>
  <c r="Y53" i="6"/>
  <c r="AY53" i="6"/>
  <c r="G184" i="6"/>
  <c r="E185" i="6"/>
  <c r="F184" i="6"/>
  <c r="D132" i="6"/>
  <c r="AL131" i="6"/>
  <c r="C131" i="6"/>
  <c r="BS131" i="6"/>
  <c r="AF58" i="6"/>
  <c r="BF58" i="6"/>
  <c r="BI60" i="6"/>
  <c r="AI60" i="6"/>
  <c r="O44" i="4"/>
  <c r="AO44" i="4"/>
  <c r="BJ44" i="4" s="1"/>
  <c r="AJ43" i="4"/>
  <c r="BM43" i="4" s="1"/>
  <c r="I43" i="4"/>
  <c r="K43" i="4"/>
  <c r="M43" i="3" s="1"/>
  <c r="S47" i="4"/>
  <c r="AS47" i="4"/>
  <c r="D131" i="4"/>
  <c r="AL130" i="4"/>
  <c r="C130" i="4"/>
  <c r="BS130" i="4"/>
  <c r="AA53" i="4"/>
  <c r="BA53" i="4"/>
  <c r="AE56" i="4"/>
  <c r="BE56" i="4"/>
  <c r="E132" i="4"/>
  <c r="G131" i="4"/>
  <c r="F131" i="4"/>
  <c r="W50" i="4"/>
  <c r="AW50" i="4"/>
  <c r="BI59" i="4"/>
  <c r="AI59" i="4"/>
  <c r="BF57" i="1"/>
  <c r="AF57" i="1"/>
  <c r="BS131" i="1"/>
  <c r="C131" i="1"/>
  <c r="D132" i="1"/>
  <c r="AL131" i="1"/>
  <c r="Y52" i="1"/>
  <c r="AY52" i="1"/>
  <c r="R47" i="1"/>
  <c r="AR47" i="1"/>
  <c r="F132" i="1"/>
  <c r="E133" i="1"/>
  <c r="G132" i="1"/>
  <c r="AC55" i="1"/>
  <c r="BC55" i="1"/>
  <c r="CQ43" i="1"/>
  <c r="N44" i="1" s="1"/>
  <c r="AC44" i="3" s="1"/>
  <c r="AK44" i="3" s="1"/>
  <c r="U49" i="1"/>
  <c r="AU49" i="1"/>
  <c r="BK44" i="4" l="1"/>
  <c r="P44" i="3" s="1"/>
  <c r="O44" i="3"/>
  <c r="F185" i="6"/>
  <c r="G185" i="6"/>
  <c r="E186" i="6"/>
  <c r="AZ54" i="6"/>
  <c r="Z54" i="6"/>
  <c r="BG59" i="6"/>
  <c r="AG59" i="6"/>
  <c r="AJ45" i="6"/>
  <c r="BM45" i="6" s="1"/>
  <c r="AO46" i="6"/>
  <c r="BJ46" i="6" s="1"/>
  <c r="BK46" i="6" s="1"/>
  <c r="O46" i="6"/>
  <c r="K45" i="6"/>
  <c r="I45" i="6"/>
  <c r="BD57" i="6"/>
  <c r="AD57" i="6"/>
  <c r="BS132" i="6"/>
  <c r="C132" i="6"/>
  <c r="D133" i="6"/>
  <c r="AL132" i="6"/>
  <c r="AR48" i="6"/>
  <c r="R48" i="6"/>
  <c r="AV51" i="6"/>
  <c r="V51" i="6"/>
  <c r="BN43" i="4"/>
  <c r="BO43" i="4"/>
  <c r="R43" i="3" s="1"/>
  <c r="BL44" i="4"/>
  <c r="Q44" i="3" s="1"/>
  <c r="F132" i="4"/>
  <c r="G132" i="4"/>
  <c r="E133" i="4"/>
  <c r="X51" i="4"/>
  <c r="AX51" i="4"/>
  <c r="AT48" i="4"/>
  <c r="T48" i="4"/>
  <c r="BB54" i="4"/>
  <c r="AB54" i="4"/>
  <c r="BS131" i="4"/>
  <c r="C131" i="4"/>
  <c r="D132" i="4"/>
  <c r="AL131" i="4"/>
  <c r="L43" i="4"/>
  <c r="N43" i="3" s="1"/>
  <c r="AF57" i="4"/>
  <c r="BF57" i="4"/>
  <c r="BQ43" i="4"/>
  <c r="BT43" i="4"/>
  <c r="AP45" i="4"/>
  <c r="P45" i="4"/>
  <c r="AV50" i="1"/>
  <c r="V50" i="1"/>
  <c r="AG58" i="1"/>
  <c r="BG58" i="1"/>
  <c r="Z53" i="1"/>
  <c r="AZ53" i="1"/>
  <c r="BD56" i="1"/>
  <c r="AD56" i="1"/>
  <c r="S48" i="1"/>
  <c r="AS48" i="1"/>
  <c r="D133" i="1"/>
  <c r="AL132" i="1"/>
  <c r="BS132" i="1"/>
  <c r="C132" i="1"/>
  <c r="O45" i="1"/>
  <c r="AO45" i="1"/>
  <c r="BJ45" i="1" s="1"/>
  <c r="AJ44" i="1"/>
  <c r="BM44" i="1" s="1"/>
  <c r="K44" i="1"/>
  <c r="AD44" i="3" s="1"/>
  <c r="AL44" i="3" s="1"/>
  <c r="I44" i="1"/>
  <c r="E134" i="1"/>
  <c r="G133" i="1"/>
  <c r="F133" i="1"/>
  <c r="BK45" i="1" l="1"/>
  <c r="AG45" i="3" s="1"/>
  <c r="AF45" i="3"/>
  <c r="L45" i="6"/>
  <c r="D134" i="6"/>
  <c r="AL133" i="6"/>
  <c r="BS133" i="6"/>
  <c r="C133" i="6"/>
  <c r="BE58" i="6"/>
  <c r="AE58" i="6"/>
  <c r="AP47" i="6"/>
  <c r="P47" i="6"/>
  <c r="BH60" i="6"/>
  <c r="AH60" i="6"/>
  <c r="E187" i="6"/>
  <c r="F186" i="6"/>
  <c r="G186" i="6"/>
  <c r="AW52" i="6"/>
  <c r="W52" i="6"/>
  <c r="BL46" i="6"/>
  <c r="AA55" i="6"/>
  <c r="BA55" i="6"/>
  <c r="S49" i="6"/>
  <c r="AS49" i="6"/>
  <c r="BT45" i="6"/>
  <c r="BQ45" i="6"/>
  <c r="BN45" i="6"/>
  <c r="BO45" i="6"/>
  <c r="CK43" i="4"/>
  <c r="CP43" i="4"/>
  <c r="CO43" i="4"/>
  <c r="CN43" i="4"/>
  <c r="CM43" i="4"/>
  <c r="CL43" i="4"/>
  <c r="CJ43" i="4"/>
  <c r="CI43" i="4"/>
  <c r="CH43" i="4"/>
  <c r="CG43" i="4"/>
  <c r="CF43" i="4"/>
  <c r="CE43" i="4"/>
  <c r="CD43" i="4"/>
  <c r="CC43" i="4"/>
  <c r="CB43" i="4"/>
  <c r="CA43" i="4"/>
  <c r="BZ43" i="4"/>
  <c r="BY43" i="4"/>
  <c r="BX43" i="4"/>
  <c r="BW43" i="4"/>
  <c r="BV43" i="4"/>
  <c r="BU43" i="4"/>
  <c r="AC55" i="4"/>
  <c r="BC55" i="4"/>
  <c r="Q46" i="4"/>
  <c r="AQ46" i="4"/>
  <c r="AG58" i="4"/>
  <c r="BG58" i="4"/>
  <c r="U49" i="4"/>
  <c r="AU49" i="4"/>
  <c r="Y52" i="4"/>
  <c r="AY52" i="4"/>
  <c r="D133" i="4"/>
  <c r="AL132" i="4"/>
  <c r="C132" i="4"/>
  <c r="BS132" i="4"/>
  <c r="E134" i="4"/>
  <c r="G133" i="4"/>
  <c r="F133" i="4"/>
  <c r="P46" i="1"/>
  <c r="AP46" i="1"/>
  <c r="AE57" i="1"/>
  <c r="BE57" i="1"/>
  <c r="W51" i="1"/>
  <c r="AW51" i="1"/>
  <c r="L44" i="1"/>
  <c r="AE44" i="3" s="1"/>
  <c r="AM44" i="3" s="1"/>
  <c r="BS133" i="1"/>
  <c r="C133" i="1"/>
  <c r="D134" i="1"/>
  <c r="AL133" i="1"/>
  <c r="BN44" i="1"/>
  <c r="BO44" i="1"/>
  <c r="AI44" i="3" s="1"/>
  <c r="AA54" i="1"/>
  <c r="BA54" i="1"/>
  <c r="G134" i="1"/>
  <c r="F134" i="1"/>
  <c r="E135" i="1"/>
  <c r="AH59" i="1"/>
  <c r="BH59" i="1"/>
  <c r="BQ44" i="1"/>
  <c r="BT44" i="1"/>
  <c r="BL45" i="1"/>
  <c r="AH45" i="3" s="1"/>
  <c r="AT49" i="1"/>
  <c r="T49" i="1"/>
  <c r="AT50" i="6" l="1"/>
  <c r="T50" i="6"/>
  <c r="AX53" i="6"/>
  <c r="X53" i="6"/>
  <c r="F187" i="6"/>
  <c r="G187" i="6"/>
  <c r="E188" i="6"/>
  <c r="Q48" i="6"/>
  <c r="AQ48" i="6"/>
  <c r="BF59" i="6"/>
  <c r="AF59" i="6"/>
  <c r="CM45" i="6"/>
  <c r="CP45" i="6"/>
  <c r="CO45" i="6"/>
  <c r="CN45" i="6"/>
  <c r="CL45" i="6"/>
  <c r="CK45" i="6"/>
  <c r="CJ45" i="6"/>
  <c r="CI45" i="6"/>
  <c r="CH45" i="6"/>
  <c r="CG45" i="6"/>
  <c r="CF45" i="6"/>
  <c r="CE45" i="6"/>
  <c r="CD45" i="6"/>
  <c r="CC45" i="6"/>
  <c r="CB45" i="6"/>
  <c r="CA45" i="6"/>
  <c r="BZ45" i="6"/>
  <c r="BY45" i="6"/>
  <c r="BX45" i="6"/>
  <c r="BW45" i="6"/>
  <c r="BV45" i="6"/>
  <c r="BU45" i="6"/>
  <c r="BI61" i="6"/>
  <c r="AI61" i="6"/>
  <c r="BS134" i="6"/>
  <c r="C134" i="6"/>
  <c r="D135" i="6"/>
  <c r="AL134" i="6"/>
  <c r="AB56" i="6"/>
  <c r="BB56" i="6"/>
  <c r="V50" i="4"/>
  <c r="AV50" i="4"/>
  <c r="AZ53" i="4"/>
  <c r="Z53" i="4"/>
  <c r="AD56" i="4"/>
  <c r="BD56" i="4"/>
  <c r="CQ43" i="4"/>
  <c r="N44" i="4" s="1"/>
  <c r="L44" i="3" s="1"/>
  <c r="F134" i="4"/>
  <c r="E135" i="4"/>
  <c r="G134" i="4"/>
  <c r="BS133" i="4"/>
  <c r="C133" i="4"/>
  <c r="D134" i="4"/>
  <c r="AL133" i="4"/>
  <c r="AR47" i="4"/>
  <c r="R47" i="4"/>
  <c r="BH59" i="4"/>
  <c r="AH59" i="4"/>
  <c r="E136" i="1"/>
  <c r="G135" i="1"/>
  <c r="F135" i="1"/>
  <c r="X52" i="1"/>
  <c r="AX52" i="1"/>
  <c r="BI60" i="1"/>
  <c r="AI60" i="1"/>
  <c r="AF58" i="1"/>
  <c r="BF58" i="1"/>
  <c r="BB55" i="1"/>
  <c r="AB55" i="1"/>
  <c r="BS134" i="1"/>
  <c r="AL134" i="1"/>
  <c r="C134" i="1"/>
  <c r="D135" i="1"/>
  <c r="U50" i="1"/>
  <c r="AU50" i="1"/>
  <c r="CL44" i="1"/>
  <c r="CP44" i="1"/>
  <c r="CO44" i="1"/>
  <c r="CN44" i="1"/>
  <c r="CM44" i="1"/>
  <c r="CK44" i="1"/>
  <c r="CJ44" i="1"/>
  <c r="CI44" i="1"/>
  <c r="CH44" i="1"/>
  <c r="CG44" i="1"/>
  <c r="CF44" i="1"/>
  <c r="CE44" i="1"/>
  <c r="CD44" i="1"/>
  <c r="CC44" i="1"/>
  <c r="CB44" i="1"/>
  <c r="CA44" i="1"/>
  <c r="BZ44" i="1"/>
  <c r="BY44" i="1"/>
  <c r="BX44" i="1"/>
  <c r="BW44" i="1"/>
  <c r="BV44" i="1"/>
  <c r="BU44" i="1"/>
  <c r="Q47" i="1"/>
  <c r="AQ47" i="1"/>
  <c r="AG60" i="6" l="1"/>
  <c r="BG60" i="6"/>
  <c r="AR49" i="6"/>
  <c r="R49" i="6"/>
  <c r="Y54" i="6"/>
  <c r="AY54" i="6"/>
  <c r="U51" i="6"/>
  <c r="AU51" i="6"/>
  <c r="D136" i="6"/>
  <c r="AL135" i="6"/>
  <c r="C135" i="6"/>
  <c r="BS135" i="6"/>
  <c r="BC57" i="6"/>
  <c r="AC57" i="6"/>
  <c r="CQ45" i="6"/>
  <c r="N46" i="6" s="1"/>
  <c r="E189" i="6"/>
  <c r="G188" i="6"/>
  <c r="F188" i="6"/>
  <c r="S48" i="4"/>
  <c r="AS48" i="4"/>
  <c r="E136" i="4"/>
  <c r="G135" i="4"/>
  <c r="F135" i="4"/>
  <c r="D135" i="4"/>
  <c r="AL134" i="4"/>
  <c r="C134" i="4"/>
  <c r="BS134" i="4"/>
  <c r="BI60" i="4"/>
  <c r="AI60" i="4"/>
  <c r="AE57" i="4"/>
  <c r="BE57" i="4"/>
  <c r="O45" i="4"/>
  <c r="AJ44" i="4"/>
  <c r="BM44" i="4" s="1"/>
  <c r="AO45" i="4"/>
  <c r="BJ45" i="4" s="1"/>
  <c r="K44" i="4"/>
  <c r="M44" i="3" s="1"/>
  <c r="I44" i="4"/>
  <c r="AA54" i="4"/>
  <c r="BA54" i="4"/>
  <c r="W51" i="4"/>
  <c r="AW51" i="4"/>
  <c r="CQ44" i="1"/>
  <c r="N45" i="1" s="1"/>
  <c r="V51" i="1"/>
  <c r="AV51" i="1"/>
  <c r="BS135" i="1"/>
  <c r="C135" i="1"/>
  <c r="D136" i="1"/>
  <c r="AL135" i="1"/>
  <c r="AC56" i="1"/>
  <c r="BC56" i="1"/>
  <c r="AG59" i="1"/>
  <c r="BG59" i="1"/>
  <c r="Y53" i="1"/>
  <c r="AY53" i="1"/>
  <c r="AR48" i="1"/>
  <c r="R48" i="1"/>
  <c r="F136" i="1"/>
  <c r="E137" i="1"/>
  <c r="G136" i="1"/>
  <c r="BK45" i="4" l="1"/>
  <c r="P45" i="3" s="1"/>
  <c r="O45" i="3"/>
  <c r="O46" i="1"/>
  <c r="P47" i="1" s="1"/>
  <c r="AC45" i="3"/>
  <c r="AK45" i="3" s="1"/>
  <c r="AV52" i="6"/>
  <c r="V52" i="6"/>
  <c r="AS50" i="6"/>
  <c r="S50" i="6"/>
  <c r="BS136" i="6"/>
  <c r="C136" i="6"/>
  <c r="D137" i="6"/>
  <c r="AL136" i="6"/>
  <c r="BH61" i="6"/>
  <c r="AH61" i="6"/>
  <c r="O47" i="6"/>
  <c r="AO47" i="6"/>
  <c r="BJ47" i="6" s="1"/>
  <c r="BK47" i="6" s="1"/>
  <c r="AJ46" i="6"/>
  <c r="BM46" i="6" s="1"/>
  <c r="K46" i="6"/>
  <c r="I46" i="6"/>
  <c r="F189" i="6"/>
  <c r="E190" i="6"/>
  <c r="G189" i="6"/>
  <c r="BD58" i="6"/>
  <c r="AD58" i="6"/>
  <c r="AZ55" i="6"/>
  <c r="Z55" i="6"/>
  <c r="BL45" i="4"/>
  <c r="Q45" i="3" s="1"/>
  <c r="F136" i="4"/>
  <c r="E137" i="4"/>
  <c r="G136" i="4"/>
  <c r="AB55" i="4"/>
  <c r="BB55" i="4"/>
  <c r="AX52" i="4"/>
  <c r="X52" i="4"/>
  <c r="BF58" i="4"/>
  <c r="AF58" i="4"/>
  <c r="BN44" i="4"/>
  <c r="BO44" i="4"/>
  <c r="R44" i="3" s="1"/>
  <c r="BS135" i="4"/>
  <c r="C135" i="4"/>
  <c r="D136" i="4"/>
  <c r="AL135" i="4"/>
  <c r="BT44" i="4"/>
  <c r="BQ44" i="4"/>
  <c r="L44" i="4"/>
  <c r="N44" i="3" s="1"/>
  <c r="AP46" i="4"/>
  <c r="P46" i="4"/>
  <c r="AT49" i="4"/>
  <c r="T49" i="4"/>
  <c r="I45" i="1"/>
  <c r="AJ45" i="1"/>
  <c r="BM45" i="1" s="1"/>
  <c r="BN45" i="1" s="1"/>
  <c r="AO46" i="1"/>
  <c r="BJ46" i="1" s="1"/>
  <c r="K45" i="1"/>
  <c r="AZ54" i="1"/>
  <c r="Z54" i="1"/>
  <c r="D137" i="1"/>
  <c r="AL136" i="1"/>
  <c r="C136" i="1"/>
  <c r="BS136" i="1"/>
  <c r="W52" i="1"/>
  <c r="AW52" i="1"/>
  <c r="AD57" i="1"/>
  <c r="BD57" i="1"/>
  <c r="E138" i="1"/>
  <c r="G137" i="1"/>
  <c r="F137" i="1"/>
  <c r="S49" i="1"/>
  <c r="AS49" i="1"/>
  <c r="BH60" i="1"/>
  <c r="AH60" i="1"/>
  <c r="AP47" i="1"/>
  <c r="BQ45" i="1" l="1"/>
  <c r="BT45" i="1"/>
  <c r="BK46" i="1"/>
  <c r="AF46" i="3"/>
  <c r="L45" i="1"/>
  <c r="AE45" i="3" s="1"/>
  <c r="AM45" i="3" s="1"/>
  <c r="AD45" i="3"/>
  <c r="AL45" i="3" s="1"/>
  <c r="BI62" i="6"/>
  <c r="AI62" i="6"/>
  <c r="BL47" i="6"/>
  <c r="W53" i="6"/>
  <c r="AW53" i="6"/>
  <c r="BQ46" i="6"/>
  <c r="BT46" i="6"/>
  <c r="L46" i="6"/>
  <c r="AP48" i="6"/>
  <c r="P48" i="6"/>
  <c r="BA56" i="6"/>
  <c r="AA56" i="6"/>
  <c r="AE59" i="6"/>
  <c r="BE59" i="6"/>
  <c r="E191" i="6"/>
  <c r="G190" i="6"/>
  <c r="F190" i="6"/>
  <c r="BN46" i="6"/>
  <c r="BO46" i="6"/>
  <c r="BS137" i="6"/>
  <c r="D138" i="6"/>
  <c r="AL137" i="6"/>
  <c r="C137" i="6"/>
  <c r="AT51" i="6"/>
  <c r="T51" i="6"/>
  <c r="D137" i="4"/>
  <c r="AL136" i="4"/>
  <c r="BS136" i="4"/>
  <c r="C136" i="4"/>
  <c r="Y53" i="4"/>
  <c r="AY53" i="4"/>
  <c r="AG59" i="4"/>
  <c r="BG59" i="4"/>
  <c r="AC56" i="4"/>
  <c r="BC56" i="4"/>
  <c r="U50" i="4"/>
  <c r="AU50" i="4"/>
  <c r="CL44" i="4"/>
  <c r="CP44" i="4"/>
  <c r="CO44" i="4"/>
  <c r="CN44" i="4"/>
  <c r="CM44" i="4"/>
  <c r="CK44" i="4"/>
  <c r="CJ44" i="4"/>
  <c r="CI44" i="4"/>
  <c r="CH44" i="4"/>
  <c r="CG44" i="4"/>
  <c r="CF44" i="4"/>
  <c r="CE44" i="4"/>
  <c r="CD44" i="4"/>
  <c r="CC44" i="4"/>
  <c r="CB44" i="4"/>
  <c r="CA44" i="4"/>
  <c r="BZ44" i="4"/>
  <c r="BY44" i="4"/>
  <c r="BX44" i="4"/>
  <c r="BW44" i="4"/>
  <c r="BV44" i="4"/>
  <c r="BU44" i="4"/>
  <c r="Q47" i="4"/>
  <c r="AQ47" i="4"/>
  <c r="E138" i="4"/>
  <c r="G137" i="4"/>
  <c r="F137" i="4"/>
  <c r="BO45" i="1"/>
  <c r="AI45" i="3" s="1"/>
  <c r="T50" i="1"/>
  <c r="AT50" i="1"/>
  <c r="BS137" i="1"/>
  <c r="C137" i="1"/>
  <c r="D138" i="1"/>
  <c r="AL137" i="1"/>
  <c r="CM45" i="1"/>
  <c r="CP45" i="1"/>
  <c r="CO45" i="1"/>
  <c r="CN45" i="1"/>
  <c r="CL45" i="1"/>
  <c r="CK45" i="1"/>
  <c r="CJ45" i="1"/>
  <c r="CI45" i="1"/>
  <c r="CH45" i="1"/>
  <c r="CG45" i="1"/>
  <c r="CF45" i="1"/>
  <c r="CE45" i="1"/>
  <c r="CD45" i="1"/>
  <c r="CC45" i="1"/>
  <c r="CB45" i="1"/>
  <c r="CA45" i="1"/>
  <c r="BZ45" i="1"/>
  <c r="BY45" i="1"/>
  <c r="BX45" i="1"/>
  <c r="BW45" i="1"/>
  <c r="BV45" i="1"/>
  <c r="BU45" i="1"/>
  <c r="AE58" i="1"/>
  <c r="BE58" i="1"/>
  <c r="AA55" i="1"/>
  <c r="BA55" i="1"/>
  <c r="Q48" i="1"/>
  <c r="AQ48" i="1"/>
  <c r="AX53" i="1"/>
  <c r="X53" i="1"/>
  <c r="BI61" i="1"/>
  <c r="AI61" i="1"/>
  <c r="F138" i="1"/>
  <c r="E139" i="1"/>
  <c r="G138" i="1"/>
  <c r="BL46" i="1" l="1"/>
  <c r="AH46" i="3" s="1"/>
  <c r="AG46" i="3"/>
  <c r="F191" i="6"/>
  <c r="G191" i="6"/>
  <c r="E192" i="6"/>
  <c r="Q49" i="6"/>
  <c r="AQ49" i="6"/>
  <c r="CN46" i="6"/>
  <c r="CP46" i="6"/>
  <c r="CO46" i="6"/>
  <c r="CM46" i="6"/>
  <c r="CL46" i="6"/>
  <c r="CK46" i="6"/>
  <c r="CJ46" i="6"/>
  <c r="CI46" i="6"/>
  <c r="CH46" i="6"/>
  <c r="CG46" i="6"/>
  <c r="CF46" i="6"/>
  <c r="CE46" i="6"/>
  <c r="CD46" i="6"/>
  <c r="CC46" i="6"/>
  <c r="CB46" i="6"/>
  <c r="CA46" i="6"/>
  <c r="BZ46" i="6"/>
  <c r="BY46" i="6"/>
  <c r="BX46" i="6"/>
  <c r="BW46" i="6"/>
  <c r="BV46" i="6"/>
  <c r="BU46" i="6"/>
  <c r="U52" i="6"/>
  <c r="AU52" i="6"/>
  <c r="BB57" i="6"/>
  <c r="AB57" i="6"/>
  <c r="X54" i="6"/>
  <c r="AX54" i="6"/>
  <c r="BS138" i="6"/>
  <c r="C138" i="6"/>
  <c r="D139" i="6"/>
  <c r="AL138" i="6"/>
  <c r="BF60" i="6"/>
  <c r="AF60" i="6"/>
  <c r="AR48" i="4"/>
  <c r="R48" i="4"/>
  <c r="CQ44" i="4"/>
  <c r="N45" i="4" s="1"/>
  <c r="L45" i="3" s="1"/>
  <c r="AV51" i="4"/>
  <c r="V51" i="4"/>
  <c r="AH60" i="4"/>
  <c r="BH60" i="4"/>
  <c r="BD57" i="4"/>
  <c r="AD57" i="4"/>
  <c r="F138" i="4"/>
  <c r="E139" i="4"/>
  <c r="G138" i="4"/>
  <c r="Z54" i="4"/>
  <c r="AZ54" i="4"/>
  <c r="BS137" i="4"/>
  <c r="C137" i="4"/>
  <c r="D138" i="4"/>
  <c r="AL137" i="4"/>
  <c r="R49" i="1"/>
  <c r="AR49" i="1"/>
  <c r="E140" i="1"/>
  <c r="G139" i="1"/>
  <c r="F139" i="1"/>
  <c r="BF59" i="1"/>
  <c r="AF59" i="1"/>
  <c r="D139" i="1"/>
  <c r="AL138" i="1"/>
  <c r="BS138" i="1"/>
  <c r="C138" i="1"/>
  <c r="Y54" i="1"/>
  <c r="AY54" i="1"/>
  <c r="AB56" i="1"/>
  <c r="BB56" i="1"/>
  <c r="CQ45" i="1"/>
  <c r="N46" i="1" s="1"/>
  <c r="AC46" i="3" s="1"/>
  <c r="AK46" i="3" s="1"/>
  <c r="U51" i="1"/>
  <c r="AU51" i="1"/>
  <c r="CQ46" i="6" l="1"/>
  <c r="N47" i="6" s="1"/>
  <c r="AO48" i="6"/>
  <c r="BJ48" i="6" s="1"/>
  <c r="BK48" i="6" s="1"/>
  <c r="O48" i="6"/>
  <c r="AJ47" i="6"/>
  <c r="BM47" i="6" s="1"/>
  <c r="I47" i="6"/>
  <c r="K47" i="6"/>
  <c r="AR50" i="6"/>
  <c r="R50" i="6"/>
  <c r="AY55" i="6"/>
  <c r="Y55" i="6"/>
  <c r="E193" i="6"/>
  <c r="G192" i="6"/>
  <c r="F192" i="6"/>
  <c r="BG61" i="6"/>
  <c r="AG61" i="6"/>
  <c r="BS139" i="6"/>
  <c r="C139" i="6"/>
  <c r="D140" i="6"/>
  <c r="AL139" i="6"/>
  <c r="AC58" i="6"/>
  <c r="BC58" i="6"/>
  <c r="AV53" i="6"/>
  <c r="V53" i="6"/>
  <c r="O46" i="4"/>
  <c r="AO46" i="4"/>
  <c r="BJ46" i="4" s="1"/>
  <c r="AJ45" i="4"/>
  <c r="BM45" i="4" s="1"/>
  <c r="I45" i="4"/>
  <c r="K45" i="4"/>
  <c r="M45" i="3" s="1"/>
  <c r="E140" i="4"/>
  <c r="G139" i="4"/>
  <c r="F139" i="4"/>
  <c r="W52" i="4"/>
  <c r="AW52" i="4"/>
  <c r="S49" i="4"/>
  <c r="AS49" i="4"/>
  <c r="D139" i="4"/>
  <c r="AL138" i="4"/>
  <c r="C138" i="4"/>
  <c r="BS138" i="4"/>
  <c r="BI61" i="4"/>
  <c r="AI61" i="4"/>
  <c r="AA55" i="4"/>
  <c r="BA55" i="4"/>
  <c r="AE58" i="4"/>
  <c r="BE58" i="4"/>
  <c r="AC57" i="1"/>
  <c r="BC57" i="1"/>
  <c r="F140" i="1"/>
  <c r="E141" i="1"/>
  <c r="G140" i="1"/>
  <c r="BS139" i="1"/>
  <c r="C139" i="1"/>
  <c r="D140" i="1"/>
  <c r="AL139" i="1"/>
  <c r="Z55" i="1"/>
  <c r="AZ55" i="1"/>
  <c r="AV52" i="1"/>
  <c r="V52" i="1"/>
  <c r="O47" i="1"/>
  <c r="AO47" i="1"/>
  <c r="BJ47" i="1" s="1"/>
  <c r="AJ46" i="1"/>
  <c r="BM46" i="1" s="1"/>
  <c r="I46" i="1"/>
  <c r="K46" i="1"/>
  <c r="AD46" i="3" s="1"/>
  <c r="AL46" i="3" s="1"/>
  <c r="AG60" i="1"/>
  <c r="BG60" i="1"/>
  <c r="S50" i="1"/>
  <c r="AS50" i="1"/>
  <c r="BK46" i="4" l="1"/>
  <c r="P46" i="3" s="1"/>
  <c r="O46" i="3"/>
  <c r="BK47" i="1"/>
  <c r="AG47" i="3" s="1"/>
  <c r="AO47" i="3" s="1"/>
  <c r="AF47" i="3"/>
  <c r="AN47" i="3" s="1"/>
  <c r="BN47" i="6"/>
  <c r="BO47" i="6"/>
  <c r="BD59" i="6"/>
  <c r="AD59" i="6"/>
  <c r="AW54" i="6"/>
  <c r="W54" i="6"/>
  <c r="L47" i="6"/>
  <c r="AP49" i="6"/>
  <c r="P49" i="6"/>
  <c r="AZ56" i="6"/>
  <c r="Z56" i="6"/>
  <c r="BS140" i="6"/>
  <c r="C140" i="6"/>
  <c r="D141" i="6"/>
  <c r="AL140" i="6"/>
  <c r="BH62" i="6"/>
  <c r="AH62" i="6"/>
  <c r="F193" i="6"/>
  <c r="E194" i="6"/>
  <c r="G193" i="6"/>
  <c r="S51" i="6"/>
  <c r="AS51" i="6"/>
  <c r="BT47" i="6"/>
  <c r="BQ47" i="6"/>
  <c r="BL48" i="6"/>
  <c r="BS139" i="4"/>
  <c r="C139" i="4"/>
  <c r="D140" i="4"/>
  <c r="AL139" i="4"/>
  <c r="AF59" i="4"/>
  <c r="BF59" i="4"/>
  <c r="BL46" i="4"/>
  <c r="Q46" i="3" s="1"/>
  <c r="BN45" i="4"/>
  <c r="BO45" i="4"/>
  <c r="R45" i="3" s="1"/>
  <c r="BB56" i="4"/>
  <c r="AB56" i="4"/>
  <c r="F140" i="4"/>
  <c r="G140" i="4"/>
  <c r="E141" i="4"/>
  <c r="X53" i="4"/>
  <c r="AX53" i="4"/>
  <c r="L45" i="4"/>
  <c r="N45" i="3" s="1"/>
  <c r="AT50" i="4"/>
  <c r="T50" i="4"/>
  <c r="BQ45" i="4"/>
  <c r="BT45" i="4"/>
  <c r="AP47" i="4"/>
  <c r="P47" i="4"/>
  <c r="W53" i="1"/>
  <c r="AW53" i="1"/>
  <c r="BN46" i="1"/>
  <c r="BO46" i="1"/>
  <c r="AI46" i="3" s="1"/>
  <c r="AH61" i="1"/>
  <c r="BH61" i="1"/>
  <c r="AA56" i="1"/>
  <c r="BA56" i="1"/>
  <c r="AT51" i="1"/>
  <c r="T51" i="1"/>
  <c r="L46" i="1"/>
  <c r="AE46" i="3" s="1"/>
  <c r="AM46" i="3" s="1"/>
  <c r="BQ46" i="1"/>
  <c r="BT46" i="1"/>
  <c r="P48" i="1"/>
  <c r="AP48" i="1"/>
  <c r="D141" i="1"/>
  <c r="AL140" i="1"/>
  <c r="C140" i="1"/>
  <c r="BS140" i="1"/>
  <c r="E142" i="1"/>
  <c r="G141" i="1"/>
  <c r="F141" i="1"/>
  <c r="BD58" i="1"/>
  <c r="AD58" i="1"/>
  <c r="BL47" i="1" l="1"/>
  <c r="AH47" i="3" s="1"/>
  <c r="AP47" i="3" s="1"/>
  <c r="AA57" i="6"/>
  <c r="BA57" i="6"/>
  <c r="AE60" i="6"/>
  <c r="BE60" i="6"/>
  <c r="T52" i="6"/>
  <c r="AT52" i="6"/>
  <c r="AX55" i="6"/>
  <c r="X55" i="6"/>
  <c r="BI63" i="6"/>
  <c r="AI63" i="6"/>
  <c r="CO47" i="6"/>
  <c r="CP47" i="6"/>
  <c r="CN47" i="6"/>
  <c r="CM47" i="6"/>
  <c r="CL47" i="6"/>
  <c r="CK47" i="6"/>
  <c r="CJ47" i="6"/>
  <c r="CI47" i="6"/>
  <c r="CH47" i="6"/>
  <c r="CG47" i="6"/>
  <c r="CF47" i="6"/>
  <c r="CE47" i="6"/>
  <c r="CD47" i="6"/>
  <c r="CC47" i="6"/>
  <c r="CB47" i="6"/>
  <c r="CA47" i="6"/>
  <c r="BZ47" i="6"/>
  <c r="BY47" i="6"/>
  <c r="BX47" i="6"/>
  <c r="BW47" i="6"/>
  <c r="BV47" i="6"/>
  <c r="BU47" i="6"/>
  <c r="BS141" i="6"/>
  <c r="C141" i="6"/>
  <c r="D142" i="6"/>
  <c r="AL141" i="6"/>
  <c r="E195" i="6"/>
  <c r="G194" i="6"/>
  <c r="F194" i="6"/>
  <c r="Q50" i="6"/>
  <c r="AQ50" i="6"/>
  <c r="Q48" i="4"/>
  <c r="AQ48" i="4"/>
  <c r="E142" i="4"/>
  <c r="G141" i="4"/>
  <c r="F141" i="4"/>
  <c r="U51" i="4"/>
  <c r="AU51" i="4"/>
  <c r="CM45" i="4"/>
  <c r="CP45" i="4"/>
  <c r="CO45" i="4"/>
  <c r="CN45" i="4"/>
  <c r="CL45" i="4"/>
  <c r="CK45" i="4"/>
  <c r="CJ45" i="4"/>
  <c r="CI45" i="4"/>
  <c r="CH45" i="4"/>
  <c r="CG45" i="4"/>
  <c r="CF45" i="4"/>
  <c r="CE45" i="4"/>
  <c r="CD45" i="4"/>
  <c r="CC45" i="4"/>
  <c r="CB45" i="4"/>
  <c r="CA45" i="4"/>
  <c r="BZ45" i="4"/>
  <c r="BY45" i="4"/>
  <c r="BX45" i="4"/>
  <c r="BW45" i="4"/>
  <c r="BV45" i="4"/>
  <c r="BU45" i="4"/>
  <c r="AC57" i="4"/>
  <c r="BC57" i="4"/>
  <c r="D141" i="4"/>
  <c r="AL140" i="4"/>
  <c r="C140" i="4"/>
  <c r="BS140" i="4"/>
  <c r="Y54" i="4"/>
  <c r="AY54" i="4"/>
  <c r="AG60" i="4"/>
  <c r="BG60" i="4"/>
  <c r="AE59" i="1"/>
  <c r="BE59" i="1"/>
  <c r="Q49" i="1"/>
  <c r="AQ49" i="1"/>
  <c r="F142" i="1"/>
  <c r="G142" i="1"/>
  <c r="E143" i="1"/>
  <c r="BS141" i="1"/>
  <c r="C141" i="1"/>
  <c r="D142" i="1"/>
  <c r="AL141" i="1"/>
  <c r="CN46" i="1"/>
  <c r="CP46" i="1"/>
  <c r="CO46" i="1"/>
  <c r="CM46" i="1"/>
  <c r="CL46" i="1"/>
  <c r="CK46" i="1"/>
  <c r="CJ46" i="1"/>
  <c r="CI46" i="1"/>
  <c r="CH46" i="1"/>
  <c r="CG46" i="1"/>
  <c r="CF46" i="1"/>
  <c r="CE46" i="1"/>
  <c r="CD46" i="1"/>
  <c r="CC46" i="1"/>
  <c r="CB46" i="1"/>
  <c r="CA46" i="1"/>
  <c r="BZ46" i="1"/>
  <c r="BY46" i="1"/>
  <c r="BX46" i="1"/>
  <c r="BW46" i="1"/>
  <c r="BV46" i="1"/>
  <c r="BU46" i="1"/>
  <c r="BI62" i="1"/>
  <c r="AI62" i="1"/>
  <c r="U52" i="1"/>
  <c r="AU52" i="1"/>
  <c r="BB57" i="1"/>
  <c r="AB57" i="1"/>
  <c r="X54" i="1"/>
  <c r="AX54" i="1"/>
  <c r="BS142" i="6" l="1"/>
  <c r="C142" i="6"/>
  <c r="D143" i="6"/>
  <c r="AL142" i="6"/>
  <c r="Y56" i="6"/>
  <c r="AY56" i="6"/>
  <c r="BF61" i="6"/>
  <c r="AF61" i="6"/>
  <c r="AU53" i="6"/>
  <c r="U53" i="6"/>
  <c r="F195" i="6"/>
  <c r="G195" i="6"/>
  <c r="E196" i="6"/>
  <c r="AR51" i="6"/>
  <c r="R51" i="6"/>
  <c r="CQ47" i="6"/>
  <c r="N48" i="6" s="1"/>
  <c r="BB58" i="6"/>
  <c r="AB58" i="6"/>
  <c r="AD58" i="4"/>
  <c r="BD58" i="4"/>
  <c r="F142" i="4"/>
  <c r="E143" i="4"/>
  <c r="G142" i="4"/>
  <c r="AZ55" i="4"/>
  <c r="Z55" i="4"/>
  <c r="BS141" i="4"/>
  <c r="C141" i="4"/>
  <c r="D142" i="4"/>
  <c r="AL141" i="4"/>
  <c r="CQ45" i="4"/>
  <c r="N46" i="4" s="1"/>
  <c r="L46" i="3" s="1"/>
  <c r="V52" i="4"/>
  <c r="AV52" i="4"/>
  <c r="BH61" i="4"/>
  <c r="AH61" i="4"/>
  <c r="AR49" i="4"/>
  <c r="R49" i="4"/>
  <c r="D143" i="1"/>
  <c r="AL142" i="1"/>
  <c r="C142" i="1"/>
  <c r="BS142" i="1"/>
  <c r="CQ46" i="1"/>
  <c r="N47" i="1" s="1"/>
  <c r="AC47" i="3" s="1"/>
  <c r="AK47" i="3" s="1"/>
  <c r="V53" i="1"/>
  <c r="AV53" i="1"/>
  <c r="AC58" i="1"/>
  <c r="BC58" i="1"/>
  <c r="AR50" i="1"/>
  <c r="R50" i="1"/>
  <c r="Y55" i="1"/>
  <c r="AY55" i="1"/>
  <c r="E144" i="1"/>
  <c r="G143" i="1"/>
  <c r="F143" i="1"/>
  <c r="AF60" i="1"/>
  <c r="BF60" i="1"/>
  <c r="AS52" i="6" l="1"/>
  <c r="S52" i="6"/>
  <c r="O49" i="6"/>
  <c r="AO49" i="6"/>
  <c r="BJ49" i="6" s="1"/>
  <c r="BK49" i="6" s="1"/>
  <c r="AJ48" i="6"/>
  <c r="BM48" i="6" s="1"/>
  <c r="K48" i="6"/>
  <c r="I48" i="6"/>
  <c r="E197" i="6"/>
  <c r="G196" i="6"/>
  <c r="F196" i="6"/>
  <c r="AG62" i="6"/>
  <c r="BG62" i="6"/>
  <c r="BC59" i="6"/>
  <c r="AC59" i="6"/>
  <c r="AZ57" i="6"/>
  <c r="Z57" i="6"/>
  <c r="AV54" i="6"/>
  <c r="V54" i="6"/>
  <c r="BS143" i="6"/>
  <c r="C143" i="6"/>
  <c r="D144" i="6"/>
  <c r="AL143" i="6"/>
  <c r="BI62" i="4"/>
  <c r="AI62" i="4"/>
  <c r="D143" i="4"/>
  <c r="AL142" i="4"/>
  <c r="C142" i="4"/>
  <c r="BS142" i="4"/>
  <c r="S50" i="4"/>
  <c r="AS50" i="4"/>
  <c r="W53" i="4"/>
  <c r="AW53" i="4"/>
  <c r="O47" i="4"/>
  <c r="AO47" i="4"/>
  <c r="BJ47" i="4" s="1"/>
  <c r="AJ46" i="4"/>
  <c r="BM46" i="4" s="1"/>
  <c r="K46" i="4"/>
  <c r="M46" i="3" s="1"/>
  <c r="I46" i="4"/>
  <c r="AA56" i="4"/>
  <c r="BA56" i="4"/>
  <c r="E144" i="4"/>
  <c r="G143" i="4"/>
  <c r="F143" i="4"/>
  <c r="AE59" i="4"/>
  <c r="BE59" i="4"/>
  <c r="F144" i="1"/>
  <c r="E145" i="1"/>
  <c r="G144" i="1"/>
  <c r="AG61" i="1"/>
  <c r="BG61" i="1"/>
  <c r="W54" i="1"/>
  <c r="AW54" i="1"/>
  <c r="S51" i="1"/>
  <c r="AS51" i="1"/>
  <c r="AD59" i="1"/>
  <c r="BD59" i="1"/>
  <c r="AZ56" i="1"/>
  <c r="Z56" i="1"/>
  <c r="O48" i="1"/>
  <c r="AJ47" i="1"/>
  <c r="BM47" i="1" s="1"/>
  <c r="AO48" i="1"/>
  <c r="BJ48" i="1" s="1"/>
  <c r="I47" i="1"/>
  <c r="K47" i="1"/>
  <c r="AD47" i="3" s="1"/>
  <c r="AL47" i="3" s="1"/>
  <c r="BS143" i="1"/>
  <c r="C143" i="1"/>
  <c r="D144" i="1"/>
  <c r="AL143" i="1"/>
  <c r="BK47" i="4" l="1"/>
  <c r="P47" i="3" s="1"/>
  <c r="O47" i="3"/>
  <c r="BK48" i="1"/>
  <c r="AG48" i="3" s="1"/>
  <c r="AO48" i="3" s="1"/>
  <c r="AF48" i="3"/>
  <c r="AN48" i="3" s="1"/>
  <c r="AA58" i="6"/>
  <c r="BA58" i="6"/>
  <c r="L48" i="6"/>
  <c r="BN48" i="6"/>
  <c r="BO48" i="6"/>
  <c r="AT53" i="6"/>
  <c r="T53" i="6"/>
  <c r="W55" i="6"/>
  <c r="AW55" i="6"/>
  <c r="P50" i="6"/>
  <c r="AP50" i="6"/>
  <c r="BS144" i="6"/>
  <c r="C144" i="6"/>
  <c r="D145" i="6"/>
  <c r="AL144" i="6"/>
  <c r="E198" i="6"/>
  <c r="F197" i="6"/>
  <c r="G197" i="6"/>
  <c r="BD60" i="6"/>
  <c r="AD60" i="6"/>
  <c r="AH63" i="6"/>
  <c r="BH63" i="6"/>
  <c r="BQ48" i="6"/>
  <c r="BT48" i="6"/>
  <c r="BL49" i="6"/>
  <c r="T51" i="4"/>
  <c r="AT51" i="4"/>
  <c r="BT46" i="4"/>
  <c r="BQ46" i="4"/>
  <c r="BF60" i="4"/>
  <c r="AF60" i="4"/>
  <c r="L46" i="4"/>
  <c r="N46" i="3" s="1"/>
  <c r="AB57" i="4"/>
  <c r="BB57" i="4"/>
  <c r="BS143" i="4"/>
  <c r="C143" i="4"/>
  <c r="D144" i="4"/>
  <c r="AL143" i="4"/>
  <c r="F144" i="4"/>
  <c r="E145" i="4"/>
  <c r="G144" i="4"/>
  <c r="BL47" i="4"/>
  <c r="Q47" i="3" s="1"/>
  <c r="AX54" i="4"/>
  <c r="X54" i="4"/>
  <c r="AP48" i="4"/>
  <c r="P48" i="4"/>
  <c r="BN46" i="4"/>
  <c r="BO46" i="4"/>
  <c r="R46" i="3" s="1"/>
  <c r="L47" i="1"/>
  <c r="AE47" i="3" s="1"/>
  <c r="AM47" i="3" s="1"/>
  <c r="BN47" i="1"/>
  <c r="BO47" i="1"/>
  <c r="AI47" i="3" s="1"/>
  <c r="AQ47" i="3" s="1"/>
  <c r="BT47" i="1"/>
  <c r="BQ47" i="1"/>
  <c r="AX55" i="1"/>
  <c r="X55" i="1"/>
  <c r="AA57" i="1"/>
  <c r="BA57" i="1"/>
  <c r="T52" i="1"/>
  <c r="AT52" i="1"/>
  <c r="E146" i="1"/>
  <c r="G145" i="1"/>
  <c r="F145" i="1"/>
  <c r="BH62" i="1"/>
  <c r="AH62" i="1"/>
  <c r="D145" i="1"/>
  <c r="AL144" i="1"/>
  <c r="C144" i="1"/>
  <c r="BS144" i="1"/>
  <c r="AP49" i="1"/>
  <c r="P49" i="1"/>
  <c r="BL48" i="1"/>
  <c r="AH48" i="3" s="1"/>
  <c r="AP48" i="3" s="1"/>
  <c r="AE60" i="1"/>
  <c r="BE60" i="1"/>
  <c r="CP48" i="6" l="1"/>
  <c r="CO48" i="6"/>
  <c r="CN48" i="6"/>
  <c r="CM48" i="6"/>
  <c r="CL48" i="6"/>
  <c r="CK48" i="6"/>
  <c r="CJ48" i="6"/>
  <c r="CI48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S145" i="6"/>
  <c r="C145" i="6"/>
  <c r="D146" i="6"/>
  <c r="AL145" i="6"/>
  <c r="AX56" i="6"/>
  <c r="X56" i="6"/>
  <c r="AQ51" i="6"/>
  <c r="Q51" i="6"/>
  <c r="U54" i="6"/>
  <c r="AU54" i="6"/>
  <c r="BI64" i="6"/>
  <c r="AI64" i="6"/>
  <c r="AE61" i="6"/>
  <c r="BE61" i="6"/>
  <c r="E199" i="6"/>
  <c r="G198" i="6"/>
  <c r="F198" i="6"/>
  <c r="BB59" i="6"/>
  <c r="AB59" i="6"/>
  <c r="CN46" i="4"/>
  <c r="CP46" i="4"/>
  <c r="CO46" i="4"/>
  <c r="CM46" i="4"/>
  <c r="CL46" i="4"/>
  <c r="CK46" i="4"/>
  <c r="CJ46" i="4"/>
  <c r="CI46" i="4"/>
  <c r="CH46" i="4"/>
  <c r="CG46" i="4"/>
  <c r="CF46" i="4"/>
  <c r="CE46" i="4"/>
  <c r="CD46" i="4"/>
  <c r="CC46" i="4"/>
  <c r="CB46" i="4"/>
  <c r="CA46" i="4"/>
  <c r="BZ46" i="4"/>
  <c r="BY46" i="4"/>
  <c r="BX46" i="4"/>
  <c r="BW46" i="4"/>
  <c r="BV46" i="4"/>
  <c r="BU46" i="4"/>
  <c r="Y55" i="4"/>
  <c r="AY55" i="4"/>
  <c r="Q49" i="4"/>
  <c r="AQ49" i="4"/>
  <c r="E146" i="4"/>
  <c r="G145" i="4"/>
  <c r="F145" i="4"/>
  <c r="AC58" i="4"/>
  <c r="BC58" i="4"/>
  <c r="D145" i="4"/>
  <c r="AL144" i="4"/>
  <c r="BS144" i="4"/>
  <c r="C144" i="4"/>
  <c r="AG61" i="4"/>
  <c r="BG61" i="4"/>
  <c r="U52" i="4"/>
  <c r="AU52" i="4"/>
  <c r="BS145" i="1"/>
  <c r="C145" i="1"/>
  <c r="D146" i="1"/>
  <c r="AL145" i="1"/>
  <c r="AB58" i="1"/>
  <c r="BB58" i="1"/>
  <c r="U53" i="1"/>
  <c r="AU53" i="1"/>
  <c r="Y56" i="1"/>
  <c r="AY56" i="1"/>
  <c r="BI63" i="1"/>
  <c r="AI63" i="1"/>
  <c r="BF61" i="1"/>
  <c r="AF61" i="1"/>
  <c r="Q50" i="1"/>
  <c r="AQ50" i="1"/>
  <c r="F146" i="1"/>
  <c r="E147" i="1"/>
  <c r="G146" i="1"/>
  <c r="CO47" i="1"/>
  <c r="CP47" i="1"/>
  <c r="CN47" i="1"/>
  <c r="CM47" i="1"/>
  <c r="CL47" i="1"/>
  <c r="CK47" i="1"/>
  <c r="CJ47" i="1"/>
  <c r="CI47" i="1"/>
  <c r="CH47" i="1"/>
  <c r="CG47" i="1"/>
  <c r="CF47" i="1"/>
  <c r="CE47" i="1"/>
  <c r="CD47" i="1"/>
  <c r="CC47" i="1"/>
  <c r="CB47" i="1"/>
  <c r="CA47" i="1"/>
  <c r="BZ47" i="1"/>
  <c r="BY47" i="1"/>
  <c r="BX47" i="1"/>
  <c r="BW47" i="1"/>
  <c r="BV47" i="1"/>
  <c r="BU47" i="1"/>
  <c r="AR52" i="6" l="1"/>
  <c r="R52" i="6"/>
  <c r="BF62" i="6"/>
  <c r="AF62" i="6"/>
  <c r="E200" i="6"/>
  <c r="G199" i="6"/>
  <c r="F199" i="6"/>
  <c r="CQ48" i="6"/>
  <c r="N49" i="6" s="1"/>
  <c r="AC60" i="6"/>
  <c r="BC60" i="6"/>
  <c r="AV55" i="6"/>
  <c r="V55" i="6"/>
  <c r="AY57" i="6"/>
  <c r="Y57" i="6"/>
  <c r="BS146" i="6"/>
  <c r="C146" i="6"/>
  <c r="D147" i="6"/>
  <c r="AL146" i="6"/>
  <c r="AH62" i="4"/>
  <c r="BH62" i="4"/>
  <c r="BS145" i="4"/>
  <c r="C145" i="4"/>
  <c r="D146" i="4"/>
  <c r="AL145" i="4"/>
  <c r="CQ46" i="4"/>
  <c r="N47" i="4" s="1"/>
  <c r="L47" i="3" s="1"/>
  <c r="BD59" i="4"/>
  <c r="AD59" i="4"/>
  <c r="Z56" i="4"/>
  <c r="AZ56" i="4"/>
  <c r="AV53" i="4"/>
  <c r="V53" i="4"/>
  <c r="R50" i="4"/>
  <c r="AR50" i="4"/>
  <c r="F146" i="4"/>
  <c r="E147" i="4"/>
  <c r="G146" i="4"/>
  <c r="AV54" i="1"/>
  <c r="V54" i="1"/>
  <c r="AG62" i="1"/>
  <c r="BG62" i="1"/>
  <c r="Z57" i="1"/>
  <c r="AZ57" i="1"/>
  <c r="D147" i="1"/>
  <c r="AL146" i="1"/>
  <c r="BS146" i="1"/>
  <c r="C146" i="1"/>
  <c r="E148" i="1"/>
  <c r="G147" i="1"/>
  <c r="F147" i="1"/>
  <c r="CQ47" i="1"/>
  <c r="N48" i="1" s="1"/>
  <c r="AC48" i="3" s="1"/>
  <c r="AK48" i="3" s="1"/>
  <c r="R51" i="1"/>
  <c r="AR51" i="1"/>
  <c r="AC59" i="1"/>
  <c r="BC59" i="1"/>
  <c r="AO50" i="6" l="1"/>
  <c r="BJ50" i="6" s="1"/>
  <c r="BK50" i="6" s="1"/>
  <c r="O50" i="6"/>
  <c r="AJ49" i="6"/>
  <c r="BM49" i="6" s="1"/>
  <c r="K49" i="6"/>
  <c r="I49" i="6"/>
  <c r="E201" i="6"/>
  <c r="G200" i="6"/>
  <c r="F200" i="6"/>
  <c r="S53" i="6"/>
  <c r="AS53" i="6"/>
  <c r="AZ58" i="6"/>
  <c r="Z58" i="6"/>
  <c r="BS147" i="6"/>
  <c r="C147" i="6"/>
  <c r="D148" i="6"/>
  <c r="AL147" i="6"/>
  <c r="W56" i="6"/>
  <c r="AW56" i="6"/>
  <c r="AD61" i="6"/>
  <c r="BD61" i="6"/>
  <c r="AG63" i="6"/>
  <c r="BG63" i="6"/>
  <c r="AA57" i="4"/>
  <c r="BA57" i="4"/>
  <c r="O48" i="4"/>
  <c r="AO48" i="4"/>
  <c r="BJ48" i="4" s="1"/>
  <c r="AJ47" i="4"/>
  <c r="BM47" i="4" s="1"/>
  <c r="I47" i="4"/>
  <c r="K47" i="4"/>
  <c r="M47" i="3" s="1"/>
  <c r="AE60" i="4"/>
  <c r="BE60" i="4"/>
  <c r="E148" i="4"/>
  <c r="G147" i="4"/>
  <c r="F147" i="4"/>
  <c r="S51" i="4"/>
  <c r="AS51" i="4"/>
  <c r="D147" i="4"/>
  <c r="AL146" i="4"/>
  <c r="C146" i="4"/>
  <c r="BS146" i="4"/>
  <c r="W54" i="4"/>
  <c r="AW54" i="4"/>
  <c r="BI63" i="4"/>
  <c r="AI63" i="4"/>
  <c r="BD60" i="1"/>
  <c r="AD60" i="1"/>
  <c r="S52" i="1"/>
  <c r="AS52" i="1"/>
  <c r="O49" i="1"/>
  <c r="AO49" i="1"/>
  <c r="BJ49" i="1" s="1"/>
  <c r="AJ48" i="1"/>
  <c r="BM48" i="1" s="1"/>
  <c r="K48" i="1"/>
  <c r="AD48" i="3" s="1"/>
  <c r="AL48" i="3" s="1"/>
  <c r="I48" i="1"/>
  <c r="AH63" i="1"/>
  <c r="BH63" i="1"/>
  <c r="F148" i="1"/>
  <c r="E149" i="1"/>
  <c r="G148" i="1"/>
  <c r="BS147" i="1"/>
  <c r="C147" i="1"/>
  <c r="D148" i="1"/>
  <c r="AL147" i="1"/>
  <c r="AA58" i="1"/>
  <c r="BA58" i="1"/>
  <c r="W55" i="1"/>
  <c r="AW55" i="1"/>
  <c r="BK48" i="4" l="1"/>
  <c r="P48" i="3" s="1"/>
  <c r="O48" i="3"/>
  <c r="BK49" i="1"/>
  <c r="AG49" i="3" s="1"/>
  <c r="AO49" i="3" s="1"/>
  <c r="AF49" i="3"/>
  <c r="AN49" i="3" s="1"/>
  <c r="BN49" i="6"/>
  <c r="BO49" i="6"/>
  <c r="BE62" i="6"/>
  <c r="AE62" i="6"/>
  <c r="AA59" i="6"/>
  <c r="BA59" i="6"/>
  <c r="E202" i="6"/>
  <c r="G201" i="6"/>
  <c r="F201" i="6"/>
  <c r="AX57" i="6"/>
  <c r="X57" i="6"/>
  <c r="BH64" i="6"/>
  <c r="AH64" i="6"/>
  <c r="BS148" i="6"/>
  <c r="C148" i="6"/>
  <c r="D149" i="6"/>
  <c r="AL148" i="6"/>
  <c r="AT54" i="6"/>
  <c r="T54" i="6"/>
  <c r="BT49" i="6"/>
  <c r="BQ49" i="6"/>
  <c r="AP51" i="6"/>
  <c r="P51" i="6"/>
  <c r="L49" i="6"/>
  <c r="BL50" i="6"/>
  <c r="BQ47" i="4"/>
  <c r="BT47" i="4"/>
  <c r="X55" i="4"/>
  <c r="AX55" i="4"/>
  <c r="BN47" i="4"/>
  <c r="BO47" i="4"/>
  <c r="R47" i="3" s="1"/>
  <c r="Z47" i="3" s="1"/>
  <c r="AT52" i="4"/>
  <c r="T52" i="4"/>
  <c r="AP49" i="4"/>
  <c r="P49" i="4"/>
  <c r="BS147" i="4"/>
  <c r="C147" i="4"/>
  <c r="D148" i="4"/>
  <c r="AL147" i="4"/>
  <c r="AF61" i="4"/>
  <c r="BF61" i="4"/>
  <c r="F148" i="4"/>
  <c r="G148" i="4"/>
  <c r="E149" i="4"/>
  <c r="L47" i="4"/>
  <c r="N47" i="3" s="1"/>
  <c r="BL48" i="4"/>
  <c r="Q48" i="3" s="1"/>
  <c r="BB58" i="4"/>
  <c r="AB58" i="4"/>
  <c r="BQ48" i="1"/>
  <c r="BT48" i="1"/>
  <c r="P50" i="1"/>
  <c r="AP50" i="1"/>
  <c r="AT53" i="1"/>
  <c r="T53" i="1"/>
  <c r="BB59" i="1"/>
  <c r="AB59" i="1"/>
  <c r="X56" i="1"/>
  <c r="AX56" i="1"/>
  <c r="BN48" i="1"/>
  <c r="BO48" i="1"/>
  <c r="AI48" i="3" s="1"/>
  <c r="AQ48" i="3" s="1"/>
  <c r="L48" i="1"/>
  <c r="AE48" i="3" s="1"/>
  <c r="AM48" i="3" s="1"/>
  <c r="AE61" i="1"/>
  <c r="BE61" i="1"/>
  <c r="D149" i="1"/>
  <c r="AL148" i="1"/>
  <c r="C148" i="1"/>
  <c r="BS148" i="1"/>
  <c r="E150" i="1"/>
  <c r="G149" i="1"/>
  <c r="F149" i="1"/>
  <c r="BI64" i="1"/>
  <c r="AI64" i="1"/>
  <c r="BL49" i="1" l="1"/>
  <c r="AH49" i="3" s="1"/>
  <c r="AP49" i="3" s="1"/>
  <c r="AU55" i="6"/>
  <c r="U55" i="6"/>
  <c r="BS149" i="6"/>
  <c r="C149" i="6"/>
  <c r="D150" i="6"/>
  <c r="AL149" i="6"/>
  <c r="BI65" i="6"/>
  <c r="AI65" i="6"/>
  <c r="Q52" i="6"/>
  <c r="AQ52" i="6"/>
  <c r="Y58" i="6"/>
  <c r="AY58" i="6"/>
  <c r="BB60" i="6"/>
  <c r="AB60" i="6"/>
  <c r="CP49" i="6"/>
  <c r="CO49" i="6"/>
  <c r="CN49" i="6"/>
  <c r="CM49" i="6"/>
  <c r="CL49" i="6"/>
  <c r="CK49" i="6"/>
  <c r="CJ49" i="6"/>
  <c r="CI49" i="6"/>
  <c r="CH49" i="6"/>
  <c r="CG49" i="6"/>
  <c r="CF49" i="6"/>
  <c r="CE49" i="6"/>
  <c r="CD49" i="6"/>
  <c r="CC49" i="6"/>
  <c r="CB49" i="6"/>
  <c r="CA49" i="6"/>
  <c r="BZ49" i="6"/>
  <c r="BY49" i="6"/>
  <c r="BX49" i="6"/>
  <c r="BW49" i="6"/>
  <c r="BV49" i="6"/>
  <c r="BU49" i="6"/>
  <c r="E203" i="6"/>
  <c r="G202" i="6"/>
  <c r="F202" i="6"/>
  <c r="BF63" i="6"/>
  <c r="AF63" i="6"/>
  <c r="Q50" i="4"/>
  <c r="AQ50" i="4"/>
  <c r="AC59" i="4"/>
  <c r="BC59" i="4"/>
  <c r="E150" i="4"/>
  <c r="G149" i="4"/>
  <c r="F149" i="4"/>
  <c r="Y56" i="4"/>
  <c r="AY56" i="4"/>
  <c r="D149" i="4"/>
  <c r="AL148" i="4"/>
  <c r="C148" i="4"/>
  <c r="BS148" i="4"/>
  <c r="AG62" i="4"/>
  <c r="BG62" i="4"/>
  <c r="U53" i="4"/>
  <c r="AU53" i="4"/>
  <c r="CO47" i="4"/>
  <c r="CP47" i="4"/>
  <c r="CN47" i="4"/>
  <c r="CM47" i="4"/>
  <c r="CL47" i="4"/>
  <c r="CK47" i="4"/>
  <c r="CJ47" i="4"/>
  <c r="CI47" i="4"/>
  <c r="CH47" i="4"/>
  <c r="CG47" i="4"/>
  <c r="CF47" i="4"/>
  <c r="CE47" i="4"/>
  <c r="CD47" i="4"/>
  <c r="CC47" i="4"/>
  <c r="CB47" i="4"/>
  <c r="CA47" i="4"/>
  <c r="BZ47" i="4"/>
  <c r="BY47" i="4"/>
  <c r="BX47" i="4"/>
  <c r="BW47" i="4"/>
  <c r="BV47" i="4"/>
  <c r="BU47" i="4"/>
  <c r="CP48" i="1"/>
  <c r="CO48" i="1"/>
  <c r="CN48" i="1"/>
  <c r="CM48" i="1"/>
  <c r="CL48" i="1"/>
  <c r="CK48" i="1"/>
  <c r="CJ48" i="1"/>
  <c r="CI48" i="1"/>
  <c r="CH48" i="1"/>
  <c r="CG48" i="1"/>
  <c r="CF48" i="1"/>
  <c r="CE48" i="1"/>
  <c r="CD48" i="1"/>
  <c r="CC48" i="1"/>
  <c r="CB48" i="1"/>
  <c r="CA48" i="1"/>
  <c r="BZ48" i="1"/>
  <c r="BY48" i="1"/>
  <c r="BX48" i="1"/>
  <c r="BW48" i="1"/>
  <c r="BV48" i="1"/>
  <c r="BU48" i="1"/>
  <c r="Q51" i="1"/>
  <c r="AQ51" i="1"/>
  <c r="F150" i="1"/>
  <c r="G150" i="1"/>
  <c r="E151" i="1"/>
  <c r="BS149" i="1"/>
  <c r="C149" i="1"/>
  <c r="D150" i="1"/>
  <c r="AL149" i="1"/>
  <c r="AC60" i="1"/>
  <c r="BC60" i="1"/>
  <c r="AF62" i="1"/>
  <c r="BF62" i="1"/>
  <c r="Y57" i="1"/>
  <c r="AY57" i="1"/>
  <c r="U54" i="1"/>
  <c r="AU54" i="1"/>
  <c r="CQ47" i="4" l="1"/>
  <c r="N48" i="4" s="1"/>
  <c r="L48" i="3" s="1"/>
  <c r="AG64" i="6"/>
  <c r="BG64" i="6"/>
  <c r="E204" i="6"/>
  <c r="G203" i="6"/>
  <c r="F203" i="6"/>
  <c r="BC61" i="6"/>
  <c r="AC61" i="6"/>
  <c r="Z59" i="6"/>
  <c r="AZ59" i="6"/>
  <c r="BS150" i="6"/>
  <c r="C150" i="6"/>
  <c r="D151" i="6"/>
  <c r="AL150" i="6"/>
  <c r="AV56" i="6"/>
  <c r="V56" i="6"/>
  <c r="AR53" i="6"/>
  <c r="R53" i="6"/>
  <c r="CQ49" i="6"/>
  <c r="N50" i="6" s="1"/>
  <c r="AD60" i="4"/>
  <c r="BD60" i="4"/>
  <c r="F150" i="4"/>
  <c r="E151" i="4"/>
  <c r="G150" i="4"/>
  <c r="AZ57" i="4"/>
  <c r="Z57" i="4"/>
  <c r="V54" i="4"/>
  <c r="AV54" i="4"/>
  <c r="BH63" i="4"/>
  <c r="AH63" i="4"/>
  <c r="BS149" i="4"/>
  <c r="C149" i="4"/>
  <c r="D150" i="4"/>
  <c r="AL149" i="4"/>
  <c r="AR51" i="4"/>
  <c r="R51" i="4"/>
  <c r="V55" i="1"/>
  <c r="AV55" i="1"/>
  <c r="AR52" i="1"/>
  <c r="R52" i="1"/>
  <c r="E152" i="1"/>
  <c r="G151" i="1"/>
  <c r="F151" i="1"/>
  <c r="CQ48" i="1"/>
  <c r="N49" i="1" s="1"/>
  <c r="AC49" i="3" s="1"/>
  <c r="AK49" i="3" s="1"/>
  <c r="D151" i="1"/>
  <c r="AL150" i="1"/>
  <c r="C150" i="1"/>
  <c r="BS150" i="1"/>
  <c r="AG63" i="1"/>
  <c r="BG63" i="1"/>
  <c r="AZ58" i="1"/>
  <c r="Z58" i="1"/>
  <c r="AD61" i="1"/>
  <c r="BD61" i="1"/>
  <c r="AJ48" i="4" l="1"/>
  <c r="BM48" i="4" s="1"/>
  <c r="K48" i="4"/>
  <c r="M48" i="3" s="1"/>
  <c r="AO49" i="4"/>
  <c r="BJ49" i="4" s="1"/>
  <c r="BK49" i="4" s="1"/>
  <c r="O49" i="4"/>
  <c r="AP50" i="4" s="1"/>
  <c r="I48" i="4"/>
  <c r="BT48" i="4" s="1"/>
  <c r="BD62" i="6"/>
  <c r="AD62" i="6"/>
  <c r="E205" i="6"/>
  <c r="G204" i="6"/>
  <c r="F204" i="6"/>
  <c r="BA60" i="6"/>
  <c r="AA60" i="6"/>
  <c r="S54" i="6"/>
  <c r="AS54" i="6"/>
  <c r="O51" i="6"/>
  <c r="AJ50" i="6"/>
  <c r="BM50" i="6" s="1"/>
  <c r="AO51" i="6"/>
  <c r="BJ51" i="6" s="1"/>
  <c r="BK51" i="6" s="1"/>
  <c r="K50" i="6"/>
  <c r="I50" i="6"/>
  <c r="W57" i="6"/>
  <c r="AW57" i="6"/>
  <c r="BS151" i="6"/>
  <c r="C151" i="6"/>
  <c r="D152" i="6"/>
  <c r="AL151" i="6"/>
  <c r="AH65" i="6"/>
  <c r="BH65" i="6"/>
  <c r="S52" i="4"/>
  <c r="AS52" i="4"/>
  <c r="W55" i="4"/>
  <c r="AW55" i="4"/>
  <c r="P50" i="4"/>
  <c r="D151" i="4"/>
  <c r="AL150" i="4"/>
  <c r="C150" i="4"/>
  <c r="BS150" i="4"/>
  <c r="BI64" i="4"/>
  <c r="AI64" i="4"/>
  <c r="BN48" i="4"/>
  <c r="BO48" i="4"/>
  <c r="R48" i="3" s="1"/>
  <c r="Z48" i="3" s="1"/>
  <c r="AA58" i="4"/>
  <c r="BA58" i="4"/>
  <c r="E152" i="4"/>
  <c r="G151" i="4"/>
  <c r="F151" i="4"/>
  <c r="AE61" i="4"/>
  <c r="BE61" i="4"/>
  <c r="AA59" i="1"/>
  <c r="BA59" i="1"/>
  <c r="BS151" i="1"/>
  <c r="C151" i="1"/>
  <c r="D152" i="1"/>
  <c r="AL151" i="1"/>
  <c r="F152" i="1"/>
  <c r="E153" i="1"/>
  <c r="G152" i="1"/>
  <c r="O50" i="1"/>
  <c r="AJ49" i="1"/>
  <c r="BM49" i="1" s="1"/>
  <c r="AO50" i="1"/>
  <c r="BJ50" i="1" s="1"/>
  <c r="I49" i="1"/>
  <c r="K49" i="1"/>
  <c r="AD49" i="3" s="1"/>
  <c r="AL49" i="3" s="1"/>
  <c r="S53" i="1"/>
  <c r="AS53" i="1"/>
  <c r="BH64" i="1"/>
  <c r="AH64" i="1"/>
  <c r="AE62" i="1"/>
  <c r="BE62" i="1"/>
  <c r="W56" i="1"/>
  <c r="AW56" i="1"/>
  <c r="O49" i="3" l="1"/>
  <c r="P49" i="3"/>
  <c r="BL49" i="4"/>
  <c r="Q49" i="3" s="1"/>
  <c r="BQ48" i="4"/>
  <c r="L48" i="4"/>
  <c r="N48" i="3" s="1"/>
  <c r="BK50" i="1"/>
  <c r="AG50" i="3" s="1"/>
  <c r="AO50" i="3" s="1"/>
  <c r="AF50" i="3"/>
  <c r="AN50" i="3" s="1"/>
  <c r="BL51" i="6"/>
  <c r="E206" i="6"/>
  <c r="G205" i="6"/>
  <c r="F205" i="6"/>
  <c r="AX58" i="6"/>
  <c r="X58" i="6"/>
  <c r="BN50" i="6"/>
  <c r="BO50" i="6"/>
  <c r="BE63" i="6"/>
  <c r="AE63" i="6"/>
  <c r="BS152" i="6"/>
  <c r="C152" i="6"/>
  <c r="D153" i="6"/>
  <c r="AL152" i="6"/>
  <c r="BI66" i="6"/>
  <c r="AI66" i="6"/>
  <c r="BQ50" i="6"/>
  <c r="BT50" i="6"/>
  <c r="AT55" i="6"/>
  <c r="T55" i="6"/>
  <c r="L50" i="6"/>
  <c r="AP52" i="6"/>
  <c r="P52" i="6"/>
  <c r="BB61" i="6"/>
  <c r="AB61" i="6"/>
  <c r="BS151" i="4"/>
  <c r="C151" i="4"/>
  <c r="D152" i="4"/>
  <c r="AL151" i="4"/>
  <c r="AB59" i="4"/>
  <c r="BB59" i="4"/>
  <c r="AX56" i="4"/>
  <c r="X56" i="4"/>
  <c r="Q51" i="4"/>
  <c r="AQ51" i="4"/>
  <c r="F152" i="4"/>
  <c r="E153" i="4"/>
  <c r="G152" i="4"/>
  <c r="CP48" i="4"/>
  <c r="CO48" i="4"/>
  <c r="CN48" i="4"/>
  <c r="CM48" i="4"/>
  <c r="CL48" i="4"/>
  <c r="CK48" i="4"/>
  <c r="CJ48" i="4"/>
  <c r="CI48" i="4"/>
  <c r="CH48" i="4"/>
  <c r="CG48" i="4"/>
  <c r="CF48" i="4"/>
  <c r="CE48" i="4"/>
  <c r="CD48" i="4"/>
  <c r="CC48" i="4"/>
  <c r="CB48" i="4"/>
  <c r="CA48" i="4"/>
  <c r="BZ48" i="4"/>
  <c r="BY48" i="4"/>
  <c r="BX48" i="4"/>
  <c r="BW48" i="4"/>
  <c r="BV48" i="4"/>
  <c r="BU48" i="4"/>
  <c r="BF62" i="4"/>
  <c r="AF62" i="4"/>
  <c r="T53" i="4"/>
  <c r="AT53" i="4"/>
  <c r="BF63" i="1"/>
  <c r="AF63" i="1"/>
  <c r="AP51" i="1"/>
  <c r="P51" i="1"/>
  <c r="L49" i="1"/>
  <c r="AE49" i="3" s="1"/>
  <c r="AM49" i="3" s="1"/>
  <c r="AX57" i="1"/>
  <c r="X57" i="1"/>
  <c r="BL50" i="1"/>
  <c r="AH50" i="3" s="1"/>
  <c r="AP50" i="3" s="1"/>
  <c r="D153" i="1"/>
  <c r="AL152" i="1"/>
  <c r="C152" i="1"/>
  <c r="BS152" i="1"/>
  <c r="BT49" i="1"/>
  <c r="BQ49" i="1"/>
  <c r="BI65" i="1"/>
  <c r="AI65" i="1"/>
  <c r="T54" i="1"/>
  <c r="AT54" i="1"/>
  <c r="BN49" i="1"/>
  <c r="BO49" i="1"/>
  <c r="AI49" i="3" s="1"/>
  <c r="AQ49" i="3" s="1"/>
  <c r="E154" i="1"/>
  <c r="G153" i="1"/>
  <c r="F153" i="1"/>
  <c r="AB60" i="1"/>
  <c r="BB60" i="1"/>
  <c r="CQ48" i="4" l="1"/>
  <c r="N49" i="4" s="1"/>
  <c r="L49" i="3" s="1"/>
  <c r="AY59" i="6"/>
  <c r="Y59" i="6"/>
  <c r="E207" i="6"/>
  <c r="G206" i="6"/>
  <c r="F206" i="6"/>
  <c r="AQ53" i="6"/>
  <c r="Q53" i="6"/>
  <c r="AF64" i="6"/>
  <c r="BF64" i="6"/>
  <c r="CP50" i="6"/>
  <c r="CO50" i="6"/>
  <c r="CN50" i="6"/>
  <c r="CM50" i="6"/>
  <c r="CL50" i="6"/>
  <c r="CK50" i="6"/>
  <c r="CJ50" i="6"/>
  <c r="CI50" i="6"/>
  <c r="CH50" i="6"/>
  <c r="CG50" i="6"/>
  <c r="CF50" i="6"/>
  <c r="CE50" i="6"/>
  <c r="CD50" i="6"/>
  <c r="CC50" i="6"/>
  <c r="CB50" i="6"/>
  <c r="CA50" i="6"/>
  <c r="BZ50" i="6"/>
  <c r="BY50" i="6"/>
  <c r="BX50" i="6"/>
  <c r="BW50" i="6"/>
  <c r="BV50" i="6"/>
  <c r="BU50" i="6"/>
  <c r="AC62" i="6"/>
  <c r="BC62" i="6"/>
  <c r="U56" i="6"/>
  <c r="AU56" i="6"/>
  <c r="BS153" i="6"/>
  <c r="C153" i="6"/>
  <c r="D154" i="6"/>
  <c r="AL153" i="6"/>
  <c r="U54" i="4"/>
  <c r="AU54" i="4"/>
  <c r="AG63" i="4"/>
  <c r="BG63" i="4"/>
  <c r="O50" i="4"/>
  <c r="AO50" i="4"/>
  <c r="BJ50" i="4" s="1"/>
  <c r="AJ49" i="4"/>
  <c r="BM49" i="4" s="1"/>
  <c r="K49" i="4"/>
  <c r="M49" i="3" s="1"/>
  <c r="I49" i="4"/>
  <c r="Y57" i="4"/>
  <c r="AY57" i="4"/>
  <c r="AC60" i="4"/>
  <c r="BC60" i="4"/>
  <c r="E154" i="4"/>
  <c r="G153" i="4"/>
  <c r="F153" i="4"/>
  <c r="R52" i="4"/>
  <c r="AR52" i="4"/>
  <c r="D153" i="4"/>
  <c r="AL152" i="4"/>
  <c r="BS152" i="4"/>
  <c r="C152" i="4"/>
  <c r="Y58" i="1"/>
  <c r="AY58" i="1"/>
  <c r="AG64" i="1"/>
  <c r="BG64" i="1"/>
  <c r="Q52" i="1"/>
  <c r="AQ52" i="1"/>
  <c r="CP49" i="1"/>
  <c r="CO49" i="1"/>
  <c r="CN49" i="1"/>
  <c r="CM49" i="1"/>
  <c r="CL49" i="1"/>
  <c r="CK49" i="1"/>
  <c r="CJ49" i="1"/>
  <c r="CI49" i="1"/>
  <c r="CH49" i="1"/>
  <c r="CG49" i="1"/>
  <c r="CF49" i="1"/>
  <c r="CE49" i="1"/>
  <c r="CD49" i="1"/>
  <c r="CC49" i="1"/>
  <c r="CB49" i="1"/>
  <c r="CA49" i="1"/>
  <c r="BZ49" i="1"/>
  <c r="BY49" i="1"/>
  <c r="BX49" i="1"/>
  <c r="BW49" i="1"/>
  <c r="BV49" i="1"/>
  <c r="BU49" i="1"/>
  <c r="BS153" i="1"/>
  <c r="C153" i="1"/>
  <c r="D154" i="1"/>
  <c r="AL153" i="1"/>
  <c r="F154" i="1"/>
  <c r="E155" i="1"/>
  <c r="G154" i="1"/>
  <c r="AC61" i="1"/>
  <c r="BC61" i="1"/>
  <c r="U55" i="1"/>
  <c r="AU55" i="1"/>
  <c r="BK50" i="4" l="1"/>
  <c r="P50" i="3" s="1"/>
  <c r="O50" i="3"/>
  <c r="AR54" i="6"/>
  <c r="R54" i="6"/>
  <c r="E208" i="6"/>
  <c r="G207" i="6"/>
  <c r="F207" i="6"/>
  <c r="AD63" i="6"/>
  <c r="BD63" i="6"/>
  <c r="V57" i="6"/>
  <c r="AV57" i="6"/>
  <c r="CQ50" i="6"/>
  <c r="N51" i="6" s="1"/>
  <c r="AG65" i="6"/>
  <c r="BG65" i="6"/>
  <c r="AZ60" i="6"/>
  <c r="Z60" i="6"/>
  <c r="BS154" i="6"/>
  <c r="C154" i="6"/>
  <c r="D155" i="6"/>
  <c r="AL154" i="6"/>
  <c r="BL50" i="4"/>
  <c r="Q50" i="3" s="1"/>
  <c r="BN49" i="4"/>
  <c r="BO49" i="4"/>
  <c r="R49" i="3" s="1"/>
  <c r="Z49" i="3" s="1"/>
  <c r="BD61" i="4"/>
  <c r="AD61" i="4"/>
  <c r="BQ49" i="4"/>
  <c r="BT49" i="4"/>
  <c r="AH64" i="4"/>
  <c r="BH64" i="4"/>
  <c r="F154" i="4"/>
  <c r="E155" i="4"/>
  <c r="G154" i="4"/>
  <c r="L49" i="4"/>
  <c r="N49" i="3" s="1"/>
  <c r="P51" i="4"/>
  <c r="AP51" i="4"/>
  <c r="S53" i="4"/>
  <c r="AS53" i="4"/>
  <c r="BS153" i="4"/>
  <c r="C153" i="4"/>
  <c r="D154" i="4"/>
  <c r="AL153" i="4"/>
  <c r="Z58" i="4"/>
  <c r="AZ58" i="4"/>
  <c r="AV55" i="4"/>
  <c r="V55" i="4"/>
  <c r="E156" i="1"/>
  <c r="G155" i="1"/>
  <c r="F155" i="1"/>
  <c r="R53" i="1"/>
  <c r="AR53" i="1"/>
  <c r="D155" i="1"/>
  <c r="AL154" i="1"/>
  <c r="BS154" i="1"/>
  <c r="C154" i="1"/>
  <c r="AH65" i="1"/>
  <c r="BH65" i="1"/>
  <c r="AV56" i="1"/>
  <c r="V56" i="1"/>
  <c r="BD62" i="1"/>
  <c r="AD62" i="1"/>
  <c r="CQ49" i="1"/>
  <c r="N50" i="1" s="1"/>
  <c r="AC50" i="3" s="1"/>
  <c r="AK50" i="3" s="1"/>
  <c r="Z59" i="1"/>
  <c r="AZ59" i="1"/>
  <c r="E209" i="6" l="1"/>
  <c r="G208" i="6"/>
  <c r="F208" i="6"/>
  <c r="AA61" i="6"/>
  <c r="BA61" i="6"/>
  <c r="BE64" i="6"/>
  <c r="AE64" i="6"/>
  <c r="S55" i="6"/>
  <c r="AS55" i="6"/>
  <c r="BS155" i="6"/>
  <c r="C155" i="6"/>
  <c r="D156" i="6"/>
  <c r="AL155" i="6"/>
  <c r="BH66" i="6"/>
  <c r="AH66" i="6"/>
  <c r="AW58" i="6"/>
  <c r="W58" i="6"/>
  <c r="O52" i="6"/>
  <c r="AJ51" i="6"/>
  <c r="BM51" i="6" s="1"/>
  <c r="AO52" i="6"/>
  <c r="BJ52" i="6" s="1"/>
  <c r="BK52" i="6" s="1"/>
  <c r="K51" i="6"/>
  <c r="I51" i="6"/>
  <c r="E156" i="4"/>
  <c r="G155" i="4"/>
  <c r="F155" i="4"/>
  <c r="AE62" i="4"/>
  <c r="BE62" i="4"/>
  <c r="W56" i="4"/>
  <c r="AW56" i="4"/>
  <c r="D155" i="4"/>
  <c r="AL154" i="4"/>
  <c r="C154" i="4"/>
  <c r="BS154" i="4"/>
  <c r="Q52" i="4"/>
  <c r="AQ52" i="4"/>
  <c r="BI65" i="4"/>
  <c r="AI65" i="4"/>
  <c r="AT54" i="4"/>
  <c r="T54" i="4"/>
  <c r="CP49" i="4"/>
  <c r="CO49" i="4"/>
  <c r="CN49" i="4"/>
  <c r="CM49" i="4"/>
  <c r="CL49" i="4"/>
  <c r="CK49" i="4"/>
  <c r="CJ49" i="4"/>
  <c r="CI49" i="4"/>
  <c r="CH49" i="4"/>
  <c r="CG49" i="4"/>
  <c r="CF49" i="4"/>
  <c r="CE49" i="4"/>
  <c r="CD49" i="4"/>
  <c r="CC49" i="4"/>
  <c r="CB49" i="4"/>
  <c r="CA49" i="4"/>
  <c r="BZ49" i="4"/>
  <c r="BY49" i="4"/>
  <c r="BX49" i="4"/>
  <c r="BW49" i="4"/>
  <c r="BV49" i="4"/>
  <c r="BU49" i="4"/>
  <c r="AA59" i="4"/>
  <c r="BA59" i="4"/>
  <c r="BI66" i="1"/>
  <c r="AI66" i="1"/>
  <c r="O51" i="1"/>
  <c r="AO51" i="1"/>
  <c r="BJ51" i="1" s="1"/>
  <c r="AJ50" i="1"/>
  <c r="BM50" i="1" s="1"/>
  <c r="I50" i="1"/>
  <c r="K50" i="1"/>
  <c r="AD50" i="3" s="1"/>
  <c r="AL50" i="3" s="1"/>
  <c r="BS155" i="1"/>
  <c r="C155" i="1"/>
  <c r="D156" i="1"/>
  <c r="AL155" i="1"/>
  <c r="W57" i="1"/>
  <c r="AW57" i="1"/>
  <c r="S54" i="1"/>
  <c r="AS54" i="1"/>
  <c r="AE63" i="1"/>
  <c r="BE63" i="1"/>
  <c r="AA60" i="1"/>
  <c r="BA60" i="1"/>
  <c r="F156" i="1"/>
  <c r="E157" i="1"/>
  <c r="G156" i="1"/>
  <c r="CQ49" i="4" l="1"/>
  <c r="N50" i="4" s="1"/>
  <c r="L50" i="3" s="1"/>
  <c r="BK51" i="1"/>
  <c r="AG51" i="3" s="1"/>
  <c r="AO51" i="3" s="1"/>
  <c r="AF51" i="3"/>
  <c r="AN51" i="3" s="1"/>
  <c r="L51" i="6"/>
  <c r="BI67" i="6"/>
  <c r="AI67" i="6"/>
  <c r="BS156" i="6"/>
  <c r="C156" i="6"/>
  <c r="D157" i="6"/>
  <c r="AL156" i="6"/>
  <c r="BT51" i="6"/>
  <c r="BQ51" i="6"/>
  <c r="BL52" i="6"/>
  <c r="AX59" i="6"/>
  <c r="X59" i="6"/>
  <c r="AT56" i="6"/>
  <c r="T56" i="6"/>
  <c r="BB62" i="6"/>
  <c r="AB62" i="6"/>
  <c r="AP53" i="6"/>
  <c r="P53" i="6"/>
  <c r="BN51" i="6"/>
  <c r="BO51" i="6"/>
  <c r="BF65" i="6"/>
  <c r="AF65" i="6"/>
  <c r="E210" i="6"/>
  <c r="G209" i="6"/>
  <c r="F209" i="6"/>
  <c r="O51" i="4"/>
  <c r="I50" i="4"/>
  <c r="K50" i="4"/>
  <c r="M50" i="3" s="1"/>
  <c r="AF63" i="4"/>
  <c r="BF63" i="4"/>
  <c r="X57" i="4"/>
  <c r="AX57" i="4"/>
  <c r="AR53" i="4"/>
  <c r="R53" i="4"/>
  <c r="BS155" i="4"/>
  <c r="C155" i="4"/>
  <c r="D156" i="4"/>
  <c r="AL155" i="4"/>
  <c r="U55" i="4"/>
  <c r="AU55" i="4"/>
  <c r="BB60" i="4"/>
  <c r="AB60" i="4"/>
  <c r="F156" i="4"/>
  <c r="G156" i="4"/>
  <c r="E157" i="4"/>
  <c r="AF64" i="1"/>
  <c r="BF64" i="1"/>
  <c r="D157" i="1"/>
  <c r="AL156" i="1"/>
  <c r="C156" i="1"/>
  <c r="BS156" i="1"/>
  <c r="BB61" i="1"/>
  <c r="AB61" i="1"/>
  <c r="BQ50" i="1"/>
  <c r="BT50" i="1"/>
  <c r="BN50" i="1"/>
  <c r="BO50" i="1"/>
  <c r="AI50" i="3" s="1"/>
  <c r="AQ50" i="3" s="1"/>
  <c r="X58" i="1"/>
  <c r="AX58" i="1"/>
  <c r="P52" i="1"/>
  <c r="AP52" i="1"/>
  <c r="E158" i="1"/>
  <c r="G157" i="1"/>
  <c r="F157" i="1"/>
  <c r="AT55" i="1"/>
  <c r="T55" i="1"/>
  <c r="L50" i="1"/>
  <c r="AE50" i="3" s="1"/>
  <c r="AM50" i="3" s="1"/>
  <c r="BL51" i="1"/>
  <c r="AH51" i="3" s="1"/>
  <c r="AP51" i="3" s="1"/>
  <c r="AO51" i="4" l="1"/>
  <c r="BJ51" i="4" s="1"/>
  <c r="AJ50" i="4"/>
  <c r="BM50" i="4" s="1"/>
  <c r="BK51" i="4"/>
  <c r="P51" i="3" s="1"/>
  <c r="O51" i="3"/>
  <c r="AC63" i="6"/>
  <c r="BC63" i="6"/>
  <c r="AG66" i="6"/>
  <c r="BG66" i="6"/>
  <c r="AU57" i="6"/>
  <c r="U57" i="6"/>
  <c r="BS157" i="6"/>
  <c r="C157" i="6"/>
  <c r="D158" i="6"/>
  <c r="AL157" i="6"/>
  <c r="Q54" i="6"/>
  <c r="AQ54" i="6"/>
  <c r="Y60" i="6"/>
  <c r="AY60" i="6"/>
  <c r="CP51" i="6"/>
  <c r="CO51" i="6"/>
  <c r="CN51" i="6"/>
  <c r="CM51" i="6"/>
  <c r="CL51" i="6"/>
  <c r="CK51" i="6"/>
  <c r="CJ51" i="6"/>
  <c r="CI51" i="6"/>
  <c r="CH51" i="6"/>
  <c r="CG51" i="6"/>
  <c r="CF51" i="6"/>
  <c r="CE51" i="6"/>
  <c r="CD51" i="6"/>
  <c r="CC51" i="6"/>
  <c r="CB51" i="6"/>
  <c r="CA51" i="6"/>
  <c r="BZ51" i="6"/>
  <c r="BY51" i="6"/>
  <c r="BX51" i="6"/>
  <c r="BW51" i="6"/>
  <c r="BV51" i="6"/>
  <c r="BU51" i="6"/>
  <c r="E211" i="6"/>
  <c r="G210" i="6"/>
  <c r="F210" i="6"/>
  <c r="Y58" i="4"/>
  <c r="AY58" i="4"/>
  <c r="AC61" i="4"/>
  <c r="BC61" i="4"/>
  <c r="AG64" i="4"/>
  <c r="BG64" i="4"/>
  <c r="L50" i="4"/>
  <c r="N50" i="3" s="1"/>
  <c r="D157" i="4"/>
  <c r="AL156" i="4"/>
  <c r="C156" i="4"/>
  <c r="BS156" i="4"/>
  <c r="BL51" i="4"/>
  <c r="Q51" i="3" s="1"/>
  <c r="BN50" i="4"/>
  <c r="BO50" i="4"/>
  <c r="R50" i="3" s="1"/>
  <c r="Z50" i="3" s="1"/>
  <c r="E158" i="4"/>
  <c r="G157" i="4"/>
  <c r="F157" i="4"/>
  <c r="V56" i="4"/>
  <c r="AV56" i="4"/>
  <c r="S54" i="4"/>
  <c r="AS54" i="4"/>
  <c r="BT50" i="4"/>
  <c r="BQ50" i="4"/>
  <c r="AP52" i="4"/>
  <c r="P52" i="4"/>
  <c r="CP50" i="1"/>
  <c r="CO50" i="1"/>
  <c r="CN50" i="1"/>
  <c r="CM50" i="1"/>
  <c r="CL50" i="1"/>
  <c r="CK50" i="1"/>
  <c r="CJ50" i="1"/>
  <c r="CI50" i="1"/>
  <c r="CH50" i="1"/>
  <c r="CG50" i="1"/>
  <c r="CF50" i="1"/>
  <c r="CE50" i="1"/>
  <c r="CD50" i="1"/>
  <c r="CC50" i="1"/>
  <c r="CB50" i="1"/>
  <c r="CA50" i="1"/>
  <c r="BZ50" i="1"/>
  <c r="BY50" i="1"/>
  <c r="BX50" i="1"/>
  <c r="BW50" i="1"/>
  <c r="BV50" i="1"/>
  <c r="BU50" i="1"/>
  <c r="BS157" i="1"/>
  <c r="C157" i="1"/>
  <c r="D158" i="1"/>
  <c r="AL157" i="1"/>
  <c r="Y59" i="1"/>
  <c r="AY59" i="1"/>
  <c r="AC62" i="1"/>
  <c r="BC62" i="1"/>
  <c r="F158" i="1"/>
  <c r="G158" i="1"/>
  <c r="E159" i="1"/>
  <c r="U56" i="1"/>
  <c r="AU56" i="1"/>
  <c r="Q53" i="1"/>
  <c r="AQ53" i="1"/>
  <c r="AG65" i="1"/>
  <c r="BG65" i="1"/>
  <c r="BS158" i="6" l="1"/>
  <c r="C158" i="6"/>
  <c r="D159" i="6"/>
  <c r="AL158" i="6"/>
  <c r="AV58" i="6"/>
  <c r="V58" i="6"/>
  <c r="AH67" i="6"/>
  <c r="BH67" i="6"/>
  <c r="E212" i="6"/>
  <c r="G211" i="6"/>
  <c r="F211" i="6"/>
  <c r="R55" i="6"/>
  <c r="AR55" i="6"/>
  <c r="CQ51" i="6"/>
  <c r="N52" i="6" s="1"/>
  <c r="AZ61" i="6"/>
  <c r="Z61" i="6"/>
  <c r="BD64" i="6"/>
  <c r="AD64" i="6"/>
  <c r="AD62" i="4"/>
  <c r="BD62" i="4"/>
  <c r="W57" i="4"/>
  <c r="AW57" i="4"/>
  <c r="BS157" i="4"/>
  <c r="C157" i="4"/>
  <c r="D158" i="4"/>
  <c r="AL157" i="4"/>
  <c r="Q53" i="4"/>
  <c r="AQ53" i="4"/>
  <c r="T55" i="4"/>
  <c r="AT55" i="4"/>
  <c r="BH65" i="4"/>
  <c r="AH65" i="4"/>
  <c r="CP50" i="4"/>
  <c r="CO50" i="4"/>
  <c r="CN50" i="4"/>
  <c r="CM50" i="4"/>
  <c r="CL50" i="4"/>
  <c r="CK50" i="4"/>
  <c r="CJ50" i="4"/>
  <c r="CI50" i="4"/>
  <c r="CH50" i="4"/>
  <c r="CG50" i="4"/>
  <c r="CF50" i="4"/>
  <c r="CE50" i="4"/>
  <c r="CD50" i="4"/>
  <c r="CC50" i="4"/>
  <c r="CB50" i="4"/>
  <c r="CA50" i="4"/>
  <c r="BZ50" i="4"/>
  <c r="BY50" i="4"/>
  <c r="BX50" i="4"/>
  <c r="BW50" i="4"/>
  <c r="BV50" i="4"/>
  <c r="BU50" i="4"/>
  <c r="F158" i="4"/>
  <c r="E159" i="4"/>
  <c r="G158" i="4"/>
  <c r="AZ59" i="4"/>
  <c r="Z59" i="4"/>
  <c r="E160" i="1"/>
  <c r="G159" i="1"/>
  <c r="F159" i="1"/>
  <c r="AZ60" i="1"/>
  <c r="Z60" i="1"/>
  <c r="CQ50" i="1"/>
  <c r="N51" i="1" s="1"/>
  <c r="AC51" i="3" s="1"/>
  <c r="AK51" i="3" s="1"/>
  <c r="V57" i="1"/>
  <c r="AV57" i="1"/>
  <c r="AR54" i="1"/>
  <c r="R54" i="1"/>
  <c r="BH66" i="1"/>
  <c r="AH66" i="1"/>
  <c r="AD63" i="1"/>
  <c r="BD63" i="1"/>
  <c r="D159" i="1"/>
  <c r="AL158" i="1"/>
  <c r="C158" i="1"/>
  <c r="BS158" i="1"/>
  <c r="BI68" i="6" l="1"/>
  <c r="AI68" i="6"/>
  <c r="E213" i="6"/>
  <c r="G212" i="6"/>
  <c r="F212" i="6"/>
  <c r="W59" i="6"/>
  <c r="AW59" i="6"/>
  <c r="BS159" i="6"/>
  <c r="C159" i="6"/>
  <c r="D160" i="6"/>
  <c r="AL159" i="6"/>
  <c r="AE65" i="6"/>
  <c r="BE65" i="6"/>
  <c r="AS56" i="6"/>
  <c r="S56" i="6"/>
  <c r="BA62" i="6"/>
  <c r="AA62" i="6"/>
  <c r="O53" i="6"/>
  <c r="AJ52" i="6"/>
  <c r="BM52" i="6" s="1"/>
  <c r="AO53" i="6"/>
  <c r="BJ53" i="6" s="1"/>
  <c r="BK53" i="6" s="1"/>
  <c r="K52" i="6"/>
  <c r="I52" i="6"/>
  <c r="AX58" i="4"/>
  <c r="X58" i="4"/>
  <c r="E160" i="4"/>
  <c r="G159" i="4"/>
  <c r="F159" i="4"/>
  <c r="BI66" i="4"/>
  <c r="AI66" i="4"/>
  <c r="R54" i="4"/>
  <c r="AR54" i="4"/>
  <c r="U56" i="4"/>
  <c r="AU56" i="4"/>
  <c r="AA60" i="4"/>
  <c r="BA60" i="4"/>
  <c r="CQ50" i="4"/>
  <c r="N51" i="4" s="1"/>
  <c r="L51" i="3" s="1"/>
  <c r="D159" i="4"/>
  <c r="AL158" i="4"/>
  <c r="C158" i="4"/>
  <c r="BS158" i="4"/>
  <c r="AE63" i="4"/>
  <c r="BE63" i="4"/>
  <c r="O52" i="1"/>
  <c r="AO52" i="1"/>
  <c r="BJ52" i="1" s="1"/>
  <c r="AJ51" i="1"/>
  <c r="BM51" i="1" s="1"/>
  <c r="I51" i="1"/>
  <c r="K51" i="1"/>
  <c r="AD51" i="3" s="1"/>
  <c r="AL51" i="3" s="1"/>
  <c r="BI67" i="1"/>
  <c r="AI67" i="1"/>
  <c r="W58" i="1"/>
  <c r="AW58" i="1"/>
  <c r="AA61" i="1"/>
  <c r="BA61" i="1"/>
  <c r="BS159" i="1"/>
  <c r="C159" i="1"/>
  <c r="D160" i="1"/>
  <c r="AL159" i="1"/>
  <c r="AE64" i="1"/>
  <c r="BE64" i="1"/>
  <c r="S55" i="1"/>
  <c r="AS55" i="1"/>
  <c r="F160" i="1"/>
  <c r="E161" i="1"/>
  <c r="G160" i="1"/>
  <c r="BK52" i="1" l="1"/>
  <c r="AG52" i="3" s="1"/>
  <c r="AO52" i="3" s="1"/>
  <c r="AF52" i="3"/>
  <c r="AN52" i="3" s="1"/>
  <c r="BS160" i="6"/>
  <c r="C160" i="6"/>
  <c r="D161" i="6"/>
  <c r="AL160" i="6"/>
  <c r="E214" i="6"/>
  <c r="G213" i="6"/>
  <c r="F213" i="6"/>
  <c r="AP54" i="6"/>
  <c r="P54" i="6"/>
  <c r="AT57" i="6"/>
  <c r="T57" i="6"/>
  <c r="AX60" i="6"/>
  <c r="X60" i="6"/>
  <c r="BL53" i="6"/>
  <c r="AF66" i="6"/>
  <c r="BF66" i="6"/>
  <c r="BQ52" i="6"/>
  <c r="BT52" i="6"/>
  <c r="L52" i="6"/>
  <c r="BN52" i="6"/>
  <c r="BO52" i="6"/>
  <c r="BB63" i="6"/>
  <c r="AB63" i="6"/>
  <c r="BS159" i="4"/>
  <c r="C159" i="4"/>
  <c r="D160" i="4"/>
  <c r="AL159" i="4"/>
  <c r="F160" i="4"/>
  <c r="E161" i="4"/>
  <c r="G160" i="4"/>
  <c r="BF64" i="4"/>
  <c r="AF64" i="4"/>
  <c r="AB61" i="4"/>
  <c r="BB61" i="4"/>
  <c r="O52" i="4"/>
  <c r="AO52" i="4"/>
  <c r="BJ52" i="4" s="1"/>
  <c r="AJ51" i="4"/>
  <c r="BM51" i="4" s="1"/>
  <c r="K51" i="4"/>
  <c r="M51" i="3" s="1"/>
  <c r="I51" i="4"/>
  <c r="Y59" i="4"/>
  <c r="AY59" i="4"/>
  <c r="S55" i="4"/>
  <c r="AS55" i="4"/>
  <c r="AV57" i="4"/>
  <c r="V57" i="4"/>
  <c r="BF65" i="1"/>
  <c r="AF65" i="1"/>
  <c r="T56" i="1"/>
  <c r="AT56" i="1"/>
  <c r="AX59" i="1"/>
  <c r="X59" i="1"/>
  <c r="L51" i="1"/>
  <c r="AE51" i="3" s="1"/>
  <c r="AM51" i="3" s="1"/>
  <c r="BL52" i="1"/>
  <c r="AH52" i="3" s="1"/>
  <c r="AP52" i="3" s="1"/>
  <c r="BN51" i="1"/>
  <c r="BO51" i="1"/>
  <c r="AI51" i="3" s="1"/>
  <c r="AQ51" i="3" s="1"/>
  <c r="E162" i="1"/>
  <c r="G161" i="1"/>
  <c r="F161" i="1"/>
  <c r="D161" i="1"/>
  <c r="AL160" i="1"/>
  <c r="C160" i="1"/>
  <c r="BS160" i="1"/>
  <c r="AB62" i="1"/>
  <c r="BB62" i="1"/>
  <c r="BT51" i="1"/>
  <c r="BQ51" i="1"/>
  <c r="AP53" i="1"/>
  <c r="P53" i="1"/>
  <c r="BK52" i="4" l="1"/>
  <c r="P52" i="3" s="1"/>
  <c r="O52" i="3"/>
  <c r="CP52" i="6"/>
  <c r="CO52" i="6"/>
  <c r="CN52" i="6"/>
  <c r="CM52" i="6"/>
  <c r="CL52" i="6"/>
  <c r="CK52" i="6"/>
  <c r="CJ52" i="6"/>
  <c r="CI52" i="6"/>
  <c r="CH52" i="6"/>
  <c r="CG52" i="6"/>
  <c r="CF52" i="6"/>
  <c r="CE52" i="6"/>
  <c r="CD52" i="6"/>
  <c r="CC52" i="6"/>
  <c r="CB52" i="6"/>
  <c r="CA52" i="6"/>
  <c r="BZ52" i="6"/>
  <c r="BY52" i="6"/>
  <c r="BX52" i="6"/>
  <c r="BW52" i="6"/>
  <c r="BV52" i="6"/>
  <c r="BU52" i="6"/>
  <c r="CQ52" i="6" s="1"/>
  <c r="N53" i="6" s="1"/>
  <c r="Y61" i="6"/>
  <c r="AY61" i="6"/>
  <c r="BS161" i="6"/>
  <c r="C161" i="6"/>
  <c r="D162" i="6"/>
  <c r="AL161" i="6"/>
  <c r="AG67" i="6"/>
  <c r="BG67" i="6"/>
  <c r="AC64" i="6"/>
  <c r="BC64" i="6"/>
  <c r="U58" i="6"/>
  <c r="AU58" i="6"/>
  <c r="AQ55" i="6"/>
  <c r="Q55" i="6"/>
  <c r="E215" i="6"/>
  <c r="G214" i="6"/>
  <c r="F214" i="6"/>
  <c r="W58" i="4"/>
  <c r="AW58" i="4"/>
  <c r="Z60" i="4"/>
  <c r="AZ60" i="4"/>
  <c r="BQ51" i="4"/>
  <c r="BT51" i="4"/>
  <c r="AC62" i="4"/>
  <c r="BC62" i="4"/>
  <c r="L51" i="4"/>
  <c r="N51" i="3" s="1"/>
  <c r="P53" i="4"/>
  <c r="AP53" i="4"/>
  <c r="AG65" i="4"/>
  <c r="BG65" i="4"/>
  <c r="E162" i="4"/>
  <c r="G161" i="4"/>
  <c r="F161" i="4"/>
  <c r="AT56" i="4"/>
  <c r="T56" i="4"/>
  <c r="BL52" i="4"/>
  <c r="Q52" i="3" s="1"/>
  <c r="D161" i="4"/>
  <c r="AL160" i="4"/>
  <c r="BS160" i="4"/>
  <c r="C160" i="4"/>
  <c r="BN51" i="4"/>
  <c r="BO51" i="4"/>
  <c r="R51" i="3" s="1"/>
  <c r="Z51" i="3" s="1"/>
  <c r="AG66" i="1"/>
  <c r="BG66" i="1"/>
  <c r="BS161" i="1"/>
  <c r="C161" i="1"/>
  <c r="D162" i="1"/>
  <c r="AL161" i="1"/>
  <c r="U57" i="1"/>
  <c r="AU57" i="1"/>
  <c r="AC63" i="1"/>
  <c r="BC63" i="1"/>
  <c r="Q54" i="1"/>
  <c r="AQ54" i="1"/>
  <c r="CP51" i="1"/>
  <c r="CO51" i="1"/>
  <c r="CN51" i="1"/>
  <c r="CM51" i="1"/>
  <c r="CL51" i="1"/>
  <c r="CK51" i="1"/>
  <c r="CJ51" i="1"/>
  <c r="CI51" i="1"/>
  <c r="CH51" i="1"/>
  <c r="CG51" i="1"/>
  <c r="CF51" i="1"/>
  <c r="CE51" i="1"/>
  <c r="CD51" i="1"/>
  <c r="CC51" i="1"/>
  <c r="CB51" i="1"/>
  <c r="CA51" i="1"/>
  <c r="BZ51" i="1"/>
  <c r="BY51" i="1"/>
  <c r="BX51" i="1"/>
  <c r="BW51" i="1"/>
  <c r="BV51" i="1"/>
  <c r="BU51" i="1"/>
  <c r="F162" i="1"/>
  <c r="E163" i="1"/>
  <c r="G162" i="1"/>
  <c r="Y60" i="1"/>
  <c r="AY60" i="1"/>
  <c r="BH68" i="6" l="1"/>
  <c r="AH68" i="6"/>
  <c r="AR56" i="6"/>
  <c r="R56" i="6"/>
  <c r="AV59" i="6"/>
  <c r="V59" i="6"/>
  <c r="BS162" i="6"/>
  <c r="C162" i="6"/>
  <c r="D163" i="6"/>
  <c r="AL162" i="6"/>
  <c r="AZ62" i="6"/>
  <c r="Z62" i="6"/>
  <c r="E216" i="6"/>
  <c r="G215" i="6"/>
  <c r="F215" i="6"/>
  <c r="AJ53" i="6"/>
  <c r="BM53" i="6" s="1"/>
  <c r="AO54" i="6"/>
  <c r="BJ54" i="6" s="1"/>
  <c r="BK54" i="6" s="1"/>
  <c r="O54" i="6"/>
  <c r="I53" i="6"/>
  <c r="K53" i="6"/>
  <c r="AD65" i="6"/>
  <c r="BD65" i="6"/>
  <c r="AA61" i="4"/>
  <c r="BA61" i="4"/>
  <c r="Q54" i="4"/>
  <c r="AQ54" i="4"/>
  <c r="BS161" i="4"/>
  <c r="C161" i="4"/>
  <c r="D162" i="4"/>
  <c r="AL161" i="4"/>
  <c r="U57" i="4"/>
  <c r="AU57" i="4"/>
  <c r="AH66" i="4"/>
  <c r="BH66" i="4"/>
  <c r="BD63" i="4"/>
  <c r="AD63" i="4"/>
  <c r="F162" i="4"/>
  <c r="E163" i="4"/>
  <c r="G162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X59" i="4"/>
  <c r="AX59" i="4"/>
  <c r="E164" i="1"/>
  <c r="G163" i="1"/>
  <c r="F163" i="1"/>
  <c r="BD64" i="1"/>
  <c r="AD64" i="1"/>
  <c r="Z61" i="1"/>
  <c r="AZ61" i="1"/>
  <c r="R55" i="1"/>
  <c r="AR55" i="1"/>
  <c r="D163" i="1"/>
  <c r="AL162" i="1"/>
  <c r="BS162" i="1"/>
  <c r="C162" i="1"/>
  <c r="AV58" i="1"/>
  <c r="V58" i="1"/>
  <c r="CQ51" i="1"/>
  <c r="N52" i="1" s="1"/>
  <c r="AC52" i="3" s="1"/>
  <c r="AK52" i="3" s="1"/>
  <c r="AH67" i="1"/>
  <c r="BH67" i="1"/>
  <c r="CQ51" i="4" l="1"/>
  <c r="N52" i="4" s="1"/>
  <c r="L52" i="3" s="1"/>
  <c r="BA63" i="6"/>
  <c r="AA63" i="6"/>
  <c r="BI69" i="6"/>
  <c r="AI69" i="6"/>
  <c r="S57" i="6"/>
  <c r="AS57" i="6"/>
  <c r="BT53" i="6"/>
  <c r="BQ53" i="6"/>
  <c r="BS163" i="6"/>
  <c r="C163" i="6"/>
  <c r="D164" i="6"/>
  <c r="AL163" i="6"/>
  <c r="AP55" i="6"/>
  <c r="P55" i="6"/>
  <c r="AE66" i="6"/>
  <c r="BE66" i="6"/>
  <c r="BL54" i="6"/>
  <c r="L53" i="6"/>
  <c r="BN53" i="6"/>
  <c r="BO53" i="6"/>
  <c r="E217" i="6"/>
  <c r="G216" i="6"/>
  <c r="F216" i="6"/>
  <c r="AW60" i="6"/>
  <c r="W60" i="6"/>
  <c r="V58" i="4"/>
  <c r="AV58" i="4"/>
  <c r="BI67" i="4"/>
  <c r="AI67" i="4"/>
  <c r="O53" i="4"/>
  <c r="AJ52" i="4"/>
  <c r="BM52" i="4" s="1"/>
  <c r="AO53" i="4"/>
  <c r="BJ53" i="4" s="1"/>
  <c r="K52" i="4"/>
  <c r="M52" i="3" s="1"/>
  <c r="AR55" i="4"/>
  <c r="R55" i="4"/>
  <c r="AE64" i="4"/>
  <c r="BE64" i="4"/>
  <c r="Y60" i="4"/>
  <c r="AY60" i="4"/>
  <c r="E164" i="4"/>
  <c r="G163" i="4"/>
  <c r="F163" i="4"/>
  <c r="D163" i="4"/>
  <c r="AL162" i="4"/>
  <c r="C162" i="4"/>
  <c r="BS162" i="4"/>
  <c r="BB62" i="4"/>
  <c r="AB62" i="4"/>
  <c r="O53" i="1"/>
  <c r="AO53" i="1"/>
  <c r="BJ53" i="1" s="1"/>
  <c r="AJ52" i="1"/>
  <c r="BM52" i="1" s="1"/>
  <c r="I52" i="1"/>
  <c r="K52" i="1"/>
  <c r="AD52" i="3" s="1"/>
  <c r="AL52" i="3" s="1"/>
  <c r="W59" i="1"/>
  <c r="AW59" i="1"/>
  <c r="S56" i="1"/>
  <c r="AS56" i="1"/>
  <c r="AE65" i="1"/>
  <c r="BE65" i="1"/>
  <c r="AA62" i="1"/>
  <c r="BA62" i="1"/>
  <c r="BI68" i="1"/>
  <c r="AI68" i="1"/>
  <c r="BS163" i="1"/>
  <c r="C163" i="1"/>
  <c r="D164" i="1"/>
  <c r="AL163" i="1"/>
  <c r="F164" i="1"/>
  <c r="E165" i="1"/>
  <c r="G164" i="1"/>
  <c r="I52" i="4" l="1"/>
  <c r="BK53" i="4"/>
  <c r="P53" i="3" s="1"/>
  <c r="O53" i="3"/>
  <c r="BK53" i="1"/>
  <c r="AG53" i="3" s="1"/>
  <c r="AO53" i="3" s="1"/>
  <c r="AF53" i="3"/>
  <c r="AN53" i="3" s="1"/>
  <c r="BF67" i="6"/>
  <c r="AF67" i="6"/>
  <c r="Q56" i="6"/>
  <c r="AQ56" i="6"/>
  <c r="BS164" i="6"/>
  <c r="C164" i="6"/>
  <c r="D165" i="6"/>
  <c r="AL164" i="6"/>
  <c r="AT58" i="6"/>
  <c r="T58" i="6"/>
  <c r="AB64" i="6"/>
  <c r="BB64" i="6"/>
  <c r="AX61" i="6"/>
  <c r="X61" i="6"/>
  <c r="E218" i="6"/>
  <c r="G217" i="6"/>
  <c r="F217" i="6"/>
  <c r="CP53" i="6"/>
  <c r="CO53" i="6"/>
  <c r="CN53" i="6"/>
  <c r="CM53" i="6"/>
  <c r="CL53" i="6"/>
  <c r="CK53" i="6"/>
  <c r="CJ53" i="6"/>
  <c r="CI53" i="6"/>
  <c r="CH53" i="6"/>
  <c r="CG53" i="6"/>
  <c r="CF53" i="6"/>
  <c r="CE53" i="6"/>
  <c r="CD53" i="6"/>
  <c r="CC53" i="6"/>
  <c r="CB53" i="6"/>
  <c r="CA53" i="6"/>
  <c r="BZ53" i="6"/>
  <c r="BY53" i="6"/>
  <c r="BX53" i="6"/>
  <c r="BW53" i="6"/>
  <c r="BV53" i="6"/>
  <c r="BU53" i="6"/>
  <c r="AF65" i="4"/>
  <c r="BF65" i="4"/>
  <c r="AC63" i="4"/>
  <c r="BC63" i="4"/>
  <c r="S56" i="4"/>
  <c r="AS56" i="4"/>
  <c r="F164" i="4"/>
  <c r="G164" i="4"/>
  <c r="E165" i="4"/>
  <c r="BL53" i="4"/>
  <c r="Q53" i="3" s="1"/>
  <c r="L52" i="4"/>
  <c r="N52" i="3" s="1"/>
  <c r="AZ61" i="4"/>
  <c r="Z61" i="4"/>
  <c r="BT52" i="4"/>
  <c r="BQ52" i="4"/>
  <c r="AP54" i="4"/>
  <c r="P54" i="4"/>
  <c r="BS163" i="4"/>
  <c r="C163" i="4"/>
  <c r="D164" i="4"/>
  <c r="AL163" i="4"/>
  <c r="BN52" i="4"/>
  <c r="BO52" i="4"/>
  <c r="R52" i="3" s="1"/>
  <c r="Z52" i="3" s="1"/>
  <c r="W59" i="4"/>
  <c r="AW59" i="4"/>
  <c r="D165" i="1"/>
  <c r="AL164" i="1"/>
  <c r="C164" i="1"/>
  <c r="BS164" i="1"/>
  <c r="BN52" i="1"/>
  <c r="BO52" i="1"/>
  <c r="AI52" i="3" s="1"/>
  <c r="AQ52" i="3" s="1"/>
  <c r="AT57" i="1"/>
  <c r="T57" i="1"/>
  <c r="L52" i="1"/>
  <c r="AE52" i="3" s="1"/>
  <c r="AM52" i="3" s="1"/>
  <c r="BB63" i="1"/>
  <c r="AB63" i="1"/>
  <c r="E166" i="1"/>
  <c r="G165" i="1"/>
  <c r="F165" i="1"/>
  <c r="X60" i="1"/>
  <c r="AX60" i="1"/>
  <c r="AF66" i="1"/>
  <c r="BF66" i="1"/>
  <c r="BQ52" i="1"/>
  <c r="BT52" i="1"/>
  <c r="P54" i="1"/>
  <c r="AP54" i="1"/>
  <c r="BL53" i="1" l="1"/>
  <c r="AH53" i="3" s="1"/>
  <c r="AP53" i="3" s="1"/>
  <c r="CQ53" i="6"/>
  <c r="N54" i="6" s="1"/>
  <c r="AO55" i="6" s="1"/>
  <c r="BJ55" i="6" s="1"/>
  <c r="BK55" i="6" s="1"/>
  <c r="E219" i="6"/>
  <c r="G218" i="6"/>
  <c r="F218" i="6"/>
  <c r="U59" i="6"/>
  <c r="AU59" i="6"/>
  <c r="AR57" i="6"/>
  <c r="R57" i="6"/>
  <c r="Y62" i="6"/>
  <c r="AY62" i="6"/>
  <c r="AG68" i="6"/>
  <c r="BG68" i="6"/>
  <c r="AC65" i="6"/>
  <c r="BC65" i="6"/>
  <c r="O55" i="6"/>
  <c r="BS165" i="6"/>
  <c r="C165" i="6"/>
  <c r="D166" i="6"/>
  <c r="AL165" i="6"/>
  <c r="Q55" i="4"/>
  <c r="AQ55" i="4"/>
  <c r="AX60" i="4"/>
  <c r="X60" i="4"/>
  <c r="CP52" i="4"/>
  <c r="CO52" i="4"/>
  <c r="CN52" i="4"/>
  <c r="CM52" i="4"/>
  <c r="CL52" i="4"/>
  <c r="CK52" i="4"/>
  <c r="CJ52" i="4"/>
  <c r="CI52" i="4"/>
  <c r="CH52" i="4"/>
  <c r="CG52" i="4"/>
  <c r="CF52" i="4"/>
  <c r="CE52" i="4"/>
  <c r="CD52" i="4"/>
  <c r="CC52" i="4"/>
  <c r="CB52" i="4"/>
  <c r="CA52" i="4"/>
  <c r="BZ52" i="4"/>
  <c r="BY52" i="4"/>
  <c r="BX52" i="4"/>
  <c r="BW52" i="4"/>
  <c r="BV52" i="4"/>
  <c r="BU52" i="4"/>
  <c r="E166" i="4"/>
  <c r="G165" i="4"/>
  <c r="F165" i="4"/>
  <c r="AD64" i="4"/>
  <c r="BD64" i="4"/>
  <c r="D165" i="4"/>
  <c r="AL164" i="4"/>
  <c r="C164" i="4"/>
  <c r="BS164" i="4"/>
  <c r="T57" i="4"/>
  <c r="AT57" i="4"/>
  <c r="AA62" i="4"/>
  <c r="BA62" i="4"/>
  <c r="AG66" i="4"/>
  <c r="BG66" i="4"/>
  <c r="Q55" i="1"/>
  <c r="AQ55" i="1"/>
  <c r="CP52" i="1"/>
  <c r="CO52" i="1"/>
  <c r="CN52" i="1"/>
  <c r="CM52" i="1"/>
  <c r="CL52" i="1"/>
  <c r="CK52" i="1"/>
  <c r="CJ52" i="1"/>
  <c r="CI52" i="1"/>
  <c r="CH52" i="1"/>
  <c r="CG52" i="1"/>
  <c r="CF52" i="1"/>
  <c r="CE52" i="1"/>
  <c r="CD52" i="1"/>
  <c r="CC52" i="1"/>
  <c r="CB52" i="1"/>
  <c r="CA52" i="1"/>
  <c r="BZ52" i="1"/>
  <c r="BY52" i="1"/>
  <c r="BX52" i="1"/>
  <c r="BW52" i="1"/>
  <c r="BV52" i="1"/>
  <c r="BU52" i="1"/>
  <c r="AG67" i="1"/>
  <c r="BG67" i="1"/>
  <c r="F166" i="1"/>
  <c r="G166" i="1"/>
  <c r="E167" i="1"/>
  <c r="Y61" i="1"/>
  <c r="AY61" i="1"/>
  <c r="AC64" i="1"/>
  <c r="BC64" i="1"/>
  <c r="U58" i="1"/>
  <c r="AU58" i="1"/>
  <c r="BS165" i="1"/>
  <c r="C165" i="1"/>
  <c r="D166" i="1"/>
  <c r="AL165" i="1"/>
  <c r="I54" i="6" l="1"/>
  <c r="K54" i="6"/>
  <c r="L54" i="6" s="1"/>
  <c r="AJ54" i="6"/>
  <c r="BM54" i="6" s="1"/>
  <c r="BN54" i="6" s="1"/>
  <c r="CQ52" i="4"/>
  <c r="N53" i="4" s="1"/>
  <c r="L53" i="3" s="1"/>
  <c r="BL55" i="6"/>
  <c r="BD66" i="6"/>
  <c r="AD66" i="6"/>
  <c r="AV60" i="6"/>
  <c r="V60" i="6"/>
  <c r="C166" i="6"/>
  <c r="AL166" i="6"/>
  <c r="D167" i="6"/>
  <c r="BS166" i="6"/>
  <c r="AP56" i="6"/>
  <c r="P56" i="6"/>
  <c r="BQ54" i="6"/>
  <c r="Z63" i="6"/>
  <c r="AZ63" i="6"/>
  <c r="AH69" i="6"/>
  <c r="BH69" i="6"/>
  <c r="AS58" i="6"/>
  <c r="S58" i="6"/>
  <c r="E220" i="6"/>
  <c r="G219" i="6"/>
  <c r="F219" i="6"/>
  <c r="AE65" i="4"/>
  <c r="BE65" i="4"/>
  <c r="U58" i="4"/>
  <c r="AU58" i="4"/>
  <c r="BS165" i="4"/>
  <c r="C165" i="4"/>
  <c r="D166" i="4"/>
  <c r="AL165" i="4"/>
  <c r="Y61" i="4"/>
  <c r="AY61" i="4"/>
  <c r="AB63" i="4"/>
  <c r="BB63" i="4"/>
  <c r="BH67" i="4"/>
  <c r="AH67" i="4"/>
  <c r="F166" i="4"/>
  <c r="E167" i="4"/>
  <c r="G166" i="4"/>
  <c r="R56" i="4"/>
  <c r="AR56" i="4"/>
  <c r="D167" i="1"/>
  <c r="AL166" i="1"/>
  <c r="C166" i="1"/>
  <c r="BS166" i="1"/>
  <c r="E168" i="1"/>
  <c r="G167" i="1"/>
  <c r="F167" i="1"/>
  <c r="V59" i="1"/>
  <c r="AV59" i="1"/>
  <c r="BH68" i="1"/>
  <c r="AH68" i="1"/>
  <c r="AZ62" i="1"/>
  <c r="Z62" i="1"/>
  <c r="AD65" i="1"/>
  <c r="BD65" i="1"/>
  <c r="CQ52" i="1"/>
  <c r="N53" i="1" s="1"/>
  <c r="AC53" i="3" s="1"/>
  <c r="AK53" i="3" s="1"/>
  <c r="AR56" i="1"/>
  <c r="R56" i="1"/>
  <c r="AO54" i="4" l="1"/>
  <c r="BJ54" i="4" s="1"/>
  <c r="AJ53" i="4"/>
  <c r="BM53" i="4" s="1"/>
  <c r="BO54" i="6"/>
  <c r="BT54" i="6"/>
  <c r="CM54" i="6" s="1"/>
  <c r="O54" i="4"/>
  <c r="K53" i="4"/>
  <c r="M53" i="3" s="1"/>
  <c r="I53" i="4"/>
  <c r="BQ53" i="4" s="1"/>
  <c r="BK54" i="4"/>
  <c r="P54" i="3" s="1"/>
  <c r="O54" i="3"/>
  <c r="D168" i="6"/>
  <c r="AL167" i="6"/>
  <c r="C167" i="6"/>
  <c r="BS167" i="6"/>
  <c r="BI70" i="6"/>
  <c r="AI70" i="6"/>
  <c r="CP54" i="6"/>
  <c r="CO54" i="6"/>
  <c r="CN54" i="6"/>
  <c r="CK54" i="6"/>
  <c r="CJ54" i="6"/>
  <c r="CH54" i="6"/>
  <c r="CF54" i="6"/>
  <c r="CD54" i="6"/>
  <c r="CC54" i="6"/>
  <c r="BZ54" i="6"/>
  <c r="BY54" i="6"/>
  <c r="BX54" i="6"/>
  <c r="BU54" i="6"/>
  <c r="Q57" i="6"/>
  <c r="AQ57" i="6"/>
  <c r="BA64" i="6"/>
  <c r="AA64" i="6"/>
  <c r="AE67" i="6"/>
  <c r="BE67" i="6"/>
  <c r="AT59" i="6"/>
  <c r="T59" i="6"/>
  <c r="E221" i="6"/>
  <c r="G220" i="6"/>
  <c r="F220" i="6"/>
  <c r="W61" i="6"/>
  <c r="AW61" i="6"/>
  <c r="AV59" i="4"/>
  <c r="V59" i="4"/>
  <c r="E168" i="4"/>
  <c r="G167" i="4"/>
  <c r="F167" i="4"/>
  <c r="L53" i="4"/>
  <c r="N53" i="3" s="1"/>
  <c r="P55" i="4"/>
  <c r="AP55" i="4"/>
  <c r="AC64" i="4"/>
  <c r="BC64" i="4"/>
  <c r="Z62" i="4"/>
  <c r="AZ62" i="4"/>
  <c r="S57" i="4"/>
  <c r="AS57" i="4"/>
  <c r="BI68" i="4"/>
  <c r="AI68" i="4"/>
  <c r="BN53" i="4"/>
  <c r="BO53" i="4"/>
  <c r="R53" i="3" s="1"/>
  <c r="Z53" i="3" s="1"/>
  <c r="D167" i="4"/>
  <c r="AL166" i="4"/>
  <c r="C166" i="4"/>
  <c r="BS166" i="4"/>
  <c r="BF66" i="4"/>
  <c r="AF66" i="4"/>
  <c r="W60" i="1"/>
  <c r="AW60" i="1"/>
  <c r="AA63" i="1"/>
  <c r="BA63" i="1"/>
  <c r="S57" i="1"/>
  <c r="AS57" i="1"/>
  <c r="O54" i="1"/>
  <c r="AO54" i="1"/>
  <c r="BJ54" i="1" s="1"/>
  <c r="AJ53" i="1"/>
  <c r="BM53" i="1" s="1"/>
  <c r="I53" i="1"/>
  <c r="K53" i="1"/>
  <c r="AD53" i="3" s="1"/>
  <c r="AL53" i="3" s="1"/>
  <c r="AE66" i="1"/>
  <c r="BE66" i="1"/>
  <c r="BI69" i="1"/>
  <c r="AI69" i="1"/>
  <c r="F168" i="1"/>
  <c r="E169" i="1"/>
  <c r="G168" i="1"/>
  <c r="BS167" i="1"/>
  <c r="C167" i="1"/>
  <c r="D168" i="1"/>
  <c r="AL167" i="1"/>
  <c r="BV54" i="6" l="1"/>
  <c r="CB54" i="6"/>
  <c r="CG54" i="6"/>
  <c r="CL54" i="6"/>
  <c r="BW54" i="6"/>
  <c r="CA54" i="6"/>
  <c r="CE54" i="6"/>
  <c r="CI54" i="6"/>
  <c r="BT53" i="4"/>
  <c r="BL54" i="4"/>
  <c r="Q54" i="3" s="1"/>
  <c r="BK54" i="1"/>
  <c r="AG54" i="3" s="1"/>
  <c r="AO54" i="3" s="1"/>
  <c r="AF54" i="3"/>
  <c r="AN54" i="3" s="1"/>
  <c r="AF68" i="6"/>
  <c r="BF68" i="6"/>
  <c r="E222" i="6"/>
  <c r="G221" i="6"/>
  <c r="F221" i="6"/>
  <c r="BB65" i="6"/>
  <c r="AB65" i="6"/>
  <c r="AR58" i="6"/>
  <c r="R58" i="6"/>
  <c r="X62" i="6"/>
  <c r="AX62" i="6"/>
  <c r="U60" i="6"/>
  <c r="AU60" i="6"/>
  <c r="AL168" i="6"/>
  <c r="D169" i="6"/>
  <c r="BS168" i="6"/>
  <c r="C168" i="6"/>
  <c r="Q56" i="4"/>
  <c r="AQ56" i="4"/>
  <c r="F168" i="4"/>
  <c r="E169" i="4"/>
  <c r="G168" i="4"/>
  <c r="BD65" i="4"/>
  <c r="AD65" i="4"/>
  <c r="BS167" i="4"/>
  <c r="C167" i="4"/>
  <c r="D168" i="4"/>
  <c r="AL167" i="4"/>
  <c r="AT58" i="4"/>
  <c r="T58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W60" i="4"/>
  <c r="AW60" i="4"/>
  <c r="AG67" i="4"/>
  <c r="BG67" i="4"/>
  <c r="AA63" i="4"/>
  <c r="BA63" i="4"/>
  <c r="E170" i="1"/>
  <c r="G169" i="1"/>
  <c r="F169" i="1"/>
  <c r="L53" i="1"/>
  <c r="AE53" i="3" s="1"/>
  <c r="AM53" i="3" s="1"/>
  <c r="T58" i="1"/>
  <c r="AT58" i="1"/>
  <c r="BF67" i="1"/>
  <c r="AF67" i="1"/>
  <c r="BL54" i="1"/>
  <c r="AH54" i="3" s="1"/>
  <c r="AP54" i="3" s="1"/>
  <c r="BT53" i="1"/>
  <c r="BQ53" i="1"/>
  <c r="AP55" i="1"/>
  <c r="P55" i="1"/>
  <c r="AB64" i="1"/>
  <c r="BB64" i="1"/>
  <c r="D169" i="1"/>
  <c r="AL168" i="1"/>
  <c r="C168" i="1"/>
  <c r="BS168" i="1"/>
  <c r="BN53" i="1"/>
  <c r="BO53" i="1"/>
  <c r="AI53" i="3" s="1"/>
  <c r="AQ53" i="3" s="1"/>
  <c r="AX61" i="1"/>
  <c r="X61" i="1"/>
  <c r="CQ54" i="6" l="1"/>
  <c r="N55" i="6" s="1"/>
  <c r="AC66" i="6"/>
  <c r="BC66" i="6"/>
  <c r="D170" i="6"/>
  <c r="AL169" i="6"/>
  <c r="BS169" i="6"/>
  <c r="C169" i="6"/>
  <c r="AV61" i="6"/>
  <c r="V61" i="6"/>
  <c r="S59" i="6"/>
  <c r="AS59" i="6"/>
  <c r="G222" i="6"/>
  <c r="F222" i="6"/>
  <c r="E223" i="6"/>
  <c r="Y63" i="6"/>
  <c r="AY63" i="6"/>
  <c r="AO56" i="6"/>
  <c r="BJ56" i="6" s="1"/>
  <c r="BK56" i="6" s="1"/>
  <c r="O56" i="6"/>
  <c r="AJ55" i="6"/>
  <c r="BM55" i="6" s="1"/>
  <c r="I55" i="6"/>
  <c r="K55" i="6"/>
  <c r="AG69" i="6"/>
  <c r="BG69" i="6"/>
  <c r="AH68" i="4"/>
  <c r="BH68" i="4"/>
  <c r="CQ53" i="4"/>
  <c r="N54" i="4" s="1"/>
  <c r="L54" i="3" s="1"/>
  <c r="U59" i="4"/>
  <c r="AU59" i="4"/>
  <c r="D169" i="4"/>
  <c r="AL168" i="4"/>
  <c r="BS168" i="4"/>
  <c r="C168" i="4"/>
  <c r="BB64" i="4"/>
  <c r="AB64" i="4"/>
  <c r="X61" i="4"/>
  <c r="AX61" i="4"/>
  <c r="AE66" i="4"/>
  <c r="BE66" i="4"/>
  <c r="E170" i="4"/>
  <c r="G169" i="4"/>
  <c r="F169" i="4"/>
  <c r="AR57" i="4"/>
  <c r="R57" i="4"/>
  <c r="CP53" i="1"/>
  <c r="CO53" i="1"/>
  <c r="CN53" i="1"/>
  <c r="CM53" i="1"/>
  <c r="CL53" i="1"/>
  <c r="CK53" i="1"/>
  <c r="CJ53" i="1"/>
  <c r="CI53" i="1"/>
  <c r="CH53" i="1"/>
  <c r="CG53" i="1"/>
  <c r="CF53" i="1"/>
  <c r="CE53" i="1"/>
  <c r="CD53" i="1"/>
  <c r="CC53" i="1"/>
  <c r="CB53" i="1"/>
  <c r="CA53" i="1"/>
  <c r="BZ53" i="1"/>
  <c r="BY53" i="1"/>
  <c r="BX53" i="1"/>
  <c r="BW53" i="1"/>
  <c r="BV53" i="1"/>
  <c r="BU53" i="1"/>
  <c r="AG68" i="1"/>
  <c r="BG68" i="1"/>
  <c r="Q56" i="1"/>
  <c r="AQ56" i="1"/>
  <c r="Y62" i="1"/>
  <c r="AY62" i="1"/>
  <c r="U59" i="1"/>
  <c r="AU59" i="1"/>
  <c r="BS169" i="1"/>
  <c r="C169" i="1"/>
  <c r="D170" i="1"/>
  <c r="AL169" i="1"/>
  <c r="AC65" i="1"/>
  <c r="BC65" i="1"/>
  <c r="F170" i="1"/>
  <c r="E171" i="1"/>
  <c r="G170" i="1"/>
  <c r="T60" i="6" l="1"/>
  <c r="AT60" i="6"/>
  <c r="BT55" i="6"/>
  <c r="BQ55" i="6"/>
  <c r="E224" i="6"/>
  <c r="G223" i="6"/>
  <c r="F223" i="6"/>
  <c r="D171" i="6"/>
  <c r="BS170" i="6"/>
  <c r="C170" i="6"/>
  <c r="AL170" i="6"/>
  <c r="BH70" i="6"/>
  <c r="AH70" i="6"/>
  <c r="BL56" i="6"/>
  <c r="BN55" i="6"/>
  <c r="BO55" i="6"/>
  <c r="L55" i="6"/>
  <c r="AP57" i="6"/>
  <c r="P57" i="6"/>
  <c r="AZ64" i="6"/>
  <c r="Z64" i="6"/>
  <c r="AW62" i="6"/>
  <c r="W62" i="6"/>
  <c r="AD67" i="6"/>
  <c r="BD67" i="6"/>
  <c r="O55" i="4"/>
  <c r="AJ54" i="4"/>
  <c r="BM54" i="4" s="1"/>
  <c r="AO55" i="4"/>
  <c r="BJ55" i="4" s="1"/>
  <c r="I54" i="4"/>
  <c r="K54" i="4"/>
  <c r="M54" i="3" s="1"/>
  <c r="AF67" i="4"/>
  <c r="BF67" i="4"/>
  <c r="BS169" i="4"/>
  <c r="C169" i="4"/>
  <c r="D170" i="4"/>
  <c r="AL169" i="4"/>
  <c r="Y62" i="4"/>
  <c r="AY62" i="4"/>
  <c r="S58" i="4"/>
  <c r="AS58" i="4"/>
  <c r="AC65" i="4"/>
  <c r="BC65" i="4"/>
  <c r="F170" i="4"/>
  <c r="E171" i="4"/>
  <c r="G170" i="4"/>
  <c r="V60" i="4"/>
  <c r="AV60" i="4"/>
  <c r="BI69" i="4"/>
  <c r="AI69" i="4"/>
  <c r="E172" i="1"/>
  <c r="G171" i="1"/>
  <c r="F171" i="1"/>
  <c r="AH69" i="1"/>
  <c r="BH69" i="1"/>
  <c r="AV60" i="1"/>
  <c r="V60" i="1"/>
  <c r="R57" i="1"/>
  <c r="AR57" i="1"/>
  <c r="CQ53" i="1"/>
  <c r="N54" i="1" s="1"/>
  <c r="AC54" i="3" s="1"/>
  <c r="AK54" i="3" s="1"/>
  <c r="BD66" i="1"/>
  <c r="AD66" i="1"/>
  <c r="D171" i="1"/>
  <c r="AL170" i="1"/>
  <c r="BS170" i="1"/>
  <c r="C170" i="1"/>
  <c r="Z63" i="1"/>
  <c r="AZ63" i="1"/>
  <c r="BK55" i="4" l="1"/>
  <c r="P55" i="3" s="1"/>
  <c r="O55" i="3"/>
  <c r="AX63" i="6"/>
  <c r="X63" i="6"/>
  <c r="F224" i="6"/>
  <c r="E225" i="6"/>
  <c r="G224" i="6"/>
  <c r="CP55" i="6"/>
  <c r="CO55" i="6"/>
  <c r="CN55" i="6"/>
  <c r="CM55" i="6"/>
  <c r="CL55" i="6"/>
  <c r="CK55" i="6"/>
  <c r="CJ55" i="6"/>
  <c r="CI55" i="6"/>
  <c r="CH55" i="6"/>
  <c r="CG55" i="6"/>
  <c r="CF55" i="6"/>
  <c r="CE55" i="6"/>
  <c r="CD55" i="6"/>
  <c r="CC55" i="6"/>
  <c r="CB55" i="6"/>
  <c r="CA55" i="6"/>
  <c r="BZ55" i="6"/>
  <c r="BY55" i="6"/>
  <c r="BX55" i="6"/>
  <c r="BW55" i="6"/>
  <c r="BV55" i="6"/>
  <c r="BU55" i="6"/>
  <c r="AA65" i="6"/>
  <c r="BA65" i="6"/>
  <c r="BI71" i="6"/>
  <c r="AI71" i="6"/>
  <c r="Q58" i="6"/>
  <c r="AQ58" i="6"/>
  <c r="D172" i="6"/>
  <c r="AL171" i="6"/>
  <c r="BS171" i="6"/>
  <c r="C171" i="6"/>
  <c r="AE68" i="6"/>
  <c r="BE68" i="6"/>
  <c r="AU61" i="6"/>
  <c r="U61" i="6"/>
  <c r="E172" i="4"/>
  <c r="G171" i="4"/>
  <c r="F171" i="4"/>
  <c r="BL55" i="4"/>
  <c r="Q55" i="3" s="1"/>
  <c r="AG68" i="4"/>
  <c r="BG68" i="4"/>
  <c r="AZ63" i="4"/>
  <c r="Z63" i="4"/>
  <c r="L54" i="4"/>
  <c r="N54" i="3" s="1"/>
  <c r="AD66" i="4"/>
  <c r="BD66" i="4"/>
  <c r="D171" i="4"/>
  <c r="AL170" i="4"/>
  <c r="C170" i="4"/>
  <c r="BS170" i="4"/>
  <c r="BN54" i="4"/>
  <c r="BO54" i="4"/>
  <c r="R54" i="3" s="1"/>
  <c r="Z54" i="3" s="1"/>
  <c r="W61" i="4"/>
  <c r="AW61" i="4"/>
  <c r="T59" i="4"/>
  <c r="AT59" i="4"/>
  <c r="BT54" i="4"/>
  <c r="BQ54" i="4"/>
  <c r="AP56" i="4"/>
  <c r="P56" i="4"/>
  <c r="AE67" i="1"/>
  <c r="BE67" i="1"/>
  <c r="S58" i="1"/>
  <c r="AS58" i="1"/>
  <c r="BI70" i="1"/>
  <c r="AI70" i="1"/>
  <c r="AA64" i="1"/>
  <c r="BA64" i="1"/>
  <c r="BS171" i="1"/>
  <c r="C171" i="1"/>
  <c r="D172" i="1"/>
  <c r="AL171" i="1"/>
  <c r="O55" i="1"/>
  <c r="AO55" i="1"/>
  <c r="BJ55" i="1" s="1"/>
  <c r="AJ54" i="1"/>
  <c r="BM54" i="1" s="1"/>
  <c r="K54" i="1"/>
  <c r="AD54" i="3" s="1"/>
  <c r="AL54" i="3" s="1"/>
  <c r="I54" i="1"/>
  <c r="W61" i="1"/>
  <c r="AW61" i="1"/>
  <c r="F172" i="1"/>
  <c r="E173" i="1"/>
  <c r="G172" i="1"/>
  <c r="CQ55" i="6" l="1"/>
  <c r="N56" i="6" s="1"/>
  <c r="BK55" i="1"/>
  <c r="AG55" i="3" s="1"/>
  <c r="AO55" i="3" s="1"/>
  <c r="AF55" i="3"/>
  <c r="AN55" i="3" s="1"/>
  <c r="AV62" i="6"/>
  <c r="V62" i="6"/>
  <c r="Y64" i="6"/>
  <c r="AY64" i="6"/>
  <c r="O57" i="6"/>
  <c r="AO57" i="6"/>
  <c r="BJ57" i="6" s="1"/>
  <c r="BK57" i="6" s="1"/>
  <c r="AJ56" i="6"/>
  <c r="BM56" i="6" s="1"/>
  <c r="I56" i="6"/>
  <c r="K56" i="6"/>
  <c r="BF69" i="6"/>
  <c r="AF69" i="6"/>
  <c r="D173" i="6"/>
  <c r="BS172" i="6"/>
  <c r="C172" i="6"/>
  <c r="AL172" i="6"/>
  <c r="AR59" i="6"/>
  <c r="R59" i="6"/>
  <c r="AB66" i="6"/>
  <c r="BB66" i="6"/>
  <c r="E226" i="6"/>
  <c r="G225" i="6"/>
  <c r="F225" i="6"/>
  <c r="CP54" i="4"/>
  <c r="CO54" i="4"/>
  <c r="CN54" i="4"/>
  <c r="CM54" i="4"/>
  <c r="CL54" i="4"/>
  <c r="CK54" i="4"/>
  <c r="CJ54" i="4"/>
  <c r="CI54" i="4"/>
  <c r="CH54" i="4"/>
  <c r="CG54" i="4"/>
  <c r="CF54" i="4"/>
  <c r="CE54" i="4"/>
  <c r="CD54" i="4"/>
  <c r="CC54" i="4"/>
  <c r="CB54" i="4"/>
  <c r="CA54" i="4"/>
  <c r="BZ54" i="4"/>
  <c r="BY54" i="4"/>
  <c r="BX54" i="4"/>
  <c r="BW54" i="4"/>
  <c r="BV54" i="4"/>
  <c r="BU54" i="4"/>
  <c r="BH69" i="4"/>
  <c r="AH69" i="4"/>
  <c r="BS171" i="4"/>
  <c r="C171" i="4"/>
  <c r="D172" i="4"/>
  <c r="AL171" i="4"/>
  <c r="AA64" i="4"/>
  <c r="BA64" i="4"/>
  <c r="AE67" i="4"/>
  <c r="BE67" i="4"/>
  <c r="AX62" i="4"/>
  <c r="X62" i="4"/>
  <c r="Q57" i="4"/>
  <c r="AQ57" i="4"/>
  <c r="U60" i="4"/>
  <c r="AU60" i="4"/>
  <c r="F172" i="4"/>
  <c r="G172" i="4"/>
  <c r="E173" i="4"/>
  <c r="E174" i="1"/>
  <c r="G173" i="1"/>
  <c r="F173" i="1"/>
  <c r="BN54" i="1"/>
  <c r="BO54" i="1"/>
  <c r="AI54" i="3" s="1"/>
  <c r="AQ54" i="3" s="1"/>
  <c r="AT59" i="1"/>
  <c r="T59" i="1"/>
  <c r="BQ54" i="1"/>
  <c r="BT54" i="1"/>
  <c r="BL55" i="1"/>
  <c r="AH55" i="3" s="1"/>
  <c r="AP55" i="3" s="1"/>
  <c r="BB65" i="1"/>
  <c r="AB65" i="1"/>
  <c r="X62" i="1"/>
  <c r="AX62" i="1"/>
  <c r="D173" i="1"/>
  <c r="AL172" i="1"/>
  <c r="C172" i="1"/>
  <c r="BS172" i="1"/>
  <c r="L54" i="1"/>
  <c r="AE54" i="3" s="1"/>
  <c r="AM54" i="3" s="1"/>
  <c r="P56" i="1"/>
  <c r="AP56" i="1"/>
  <c r="AF68" i="1"/>
  <c r="BF68" i="1"/>
  <c r="F226" i="6" l="1"/>
  <c r="G226" i="6"/>
  <c r="E227" i="6"/>
  <c r="D174" i="6"/>
  <c r="AL173" i="6"/>
  <c r="BS173" i="6"/>
  <c r="C173" i="6"/>
  <c r="L56" i="6"/>
  <c r="BL57" i="6"/>
  <c r="Z65" i="6"/>
  <c r="AZ65" i="6"/>
  <c r="AS60" i="6"/>
  <c r="S60" i="6"/>
  <c r="AG70" i="6"/>
  <c r="BG70" i="6"/>
  <c r="BQ56" i="6"/>
  <c r="BT56" i="6"/>
  <c r="P58" i="6"/>
  <c r="AP58" i="6"/>
  <c r="AW63" i="6"/>
  <c r="W63" i="6"/>
  <c r="BN56" i="6"/>
  <c r="BO56" i="6"/>
  <c r="AC67" i="6"/>
  <c r="BC67" i="6"/>
  <c r="D173" i="4"/>
  <c r="AL172" i="4"/>
  <c r="C172" i="4"/>
  <c r="BS172" i="4"/>
  <c r="E174" i="4"/>
  <c r="G173" i="4"/>
  <c r="F173" i="4"/>
  <c r="R58" i="4"/>
  <c r="AR58" i="4"/>
  <c r="Y63" i="4"/>
  <c r="AY63" i="4"/>
  <c r="AB65" i="4"/>
  <c r="BB65" i="4"/>
  <c r="CQ54" i="4"/>
  <c r="N55" i="4" s="1"/>
  <c r="L55" i="3" s="1"/>
  <c r="AV61" i="4"/>
  <c r="V61" i="4"/>
  <c r="BF68" i="4"/>
  <c r="AF68" i="4"/>
  <c r="BI70" i="4"/>
  <c r="AI70" i="4"/>
  <c r="CP54" i="1"/>
  <c r="CO54" i="1"/>
  <c r="CN54" i="1"/>
  <c r="CM54" i="1"/>
  <c r="CL54" i="1"/>
  <c r="CK54" i="1"/>
  <c r="CJ54" i="1"/>
  <c r="CI54" i="1"/>
  <c r="CH54" i="1"/>
  <c r="CG54" i="1"/>
  <c r="CF54" i="1"/>
  <c r="CE54" i="1"/>
  <c r="CD54" i="1"/>
  <c r="CC54" i="1"/>
  <c r="CB54" i="1"/>
  <c r="CA54" i="1"/>
  <c r="BZ54" i="1"/>
  <c r="BY54" i="1"/>
  <c r="BX54" i="1"/>
  <c r="BW54" i="1"/>
  <c r="BV54" i="1"/>
  <c r="BU54" i="1"/>
  <c r="U60" i="1"/>
  <c r="AU60" i="1"/>
  <c r="Q57" i="1"/>
  <c r="AQ57" i="1"/>
  <c r="AG69" i="1"/>
  <c r="BG69" i="1"/>
  <c r="Y63" i="1"/>
  <c r="AY63" i="1"/>
  <c r="BS173" i="1"/>
  <c r="C173" i="1"/>
  <c r="D174" i="1"/>
  <c r="AL173" i="1"/>
  <c r="AC66" i="1"/>
  <c r="BC66" i="1"/>
  <c r="F174" i="1"/>
  <c r="G174" i="1"/>
  <c r="E175" i="1"/>
  <c r="CP56" i="6" l="1"/>
  <c r="CO56" i="6"/>
  <c r="CN56" i="6"/>
  <c r="CM56" i="6"/>
  <c r="CL56" i="6"/>
  <c r="CK56" i="6"/>
  <c r="CJ56" i="6"/>
  <c r="CI56" i="6"/>
  <c r="CH56" i="6"/>
  <c r="CG56" i="6"/>
  <c r="CF56" i="6"/>
  <c r="CE56" i="6"/>
  <c r="CD56" i="6"/>
  <c r="CC56" i="6"/>
  <c r="CB56" i="6"/>
  <c r="CA56" i="6"/>
  <c r="BZ56" i="6"/>
  <c r="BY56" i="6"/>
  <c r="BX56" i="6"/>
  <c r="BW56" i="6"/>
  <c r="BV56" i="6"/>
  <c r="BU56" i="6"/>
  <c r="C174" i="6"/>
  <c r="AL174" i="6"/>
  <c r="D175" i="6"/>
  <c r="BS174" i="6"/>
  <c r="AH71" i="6"/>
  <c r="BH71" i="6"/>
  <c r="E228" i="6"/>
  <c r="G227" i="6"/>
  <c r="F227" i="6"/>
  <c r="BD68" i="6"/>
  <c r="AD68" i="6"/>
  <c r="X64" i="6"/>
  <c r="AX64" i="6"/>
  <c r="AQ59" i="6"/>
  <c r="Q59" i="6"/>
  <c r="AT61" i="6"/>
  <c r="T61" i="6"/>
  <c r="AA66" i="6"/>
  <c r="BA66" i="6"/>
  <c r="W62" i="4"/>
  <c r="AW62" i="4"/>
  <c r="S59" i="4"/>
  <c r="AS59" i="4"/>
  <c r="AG69" i="4"/>
  <c r="BG69" i="4"/>
  <c r="Z64" i="4"/>
  <c r="AZ64" i="4"/>
  <c r="AC66" i="4"/>
  <c r="BC66" i="4"/>
  <c r="O56" i="4"/>
  <c r="AJ55" i="4"/>
  <c r="BM55" i="4" s="1"/>
  <c r="AO56" i="4"/>
  <c r="BJ56" i="4" s="1"/>
  <c r="K55" i="4"/>
  <c r="M55" i="3" s="1"/>
  <c r="I55" i="4"/>
  <c r="F174" i="4"/>
  <c r="E175" i="4"/>
  <c r="G174" i="4"/>
  <c r="BS173" i="4"/>
  <c r="C173" i="4"/>
  <c r="D174" i="4"/>
  <c r="AL173" i="4"/>
  <c r="V61" i="1"/>
  <c r="AV61" i="1"/>
  <c r="E176" i="1"/>
  <c r="G175" i="1"/>
  <c r="F175" i="1"/>
  <c r="AZ64" i="1"/>
  <c r="Z64" i="1"/>
  <c r="AR58" i="1"/>
  <c r="R58" i="1"/>
  <c r="CQ54" i="1"/>
  <c r="N55" i="1" s="1"/>
  <c r="AC55" i="3" s="1"/>
  <c r="AK55" i="3" s="1"/>
  <c r="AD67" i="1"/>
  <c r="BD67" i="1"/>
  <c r="D175" i="1"/>
  <c r="AL174" i="1"/>
  <c r="C174" i="1"/>
  <c r="BS174" i="1"/>
  <c r="BH70" i="1"/>
  <c r="AH70" i="1"/>
  <c r="BK56" i="4" l="1"/>
  <c r="P56" i="3" s="1"/>
  <c r="O56" i="3"/>
  <c r="Y65" i="6"/>
  <c r="AY65" i="6"/>
  <c r="AE69" i="6"/>
  <c r="BE69" i="6"/>
  <c r="BI72" i="6"/>
  <c r="AI72" i="6"/>
  <c r="F228" i="6"/>
  <c r="E229" i="6"/>
  <c r="G228" i="6"/>
  <c r="CQ56" i="6"/>
  <c r="N57" i="6" s="1"/>
  <c r="U62" i="6"/>
  <c r="AU62" i="6"/>
  <c r="BB67" i="6"/>
  <c r="AB67" i="6"/>
  <c r="AR60" i="6"/>
  <c r="R60" i="6"/>
  <c r="D176" i="6"/>
  <c r="AL175" i="6"/>
  <c r="C175" i="6"/>
  <c r="BS175" i="6"/>
  <c r="BN55" i="4"/>
  <c r="BO55" i="4"/>
  <c r="R55" i="3" s="1"/>
  <c r="Z55" i="3" s="1"/>
  <c r="BQ55" i="4"/>
  <c r="BT55" i="4"/>
  <c r="AH70" i="4"/>
  <c r="BH70" i="4"/>
  <c r="L55" i="4"/>
  <c r="N55" i="3" s="1"/>
  <c r="P57" i="4"/>
  <c r="AP57" i="4"/>
  <c r="AA65" i="4"/>
  <c r="BA65" i="4"/>
  <c r="AT60" i="4"/>
  <c r="T60" i="4"/>
  <c r="BD67" i="4"/>
  <c r="AD67" i="4"/>
  <c r="D175" i="4"/>
  <c r="AL174" i="4"/>
  <c r="C174" i="4"/>
  <c r="BS174" i="4"/>
  <c r="E176" i="4"/>
  <c r="G175" i="4"/>
  <c r="F175" i="4"/>
  <c r="BL56" i="4"/>
  <c r="Q56" i="3" s="1"/>
  <c r="X63" i="4"/>
  <c r="AX63" i="4"/>
  <c r="BI71" i="1"/>
  <c r="AI71" i="1"/>
  <c r="AE68" i="1"/>
  <c r="BE68" i="1"/>
  <c r="S59" i="1"/>
  <c r="AS59" i="1"/>
  <c r="F176" i="1"/>
  <c r="E177" i="1"/>
  <c r="G176" i="1"/>
  <c r="BS175" i="1"/>
  <c r="C175" i="1"/>
  <c r="D176" i="1"/>
  <c r="AL175" i="1"/>
  <c r="O56" i="1"/>
  <c r="AO56" i="1"/>
  <c r="BJ56" i="1" s="1"/>
  <c r="AJ55" i="1"/>
  <c r="BM55" i="1" s="1"/>
  <c r="I55" i="1"/>
  <c r="K55" i="1"/>
  <c r="AD55" i="3" s="1"/>
  <c r="AL55" i="3" s="1"/>
  <c r="AA65" i="1"/>
  <c r="BA65" i="1"/>
  <c r="W62" i="1"/>
  <c r="AW62" i="1"/>
  <c r="BK56" i="1" l="1"/>
  <c r="AG56" i="3" s="1"/>
  <c r="AO56" i="3" s="1"/>
  <c r="AF56" i="3"/>
  <c r="AN56" i="3" s="1"/>
  <c r="AF70" i="6"/>
  <c r="BF70" i="6"/>
  <c r="AL176" i="6"/>
  <c r="D177" i="6"/>
  <c r="BS176" i="6"/>
  <c r="C176" i="6"/>
  <c r="AC68" i="6"/>
  <c r="BC68" i="6"/>
  <c r="E230" i="6"/>
  <c r="G229" i="6"/>
  <c r="F229" i="6"/>
  <c r="S61" i="6"/>
  <c r="AS61" i="6"/>
  <c r="V63" i="6"/>
  <c r="AV63" i="6"/>
  <c r="AO58" i="6"/>
  <c r="BJ58" i="6" s="1"/>
  <c r="BK58" i="6" s="1"/>
  <c r="O58" i="6"/>
  <c r="AJ57" i="6"/>
  <c r="BM57" i="6" s="1"/>
  <c r="K57" i="6"/>
  <c r="I57" i="6"/>
  <c r="AZ66" i="6"/>
  <c r="Z66" i="6"/>
  <c r="F176" i="4"/>
  <c r="E177" i="4"/>
  <c r="G176" i="4"/>
  <c r="U61" i="4"/>
  <c r="AU61" i="4"/>
  <c r="Q58" i="4"/>
  <c r="AQ58" i="4"/>
  <c r="BI71" i="4"/>
  <c r="AI71" i="4"/>
  <c r="BS175" i="4"/>
  <c r="C175" i="4"/>
  <c r="D176" i="4"/>
  <c r="AL175" i="4"/>
  <c r="AE68" i="4"/>
  <c r="BE68" i="4"/>
  <c r="BB66" i="4"/>
  <c r="AB66" i="4"/>
  <c r="Y64" i="4"/>
  <c r="AY64" i="4"/>
  <c r="CP55" i="4"/>
  <c r="CO55" i="4"/>
  <c r="CN55" i="4"/>
  <c r="CM55" i="4"/>
  <c r="CL55" i="4"/>
  <c r="CK55" i="4"/>
  <c r="CJ55" i="4"/>
  <c r="CI55" i="4"/>
  <c r="CH55" i="4"/>
  <c r="CG55" i="4"/>
  <c r="CF55" i="4"/>
  <c r="CE55" i="4"/>
  <c r="CD55" i="4"/>
  <c r="CC55" i="4"/>
  <c r="CB55" i="4"/>
  <c r="CA55" i="4"/>
  <c r="BZ55" i="4"/>
  <c r="BY55" i="4"/>
  <c r="BX55" i="4"/>
  <c r="BW55" i="4"/>
  <c r="BV55" i="4"/>
  <c r="BU55" i="4"/>
  <c r="BN55" i="1"/>
  <c r="BO55" i="1"/>
  <c r="AI55" i="3" s="1"/>
  <c r="AQ55" i="3" s="1"/>
  <c r="E178" i="1"/>
  <c r="G177" i="1"/>
  <c r="F177" i="1"/>
  <c r="BL56" i="1"/>
  <c r="AH56" i="3" s="1"/>
  <c r="AP56" i="3" s="1"/>
  <c r="T60" i="1"/>
  <c r="AT60" i="1"/>
  <c r="AX63" i="1"/>
  <c r="X63" i="1"/>
  <c r="L55" i="1"/>
  <c r="AE55" i="3" s="1"/>
  <c r="AM55" i="3" s="1"/>
  <c r="BF69" i="1"/>
  <c r="AF69" i="1"/>
  <c r="AB66" i="1"/>
  <c r="BB66" i="1"/>
  <c r="D177" i="1"/>
  <c r="AL176" i="1"/>
  <c r="C176" i="1"/>
  <c r="BS176" i="1"/>
  <c r="BT55" i="1"/>
  <c r="BQ55" i="1"/>
  <c r="AP57" i="1"/>
  <c r="P57" i="1"/>
  <c r="BL58" i="6" l="1"/>
  <c r="AD69" i="6"/>
  <c r="BD69" i="6"/>
  <c r="BN57" i="6"/>
  <c r="BO57" i="6"/>
  <c r="F230" i="6"/>
  <c r="G230" i="6"/>
  <c r="E231" i="6"/>
  <c r="L57" i="6"/>
  <c r="AA67" i="6"/>
  <c r="BA67" i="6"/>
  <c r="AT62" i="6"/>
  <c r="T62" i="6"/>
  <c r="BT57" i="6"/>
  <c r="BQ57" i="6"/>
  <c r="AP59" i="6"/>
  <c r="P59" i="6"/>
  <c r="AW64" i="6"/>
  <c r="W64" i="6"/>
  <c r="D178" i="6"/>
  <c r="AL177" i="6"/>
  <c r="BS177" i="6"/>
  <c r="C177" i="6"/>
  <c r="AG71" i="6"/>
  <c r="BG71" i="6"/>
  <c r="V62" i="4"/>
  <c r="AV62" i="4"/>
  <c r="AR59" i="4"/>
  <c r="R59" i="4"/>
  <c r="AC67" i="4"/>
  <c r="BC67" i="4"/>
  <c r="E178" i="4"/>
  <c r="G177" i="4"/>
  <c r="F177" i="4"/>
  <c r="CQ55" i="4"/>
  <c r="N56" i="4" s="1"/>
  <c r="L56" i="3" s="1"/>
  <c r="AZ65" i="4"/>
  <c r="Z65" i="4"/>
  <c r="D177" i="4"/>
  <c r="AL176" i="4"/>
  <c r="BS176" i="4"/>
  <c r="C176" i="4"/>
  <c r="AF69" i="4"/>
  <c r="BF69" i="4"/>
  <c r="F178" i="1"/>
  <c r="E179" i="1"/>
  <c r="G178" i="1"/>
  <c r="Y64" i="1"/>
  <c r="AY64" i="1"/>
  <c r="AC67" i="1"/>
  <c r="BC67" i="1"/>
  <c r="U61" i="1"/>
  <c r="AU61" i="1"/>
  <c r="Q58" i="1"/>
  <c r="AQ58" i="1"/>
  <c r="CP55" i="1"/>
  <c r="CO55" i="1"/>
  <c r="CN55" i="1"/>
  <c r="CM55" i="1"/>
  <c r="CL55" i="1"/>
  <c r="CK55" i="1"/>
  <c r="CJ55" i="1"/>
  <c r="CI55" i="1"/>
  <c r="CH55" i="1"/>
  <c r="CG55" i="1"/>
  <c r="CF55" i="1"/>
  <c r="CE55" i="1"/>
  <c r="CD55" i="1"/>
  <c r="CC55" i="1"/>
  <c r="CB55" i="1"/>
  <c r="CA55" i="1"/>
  <c r="BZ55" i="1"/>
  <c r="BY55" i="1"/>
  <c r="BX55" i="1"/>
  <c r="BW55" i="1"/>
  <c r="BV55" i="1"/>
  <c r="BU55" i="1"/>
  <c r="BS177" i="1"/>
  <c r="C177" i="1"/>
  <c r="D178" i="1"/>
  <c r="AL177" i="1"/>
  <c r="AG70" i="1"/>
  <c r="BG70" i="1"/>
  <c r="CP57" i="6" l="1"/>
  <c r="CO57" i="6"/>
  <c r="CN57" i="6"/>
  <c r="CM57" i="6"/>
  <c r="CL57" i="6"/>
  <c r="CK57" i="6"/>
  <c r="CJ57" i="6"/>
  <c r="CI57" i="6"/>
  <c r="CH57" i="6"/>
  <c r="CG57" i="6"/>
  <c r="CF57" i="6"/>
  <c r="CE57" i="6"/>
  <c r="CD57" i="6"/>
  <c r="CC57" i="6"/>
  <c r="CB57" i="6"/>
  <c r="CA57" i="6"/>
  <c r="BZ57" i="6"/>
  <c r="BY57" i="6"/>
  <c r="BX57" i="6"/>
  <c r="BW57" i="6"/>
  <c r="BV57" i="6"/>
  <c r="BU57" i="6"/>
  <c r="AE70" i="6"/>
  <c r="BE70" i="6"/>
  <c r="AX65" i="6"/>
  <c r="X65" i="6"/>
  <c r="U63" i="6"/>
  <c r="AU63" i="6"/>
  <c r="E232" i="6"/>
  <c r="G231" i="6"/>
  <c r="F231" i="6"/>
  <c r="AB68" i="6"/>
  <c r="BB68" i="6"/>
  <c r="BH72" i="6"/>
  <c r="AH72" i="6"/>
  <c r="D179" i="6"/>
  <c r="BS178" i="6"/>
  <c r="C178" i="6"/>
  <c r="AL178" i="6"/>
  <c r="Q60" i="6"/>
  <c r="AQ60" i="6"/>
  <c r="F178" i="4"/>
  <c r="E179" i="4"/>
  <c r="G178" i="4"/>
  <c r="AG70" i="4"/>
  <c r="BG70" i="4"/>
  <c r="BS177" i="4"/>
  <c r="C177" i="4"/>
  <c r="D178" i="4"/>
  <c r="AL177" i="4"/>
  <c r="AA66" i="4"/>
  <c r="BA66" i="4"/>
  <c r="S60" i="4"/>
  <c r="AS60" i="4"/>
  <c r="O57" i="4"/>
  <c r="AO57" i="4"/>
  <c r="BJ57" i="4" s="1"/>
  <c r="AJ56" i="4"/>
  <c r="BM56" i="4" s="1"/>
  <c r="I56" i="4"/>
  <c r="K56" i="4"/>
  <c r="M56" i="3" s="1"/>
  <c r="W63" i="4"/>
  <c r="AW63" i="4"/>
  <c r="AD68" i="4"/>
  <c r="BD68" i="4"/>
  <c r="BD68" i="1"/>
  <c r="AD68" i="1"/>
  <c r="Z65" i="1"/>
  <c r="AZ65" i="1"/>
  <c r="AH71" i="1"/>
  <c r="BH71" i="1"/>
  <c r="AV62" i="1"/>
  <c r="V62" i="1"/>
  <c r="E180" i="1"/>
  <c r="G179" i="1"/>
  <c r="F179" i="1"/>
  <c r="D179" i="1"/>
  <c r="AL178" i="1"/>
  <c r="BS178" i="1"/>
  <c r="C178" i="1"/>
  <c r="CQ55" i="1"/>
  <c r="N56" i="1" s="1"/>
  <c r="AC56" i="3" s="1"/>
  <c r="AK56" i="3" s="1"/>
  <c r="R59" i="1"/>
  <c r="AR59" i="1"/>
  <c r="BK57" i="4" l="1"/>
  <c r="P57" i="3" s="1"/>
  <c r="O57" i="3"/>
  <c r="Y66" i="6"/>
  <c r="AY66" i="6"/>
  <c r="BF71" i="6"/>
  <c r="AF71" i="6"/>
  <c r="CQ57" i="6"/>
  <c r="N58" i="6" s="1"/>
  <c r="BI73" i="6"/>
  <c r="AI73" i="6"/>
  <c r="F232" i="6"/>
  <c r="E233" i="6"/>
  <c r="G232" i="6"/>
  <c r="AC69" i="6"/>
  <c r="BC69" i="6"/>
  <c r="AR61" i="6"/>
  <c r="R61" i="6"/>
  <c r="D180" i="6"/>
  <c r="AL179" i="6"/>
  <c r="BS179" i="6"/>
  <c r="C179" i="6"/>
  <c r="AV64" i="6"/>
  <c r="V64" i="6"/>
  <c r="BN56" i="4"/>
  <c r="BO56" i="4"/>
  <c r="R56" i="3" s="1"/>
  <c r="Z56" i="3" s="1"/>
  <c r="BL57" i="4"/>
  <c r="Q57" i="3" s="1"/>
  <c r="T61" i="4"/>
  <c r="AT61" i="4"/>
  <c r="E180" i="4"/>
  <c r="G179" i="4"/>
  <c r="F179" i="4"/>
  <c r="BH71" i="4"/>
  <c r="AH71" i="4"/>
  <c r="AX64" i="4"/>
  <c r="X64" i="4"/>
  <c r="AB67" i="4"/>
  <c r="BB67" i="4"/>
  <c r="AE69" i="4"/>
  <c r="BE69" i="4"/>
  <c r="L56" i="4"/>
  <c r="N56" i="3" s="1"/>
  <c r="BT56" i="4"/>
  <c r="BQ56" i="4"/>
  <c r="AP58" i="4"/>
  <c r="P58" i="4"/>
  <c r="D179" i="4"/>
  <c r="AL178" i="4"/>
  <c r="C178" i="4"/>
  <c r="BS178" i="4"/>
  <c r="BS179" i="1"/>
  <c r="C179" i="1"/>
  <c r="D180" i="1"/>
  <c r="AL179" i="1"/>
  <c r="BI72" i="1"/>
  <c r="AI72" i="1"/>
  <c r="O57" i="1"/>
  <c r="AO57" i="1"/>
  <c r="BJ57" i="1" s="1"/>
  <c r="AJ56" i="1"/>
  <c r="BM56" i="1" s="1"/>
  <c r="K56" i="1"/>
  <c r="AD56" i="3" s="1"/>
  <c r="AL56" i="3" s="1"/>
  <c r="I56" i="1"/>
  <c r="W63" i="1"/>
  <c r="AW63" i="1"/>
  <c r="AA66" i="1"/>
  <c r="BA66" i="1"/>
  <c r="AE69" i="1"/>
  <c r="BE69" i="1"/>
  <c r="S60" i="1"/>
  <c r="AS60" i="1"/>
  <c r="F180" i="1"/>
  <c r="E181" i="1"/>
  <c r="G180" i="1"/>
  <c r="BK57" i="1" l="1"/>
  <c r="AG57" i="3" s="1"/>
  <c r="AO57" i="3" s="1"/>
  <c r="AF57" i="3"/>
  <c r="AN57" i="3" s="1"/>
  <c r="O59" i="6"/>
  <c r="AJ58" i="6"/>
  <c r="BM58" i="6" s="1"/>
  <c r="AO59" i="6"/>
  <c r="BJ59" i="6" s="1"/>
  <c r="BK59" i="6" s="1"/>
  <c r="I58" i="6"/>
  <c r="K58" i="6"/>
  <c r="S62" i="6"/>
  <c r="AS62" i="6"/>
  <c r="BD70" i="6"/>
  <c r="AD70" i="6"/>
  <c r="AG72" i="6"/>
  <c r="BG72" i="6"/>
  <c r="D181" i="6"/>
  <c r="BS180" i="6"/>
  <c r="C180" i="6"/>
  <c r="AL180" i="6"/>
  <c r="F233" i="6"/>
  <c r="E234" i="6"/>
  <c r="G233" i="6"/>
  <c r="W65" i="6"/>
  <c r="AW65" i="6"/>
  <c r="Z67" i="6"/>
  <c r="AZ67" i="6"/>
  <c r="Q59" i="4"/>
  <c r="AQ59" i="4"/>
  <c r="BI72" i="4"/>
  <c r="AI72" i="4"/>
  <c r="U62" i="4"/>
  <c r="AU62" i="4"/>
  <c r="BS179" i="4"/>
  <c r="C179" i="4"/>
  <c r="D180" i="4"/>
  <c r="AL179" i="4"/>
  <c r="CP56" i="4"/>
  <c r="CO56" i="4"/>
  <c r="CN56" i="4"/>
  <c r="CM56" i="4"/>
  <c r="CL56" i="4"/>
  <c r="CK56" i="4"/>
  <c r="CJ56" i="4"/>
  <c r="CI56" i="4"/>
  <c r="CH56" i="4"/>
  <c r="CG56" i="4"/>
  <c r="CF56" i="4"/>
  <c r="CE56" i="4"/>
  <c r="CD56" i="4"/>
  <c r="CC56" i="4"/>
  <c r="CB56" i="4"/>
  <c r="CA56" i="4"/>
  <c r="BZ56" i="4"/>
  <c r="BY56" i="4"/>
  <c r="BX56" i="4"/>
  <c r="BW56" i="4"/>
  <c r="BV56" i="4"/>
  <c r="BU56" i="4"/>
  <c r="AC68" i="4"/>
  <c r="BC68" i="4"/>
  <c r="BF70" i="4"/>
  <c r="AF70" i="4"/>
  <c r="Y65" i="4"/>
  <c r="AY65" i="4"/>
  <c r="F180" i="4"/>
  <c r="G180" i="4"/>
  <c r="E181" i="4"/>
  <c r="BN56" i="1"/>
  <c r="BO56" i="1"/>
  <c r="AI56" i="3" s="1"/>
  <c r="AQ56" i="3" s="1"/>
  <c r="D181" i="1"/>
  <c r="AL180" i="1"/>
  <c r="C180" i="1"/>
  <c r="BS180" i="1"/>
  <c r="AF70" i="1"/>
  <c r="BF70" i="1"/>
  <c r="P58" i="1"/>
  <c r="AP58" i="1"/>
  <c r="AT61" i="1"/>
  <c r="T61" i="1"/>
  <c r="X64" i="1"/>
  <c r="AX64" i="1"/>
  <c r="L56" i="1"/>
  <c r="AE56" i="3" s="1"/>
  <c r="AM56" i="3" s="1"/>
  <c r="E182" i="1"/>
  <c r="G181" i="1"/>
  <c r="F181" i="1"/>
  <c r="BB67" i="1"/>
  <c r="AB67" i="1"/>
  <c r="BQ56" i="1"/>
  <c r="BT56" i="1"/>
  <c r="BL57" i="1"/>
  <c r="AH57" i="3" s="1"/>
  <c r="AP57" i="3" s="1"/>
  <c r="AA68" i="6" l="1"/>
  <c r="BA68" i="6"/>
  <c r="AH73" i="6"/>
  <c r="BH73" i="6"/>
  <c r="AT63" i="6"/>
  <c r="T63" i="6"/>
  <c r="BN58" i="6"/>
  <c r="BO58" i="6"/>
  <c r="BL59" i="6"/>
  <c r="F234" i="6"/>
  <c r="E235" i="6"/>
  <c r="G234" i="6"/>
  <c r="D182" i="6"/>
  <c r="AL181" i="6"/>
  <c r="BS181" i="6"/>
  <c r="C181" i="6"/>
  <c r="L58" i="6"/>
  <c r="AE71" i="6"/>
  <c r="BE71" i="6"/>
  <c r="X66" i="6"/>
  <c r="AX66" i="6"/>
  <c r="BQ58" i="6"/>
  <c r="BT58" i="6"/>
  <c r="AP60" i="6"/>
  <c r="P60" i="6"/>
  <c r="BD69" i="4"/>
  <c r="AD69" i="4"/>
  <c r="CQ56" i="4"/>
  <c r="N57" i="4" s="1"/>
  <c r="L57" i="3" s="1"/>
  <c r="D181" i="4"/>
  <c r="AL180" i="4"/>
  <c r="C180" i="4"/>
  <c r="BS180" i="4"/>
  <c r="E182" i="4"/>
  <c r="G181" i="4"/>
  <c r="F181" i="4"/>
  <c r="AV63" i="4"/>
  <c r="V63" i="4"/>
  <c r="Z66" i="4"/>
  <c r="AZ66" i="4"/>
  <c r="AG71" i="4"/>
  <c r="BG71" i="4"/>
  <c r="R60" i="4"/>
  <c r="AR60" i="4"/>
  <c r="AC68" i="1"/>
  <c r="BC68" i="1"/>
  <c r="U62" i="1"/>
  <c r="AU62" i="1"/>
  <c r="AG71" i="1"/>
  <c r="BG71" i="1"/>
  <c r="D182" i="1"/>
  <c r="C181" i="1"/>
  <c r="AL181" i="1"/>
  <c r="BS181" i="1"/>
  <c r="Q59" i="1"/>
  <c r="AQ59" i="1"/>
  <c r="CP56" i="1"/>
  <c r="CO56" i="1"/>
  <c r="CN56" i="1"/>
  <c r="CM56" i="1"/>
  <c r="CL56" i="1"/>
  <c r="CK56" i="1"/>
  <c r="CJ56" i="1"/>
  <c r="CI56" i="1"/>
  <c r="CH56" i="1"/>
  <c r="CG56" i="1"/>
  <c r="CF56" i="1"/>
  <c r="CE56" i="1"/>
  <c r="CD56" i="1"/>
  <c r="CC56" i="1"/>
  <c r="CB56" i="1"/>
  <c r="CA56" i="1"/>
  <c r="BZ56" i="1"/>
  <c r="BY56" i="1"/>
  <c r="BX56" i="1"/>
  <c r="BW56" i="1"/>
  <c r="BV56" i="1"/>
  <c r="BU56" i="1"/>
  <c r="F182" i="1"/>
  <c r="E183" i="1"/>
  <c r="G182" i="1"/>
  <c r="Y65" i="1"/>
  <c r="AY65" i="1"/>
  <c r="BI74" i="6" l="1"/>
  <c r="AI74" i="6"/>
  <c r="AQ61" i="6"/>
  <c r="Q61" i="6"/>
  <c r="Y67" i="6"/>
  <c r="AY67" i="6"/>
  <c r="C182" i="6"/>
  <c r="AL182" i="6"/>
  <c r="D183" i="6"/>
  <c r="BS182" i="6"/>
  <c r="CP58" i="6"/>
  <c r="CO58" i="6"/>
  <c r="CN58" i="6"/>
  <c r="CM58" i="6"/>
  <c r="CL58" i="6"/>
  <c r="CK58" i="6"/>
  <c r="CJ58" i="6"/>
  <c r="CI58" i="6"/>
  <c r="CH58" i="6"/>
  <c r="CG58" i="6"/>
  <c r="CF58" i="6"/>
  <c r="CE58" i="6"/>
  <c r="CD58" i="6"/>
  <c r="CC58" i="6"/>
  <c r="CB58" i="6"/>
  <c r="CA58" i="6"/>
  <c r="BZ58" i="6"/>
  <c r="BY58" i="6"/>
  <c r="BX58" i="6"/>
  <c r="BW58" i="6"/>
  <c r="BV58" i="6"/>
  <c r="BU58" i="6"/>
  <c r="AF72" i="6"/>
  <c r="BF72" i="6"/>
  <c r="F235" i="6"/>
  <c r="E236" i="6"/>
  <c r="G235" i="6"/>
  <c r="U64" i="6"/>
  <c r="AU64" i="6"/>
  <c r="BB69" i="6"/>
  <c r="AB69" i="6"/>
  <c r="W64" i="4"/>
  <c r="AW64" i="4"/>
  <c r="AH72" i="4"/>
  <c r="BH72" i="4"/>
  <c r="O58" i="4"/>
  <c r="AO58" i="4"/>
  <c r="BJ58" i="4" s="1"/>
  <c r="AJ57" i="4"/>
  <c r="BM57" i="4" s="1"/>
  <c r="I57" i="4"/>
  <c r="K57" i="4"/>
  <c r="M57" i="3" s="1"/>
  <c r="S61" i="4"/>
  <c r="AS61" i="4"/>
  <c r="F182" i="4"/>
  <c r="E183" i="4"/>
  <c r="G182" i="4"/>
  <c r="BS181" i="4"/>
  <c r="C181" i="4"/>
  <c r="D182" i="4"/>
  <c r="AL181" i="4"/>
  <c r="AE70" i="4"/>
  <c r="BE70" i="4"/>
  <c r="AA67" i="4"/>
  <c r="BA67" i="4"/>
  <c r="E184" i="1"/>
  <c r="G183" i="1"/>
  <c r="F183" i="1"/>
  <c r="BH72" i="1"/>
  <c r="AH72" i="1"/>
  <c r="V63" i="1"/>
  <c r="AV63" i="1"/>
  <c r="AZ66" i="1"/>
  <c r="Z66" i="1"/>
  <c r="AR60" i="1"/>
  <c r="R60" i="1"/>
  <c r="D183" i="1"/>
  <c r="AL182" i="1"/>
  <c r="C182" i="1"/>
  <c r="BS182" i="1"/>
  <c r="CQ56" i="1"/>
  <c r="N57" i="1" s="1"/>
  <c r="AC57" i="3" s="1"/>
  <c r="AK57" i="3" s="1"/>
  <c r="AD69" i="1"/>
  <c r="BD69" i="1"/>
  <c r="BK58" i="4" l="1"/>
  <c r="P58" i="3" s="1"/>
  <c r="O58" i="3"/>
  <c r="F236" i="6"/>
  <c r="G236" i="6"/>
  <c r="E237" i="6"/>
  <c r="D184" i="6"/>
  <c r="AL183" i="6"/>
  <c r="C183" i="6"/>
  <c r="BS183" i="6"/>
  <c r="AG73" i="6"/>
  <c r="BG73" i="6"/>
  <c r="AC70" i="6"/>
  <c r="BC70" i="6"/>
  <c r="CQ58" i="6"/>
  <c r="N59" i="6" s="1"/>
  <c r="AZ68" i="6"/>
  <c r="Z68" i="6"/>
  <c r="V65" i="6"/>
  <c r="AV65" i="6"/>
  <c r="AR62" i="6"/>
  <c r="R62" i="6"/>
  <c r="BL58" i="4"/>
  <c r="Q58" i="3" s="1"/>
  <c r="AF71" i="4"/>
  <c r="BF71" i="4"/>
  <c r="BN57" i="4"/>
  <c r="BO57" i="4"/>
  <c r="R57" i="3" s="1"/>
  <c r="Z57" i="3" s="1"/>
  <c r="L57" i="4"/>
  <c r="N57" i="3" s="1"/>
  <c r="BI73" i="4"/>
  <c r="AI73" i="4"/>
  <c r="BQ57" i="4"/>
  <c r="BT57" i="4"/>
  <c r="P59" i="4"/>
  <c r="AP59" i="4"/>
  <c r="BB68" i="4"/>
  <c r="AB68" i="4"/>
  <c r="D183" i="4"/>
  <c r="AL182" i="4"/>
  <c r="C182" i="4"/>
  <c r="BS182" i="4"/>
  <c r="E184" i="4"/>
  <c r="G183" i="4"/>
  <c r="F183" i="4"/>
  <c r="AT62" i="4"/>
  <c r="T62" i="4"/>
  <c r="X65" i="4"/>
  <c r="AX65" i="4"/>
  <c r="BS183" i="1"/>
  <c r="C183" i="1"/>
  <c r="D184" i="1"/>
  <c r="AL183" i="1"/>
  <c r="W64" i="1"/>
  <c r="AW64" i="1"/>
  <c r="O58" i="1"/>
  <c r="AJ57" i="1"/>
  <c r="BM57" i="1" s="1"/>
  <c r="AO58" i="1"/>
  <c r="BJ58" i="1" s="1"/>
  <c r="I57" i="1"/>
  <c r="K57" i="1"/>
  <c r="AD57" i="3" s="1"/>
  <c r="AL57" i="3" s="1"/>
  <c r="BI73" i="1"/>
  <c r="AI73" i="1"/>
  <c r="AA67" i="1"/>
  <c r="BA67" i="1"/>
  <c r="S61" i="1"/>
  <c r="AS61" i="1"/>
  <c r="AE70" i="1"/>
  <c r="BE70" i="1"/>
  <c r="F184" i="1"/>
  <c r="E185" i="1"/>
  <c r="G184" i="1"/>
  <c r="BK58" i="1" l="1"/>
  <c r="AG58" i="3" s="1"/>
  <c r="AO58" i="3" s="1"/>
  <c r="AF58" i="3"/>
  <c r="AN58" i="3" s="1"/>
  <c r="BH74" i="6"/>
  <c r="AH74" i="6"/>
  <c r="AL184" i="6"/>
  <c r="D185" i="6"/>
  <c r="BS184" i="6"/>
  <c r="C184" i="6"/>
  <c r="AD71" i="6"/>
  <c r="BD71" i="6"/>
  <c r="F237" i="6"/>
  <c r="E238" i="6"/>
  <c r="G237" i="6"/>
  <c r="O60" i="6"/>
  <c r="AJ59" i="6"/>
  <c r="BM59" i="6" s="1"/>
  <c r="AO60" i="6"/>
  <c r="BJ60" i="6" s="1"/>
  <c r="BK60" i="6" s="1"/>
  <c r="I59" i="6"/>
  <c r="K59" i="6"/>
  <c r="W66" i="6"/>
  <c r="AW66" i="6"/>
  <c r="AS63" i="6"/>
  <c r="S63" i="6"/>
  <c r="AA69" i="6"/>
  <c r="BA69" i="6"/>
  <c r="U63" i="4"/>
  <c r="AU63" i="4"/>
  <c r="CP57" i="4"/>
  <c r="CO57" i="4"/>
  <c r="CN57" i="4"/>
  <c r="CM57" i="4"/>
  <c r="CL57" i="4"/>
  <c r="CK57" i="4"/>
  <c r="CJ57" i="4"/>
  <c r="CI57" i="4"/>
  <c r="CH57" i="4"/>
  <c r="CG57" i="4"/>
  <c r="CF57" i="4"/>
  <c r="CE57" i="4"/>
  <c r="CD57" i="4"/>
  <c r="CC57" i="4"/>
  <c r="CB57" i="4"/>
  <c r="CA57" i="4"/>
  <c r="BZ57" i="4"/>
  <c r="BY57" i="4"/>
  <c r="BX57" i="4"/>
  <c r="BW57" i="4"/>
  <c r="BV57" i="4"/>
  <c r="BU57" i="4"/>
  <c r="AG72" i="4"/>
  <c r="BG72" i="4"/>
  <c r="F184" i="4"/>
  <c r="G184" i="4"/>
  <c r="E185" i="4"/>
  <c r="BS183" i="4"/>
  <c r="C183" i="4"/>
  <c r="D184" i="4"/>
  <c r="AL183" i="4"/>
  <c r="AC69" i="4"/>
  <c r="BC69" i="4"/>
  <c r="Y66" i="4"/>
  <c r="AY66" i="4"/>
  <c r="Q60" i="4"/>
  <c r="AQ60" i="4"/>
  <c r="BL58" i="1"/>
  <c r="AH58" i="3" s="1"/>
  <c r="AP58" i="3" s="1"/>
  <c r="D185" i="1"/>
  <c r="AL184" i="1"/>
  <c r="BS184" i="1"/>
  <c r="C184" i="1"/>
  <c r="T62" i="1"/>
  <c r="AT62" i="1"/>
  <c r="AP59" i="1"/>
  <c r="P59" i="1"/>
  <c r="E186" i="1"/>
  <c r="G185" i="1"/>
  <c r="F185" i="1"/>
  <c r="BN57" i="1"/>
  <c r="BO57" i="1"/>
  <c r="AI57" i="3" s="1"/>
  <c r="AQ57" i="3" s="1"/>
  <c r="BT57" i="1"/>
  <c r="BQ57" i="1"/>
  <c r="BF71" i="1"/>
  <c r="AF71" i="1"/>
  <c r="AB68" i="1"/>
  <c r="BB68" i="1"/>
  <c r="L57" i="1"/>
  <c r="AE57" i="3" s="1"/>
  <c r="AM57" i="3" s="1"/>
  <c r="AX65" i="1"/>
  <c r="X65" i="1"/>
  <c r="BN59" i="6" l="1"/>
  <c r="BO59" i="6"/>
  <c r="F238" i="6"/>
  <c r="E239" i="6"/>
  <c r="G238" i="6"/>
  <c r="AE72" i="6"/>
  <c r="BE72" i="6"/>
  <c r="L59" i="6"/>
  <c r="BI75" i="6"/>
  <c r="AI75" i="6"/>
  <c r="T64" i="6"/>
  <c r="AT64" i="6"/>
  <c r="AB70" i="6"/>
  <c r="BB70" i="6"/>
  <c r="BT59" i="6"/>
  <c r="BQ59" i="6"/>
  <c r="AP61" i="6"/>
  <c r="P61" i="6"/>
  <c r="AX67" i="6"/>
  <c r="X67" i="6"/>
  <c r="BL60" i="6"/>
  <c r="D186" i="6"/>
  <c r="AL185" i="6"/>
  <c r="BS185" i="6"/>
  <c r="C185" i="6"/>
  <c r="AD70" i="4"/>
  <c r="BD70" i="4"/>
  <c r="AZ67" i="4"/>
  <c r="Z67" i="4"/>
  <c r="E186" i="4"/>
  <c r="F185" i="4"/>
  <c r="G185" i="4"/>
  <c r="AR61" i="4"/>
  <c r="R61" i="4"/>
  <c r="D185" i="4"/>
  <c r="AL184" i="4"/>
  <c r="BS184" i="4"/>
  <c r="C184" i="4"/>
  <c r="BH73" i="4"/>
  <c r="AH73" i="4"/>
  <c r="CQ57" i="4"/>
  <c r="N58" i="4" s="1"/>
  <c r="L58" i="3" s="1"/>
  <c r="V64" i="4"/>
  <c r="AV64" i="4"/>
  <c r="Q60" i="1"/>
  <c r="AQ60" i="1"/>
  <c r="F186" i="1"/>
  <c r="E187" i="1"/>
  <c r="G186" i="1"/>
  <c r="AC69" i="1"/>
  <c r="BC69" i="1"/>
  <c r="AG72" i="1"/>
  <c r="BG72" i="1"/>
  <c r="BS185" i="1"/>
  <c r="C185" i="1"/>
  <c r="D186" i="1"/>
  <c r="AL185" i="1"/>
  <c r="Y66" i="1"/>
  <c r="AY66" i="1"/>
  <c r="U63" i="1"/>
  <c r="AU63" i="1"/>
  <c r="CP57" i="1"/>
  <c r="CO57" i="1"/>
  <c r="CN57" i="1"/>
  <c r="CM57" i="1"/>
  <c r="CL57" i="1"/>
  <c r="CK57" i="1"/>
  <c r="CJ57" i="1"/>
  <c r="CI57" i="1"/>
  <c r="CH57" i="1"/>
  <c r="CG57" i="1"/>
  <c r="CF57" i="1"/>
  <c r="CE57" i="1"/>
  <c r="CD57" i="1"/>
  <c r="CC57" i="1"/>
  <c r="CB57" i="1"/>
  <c r="CA57" i="1"/>
  <c r="BZ57" i="1"/>
  <c r="BY57" i="1"/>
  <c r="BX57" i="1"/>
  <c r="BW57" i="1"/>
  <c r="BV57" i="1"/>
  <c r="BU57" i="1"/>
  <c r="Y68" i="6" l="1"/>
  <c r="AY68" i="6"/>
  <c r="CP59" i="6"/>
  <c r="CO59" i="6"/>
  <c r="CN59" i="6"/>
  <c r="CM59" i="6"/>
  <c r="CL59" i="6"/>
  <c r="CK59" i="6"/>
  <c r="CJ59" i="6"/>
  <c r="CI59" i="6"/>
  <c r="CH59" i="6"/>
  <c r="CG59" i="6"/>
  <c r="CF59" i="6"/>
  <c r="CE59" i="6"/>
  <c r="CD59" i="6"/>
  <c r="CC59" i="6"/>
  <c r="CB59" i="6"/>
  <c r="CA59" i="6"/>
  <c r="BZ59" i="6"/>
  <c r="BY59" i="6"/>
  <c r="BX59" i="6"/>
  <c r="BW59" i="6"/>
  <c r="BV59" i="6"/>
  <c r="BU59" i="6"/>
  <c r="F239" i="6"/>
  <c r="E240" i="6"/>
  <c r="G239" i="6"/>
  <c r="U65" i="6"/>
  <c r="AU65" i="6"/>
  <c r="BF73" i="6"/>
  <c r="AF73" i="6"/>
  <c r="D187" i="6"/>
  <c r="BS186" i="6"/>
  <c r="C186" i="6"/>
  <c r="AL186" i="6"/>
  <c r="Q62" i="6"/>
  <c r="AQ62" i="6"/>
  <c r="AC71" i="6"/>
  <c r="BC71" i="6"/>
  <c r="BI74" i="4"/>
  <c r="AI74" i="4"/>
  <c r="AA68" i="4"/>
  <c r="BA68" i="4"/>
  <c r="O59" i="4"/>
  <c r="AO59" i="4"/>
  <c r="BJ59" i="4" s="1"/>
  <c r="AJ58" i="4"/>
  <c r="BM58" i="4" s="1"/>
  <c r="I58" i="4"/>
  <c r="K58" i="4"/>
  <c r="M58" i="3" s="1"/>
  <c r="S62" i="4"/>
  <c r="AS62" i="4"/>
  <c r="F186" i="4"/>
  <c r="E187" i="4"/>
  <c r="G186" i="4"/>
  <c r="W65" i="4"/>
  <c r="AW65" i="4"/>
  <c r="D186" i="4"/>
  <c r="BS185" i="4"/>
  <c r="C185" i="4"/>
  <c r="AL185" i="4"/>
  <c r="AE71" i="4"/>
  <c r="BE71" i="4"/>
  <c r="CQ57" i="1"/>
  <c r="N58" i="1" s="1"/>
  <c r="AO59" i="1" s="1"/>
  <c r="BJ59" i="1" s="1"/>
  <c r="AV64" i="1"/>
  <c r="V64" i="1"/>
  <c r="BD70" i="1"/>
  <c r="AD70" i="1"/>
  <c r="AH73" i="1"/>
  <c r="BH73" i="1"/>
  <c r="D187" i="1"/>
  <c r="AL186" i="1"/>
  <c r="C186" i="1"/>
  <c r="BS186" i="1"/>
  <c r="Z67" i="1"/>
  <c r="AZ67" i="1"/>
  <c r="E188" i="1"/>
  <c r="G187" i="1"/>
  <c r="F187" i="1"/>
  <c r="R61" i="1"/>
  <c r="AR61" i="1"/>
  <c r="I58" i="1" l="1"/>
  <c r="K58" i="1"/>
  <c r="AD58" i="3" s="1"/>
  <c r="AL58" i="3" s="1"/>
  <c r="BK59" i="4"/>
  <c r="P59" i="3" s="1"/>
  <c r="O59" i="3"/>
  <c r="AJ58" i="1"/>
  <c r="BM58" i="1" s="1"/>
  <c r="BO58" i="1" s="1"/>
  <c r="AI58" i="3" s="1"/>
  <c r="AQ58" i="3" s="1"/>
  <c r="AC58" i="3"/>
  <c r="AK58" i="3" s="1"/>
  <c r="BK59" i="1"/>
  <c r="AG59" i="3" s="1"/>
  <c r="AO59" i="3" s="1"/>
  <c r="AF59" i="3"/>
  <c r="AN59" i="3" s="1"/>
  <c r="O59" i="1"/>
  <c r="AP60" i="1" s="1"/>
  <c r="R63" i="6"/>
  <c r="AR63" i="6"/>
  <c r="D188" i="6"/>
  <c r="AL187" i="6"/>
  <c r="BS187" i="6"/>
  <c r="C187" i="6"/>
  <c r="F240" i="6"/>
  <c r="E241" i="6"/>
  <c r="G240" i="6"/>
  <c r="BD72" i="6"/>
  <c r="AD72" i="6"/>
  <c r="AG74" i="6"/>
  <c r="BG74" i="6"/>
  <c r="AV66" i="6"/>
  <c r="V66" i="6"/>
  <c r="CQ59" i="6"/>
  <c r="N60" i="6" s="1"/>
  <c r="Z69" i="6"/>
  <c r="AZ69" i="6"/>
  <c r="BL59" i="4"/>
  <c r="Q59" i="3" s="1"/>
  <c r="AX66" i="4"/>
  <c r="X66" i="4"/>
  <c r="AP60" i="4"/>
  <c r="P60" i="4"/>
  <c r="BF72" i="4"/>
  <c r="AF72" i="4"/>
  <c r="L58" i="4"/>
  <c r="N58" i="3" s="1"/>
  <c r="AB69" i="4"/>
  <c r="BB69" i="4"/>
  <c r="BT58" i="4"/>
  <c r="BQ58" i="4"/>
  <c r="D187" i="4"/>
  <c r="AL186" i="4"/>
  <c r="C186" i="4"/>
  <c r="BS186" i="4"/>
  <c r="BN58" i="4"/>
  <c r="BO58" i="4"/>
  <c r="R58" i="3" s="1"/>
  <c r="Z58" i="3" s="1"/>
  <c r="F187" i="4"/>
  <c r="G187" i="4"/>
  <c r="E188" i="4"/>
  <c r="T63" i="4"/>
  <c r="AT63" i="4"/>
  <c r="AA68" i="1"/>
  <c r="BA68" i="1"/>
  <c r="F188" i="1"/>
  <c r="G188" i="1"/>
  <c r="E189" i="1"/>
  <c r="BI74" i="1"/>
  <c r="AI74" i="1"/>
  <c r="BS187" i="1"/>
  <c r="C187" i="1"/>
  <c r="D188" i="1"/>
  <c r="AL187" i="1"/>
  <c r="S62" i="1"/>
  <c r="AS62" i="1"/>
  <c r="L58" i="1"/>
  <c r="AE58" i="3" s="1"/>
  <c r="AM58" i="3" s="1"/>
  <c r="AE71" i="1"/>
  <c r="BE71" i="1"/>
  <c r="BQ58" i="1"/>
  <c r="W65" i="1"/>
  <c r="AW65" i="1"/>
  <c r="BL59" i="1" l="1"/>
  <c r="AH59" i="3" s="1"/>
  <c r="AP59" i="3" s="1"/>
  <c r="BN58" i="1"/>
  <c r="P60" i="1"/>
  <c r="AQ61" i="1" s="1"/>
  <c r="BT58" i="1"/>
  <c r="CO58" i="1" s="1"/>
  <c r="BS188" i="6"/>
  <c r="C188" i="6"/>
  <c r="D189" i="6"/>
  <c r="AL188" i="6"/>
  <c r="O61" i="6"/>
  <c r="AJ60" i="6"/>
  <c r="BM60" i="6" s="1"/>
  <c r="AO61" i="6"/>
  <c r="BJ61" i="6" s="1"/>
  <c r="BK61" i="6" s="1"/>
  <c r="K60" i="6"/>
  <c r="I60" i="6"/>
  <c r="AH75" i="6"/>
  <c r="BH75" i="6"/>
  <c r="W67" i="6"/>
  <c r="AW67" i="6"/>
  <c r="AA70" i="6"/>
  <c r="BA70" i="6"/>
  <c r="AE73" i="6"/>
  <c r="BE73" i="6"/>
  <c r="F241" i="6"/>
  <c r="E242" i="6"/>
  <c r="G241" i="6"/>
  <c r="AS64" i="6"/>
  <c r="S64" i="6"/>
  <c r="AG73" i="4"/>
  <c r="BG73" i="4"/>
  <c r="AC70" i="4"/>
  <c r="BC70" i="4"/>
  <c r="CP58" i="4"/>
  <c r="CO58" i="4"/>
  <c r="CN58" i="4"/>
  <c r="CM58" i="4"/>
  <c r="CL58" i="4"/>
  <c r="CK58" i="4"/>
  <c r="CJ58" i="4"/>
  <c r="CI58" i="4"/>
  <c r="CH58" i="4"/>
  <c r="CG58" i="4"/>
  <c r="CF58" i="4"/>
  <c r="CE58" i="4"/>
  <c r="CD58" i="4"/>
  <c r="CC58" i="4"/>
  <c r="CB58" i="4"/>
  <c r="CA58" i="4"/>
  <c r="BZ58" i="4"/>
  <c r="BY58" i="4"/>
  <c r="BX58" i="4"/>
  <c r="BW58" i="4"/>
  <c r="BV58" i="4"/>
  <c r="BU58" i="4"/>
  <c r="Y67" i="4"/>
  <c r="AY67" i="4"/>
  <c r="U64" i="4"/>
  <c r="AU64" i="4"/>
  <c r="F188" i="4"/>
  <c r="G188" i="4"/>
  <c r="E189" i="4"/>
  <c r="D188" i="4"/>
  <c r="AL187" i="4"/>
  <c r="BS187" i="4"/>
  <c r="C187" i="4"/>
  <c r="Q61" i="4"/>
  <c r="AQ61" i="4"/>
  <c r="D189" i="1"/>
  <c r="AL188" i="1"/>
  <c r="C188" i="1"/>
  <c r="BS188" i="1"/>
  <c r="X66" i="1"/>
  <c r="AX66" i="1"/>
  <c r="Q61" i="1"/>
  <c r="E190" i="1"/>
  <c r="G189" i="1"/>
  <c r="F189" i="1"/>
  <c r="CA58" i="1"/>
  <c r="AF72" i="1"/>
  <c r="BF72" i="1"/>
  <c r="AT63" i="1"/>
  <c r="T63" i="1"/>
  <c r="BB69" i="1"/>
  <c r="AB69" i="1"/>
  <c r="CH58" i="1" l="1"/>
  <c r="CI58" i="1"/>
  <c r="BZ58" i="1"/>
  <c r="CP58" i="1"/>
  <c r="BV58" i="1"/>
  <c r="CD58" i="1"/>
  <c r="CL58" i="1"/>
  <c r="BW58" i="1"/>
  <c r="CE58" i="1"/>
  <c r="CM58" i="1"/>
  <c r="BX58" i="1"/>
  <c r="CB58" i="1"/>
  <c r="CF58" i="1"/>
  <c r="CJ58" i="1"/>
  <c r="CN58" i="1"/>
  <c r="BU58" i="1"/>
  <c r="CQ58" i="1" s="1"/>
  <c r="N59" i="1" s="1"/>
  <c r="AC59" i="3" s="1"/>
  <c r="AK59" i="3" s="1"/>
  <c r="BY58" i="1"/>
  <c r="CC58" i="1"/>
  <c r="CG58" i="1"/>
  <c r="CK58" i="1"/>
  <c r="CQ58" i="4"/>
  <c r="N59" i="4" s="1"/>
  <c r="L59" i="3" s="1"/>
  <c r="AF74" i="6"/>
  <c r="BF74" i="6"/>
  <c r="BL61" i="6"/>
  <c r="AT65" i="6"/>
  <c r="T65" i="6"/>
  <c r="BI76" i="6"/>
  <c r="AI76" i="6"/>
  <c r="BN60" i="6"/>
  <c r="BO60" i="6"/>
  <c r="D190" i="6"/>
  <c r="AL189" i="6"/>
  <c r="C189" i="6"/>
  <c r="BS189" i="6"/>
  <c r="X68" i="6"/>
  <c r="AX68" i="6"/>
  <c r="BQ60" i="6"/>
  <c r="BT60" i="6"/>
  <c r="E243" i="6"/>
  <c r="G242" i="6"/>
  <c r="F242" i="6"/>
  <c r="BB71" i="6"/>
  <c r="AB71" i="6"/>
  <c r="L60" i="6"/>
  <c r="AP62" i="6"/>
  <c r="P62" i="6"/>
  <c r="AV65" i="4"/>
  <c r="V65" i="4"/>
  <c r="D189" i="4"/>
  <c r="AL188" i="4"/>
  <c r="BS188" i="4"/>
  <c r="C188" i="4"/>
  <c r="O60" i="4"/>
  <c r="I59" i="4"/>
  <c r="BD71" i="4"/>
  <c r="AD71" i="4"/>
  <c r="R62" i="4"/>
  <c r="AR62" i="4"/>
  <c r="F189" i="4"/>
  <c r="E190" i="4"/>
  <c r="G189" i="4"/>
  <c r="Z68" i="4"/>
  <c r="AZ68" i="4"/>
  <c r="AH74" i="4"/>
  <c r="BH74" i="4"/>
  <c r="F190" i="1"/>
  <c r="E191" i="1"/>
  <c r="G190" i="1"/>
  <c r="AG73" i="1"/>
  <c r="BG73" i="1"/>
  <c r="AR62" i="1"/>
  <c r="R62" i="1"/>
  <c r="AC70" i="1"/>
  <c r="BC70" i="1"/>
  <c r="U64" i="1"/>
  <c r="AU64" i="1"/>
  <c r="Y67" i="1"/>
  <c r="AY67" i="1"/>
  <c r="BS189" i="1"/>
  <c r="C189" i="1"/>
  <c r="D190" i="1"/>
  <c r="AL189" i="1"/>
  <c r="K59" i="4" l="1"/>
  <c r="M59" i="3" s="1"/>
  <c r="AO60" i="4"/>
  <c r="BJ60" i="4" s="1"/>
  <c r="AJ59" i="4"/>
  <c r="BM59" i="4" s="1"/>
  <c r="BK60" i="4"/>
  <c r="P60" i="3" s="1"/>
  <c r="O60" i="3"/>
  <c r="CP60" i="6"/>
  <c r="CO60" i="6"/>
  <c r="CN60" i="6"/>
  <c r="CM60" i="6"/>
  <c r="CL60" i="6"/>
  <c r="CK60" i="6"/>
  <c r="CJ60" i="6"/>
  <c r="CI60" i="6"/>
  <c r="CH60" i="6"/>
  <c r="CG60" i="6"/>
  <c r="CF60" i="6"/>
  <c r="CE60" i="6"/>
  <c r="CD60" i="6"/>
  <c r="CC60" i="6"/>
  <c r="CB60" i="6"/>
  <c r="CA60" i="6"/>
  <c r="BZ60" i="6"/>
  <c r="BY60" i="6"/>
  <c r="BX60" i="6"/>
  <c r="BW60" i="6"/>
  <c r="BV60" i="6"/>
  <c r="BU60" i="6"/>
  <c r="Y69" i="6"/>
  <c r="AY69" i="6"/>
  <c r="BS190" i="6"/>
  <c r="C190" i="6"/>
  <c r="D191" i="6"/>
  <c r="AL190" i="6"/>
  <c r="Q63" i="6"/>
  <c r="AQ63" i="6"/>
  <c r="AC72" i="6"/>
  <c r="BC72" i="6"/>
  <c r="F243" i="6"/>
  <c r="E244" i="6"/>
  <c r="G243" i="6"/>
  <c r="U66" i="6"/>
  <c r="AU66" i="6"/>
  <c r="AG75" i="6"/>
  <c r="BG75" i="6"/>
  <c r="AE72" i="4"/>
  <c r="BE72" i="4"/>
  <c r="D190" i="4"/>
  <c r="AL189" i="4"/>
  <c r="C189" i="4"/>
  <c r="BS189" i="4"/>
  <c r="AA69" i="4"/>
  <c r="BA69" i="4"/>
  <c r="L59" i="4"/>
  <c r="N59" i="3" s="1"/>
  <c r="P61" i="4"/>
  <c r="AP61" i="4"/>
  <c r="W66" i="4"/>
  <c r="AW66" i="4"/>
  <c r="BI75" i="4"/>
  <c r="AI75" i="4"/>
  <c r="F190" i="4"/>
  <c r="E191" i="4"/>
  <c r="G190" i="4"/>
  <c r="S63" i="4"/>
  <c r="AS63" i="4"/>
  <c r="BT59" i="4"/>
  <c r="BN59" i="4"/>
  <c r="BO59" i="4"/>
  <c r="R59" i="3" s="1"/>
  <c r="Z59" i="3" s="1"/>
  <c r="AD71" i="1"/>
  <c r="BD71" i="1"/>
  <c r="E192" i="1"/>
  <c r="G191" i="1"/>
  <c r="F191" i="1"/>
  <c r="D191" i="1"/>
  <c r="AL190" i="1"/>
  <c r="C190" i="1"/>
  <c r="BS190" i="1"/>
  <c r="V65" i="1"/>
  <c r="AV65" i="1"/>
  <c r="S63" i="1"/>
  <c r="AS63" i="1"/>
  <c r="AZ68" i="1"/>
  <c r="Z68" i="1"/>
  <c r="BH74" i="1"/>
  <c r="AH74" i="1"/>
  <c r="O60" i="1"/>
  <c r="AJ59" i="1"/>
  <c r="BM59" i="1" s="1"/>
  <c r="AO60" i="1"/>
  <c r="BJ60" i="1" s="1"/>
  <c r="K59" i="1"/>
  <c r="AD59" i="3" s="1"/>
  <c r="AL59" i="3" s="1"/>
  <c r="I59" i="1"/>
  <c r="BQ59" i="4" l="1"/>
  <c r="BL60" i="4"/>
  <c r="Q60" i="3" s="1"/>
  <c r="BK60" i="1"/>
  <c r="AG60" i="3" s="1"/>
  <c r="AO60" i="3" s="1"/>
  <c r="AF60" i="3"/>
  <c r="AN60" i="3" s="1"/>
  <c r="BH76" i="6"/>
  <c r="AH76" i="6"/>
  <c r="AR64" i="6"/>
  <c r="R64" i="6"/>
  <c r="E245" i="6"/>
  <c r="G244" i="6"/>
  <c r="F244" i="6"/>
  <c r="AD73" i="6"/>
  <c r="BD73" i="6"/>
  <c r="D192" i="6"/>
  <c r="AL191" i="6"/>
  <c r="BS191" i="6"/>
  <c r="C191" i="6"/>
  <c r="CQ60" i="6"/>
  <c r="N61" i="6" s="1"/>
  <c r="V67" i="6"/>
  <c r="AV67" i="6"/>
  <c r="AZ70" i="6"/>
  <c r="Z70" i="6"/>
  <c r="AT64" i="4"/>
  <c r="T64" i="4"/>
  <c r="Q62" i="4"/>
  <c r="AQ62" i="4"/>
  <c r="BB70" i="4"/>
  <c r="AB70" i="4"/>
  <c r="D191" i="4"/>
  <c r="AL190" i="4"/>
  <c r="C190" i="4"/>
  <c r="BS190" i="4"/>
  <c r="X67" i="4"/>
  <c r="AX67" i="4"/>
  <c r="F191" i="4"/>
  <c r="G191" i="4"/>
  <c r="E192" i="4"/>
  <c r="CP59" i="4"/>
  <c r="CO59" i="4"/>
  <c r="CN59" i="4"/>
  <c r="CM59" i="4"/>
  <c r="CL59" i="4"/>
  <c r="CK59" i="4"/>
  <c r="CJ59" i="4"/>
  <c r="CI59" i="4"/>
  <c r="CH59" i="4"/>
  <c r="CG59" i="4"/>
  <c r="CF59" i="4"/>
  <c r="CE59" i="4"/>
  <c r="CD59" i="4"/>
  <c r="CC59" i="4"/>
  <c r="CB59" i="4"/>
  <c r="CA59" i="4"/>
  <c r="BZ59" i="4"/>
  <c r="BY59" i="4"/>
  <c r="BX59" i="4"/>
  <c r="BW59" i="4"/>
  <c r="BV59" i="4"/>
  <c r="BU59" i="4"/>
  <c r="AF73" i="4"/>
  <c r="BF73" i="4"/>
  <c r="W66" i="1"/>
  <c r="AW66" i="1"/>
  <c r="BT59" i="1"/>
  <c r="BQ59" i="1"/>
  <c r="L59" i="1"/>
  <c r="AE59" i="3" s="1"/>
  <c r="AM59" i="3" s="1"/>
  <c r="AA69" i="1"/>
  <c r="BA69" i="1"/>
  <c r="BS191" i="1"/>
  <c r="C191" i="1"/>
  <c r="D192" i="1"/>
  <c r="AL191" i="1"/>
  <c r="BI75" i="1"/>
  <c r="AI75" i="1"/>
  <c r="T64" i="1"/>
  <c r="AT64" i="1"/>
  <c r="F192" i="1"/>
  <c r="E193" i="1"/>
  <c r="G192" i="1"/>
  <c r="AP61" i="1"/>
  <c r="P61" i="1"/>
  <c r="BN59" i="1"/>
  <c r="BO59" i="1"/>
  <c r="AI59" i="3" s="1"/>
  <c r="AQ59" i="3" s="1"/>
  <c r="AE72" i="1"/>
  <c r="BE72" i="1"/>
  <c r="BL60" i="1" l="1"/>
  <c r="AH60" i="3" s="1"/>
  <c r="AP60" i="3" s="1"/>
  <c r="AA71" i="6"/>
  <c r="BA71" i="6"/>
  <c r="F245" i="6"/>
  <c r="E246" i="6"/>
  <c r="G245" i="6"/>
  <c r="BI77" i="6"/>
  <c r="AI77" i="6"/>
  <c r="W68" i="6"/>
  <c r="AW68" i="6"/>
  <c r="AE74" i="6"/>
  <c r="BE74" i="6"/>
  <c r="AJ61" i="6"/>
  <c r="BM61" i="6" s="1"/>
  <c r="AO62" i="6"/>
  <c r="BJ62" i="6" s="1"/>
  <c r="BK62" i="6" s="1"/>
  <c r="O62" i="6"/>
  <c r="K61" i="6"/>
  <c r="I61" i="6"/>
  <c r="BS192" i="6"/>
  <c r="C192" i="6"/>
  <c r="D193" i="6"/>
  <c r="AL192" i="6"/>
  <c r="S65" i="6"/>
  <c r="AS65" i="6"/>
  <c r="AG74" i="4"/>
  <c r="BG74" i="4"/>
  <c r="Y68" i="4"/>
  <c r="AY68" i="4"/>
  <c r="AC71" i="4"/>
  <c r="BC71" i="4"/>
  <c r="U65" i="4"/>
  <c r="AU65" i="4"/>
  <c r="AR63" i="4"/>
  <c r="R63" i="4"/>
  <c r="D192" i="4"/>
  <c r="AL191" i="4"/>
  <c r="BS191" i="4"/>
  <c r="C191" i="4"/>
  <c r="CQ59" i="4"/>
  <c r="N60" i="4" s="1"/>
  <c r="L60" i="3" s="1"/>
  <c r="F192" i="4"/>
  <c r="G192" i="4"/>
  <c r="E193" i="4"/>
  <c r="CP59" i="1"/>
  <c r="CO59" i="1"/>
  <c r="CN59" i="1"/>
  <c r="CM59" i="1"/>
  <c r="CL59" i="1"/>
  <c r="CK59" i="1"/>
  <c r="CJ59" i="1"/>
  <c r="CI59" i="1"/>
  <c r="CH59" i="1"/>
  <c r="CG59" i="1"/>
  <c r="CF59" i="1"/>
  <c r="CE59" i="1"/>
  <c r="CD59" i="1"/>
  <c r="CC59" i="1"/>
  <c r="CB59" i="1"/>
  <c r="CA59" i="1"/>
  <c r="BZ59" i="1"/>
  <c r="BY59" i="1"/>
  <c r="BX59" i="1"/>
  <c r="BW59" i="1"/>
  <c r="BV59" i="1"/>
  <c r="BU59" i="1"/>
  <c r="U65" i="1"/>
  <c r="AU65" i="1"/>
  <c r="D193" i="1"/>
  <c r="AL192" i="1"/>
  <c r="BS192" i="1"/>
  <c r="C192" i="1"/>
  <c r="Q62" i="1"/>
  <c r="AQ62" i="1"/>
  <c r="E194" i="1"/>
  <c r="G193" i="1"/>
  <c r="F193" i="1"/>
  <c r="BF73" i="1"/>
  <c r="AF73" i="1"/>
  <c r="AB70" i="1"/>
  <c r="BB70" i="1"/>
  <c r="AX67" i="1"/>
  <c r="X67" i="1"/>
  <c r="AP63" i="6" l="1"/>
  <c r="P63" i="6"/>
  <c r="L61" i="6"/>
  <c r="T66" i="6"/>
  <c r="AT66" i="6"/>
  <c r="BL62" i="6"/>
  <c r="AX69" i="6"/>
  <c r="X69" i="6"/>
  <c r="D194" i="6"/>
  <c r="AL193" i="6"/>
  <c r="C193" i="6"/>
  <c r="BS193" i="6"/>
  <c r="BT61" i="6"/>
  <c r="BQ61" i="6"/>
  <c r="BN61" i="6"/>
  <c r="BO61" i="6"/>
  <c r="BF75" i="6"/>
  <c r="AF75" i="6"/>
  <c r="E247" i="6"/>
  <c r="G246" i="6"/>
  <c r="F246" i="6"/>
  <c r="AB72" i="6"/>
  <c r="BB72" i="6"/>
  <c r="O61" i="4"/>
  <c r="AJ60" i="4"/>
  <c r="BM60" i="4" s="1"/>
  <c r="AO61" i="4"/>
  <c r="BJ61" i="4" s="1"/>
  <c r="K60" i="4"/>
  <c r="M60" i="3" s="1"/>
  <c r="I60" i="4"/>
  <c r="F193" i="4"/>
  <c r="E194" i="4"/>
  <c r="G193" i="4"/>
  <c r="V66" i="4"/>
  <c r="AV66" i="4"/>
  <c r="D193" i="4"/>
  <c r="AL192" i="4"/>
  <c r="BS192" i="4"/>
  <c r="C192" i="4"/>
  <c r="AZ69" i="4"/>
  <c r="Z69" i="4"/>
  <c r="S64" i="4"/>
  <c r="AS64" i="4"/>
  <c r="AD72" i="4"/>
  <c r="BD72" i="4"/>
  <c r="BH75" i="4"/>
  <c r="AH75" i="4"/>
  <c r="AV66" i="1"/>
  <c r="V66" i="1"/>
  <c r="Y68" i="1"/>
  <c r="AY68" i="1"/>
  <c r="CQ59" i="1"/>
  <c r="N60" i="1" s="1"/>
  <c r="AC60" i="3" s="1"/>
  <c r="AK60" i="3" s="1"/>
  <c r="AG74" i="1"/>
  <c r="BG74" i="1"/>
  <c r="R63" i="1"/>
  <c r="AR63" i="1"/>
  <c r="BS193" i="1"/>
  <c r="C193" i="1"/>
  <c r="D194" i="1"/>
  <c r="AL193" i="1"/>
  <c r="AC71" i="1"/>
  <c r="BC71" i="1"/>
  <c r="F194" i="1"/>
  <c r="E195" i="1"/>
  <c r="G194" i="1"/>
  <c r="BK61" i="4" l="1"/>
  <c r="P61" i="3" s="1"/>
  <c r="O61" i="3"/>
  <c r="AC73" i="6"/>
  <c r="BC73" i="6"/>
  <c r="BS194" i="6"/>
  <c r="C194" i="6"/>
  <c r="D195" i="6"/>
  <c r="AL194" i="6"/>
  <c r="Q64" i="6"/>
  <c r="AQ64" i="6"/>
  <c r="AG76" i="6"/>
  <c r="BG76" i="6"/>
  <c r="Y70" i="6"/>
  <c r="AY70" i="6"/>
  <c r="U67" i="6"/>
  <c r="AU67" i="6"/>
  <c r="CP61" i="6"/>
  <c r="CO61" i="6"/>
  <c r="CN61" i="6"/>
  <c r="CM61" i="6"/>
  <c r="CL61" i="6"/>
  <c r="CK61" i="6"/>
  <c r="CJ61" i="6"/>
  <c r="CI61" i="6"/>
  <c r="CH61" i="6"/>
  <c r="CG61" i="6"/>
  <c r="CF61" i="6"/>
  <c r="CE61" i="6"/>
  <c r="CD61" i="6"/>
  <c r="CC61" i="6"/>
  <c r="CB61" i="6"/>
  <c r="CA61" i="6"/>
  <c r="BZ61" i="6"/>
  <c r="BY61" i="6"/>
  <c r="BX61" i="6"/>
  <c r="BW61" i="6"/>
  <c r="BV61" i="6"/>
  <c r="BU61" i="6"/>
  <c r="F247" i="6"/>
  <c r="E248" i="6"/>
  <c r="G247" i="6"/>
  <c r="F194" i="4"/>
  <c r="E195" i="4"/>
  <c r="G194" i="4"/>
  <c r="AE73" i="4"/>
  <c r="BE73" i="4"/>
  <c r="BT60" i="4"/>
  <c r="BQ60" i="4"/>
  <c r="BI76" i="4"/>
  <c r="AI76" i="4"/>
  <c r="T65" i="4"/>
  <c r="AT65" i="4"/>
  <c r="BL61" i="4"/>
  <c r="Q61" i="3" s="1"/>
  <c r="AA70" i="4"/>
  <c r="BA70" i="4"/>
  <c r="BN60" i="4"/>
  <c r="BO60" i="4"/>
  <c r="R60" i="3" s="1"/>
  <c r="Z60" i="3" s="1"/>
  <c r="W67" i="4"/>
  <c r="AW67" i="4"/>
  <c r="D194" i="4"/>
  <c r="AL193" i="4"/>
  <c r="C193" i="4"/>
  <c r="BS193" i="4"/>
  <c r="L60" i="4"/>
  <c r="N60" i="3" s="1"/>
  <c r="AP62" i="4"/>
  <c r="P62" i="4"/>
  <c r="S64" i="1"/>
  <c r="AS64" i="1"/>
  <c r="AH75" i="1"/>
  <c r="BH75" i="1"/>
  <c r="E196" i="1"/>
  <c r="G195" i="1"/>
  <c r="F195" i="1"/>
  <c r="D195" i="1"/>
  <c r="AL194" i="1"/>
  <c r="C194" i="1"/>
  <c r="BS194" i="1"/>
  <c r="Z69" i="1"/>
  <c r="AZ69" i="1"/>
  <c r="O61" i="1"/>
  <c r="AO61" i="1"/>
  <c r="BJ61" i="1" s="1"/>
  <c r="AJ60" i="1"/>
  <c r="BM60" i="1" s="1"/>
  <c r="I60" i="1"/>
  <c r="K60" i="1"/>
  <c r="AD60" i="3" s="1"/>
  <c r="AL60" i="3" s="1"/>
  <c r="W67" i="1"/>
  <c r="AW67" i="1"/>
  <c r="BD72" i="1"/>
  <c r="AD72" i="1"/>
  <c r="BK61" i="1" l="1"/>
  <c r="AG61" i="3" s="1"/>
  <c r="AO61" i="3" s="1"/>
  <c r="AF61" i="3"/>
  <c r="AN61" i="3" s="1"/>
  <c r="R65" i="6"/>
  <c r="AR65" i="6"/>
  <c r="E249" i="6"/>
  <c r="G248" i="6"/>
  <c r="F248" i="6"/>
  <c r="AH77" i="6"/>
  <c r="BH77" i="6"/>
  <c r="Z71" i="6"/>
  <c r="AZ71" i="6"/>
  <c r="D196" i="6"/>
  <c r="AL195" i="6"/>
  <c r="BS195" i="6"/>
  <c r="C195" i="6"/>
  <c r="CQ61" i="6"/>
  <c r="N62" i="6" s="1"/>
  <c r="AV68" i="6"/>
  <c r="V68" i="6"/>
  <c r="BD74" i="6"/>
  <c r="AD74" i="6"/>
  <c r="Q63" i="4"/>
  <c r="AQ63" i="4"/>
  <c r="AX68" i="4"/>
  <c r="X68" i="4"/>
  <c r="AB71" i="4"/>
  <c r="BB71" i="4"/>
  <c r="F195" i="4"/>
  <c r="G195" i="4"/>
  <c r="E196" i="4"/>
  <c r="BF74" i="4"/>
  <c r="AF74" i="4"/>
  <c r="D195" i="4"/>
  <c r="AL194" i="4"/>
  <c r="C194" i="4"/>
  <c r="BS194" i="4"/>
  <c r="CP60" i="4"/>
  <c r="CO60" i="4"/>
  <c r="CN60" i="4"/>
  <c r="CM60" i="4"/>
  <c r="CL60" i="4"/>
  <c r="CK60" i="4"/>
  <c r="CJ60" i="4"/>
  <c r="CI60" i="4"/>
  <c r="CH60" i="4"/>
  <c r="CG60" i="4"/>
  <c r="CF60" i="4"/>
  <c r="CE60" i="4"/>
  <c r="CD60" i="4"/>
  <c r="CC60" i="4"/>
  <c r="CB60" i="4"/>
  <c r="CA60" i="4"/>
  <c r="BZ60" i="4"/>
  <c r="BY60" i="4"/>
  <c r="BX60" i="4"/>
  <c r="BW60" i="4"/>
  <c r="BV60" i="4"/>
  <c r="BU60" i="4"/>
  <c r="U66" i="4"/>
  <c r="AU66" i="4"/>
  <c r="F196" i="1"/>
  <c r="G196" i="1"/>
  <c r="E197" i="1"/>
  <c r="AE73" i="1"/>
  <c r="BE73" i="1"/>
  <c r="L60" i="1"/>
  <c r="AE60" i="3" s="1"/>
  <c r="AM60" i="3" s="1"/>
  <c r="AA70" i="1"/>
  <c r="BA70" i="1"/>
  <c r="BS195" i="1"/>
  <c r="C195" i="1"/>
  <c r="D196" i="1"/>
  <c r="AL195" i="1"/>
  <c r="BN60" i="1"/>
  <c r="BO60" i="1"/>
  <c r="AI60" i="3" s="1"/>
  <c r="AQ60" i="3" s="1"/>
  <c r="BI76" i="1"/>
  <c r="AI76" i="1"/>
  <c r="X68" i="1"/>
  <c r="AX68" i="1"/>
  <c r="BQ60" i="1"/>
  <c r="BT60" i="1"/>
  <c r="P62" i="1"/>
  <c r="AP62" i="1"/>
  <c r="AT65" i="1"/>
  <c r="T65" i="1"/>
  <c r="BL61" i="1" l="1"/>
  <c r="AH61" i="3" s="1"/>
  <c r="AP61" i="3" s="1"/>
  <c r="F249" i="6"/>
  <c r="E250" i="6"/>
  <c r="G249" i="6"/>
  <c r="BI78" i="6"/>
  <c r="AI78" i="6"/>
  <c r="AE75" i="6"/>
  <c r="BE75" i="6"/>
  <c r="AA72" i="6"/>
  <c r="BA72" i="6"/>
  <c r="W69" i="6"/>
  <c r="AW69" i="6"/>
  <c r="AO63" i="6"/>
  <c r="BJ63" i="6" s="1"/>
  <c r="BK63" i="6" s="1"/>
  <c r="O63" i="6"/>
  <c r="AJ62" i="6"/>
  <c r="BM62" i="6" s="1"/>
  <c r="K62" i="6"/>
  <c r="I62" i="6"/>
  <c r="BS196" i="6"/>
  <c r="C196" i="6"/>
  <c r="D197" i="6"/>
  <c r="AL196" i="6"/>
  <c r="S66" i="6"/>
  <c r="AS66" i="6"/>
  <c r="AV67" i="4"/>
  <c r="V67" i="4"/>
  <c r="CQ60" i="4"/>
  <c r="N61" i="4" s="1"/>
  <c r="L61" i="3" s="1"/>
  <c r="D196" i="4"/>
  <c r="AL195" i="4"/>
  <c r="BS195" i="4"/>
  <c r="C195" i="4"/>
  <c r="F196" i="4"/>
  <c r="G196" i="4"/>
  <c r="E197" i="4"/>
  <c r="Y69" i="4"/>
  <c r="AY69" i="4"/>
  <c r="AG75" i="4"/>
  <c r="BG75" i="4"/>
  <c r="AC72" i="4"/>
  <c r="BC72" i="4"/>
  <c r="R64" i="4"/>
  <c r="AR64" i="4"/>
  <c r="Y69" i="1"/>
  <c r="AY69" i="1"/>
  <c r="BB71" i="1"/>
  <c r="AB71" i="1"/>
  <c r="E198" i="1"/>
  <c r="G197" i="1"/>
  <c r="F197" i="1"/>
  <c r="AF74" i="1"/>
  <c r="BF74" i="1"/>
  <c r="U66" i="1"/>
  <c r="AU66" i="1"/>
  <c r="Q63" i="1"/>
  <c r="AQ63" i="1"/>
  <c r="CP60" i="1"/>
  <c r="CO60" i="1"/>
  <c r="CN60" i="1"/>
  <c r="CM60" i="1"/>
  <c r="CL60" i="1"/>
  <c r="CK60" i="1"/>
  <c r="CJ60" i="1"/>
  <c r="CI60" i="1"/>
  <c r="CH60" i="1"/>
  <c r="CG60" i="1"/>
  <c r="CF60" i="1"/>
  <c r="CE60" i="1"/>
  <c r="CD60" i="1"/>
  <c r="CC60" i="1"/>
  <c r="CB60" i="1"/>
  <c r="CA60" i="1"/>
  <c r="BZ60" i="1"/>
  <c r="BY60" i="1"/>
  <c r="BX60" i="1"/>
  <c r="BW60" i="1"/>
  <c r="BV60" i="1"/>
  <c r="BU60" i="1"/>
  <c r="D197" i="1"/>
  <c r="AL196" i="1"/>
  <c r="C196" i="1"/>
  <c r="BS196" i="1"/>
  <c r="D198" i="6" l="1"/>
  <c r="AL197" i="6"/>
  <c r="C197" i="6"/>
  <c r="BS197" i="6"/>
  <c r="L62" i="6"/>
  <c r="BL63" i="6"/>
  <c r="BN62" i="6"/>
  <c r="BO62" i="6"/>
  <c r="AF76" i="6"/>
  <c r="BF76" i="6"/>
  <c r="AT67" i="6"/>
  <c r="T67" i="6"/>
  <c r="BB73" i="6"/>
  <c r="AB73" i="6"/>
  <c r="E251" i="6"/>
  <c r="G250" i="6"/>
  <c r="F250" i="6"/>
  <c r="BT62" i="6"/>
  <c r="BQ62" i="6"/>
  <c r="P64" i="6"/>
  <c r="AP64" i="6"/>
  <c r="X70" i="6"/>
  <c r="AX70" i="6"/>
  <c r="AH76" i="4"/>
  <c r="BH76" i="4"/>
  <c r="F197" i="4"/>
  <c r="E198" i="4"/>
  <c r="G197" i="4"/>
  <c r="W68" i="4"/>
  <c r="AW68" i="4"/>
  <c r="Z70" i="4"/>
  <c r="AZ70" i="4"/>
  <c r="BD73" i="4"/>
  <c r="AD73" i="4"/>
  <c r="O62" i="4"/>
  <c r="AO62" i="4"/>
  <c r="BJ62" i="4" s="1"/>
  <c r="AJ61" i="4"/>
  <c r="BM61" i="4" s="1"/>
  <c r="K61" i="4"/>
  <c r="M61" i="3" s="1"/>
  <c r="I61" i="4"/>
  <c r="S65" i="4"/>
  <c r="AS65" i="4"/>
  <c r="D197" i="4"/>
  <c r="AL196" i="4"/>
  <c r="BS196" i="4"/>
  <c r="C196" i="4"/>
  <c r="AG75" i="1"/>
  <c r="BG75" i="1"/>
  <c r="V67" i="1"/>
  <c r="AV67" i="1"/>
  <c r="F198" i="1"/>
  <c r="E199" i="1"/>
  <c r="G198" i="1"/>
  <c r="AR64" i="1"/>
  <c r="R64" i="1"/>
  <c r="AC72" i="1"/>
  <c r="BC72" i="1"/>
  <c r="BS197" i="1"/>
  <c r="C197" i="1"/>
  <c r="D198" i="1"/>
  <c r="AL197" i="1"/>
  <c r="CQ60" i="1"/>
  <c r="N61" i="1" s="1"/>
  <c r="AC61" i="3" s="1"/>
  <c r="AK61" i="3" s="1"/>
  <c r="AZ70" i="1"/>
  <c r="Z70" i="1"/>
  <c r="BK62" i="4" l="1"/>
  <c r="P62" i="3" s="1"/>
  <c r="X62" i="3" s="1"/>
  <c r="O62" i="3"/>
  <c r="W62" i="3" s="1"/>
  <c r="AG77" i="6"/>
  <c r="BG77" i="6"/>
  <c r="F251" i="6"/>
  <c r="E252" i="6"/>
  <c r="G251" i="6"/>
  <c r="Y71" i="6"/>
  <c r="AY71" i="6"/>
  <c r="CP62" i="6"/>
  <c r="CO62" i="6"/>
  <c r="CN62" i="6"/>
  <c r="CM62" i="6"/>
  <c r="CL62" i="6"/>
  <c r="CK62" i="6"/>
  <c r="CJ62" i="6"/>
  <c r="CI62" i="6"/>
  <c r="CH62" i="6"/>
  <c r="CG62" i="6"/>
  <c r="CF62" i="6"/>
  <c r="CE62" i="6"/>
  <c r="CD62" i="6"/>
  <c r="CC62" i="6"/>
  <c r="CB62" i="6"/>
  <c r="CA62" i="6"/>
  <c r="BZ62" i="6"/>
  <c r="BY62" i="6"/>
  <c r="BX62" i="6"/>
  <c r="BW62" i="6"/>
  <c r="BV62" i="6"/>
  <c r="BU62" i="6"/>
  <c r="AC74" i="6"/>
  <c r="BC74" i="6"/>
  <c r="Q65" i="6"/>
  <c r="AQ65" i="6"/>
  <c r="U68" i="6"/>
  <c r="AU68" i="6"/>
  <c r="BS198" i="6"/>
  <c r="C198" i="6"/>
  <c r="D199" i="6"/>
  <c r="AL198" i="6"/>
  <c r="BN61" i="4"/>
  <c r="BO61" i="4"/>
  <c r="R61" i="3" s="1"/>
  <c r="Z61" i="3" s="1"/>
  <c r="AE74" i="4"/>
  <c r="BE74" i="4"/>
  <c r="X69" i="4"/>
  <c r="AX69" i="4"/>
  <c r="L61" i="4"/>
  <c r="N61" i="3" s="1"/>
  <c r="AT66" i="4"/>
  <c r="T66" i="4"/>
  <c r="AA71" i="4"/>
  <c r="BA71" i="4"/>
  <c r="P63" i="4"/>
  <c r="AP63" i="4"/>
  <c r="D198" i="4"/>
  <c r="AL197" i="4"/>
  <c r="C197" i="4"/>
  <c r="BS197" i="4"/>
  <c r="BQ61" i="4"/>
  <c r="BT61" i="4"/>
  <c r="BL62" i="4"/>
  <c r="Q62" i="3" s="1"/>
  <c r="Y62" i="3" s="1"/>
  <c r="F198" i="4"/>
  <c r="E199" i="4"/>
  <c r="G198" i="4"/>
  <c r="BI77" i="4"/>
  <c r="AI77" i="4"/>
  <c r="S65" i="1"/>
  <c r="AS65" i="1"/>
  <c r="O62" i="1"/>
  <c r="AO62" i="1"/>
  <c r="BJ62" i="1" s="1"/>
  <c r="AJ61" i="1"/>
  <c r="BM61" i="1" s="1"/>
  <c r="I61" i="1"/>
  <c r="K61" i="1"/>
  <c r="AD61" i="3" s="1"/>
  <c r="AL61" i="3" s="1"/>
  <c r="E200" i="1"/>
  <c r="G199" i="1"/>
  <c r="F199" i="1"/>
  <c r="AA71" i="1"/>
  <c r="BA71" i="1"/>
  <c r="D199" i="1"/>
  <c r="AL198" i="1"/>
  <c r="C198" i="1"/>
  <c r="BS198" i="1"/>
  <c r="W68" i="1"/>
  <c r="AW68" i="1"/>
  <c r="AD73" i="1"/>
  <c r="BD73" i="1"/>
  <c r="BH76" i="1"/>
  <c r="AH76" i="1"/>
  <c r="BK62" i="1" l="1"/>
  <c r="AG62" i="3" s="1"/>
  <c r="AO62" i="3" s="1"/>
  <c r="AF62" i="3"/>
  <c r="AN62" i="3" s="1"/>
  <c r="AD75" i="6"/>
  <c r="BD75" i="6"/>
  <c r="BS199" i="6"/>
  <c r="C199" i="6"/>
  <c r="D200" i="6"/>
  <c r="AL199" i="6"/>
  <c r="AR66" i="6"/>
  <c r="R66" i="6"/>
  <c r="CQ62" i="6"/>
  <c r="N63" i="6" s="1"/>
  <c r="AZ72" i="6"/>
  <c r="Z72" i="6"/>
  <c r="V69" i="6"/>
  <c r="AV69" i="6"/>
  <c r="E253" i="6"/>
  <c r="G252" i="6"/>
  <c r="F252" i="6"/>
  <c r="BH78" i="6"/>
  <c r="AH78" i="6"/>
  <c r="D199" i="4"/>
  <c r="AL198" i="4"/>
  <c r="C198" i="4"/>
  <c r="BS198" i="4"/>
  <c r="F199" i="4"/>
  <c r="G199" i="4"/>
  <c r="E200" i="4"/>
  <c r="AF75" i="4"/>
  <c r="BF75" i="4"/>
  <c r="CP61" i="4"/>
  <c r="CO61" i="4"/>
  <c r="CN61" i="4"/>
  <c r="CM61" i="4"/>
  <c r="CL61" i="4"/>
  <c r="CK61" i="4"/>
  <c r="CJ61" i="4"/>
  <c r="CI61" i="4"/>
  <c r="CH61" i="4"/>
  <c r="CG61" i="4"/>
  <c r="CF61" i="4"/>
  <c r="CE61" i="4"/>
  <c r="CD61" i="4"/>
  <c r="CC61" i="4"/>
  <c r="CB61" i="4"/>
  <c r="CA61" i="4"/>
  <c r="BZ61" i="4"/>
  <c r="BY61" i="4"/>
  <c r="BX61" i="4"/>
  <c r="BW61" i="4"/>
  <c r="BV61" i="4"/>
  <c r="BU61" i="4"/>
  <c r="BB72" i="4"/>
  <c r="AB72" i="4"/>
  <c r="Y70" i="4"/>
  <c r="AY70" i="4"/>
  <c r="Q64" i="4"/>
  <c r="AQ64" i="4"/>
  <c r="U67" i="4"/>
  <c r="AU67" i="4"/>
  <c r="BI77" i="1"/>
  <c r="AI77" i="1"/>
  <c r="BT61" i="1"/>
  <c r="BQ61" i="1"/>
  <c r="AE74" i="1"/>
  <c r="BE74" i="1"/>
  <c r="F200" i="1"/>
  <c r="E201" i="1"/>
  <c r="G200" i="1"/>
  <c r="AX69" i="1"/>
  <c r="X69" i="1"/>
  <c r="BS199" i="1"/>
  <c r="C199" i="1"/>
  <c r="D200" i="1"/>
  <c r="AL199" i="1"/>
  <c r="AP63" i="1"/>
  <c r="P63" i="1"/>
  <c r="BN61" i="1"/>
  <c r="BO61" i="1"/>
  <c r="AI61" i="3" s="1"/>
  <c r="AQ61" i="3" s="1"/>
  <c r="AB72" i="1"/>
  <c r="BB72" i="1"/>
  <c r="L61" i="1"/>
  <c r="AE61" i="3" s="1"/>
  <c r="AM61" i="3" s="1"/>
  <c r="T66" i="1"/>
  <c r="AT66" i="1"/>
  <c r="BL62" i="1" l="1"/>
  <c r="AH62" i="3" s="1"/>
  <c r="AP62" i="3" s="1"/>
  <c r="BI79" i="6"/>
  <c r="AI79" i="6"/>
  <c r="W70" i="6"/>
  <c r="AW70" i="6"/>
  <c r="F253" i="6"/>
  <c r="E254" i="6"/>
  <c r="G253" i="6"/>
  <c r="AA73" i="6"/>
  <c r="BA73" i="6"/>
  <c r="S67" i="6"/>
  <c r="AS67" i="6"/>
  <c r="BS200" i="6"/>
  <c r="C200" i="6"/>
  <c r="D201" i="6"/>
  <c r="AL200" i="6"/>
  <c r="AO64" i="6"/>
  <c r="BJ64" i="6" s="1"/>
  <c r="BK64" i="6" s="1"/>
  <c r="AJ63" i="6"/>
  <c r="BM63" i="6" s="1"/>
  <c r="O64" i="6"/>
  <c r="K63" i="6"/>
  <c r="I63" i="6"/>
  <c r="J64" i="6" s="1"/>
  <c r="AE76" i="6"/>
  <c r="BE76" i="6"/>
  <c r="V68" i="4"/>
  <c r="AV68" i="4"/>
  <c r="AZ71" i="4"/>
  <c r="Z71" i="4"/>
  <c r="CQ61" i="4"/>
  <c r="N62" i="4" s="1"/>
  <c r="L62" i="3" s="1"/>
  <c r="T62" i="3" s="1"/>
  <c r="AG76" i="4"/>
  <c r="BG76" i="4"/>
  <c r="AR65" i="4"/>
  <c r="R65" i="4"/>
  <c r="AC73" i="4"/>
  <c r="BC73" i="4"/>
  <c r="F200" i="4"/>
  <c r="G200" i="4"/>
  <c r="E201" i="4"/>
  <c r="D200" i="4"/>
  <c r="AL199" i="4"/>
  <c r="BS199" i="4"/>
  <c r="C199" i="4"/>
  <c r="Y70" i="1"/>
  <c r="AY70" i="1"/>
  <c r="E202" i="1"/>
  <c r="G201" i="1"/>
  <c r="F201" i="1"/>
  <c r="BF75" i="1"/>
  <c r="AF75" i="1"/>
  <c r="Q64" i="1"/>
  <c r="AQ64" i="1"/>
  <c r="CP61" i="1"/>
  <c r="CO61" i="1"/>
  <c r="CN61" i="1"/>
  <c r="CM61" i="1"/>
  <c r="CL61" i="1"/>
  <c r="CK61" i="1"/>
  <c r="CJ61" i="1"/>
  <c r="CI61" i="1"/>
  <c r="CH61" i="1"/>
  <c r="CG61" i="1"/>
  <c r="CF61" i="1"/>
  <c r="CE61" i="1"/>
  <c r="CD61" i="1"/>
  <c r="CC61" i="1"/>
  <c r="CB61" i="1"/>
  <c r="CA61" i="1"/>
  <c r="BZ61" i="1"/>
  <c r="BY61" i="1"/>
  <c r="BX61" i="1"/>
  <c r="BW61" i="1"/>
  <c r="BV61" i="1"/>
  <c r="BU61" i="1"/>
  <c r="D201" i="1"/>
  <c r="AL200" i="1"/>
  <c r="BS200" i="1"/>
  <c r="C200" i="1"/>
  <c r="U67" i="1"/>
  <c r="AU67" i="1"/>
  <c r="AC73" i="1"/>
  <c r="BC73" i="1"/>
  <c r="BL64" i="6" l="1"/>
  <c r="AX71" i="6"/>
  <c r="X71" i="6"/>
  <c r="BF77" i="6"/>
  <c r="AF77" i="6"/>
  <c r="BN63" i="6"/>
  <c r="BO63" i="6"/>
  <c r="BS201" i="6"/>
  <c r="C201" i="6"/>
  <c r="D202" i="6"/>
  <c r="AL201" i="6"/>
  <c r="AB74" i="6"/>
  <c r="BB74" i="6"/>
  <c r="L63" i="6"/>
  <c r="E255" i="6"/>
  <c r="G254" i="6"/>
  <c r="F254" i="6"/>
  <c r="AP65" i="6"/>
  <c r="P65" i="6"/>
  <c r="BQ63" i="6"/>
  <c r="BT63" i="6"/>
  <c r="T68" i="6"/>
  <c r="AT68" i="6"/>
  <c r="D201" i="4"/>
  <c r="AL200" i="4"/>
  <c r="BS200" i="4"/>
  <c r="C200" i="4"/>
  <c r="BH77" i="4"/>
  <c r="AH77" i="4"/>
  <c r="E202" i="4"/>
  <c r="F201" i="4"/>
  <c r="G201" i="4"/>
  <c r="O63" i="4"/>
  <c r="AO63" i="4"/>
  <c r="BJ63" i="4" s="1"/>
  <c r="AJ62" i="4"/>
  <c r="BM62" i="4" s="1"/>
  <c r="K62" i="4"/>
  <c r="M62" i="3" s="1"/>
  <c r="U62" i="3" s="1"/>
  <c r="I62" i="4"/>
  <c r="AD74" i="4"/>
  <c r="BD74" i="4"/>
  <c r="AA72" i="4"/>
  <c r="BA72" i="4"/>
  <c r="S66" i="4"/>
  <c r="AS66" i="4"/>
  <c r="W69" i="4"/>
  <c r="AW69" i="4"/>
  <c r="CQ61" i="1"/>
  <c r="N62" i="1" s="1"/>
  <c r="AO63" i="1" s="1"/>
  <c r="BJ63" i="1" s="1"/>
  <c r="R65" i="1"/>
  <c r="AR65" i="1"/>
  <c r="BD74" i="1"/>
  <c r="AD74" i="1"/>
  <c r="F202" i="1"/>
  <c r="E203" i="1"/>
  <c r="G202" i="1"/>
  <c r="AV68" i="1"/>
  <c r="V68" i="1"/>
  <c r="BS201" i="1"/>
  <c r="C201" i="1"/>
  <c r="D202" i="1"/>
  <c r="AL201" i="1"/>
  <c r="AG76" i="1"/>
  <c r="BG76" i="1"/>
  <c r="Z71" i="1"/>
  <c r="AZ71" i="1"/>
  <c r="BK63" i="4" l="1"/>
  <c r="P63" i="3" s="1"/>
  <c r="X63" i="3" s="1"/>
  <c r="O63" i="3"/>
  <c r="W63" i="3" s="1"/>
  <c r="BK63" i="1"/>
  <c r="AG63" i="3" s="1"/>
  <c r="AO63" i="3" s="1"/>
  <c r="AF63" i="3"/>
  <c r="AN63" i="3" s="1"/>
  <c r="AJ62" i="1"/>
  <c r="BM62" i="1" s="1"/>
  <c r="O63" i="1"/>
  <c r="AC62" i="3"/>
  <c r="AK62" i="3" s="1"/>
  <c r="I62" i="1"/>
  <c r="BQ62" i="1" s="1"/>
  <c r="Q66" i="6"/>
  <c r="AQ66" i="6"/>
  <c r="BS202" i="6"/>
  <c r="C202" i="6"/>
  <c r="D203" i="6"/>
  <c r="AL202" i="6"/>
  <c r="Y72" i="6"/>
  <c r="AY72" i="6"/>
  <c r="F255" i="6"/>
  <c r="E256" i="6"/>
  <c r="G255" i="6"/>
  <c r="AC75" i="6"/>
  <c r="BC75" i="6"/>
  <c r="U69" i="6"/>
  <c r="AU69" i="6"/>
  <c r="AG78" i="6"/>
  <c r="BG78" i="6"/>
  <c r="CP63" i="6"/>
  <c r="CO63" i="6"/>
  <c r="CN63" i="6"/>
  <c r="CM63" i="6"/>
  <c r="CL63" i="6"/>
  <c r="CK63" i="6"/>
  <c r="CJ63" i="6"/>
  <c r="CI63" i="6"/>
  <c r="CH63" i="6"/>
  <c r="CG63" i="6"/>
  <c r="CF63" i="6"/>
  <c r="CE63" i="6"/>
  <c r="CD63" i="6"/>
  <c r="CC63" i="6"/>
  <c r="CB63" i="6"/>
  <c r="CA63" i="6"/>
  <c r="BZ63" i="6"/>
  <c r="BY63" i="6"/>
  <c r="BX63" i="6"/>
  <c r="BW63" i="6"/>
  <c r="BV63" i="6"/>
  <c r="BU63" i="6"/>
  <c r="AB73" i="4"/>
  <c r="BB73" i="4"/>
  <c r="BT62" i="4"/>
  <c r="BQ62" i="4"/>
  <c r="F202" i="4"/>
  <c r="G202" i="4"/>
  <c r="E203" i="4"/>
  <c r="AX70" i="4"/>
  <c r="X70" i="4"/>
  <c r="BN62" i="4"/>
  <c r="BO62" i="4"/>
  <c r="R62" i="3" s="1"/>
  <c r="Z62" i="3" s="1"/>
  <c r="BL63" i="4"/>
  <c r="Q63" i="3" s="1"/>
  <c r="Y63" i="3" s="1"/>
  <c r="T67" i="4"/>
  <c r="AT67" i="4"/>
  <c r="L62" i="4"/>
  <c r="N62" i="3" s="1"/>
  <c r="V62" i="3" s="1"/>
  <c r="AP64" i="4"/>
  <c r="P64" i="4"/>
  <c r="BI78" i="4"/>
  <c r="AI78" i="4"/>
  <c r="AE75" i="4"/>
  <c r="BE75" i="4"/>
  <c r="BS201" i="4"/>
  <c r="D202" i="4"/>
  <c r="AL201" i="4"/>
  <c r="C201" i="4"/>
  <c r="K62" i="1"/>
  <c r="AD62" i="3" s="1"/>
  <c r="AL62" i="3" s="1"/>
  <c r="AH77" i="1"/>
  <c r="BH77" i="1"/>
  <c r="S66" i="1"/>
  <c r="AS66" i="1"/>
  <c r="BN62" i="1"/>
  <c r="BO62" i="1"/>
  <c r="AI62" i="3" s="1"/>
  <c r="AQ62" i="3" s="1"/>
  <c r="AA72" i="1"/>
  <c r="BA72" i="1"/>
  <c r="W69" i="1"/>
  <c r="AW69" i="1"/>
  <c r="E204" i="1"/>
  <c r="G203" i="1"/>
  <c r="F203" i="1"/>
  <c r="L62" i="1"/>
  <c r="AE62" i="3" s="1"/>
  <c r="AM62" i="3" s="1"/>
  <c r="BL63" i="1"/>
  <c r="AH63" i="3" s="1"/>
  <c r="AP63" i="3" s="1"/>
  <c r="AE75" i="1"/>
  <c r="BE75" i="1"/>
  <c r="D203" i="1"/>
  <c r="AL202" i="1"/>
  <c r="C202" i="1"/>
  <c r="BS202" i="1"/>
  <c r="P64" i="1"/>
  <c r="AP64" i="1"/>
  <c r="BT62" i="1" l="1"/>
  <c r="CM62" i="1" s="1"/>
  <c r="CQ63" i="6"/>
  <c r="N64" i="6" s="1"/>
  <c r="K64" i="6" s="1"/>
  <c r="AH79" i="6"/>
  <c r="BH79" i="6"/>
  <c r="E257" i="6"/>
  <c r="G256" i="6"/>
  <c r="F256" i="6"/>
  <c r="BD76" i="6"/>
  <c r="AD76" i="6"/>
  <c r="BS203" i="6"/>
  <c r="C203" i="6"/>
  <c r="D204" i="6"/>
  <c r="AL203" i="6"/>
  <c r="AJ64" i="6"/>
  <c r="BM64" i="6" s="1"/>
  <c r="I64" i="6"/>
  <c r="Z73" i="6"/>
  <c r="AZ73" i="6"/>
  <c r="AV70" i="6"/>
  <c r="V70" i="6"/>
  <c r="R67" i="6"/>
  <c r="AR67" i="6"/>
  <c r="CP62" i="4"/>
  <c r="CO62" i="4"/>
  <c r="CN62" i="4"/>
  <c r="CM62" i="4"/>
  <c r="CL62" i="4"/>
  <c r="CK62" i="4"/>
  <c r="CJ62" i="4"/>
  <c r="CI62" i="4"/>
  <c r="CH62" i="4"/>
  <c r="CG62" i="4"/>
  <c r="CF62" i="4"/>
  <c r="CE62" i="4"/>
  <c r="CD62" i="4"/>
  <c r="CC62" i="4"/>
  <c r="CB62" i="4"/>
  <c r="CA62" i="4"/>
  <c r="BZ62" i="4"/>
  <c r="BY62" i="4"/>
  <c r="BX62" i="4"/>
  <c r="BW62" i="4"/>
  <c r="BV62" i="4"/>
  <c r="BU62" i="4"/>
  <c r="Y71" i="4"/>
  <c r="AY71" i="4"/>
  <c r="U68" i="4"/>
  <c r="AU68" i="4"/>
  <c r="D203" i="4"/>
  <c r="AL202" i="4"/>
  <c r="C202" i="4"/>
  <c r="BS202" i="4"/>
  <c r="BF76" i="4"/>
  <c r="AF76" i="4"/>
  <c r="Q65" i="4"/>
  <c r="AQ65" i="4"/>
  <c r="E204" i="4"/>
  <c r="G203" i="4"/>
  <c r="F203" i="4"/>
  <c r="AC74" i="4"/>
  <c r="BC74" i="4"/>
  <c r="F204" i="1"/>
  <c r="G204" i="1"/>
  <c r="E205" i="1"/>
  <c r="CO62" i="1"/>
  <c r="CN62" i="1"/>
  <c r="CL62" i="1"/>
  <c r="CK62" i="1"/>
  <c r="CJ62" i="1"/>
  <c r="CH62" i="1"/>
  <c r="CG62" i="1"/>
  <c r="CF62" i="1"/>
  <c r="CD62" i="1"/>
  <c r="CC62" i="1"/>
  <c r="CB62" i="1"/>
  <c r="BZ62" i="1"/>
  <c r="BY62" i="1"/>
  <c r="BX62" i="1"/>
  <c r="BV62" i="1"/>
  <c r="BU62" i="1"/>
  <c r="X70" i="1"/>
  <c r="AX70" i="1"/>
  <c r="AT67" i="1"/>
  <c r="T67" i="1"/>
  <c r="AF76" i="1"/>
  <c r="BF76" i="1"/>
  <c r="BS203" i="1"/>
  <c r="C203" i="1"/>
  <c r="D204" i="1"/>
  <c r="AL203" i="1"/>
  <c r="Q65" i="1"/>
  <c r="AQ65" i="1"/>
  <c r="BB73" i="1"/>
  <c r="AB73" i="1"/>
  <c r="BI78" i="1"/>
  <c r="AI78" i="1"/>
  <c r="AO65" i="6" l="1"/>
  <c r="BJ65" i="6" s="1"/>
  <c r="BK65" i="6" s="1"/>
  <c r="O65" i="6"/>
  <c r="P66" i="6" s="1"/>
  <c r="CP62" i="1"/>
  <c r="BW62" i="1"/>
  <c r="CQ62" i="1" s="1"/>
  <c r="N63" i="1" s="1"/>
  <c r="AC63" i="3" s="1"/>
  <c r="AK63" i="3" s="1"/>
  <c r="CA62" i="1"/>
  <c r="CE62" i="1"/>
  <c r="CI62" i="1"/>
  <c r="AA74" i="6"/>
  <c r="BA74" i="6"/>
  <c r="BS204" i="6"/>
  <c r="C204" i="6"/>
  <c r="D205" i="6"/>
  <c r="AL204" i="6"/>
  <c r="E258" i="6"/>
  <c r="F257" i="6"/>
  <c r="G257" i="6"/>
  <c r="BL65" i="6"/>
  <c r="S68" i="6"/>
  <c r="AS68" i="6"/>
  <c r="L64" i="6"/>
  <c r="BQ64" i="6"/>
  <c r="BT64" i="6"/>
  <c r="W71" i="6"/>
  <c r="AW71" i="6"/>
  <c r="BN64" i="6"/>
  <c r="BO64" i="6"/>
  <c r="AE77" i="6"/>
  <c r="BE77" i="6"/>
  <c r="BI80" i="6"/>
  <c r="AI80" i="6"/>
  <c r="BD75" i="4"/>
  <c r="AD75" i="4"/>
  <c r="CQ62" i="4"/>
  <c r="N63" i="4" s="1"/>
  <c r="L63" i="3" s="1"/>
  <c r="T63" i="3" s="1"/>
  <c r="AV69" i="4"/>
  <c r="V69" i="4"/>
  <c r="BS203" i="4"/>
  <c r="C203" i="4"/>
  <c r="D204" i="4"/>
  <c r="AL203" i="4"/>
  <c r="R66" i="4"/>
  <c r="AR66" i="4"/>
  <c r="F204" i="4"/>
  <c r="E205" i="4"/>
  <c r="G204" i="4"/>
  <c r="AG77" i="4"/>
  <c r="BG77" i="4"/>
  <c r="Z72" i="4"/>
  <c r="AZ72" i="4"/>
  <c r="AC74" i="1"/>
  <c r="BC74" i="1"/>
  <c r="AG77" i="1"/>
  <c r="BG77" i="1"/>
  <c r="U68" i="1"/>
  <c r="AU68" i="1"/>
  <c r="E206" i="1"/>
  <c r="G205" i="1"/>
  <c r="F205" i="1"/>
  <c r="Y71" i="1"/>
  <c r="AY71" i="1"/>
  <c r="AR66" i="1"/>
  <c r="R66" i="1"/>
  <c r="D205" i="1"/>
  <c r="AL204" i="1"/>
  <c r="C204" i="1"/>
  <c r="BS204" i="1"/>
  <c r="AP66" i="6" l="1"/>
  <c r="CP64" i="6"/>
  <c r="CO64" i="6"/>
  <c r="CN64" i="6"/>
  <c r="CM64" i="6"/>
  <c r="CL64" i="6"/>
  <c r="CK64" i="6"/>
  <c r="CJ64" i="6"/>
  <c r="CI64" i="6"/>
  <c r="CH64" i="6"/>
  <c r="CG64" i="6"/>
  <c r="CF64" i="6"/>
  <c r="CE64" i="6"/>
  <c r="CD64" i="6"/>
  <c r="CC64" i="6"/>
  <c r="CB64" i="6"/>
  <c r="CA64" i="6"/>
  <c r="BZ64" i="6"/>
  <c r="BY64" i="6"/>
  <c r="BX64" i="6"/>
  <c r="BW64" i="6"/>
  <c r="BV64" i="6"/>
  <c r="BU64" i="6"/>
  <c r="E259" i="6"/>
  <c r="G258" i="6"/>
  <c r="F258" i="6"/>
  <c r="Q67" i="6"/>
  <c r="AQ67" i="6"/>
  <c r="AF78" i="6"/>
  <c r="BF78" i="6"/>
  <c r="AT69" i="6"/>
  <c r="T69" i="6"/>
  <c r="BS205" i="6"/>
  <c r="C205" i="6"/>
  <c r="D206" i="6"/>
  <c r="AL205" i="6"/>
  <c r="X72" i="6"/>
  <c r="AX72" i="6"/>
  <c r="BB75" i="6"/>
  <c r="AB75" i="6"/>
  <c r="S67" i="4"/>
  <c r="AS67" i="4"/>
  <c r="W70" i="4"/>
  <c r="AW70" i="4"/>
  <c r="AE76" i="4"/>
  <c r="BE76" i="4"/>
  <c r="D205" i="4"/>
  <c r="AL204" i="4"/>
  <c r="C204" i="4"/>
  <c r="BS204" i="4"/>
  <c r="E206" i="4"/>
  <c r="G205" i="4"/>
  <c r="F205" i="4"/>
  <c r="O64" i="4"/>
  <c r="AO64" i="4"/>
  <c r="BJ64" i="4" s="1"/>
  <c r="AJ63" i="4"/>
  <c r="BM63" i="4" s="1"/>
  <c r="I63" i="4"/>
  <c r="K63" i="4"/>
  <c r="M63" i="3" s="1"/>
  <c r="U63" i="3" s="1"/>
  <c r="BH78" i="4"/>
  <c r="AH78" i="4"/>
  <c r="AA73" i="4"/>
  <c r="BA73" i="4"/>
  <c r="V69" i="1"/>
  <c r="AV69" i="1"/>
  <c r="S67" i="1"/>
  <c r="AS67" i="1"/>
  <c r="AZ72" i="1"/>
  <c r="Z72" i="1"/>
  <c r="F206" i="1"/>
  <c r="E207" i="1"/>
  <c r="G206" i="1"/>
  <c r="BH78" i="1"/>
  <c r="AH78" i="1"/>
  <c r="O64" i="1"/>
  <c r="AO64" i="1"/>
  <c r="BJ64" i="1" s="1"/>
  <c r="AJ63" i="1"/>
  <c r="BM63" i="1" s="1"/>
  <c r="I63" i="1"/>
  <c r="K63" i="1"/>
  <c r="AD63" i="3" s="1"/>
  <c r="AL63" i="3" s="1"/>
  <c r="BS205" i="1"/>
  <c r="C205" i="1"/>
  <c r="D206" i="1"/>
  <c r="AL205" i="1"/>
  <c r="AD75" i="1"/>
  <c r="BD75" i="1"/>
  <c r="BK64" i="4" l="1"/>
  <c r="P64" i="3" s="1"/>
  <c r="X64" i="3" s="1"/>
  <c r="O64" i="3"/>
  <c r="W64" i="3" s="1"/>
  <c r="BK64" i="1"/>
  <c r="AG64" i="3" s="1"/>
  <c r="AO64" i="3" s="1"/>
  <c r="AF64" i="3"/>
  <c r="AN64" i="3" s="1"/>
  <c r="E260" i="6"/>
  <c r="G259" i="6"/>
  <c r="F259" i="6"/>
  <c r="U70" i="6"/>
  <c r="AU70" i="6"/>
  <c r="AR68" i="6"/>
  <c r="R68" i="6"/>
  <c r="CQ64" i="6"/>
  <c r="N65" i="6" s="1"/>
  <c r="AC76" i="6"/>
  <c r="BC76" i="6"/>
  <c r="Y73" i="6"/>
  <c r="AY73" i="6"/>
  <c r="BS206" i="6"/>
  <c r="C206" i="6"/>
  <c r="D207" i="6"/>
  <c r="AL206" i="6"/>
  <c r="AG79" i="6"/>
  <c r="BG79" i="6"/>
  <c r="AF77" i="4"/>
  <c r="BF77" i="4"/>
  <c r="BL64" i="4"/>
  <c r="Q64" i="3" s="1"/>
  <c r="Y64" i="3" s="1"/>
  <c r="F206" i="4"/>
  <c r="E207" i="4"/>
  <c r="G206" i="4"/>
  <c r="BS205" i="4"/>
  <c r="C205" i="4"/>
  <c r="D206" i="4"/>
  <c r="AL205" i="4"/>
  <c r="BN63" i="4"/>
  <c r="BO63" i="4"/>
  <c r="R63" i="3" s="1"/>
  <c r="Z63" i="3" s="1"/>
  <c r="X71" i="4"/>
  <c r="AX71" i="4"/>
  <c r="BB74" i="4"/>
  <c r="AB74" i="4"/>
  <c r="L63" i="4"/>
  <c r="N63" i="3" s="1"/>
  <c r="V63" i="3" s="1"/>
  <c r="BI79" i="4"/>
  <c r="AI79" i="4"/>
  <c r="BQ63" i="4"/>
  <c r="BT63" i="4"/>
  <c r="P65" i="4"/>
  <c r="AP65" i="4"/>
  <c r="AT68" i="4"/>
  <c r="T68" i="4"/>
  <c r="BT63" i="1"/>
  <c r="BQ63" i="1"/>
  <c r="BI79" i="1"/>
  <c r="AI79" i="1"/>
  <c r="E208" i="1"/>
  <c r="G207" i="1"/>
  <c r="F207" i="1"/>
  <c r="AP65" i="1"/>
  <c r="P65" i="1"/>
  <c r="AE76" i="1"/>
  <c r="BE76" i="1"/>
  <c r="BN63" i="1"/>
  <c r="BO63" i="1"/>
  <c r="AI63" i="3" s="1"/>
  <c r="AQ63" i="3" s="1"/>
  <c r="D207" i="1"/>
  <c r="AL206" i="1"/>
  <c r="C206" i="1"/>
  <c r="BS206" i="1"/>
  <c r="T68" i="1"/>
  <c r="AT68" i="1"/>
  <c r="L63" i="1"/>
  <c r="AE63" i="3" s="1"/>
  <c r="AM63" i="3" s="1"/>
  <c r="BL64" i="1"/>
  <c r="AH64" i="3" s="1"/>
  <c r="AP64" i="3" s="1"/>
  <c r="AA73" i="1"/>
  <c r="BA73" i="1"/>
  <c r="W70" i="1"/>
  <c r="AW70" i="1"/>
  <c r="V71" i="6" l="1"/>
  <c r="AV71" i="6"/>
  <c r="BS207" i="6"/>
  <c r="C207" i="6"/>
  <c r="D208" i="6"/>
  <c r="AL207" i="6"/>
  <c r="AD77" i="6"/>
  <c r="BD77" i="6"/>
  <c r="AZ74" i="6"/>
  <c r="Z74" i="6"/>
  <c r="O66" i="6"/>
  <c r="AO66" i="6"/>
  <c r="BJ66" i="6" s="1"/>
  <c r="BK66" i="6" s="1"/>
  <c r="AJ65" i="6"/>
  <c r="BM65" i="6" s="1"/>
  <c r="K65" i="6"/>
  <c r="I65" i="6"/>
  <c r="BH80" i="6"/>
  <c r="AH80" i="6"/>
  <c r="S69" i="6"/>
  <c r="AS69" i="6"/>
  <c r="G260" i="6"/>
  <c r="F260" i="6"/>
  <c r="E261" i="6"/>
  <c r="U69" i="4"/>
  <c r="AU69" i="4"/>
  <c r="Y72" i="4"/>
  <c r="AY72" i="4"/>
  <c r="D207" i="4"/>
  <c r="AL206" i="4"/>
  <c r="BS206" i="4"/>
  <c r="C206" i="4"/>
  <c r="E208" i="4"/>
  <c r="G207" i="4"/>
  <c r="F207" i="4"/>
  <c r="Q66" i="4"/>
  <c r="AQ66" i="4"/>
  <c r="CP63" i="4"/>
  <c r="CO63" i="4"/>
  <c r="CN63" i="4"/>
  <c r="CM63" i="4"/>
  <c r="CL63" i="4"/>
  <c r="CK63" i="4"/>
  <c r="CJ63" i="4"/>
  <c r="CI63" i="4"/>
  <c r="CH63" i="4"/>
  <c r="CG63" i="4"/>
  <c r="CF63" i="4"/>
  <c r="CE63" i="4"/>
  <c r="CD63" i="4"/>
  <c r="CC63" i="4"/>
  <c r="CB63" i="4"/>
  <c r="CA63" i="4"/>
  <c r="BZ63" i="4"/>
  <c r="BY63" i="4"/>
  <c r="BX63" i="4"/>
  <c r="BW63" i="4"/>
  <c r="BV63" i="4"/>
  <c r="BU63" i="4"/>
  <c r="AC75" i="4"/>
  <c r="BC75" i="4"/>
  <c r="BG78" i="4"/>
  <c r="AG78" i="4"/>
  <c r="AB74" i="1"/>
  <c r="BB74" i="1"/>
  <c r="U69" i="1"/>
  <c r="AU69" i="1"/>
  <c r="Q66" i="1"/>
  <c r="AQ66" i="1"/>
  <c r="F208" i="1"/>
  <c r="E209" i="1"/>
  <c r="G208" i="1"/>
  <c r="BS207" i="1"/>
  <c r="C207" i="1"/>
  <c r="D208" i="1"/>
  <c r="AL207" i="1"/>
  <c r="AX71" i="1"/>
  <c r="X71" i="1"/>
  <c r="BF77" i="1"/>
  <c r="AF77" i="1"/>
  <c r="CP63" i="1"/>
  <c r="CO63" i="1"/>
  <c r="CN63" i="1"/>
  <c r="CM63" i="1"/>
  <c r="CL63" i="1"/>
  <c r="CK63" i="1"/>
  <c r="CJ63" i="1"/>
  <c r="CI63" i="1"/>
  <c r="CH63" i="1"/>
  <c r="CG63" i="1"/>
  <c r="CF63" i="1"/>
  <c r="CE63" i="1"/>
  <c r="CD63" i="1"/>
  <c r="CC63" i="1"/>
  <c r="CB63" i="1"/>
  <c r="CA63" i="1"/>
  <c r="BZ63" i="1"/>
  <c r="BY63" i="1"/>
  <c r="BX63" i="1"/>
  <c r="BW63" i="1"/>
  <c r="BV63" i="1"/>
  <c r="BU63" i="1"/>
  <c r="AE78" i="6" l="1"/>
  <c r="BE78" i="6"/>
  <c r="BL66" i="6"/>
  <c r="E262" i="6"/>
  <c r="G261" i="6"/>
  <c r="F261" i="6"/>
  <c r="T70" i="6"/>
  <c r="AT70" i="6"/>
  <c r="BI81" i="6"/>
  <c r="AI81" i="6"/>
  <c r="L65" i="6"/>
  <c r="AP67" i="6"/>
  <c r="P67" i="6"/>
  <c r="BS208" i="6"/>
  <c r="C208" i="6"/>
  <c r="D209" i="6"/>
  <c r="AL208" i="6"/>
  <c r="BT65" i="6"/>
  <c r="BQ65" i="6"/>
  <c r="BN65" i="6"/>
  <c r="BO65" i="6"/>
  <c r="AA75" i="6"/>
  <c r="BA75" i="6"/>
  <c r="W72" i="6"/>
  <c r="AW72" i="6"/>
  <c r="CQ63" i="4"/>
  <c r="N64" i="4" s="1"/>
  <c r="AZ73" i="4"/>
  <c r="Z73" i="4"/>
  <c r="AR67" i="4"/>
  <c r="R67" i="4"/>
  <c r="AH79" i="4"/>
  <c r="BH79" i="4"/>
  <c r="AD76" i="4"/>
  <c r="BD76" i="4"/>
  <c r="F208" i="4"/>
  <c r="E209" i="4"/>
  <c r="G208" i="4"/>
  <c r="BS207" i="4"/>
  <c r="C207" i="4"/>
  <c r="D208" i="4"/>
  <c r="AL207" i="4"/>
  <c r="V70" i="4"/>
  <c r="AV70" i="4"/>
  <c r="AV70" i="1"/>
  <c r="V70" i="1"/>
  <c r="AG78" i="1"/>
  <c r="BG78" i="1"/>
  <c r="CQ63" i="1"/>
  <c r="N64" i="1" s="1"/>
  <c r="AC64" i="3" s="1"/>
  <c r="AK64" i="3" s="1"/>
  <c r="Y72" i="1"/>
  <c r="AY72" i="1"/>
  <c r="D209" i="1"/>
  <c r="AL208" i="1"/>
  <c r="BS208" i="1"/>
  <c r="C208" i="1"/>
  <c r="E210" i="1"/>
  <c r="G209" i="1"/>
  <c r="F209" i="1"/>
  <c r="R67" i="1"/>
  <c r="AR67" i="1"/>
  <c r="AC75" i="1"/>
  <c r="BC75" i="1"/>
  <c r="O65" i="4" l="1"/>
  <c r="L64" i="3"/>
  <c r="T64" i="3" s="1"/>
  <c r="Q68" i="6"/>
  <c r="AQ68" i="6"/>
  <c r="BS209" i="6"/>
  <c r="C209" i="6"/>
  <c r="D210" i="6"/>
  <c r="AL209" i="6"/>
  <c r="E263" i="6"/>
  <c r="G262" i="6"/>
  <c r="F262" i="6"/>
  <c r="AB76" i="6"/>
  <c r="BB76" i="6"/>
  <c r="U71" i="6"/>
  <c r="AU71" i="6"/>
  <c r="AX73" i="6"/>
  <c r="X73" i="6"/>
  <c r="CP65" i="6"/>
  <c r="CO65" i="6"/>
  <c r="CN65" i="6"/>
  <c r="CM65" i="6"/>
  <c r="CL65" i="6"/>
  <c r="CK65" i="6"/>
  <c r="CJ65" i="6"/>
  <c r="CI65" i="6"/>
  <c r="CH65" i="6"/>
  <c r="CG65" i="6"/>
  <c r="CF65" i="6"/>
  <c r="CE65" i="6"/>
  <c r="CD65" i="6"/>
  <c r="CC65" i="6"/>
  <c r="CB65" i="6"/>
  <c r="CA65" i="6"/>
  <c r="BZ65" i="6"/>
  <c r="BY65" i="6"/>
  <c r="BX65" i="6"/>
  <c r="BW65" i="6"/>
  <c r="BV65" i="6"/>
  <c r="BU65" i="6"/>
  <c r="BF79" i="6"/>
  <c r="AF79" i="6"/>
  <c r="AJ64" i="4"/>
  <c r="BM64" i="4" s="1"/>
  <c r="BN64" i="4" s="1"/>
  <c r="AO65" i="4"/>
  <c r="BJ65" i="4" s="1"/>
  <c r="K64" i="4"/>
  <c r="M64" i="3" s="1"/>
  <c r="U64" i="3" s="1"/>
  <c r="I64" i="4"/>
  <c r="D209" i="4"/>
  <c r="AL208" i="4"/>
  <c r="C208" i="4"/>
  <c r="BS208" i="4"/>
  <c r="E210" i="4"/>
  <c r="G209" i="4"/>
  <c r="F209" i="4"/>
  <c r="AE77" i="4"/>
  <c r="BE77" i="4"/>
  <c r="S68" i="4"/>
  <c r="AS68" i="4"/>
  <c r="W71" i="4"/>
  <c r="AW71" i="4"/>
  <c r="BI80" i="4"/>
  <c r="AI80" i="4"/>
  <c r="AA74" i="4"/>
  <c r="BA74" i="4"/>
  <c r="BQ64" i="4"/>
  <c r="AP66" i="4"/>
  <c r="P66" i="4"/>
  <c r="F210" i="1"/>
  <c r="E211" i="1"/>
  <c r="G210" i="1"/>
  <c r="AH79" i="1"/>
  <c r="BH79" i="1"/>
  <c r="BS209" i="1"/>
  <c r="C209" i="1"/>
  <c r="D210" i="1"/>
  <c r="AL209" i="1"/>
  <c r="S68" i="1"/>
  <c r="AS68" i="1"/>
  <c r="Z73" i="1"/>
  <c r="AZ73" i="1"/>
  <c r="O65" i="1"/>
  <c r="AO65" i="1"/>
  <c r="BJ65" i="1" s="1"/>
  <c r="AJ64" i="1"/>
  <c r="BM64" i="1" s="1"/>
  <c r="K64" i="1"/>
  <c r="AD64" i="3" s="1"/>
  <c r="AL64" i="3" s="1"/>
  <c r="I64" i="1"/>
  <c r="W71" i="1"/>
  <c r="AW71" i="1"/>
  <c r="BD76" i="1"/>
  <c r="AD76" i="1"/>
  <c r="BO64" i="4" l="1"/>
  <c r="R64" i="3" s="1"/>
  <c r="Z64" i="3" s="1"/>
  <c r="BK65" i="4"/>
  <c r="O65" i="3"/>
  <c r="W65" i="3" s="1"/>
  <c r="L64" i="4"/>
  <c r="N64" i="3" s="1"/>
  <c r="V64" i="3" s="1"/>
  <c r="BK65" i="1"/>
  <c r="AG65" i="3" s="1"/>
  <c r="AO65" i="3" s="1"/>
  <c r="AF65" i="3"/>
  <c r="AN65" i="3" s="1"/>
  <c r="AV72" i="6"/>
  <c r="V72" i="6"/>
  <c r="CQ65" i="6"/>
  <c r="N66" i="6" s="1"/>
  <c r="AG80" i="6"/>
  <c r="BG80" i="6"/>
  <c r="E264" i="6"/>
  <c r="G263" i="6"/>
  <c r="F263" i="6"/>
  <c r="BS210" i="6"/>
  <c r="C210" i="6"/>
  <c r="D211" i="6"/>
  <c r="AL210" i="6"/>
  <c r="Y74" i="6"/>
  <c r="AY74" i="6"/>
  <c r="AC77" i="6"/>
  <c r="BC77" i="6"/>
  <c r="R69" i="6"/>
  <c r="AR69" i="6"/>
  <c r="BT64" i="4"/>
  <c r="CN64" i="4" s="1"/>
  <c r="Q67" i="4"/>
  <c r="AQ67" i="4"/>
  <c r="AX72" i="4"/>
  <c r="X72" i="4"/>
  <c r="AF78" i="4"/>
  <c r="BF78" i="4"/>
  <c r="AB75" i="4"/>
  <c r="BB75" i="4"/>
  <c r="T69" i="4"/>
  <c r="AT69" i="4"/>
  <c r="CO64" i="4"/>
  <c r="CK64" i="4"/>
  <c r="BU64" i="4"/>
  <c r="F210" i="4"/>
  <c r="G210" i="4"/>
  <c r="E211" i="4"/>
  <c r="BS209" i="4"/>
  <c r="C209" i="4"/>
  <c r="D210" i="4"/>
  <c r="AL209" i="4"/>
  <c r="X72" i="1"/>
  <c r="AX72" i="1"/>
  <c r="AT69" i="1"/>
  <c r="T69" i="1"/>
  <c r="BN64" i="1"/>
  <c r="BO64" i="1"/>
  <c r="AI64" i="3" s="1"/>
  <c r="AQ64" i="3" s="1"/>
  <c r="E212" i="1"/>
  <c r="G211" i="1"/>
  <c r="F211" i="1"/>
  <c r="AE77" i="1"/>
  <c r="BE77" i="1"/>
  <c r="BI80" i="1"/>
  <c r="AI80" i="1"/>
  <c r="BQ64" i="1"/>
  <c r="BT64" i="1"/>
  <c r="AA74" i="1"/>
  <c r="BA74" i="1"/>
  <c r="L64" i="1"/>
  <c r="AE64" i="3" s="1"/>
  <c r="AM64" i="3" s="1"/>
  <c r="P66" i="1"/>
  <c r="AP66" i="1"/>
  <c r="D211" i="1"/>
  <c r="AL210" i="1"/>
  <c r="C210" i="1"/>
  <c r="BS210" i="1"/>
  <c r="BY64" i="4" l="1"/>
  <c r="CC64" i="4"/>
  <c r="CG64" i="4"/>
  <c r="BL65" i="1"/>
  <c r="AH65" i="3" s="1"/>
  <c r="AP65" i="3" s="1"/>
  <c r="BZ64" i="4"/>
  <c r="CL64" i="4"/>
  <c r="BW64" i="4"/>
  <c r="CM64" i="4"/>
  <c r="BV64" i="4"/>
  <c r="CD64" i="4"/>
  <c r="CH64" i="4"/>
  <c r="CP64" i="4"/>
  <c r="CA64" i="4"/>
  <c r="CE64" i="4"/>
  <c r="CI64" i="4"/>
  <c r="BX64" i="4"/>
  <c r="CB64" i="4"/>
  <c r="CF64" i="4"/>
  <c r="CJ64" i="4"/>
  <c r="BL65" i="4"/>
  <c r="Q65" i="3" s="1"/>
  <c r="Y65" i="3" s="1"/>
  <c r="P65" i="3"/>
  <c r="X65" i="3" s="1"/>
  <c r="G264" i="6"/>
  <c r="F264" i="6"/>
  <c r="E265" i="6"/>
  <c r="O67" i="6"/>
  <c r="AO67" i="6"/>
  <c r="BJ67" i="6" s="1"/>
  <c r="BK67" i="6" s="1"/>
  <c r="AJ66" i="6"/>
  <c r="BM66" i="6" s="1"/>
  <c r="I66" i="6"/>
  <c r="K66" i="6"/>
  <c r="W73" i="6"/>
  <c r="AW73" i="6"/>
  <c r="BD78" i="6"/>
  <c r="AD78" i="6"/>
  <c r="Z75" i="6"/>
  <c r="AZ75" i="6"/>
  <c r="S70" i="6"/>
  <c r="AS70" i="6"/>
  <c r="BS211" i="6"/>
  <c r="C211" i="6"/>
  <c r="D212" i="6"/>
  <c r="AL211" i="6"/>
  <c r="AH81" i="6"/>
  <c r="BH81" i="6"/>
  <c r="BG79" i="4"/>
  <c r="AG79" i="4"/>
  <c r="E212" i="4"/>
  <c r="G211" i="4"/>
  <c r="F211" i="4"/>
  <c r="AC76" i="4"/>
  <c r="BC76" i="4"/>
  <c r="Y73" i="4"/>
  <c r="AY73" i="4"/>
  <c r="D211" i="4"/>
  <c r="AL210" i="4"/>
  <c r="C210" i="4"/>
  <c r="BS210" i="4"/>
  <c r="U70" i="4"/>
  <c r="AU70" i="4"/>
  <c r="R68" i="4"/>
  <c r="AR68" i="4"/>
  <c r="BB75" i="1"/>
  <c r="AB75" i="1"/>
  <c r="F212" i="1"/>
  <c r="G212" i="1"/>
  <c r="E213" i="1"/>
  <c r="AF78" i="1"/>
  <c r="BF78" i="1"/>
  <c r="U70" i="1"/>
  <c r="AU70" i="1"/>
  <c r="BS211" i="1"/>
  <c r="C211" i="1"/>
  <c r="D212" i="1"/>
  <c r="AL211" i="1"/>
  <c r="CP64" i="1"/>
  <c r="CO64" i="1"/>
  <c r="CN64" i="1"/>
  <c r="CM64" i="1"/>
  <c r="CL64" i="1"/>
  <c r="CK64" i="1"/>
  <c r="CJ64" i="1"/>
  <c r="CI64" i="1"/>
  <c r="CH64" i="1"/>
  <c r="CG64" i="1"/>
  <c r="CF64" i="1"/>
  <c r="CE64" i="1"/>
  <c r="CD64" i="1"/>
  <c r="CC64" i="1"/>
  <c r="CB64" i="1"/>
  <c r="CA64" i="1"/>
  <c r="BZ64" i="1"/>
  <c r="BY64" i="1"/>
  <c r="BX64" i="1"/>
  <c r="BW64" i="1"/>
  <c r="BV64" i="1"/>
  <c r="BU64" i="1"/>
  <c r="Q67" i="1"/>
  <c r="AQ67" i="1"/>
  <c r="Y73" i="1"/>
  <c r="AY73" i="1"/>
  <c r="CQ64" i="4" l="1"/>
  <c r="N65" i="4" s="1"/>
  <c r="L65" i="3" s="1"/>
  <c r="T65" i="3" s="1"/>
  <c r="AA76" i="6"/>
  <c r="BA76" i="6"/>
  <c r="BQ66" i="6"/>
  <c r="BT66" i="6"/>
  <c r="P68" i="6"/>
  <c r="AP68" i="6"/>
  <c r="BN66" i="6"/>
  <c r="BO66" i="6"/>
  <c r="E266" i="6"/>
  <c r="G265" i="6"/>
  <c r="F265" i="6"/>
  <c r="AT71" i="6"/>
  <c r="T71" i="6"/>
  <c r="BI82" i="6"/>
  <c r="AI82" i="6"/>
  <c r="X74" i="6"/>
  <c r="AX74" i="6"/>
  <c r="BS212" i="6"/>
  <c r="C212" i="6"/>
  <c r="D213" i="6"/>
  <c r="AL212" i="6"/>
  <c r="AE79" i="6"/>
  <c r="BE79" i="6"/>
  <c r="L66" i="6"/>
  <c r="BL67" i="6"/>
  <c r="BD77" i="4"/>
  <c r="AD77" i="4"/>
  <c r="BH80" i="4"/>
  <c r="AH80" i="4"/>
  <c r="F212" i="4"/>
  <c r="E213" i="4"/>
  <c r="G212" i="4"/>
  <c r="AV71" i="4"/>
  <c r="V71" i="4"/>
  <c r="Z74" i="4"/>
  <c r="AZ74" i="4"/>
  <c r="S69" i="4"/>
  <c r="AS69" i="4"/>
  <c r="O66" i="4"/>
  <c r="AO66" i="4"/>
  <c r="BJ66" i="4" s="1"/>
  <c r="BS211" i="4"/>
  <c r="C211" i="4"/>
  <c r="D212" i="4"/>
  <c r="AL211" i="4"/>
  <c r="CQ64" i="1"/>
  <c r="N65" i="1" s="1"/>
  <c r="AC65" i="3" s="1"/>
  <c r="AK65" i="3" s="1"/>
  <c r="AZ74" i="1"/>
  <c r="Z74" i="1"/>
  <c r="V71" i="1"/>
  <c r="AV71" i="1"/>
  <c r="AC76" i="1"/>
  <c r="BC76" i="1"/>
  <c r="E214" i="1"/>
  <c r="G213" i="1"/>
  <c r="F213" i="1"/>
  <c r="AR68" i="1"/>
  <c r="R68" i="1"/>
  <c r="D213" i="1"/>
  <c r="AL212" i="1"/>
  <c r="C212" i="1"/>
  <c r="BS212" i="1"/>
  <c r="AG79" i="1"/>
  <c r="BG79" i="1"/>
  <c r="I65" i="4" l="1"/>
  <c r="K65" i="4"/>
  <c r="M65" i="3" s="1"/>
  <c r="U65" i="3" s="1"/>
  <c r="AJ65" i="4"/>
  <c r="BM65" i="4" s="1"/>
  <c r="BN65" i="4" s="1"/>
  <c r="BK66" i="4"/>
  <c r="P66" i="3" s="1"/>
  <c r="X66" i="3" s="1"/>
  <c r="O66" i="3"/>
  <c r="W66" i="3" s="1"/>
  <c r="AO66" i="1"/>
  <c r="BJ66" i="1" s="1"/>
  <c r="AJ65" i="1"/>
  <c r="BM65" i="1" s="1"/>
  <c r="BN65" i="1" s="1"/>
  <c r="K65" i="1"/>
  <c r="AD65" i="3" s="1"/>
  <c r="AL65" i="3" s="1"/>
  <c r="O66" i="1"/>
  <c r="I65" i="1"/>
  <c r="E267" i="6"/>
  <c r="G266" i="6"/>
  <c r="F266" i="6"/>
  <c r="Q69" i="6"/>
  <c r="AQ69" i="6"/>
  <c r="BS213" i="6"/>
  <c r="C213" i="6"/>
  <c r="D214" i="6"/>
  <c r="AL213" i="6"/>
  <c r="CP66" i="6"/>
  <c r="CO66" i="6"/>
  <c r="CN66" i="6"/>
  <c r="CM66" i="6"/>
  <c r="CL66" i="6"/>
  <c r="CK66" i="6"/>
  <c r="CJ66" i="6"/>
  <c r="CI66" i="6"/>
  <c r="CH66" i="6"/>
  <c r="CG66" i="6"/>
  <c r="CF66" i="6"/>
  <c r="CE66" i="6"/>
  <c r="CD66" i="6"/>
  <c r="CC66" i="6"/>
  <c r="CB66" i="6"/>
  <c r="CA66" i="6"/>
  <c r="BZ66" i="6"/>
  <c r="BY66" i="6"/>
  <c r="BX66" i="6"/>
  <c r="BW66" i="6"/>
  <c r="BV66" i="6"/>
  <c r="BU66" i="6"/>
  <c r="AF80" i="6"/>
  <c r="BF80" i="6"/>
  <c r="Y75" i="6"/>
  <c r="AY75" i="6"/>
  <c r="U72" i="6"/>
  <c r="AU72" i="6"/>
  <c r="BB77" i="6"/>
  <c r="AB77" i="6"/>
  <c r="BT65" i="4"/>
  <c r="BL66" i="4"/>
  <c r="Q66" i="3" s="1"/>
  <c r="Y66" i="3" s="1"/>
  <c r="AT70" i="4"/>
  <c r="T70" i="4"/>
  <c r="W72" i="4"/>
  <c r="AW72" i="4"/>
  <c r="E214" i="4"/>
  <c r="G213" i="4"/>
  <c r="F213" i="4"/>
  <c r="D213" i="4"/>
  <c r="AL212" i="4"/>
  <c r="C212" i="4"/>
  <c r="BS212" i="4"/>
  <c r="L65" i="4"/>
  <c r="N65" i="3" s="1"/>
  <c r="V65" i="3" s="1"/>
  <c r="P67" i="4"/>
  <c r="AP67" i="4"/>
  <c r="BE78" i="4"/>
  <c r="AE78" i="4"/>
  <c r="AA75" i="4"/>
  <c r="BA75" i="4"/>
  <c r="BI81" i="4"/>
  <c r="AI81" i="4"/>
  <c r="AA75" i="1"/>
  <c r="BA75" i="1"/>
  <c r="BH80" i="1"/>
  <c r="AH80" i="1"/>
  <c r="BS213" i="1"/>
  <c r="C213" i="1"/>
  <c r="D214" i="1"/>
  <c r="AL213" i="1"/>
  <c r="L65" i="1"/>
  <c r="AE65" i="3" s="1"/>
  <c r="AM65" i="3" s="1"/>
  <c r="F214" i="1"/>
  <c r="E215" i="1"/>
  <c r="G214" i="1"/>
  <c r="W72" i="1"/>
  <c r="AW72" i="1"/>
  <c r="AD77" i="1"/>
  <c r="BD77" i="1"/>
  <c r="S69" i="1"/>
  <c r="AS69" i="1"/>
  <c r="AP67" i="1"/>
  <c r="P67" i="1"/>
  <c r="BO65" i="4" l="1"/>
  <c r="R65" i="3" s="1"/>
  <c r="Z65" i="3" s="1"/>
  <c r="BQ65" i="4"/>
  <c r="BQ65" i="1"/>
  <c r="BO65" i="1"/>
  <c r="AI65" i="3" s="1"/>
  <c r="AQ65" i="3" s="1"/>
  <c r="BT65" i="1"/>
  <c r="CP65" i="1" s="1"/>
  <c r="BK66" i="1"/>
  <c r="AF66" i="3"/>
  <c r="AN66" i="3" s="1"/>
  <c r="AG81" i="6"/>
  <c r="BG81" i="6"/>
  <c r="BS214" i="6"/>
  <c r="C214" i="6"/>
  <c r="D215" i="6"/>
  <c r="AL214" i="6"/>
  <c r="E268" i="6"/>
  <c r="G267" i="6"/>
  <c r="F267" i="6"/>
  <c r="AC78" i="6"/>
  <c r="BC78" i="6"/>
  <c r="AZ76" i="6"/>
  <c r="Z76" i="6"/>
  <c r="CQ66" i="6"/>
  <c r="N67" i="6" s="1"/>
  <c r="AR70" i="6"/>
  <c r="R70" i="6"/>
  <c r="V73" i="6"/>
  <c r="AV73" i="6"/>
  <c r="BS213" i="4"/>
  <c r="C213" i="4"/>
  <c r="D214" i="4"/>
  <c r="AL213" i="4"/>
  <c r="CP65" i="4"/>
  <c r="CO65" i="4"/>
  <c r="CN65" i="4"/>
  <c r="CM65" i="4"/>
  <c r="CL65" i="4"/>
  <c r="CK65" i="4"/>
  <c r="CJ65" i="4"/>
  <c r="CI65" i="4"/>
  <c r="CH65" i="4"/>
  <c r="CG65" i="4"/>
  <c r="CF65" i="4"/>
  <c r="CE65" i="4"/>
  <c r="CD65" i="4"/>
  <c r="CC65" i="4"/>
  <c r="CB65" i="4"/>
  <c r="CA65" i="4"/>
  <c r="BZ65" i="4"/>
  <c r="BY65" i="4"/>
  <c r="BX65" i="4"/>
  <c r="BW65" i="4"/>
  <c r="BV65" i="4"/>
  <c r="BU65" i="4"/>
  <c r="BB76" i="4"/>
  <c r="AB76" i="4"/>
  <c r="AF79" i="4"/>
  <c r="BF79" i="4"/>
  <c r="Q68" i="4"/>
  <c r="AQ68" i="4"/>
  <c r="X73" i="4"/>
  <c r="AX73" i="4"/>
  <c r="F214" i="4"/>
  <c r="E215" i="4"/>
  <c r="G214" i="4"/>
  <c r="U71" i="4"/>
  <c r="AU71" i="4"/>
  <c r="T70" i="1"/>
  <c r="AT70" i="1"/>
  <c r="Q68" i="1"/>
  <c r="AQ68" i="1"/>
  <c r="BI81" i="1"/>
  <c r="AI81" i="1"/>
  <c r="CA65" i="1"/>
  <c r="BZ65" i="1"/>
  <c r="D215" i="1"/>
  <c r="AL214" i="1"/>
  <c r="C214" i="1"/>
  <c r="BS214" i="1"/>
  <c r="AE78" i="1"/>
  <c r="BE78" i="1"/>
  <c r="AB76" i="1"/>
  <c r="BB76" i="1"/>
  <c r="E216" i="1"/>
  <c r="G215" i="1"/>
  <c r="F215" i="1"/>
  <c r="AX73" i="1"/>
  <c r="X73" i="1"/>
  <c r="BV65" i="1" l="1"/>
  <c r="CD65" i="1"/>
  <c r="BW65" i="1"/>
  <c r="CE65" i="1"/>
  <c r="CJ65" i="1"/>
  <c r="CI65" i="1"/>
  <c r="BX65" i="1"/>
  <c r="CB65" i="1"/>
  <c r="CF65" i="1"/>
  <c r="CM65" i="1"/>
  <c r="BU65" i="1"/>
  <c r="BY65" i="1"/>
  <c r="CC65" i="1"/>
  <c r="CG65" i="1"/>
  <c r="CN65" i="1"/>
  <c r="CK65" i="1"/>
  <c r="CO65" i="1"/>
  <c r="CH65" i="1"/>
  <c r="CL65" i="1"/>
  <c r="AG66" i="3"/>
  <c r="AO66" i="3" s="1"/>
  <c r="BL66" i="1"/>
  <c r="AH66" i="3" s="1"/>
  <c r="AP66" i="3" s="1"/>
  <c r="S71" i="6"/>
  <c r="AS71" i="6"/>
  <c r="AA77" i="6"/>
  <c r="BA77" i="6"/>
  <c r="G268" i="6"/>
  <c r="E269" i="6"/>
  <c r="F268" i="6"/>
  <c r="AD79" i="6"/>
  <c r="BD79" i="6"/>
  <c r="BS215" i="6"/>
  <c r="C215" i="6"/>
  <c r="D216" i="6"/>
  <c r="AL215" i="6"/>
  <c r="W74" i="6"/>
  <c r="AW74" i="6"/>
  <c r="O68" i="6"/>
  <c r="AO68" i="6"/>
  <c r="BJ68" i="6" s="1"/>
  <c r="BK68" i="6" s="1"/>
  <c r="AJ67" i="6"/>
  <c r="BM67" i="6" s="1"/>
  <c r="I67" i="6"/>
  <c r="K67" i="6"/>
  <c r="BH82" i="6"/>
  <c r="AH82" i="6"/>
  <c r="CQ65" i="4"/>
  <c r="N66" i="4" s="1"/>
  <c r="BG80" i="4"/>
  <c r="AG80" i="4"/>
  <c r="AC77" i="4"/>
  <c r="BC77" i="4"/>
  <c r="D215" i="4"/>
  <c r="AL214" i="4"/>
  <c r="BS214" i="4"/>
  <c r="C214" i="4"/>
  <c r="V72" i="4"/>
  <c r="AV72" i="4"/>
  <c r="E216" i="4"/>
  <c r="G215" i="4"/>
  <c r="F215" i="4"/>
  <c r="AR69" i="4"/>
  <c r="R69" i="4"/>
  <c r="Y74" i="4"/>
  <c r="AY74" i="4"/>
  <c r="BS215" i="1"/>
  <c r="C215" i="1"/>
  <c r="D216" i="1"/>
  <c r="AL215" i="1"/>
  <c r="R69" i="1"/>
  <c r="AR69" i="1"/>
  <c r="BF79" i="1"/>
  <c r="AF79" i="1"/>
  <c r="Y74" i="1"/>
  <c r="AY74" i="1"/>
  <c r="AC77" i="1"/>
  <c r="BC77" i="1"/>
  <c r="F216" i="1"/>
  <c r="E217" i="1"/>
  <c r="G216" i="1"/>
  <c r="U71" i="1"/>
  <c r="AU71" i="1"/>
  <c r="CQ65" i="1" l="1"/>
  <c r="N66" i="1" s="1"/>
  <c r="AC66" i="3" s="1"/>
  <c r="AK66" i="3" s="1"/>
  <c r="I66" i="4"/>
  <c r="L66" i="3"/>
  <c r="T66" i="3" s="1"/>
  <c r="BN67" i="6"/>
  <c r="BO67" i="6"/>
  <c r="BS216" i="6"/>
  <c r="C216" i="6"/>
  <c r="D217" i="6"/>
  <c r="AL216" i="6"/>
  <c r="BI83" i="6"/>
  <c r="AI83" i="6"/>
  <c r="AP69" i="6"/>
  <c r="P69" i="6"/>
  <c r="AB78" i="6"/>
  <c r="BB78" i="6"/>
  <c r="AE80" i="6"/>
  <c r="BE80" i="6"/>
  <c r="BT67" i="6"/>
  <c r="BQ67" i="6"/>
  <c r="E270" i="6"/>
  <c r="G269" i="6"/>
  <c r="F269" i="6"/>
  <c r="L67" i="6"/>
  <c r="BL68" i="6"/>
  <c r="AX75" i="6"/>
  <c r="X75" i="6"/>
  <c r="T72" i="6"/>
  <c r="AT72" i="6"/>
  <c r="AO67" i="4"/>
  <c r="BJ67" i="4" s="1"/>
  <c r="AJ66" i="4"/>
  <c r="BM66" i="4" s="1"/>
  <c r="BN66" i="4" s="1"/>
  <c r="O67" i="4"/>
  <c r="AP68" i="4" s="1"/>
  <c r="K66" i="4"/>
  <c r="M66" i="3" s="1"/>
  <c r="U66" i="3" s="1"/>
  <c r="BS215" i="4"/>
  <c r="C215" i="4"/>
  <c r="D216" i="4"/>
  <c r="AL215" i="4"/>
  <c r="AH81" i="4"/>
  <c r="BH81" i="4"/>
  <c r="BO66" i="4"/>
  <c r="R66" i="3" s="1"/>
  <c r="Z66" i="3" s="1"/>
  <c r="BD78" i="4"/>
  <c r="AD78" i="4"/>
  <c r="W73" i="4"/>
  <c r="AW73" i="4"/>
  <c r="AZ75" i="4"/>
  <c r="Z75" i="4"/>
  <c r="F216" i="4"/>
  <c r="E217" i="4"/>
  <c r="G216" i="4"/>
  <c r="S70" i="4"/>
  <c r="AS70" i="4"/>
  <c r="BT66" i="4"/>
  <c r="BQ66" i="4"/>
  <c r="Z75" i="1"/>
  <c r="AZ75" i="1"/>
  <c r="E218" i="1"/>
  <c r="G217" i="1"/>
  <c r="F217" i="1"/>
  <c r="D217" i="1"/>
  <c r="AL216" i="1"/>
  <c r="BS216" i="1"/>
  <c r="C216" i="1"/>
  <c r="BD78" i="1"/>
  <c r="AD78" i="1"/>
  <c r="S70" i="1"/>
  <c r="AS70" i="1"/>
  <c r="AV72" i="1"/>
  <c r="V72" i="1"/>
  <c r="AG80" i="1"/>
  <c r="BG80" i="1"/>
  <c r="O67" i="1"/>
  <c r="AO67" i="1"/>
  <c r="BJ67" i="1" s="1"/>
  <c r="AJ66" i="1"/>
  <c r="BM66" i="1" s="1"/>
  <c r="I66" i="1"/>
  <c r="K66" i="1"/>
  <c r="AD66" i="3" s="1"/>
  <c r="AL66" i="3" s="1"/>
  <c r="L66" i="4" l="1"/>
  <c r="N66" i="3" s="1"/>
  <c r="V66" i="3" s="1"/>
  <c r="BK67" i="4"/>
  <c r="O67" i="3"/>
  <c r="W67" i="3" s="1"/>
  <c r="BK67" i="1"/>
  <c r="AG67" i="3" s="1"/>
  <c r="AO67" i="3" s="1"/>
  <c r="AF67" i="3"/>
  <c r="AN67" i="3" s="1"/>
  <c r="U73" i="6"/>
  <c r="AU73" i="6"/>
  <c r="Y76" i="6"/>
  <c r="AY76" i="6"/>
  <c r="BF81" i="6"/>
  <c r="AF81" i="6"/>
  <c r="CP67" i="6"/>
  <c r="CO67" i="6"/>
  <c r="CN67" i="6"/>
  <c r="CM67" i="6"/>
  <c r="CL67" i="6"/>
  <c r="CK67" i="6"/>
  <c r="CJ67" i="6"/>
  <c r="CI67" i="6"/>
  <c r="CH67" i="6"/>
  <c r="CG67" i="6"/>
  <c r="CF67" i="6"/>
  <c r="CE67" i="6"/>
  <c r="CD67" i="6"/>
  <c r="CC67" i="6"/>
  <c r="CB67" i="6"/>
  <c r="CA67" i="6"/>
  <c r="BZ67" i="6"/>
  <c r="BY67" i="6"/>
  <c r="BX67" i="6"/>
  <c r="BW67" i="6"/>
  <c r="BV67" i="6"/>
  <c r="BU67" i="6"/>
  <c r="Q70" i="6"/>
  <c r="AQ70" i="6"/>
  <c r="F270" i="6"/>
  <c r="E271" i="6"/>
  <c r="G270" i="6"/>
  <c r="AC79" i="6"/>
  <c r="BC79" i="6"/>
  <c r="BS217" i="6"/>
  <c r="C217" i="6"/>
  <c r="D218" i="6"/>
  <c r="AL217" i="6"/>
  <c r="P68" i="4"/>
  <c r="Q69" i="4" s="1"/>
  <c r="T71" i="4"/>
  <c r="AT71" i="4"/>
  <c r="BE79" i="4"/>
  <c r="AE79" i="4"/>
  <c r="BI82" i="4"/>
  <c r="AI82" i="4"/>
  <c r="AA76" i="4"/>
  <c r="BA76" i="4"/>
  <c r="CP66" i="4"/>
  <c r="CO66" i="4"/>
  <c r="CN66" i="4"/>
  <c r="CM66" i="4"/>
  <c r="CL66" i="4"/>
  <c r="CK66" i="4"/>
  <c r="CJ66" i="4"/>
  <c r="CI66" i="4"/>
  <c r="CH66" i="4"/>
  <c r="CG66" i="4"/>
  <c r="CF66" i="4"/>
  <c r="CE66" i="4"/>
  <c r="CD66" i="4"/>
  <c r="CC66" i="4"/>
  <c r="CB66" i="4"/>
  <c r="CA66" i="4"/>
  <c r="BZ66" i="4"/>
  <c r="BY66" i="4"/>
  <c r="BX66" i="4"/>
  <c r="BW66" i="4"/>
  <c r="BV66" i="4"/>
  <c r="BU66" i="4"/>
  <c r="AX74" i="4"/>
  <c r="X74" i="4"/>
  <c r="D217" i="4"/>
  <c r="AL216" i="4"/>
  <c r="C216" i="4"/>
  <c r="BS216" i="4"/>
  <c r="E218" i="4"/>
  <c r="G217" i="4"/>
  <c r="F217" i="4"/>
  <c r="AH81" i="1"/>
  <c r="BH81" i="1"/>
  <c r="F218" i="1"/>
  <c r="E219" i="1"/>
  <c r="G218" i="1"/>
  <c r="P68" i="1"/>
  <c r="AP68" i="1"/>
  <c r="BN66" i="1"/>
  <c r="BO66" i="1"/>
  <c r="AI66" i="3" s="1"/>
  <c r="AQ66" i="3" s="1"/>
  <c r="AT71" i="1"/>
  <c r="T71" i="1"/>
  <c r="L66" i="1"/>
  <c r="AE66" i="3" s="1"/>
  <c r="AM66" i="3" s="1"/>
  <c r="BQ66" i="1"/>
  <c r="BT66" i="1"/>
  <c r="W73" i="1"/>
  <c r="AW73" i="1"/>
  <c r="BS217" i="1"/>
  <c r="C217" i="1"/>
  <c r="D218" i="1"/>
  <c r="AL217" i="1"/>
  <c r="AE79" i="1"/>
  <c r="BE79" i="1"/>
  <c r="AA76" i="1"/>
  <c r="BA76" i="1"/>
  <c r="BL67" i="1" l="1"/>
  <c r="AH67" i="3" s="1"/>
  <c r="AP67" i="3" s="1"/>
  <c r="P67" i="3"/>
  <c r="X67" i="3" s="1"/>
  <c r="BL67" i="4"/>
  <c r="Q67" i="3" s="1"/>
  <c r="Y67" i="3" s="1"/>
  <c r="E272" i="6"/>
  <c r="G271" i="6"/>
  <c r="F271" i="6"/>
  <c r="R71" i="6"/>
  <c r="AR71" i="6"/>
  <c r="Z77" i="6"/>
  <c r="AZ77" i="6"/>
  <c r="CQ67" i="6"/>
  <c r="N68" i="6" s="1"/>
  <c r="BD80" i="6"/>
  <c r="AD80" i="6"/>
  <c r="BS218" i="6"/>
  <c r="C218" i="6"/>
  <c r="D219" i="6"/>
  <c r="AL218" i="6"/>
  <c r="AG82" i="6"/>
  <c r="BG82" i="6"/>
  <c r="AV74" i="6"/>
  <c r="V74" i="6"/>
  <c r="AQ69" i="4"/>
  <c r="Y75" i="4"/>
  <c r="AY75" i="4"/>
  <c r="R70" i="4"/>
  <c r="AR70" i="4"/>
  <c r="AF80" i="4"/>
  <c r="BF80" i="4"/>
  <c r="F218" i="4"/>
  <c r="G218" i="4"/>
  <c r="E219" i="4"/>
  <c r="BS217" i="4"/>
  <c r="C217" i="4"/>
  <c r="D218" i="4"/>
  <c r="AL217" i="4"/>
  <c r="CQ66" i="4"/>
  <c r="N67" i="4" s="1"/>
  <c r="L67" i="3" s="1"/>
  <c r="T67" i="3" s="1"/>
  <c r="AB77" i="4"/>
  <c r="BB77" i="4"/>
  <c r="U72" i="4"/>
  <c r="AU72" i="4"/>
  <c r="X74" i="1"/>
  <c r="AX74" i="1"/>
  <c r="D219" i="1"/>
  <c r="AL218" i="1"/>
  <c r="C218" i="1"/>
  <c r="BS218" i="1"/>
  <c r="BI82" i="1"/>
  <c r="AI82" i="1"/>
  <c r="AF80" i="1"/>
  <c r="BF80" i="1"/>
  <c r="CP66" i="1"/>
  <c r="CO66" i="1"/>
  <c r="CN66" i="1"/>
  <c r="CM66" i="1"/>
  <c r="CL66" i="1"/>
  <c r="CK66" i="1"/>
  <c r="CJ66" i="1"/>
  <c r="CI66" i="1"/>
  <c r="CH66" i="1"/>
  <c r="CG66" i="1"/>
  <c r="CF66" i="1"/>
  <c r="CE66" i="1"/>
  <c r="CD66" i="1"/>
  <c r="CC66" i="1"/>
  <c r="CB66" i="1"/>
  <c r="CA66" i="1"/>
  <c r="BZ66" i="1"/>
  <c r="BY66" i="1"/>
  <c r="BX66" i="1"/>
  <c r="BW66" i="1"/>
  <c r="BV66" i="1"/>
  <c r="BU66" i="1"/>
  <c r="Q69" i="1"/>
  <c r="AQ69" i="1"/>
  <c r="E220" i="1"/>
  <c r="G219" i="1"/>
  <c r="F219" i="1"/>
  <c r="BB77" i="1"/>
  <c r="AB77" i="1"/>
  <c r="U72" i="1"/>
  <c r="AU72" i="1"/>
  <c r="BS219" i="6" l="1"/>
  <c r="C219" i="6"/>
  <c r="D220" i="6"/>
  <c r="AL219" i="6"/>
  <c r="S72" i="6"/>
  <c r="AS72" i="6"/>
  <c r="W75" i="6"/>
  <c r="AW75" i="6"/>
  <c r="AA78" i="6"/>
  <c r="BA78" i="6"/>
  <c r="AH83" i="6"/>
  <c r="BH83" i="6"/>
  <c r="O69" i="6"/>
  <c r="AO69" i="6"/>
  <c r="BJ69" i="6" s="1"/>
  <c r="BK69" i="6" s="1"/>
  <c r="AJ68" i="6"/>
  <c r="BM68" i="6" s="1"/>
  <c r="I68" i="6"/>
  <c r="K68" i="6"/>
  <c r="AE81" i="6"/>
  <c r="BE81" i="6"/>
  <c r="E273" i="6"/>
  <c r="G272" i="6"/>
  <c r="F272" i="6"/>
  <c r="BG81" i="4"/>
  <c r="AG81" i="4"/>
  <c r="S71" i="4"/>
  <c r="AS71" i="4"/>
  <c r="BC78" i="4"/>
  <c r="AC78" i="4"/>
  <c r="G219" i="4"/>
  <c r="F219" i="4"/>
  <c r="E220" i="4"/>
  <c r="AV73" i="4"/>
  <c r="V73" i="4"/>
  <c r="D219" i="4"/>
  <c r="AL218" i="4"/>
  <c r="C218" i="4"/>
  <c r="BS218" i="4"/>
  <c r="O68" i="4"/>
  <c r="AJ67" i="4"/>
  <c r="BM67" i="4" s="1"/>
  <c r="AO68" i="4"/>
  <c r="BJ68" i="4" s="1"/>
  <c r="I67" i="4"/>
  <c r="K67" i="4"/>
  <c r="M67" i="3" s="1"/>
  <c r="U67" i="3" s="1"/>
  <c r="Z76" i="4"/>
  <c r="AZ76" i="4"/>
  <c r="AC78" i="1"/>
  <c r="BC78" i="1"/>
  <c r="F220" i="1"/>
  <c r="G220" i="1"/>
  <c r="E221" i="1"/>
  <c r="BS219" i="1"/>
  <c r="C219" i="1"/>
  <c r="D220" i="1"/>
  <c r="AL219" i="1"/>
  <c r="AR70" i="1"/>
  <c r="R70" i="1"/>
  <c r="CQ66" i="1"/>
  <c r="N67" i="1" s="1"/>
  <c r="AC67" i="3" s="1"/>
  <c r="AK67" i="3" s="1"/>
  <c r="AG81" i="1"/>
  <c r="BG81" i="1"/>
  <c r="V73" i="1"/>
  <c r="AV73" i="1"/>
  <c r="Y75" i="1"/>
  <c r="AY75" i="1"/>
  <c r="BK68" i="4" l="1"/>
  <c r="P68" i="3" s="1"/>
  <c r="X68" i="3" s="1"/>
  <c r="O68" i="3"/>
  <c r="W68" i="3" s="1"/>
  <c r="X76" i="6"/>
  <c r="AX76" i="6"/>
  <c r="BB79" i="6"/>
  <c r="AB79" i="6"/>
  <c r="BS220" i="6"/>
  <c r="C220" i="6"/>
  <c r="D221" i="6"/>
  <c r="AL220" i="6"/>
  <c r="L68" i="6"/>
  <c r="BL69" i="6"/>
  <c r="BI84" i="6"/>
  <c r="AI84" i="6"/>
  <c r="BN68" i="6"/>
  <c r="BO68" i="6"/>
  <c r="AF82" i="6"/>
  <c r="BF82" i="6"/>
  <c r="E274" i="6"/>
  <c r="G273" i="6"/>
  <c r="F273" i="6"/>
  <c r="BQ68" i="6"/>
  <c r="BT68" i="6"/>
  <c r="P70" i="6"/>
  <c r="AP70" i="6"/>
  <c r="AT73" i="6"/>
  <c r="T73" i="6"/>
  <c r="BQ67" i="4"/>
  <c r="BT67" i="4"/>
  <c r="P69" i="4"/>
  <c r="AP69" i="4"/>
  <c r="D220" i="4"/>
  <c r="BS219" i="4"/>
  <c r="C219" i="4"/>
  <c r="AL219" i="4"/>
  <c r="E221" i="4"/>
  <c r="G220" i="4"/>
  <c r="F220" i="4"/>
  <c r="AT72" i="4"/>
  <c r="T72" i="4"/>
  <c r="BL68" i="4"/>
  <c r="Q68" i="3" s="1"/>
  <c r="Y68" i="3" s="1"/>
  <c r="W74" i="4"/>
  <c r="AW74" i="4"/>
  <c r="AA77" i="4"/>
  <c r="BA77" i="4"/>
  <c r="BN67" i="4"/>
  <c r="BO67" i="4"/>
  <c r="R67" i="3" s="1"/>
  <c r="Z67" i="3" s="1"/>
  <c r="BH82" i="4"/>
  <c r="AH82" i="4"/>
  <c r="L67" i="4"/>
  <c r="N67" i="3" s="1"/>
  <c r="V67" i="3" s="1"/>
  <c r="AD79" i="4"/>
  <c r="BD79" i="4"/>
  <c r="O68" i="1"/>
  <c r="AO68" i="1"/>
  <c r="BJ68" i="1" s="1"/>
  <c r="AJ67" i="1"/>
  <c r="BM67" i="1" s="1"/>
  <c r="K67" i="1"/>
  <c r="AD67" i="3" s="1"/>
  <c r="AL67" i="3" s="1"/>
  <c r="I67" i="1"/>
  <c r="AZ76" i="1"/>
  <c r="Z76" i="1"/>
  <c r="S71" i="1"/>
  <c r="AS71" i="1"/>
  <c r="E222" i="1"/>
  <c r="G221" i="1"/>
  <c r="F221" i="1"/>
  <c r="W74" i="1"/>
  <c r="AW74" i="1"/>
  <c r="BH82" i="1"/>
  <c r="AH82" i="1"/>
  <c r="D221" i="1"/>
  <c r="AL220" i="1"/>
  <c r="C220" i="1"/>
  <c r="BS220" i="1"/>
  <c r="AD79" i="1"/>
  <c r="BD79" i="1"/>
  <c r="BK68" i="1" l="1"/>
  <c r="AG68" i="3" s="1"/>
  <c r="AO68" i="3" s="1"/>
  <c r="AF68" i="3"/>
  <c r="AN68" i="3" s="1"/>
  <c r="U74" i="6"/>
  <c r="AU74" i="6"/>
  <c r="Q71" i="6"/>
  <c r="AQ71" i="6"/>
  <c r="AC80" i="6"/>
  <c r="BC80" i="6"/>
  <c r="E275" i="6"/>
  <c r="G274" i="6"/>
  <c r="F274" i="6"/>
  <c r="CP68" i="6"/>
  <c r="CO68" i="6"/>
  <c r="CN68" i="6"/>
  <c r="CM68" i="6"/>
  <c r="CL68" i="6"/>
  <c r="CK68" i="6"/>
  <c r="CJ68" i="6"/>
  <c r="CI68" i="6"/>
  <c r="CH68" i="6"/>
  <c r="CG68" i="6"/>
  <c r="CF68" i="6"/>
  <c r="CE68" i="6"/>
  <c r="CD68" i="6"/>
  <c r="CC68" i="6"/>
  <c r="CB68" i="6"/>
  <c r="CA68" i="6"/>
  <c r="BZ68" i="6"/>
  <c r="BY68" i="6"/>
  <c r="BX68" i="6"/>
  <c r="BW68" i="6"/>
  <c r="BV68" i="6"/>
  <c r="BU68" i="6"/>
  <c r="AG83" i="6"/>
  <c r="BG83" i="6"/>
  <c r="BS221" i="6"/>
  <c r="C221" i="6"/>
  <c r="D222" i="6"/>
  <c r="AL221" i="6"/>
  <c r="Y77" i="6"/>
  <c r="AY77" i="6"/>
  <c r="X75" i="4"/>
  <c r="AX75" i="4"/>
  <c r="AB78" i="4"/>
  <c r="BB78" i="4"/>
  <c r="G221" i="4"/>
  <c r="E222" i="4"/>
  <c r="F221" i="4"/>
  <c r="BS220" i="4"/>
  <c r="C220" i="4"/>
  <c r="AL220" i="4"/>
  <c r="D221" i="4"/>
  <c r="CP67" i="4"/>
  <c r="CO67" i="4"/>
  <c r="CN67" i="4"/>
  <c r="CM67" i="4"/>
  <c r="CL67" i="4"/>
  <c r="CK67" i="4"/>
  <c r="CJ67" i="4"/>
  <c r="CI67" i="4"/>
  <c r="CH67" i="4"/>
  <c r="CG67" i="4"/>
  <c r="CF67" i="4"/>
  <c r="CE67" i="4"/>
  <c r="CD67" i="4"/>
  <c r="CC67" i="4"/>
  <c r="CB67" i="4"/>
  <c r="CA67" i="4"/>
  <c r="BZ67" i="4"/>
  <c r="BY67" i="4"/>
  <c r="BX67" i="4"/>
  <c r="BW67" i="4"/>
  <c r="BV67" i="4"/>
  <c r="BU67" i="4"/>
  <c r="U73" i="4"/>
  <c r="AU73" i="4"/>
  <c r="Q70" i="4"/>
  <c r="AQ70" i="4"/>
  <c r="AE80" i="4"/>
  <c r="BE80" i="4"/>
  <c r="BI83" i="4"/>
  <c r="AI83" i="4"/>
  <c r="AX75" i="1"/>
  <c r="X75" i="1"/>
  <c r="BN67" i="1"/>
  <c r="BO67" i="1"/>
  <c r="AI67" i="3" s="1"/>
  <c r="AQ67" i="3" s="1"/>
  <c r="AE80" i="1"/>
  <c r="BE80" i="1"/>
  <c r="BS221" i="1"/>
  <c r="C221" i="1"/>
  <c r="D222" i="1"/>
  <c r="AL221" i="1"/>
  <c r="T72" i="1"/>
  <c r="AT72" i="1"/>
  <c r="BT67" i="1"/>
  <c r="BQ67" i="1"/>
  <c r="BL68" i="1"/>
  <c r="AH68" i="3" s="1"/>
  <c r="AP68" i="3" s="1"/>
  <c r="BI83" i="1"/>
  <c r="AI83" i="1"/>
  <c r="F222" i="1"/>
  <c r="E223" i="1"/>
  <c r="G222" i="1"/>
  <c r="AA77" i="1"/>
  <c r="BA77" i="1"/>
  <c r="L67" i="1"/>
  <c r="AE67" i="3" s="1"/>
  <c r="AM67" i="3" s="1"/>
  <c r="AP69" i="1"/>
  <c r="P69" i="1"/>
  <c r="CQ68" i="6" l="1"/>
  <c r="N69" i="6" s="1"/>
  <c r="O70" i="6" s="1"/>
  <c r="AO70" i="6"/>
  <c r="BJ70" i="6" s="1"/>
  <c r="BK70" i="6" s="1"/>
  <c r="AJ69" i="6"/>
  <c r="BM69" i="6" s="1"/>
  <c r="I69" i="6"/>
  <c r="E276" i="6"/>
  <c r="G275" i="6"/>
  <c r="F275" i="6"/>
  <c r="AR72" i="6"/>
  <c r="R72" i="6"/>
  <c r="BS222" i="6"/>
  <c r="C222" i="6"/>
  <c r="AL222" i="6"/>
  <c r="D223" i="6"/>
  <c r="AZ78" i="6"/>
  <c r="Z78" i="6"/>
  <c r="BH84" i="6"/>
  <c r="AH84" i="6"/>
  <c r="AD81" i="6"/>
  <c r="BD81" i="6"/>
  <c r="V75" i="6"/>
  <c r="AV75" i="6"/>
  <c r="E223" i="4"/>
  <c r="G222" i="4"/>
  <c r="F222" i="4"/>
  <c r="AR71" i="4"/>
  <c r="R71" i="4"/>
  <c r="CQ67" i="4"/>
  <c r="N68" i="4" s="1"/>
  <c r="L68" i="3" s="1"/>
  <c r="T68" i="3" s="1"/>
  <c r="V74" i="4"/>
  <c r="AV74" i="4"/>
  <c r="BF81" i="4"/>
  <c r="AF81" i="4"/>
  <c r="BC79" i="4"/>
  <c r="AC79" i="4"/>
  <c r="C221" i="4"/>
  <c r="AL221" i="4"/>
  <c r="BS221" i="4"/>
  <c r="D222" i="4"/>
  <c r="Y76" i="4"/>
  <c r="AY76" i="4"/>
  <c r="Y76" i="1"/>
  <c r="AY76" i="1"/>
  <c r="AB78" i="1"/>
  <c r="BB78" i="1"/>
  <c r="BF81" i="1"/>
  <c r="AF81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Q70" i="1"/>
  <c r="AQ70" i="1"/>
  <c r="D223" i="1"/>
  <c r="AL222" i="1"/>
  <c r="C222" i="1"/>
  <c r="BS222" i="1"/>
  <c r="E224" i="1"/>
  <c r="G223" i="1"/>
  <c r="F223" i="1"/>
  <c r="U73" i="1"/>
  <c r="AU73" i="1"/>
  <c r="K69" i="6" l="1"/>
  <c r="BS223" i="6"/>
  <c r="C223" i="6"/>
  <c r="D224" i="6"/>
  <c r="AL223" i="6"/>
  <c r="S73" i="6"/>
  <c r="AS73" i="6"/>
  <c r="BN69" i="6"/>
  <c r="BO69" i="6"/>
  <c r="AE82" i="6"/>
  <c r="BE82" i="6"/>
  <c r="AA79" i="6"/>
  <c r="BA79" i="6"/>
  <c r="E277" i="6"/>
  <c r="G276" i="6"/>
  <c r="F276" i="6"/>
  <c r="W76" i="6"/>
  <c r="AW76" i="6"/>
  <c r="BI85" i="6"/>
  <c r="AI85" i="6"/>
  <c r="L69" i="6"/>
  <c r="BL70" i="6"/>
  <c r="BT69" i="6"/>
  <c r="BQ69" i="6"/>
  <c r="AP71" i="6"/>
  <c r="P71" i="6"/>
  <c r="AZ77" i="4"/>
  <c r="Z77" i="4"/>
  <c r="BG82" i="4"/>
  <c r="AG82" i="4"/>
  <c r="BS222" i="4"/>
  <c r="C222" i="4"/>
  <c r="AL222" i="4"/>
  <c r="D223" i="4"/>
  <c r="W75" i="4"/>
  <c r="AW75" i="4"/>
  <c r="S72" i="4"/>
  <c r="AS72" i="4"/>
  <c r="BD80" i="4"/>
  <c r="AD80" i="4"/>
  <c r="O69" i="4"/>
  <c r="AJ68" i="4"/>
  <c r="BM68" i="4" s="1"/>
  <c r="AO69" i="4"/>
  <c r="BJ69" i="4" s="1"/>
  <c r="I68" i="4"/>
  <c r="K68" i="4"/>
  <c r="M68" i="3" s="1"/>
  <c r="U68" i="3" s="1"/>
  <c r="G223" i="4"/>
  <c r="E224" i="4"/>
  <c r="F223" i="4"/>
  <c r="AV74" i="1"/>
  <c r="V74" i="1"/>
  <c r="AG82" i="1"/>
  <c r="BG82" i="1"/>
  <c r="Z77" i="1"/>
  <c r="AZ77" i="1"/>
  <c r="R71" i="1"/>
  <c r="AR71" i="1"/>
  <c r="AC79" i="1"/>
  <c r="BC79" i="1"/>
  <c r="F224" i="1"/>
  <c r="E225" i="1"/>
  <c r="G224" i="1"/>
  <c r="BS223" i="1"/>
  <c r="C223" i="1"/>
  <c r="D224" i="1"/>
  <c r="AL223" i="1"/>
  <c r="CQ67" i="1"/>
  <c r="N68" i="1" s="1"/>
  <c r="AC68" i="3" s="1"/>
  <c r="AK68" i="3" s="1"/>
  <c r="BK69" i="4" l="1"/>
  <c r="P69" i="3" s="1"/>
  <c r="O69" i="3"/>
  <c r="E278" i="6"/>
  <c r="G277" i="6"/>
  <c r="F277" i="6"/>
  <c r="D225" i="6"/>
  <c r="AL224" i="6"/>
  <c r="C224" i="6"/>
  <c r="BS224" i="6"/>
  <c r="CP69" i="6"/>
  <c r="CO69" i="6"/>
  <c r="CN69" i="6"/>
  <c r="CM69" i="6"/>
  <c r="CL69" i="6"/>
  <c r="CK69" i="6"/>
  <c r="CJ69" i="6"/>
  <c r="CI69" i="6"/>
  <c r="CH69" i="6"/>
  <c r="CG69" i="6"/>
  <c r="CF69" i="6"/>
  <c r="CE69" i="6"/>
  <c r="CD69" i="6"/>
  <c r="CC69" i="6"/>
  <c r="CB69" i="6"/>
  <c r="CA69" i="6"/>
  <c r="BZ69" i="6"/>
  <c r="BY69" i="6"/>
  <c r="BX69" i="6"/>
  <c r="BW69" i="6"/>
  <c r="BV69" i="6"/>
  <c r="BU69" i="6"/>
  <c r="BF83" i="6"/>
  <c r="AF83" i="6"/>
  <c r="Q72" i="6"/>
  <c r="AQ72" i="6"/>
  <c r="AX77" i="6"/>
  <c r="X77" i="6"/>
  <c r="AB80" i="6"/>
  <c r="BB80" i="6"/>
  <c r="T74" i="6"/>
  <c r="AT74" i="6"/>
  <c r="AP70" i="4"/>
  <c r="P70" i="4"/>
  <c r="BL69" i="4"/>
  <c r="Q69" i="3" s="1"/>
  <c r="AX76" i="4"/>
  <c r="X76" i="4"/>
  <c r="AA78" i="4"/>
  <c r="BA78" i="4"/>
  <c r="BT68" i="4"/>
  <c r="BQ68" i="4"/>
  <c r="E225" i="4"/>
  <c r="G224" i="4"/>
  <c r="F224" i="4"/>
  <c r="BN68" i="4"/>
  <c r="BO68" i="4"/>
  <c r="R68" i="3" s="1"/>
  <c r="Z68" i="3" s="1"/>
  <c r="BE81" i="4"/>
  <c r="AE81" i="4"/>
  <c r="T73" i="4"/>
  <c r="AT73" i="4"/>
  <c r="AL223" i="4"/>
  <c r="D224" i="4"/>
  <c r="BS223" i="4"/>
  <c r="C223" i="4"/>
  <c r="AH83" i="4"/>
  <c r="BH83" i="4"/>
  <c r="L68" i="4"/>
  <c r="N68" i="3" s="1"/>
  <c r="V68" i="3" s="1"/>
  <c r="AH83" i="1"/>
  <c r="BH83" i="1"/>
  <c r="AA78" i="1"/>
  <c r="BA78" i="1"/>
  <c r="O69" i="1"/>
  <c r="AO69" i="1"/>
  <c r="BJ69" i="1" s="1"/>
  <c r="AJ68" i="1"/>
  <c r="BM68" i="1" s="1"/>
  <c r="I68" i="1"/>
  <c r="K68" i="1"/>
  <c r="AD68" i="3" s="1"/>
  <c r="AL68" i="3" s="1"/>
  <c r="W75" i="1"/>
  <c r="AW75" i="1"/>
  <c r="S72" i="1"/>
  <c r="AS72" i="1"/>
  <c r="D225" i="1"/>
  <c r="AL224" i="1"/>
  <c r="BS224" i="1"/>
  <c r="C224" i="1"/>
  <c r="E226" i="1"/>
  <c r="G225" i="1"/>
  <c r="F225" i="1"/>
  <c r="BD80" i="1"/>
  <c r="AD80" i="1"/>
  <c r="BK69" i="1" l="1"/>
  <c r="AG69" i="3" s="1"/>
  <c r="AF69" i="3"/>
  <c r="Y78" i="6"/>
  <c r="AY78" i="6"/>
  <c r="CQ69" i="6"/>
  <c r="N70" i="6" s="1"/>
  <c r="E279" i="6"/>
  <c r="G278" i="6"/>
  <c r="F278" i="6"/>
  <c r="U75" i="6"/>
  <c r="AU75" i="6"/>
  <c r="AG84" i="6"/>
  <c r="BG84" i="6"/>
  <c r="BS225" i="6"/>
  <c r="C225" i="6"/>
  <c r="D226" i="6"/>
  <c r="AL225" i="6"/>
  <c r="R73" i="6"/>
  <c r="AR73" i="6"/>
  <c r="AC81" i="6"/>
  <c r="BC81" i="6"/>
  <c r="Q71" i="4"/>
  <c r="AQ71" i="4"/>
  <c r="U74" i="4"/>
  <c r="AU74" i="4"/>
  <c r="BI84" i="4"/>
  <c r="AI84" i="4"/>
  <c r="AF82" i="4"/>
  <c r="BF82" i="4"/>
  <c r="BB79" i="4"/>
  <c r="AB79" i="4"/>
  <c r="BS224" i="4"/>
  <c r="C224" i="4"/>
  <c r="D225" i="4"/>
  <c r="AL224" i="4"/>
  <c r="E226" i="4"/>
  <c r="F225" i="4"/>
  <c r="G225" i="4"/>
  <c r="CP68" i="4"/>
  <c r="CO68" i="4"/>
  <c r="CN68" i="4"/>
  <c r="CM68" i="4"/>
  <c r="CL68" i="4"/>
  <c r="CK68" i="4"/>
  <c r="CJ68" i="4"/>
  <c r="CI68" i="4"/>
  <c r="CH68" i="4"/>
  <c r="CG68" i="4"/>
  <c r="CF68" i="4"/>
  <c r="CE68" i="4"/>
  <c r="CD68" i="4"/>
  <c r="CC68" i="4"/>
  <c r="CB68" i="4"/>
  <c r="CA68" i="4"/>
  <c r="BZ68" i="4"/>
  <c r="BY68" i="4"/>
  <c r="BX68" i="4"/>
  <c r="BW68" i="4"/>
  <c r="BV68" i="4"/>
  <c r="BU68" i="4"/>
  <c r="Y77" i="4"/>
  <c r="AY77" i="4"/>
  <c r="AE81" i="1"/>
  <c r="BE81" i="1"/>
  <c r="L68" i="1"/>
  <c r="AE68" i="3" s="1"/>
  <c r="AM68" i="3" s="1"/>
  <c r="BS225" i="1"/>
  <c r="C225" i="1"/>
  <c r="D226" i="1"/>
  <c r="AL225" i="1"/>
  <c r="P70" i="1"/>
  <c r="AP70" i="1"/>
  <c r="BL69" i="1"/>
  <c r="AH69" i="3" s="1"/>
  <c r="BQ68" i="1"/>
  <c r="BT68" i="1"/>
  <c r="BN68" i="1"/>
  <c r="BO68" i="1"/>
  <c r="AI68" i="3" s="1"/>
  <c r="AQ68" i="3" s="1"/>
  <c r="AT73" i="1"/>
  <c r="T73" i="1"/>
  <c r="BB79" i="1"/>
  <c r="AB79" i="1"/>
  <c r="F226" i="1"/>
  <c r="E227" i="1"/>
  <c r="G226" i="1"/>
  <c r="X76" i="1"/>
  <c r="AX76" i="1"/>
  <c r="BI84" i="1"/>
  <c r="AI84" i="1"/>
  <c r="AV76" i="6" l="1"/>
  <c r="V76" i="6"/>
  <c r="O71" i="6"/>
  <c r="AO71" i="6"/>
  <c r="BJ71" i="6" s="1"/>
  <c r="BK71" i="6" s="1"/>
  <c r="AJ70" i="6"/>
  <c r="BM70" i="6" s="1"/>
  <c r="K70" i="6"/>
  <c r="I70" i="6"/>
  <c r="S74" i="6"/>
  <c r="AS74" i="6"/>
  <c r="D227" i="6"/>
  <c r="AL226" i="6"/>
  <c r="BS226" i="6"/>
  <c r="C226" i="6"/>
  <c r="AH85" i="6"/>
  <c r="BH85" i="6"/>
  <c r="BD82" i="6"/>
  <c r="AD82" i="6"/>
  <c r="E280" i="6"/>
  <c r="G279" i="6"/>
  <c r="F279" i="6"/>
  <c r="Z79" i="6"/>
  <c r="AZ79" i="6"/>
  <c r="R72" i="4"/>
  <c r="AR72" i="4"/>
  <c r="E227" i="4"/>
  <c r="G226" i="4"/>
  <c r="F226" i="4"/>
  <c r="AV75" i="4"/>
  <c r="V75" i="4"/>
  <c r="BC80" i="4"/>
  <c r="AC80" i="4"/>
  <c r="AZ78" i="4"/>
  <c r="Z78" i="4"/>
  <c r="CQ68" i="4"/>
  <c r="N69" i="4" s="1"/>
  <c r="L69" i="3" s="1"/>
  <c r="D226" i="4"/>
  <c r="BS225" i="4"/>
  <c r="C225" i="4"/>
  <c r="AL225" i="4"/>
  <c r="BG83" i="4"/>
  <c r="AG83" i="4"/>
  <c r="E228" i="1"/>
  <c r="G227" i="1"/>
  <c r="F227" i="1"/>
  <c r="U74" i="1"/>
  <c r="AU74" i="1"/>
  <c r="Y77" i="1"/>
  <c r="AY77" i="1"/>
  <c r="CP68" i="1"/>
  <c r="CO68" i="1"/>
  <c r="CN68" i="1"/>
  <c r="CM68" i="1"/>
  <c r="CL68" i="1"/>
  <c r="CK68" i="1"/>
  <c r="CJ68" i="1"/>
  <c r="CI68" i="1"/>
  <c r="CH68" i="1"/>
  <c r="CG68" i="1"/>
  <c r="CF68" i="1"/>
  <c r="CE68" i="1"/>
  <c r="CD68" i="1"/>
  <c r="CC68" i="1"/>
  <c r="CB68" i="1"/>
  <c r="CA68" i="1"/>
  <c r="BZ68" i="1"/>
  <c r="BY68" i="1"/>
  <c r="BX68" i="1"/>
  <c r="BW68" i="1"/>
  <c r="BV68" i="1"/>
  <c r="BU68" i="1"/>
  <c r="Q71" i="1"/>
  <c r="AQ71" i="1"/>
  <c r="D227" i="1"/>
  <c r="AL226" i="1"/>
  <c r="C226" i="1"/>
  <c r="BS226" i="1"/>
  <c r="AC80" i="1"/>
  <c r="BC80" i="1"/>
  <c r="AF82" i="1"/>
  <c r="BF82" i="1"/>
  <c r="L70" i="6" l="1"/>
  <c r="P72" i="6"/>
  <c r="AP72" i="6"/>
  <c r="BN70" i="6"/>
  <c r="BO70" i="6"/>
  <c r="W77" i="6"/>
  <c r="AW77" i="6"/>
  <c r="E281" i="6"/>
  <c r="G280" i="6"/>
  <c r="F280" i="6"/>
  <c r="AA80" i="6"/>
  <c r="BA80" i="6"/>
  <c r="AE83" i="6"/>
  <c r="BE83" i="6"/>
  <c r="AT75" i="6"/>
  <c r="T75" i="6"/>
  <c r="BI86" i="6"/>
  <c r="AI86" i="6"/>
  <c r="BS227" i="6"/>
  <c r="C227" i="6"/>
  <c r="D228" i="6"/>
  <c r="AL227" i="6"/>
  <c r="BQ70" i="6"/>
  <c r="BT70" i="6"/>
  <c r="BL71" i="6"/>
  <c r="S73" i="4"/>
  <c r="AS73" i="4"/>
  <c r="O70" i="4"/>
  <c r="AO70" i="4"/>
  <c r="BJ70" i="4" s="1"/>
  <c r="AJ69" i="4"/>
  <c r="BM69" i="4" s="1"/>
  <c r="K69" i="4"/>
  <c r="M69" i="3" s="1"/>
  <c r="I69" i="4"/>
  <c r="AD81" i="4"/>
  <c r="BD81" i="4"/>
  <c r="G227" i="4"/>
  <c r="E228" i="4"/>
  <c r="F227" i="4"/>
  <c r="AH84" i="4"/>
  <c r="BH84" i="4"/>
  <c r="BA79" i="4"/>
  <c r="AA79" i="4"/>
  <c r="BS226" i="4"/>
  <c r="C226" i="4"/>
  <c r="D227" i="4"/>
  <c r="AL226" i="4"/>
  <c r="W76" i="4"/>
  <c r="AW76" i="4"/>
  <c r="BS227" i="1"/>
  <c r="AL227" i="1"/>
  <c r="C227" i="1"/>
  <c r="D228" i="1"/>
  <c r="AZ78" i="1"/>
  <c r="Z78" i="1"/>
  <c r="CQ68" i="1"/>
  <c r="N69" i="1" s="1"/>
  <c r="AC69" i="3" s="1"/>
  <c r="AG83" i="1"/>
  <c r="BG83" i="1"/>
  <c r="AR72" i="1"/>
  <c r="R72" i="1"/>
  <c r="V75" i="1"/>
  <c r="AV75" i="1"/>
  <c r="AD81" i="1"/>
  <c r="BD81" i="1"/>
  <c r="F228" i="1"/>
  <c r="G228" i="1"/>
  <c r="E229" i="1"/>
  <c r="BK70" i="4" l="1"/>
  <c r="P70" i="3" s="1"/>
  <c r="O70" i="3"/>
  <c r="D229" i="6"/>
  <c r="AL228" i="6"/>
  <c r="C228" i="6"/>
  <c r="BS228" i="6"/>
  <c r="E282" i="6"/>
  <c r="G281" i="6"/>
  <c r="F281" i="6"/>
  <c r="Q73" i="6"/>
  <c r="AQ73" i="6"/>
  <c r="CP70" i="6"/>
  <c r="CO70" i="6"/>
  <c r="CN70" i="6"/>
  <c r="CM70" i="6"/>
  <c r="CL70" i="6"/>
  <c r="CK70" i="6"/>
  <c r="CJ70" i="6"/>
  <c r="CI70" i="6"/>
  <c r="CH70" i="6"/>
  <c r="CG70" i="6"/>
  <c r="CF70" i="6"/>
  <c r="CE70" i="6"/>
  <c r="CD70" i="6"/>
  <c r="CC70" i="6"/>
  <c r="CB70" i="6"/>
  <c r="CA70" i="6"/>
  <c r="BZ70" i="6"/>
  <c r="BY70" i="6"/>
  <c r="BX70" i="6"/>
  <c r="BW70" i="6"/>
  <c r="BV70" i="6"/>
  <c r="BU70" i="6"/>
  <c r="U76" i="6"/>
  <c r="AU76" i="6"/>
  <c r="BB81" i="6"/>
  <c r="AB81" i="6"/>
  <c r="X78" i="6"/>
  <c r="AX78" i="6"/>
  <c r="AF84" i="6"/>
  <c r="BF84" i="6"/>
  <c r="D228" i="4"/>
  <c r="BS227" i="4"/>
  <c r="C227" i="4"/>
  <c r="AL227" i="4"/>
  <c r="BN69" i="4"/>
  <c r="BO69" i="4"/>
  <c r="R69" i="3" s="1"/>
  <c r="L69" i="4"/>
  <c r="N69" i="3" s="1"/>
  <c r="X77" i="4"/>
  <c r="AX77" i="4"/>
  <c r="E229" i="4"/>
  <c r="G228" i="4"/>
  <c r="F228" i="4"/>
  <c r="BE82" i="4"/>
  <c r="AE82" i="4"/>
  <c r="BI85" i="4"/>
  <c r="AI85" i="4"/>
  <c r="P71" i="4"/>
  <c r="AP71" i="4"/>
  <c r="AB80" i="4"/>
  <c r="BB80" i="4"/>
  <c r="BQ69" i="4"/>
  <c r="BT69" i="4"/>
  <c r="BL70" i="4"/>
  <c r="Q70" i="3" s="1"/>
  <c r="AT74" i="4"/>
  <c r="T74" i="4"/>
  <c r="O70" i="1"/>
  <c r="AO70" i="1"/>
  <c r="BJ70" i="1" s="1"/>
  <c r="AJ69" i="1"/>
  <c r="BM69" i="1" s="1"/>
  <c r="K69" i="1"/>
  <c r="AD69" i="3" s="1"/>
  <c r="I69" i="1"/>
  <c r="E230" i="1"/>
  <c r="G229" i="1"/>
  <c r="F229" i="1"/>
  <c r="W76" i="1"/>
  <c r="AW76" i="1"/>
  <c r="AE82" i="1"/>
  <c r="BE82" i="1"/>
  <c r="S73" i="1"/>
  <c r="AS73" i="1"/>
  <c r="D229" i="1"/>
  <c r="AL228" i="1"/>
  <c r="BS228" i="1"/>
  <c r="C228" i="1"/>
  <c r="AA79" i="1"/>
  <c r="BA79" i="1"/>
  <c r="BH84" i="1"/>
  <c r="AH84" i="1"/>
  <c r="BK70" i="1" l="1"/>
  <c r="AG70" i="3" s="1"/>
  <c r="AF70" i="3"/>
  <c r="CQ70" i="6"/>
  <c r="N71" i="6" s="1"/>
  <c r="AO72" i="6" s="1"/>
  <c r="BJ72" i="6" s="1"/>
  <c r="BK72" i="6" s="1"/>
  <c r="AG85" i="6"/>
  <c r="BG85" i="6"/>
  <c r="AR74" i="6"/>
  <c r="R74" i="6"/>
  <c r="Y79" i="6"/>
  <c r="AY79" i="6"/>
  <c r="AC82" i="6"/>
  <c r="BC82" i="6"/>
  <c r="V77" i="6"/>
  <c r="AV77" i="6"/>
  <c r="E283" i="6"/>
  <c r="G282" i="6"/>
  <c r="F282" i="6"/>
  <c r="BS229" i="6"/>
  <c r="C229" i="6"/>
  <c r="D230" i="6"/>
  <c r="AL229" i="6"/>
  <c r="BC81" i="4"/>
  <c r="AC81" i="4"/>
  <c r="U75" i="4"/>
  <c r="AU75" i="4"/>
  <c r="G229" i="4"/>
  <c r="E230" i="4"/>
  <c r="F229" i="4"/>
  <c r="CP69" i="4"/>
  <c r="CO69" i="4"/>
  <c r="CN69" i="4"/>
  <c r="CM69" i="4"/>
  <c r="CL69" i="4"/>
  <c r="CK69" i="4"/>
  <c r="CJ69" i="4"/>
  <c r="CI69" i="4"/>
  <c r="CH69" i="4"/>
  <c r="CG69" i="4"/>
  <c r="CF69" i="4"/>
  <c r="CE69" i="4"/>
  <c r="CD69" i="4"/>
  <c r="CC69" i="4"/>
  <c r="CB69" i="4"/>
  <c r="CA69" i="4"/>
  <c r="BZ69" i="4"/>
  <c r="BY69" i="4"/>
  <c r="BX69" i="4"/>
  <c r="BW69" i="4"/>
  <c r="BV69" i="4"/>
  <c r="BU69" i="4"/>
  <c r="Q72" i="4"/>
  <c r="AQ72" i="4"/>
  <c r="BF83" i="4"/>
  <c r="AF83" i="4"/>
  <c r="AY78" i="4"/>
  <c r="Y78" i="4"/>
  <c r="BS228" i="4"/>
  <c r="C228" i="4"/>
  <c r="AL228" i="4"/>
  <c r="D229" i="4"/>
  <c r="BI85" i="1"/>
  <c r="AI85" i="1"/>
  <c r="BS229" i="1"/>
  <c r="C229" i="1"/>
  <c r="D230" i="1"/>
  <c r="AL229" i="1"/>
  <c r="F230" i="1"/>
  <c r="E231" i="1"/>
  <c r="G230" i="1"/>
  <c r="BN69" i="1"/>
  <c r="BO69" i="1"/>
  <c r="AI69" i="3" s="1"/>
  <c r="BT69" i="1"/>
  <c r="BQ69" i="1"/>
  <c r="BL70" i="1"/>
  <c r="AH70" i="3" s="1"/>
  <c r="T74" i="1"/>
  <c r="AT74" i="1"/>
  <c r="AB80" i="1"/>
  <c r="BB80" i="1"/>
  <c r="AX77" i="1"/>
  <c r="X77" i="1"/>
  <c r="BF83" i="1"/>
  <c r="AF83" i="1"/>
  <c r="L69" i="1"/>
  <c r="AE69" i="3" s="1"/>
  <c r="AP71" i="1"/>
  <c r="P71" i="1"/>
  <c r="O72" i="6" l="1"/>
  <c r="I71" i="6"/>
  <c r="AJ71" i="6"/>
  <c r="BM71" i="6" s="1"/>
  <c r="BN71" i="6" s="1"/>
  <c r="K71" i="6"/>
  <c r="L71" i="6" s="1"/>
  <c r="D231" i="6"/>
  <c r="AL230" i="6"/>
  <c r="BS230" i="6"/>
  <c r="C230" i="6"/>
  <c r="S75" i="6"/>
  <c r="AS75" i="6"/>
  <c r="W78" i="6"/>
  <c r="AW78" i="6"/>
  <c r="AZ80" i="6"/>
  <c r="Z80" i="6"/>
  <c r="E284" i="6"/>
  <c r="G283" i="6"/>
  <c r="F283" i="6"/>
  <c r="BL72" i="6"/>
  <c r="AD83" i="6"/>
  <c r="BD83" i="6"/>
  <c r="AP73" i="6"/>
  <c r="P73" i="6"/>
  <c r="BH86" i="6"/>
  <c r="AH86" i="6"/>
  <c r="C229" i="4"/>
  <c r="AL229" i="4"/>
  <c r="D230" i="4"/>
  <c r="BS229" i="4"/>
  <c r="BG84" i="4"/>
  <c r="AG84" i="4"/>
  <c r="AR73" i="4"/>
  <c r="R73" i="4"/>
  <c r="E231" i="4"/>
  <c r="G230" i="4"/>
  <c r="F230" i="4"/>
  <c r="AD82" i="4"/>
  <c r="BD82" i="4"/>
  <c r="V76" i="4"/>
  <c r="AV76" i="4"/>
  <c r="Z79" i="4"/>
  <c r="AZ79" i="4"/>
  <c r="CQ69" i="4"/>
  <c r="N70" i="4" s="1"/>
  <c r="L70" i="3" s="1"/>
  <c r="U75" i="1"/>
  <c r="AU75" i="1"/>
  <c r="Q72" i="1"/>
  <c r="AQ72" i="1"/>
  <c r="Y78" i="1"/>
  <c r="AY78" i="1"/>
  <c r="AG84" i="1"/>
  <c r="BG84" i="1"/>
  <c r="AC81" i="1"/>
  <c r="BC81" i="1"/>
  <c r="D231" i="1"/>
  <c r="AL230" i="1"/>
  <c r="C230" i="1"/>
  <c r="BS230" i="1"/>
  <c r="CP69" i="1"/>
  <c r="CO69" i="1"/>
  <c r="CN69" i="1"/>
  <c r="CM69" i="1"/>
  <c r="CL69" i="1"/>
  <c r="CK69" i="1"/>
  <c r="CJ69" i="1"/>
  <c r="CI69" i="1"/>
  <c r="CH69" i="1"/>
  <c r="CG69" i="1"/>
  <c r="CF69" i="1"/>
  <c r="CE69" i="1"/>
  <c r="CD69" i="1"/>
  <c r="CC69" i="1"/>
  <c r="CB69" i="1"/>
  <c r="CA69" i="1"/>
  <c r="BZ69" i="1"/>
  <c r="BY69" i="1"/>
  <c r="BX69" i="1"/>
  <c r="BW69" i="1"/>
  <c r="BV69" i="1"/>
  <c r="BU69" i="1"/>
  <c r="E232" i="1"/>
  <c r="G231" i="1"/>
  <c r="F231" i="1"/>
  <c r="BT71" i="6" l="1"/>
  <c r="BQ71" i="6"/>
  <c r="BO71" i="6"/>
  <c r="Q74" i="6"/>
  <c r="AQ74" i="6"/>
  <c r="BI87" i="6"/>
  <c r="AI87" i="6"/>
  <c r="E285" i="6"/>
  <c r="G284" i="6"/>
  <c r="F284" i="6"/>
  <c r="CP71" i="6"/>
  <c r="CO71" i="6"/>
  <c r="CN71" i="6"/>
  <c r="CM71" i="6"/>
  <c r="CL71" i="6"/>
  <c r="CK71" i="6"/>
  <c r="CJ71" i="6"/>
  <c r="CI71" i="6"/>
  <c r="CH71" i="6"/>
  <c r="CG71" i="6"/>
  <c r="CF71" i="6"/>
  <c r="CE71" i="6"/>
  <c r="CD71" i="6"/>
  <c r="CC71" i="6"/>
  <c r="CB71" i="6"/>
  <c r="CA71" i="6"/>
  <c r="BZ71" i="6"/>
  <c r="BY71" i="6"/>
  <c r="BX71" i="6"/>
  <c r="BW71" i="6"/>
  <c r="BV71" i="6"/>
  <c r="BU71" i="6"/>
  <c r="BS231" i="6"/>
  <c r="C231" i="6"/>
  <c r="D232" i="6"/>
  <c r="AL231" i="6"/>
  <c r="AA81" i="6"/>
  <c r="BA81" i="6"/>
  <c r="T76" i="6"/>
  <c r="AT76" i="6"/>
  <c r="AE84" i="6"/>
  <c r="BE84" i="6"/>
  <c r="AX79" i="6"/>
  <c r="X79" i="6"/>
  <c r="AH85" i="4"/>
  <c r="BH85" i="4"/>
  <c r="BS230" i="4"/>
  <c r="C230" i="4"/>
  <c r="AL230" i="4"/>
  <c r="D231" i="4"/>
  <c r="BE83" i="4"/>
  <c r="AE83" i="4"/>
  <c r="S74" i="4"/>
  <c r="AS74" i="4"/>
  <c r="BA80" i="4"/>
  <c r="AA80" i="4"/>
  <c r="O71" i="4"/>
  <c r="AJ70" i="4"/>
  <c r="BM70" i="4" s="1"/>
  <c r="AO71" i="4"/>
  <c r="BJ71" i="4" s="1"/>
  <c r="K70" i="4"/>
  <c r="M70" i="3" s="1"/>
  <c r="I70" i="4"/>
  <c r="G231" i="4"/>
  <c r="E232" i="4"/>
  <c r="F231" i="4"/>
  <c r="W77" i="4"/>
  <c r="AW77" i="4"/>
  <c r="F232" i="1"/>
  <c r="G232" i="1"/>
  <c r="E233" i="1"/>
  <c r="CQ69" i="1"/>
  <c r="N70" i="1" s="1"/>
  <c r="AC70" i="3" s="1"/>
  <c r="Z79" i="1"/>
  <c r="AZ79" i="1"/>
  <c r="AH85" i="1"/>
  <c r="BH85" i="1"/>
  <c r="BS231" i="1"/>
  <c r="C231" i="1"/>
  <c r="D232" i="1"/>
  <c r="AL231" i="1"/>
  <c r="R73" i="1"/>
  <c r="AR73" i="1"/>
  <c r="BD82" i="1"/>
  <c r="AD82" i="1"/>
  <c r="AV76" i="1"/>
  <c r="V76" i="1"/>
  <c r="BK71" i="4" l="1"/>
  <c r="P71" i="3" s="1"/>
  <c r="O71" i="3"/>
  <c r="U77" i="6"/>
  <c r="AU77" i="6"/>
  <c r="CQ71" i="6"/>
  <c r="N72" i="6" s="1"/>
  <c r="E286" i="6"/>
  <c r="G285" i="6"/>
  <c r="F285" i="6"/>
  <c r="Y80" i="6"/>
  <c r="AY80" i="6"/>
  <c r="BF85" i="6"/>
  <c r="AF85" i="6"/>
  <c r="D233" i="6"/>
  <c r="AL232" i="6"/>
  <c r="BS232" i="6"/>
  <c r="C232" i="6"/>
  <c r="AB82" i="6"/>
  <c r="BB82" i="6"/>
  <c r="R75" i="6"/>
  <c r="AR75" i="6"/>
  <c r="BB81" i="4"/>
  <c r="AB81" i="4"/>
  <c r="AL231" i="4"/>
  <c r="D232" i="4"/>
  <c r="BS231" i="4"/>
  <c r="C231" i="4"/>
  <c r="X78" i="4"/>
  <c r="AX78" i="4"/>
  <c r="BT70" i="4"/>
  <c r="BQ70" i="4"/>
  <c r="AF84" i="4"/>
  <c r="BF84" i="4"/>
  <c r="E233" i="4"/>
  <c r="G232" i="4"/>
  <c r="F232" i="4"/>
  <c r="BN70" i="4"/>
  <c r="BO70" i="4"/>
  <c r="R70" i="3" s="1"/>
  <c r="T75" i="4"/>
  <c r="AT75" i="4"/>
  <c r="L70" i="4"/>
  <c r="N70" i="3" s="1"/>
  <c r="AP72" i="4"/>
  <c r="P72" i="4"/>
  <c r="BI86" i="4"/>
  <c r="AI86" i="4"/>
  <c r="AE83" i="1"/>
  <c r="BE83" i="1"/>
  <c r="BI86" i="1"/>
  <c r="AI86" i="1"/>
  <c r="W77" i="1"/>
  <c r="AW77" i="1"/>
  <c r="S74" i="1"/>
  <c r="AS74" i="1"/>
  <c r="E234" i="1"/>
  <c r="G233" i="1"/>
  <c r="F233" i="1"/>
  <c r="O71" i="1"/>
  <c r="AO71" i="1"/>
  <c r="BJ71" i="1" s="1"/>
  <c r="AJ70" i="1"/>
  <c r="BM70" i="1" s="1"/>
  <c r="I70" i="1"/>
  <c r="K70" i="1"/>
  <c r="AD70" i="3" s="1"/>
  <c r="D233" i="1"/>
  <c r="AL232" i="1"/>
  <c r="BS232" i="1"/>
  <c r="C232" i="1"/>
  <c r="AA80" i="1"/>
  <c r="BA80" i="1"/>
  <c r="BL71" i="4" l="1"/>
  <c r="Q71" i="3" s="1"/>
  <c r="BK71" i="1"/>
  <c r="AG71" i="3" s="1"/>
  <c r="AF71" i="3"/>
  <c r="Z81" i="6"/>
  <c r="AZ81" i="6"/>
  <c r="O73" i="6"/>
  <c r="AO73" i="6"/>
  <c r="BJ73" i="6" s="1"/>
  <c r="BK73" i="6" s="1"/>
  <c r="AJ72" i="6"/>
  <c r="BM72" i="6" s="1"/>
  <c r="I72" i="6"/>
  <c r="K72" i="6"/>
  <c r="S76" i="6"/>
  <c r="AS76" i="6"/>
  <c r="D234" i="6"/>
  <c r="AL233" i="6"/>
  <c r="BS233" i="6"/>
  <c r="C233" i="6"/>
  <c r="AC83" i="6"/>
  <c r="BC83" i="6"/>
  <c r="AG86" i="6"/>
  <c r="BG86" i="6"/>
  <c r="E287" i="6"/>
  <c r="G286" i="6"/>
  <c r="F286" i="6"/>
  <c r="AV78" i="6"/>
  <c r="V78" i="6"/>
  <c r="Q73" i="4"/>
  <c r="AQ73" i="4"/>
  <c r="E234" i="4"/>
  <c r="F233" i="4"/>
  <c r="G233" i="4"/>
  <c r="CP70" i="4"/>
  <c r="CO70" i="4"/>
  <c r="CN70" i="4"/>
  <c r="CM70" i="4"/>
  <c r="CL70" i="4"/>
  <c r="CK70" i="4"/>
  <c r="CJ70" i="4"/>
  <c r="CI70" i="4"/>
  <c r="CH70" i="4"/>
  <c r="CG70" i="4"/>
  <c r="CF70" i="4"/>
  <c r="CE70" i="4"/>
  <c r="CD70" i="4"/>
  <c r="CC70" i="4"/>
  <c r="CB70" i="4"/>
  <c r="CA70" i="4"/>
  <c r="BZ70" i="4"/>
  <c r="BY70" i="4"/>
  <c r="BX70" i="4"/>
  <c r="BW70" i="4"/>
  <c r="BV70" i="4"/>
  <c r="BU70" i="4"/>
  <c r="BC82" i="4"/>
  <c r="AC82" i="4"/>
  <c r="AY79" i="4"/>
  <c r="Y79" i="4"/>
  <c r="U76" i="4"/>
  <c r="AU76" i="4"/>
  <c r="AG85" i="4"/>
  <c r="BG85" i="4"/>
  <c r="BS232" i="4"/>
  <c r="C232" i="4"/>
  <c r="D233" i="4"/>
  <c r="AL232" i="4"/>
  <c r="P72" i="1"/>
  <c r="AP72" i="1"/>
  <c r="X78" i="1"/>
  <c r="AX78" i="1"/>
  <c r="BQ70" i="1"/>
  <c r="BT70" i="1"/>
  <c r="BB81" i="1"/>
  <c r="AB81" i="1"/>
  <c r="AT75" i="1"/>
  <c r="T75" i="1"/>
  <c r="BN70" i="1"/>
  <c r="BO70" i="1"/>
  <c r="AI70" i="3" s="1"/>
  <c r="BS233" i="1"/>
  <c r="C233" i="1"/>
  <c r="D234" i="1"/>
  <c r="AL233" i="1"/>
  <c r="L70" i="1"/>
  <c r="AE70" i="3" s="1"/>
  <c r="BL71" i="1"/>
  <c r="AH71" i="3" s="1"/>
  <c r="E235" i="1"/>
  <c r="F234" i="1"/>
  <c r="G234" i="1"/>
  <c r="AF84" i="1"/>
  <c r="BF84" i="1"/>
  <c r="W79" i="6" l="1"/>
  <c r="AW79" i="6"/>
  <c r="AH87" i="6"/>
  <c r="BH87" i="6"/>
  <c r="BQ72" i="6"/>
  <c r="BT72" i="6"/>
  <c r="P74" i="6"/>
  <c r="AP74" i="6"/>
  <c r="E288" i="6"/>
  <c r="G287" i="6"/>
  <c r="F287" i="6"/>
  <c r="BN72" i="6"/>
  <c r="BO72" i="6"/>
  <c r="AT77" i="6"/>
  <c r="T77" i="6"/>
  <c r="BD84" i="6"/>
  <c r="AD84" i="6"/>
  <c r="D235" i="6"/>
  <c r="AL234" i="6"/>
  <c r="C234" i="6"/>
  <c r="BS234" i="6"/>
  <c r="L72" i="6"/>
  <c r="BL73" i="6"/>
  <c r="AA82" i="6"/>
  <c r="BA82" i="6"/>
  <c r="Z80" i="4"/>
  <c r="AZ80" i="4"/>
  <c r="CQ70" i="4"/>
  <c r="N71" i="4" s="1"/>
  <c r="L71" i="3" s="1"/>
  <c r="E235" i="4"/>
  <c r="G234" i="4"/>
  <c r="F234" i="4"/>
  <c r="BH86" i="4"/>
  <c r="AH86" i="4"/>
  <c r="D234" i="4"/>
  <c r="BS233" i="4"/>
  <c r="C233" i="4"/>
  <c r="AL233" i="4"/>
  <c r="AV77" i="4"/>
  <c r="V77" i="4"/>
  <c r="AD83" i="4"/>
  <c r="BD83" i="4"/>
  <c r="R74" i="4"/>
  <c r="AR74" i="4"/>
  <c r="AC82" i="1"/>
  <c r="BC82" i="1"/>
  <c r="AG85" i="1"/>
  <c r="BG85" i="1"/>
  <c r="Y79" i="1"/>
  <c r="AY79" i="1"/>
  <c r="U76" i="1"/>
  <c r="AU76" i="1"/>
  <c r="BS234" i="1"/>
  <c r="D235" i="1"/>
  <c r="AL234" i="1"/>
  <c r="C234" i="1"/>
  <c r="E236" i="1"/>
  <c r="G235" i="1"/>
  <c r="F235" i="1"/>
  <c r="CP70" i="1"/>
  <c r="CO70" i="1"/>
  <c r="CN70" i="1"/>
  <c r="CM70" i="1"/>
  <c r="CL70" i="1"/>
  <c r="CK70" i="1"/>
  <c r="CJ70" i="1"/>
  <c r="CI70" i="1"/>
  <c r="CH70" i="1"/>
  <c r="CG70" i="1"/>
  <c r="CF70" i="1"/>
  <c r="CE70" i="1"/>
  <c r="CD70" i="1"/>
  <c r="CC70" i="1"/>
  <c r="CB70" i="1"/>
  <c r="CA70" i="1"/>
  <c r="BZ70" i="1"/>
  <c r="BY70" i="1"/>
  <c r="BX70" i="1"/>
  <c r="BW70" i="1"/>
  <c r="BV70" i="1"/>
  <c r="BU70" i="1"/>
  <c r="Q73" i="1"/>
  <c r="AQ73" i="1"/>
  <c r="BI88" i="6" l="1"/>
  <c r="AI88" i="6"/>
  <c r="AE85" i="6"/>
  <c r="BE85" i="6"/>
  <c r="U78" i="6"/>
  <c r="AU78" i="6"/>
  <c r="Q75" i="6"/>
  <c r="AQ75" i="6"/>
  <c r="D236" i="6"/>
  <c r="AL235" i="6"/>
  <c r="BS235" i="6"/>
  <c r="C235" i="6"/>
  <c r="BB83" i="6"/>
  <c r="AB83" i="6"/>
  <c r="E289" i="6"/>
  <c r="G288" i="6"/>
  <c r="F288" i="6"/>
  <c r="CP72" i="6"/>
  <c r="CO72" i="6"/>
  <c r="CN72" i="6"/>
  <c r="CM72" i="6"/>
  <c r="CL72" i="6"/>
  <c r="CK72" i="6"/>
  <c r="CJ72" i="6"/>
  <c r="CI72" i="6"/>
  <c r="CH72" i="6"/>
  <c r="CG72" i="6"/>
  <c r="CF72" i="6"/>
  <c r="CE72" i="6"/>
  <c r="CD72" i="6"/>
  <c r="CC72" i="6"/>
  <c r="CB72" i="6"/>
  <c r="CA72" i="6"/>
  <c r="BZ72" i="6"/>
  <c r="BY72" i="6"/>
  <c r="BX72" i="6"/>
  <c r="BW72" i="6"/>
  <c r="BV72" i="6"/>
  <c r="BU72" i="6"/>
  <c r="X80" i="6"/>
  <c r="AX80" i="6"/>
  <c r="BS234" i="4"/>
  <c r="C234" i="4"/>
  <c r="D235" i="4"/>
  <c r="AL234" i="4"/>
  <c r="O72" i="4"/>
  <c r="AO72" i="4"/>
  <c r="BJ72" i="4" s="1"/>
  <c r="AJ71" i="4"/>
  <c r="BM71" i="4" s="1"/>
  <c r="K71" i="4"/>
  <c r="M71" i="3" s="1"/>
  <c r="I71" i="4"/>
  <c r="BE84" i="4"/>
  <c r="AE84" i="4"/>
  <c r="BI87" i="4"/>
  <c r="AI87" i="4"/>
  <c r="S75" i="4"/>
  <c r="AS75" i="4"/>
  <c r="AW78" i="4"/>
  <c r="W78" i="4"/>
  <c r="F235" i="4"/>
  <c r="G235" i="4"/>
  <c r="E236" i="4"/>
  <c r="BA81" i="4"/>
  <c r="AA81" i="4"/>
  <c r="AZ80" i="1"/>
  <c r="Z80" i="1"/>
  <c r="BS235" i="1"/>
  <c r="C235" i="1"/>
  <c r="D236" i="1"/>
  <c r="AL235" i="1"/>
  <c r="V77" i="1"/>
  <c r="AV77" i="1"/>
  <c r="BH86" i="1"/>
  <c r="AH86" i="1"/>
  <c r="AR74" i="1"/>
  <c r="R74" i="1"/>
  <c r="CQ70" i="1"/>
  <c r="N71" i="1" s="1"/>
  <c r="AC71" i="3" s="1"/>
  <c r="E237" i="1"/>
  <c r="G236" i="1"/>
  <c r="F236" i="1"/>
  <c r="AD83" i="1"/>
  <c r="BD83" i="1"/>
  <c r="BK72" i="4" l="1"/>
  <c r="P72" i="3" s="1"/>
  <c r="O72" i="3"/>
  <c r="CQ72" i="6"/>
  <c r="N73" i="6" s="1"/>
  <c r="O74" i="6" s="1"/>
  <c r="E290" i="6"/>
  <c r="G289" i="6"/>
  <c r="F289" i="6"/>
  <c r="AF86" i="6"/>
  <c r="BF86" i="6"/>
  <c r="AC84" i="6"/>
  <c r="BC84" i="6"/>
  <c r="V79" i="6"/>
  <c r="AV79" i="6"/>
  <c r="AR76" i="6"/>
  <c r="R76" i="6"/>
  <c r="Y81" i="6"/>
  <c r="AY81" i="6"/>
  <c r="D237" i="6"/>
  <c r="AL236" i="6"/>
  <c r="C236" i="6"/>
  <c r="BS236" i="6"/>
  <c r="BN71" i="4"/>
  <c r="BO71" i="4"/>
  <c r="R71" i="3" s="1"/>
  <c r="D236" i="4"/>
  <c r="AL235" i="4"/>
  <c r="BS235" i="4"/>
  <c r="C235" i="4"/>
  <c r="BF85" i="4"/>
  <c r="AF85" i="4"/>
  <c r="AX79" i="4"/>
  <c r="X79" i="4"/>
  <c r="BQ71" i="4"/>
  <c r="BT71" i="4"/>
  <c r="BL72" i="4"/>
  <c r="Q72" i="3" s="1"/>
  <c r="AB82" i="4"/>
  <c r="BB82" i="4"/>
  <c r="E237" i="4"/>
  <c r="G236" i="4"/>
  <c r="F236" i="4"/>
  <c r="AT76" i="4"/>
  <c r="T76" i="4"/>
  <c r="L71" i="4"/>
  <c r="N71" i="3" s="1"/>
  <c r="P73" i="4"/>
  <c r="AP73" i="4"/>
  <c r="S75" i="1"/>
  <c r="AS75" i="1"/>
  <c r="AA81" i="1"/>
  <c r="BA81" i="1"/>
  <c r="W78" i="1"/>
  <c r="AW78" i="1"/>
  <c r="E238" i="1"/>
  <c r="G237" i="1"/>
  <c r="F237" i="1"/>
  <c r="BS236" i="1"/>
  <c r="C236" i="1"/>
  <c r="D237" i="1"/>
  <c r="AL236" i="1"/>
  <c r="AE84" i="1"/>
  <c r="BE84" i="1"/>
  <c r="O72" i="1"/>
  <c r="AO72" i="1"/>
  <c r="BJ72" i="1" s="1"/>
  <c r="AJ71" i="1"/>
  <c r="BM71" i="1" s="1"/>
  <c r="K71" i="1"/>
  <c r="AD71" i="3" s="1"/>
  <c r="I71" i="1"/>
  <c r="BI87" i="1"/>
  <c r="AI87" i="1"/>
  <c r="K73" i="6" l="1"/>
  <c r="AO74" i="6"/>
  <c r="BJ74" i="6" s="1"/>
  <c r="BK74" i="6" s="1"/>
  <c r="AJ73" i="6"/>
  <c r="BM73" i="6" s="1"/>
  <c r="BO73" i="6" s="1"/>
  <c r="I73" i="6"/>
  <c r="BT73" i="6" s="1"/>
  <c r="BK72" i="1"/>
  <c r="AG72" i="3" s="1"/>
  <c r="AF72" i="3"/>
  <c r="BL74" i="6"/>
  <c r="AG87" i="6"/>
  <c r="BG87" i="6"/>
  <c r="D238" i="6"/>
  <c r="AL237" i="6"/>
  <c r="BS237" i="6"/>
  <c r="C237" i="6"/>
  <c r="L73" i="6"/>
  <c r="AP75" i="6"/>
  <c r="P75" i="6"/>
  <c r="AD85" i="6"/>
  <c r="BD85" i="6"/>
  <c r="BN73" i="6"/>
  <c r="W80" i="6"/>
  <c r="AW80" i="6"/>
  <c r="AZ82" i="6"/>
  <c r="Z82" i="6"/>
  <c r="S77" i="6"/>
  <c r="AS77" i="6"/>
  <c r="F290" i="6"/>
  <c r="E291" i="6"/>
  <c r="G290" i="6"/>
  <c r="CP71" i="4"/>
  <c r="CO71" i="4"/>
  <c r="CN71" i="4"/>
  <c r="CM71" i="4"/>
  <c r="CL71" i="4"/>
  <c r="CK71" i="4"/>
  <c r="CJ71" i="4"/>
  <c r="CI71" i="4"/>
  <c r="CH71" i="4"/>
  <c r="CG71" i="4"/>
  <c r="CF71" i="4"/>
  <c r="CE71" i="4"/>
  <c r="CD71" i="4"/>
  <c r="CC71" i="4"/>
  <c r="CB71" i="4"/>
  <c r="CA71" i="4"/>
  <c r="BZ71" i="4"/>
  <c r="BY71" i="4"/>
  <c r="BX71" i="4"/>
  <c r="BW71" i="4"/>
  <c r="BV71" i="4"/>
  <c r="BU71" i="4"/>
  <c r="AY80" i="4"/>
  <c r="Y80" i="4"/>
  <c r="BS236" i="4"/>
  <c r="C236" i="4"/>
  <c r="AL236" i="4"/>
  <c r="D237" i="4"/>
  <c r="Q74" i="4"/>
  <c r="AQ74" i="4"/>
  <c r="F237" i="4"/>
  <c r="E238" i="4"/>
  <c r="G237" i="4"/>
  <c r="BG86" i="4"/>
  <c r="AG86" i="4"/>
  <c r="AC83" i="4"/>
  <c r="BC83" i="4"/>
  <c r="U77" i="4"/>
  <c r="AU77" i="4"/>
  <c r="AP73" i="1"/>
  <c r="P73" i="1"/>
  <c r="AB82" i="1"/>
  <c r="BB82" i="1"/>
  <c r="AX79" i="1"/>
  <c r="X79" i="1"/>
  <c r="L71" i="1"/>
  <c r="AE71" i="3" s="1"/>
  <c r="BN71" i="1"/>
  <c r="BO71" i="1"/>
  <c r="AI71" i="3" s="1"/>
  <c r="BS237" i="1"/>
  <c r="C237" i="1"/>
  <c r="D238" i="1"/>
  <c r="AL237" i="1"/>
  <c r="E239" i="1"/>
  <c r="G238" i="1"/>
  <c r="F238" i="1"/>
  <c r="BT71" i="1"/>
  <c r="BQ71" i="1"/>
  <c r="BL72" i="1"/>
  <c r="AH72" i="3" s="1"/>
  <c r="BF85" i="1"/>
  <c r="AF85" i="1"/>
  <c r="T76" i="1"/>
  <c r="AT76" i="1"/>
  <c r="BQ73" i="6" l="1"/>
  <c r="AX81" i="6"/>
  <c r="X81" i="6"/>
  <c r="AE86" i="6"/>
  <c r="BE86" i="6"/>
  <c r="BH88" i="6"/>
  <c r="AH88" i="6"/>
  <c r="CP73" i="6"/>
  <c r="CO73" i="6"/>
  <c r="CN73" i="6"/>
  <c r="CM73" i="6"/>
  <c r="CL73" i="6"/>
  <c r="CK73" i="6"/>
  <c r="CJ73" i="6"/>
  <c r="CI73" i="6"/>
  <c r="CH73" i="6"/>
  <c r="CG73" i="6"/>
  <c r="CF73" i="6"/>
  <c r="CE73" i="6"/>
  <c r="CD73" i="6"/>
  <c r="CC73" i="6"/>
  <c r="CB73" i="6"/>
  <c r="CA73" i="6"/>
  <c r="BZ73" i="6"/>
  <c r="BY73" i="6"/>
  <c r="BX73" i="6"/>
  <c r="BW73" i="6"/>
  <c r="BV73" i="6"/>
  <c r="BU73" i="6"/>
  <c r="Q76" i="6"/>
  <c r="AQ76" i="6"/>
  <c r="D239" i="6"/>
  <c r="AL238" i="6"/>
  <c r="C238" i="6"/>
  <c r="BS238" i="6"/>
  <c r="E292" i="6"/>
  <c r="G291" i="6"/>
  <c r="F291" i="6"/>
  <c r="T78" i="6"/>
  <c r="AT78" i="6"/>
  <c r="AA83" i="6"/>
  <c r="BA83" i="6"/>
  <c r="AH87" i="4"/>
  <c r="BH87" i="4"/>
  <c r="AR75" i="4"/>
  <c r="R75" i="4"/>
  <c r="CQ71" i="4"/>
  <c r="N72" i="4" s="1"/>
  <c r="L72" i="3" s="1"/>
  <c r="BD84" i="4"/>
  <c r="AD84" i="4"/>
  <c r="V78" i="4"/>
  <c r="AV78" i="4"/>
  <c r="E239" i="4"/>
  <c r="G238" i="4"/>
  <c r="F238" i="4"/>
  <c r="D238" i="4"/>
  <c r="AL237" i="4"/>
  <c r="C237" i="4"/>
  <c r="BS237" i="4"/>
  <c r="Z81" i="4"/>
  <c r="AZ81" i="4"/>
  <c r="U77" i="1"/>
  <c r="AU77" i="1"/>
  <c r="Q74" i="1"/>
  <c r="AQ74" i="1"/>
  <c r="AG86" i="1"/>
  <c r="BG86" i="1"/>
  <c r="E240" i="1"/>
  <c r="G239" i="1"/>
  <c r="F239" i="1"/>
  <c r="BS238" i="1"/>
  <c r="C238" i="1"/>
  <c r="D239" i="1"/>
  <c r="AL238" i="1"/>
  <c r="AC83" i="1"/>
  <c r="BC83" i="1"/>
  <c r="CP71" i="1"/>
  <c r="CO71" i="1"/>
  <c r="CN71" i="1"/>
  <c r="CM71" i="1"/>
  <c r="CL71" i="1"/>
  <c r="CK71" i="1"/>
  <c r="CJ71" i="1"/>
  <c r="CI71" i="1"/>
  <c r="CH71" i="1"/>
  <c r="CG71" i="1"/>
  <c r="CF71" i="1"/>
  <c r="CE71" i="1"/>
  <c r="CD71" i="1"/>
  <c r="CC71" i="1"/>
  <c r="CB71" i="1"/>
  <c r="CA71" i="1"/>
  <c r="BZ71" i="1"/>
  <c r="BY71" i="1"/>
  <c r="BX71" i="1"/>
  <c r="BW71" i="1"/>
  <c r="BV71" i="1"/>
  <c r="BU71" i="1"/>
  <c r="Y80" i="1"/>
  <c r="AY80" i="1"/>
  <c r="BF87" i="6" l="1"/>
  <c r="AF87" i="6"/>
  <c r="CQ73" i="6"/>
  <c r="N74" i="6" s="1"/>
  <c r="Y82" i="6"/>
  <c r="AY82" i="6"/>
  <c r="R77" i="6"/>
  <c r="AR77" i="6"/>
  <c r="D240" i="6"/>
  <c r="AL239" i="6"/>
  <c r="BS239" i="6"/>
  <c r="C239" i="6"/>
  <c r="U79" i="6"/>
  <c r="AU79" i="6"/>
  <c r="E293" i="6"/>
  <c r="G292" i="6"/>
  <c r="F292" i="6"/>
  <c r="AB84" i="6"/>
  <c r="BB84" i="6"/>
  <c r="BI89" i="6"/>
  <c r="AI89" i="6"/>
  <c r="AW79" i="4"/>
  <c r="W79" i="4"/>
  <c r="F239" i="4"/>
  <c r="G239" i="4"/>
  <c r="E240" i="4"/>
  <c r="BE85" i="4"/>
  <c r="AE85" i="4"/>
  <c r="S76" i="4"/>
  <c r="AS76" i="4"/>
  <c r="O73" i="4"/>
  <c r="AO73" i="4"/>
  <c r="BJ73" i="4" s="1"/>
  <c r="AJ72" i="4"/>
  <c r="BM72" i="4" s="1"/>
  <c r="I72" i="4"/>
  <c r="K72" i="4"/>
  <c r="M72" i="3" s="1"/>
  <c r="BA82" i="4"/>
  <c r="AA82" i="4"/>
  <c r="BS238" i="4"/>
  <c r="C238" i="4"/>
  <c r="D239" i="4"/>
  <c r="AL238" i="4"/>
  <c r="BI88" i="4"/>
  <c r="AI88" i="4"/>
  <c r="BS239" i="1"/>
  <c r="C239" i="1"/>
  <c r="AL239" i="1"/>
  <c r="D240" i="1"/>
  <c r="AH87" i="1"/>
  <c r="BH87" i="1"/>
  <c r="E241" i="1"/>
  <c r="G240" i="1"/>
  <c r="F240" i="1"/>
  <c r="R75" i="1"/>
  <c r="AR75" i="1"/>
  <c r="Z81" i="1"/>
  <c r="AZ81" i="1"/>
  <c r="CQ71" i="1"/>
  <c r="N72" i="1" s="1"/>
  <c r="AC72" i="3" s="1"/>
  <c r="BD84" i="1"/>
  <c r="AD84" i="1"/>
  <c r="AV78" i="1"/>
  <c r="V78" i="1"/>
  <c r="BK73" i="4" l="1"/>
  <c r="P73" i="3" s="1"/>
  <c r="O73" i="3"/>
  <c r="S78" i="6"/>
  <c r="AS78" i="6"/>
  <c r="O75" i="6"/>
  <c r="AO75" i="6"/>
  <c r="BJ75" i="6" s="1"/>
  <c r="BK75" i="6" s="1"/>
  <c r="AJ74" i="6"/>
  <c r="BM74" i="6" s="1"/>
  <c r="K74" i="6"/>
  <c r="I74" i="6"/>
  <c r="AV80" i="6"/>
  <c r="V80" i="6"/>
  <c r="D241" i="6"/>
  <c r="AL240" i="6"/>
  <c r="BS240" i="6"/>
  <c r="C240" i="6"/>
  <c r="AG88" i="6"/>
  <c r="BG88" i="6"/>
  <c r="G293" i="6"/>
  <c r="F293" i="6"/>
  <c r="E294" i="6"/>
  <c r="AC85" i="6"/>
  <c r="BC85" i="6"/>
  <c r="Z83" i="6"/>
  <c r="AZ83" i="6"/>
  <c r="BB83" i="4"/>
  <c r="AB83" i="4"/>
  <c r="X80" i="4"/>
  <c r="AX80" i="4"/>
  <c r="BN72" i="4"/>
  <c r="BO72" i="4"/>
  <c r="R72" i="3" s="1"/>
  <c r="L72" i="4"/>
  <c r="N72" i="3" s="1"/>
  <c r="BL73" i="4"/>
  <c r="Q73" i="3" s="1"/>
  <c r="T77" i="4"/>
  <c r="AT77" i="4"/>
  <c r="E241" i="4"/>
  <c r="G240" i="4"/>
  <c r="F240" i="4"/>
  <c r="D240" i="4"/>
  <c r="AL239" i="4"/>
  <c r="BS239" i="4"/>
  <c r="C239" i="4"/>
  <c r="BT72" i="4"/>
  <c r="BQ72" i="4"/>
  <c r="AP74" i="4"/>
  <c r="P74" i="4"/>
  <c r="AF86" i="4"/>
  <c r="BF86" i="4"/>
  <c r="AE85" i="1"/>
  <c r="BE85" i="1"/>
  <c r="E242" i="1"/>
  <c r="G241" i="1"/>
  <c r="F241" i="1"/>
  <c r="S76" i="1"/>
  <c r="AS76" i="1"/>
  <c r="AA82" i="1"/>
  <c r="BA82" i="1"/>
  <c r="BS240" i="1"/>
  <c r="C240" i="1"/>
  <c r="D241" i="1"/>
  <c r="AL240" i="1"/>
  <c r="W79" i="1"/>
  <c r="AW79" i="1"/>
  <c r="O73" i="1"/>
  <c r="AO73" i="1"/>
  <c r="BJ73" i="1" s="1"/>
  <c r="AJ72" i="1"/>
  <c r="BM72" i="1" s="1"/>
  <c r="K72" i="1"/>
  <c r="AD72" i="3" s="1"/>
  <c r="I72" i="1"/>
  <c r="BI88" i="1"/>
  <c r="AI88" i="1"/>
  <c r="BK73" i="1" l="1"/>
  <c r="AG73" i="3" s="1"/>
  <c r="AF73" i="3"/>
  <c r="W81" i="6"/>
  <c r="AW81" i="6"/>
  <c r="L74" i="6"/>
  <c r="P76" i="6"/>
  <c r="AP76" i="6"/>
  <c r="BN74" i="6"/>
  <c r="BO74" i="6"/>
  <c r="E295" i="6"/>
  <c r="G294" i="6"/>
  <c r="F294" i="6"/>
  <c r="AA84" i="6"/>
  <c r="BA84" i="6"/>
  <c r="BD86" i="6"/>
  <c r="AD86" i="6"/>
  <c r="AH89" i="6"/>
  <c r="BH89" i="6"/>
  <c r="D242" i="6"/>
  <c r="AL241" i="6"/>
  <c r="BS241" i="6"/>
  <c r="C241" i="6"/>
  <c r="BQ74" i="6"/>
  <c r="BT74" i="6"/>
  <c r="BL75" i="6"/>
  <c r="AT79" i="6"/>
  <c r="T79" i="6"/>
  <c r="Q75" i="4"/>
  <c r="AQ75" i="4"/>
  <c r="F241" i="4"/>
  <c r="E242" i="4"/>
  <c r="G241" i="4"/>
  <c r="CP72" i="4"/>
  <c r="CO72" i="4"/>
  <c r="CN72" i="4"/>
  <c r="CM72" i="4"/>
  <c r="CL72" i="4"/>
  <c r="CK72" i="4"/>
  <c r="CJ72" i="4"/>
  <c r="CI72" i="4"/>
  <c r="CH72" i="4"/>
  <c r="CG72" i="4"/>
  <c r="CF72" i="4"/>
  <c r="CE72" i="4"/>
  <c r="CD72" i="4"/>
  <c r="CC72" i="4"/>
  <c r="CB72" i="4"/>
  <c r="CA72" i="4"/>
  <c r="BZ72" i="4"/>
  <c r="BY72" i="4"/>
  <c r="BX72" i="4"/>
  <c r="BW72" i="4"/>
  <c r="BV72" i="4"/>
  <c r="BU72" i="4"/>
  <c r="BS240" i="4"/>
  <c r="C240" i="4"/>
  <c r="AL240" i="4"/>
  <c r="D241" i="4"/>
  <c r="Y81" i="4"/>
  <c r="AY81" i="4"/>
  <c r="BG87" i="4"/>
  <c r="AG87" i="4"/>
  <c r="AU78" i="4"/>
  <c r="U78" i="4"/>
  <c r="BC84" i="4"/>
  <c r="AC84" i="4"/>
  <c r="L72" i="1"/>
  <c r="AE72" i="3" s="1"/>
  <c r="AT77" i="1"/>
  <c r="T77" i="1"/>
  <c r="P74" i="1"/>
  <c r="AP74" i="1"/>
  <c r="BN72" i="1"/>
  <c r="BO72" i="1"/>
  <c r="AI72" i="3" s="1"/>
  <c r="BS241" i="1"/>
  <c r="C241" i="1"/>
  <c r="AL241" i="1"/>
  <c r="D242" i="1"/>
  <c r="BB83" i="1"/>
  <c r="AB83" i="1"/>
  <c r="E243" i="1"/>
  <c r="G242" i="1"/>
  <c r="F242" i="1"/>
  <c r="BQ72" i="1"/>
  <c r="BT72" i="1"/>
  <c r="BL73" i="1"/>
  <c r="AH73" i="3" s="1"/>
  <c r="X80" i="1"/>
  <c r="AX80" i="1"/>
  <c r="AF86" i="1"/>
  <c r="BF86" i="1"/>
  <c r="BI90" i="6" l="1"/>
  <c r="AI90" i="6"/>
  <c r="BS242" i="6"/>
  <c r="C242" i="6"/>
  <c r="D243" i="6"/>
  <c r="AL242" i="6"/>
  <c r="AE87" i="6"/>
  <c r="BE87" i="6"/>
  <c r="E296" i="6"/>
  <c r="G295" i="6"/>
  <c r="F295" i="6"/>
  <c r="BB85" i="6"/>
  <c r="AB85" i="6"/>
  <c r="Q77" i="6"/>
  <c r="AQ77" i="6"/>
  <c r="U80" i="6"/>
  <c r="AU80" i="6"/>
  <c r="CP74" i="6"/>
  <c r="CO74" i="6"/>
  <c r="CN74" i="6"/>
  <c r="CM74" i="6"/>
  <c r="CL74" i="6"/>
  <c r="CK74" i="6"/>
  <c r="CJ74" i="6"/>
  <c r="CI74" i="6"/>
  <c r="CH74" i="6"/>
  <c r="CG74" i="6"/>
  <c r="CF74" i="6"/>
  <c r="CE74" i="6"/>
  <c r="CD74" i="6"/>
  <c r="CC74" i="6"/>
  <c r="CB74" i="6"/>
  <c r="CA74" i="6"/>
  <c r="BZ74" i="6"/>
  <c r="BY74" i="6"/>
  <c r="BX74" i="6"/>
  <c r="BW74" i="6"/>
  <c r="BV74" i="6"/>
  <c r="BU74" i="6"/>
  <c r="X82" i="6"/>
  <c r="AX82" i="6"/>
  <c r="CQ72" i="4"/>
  <c r="N73" i="4" s="1"/>
  <c r="AD85" i="4"/>
  <c r="BD85" i="4"/>
  <c r="D242" i="4"/>
  <c r="AL241" i="4"/>
  <c r="C241" i="4"/>
  <c r="BS241" i="4"/>
  <c r="BH88" i="4"/>
  <c r="AH88" i="4"/>
  <c r="V79" i="4"/>
  <c r="AV79" i="4"/>
  <c r="AZ82" i="4"/>
  <c r="Z82" i="4"/>
  <c r="E243" i="4"/>
  <c r="G242" i="4"/>
  <c r="F242" i="4"/>
  <c r="R76" i="4"/>
  <c r="AR76" i="4"/>
  <c r="BS242" i="1"/>
  <c r="C242" i="1"/>
  <c r="D243" i="1"/>
  <c r="AL242" i="1"/>
  <c r="Q75" i="1"/>
  <c r="AQ75" i="1"/>
  <c r="AG87" i="1"/>
  <c r="BG87" i="1"/>
  <c r="E244" i="1"/>
  <c r="G243" i="1"/>
  <c r="F243" i="1"/>
  <c r="Y81" i="1"/>
  <c r="AY81" i="1"/>
  <c r="CP72" i="1"/>
  <c r="CO72" i="1"/>
  <c r="CN72" i="1"/>
  <c r="CM72" i="1"/>
  <c r="CL72" i="1"/>
  <c r="CK72" i="1"/>
  <c r="CJ72" i="1"/>
  <c r="CI72" i="1"/>
  <c r="CH72" i="1"/>
  <c r="CG72" i="1"/>
  <c r="CF72" i="1"/>
  <c r="CE72" i="1"/>
  <c r="CD72" i="1"/>
  <c r="CC72" i="1"/>
  <c r="CB72" i="1"/>
  <c r="CA72" i="1"/>
  <c r="BZ72" i="1"/>
  <c r="BY72" i="1"/>
  <c r="BX72" i="1"/>
  <c r="BW72" i="1"/>
  <c r="BV72" i="1"/>
  <c r="BU72" i="1"/>
  <c r="AC84" i="1"/>
  <c r="BC84" i="1"/>
  <c r="U78" i="1"/>
  <c r="AU78" i="1"/>
  <c r="O74" i="4" l="1"/>
  <c r="AP75" i="4" s="1"/>
  <c r="L73" i="3"/>
  <c r="CQ74" i="6"/>
  <c r="N75" i="6" s="1"/>
  <c r="O76" i="6" s="1"/>
  <c r="AC86" i="6"/>
  <c r="BC86" i="6"/>
  <c r="E297" i="6"/>
  <c r="G296" i="6"/>
  <c r="F296" i="6"/>
  <c r="AF88" i="6"/>
  <c r="BF88" i="6"/>
  <c r="D244" i="6"/>
  <c r="AL243" i="6"/>
  <c r="BS243" i="6"/>
  <c r="C243" i="6"/>
  <c r="V81" i="6"/>
  <c r="AV81" i="6"/>
  <c r="Y83" i="6"/>
  <c r="AY83" i="6"/>
  <c r="AR78" i="6"/>
  <c r="R78" i="6"/>
  <c r="I73" i="4"/>
  <c r="K73" i="4"/>
  <c r="M73" i="3" s="1"/>
  <c r="AJ73" i="4"/>
  <c r="BM73" i="4" s="1"/>
  <c r="BN73" i="4" s="1"/>
  <c r="AO74" i="4"/>
  <c r="BJ74" i="4" s="1"/>
  <c r="F243" i="4"/>
  <c r="G243" i="4"/>
  <c r="E244" i="4"/>
  <c r="BI89" i="4"/>
  <c r="AI89" i="4"/>
  <c r="BE86" i="4"/>
  <c r="AE86" i="4"/>
  <c r="S77" i="4"/>
  <c r="AS77" i="4"/>
  <c r="BA83" i="4"/>
  <c r="AA83" i="4"/>
  <c r="BS242" i="4"/>
  <c r="C242" i="4"/>
  <c r="D243" i="4"/>
  <c r="AL242" i="4"/>
  <c r="L73" i="4"/>
  <c r="N73" i="3" s="1"/>
  <c r="AW80" i="4"/>
  <c r="W80" i="4"/>
  <c r="P75" i="4"/>
  <c r="AD85" i="1"/>
  <c r="BD85" i="1"/>
  <c r="E245" i="1"/>
  <c r="G244" i="1"/>
  <c r="F244" i="1"/>
  <c r="BS243" i="1"/>
  <c r="C243" i="1"/>
  <c r="D244" i="1"/>
  <c r="AL243" i="1"/>
  <c r="BH88" i="1"/>
  <c r="AH88" i="1"/>
  <c r="CQ72" i="1"/>
  <c r="N73" i="1" s="1"/>
  <c r="AC73" i="3" s="1"/>
  <c r="AZ82" i="1"/>
  <c r="Z82" i="1"/>
  <c r="V79" i="1"/>
  <c r="AV79" i="1"/>
  <c r="AR76" i="1"/>
  <c r="R76" i="1"/>
  <c r="BQ73" i="4" l="1"/>
  <c r="BT73" i="4"/>
  <c r="K75" i="6"/>
  <c r="L75" i="6" s="1"/>
  <c r="AO76" i="6"/>
  <c r="BJ76" i="6" s="1"/>
  <c r="BK76" i="6" s="1"/>
  <c r="BL76" i="6" s="1"/>
  <c r="AJ75" i="6"/>
  <c r="BM75" i="6" s="1"/>
  <c r="BO75" i="6" s="1"/>
  <c r="I75" i="6"/>
  <c r="BO73" i="4"/>
  <c r="R73" i="3" s="1"/>
  <c r="BK74" i="4"/>
  <c r="O74" i="3"/>
  <c r="G297" i="6"/>
  <c r="F297" i="6"/>
  <c r="E298" i="6"/>
  <c r="AG89" i="6"/>
  <c r="BG89" i="6"/>
  <c r="S79" i="6"/>
  <c r="AS79" i="6"/>
  <c r="W82" i="6"/>
  <c r="AW82" i="6"/>
  <c r="BS244" i="6"/>
  <c r="C244" i="6"/>
  <c r="D245" i="6"/>
  <c r="AL244" i="6"/>
  <c r="AZ84" i="6"/>
  <c r="Z84" i="6"/>
  <c r="AP77" i="6"/>
  <c r="P77" i="6"/>
  <c r="AD87" i="6"/>
  <c r="BD87" i="6"/>
  <c r="AX81" i="4"/>
  <c r="X81" i="4"/>
  <c r="AF87" i="4"/>
  <c r="BF87" i="4"/>
  <c r="E245" i="4"/>
  <c r="G244" i="4"/>
  <c r="F244" i="4"/>
  <c r="D244" i="4"/>
  <c r="AL243" i="4"/>
  <c r="BS243" i="4"/>
  <c r="C243" i="4"/>
  <c r="T78" i="4"/>
  <c r="AT78" i="4"/>
  <c r="CP73" i="4"/>
  <c r="CO73" i="4"/>
  <c r="CN73" i="4"/>
  <c r="CM73" i="4"/>
  <c r="CL73" i="4"/>
  <c r="CK73" i="4"/>
  <c r="CJ73" i="4"/>
  <c r="CI73" i="4"/>
  <c r="CH73" i="4"/>
  <c r="CG73" i="4"/>
  <c r="CF73" i="4"/>
  <c r="CE73" i="4"/>
  <c r="CD73" i="4"/>
  <c r="CC73" i="4"/>
  <c r="CB73" i="4"/>
  <c r="CA73" i="4"/>
  <c r="BZ73" i="4"/>
  <c r="BY73" i="4"/>
  <c r="BX73" i="4"/>
  <c r="BW73" i="4"/>
  <c r="BV73" i="4"/>
  <c r="BU73" i="4"/>
  <c r="AB84" i="4"/>
  <c r="BB84" i="4"/>
  <c r="Q76" i="4"/>
  <c r="AQ76" i="4"/>
  <c r="S77" i="1"/>
  <c r="AS77" i="1"/>
  <c r="O74" i="1"/>
  <c r="AJ73" i="1"/>
  <c r="BM73" i="1" s="1"/>
  <c r="AO74" i="1"/>
  <c r="BJ74" i="1" s="1"/>
  <c r="I73" i="1"/>
  <c r="K73" i="1"/>
  <c r="AD73" i="3" s="1"/>
  <c r="E246" i="1"/>
  <c r="G245" i="1"/>
  <c r="F245" i="1"/>
  <c r="W80" i="1"/>
  <c r="AW80" i="1"/>
  <c r="AA83" i="1"/>
  <c r="BA83" i="1"/>
  <c r="BI89" i="1"/>
  <c r="AI89" i="1"/>
  <c r="BS244" i="1"/>
  <c r="C244" i="1"/>
  <c r="D245" i="1"/>
  <c r="AL244" i="1"/>
  <c r="AE86" i="1"/>
  <c r="BE86" i="1"/>
  <c r="BT75" i="6" l="1"/>
  <c r="BQ75" i="6"/>
  <c r="BN75" i="6"/>
  <c r="BL74" i="4"/>
  <c r="Q74" i="3" s="1"/>
  <c r="P74" i="3"/>
  <c r="BK74" i="1"/>
  <c r="AG74" i="3" s="1"/>
  <c r="AF74" i="3"/>
  <c r="D246" i="6"/>
  <c r="AL245" i="6"/>
  <c r="BS245" i="6"/>
  <c r="C245" i="6"/>
  <c r="AA85" i="6"/>
  <c r="BA85" i="6"/>
  <c r="AX83" i="6"/>
  <c r="X83" i="6"/>
  <c r="Q78" i="6"/>
  <c r="AQ78" i="6"/>
  <c r="T80" i="6"/>
  <c r="AT80" i="6"/>
  <c r="CP75" i="6"/>
  <c r="CO75" i="6"/>
  <c r="CN75" i="6"/>
  <c r="CM75" i="6"/>
  <c r="CL75" i="6"/>
  <c r="CK75" i="6"/>
  <c r="CJ75" i="6"/>
  <c r="CI75" i="6"/>
  <c r="CH75" i="6"/>
  <c r="CG75" i="6"/>
  <c r="CF75" i="6"/>
  <c r="CE75" i="6"/>
  <c r="CD75" i="6"/>
  <c r="CC75" i="6"/>
  <c r="CB75" i="6"/>
  <c r="CA75" i="6"/>
  <c r="BZ75" i="6"/>
  <c r="BY75" i="6"/>
  <c r="BX75" i="6"/>
  <c r="BW75" i="6"/>
  <c r="BV75" i="6"/>
  <c r="BU75" i="6"/>
  <c r="AE88" i="6"/>
  <c r="BE88" i="6"/>
  <c r="BH90" i="6"/>
  <c r="AH90" i="6"/>
  <c r="E299" i="6"/>
  <c r="G298" i="6"/>
  <c r="F298" i="6"/>
  <c r="CQ73" i="4"/>
  <c r="N74" i="4" s="1"/>
  <c r="BG88" i="4"/>
  <c r="AG88" i="4"/>
  <c r="F245" i="4"/>
  <c r="E246" i="4"/>
  <c r="G245" i="4"/>
  <c r="U79" i="4"/>
  <c r="AU79" i="4"/>
  <c r="BS244" i="4"/>
  <c r="C244" i="4"/>
  <c r="D245" i="4"/>
  <c r="AL244" i="4"/>
  <c r="AY82" i="4"/>
  <c r="Y82" i="4"/>
  <c r="AR77" i="4"/>
  <c r="R77" i="4"/>
  <c r="BC85" i="4"/>
  <c r="AC85" i="4"/>
  <c r="BS245" i="1"/>
  <c r="C245" i="1"/>
  <c r="D246" i="1"/>
  <c r="AL245" i="1"/>
  <c r="AB84" i="1"/>
  <c r="BB84" i="1"/>
  <c r="AP75" i="1"/>
  <c r="P75" i="1"/>
  <c r="BN73" i="1"/>
  <c r="BO73" i="1"/>
  <c r="AI73" i="3" s="1"/>
  <c r="BT73" i="1"/>
  <c r="BQ73" i="1"/>
  <c r="BF87" i="1"/>
  <c r="AF87" i="1"/>
  <c r="E247" i="1"/>
  <c r="G246" i="1"/>
  <c r="F246" i="1"/>
  <c r="AX81" i="1"/>
  <c r="X81" i="1"/>
  <c r="L73" i="1"/>
  <c r="AE73" i="3" s="1"/>
  <c r="T78" i="1"/>
  <c r="AT78" i="1"/>
  <c r="BL74" i="1" l="1"/>
  <c r="AH74" i="3" s="1"/>
  <c r="O75" i="4"/>
  <c r="L74" i="3"/>
  <c r="BI91" i="6"/>
  <c r="AI91" i="6"/>
  <c r="BF89" i="6"/>
  <c r="AF89" i="6"/>
  <c r="R79" i="6"/>
  <c r="AR79" i="6"/>
  <c r="CQ75" i="6"/>
  <c r="N76" i="6" s="1"/>
  <c r="U81" i="6"/>
  <c r="AU81" i="6"/>
  <c r="Y84" i="6"/>
  <c r="AY84" i="6"/>
  <c r="E300" i="6"/>
  <c r="G299" i="6"/>
  <c r="F299" i="6"/>
  <c r="AB86" i="6"/>
  <c r="BB86" i="6"/>
  <c r="BS246" i="6"/>
  <c r="C246" i="6"/>
  <c r="D247" i="6"/>
  <c r="AL246" i="6"/>
  <c r="K74" i="4"/>
  <c r="M74" i="3" s="1"/>
  <c r="AJ74" i="4"/>
  <c r="BM74" i="4" s="1"/>
  <c r="AO75" i="4"/>
  <c r="BJ75" i="4" s="1"/>
  <c r="I74" i="4"/>
  <c r="BD86" i="4"/>
  <c r="AD86" i="4"/>
  <c r="E247" i="4"/>
  <c r="G246" i="4"/>
  <c r="F246" i="4"/>
  <c r="Z83" i="4"/>
  <c r="AZ83" i="4"/>
  <c r="BN74" i="4"/>
  <c r="BO74" i="4"/>
  <c r="R74" i="3" s="1"/>
  <c r="D246" i="4"/>
  <c r="AL245" i="4"/>
  <c r="C245" i="4"/>
  <c r="BS245" i="4"/>
  <c r="AS78" i="4"/>
  <c r="S78" i="4"/>
  <c r="AV80" i="4"/>
  <c r="V80" i="4"/>
  <c r="AH89" i="4"/>
  <c r="BH89" i="4"/>
  <c r="AP76" i="4"/>
  <c r="P76" i="4"/>
  <c r="U79" i="1"/>
  <c r="AU79" i="1"/>
  <c r="BS246" i="1"/>
  <c r="C246" i="1"/>
  <c r="D247" i="1"/>
  <c r="AL246" i="1"/>
  <c r="E248" i="1"/>
  <c r="G247" i="1"/>
  <c r="F247" i="1"/>
  <c r="Q76" i="1"/>
  <c r="AQ76" i="1"/>
  <c r="Y82" i="1"/>
  <c r="AY82" i="1"/>
  <c r="AG88" i="1"/>
  <c r="BG88" i="1"/>
  <c r="CP73" i="1"/>
  <c r="CO73" i="1"/>
  <c r="CN73" i="1"/>
  <c r="CM73" i="1"/>
  <c r="CL73" i="1"/>
  <c r="CK73" i="1"/>
  <c r="CJ73" i="1"/>
  <c r="CI73" i="1"/>
  <c r="CH73" i="1"/>
  <c r="CG73" i="1"/>
  <c r="CF73" i="1"/>
  <c r="CE73" i="1"/>
  <c r="CD73" i="1"/>
  <c r="CC73" i="1"/>
  <c r="CB73" i="1"/>
  <c r="CA73" i="1"/>
  <c r="BZ73" i="1"/>
  <c r="BY73" i="1"/>
  <c r="BX73" i="1"/>
  <c r="BW73" i="1"/>
  <c r="BV73" i="1"/>
  <c r="BU73" i="1"/>
  <c r="AC85" i="1"/>
  <c r="BC85" i="1"/>
  <c r="L74" i="4" l="1"/>
  <c r="N74" i="3" s="1"/>
  <c r="BT74" i="4"/>
  <c r="CN74" i="4" s="1"/>
  <c r="BQ74" i="4"/>
  <c r="BK75" i="4"/>
  <c r="O75" i="3"/>
  <c r="AC87" i="6"/>
  <c r="BC87" i="6"/>
  <c r="AV82" i="6"/>
  <c r="V82" i="6"/>
  <c r="S80" i="6"/>
  <c r="AS80" i="6"/>
  <c r="Z85" i="6"/>
  <c r="AZ85" i="6"/>
  <c r="O77" i="6"/>
  <c r="AO77" i="6"/>
  <c r="BJ77" i="6" s="1"/>
  <c r="BK77" i="6" s="1"/>
  <c r="AJ76" i="6"/>
  <c r="BM76" i="6" s="1"/>
  <c r="I76" i="6"/>
  <c r="K76" i="6"/>
  <c r="AG90" i="6"/>
  <c r="BG90" i="6"/>
  <c r="D248" i="6"/>
  <c r="AL247" i="6"/>
  <c r="BS247" i="6"/>
  <c r="C247" i="6"/>
  <c r="E301" i="6"/>
  <c r="G300" i="6"/>
  <c r="F300" i="6"/>
  <c r="BI90" i="4"/>
  <c r="AI90" i="4"/>
  <c r="Q77" i="4"/>
  <c r="AQ77" i="4"/>
  <c r="BA84" i="4"/>
  <c r="AA84" i="4"/>
  <c r="AT79" i="4"/>
  <c r="T79" i="4"/>
  <c r="F247" i="4"/>
  <c r="G247" i="4"/>
  <c r="E248" i="4"/>
  <c r="BS246" i="4"/>
  <c r="C246" i="4"/>
  <c r="D247" i="4"/>
  <c r="AL246" i="4"/>
  <c r="CP74" i="4"/>
  <c r="CO74" i="4"/>
  <c r="CM74" i="4"/>
  <c r="CL74" i="4"/>
  <c r="CK74" i="4"/>
  <c r="CI74" i="4"/>
  <c r="CH74" i="4"/>
  <c r="CG74" i="4"/>
  <c r="CE74" i="4"/>
  <c r="CD74" i="4"/>
  <c r="CC74" i="4"/>
  <c r="CA74" i="4"/>
  <c r="BZ74" i="4"/>
  <c r="BY74" i="4"/>
  <c r="BX74" i="4"/>
  <c r="BW74" i="4"/>
  <c r="BV74" i="4"/>
  <c r="BU74" i="4"/>
  <c r="BE87" i="4"/>
  <c r="AE87" i="4"/>
  <c r="AW81" i="4"/>
  <c r="W81" i="4"/>
  <c r="R77" i="1"/>
  <c r="AR77" i="1"/>
  <c r="BD86" i="1"/>
  <c r="AD86" i="1"/>
  <c r="Z83" i="1"/>
  <c r="AZ83" i="1"/>
  <c r="BS247" i="1"/>
  <c r="C247" i="1"/>
  <c r="AL247" i="1"/>
  <c r="D248" i="1"/>
  <c r="E249" i="1"/>
  <c r="G248" i="1"/>
  <c r="F248" i="1"/>
  <c r="CQ73" i="1"/>
  <c r="N74" i="1" s="1"/>
  <c r="AC74" i="3" s="1"/>
  <c r="AH89" i="1"/>
  <c r="BH89" i="1"/>
  <c r="AV80" i="1"/>
  <c r="V80" i="1"/>
  <c r="CB74" i="4" l="1"/>
  <c r="CF74" i="4"/>
  <c r="CJ74" i="4"/>
  <c r="BL75" i="4"/>
  <c r="Q75" i="3" s="1"/>
  <c r="P75" i="3"/>
  <c r="BL77" i="6"/>
  <c r="AA86" i="6"/>
  <c r="BA86" i="6"/>
  <c r="BQ76" i="6"/>
  <c r="BT76" i="6"/>
  <c r="P78" i="6"/>
  <c r="AP78" i="6"/>
  <c r="AT81" i="6"/>
  <c r="T81" i="6"/>
  <c r="G301" i="6"/>
  <c r="F301" i="6"/>
  <c r="E302" i="6"/>
  <c r="BS248" i="6"/>
  <c r="C248" i="6"/>
  <c r="D249" i="6"/>
  <c r="AL248" i="6"/>
  <c r="BN76" i="6"/>
  <c r="BO76" i="6"/>
  <c r="W83" i="6"/>
  <c r="AW83" i="6"/>
  <c r="L76" i="6"/>
  <c r="AH91" i="6"/>
  <c r="BH91" i="6"/>
  <c r="BD88" i="6"/>
  <c r="AD88" i="6"/>
  <c r="AF88" i="4"/>
  <c r="BF88" i="4"/>
  <c r="E249" i="4"/>
  <c r="G248" i="4"/>
  <c r="F248" i="4"/>
  <c r="AU80" i="4"/>
  <c r="U80" i="4"/>
  <c r="AB85" i="4"/>
  <c r="BB85" i="4"/>
  <c r="X82" i="4"/>
  <c r="AX82" i="4"/>
  <c r="D248" i="4"/>
  <c r="AL247" i="4"/>
  <c r="BS247" i="4"/>
  <c r="C247" i="4"/>
  <c r="AR78" i="4"/>
  <c r="R78" i="4"/>
  <c r="CQ74" i="4"/>
  <c r="N75" i="4" s="1"/>
  <c r="L75" i="3" s="1"/>
  <c r="W81" i="1"/>
  <c r="AW81" i="1"/>
  <c r="BI90" i="1"/>
  <c r="AI90" i="1"/>
  <c r="E250" i="1"/>
  <c r="G249" i="1"/>
  <c r="F249" i="1"/>
  <c r="AE87" i="1"/>
  <c r="BE87" i="1"/>
  <c r="AA84" i="1"/>
  <c r="BA84" i="1"/>
  <c r="O75" i="1"/>
  <c r="AO75" i="1"/>
  <c r="BJ75" i="1" s="1"/>
  <c r="AJ74" i="1"/>
  <c r="BM74" i="1" s="1"/>
  <c r="I74" i="1"/>
  <c r="K74" i="1"/>
  <c r="AD74" i="3" s="1"/>
  <c r="BS248" i="1"/>
  <c r="C248" i="1"/>
  <c r="D249" i="1"/>
  <c r="AL248" i="1"/>
  <c r="S78" i="1"/>
  <c r="AS78" i="1"/>
  <c r="BK75" i="1" l="1"/>
  <c r="AG75" i="3" s="1"/>
  <c r="AF75" i="3"/>
  <c r="BB87" i="6"/>
  <c r="AB87" i="6"/>
  <c r="AE89" i="6"/>
  <c r="BE89" i="6"/>
  <c r="U82" i="6"/>
  <c r="AU82" i="6"/>
  <c r="BI92" i="6"/>
  <c r="AI92" i="6"/>
  <c r="E303" i="6"/>
  <c r="G302" i="6"/>
  <c r="F302" i="6"/>
  <c r="Q79" i="6"/>
  <c r="AQ79" i="6"/>
  <c r="X84" i="6"/>
  <c r="AX84" i="6"/>
  <c r="D250" i="6"/>
  <c r="AL249" i="6"/>
  <c r="BS249" i="6"/>
  <c r="C249" i="6"/>
  <c r="CP76" i="6"/>
  <c r="CO76" i="6"/>
  <c r="CN76" i="6"/>
  <c r="CM76" i="6"/>
  <c r="CL76" i="6"/>
  <c r="CK76" i="6"/>
  <c r="CJ76" i="6"/>
  <c r="CI76" i="6"/>
  <c r="CH76" i="6"/>
  <c r="CG76" i="6"/>
  <c r="CF76" i="6"/>
  <c r="CE76" i="6"/>
  <c r="CD76" i="6"/>
  <c r="CC76" i="6"/>
  <c r="CB76" i="6"/>
  <c r="CA76" i="6"/>
  <c r="BZ76" i="6"/>
  <c r="BY76" i="6"/>
  <c r="BX76" i="6"/>
  <c r="BW76" i="6"/>
  <c r="BV76" i="6"/>
  <c r="BU76" i="6"/>
  <c r="BC86" i="4"/>
  <c r="AC86" i="4"/>
  <c r="BS248" i="4"/>
  <c r="C248" i="4"/>
  <c r="AL248" i="4"/>
  <c r="D249" i="4"/>
  <c r="AS79" i="4"/>
  <c r="S79" i="4"/>
  <c r="F249" i="4"/>
  <c r="E250" i="4"/>
  <c r="G249" i="4"/>
  <c r="AY83" i="4"/>
  <c r="Y83" i="4"/>
  <c r="O76" i="4"/>
  <c r="AO76" i="4"/>
  <c r="BJ76" i="4" s="1"/>
  <c r="AJ75" i="4"/>
  <c r="BM75" i="4" s="1"/>
  <c r="K75" i="4"/>
  <c r="M75" i="3" s="1"/>
  <c r="I75" i="4"/>
  <c r="V81" i="4"/>
  <c r="AV81" i="4"/>
  <c r="BG89" i="4"/>
  <c r="AG89" i="4"/>
  <c r="BS249" i="1"/>
  <c r="C249" i="1"/>
  <c r="AL249" i="1"/>
  <c r="D250" i="1"/>
  <c r="BN74" i="1"/>
  <c r="BO74" i="1"/>
  <c r="AI74" i="3" s="1"/>
  <c r="E251" i="1"/>
  <c r="G250" i="1"/>
  <c r="F250" i="1"/>
  <c r="BQ74" i="1"/>
  <c r="BT74" i="1"/>
  <c r="AT79" i="1"/>
  <c r="T79" i="1"/>
  <c r="AF88" i="1"/>
  <c r="BF88" i="1"/>
  <c r="P76" i="1"/>
  <c r="AP76" i="1"/>
  <c r="L74" i="1"/>
  <c r="AE74" i="3" s="1"/>
  <c r="BB85" i="1"/>
  <c r="AB85" i="1"/>
  <c r="X82" i="1"/>
  <c r="AX82" i="1"/>
  <c r="BL75" i="1" l="1"/>
  <c r="AH75" i="3" s="1"/>
  <c r="BK76" i="4"/>
  <c r="P76" i="3" s="1"/>
  <c r="O76" i="3"/>
  <c r="V83" i="6"/>
  <c r="AV83" i="6"/>
  <c r="AC88" i="6"/>
  <c r="BC88" i="6"/>
  <c r="AR80" i="6"/>
  <c r="R80" i="6"/>
  <c r="CQ76" i="6"/>
  <c r="N77" i="6" s="1"/>
  <c r="BS250" i="6"/>
  <c r="C250" i="6"/>
  <c r="D251" i="6"/>
  <c r="AL250" i="6"/>
  <c r="AF90" i="6"/>
  <c r="BF90" i="6"/>
  <c r="Y85" i="6"/>
  <c r="AY85" i="6"/>
  <c r="E304" i="6"/>
  <c r="G303" i="6"/>
  <c r="F303" i="6"/>
  <c r="BN75" i="4"/>
  <c r="BO75" i="4"/>
  <c r="R75" i="3" s="1"/>
  <c r="AW82" i="4"/>
  <c r="W82" i="4"/>
  <c r="D250" i="4"/>
  <c r="AL249" i="4"/>
  <c r="C249" i="4"/>
  <c r="BS249" i="4"/>
  <c r="AD87" i="4"/>
  <c r="BD87" i="4"/>
  <c r="E251" i="4"/>
  <c r="G250" i="4"/>
  <c r="F250" i="4"/>
  <c r="T80" i="4"/>
  <c r="AT80" i="4"/>
  <c r="AZ84" i="4"/>
  <c r="Z84" i="4"/>
  <c r="BH90" i="4"/>
  <c r="AH90" i="4"/>
  <c r="BQ75" i="4"/>
  <c r="BT75" i="4"/>
  <c r="L75" i="4"/>
  <c r="N75" i="3" s="1"/>
  <c r="P77" i="4"/>
  <c r="AP77" i="4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U80" i="1"/>
  <c r="AU80" i="1"/>
  <c r="E252" i="1"/>
  <c r="G251" i="1"/>
  <c r="F251" i="1"/>
  <c r="Y83" i="1"/>
  <c r="AY83" i="1"/>
  <c r="BS250" i="1"/>
  <c r="C250" i="1"/>
  <c r="D251" i="1"/>
  <c r="AL250" i="1"/>
  <c r="AC86" i="1"/>
  <c r="BC86" i="1"/>
  <c r="AG89" i="1"/>
  <c r="BG89" i="1"/>
  <c r="Q77" i="1"/>
  <c r="AQ77" i="1"/>
  <c r="BL76" i="4" l="1"/>
  <c r="Q76" i="3" s="1"/>
  <c r="E305" i="6"/>
  <c r="G304" i="6"/>
  <c r="F304" i="6"/>
  <c r="D252" i="6"/>
  <c r="AL251" i="6"/>
  <c r="BS251" i="6"/>
  <c r="C251" i="6"/>
  <c r="S81" i="6"/>
  <c r="AS81" i="6"/>
  <c r="W84" i="6"/>
  <c r="AW84" i="6"/>
  <c r="O78" i="6"/>
  <c r="AO78" i="6"/>
  <c r="BJ78" i="6" s="1"/>
  <c r="BK78" i="6" s="1"/>
  <c r="AJ77" i="6"/>
  <c r="BM77" i="6" s="1"/>
  <c r="K77" i="6"/>
  <c r="I77" i="6"/>
  <c r="AD89" i="6"/>
  <c r="BD89" i="6"/>
  <c r="AZ86" i="6"/>
  <c r="Z86" i="6"/>
  <c r="AG91" i="6"/>
  <c r="BG91" i="6"/>
  <c r="AU81" i="4"/>
  <c r="U81" i="4"/>
  <c r="X83" i="4"/>
  <c r="AX83" i="4"/>
  <c r="CP75" i="4"/>
  <c r="CO75" i="4"/>
  <c r="CN75" i="4"/>
  <c r="CM75" i="4"/>
  <c r="CL75" i="4"/>
  <c r="CK75" i="4"/>
  <c r="CJ75" i="4"/>
  <c r="CI75" i="4"/>
  <c r="CH75" i="4"/>
  <c r="CG75" i="4"/>
  <c r="CF75" i="4"/>
  <c r="CE75" i="4"/>
  <c r="CD75" i="4"/>
  <c r="CC75" i="4"/>
  <c r="CB75" i="4"/>
  <c r="CA75" i="4"/>
  <c r="BZ75" i="4"/>
  <c r="BY75" i="4"/>
  <c r="BX75" i="4"/>
  <c r="BW75" i="4"/>
  <c r="BV75" i="4"/>
  <c r="BU75" i="4"/>
  <c r="BI91" i="4"/>
  <c r="AI91" i="4"/>
  <c r="AE88" i="4"/>
  <c r="BE88" i="4"/>
  <c r="BS250" i="4"/>
  <c r="C250" i="4"/>
  <c r="D251" i="4"/>
  <c r="AL250" i="4"/>
  <c r="BA85" i="4"/>
  <c r="AA85" i="4"/>
  <c r="AQ78" i="4"/>
  <c r="Q78" i="4"/>
  <c r="G251" i="4"/>
  <c r="E252" i="4"/>
  <c r="F251" i="4"/>
  <c r="AD87" i="1"/>
  <c r="BD87" i="1"/>
  <c r="BH90" i="1"/>
  <c r="AH90" i="1"/>
  <c r="V81" i="1"/>
  <c r="AV81" i="1"/>
  <c r="CQ74" i="1"/>
  <c r="N75" i="1" s="1"/>
  <c r="AC75" i="3" s="1"/>
  <c r="AR78" i="1"/>
  <c r="R78" i="1"/>
  <c r="BS251" i="1"/>
  <c r="C251" i="1"/>
  <c r="D252" i="1"/>
  <c r="AL251" i="1"/>
  <c r="E253" i="1"/>
  <c r="G252" i="1"/>
  <c r="F252" i="1"/>
  <c r="AZ84" i="1"/>
  <c r="Z84" i="1"/>
  <c r="BL78" i="6" l="1"/>
  <c r="AE90" i="6"/>
  <c r="BE90" i="6"/>
  <c r="T82" i="6"/>
  <c r="AT82" i="6"/>
  <c r="AX85" i="6"/>
  <c r="X85" i="6"/>
  <c r="BH92" i="6"/>
  <c r="AH92" i="6"/>
  <c r="L77" i="6"/>
  <c r="AP79" i="6"/>
  <c r="P79" i="6"/>
  <c r="BS252" i="6"/>
  <c r="C252" i="6"/>
  <c r="D253" i="6"/>
  <c r="AL252" i="6"/>
  <c r="BT77" i="6"/>
  <c r="BQ77" i="6"/>
  <c r="AA87" i="6"/>
  <c r="BA87" i="6"/>
  <c r="BN77" i="6"/>
  <c r="BO77" i="6"/>
  <c r="E306" i="6"/>
  <c r="G305" i="6"/>
  <c r="F305" i="6"/>
  <c r="CQ75" i="4"/>
  <c r="N76" i="4" s="1"/>
  <c r="O77" i="4" s="1"/>
  <c r="AV82" i="4"/>
  <c r="V82" i="4"/>
  <c r="BF89" i="4"/>
  <c r="AF89" i="4"/>
  <c r="E253" i="4"/>
  <c r="G252" i="4"/>
  <c r="F252" i="4"/>
  <c r="AY84" i="4"/>
  <c r="Y84" i="4"/>
  <c r="R79" i="4"/>
  <c r="AR79" i="4"/>
  <c r="AB86" i="4"/>
  <c r="BB86" i="4"/>
  <c r="AL251" i="4"/>
  <c r="D252" i="4"/>
  <c r="C251" i="4"/>
  <c r="BS251" i="4"/>
  <c r="BS252" i="1"/>
  <c r="C252" i="1"/>
  <c r="D253" i="1"/>
  <c r="AL252" i="1"/>
  <c r="O76" i="1"/>
  <c r="AO76" i="1"/>
  <c r="BJ76" i="1" s="1"/>
  <c r="AJ75" i="1"/>
  <c r="BM75" i="1" s="1"/>
  <c r="K75" i="1"/>
  <c r="AD75" i="3" s="1"/>
  <c r="I75" i="1"/>
  <c r="BI91" i="1"/>
  <c r="AI91" i="1"/>
  <c r="AA85" i="1"/>
  <c r="BA85" i="1"/>
  <c r="W82" i="1"/>
  <c r="AW82" i="1"/>
  <c r="E254" i="1"/>
  <c r="G253" i="1"/>
  <c r="F253" i="1"/>
  <c r="S79" i="1"/>
  <c r="AS79" i="1"/>
  <c r="AE88" i="1"/>
  <c r="BE88" i="1"/>
  <c r="AJ76" i="4" l="1"/>
  <c r="BM76" i="4" s="1"/>
  <c r="AO77" i="4"/>
  <c r="BJ77" i="4" s="1"/>
  <c r="L76" i="3"/>
  <c r="BK76" i="1"/>
  <c r="AG76" i="3" s="1"/>
  <c r="AF76" i="3"/>
  <c r="Y86" i="6"/>
  <c r="AY86" i="6"/>
  <c r="U83" i="6"/>
  <c r="AU83" i="6"/>
  <c r="Q80" i="6"/>
  <c r="AQ80" i="6"/>
  <c r="BF91" i="6"/>
  <c r="AF91" i="6"/>
  <c r="D254" i="6"/>
  <c r="AL253" i="6"/>
  <c r="BS253" i="6"/>
  <c r="C253" i="6"/>
  <c r="BI93" i="6"/>
  <c r="AI93" i="6"/>
  <c r="AB88" i="6"/>
  <c r="BB88" i="6"/>
  <c r="E307" i="6"/>
  <c r="G306" i="6"/>
  <c r="F306" i="6"/>
  <c r="CP77" i="6"/>
  <c r="CO77" i="6"/>
  <c r="CN77" i="6"/>
  <c r="CM77" i="6"/>
  <c r="CL77" i="6"/>
  <c r="CK77" i="6"/>
  <c r="CJ77" i="6"/>
  <c r="CI77" i="6"/>
  <c r="CH77" i="6"/>
  <c r="CG77" i="6"/>
  <c r="CF77" i="6"/>
  <c r="CE77" i="6"/>
  <c r="CD77" i="6"/>
  <c r="CC77" i="6"/>
  <c r="CB77" i="6"/>
  <c r="CA77" i="6"/>
  <c r="BZ77" i="6"/>
  <c r="BY77" i="6"/>
  <c r="BX77" i="6"/>
  <c r="BW77" i="6"/>
  <c r="BV77" i="6"/>
  <c r="BU77" i="6"/>
  <c r="I76" i="4"/>
  <c r="BT76" i="4" s="1"/>
  <c r="K76" i="4"/>
  <c r="M76" i="3" s="1"/>
  <c r="BS252" i="4"/>
  <c r="C252" i="4"/>
  <c r="D253" i="4"/>
  <c r="AL252" i="4"/>
  <c r="Z85" i="4"/>
  <c r="AZ85" i="4"/>
  <c r="BN76" i="4"/>
  <c r="BO76" i="4"/>
  <c r="R76" i="3" s="1"/>
  <c r="E254" i="4"/>
  <c r="F253" i="4"/>
  <c r="G253" i="4"/>
  <c r="BG90" i="4"/>
  <c r="AG90" i="4"/>
  <c r="AW83" i="4"/>
  <c r="W83" i="4"/>
  <c r="BC87" i="4"/>
  <c r="AC87" i="4"/>
  <c r="AS80" i="4"/>
  <c r="S80" i="4"/>
  <c r="L76" i="4"/>
  <c r="N76" i="3" s="1"/>
  <c r="P78" i="4"/>
  <c r="AP78" i="4"/>
  <c r="BS253" i="1"/>
  <c r="C253" i="1"/>
  <c r="D254" i="1"/>
  <c r="AL253" i="1"/>
  <c r="E255" i="1"/>
  <c r="G254" i="1"/>
  <c r="F254" i="1"/>
  <c r="BF89" i="1"/>
  <c r="AF89" i="1"/>
  <c r="BT75" i="1"/>
  <c r="BQ75" i="1"/>
  <c r="BN75" i="1"/>
  <c r="BO75" i="1"/>
  <c r="AI75" i="3" s="1"/>
  <c r="T80" i="1"/>
  <c r="AT80" i="1"/>
  <c r="AB86" i="1"/>
  <c r="BB86" i="1"/>
  <c r="AX83" i="1"/>
  <c r="X83" i="1"/>
  <c r="L75" i="1"/>
  <c r="AE75" i="3" s="1"/>
  <c r="AP77" i="1"/>
  <c r="P77" i="1"/>
  <c r="BL76" i="1" l="1"/>
  <c r="AH76" i="3" s="1"/>
  <c r="BQ76" i="4"/>
  <c r="BK77" i="4"/>
  <c r="O77" i="3"/>
  <c r="CQ77" i="6"/>
  <c r="N78" i="6" s="1"/>
  <c r="R81" i="6"/>
  <c r="AR81" i="6"/>
  <c r="AC89" i="6"/>
  <c r="BC89" i="6"/>
  <c r="AV84" i="6"/>
  <c r="V84" i="6"/>
  <c r="E308" i="6"/>
  <c r="G307" i="6"/>
  <c r="F307" i="6"/>
  <c r="AG92" i="6"/>
  <c r="BG92" i="6"/>
  <c r="BS254" i="6"/>
  <c r="C254" i="6"/>
  <c r="D255" i="6"/>
  <c r="AL254" i="6"/>
  <c r="Z87" i="6"/>
  <c r="AZ87" i="6"/>
  <c r="D254" i="4"/>
  <c r="BS253" i="4"/>
  <c r="C253" i="4"/>
  <c r="AL253" i="4"/>
  <c r="CP76" i="4"/>
  <c r="CO76" i="4"/>
  <c r="CN76" i="4"/>
  <c r="CM76" i="4"/>
  <c r="CL76" i="4"/>
  <c r="CK76" i="4"/>
  <c r="CJ76" i="4"/>
  <c r="CI76" i="4"/>
  <c r="CH76" i="4"/>
  <c r="CG76" i="4"/>
  <c r="CF76" i="4"/>
  <c r="CE76" i="4"/>
  <c r="CD76" i="4"/>
  <c r="CC76" i="4"/>
  <c r="CB76" i="4"/>
  <c r="CA76" i="4"/>
  <c r="BZ76" i="4"/>
  <c r="BY76" i="4"/>
  <c r="BX76" i="4"/>
  <c r="BW76" i="4"/>
  <c r="BV76" i="4"/>
  <c r="BU76" i="4"/>
  <c r="AH91" i="4"/>
  <c r="BH91" i="4"/>
  <c r="BD88" i="4"/>
  <c r="AD88" i="4"/>
  <c r="AQ79" i="4"/>
  <c r="Q79" i="4"/>
  <c r="T81" i="4"/>
  <c r="AT81" i="4"/>
  <c r="X84" i="4"/>
  <c r="AX84" i="4"/>
  <c r="E255" i="4"/>
  <c r="G254" i="4"/>
  <c r="F254" i="4"/>
  <c r="AA86" i="4"/>
  <c r="BA86" i="4"/>
  <c r="BS254" i="1"/>
  <c r="C254" i="1"/>
  <c r="D255" i="1"/>
  <c r="AL254" i="1"/>
  <c r="U81" i="1"/>
  <c r="AU81" i="1"/>
  <c r="AC87" i="1"/>
  <c r="BC87" i="1"/>
  <c r="AG90" i="1"/>
  <c r="BG90" i="1"/>
  <c r="Y84" i="1"/>
  <c r="AY84" i="1"/>
  <c r="CP75" i="1"/>
  <c r="CO75" i="1"/>
  <c r="CN75" i="1"/>
  <c r="CM75" i="1"/>
  <c r="CL75" i="1"/>
  <c r="CK75" i="1"/>
  <c r="CJ75" i="1"/>
  <c r="CI75" i="1"/>
  <c r="CH75" i="1"/>
  <c r="CG75" i="1"/>
  <c r="CF75" i="1"/>
  <c r="CE75" i="1"/>
  <c r="CD75" i="1"/>
  <c r="CC75" i="1"/>
  <c r="CB75" i="1"/>
  <c r="CA75" i="1"/>
  <c r="BZ75" i="1"/>
  <c r="BY75" i="1"/>
  <c r="BX75" i="1"/>
  <c r="BW75" i="1"/>
  <c r="BV75" i="1"/>
  <c r="BU75" i="1"/>
  <c r="Q78" i="1"/>
  <c r="AQ78" i="1"/>
  <c r="E256" i="1"/>
  <c r="G255" i="1"/>
  <c r="F255" i="1"/>
  <c r="P77" i="3" l="1"/>
  <c r="BL77" i="4"/>
  <c r="Q77" i="3" s="1"/>
  <c r="AH93" i="6"/>
  <c r="BH93" i="6"/>
  <c r="S82" i="6"/>
  <c r="AS82" i="6"/>
  <c r="AA88" i="6"/>
  <c r="BA88" i="6"/>
  <c r="W85" i="6"/>
  <c r="AW85" i="6"/>
  <c r="BD90" i="6"/>
  <c r="AD90" i="6"/>
  <c r="D256" i="6"/>
  <c r="AL255" i="6"/>
  <c r="BS255" i="6"/>
  <c r="C255" i="6"/>
  <c r="E309" i="6"/>
  <c r="G308" i="6"/>
  <c r="F308" i="6"/>
  <c r="O79" i="6"/>
  <c r="AO79" i="6"/>
  <c r="BJ79" i="6" s="1"/>
  <c r="BK79" i="6" s="1"/>
  <c r="AJ78" i="6"/>
  <c r="BM78" i="6" s="1"/>
  <c r="K78" i="6"/>
  <c r="I78" i="6"/>
  <c r="AR80" i="4"/>
  <c r="R80" i="4"/>
  <c r="BI92" i="4"/>
  <c r="AI92" i="4"/>
  <c r="AU82" i="4"/>
  <c r="U82" i="4"/>
  <c r="AY85" i="4"/>
  <c r="Y85" i="4"/>
  <c r="CQ76" i="4"/>
  <c r="N77" i="4" s="1"/>
  <c r="L77" i="3" s="1"/>
  <c r="BE89" i="4"/>
  <c r="AE89" i="4"/>
  <c r="E256" i="4"/>
  <c r="G255" i="4"/>
  <c r="F255" i="4"/>
  <c r="BB87" i="4"/>
  <c r="AB87" i="4"/>
  <c r="BS254" i="4"/>
  <c r="C254" i="4"/>
  <c r="D255" i="4"/>
  <c r="AL254" i="4"/>
  <c r="BD88" i="1"/>
  <c r="AD88" i="1"/>
  <c r="AH91" i="1"/>
  <c r="BH91" i="1"/>
  <c r="BS255" i="1"/>
  <c r="C255" i="1"/>
  <c r="AL255" i="1"/>
  <c r="D256" i="1"/>
  <c r="R79" i="1"/>
  <c r="AR79" i="1"/>
  <c r="E257" i="1"/>
  <c r="G256" i="1"/>
  <c r="F256" i="1"/>
  <c r="Z85" i="1"/>
  <c r="AZ85" i="1"/>
  <c r="CQ75" i="1"/>
  <c r="N76" i="1" s="1"/>
  <c r="AC76" i="3" s="1"/>
  <c r="AV82" i="1"/>
  <c r="V82" i="1"/>
  <c r="BL79" i="6" l="1"/>
  <c r="AT83" i="6"/>
  <c r="T83" i="6"/>
  <c r="BQ78" i="6"/>
  <c r="BT78" i="6"/>
  <c r="E310" i="6"/>
  <c r="G309" i="6"/>
  <c r="F309" i="6"/>
  <c r="BS256" i="6"/>
  <c r="C256" i="6"/>
  <c r="D257" i="6"/>
  <c r="AL256" i="6"/>
  <c r="L78" i="6"/>
  <c r="P80" i="6"/>
  <c r="AP80" i="6"/>
  <c r="AE91" i="6"/>
  <c r="BE91" i="6"/>
  <c r="BB89" i="6"/>
  <c r="AB89" i="6"/>
  <c r="X86" i="6"/>
  <c r="AX86" i="6"/>
  <c r="BN78" i="6"/>
  <c r="BO78" i="6"/>
  <c r="BI94" i="6"/>
  <c r="AI94" i="6"/>
  <c r="BC88" i="4"/>
  <c r="AC88" i="4"/>
  <c r="AS81" i="4"/>
  <c r="S81" i="4"/>
  <c r="AF90" i="4"/>
  <c r="BF90" i="4"/>
  <c r="AZ86" i="4"/>
  <c r="Z86" i="4"/>
  <c r="BS255" i="4"/>
  <c r="D256" i="4"/>
  <c r="C255" i="4"/>
  <c r="AL255" i="4"/>
  <c r="E257" i="4"/>
  <c r="G256" i="4"/>
  <c r="F256" i="4"/>
  <c r="AO78" i="4"/>
  <c r="BJ78" i="4" s="1"/>
  <c r="O78" i="4"/>
  <c r="AJ77" i="4"/>
  <c r="BM77" i="4" s="1"/>
  <c r="I77" i="4"/>
  <c r="K77" i="4"/>
  <c r="M77" i="3" s="1"/>
  <c r="V83" i="4"/>
  <c r="AV83" i="4"/>
  <c r="O77" i="1"/>
  <c r="AO77" i="1"/>
  <c r="BJ77" i="1" s="1"/>
  <c r="AJ76" i="1"/>
  <c r="BM76" i="1" s="1"/>
  <c r="K76" i="1"/>
  <c r="AD76" i="3" s="1"/>
  <c r="I76" i="1"/>
  <c r="W83" i="1"/>
  <c r="AW83" i="1"/>
  <c r="BS256" i="1"/>
  <c r="C256" i="1"/>
  <c r="D257" i="1"/>
  <c r="AL256" i="1"/>
  <c r="BI92" i="1"/>
  <c r="AI92" i="1"/>
  <c r="S80" i="1"/>
  <c r="AS80" i="1"/>
  <c r="AE89" i="1"/>
  <c r="BE89" i="1"/>
  <c r="E258" i="1"/>
  <c r="G257" i="1"/>
  <c r="F257" i="1"/>
  <c r="AA86" i="1"/>
  <c r="BA86" i="1"/>
  <c r="BK78" i="4" l="1"/>
  <c r="P78" i="3" s="1"/>
  <c r="O78" i="3"/>
  <c r="BK77" i="1"/>
  <c r="AG77" i="3" s="1"/>
  <c r="AF77" i="3"/>
  <c r="AC90" i="6"/>
  <c r="BC90" i="6"/>
  <c r="Q81" i="6"/>
  <c r="AQ81" i="6"/>
  <c r="BS257" i="6"/>
  <c r="D258" i="6"/>
  <c r="AL257" i="6"/>
  <c r="C257" i="6"/>
  <c r="AF92" i="6"/>
  <c r="BF92" i="6"/>
  <c r="E311" i="6"/>
  <c r="G310" i="6"/>
  <c r="F310" i="6"/>
  <c r="U84" i="6"/>
  <c r="AU84" i="6"/>
  <c r="Y87" i="6"/>
  <c r="AY87" i="6"/>
  <c r="CP78" i="6"/>
  <c r="CO78" i="6"/>
  <c r="CN78" i="6"/>
  <c r="CM78" i="6"/>
  <c r="CL78" i="6"/>
  <c r="CK78" i="6"/>
  <c r="CJ78" i="6"/>
  <c r="CI78" i="6"/>
  <c r="CH78" i="6"/>
  <c r="CG78" i="6"/>
  <c r="CF78" i="6"/>
  <c r="CE78" i="6"/>
  <c r="CD78" i="6"/>
  <c r="CC78" i="6"/>
  <c r="CB78" i="6"/>
  <c r="CA78" i="6"/>
  <c r="BZ78" i="6"/>
  <c r="BY78" i="6"/>
  <c r="BX78" i="6"/>
  <c r="BW78" i="6"/>
  <c r="BV78" i="6"/>
  <c r="BU78" i="6"/>
  <c r="W84" i="4"/>
  <c r="AW84" i="4"/>
  <c r="BS256" i="4"/>
  <c r="C256" i="4"/>
  <c r="D257" i="4"/>
  <c r="AL256" i="4"/>
  <c r="L77" i="4"/>
  <c r="N77" i="3" s="1"/>
  <c r="P79" i="4"/>
  <c r="AP79" i="4"/>
  <c r="E258" i="4"/>
  <c r="G257" i="4"/>
  <c r="F257" i="4"/>
  <c r="AD89" i="4"/>
  <c r="BD89" i="4"/>
  <c r="T82" i="4"/>
  <c r="AT82" i="4"/>
  <c r="BQ77" i="4"/>
  <c r="BT77" i="4"/>
  <c r="BL78" i="4"/>
  <c r="Q78" i="3" s="1"/>
  <c r="BN77" i="4"/>
  <c r="BO77" i="4"/>
  <c r="R77" i="3" s="1"/>
  <c r="BA87" i="4"/>
  <c r="AA87" i="4"/>
  <c r="BG91" i="4"/>
  <c r="AG91" i="4"/>
  <c r="AF90" i="1"/>
  <c r="BF90" i="1"/>
  <c r="BS257" i="1"/>
  <c r="C257" i="1"/>
  <c r="AL257" i="1"/>
  <c r="D258" i="1"/>
  <c r="X84" i="1"/>
  <c r="AX84" i="1"/>
  <c r="E259" i="1"/>
  <c r="G258" i="1"/>
  <c r="F258" i="1"/>
  <c r="BB87" i="1"/>
  <c r="AB87" i="1"/>
  <c r="BQ76" i="1"/>
  <c r="BT76" i="1"/>
  <c r="BL77" i="1"/>
  <c r="AH77" i="3" s="1"/>
  <c r="BN76" i="1"/>
  <c r="BO76" i="1"/>
  <c r="AI76" i="3" s="1"/>
  <c r="AT81" i="1"/>
  <c r="T81" i="1"/>
  <c r="L76" i="1"/>
  <c r="AE76" i="3" s="1"/>
  <c r="P78" i="1"/>
  <c r="AP78" i="1"/>
  <c r="E312" i="6" l="1"/>
  <c r="G311" i="6"/>
  <c r="F311" i="6"/>
  <c r="V85" i="6"/>
  <c r="AV85" i="6"/>
  <c r="AD91" i="6"/>
  <c r="BD91" i="6"/>
  <c r="AZ88" i="6"/>
  <c r="Z88" i="6"/>
  <c r="C258" i="6"/>
  <c r="D259" i="6"/>
  <c r="AL258" i="6"/>
  <c r="BS258" i="6"/>
  <c r="AR82" i="6"/>
  <c r="R82" i="6"/>
  <c r="CQ78" i="6"/>
  <c r="N79" i="6" s="1"/>
  <c r="AG93" i="6"/>
  <c r="BG93" i="6"/>
  <c r="CP77" i="4"/>
  <c r="CO77" i="4"/>
  <c r="CN77" i="4"/>
  <c r="CM77" i="4"/>
  <c r="CL77" i="4"/>
  <c r="CK77" i="4"/>
  <c r="CJ77" i="4"/>
  <c r="CI77" i="4"/>
  <c r="CH77" i="4"/>
  <c r="CG77" i="4"/>
  <c r="CF77" i="4"/>
  <c r="CE77" i="4"/>
  <c r="CD77" i="4"/>
  <c r="CC77" i="4"/>
  <c r="CB77" i="4"/>
  <c r="CA77" i="4"/>
  <c r="BZ77" i="4"/>
  <c r="BY77" i="4"/>
  <c r="BX77" i="4"/>
  <c r="BW77" i="4"/>
  <c r="BV77" i="4"/>
  <c r="BU77" i="4"/>
  <c r="BE90" i="4"/>
  <c r="AE90" i="4"/>
  <c r="AU83" i="4"/>
  <c r="U83" i="4"/>
  <c r="AQ80" i="4"/>
  <c r="Q80" i="4"/>
  <c r="BS257" i="4"/>
  <c r="C257" i="4"/>
  <c r="D258" i="4"/>
  <c r="AL257" i="4"/>
  <c r="AB88" i="4"/>
  <c r="BB88" i="4"/>
  <c r="AH92" i="4"/>
  <c r="BH92" i="4"/>
  <c r="E259" i="4"/>
  <c r="G258" i="4"/>
  <c r="F258" i="4"/>
  <c r="AX85" i="4"/>
  <c r="X85" i="4"/>
  <c r="Q79" i="1"/>
  <c r="AQ79" i="1"/>
  <c r="BS258" i="1"/>
  <c r="C258" i="1"/>
  <c r="D259" i="1"/>
  <c r="AL258" i="1"/>
  <c r="AC88" i="1"/>
  <c r="BC88" i="1"/>
  <c r="Y85" i="1"/>
  <c r="AY85" i="1"/>
  <c r="U82" i="1"/>
  <c r="AU82" i="1"/>
  <c r="CP76" i="1"/>
  <c r="CO76" i="1"/>
  <c r="CN76" i="1"/>
  <c r="CM76" i="1"/>
  <c r="CL76" i="1"/>
  <c r="CK76" i="1"/>
  <c r="CJ76" i="1"/>
  <c r="CI76" i="1"/>
  <c r="CH76" i="1"/>
  <c r="CG76" i="1"/>
  <c r="CF76" i="1"/>
  <c r="CE76" i="1"/>
  <c r="CD76" i="1"/>
  <c r="CC76" i="1"/>
  <c r="CB76" i="1"/>
  <c r="CA76" i="1"/>
  <c r="BZ76" i="1"/>
  <c r="BY76" i="1"/>
  <c r="BX76" i="1"/>
  <c r="BW76" i="1"/>
  <c r="BV76" i="1"/>
  <c r="BU76" i="1"/>
  <c r="E260" i="1"/>
  <c r="G259" i="1"/>
  <c r="F259" i="1"/>
  <c r="AG91" i="1"/>
  <c r="BG91" i="1"/>
  <c r="AA89" i="6" l="1"/>
  <c r="BA89" i="6"/>
  <c r="W86" i="6"/>
  <c r="AW86" i="6"/>
  <c r="S83" i="6"/>
  <c r="AS83" i="6"/>
  <c r="AE92" i="6"/>
  <c r="BE92" i="6"/>
  <c r="O80" i="6"/>
  <c r="AO80" i="6"/>
  <c r="BJ80" i="6" s="1"/>
  <c r="BK80" i="6" s="1"/>
  <c r="AJ79" i="6"/>
  <c r="BM79" i="6" s="1"/>
  <c r="K79" i="6"/>
  <c r="I79" i="6"/>
  <c r="BS259" i="6"/>
  <c r="C259" i="6"/>
  <c r="D260" i="6"/>
  <c r="AL259" i="6"/>
  <c r="BH94" i="6"/>
  <c r="AH94" i="6"/>
  <c r="E313" i="6"/>
  <c r="G312" i="6"/>
  <c r="F312" i="6"/>
  <c r="AY86" i="4"/>
  <c r="Y86" i="4"/>
  <c r="BI93" i="4"/>
  <c r="AI93" i="4"/>
  <c r="E260" i="4"/>
  <c r="G259" i="4"/>
  <c r="F259" i="4"/>
  <c r="BS258" i="4"/>
  <c r="C258" i="4"/>
  <c r="D259" i="4"/>
  <c r="AL258" i="4"/>
  <c r="CQ77" i="4"/>
  <c r="N78" i="4" s="1"/>
  <c r="L78" i="3" s="1"/>
  <c r="BC89" i="4"/>
  <c r="AC89" i="4"/>
  <c r="R81" i="4"/>
  <c r="AR81" i="4"/>
  <c r="AV84" i="4"/>
  <c r="V84" i="4"/>
  <c r="BF91" i="4"/>
  <c r="AF91" i="4"/>
  <c r="AZ86" i="1"/>
  <c r="Z86" i="1"/>
  <c r="AD89" i="1"/>
  <c r="BD89" i="1"/>
  <c r="BH92" i="1"/>
  <c r="AH92" i="1"/>
  <c r="V83" i="1"/>
  <c r="AV83" i="1"/>
  <c r="BS259" i="1"/>
  <c r="C259" i="1"/>
  <c r="D260" i="1"/>
  <c r="AL259" i="1"/>
  <c r="E261" i="1"/>
  <c r="G260" i="1"/>
  <c r="F260" i="1"/>
  <c r="CQ76" i="1"/>
  <c r="N77" i="1" s="1"/>
  <c r="AC77" i="3" s="1"/>
  <c r="AR80" i="1"/>
  <c r="R80" i="1"/>
  <c r="BN79" i="6" l="1"/>
  <c r="BO79" i="6"/>
  <c r="AX87" i="6"/>
  <c r="X87" i="6"/>
  <c r="T84" i="6"/>
  <c r="AT84" i="6"/>
  <c r="BT79" i="6"/>
  <c r="BQ79" i="6"/>
  <c r="BL80" i="6"/>
  <c r="BF93" i="6"/>
  <c r="AF93" i="6"/>
  <c r="E314" i="6"/>
  <c r="G313" i="6"/>
  <c r="F313" i="6"/>
  <c r="BI95" i="6"/>
  <c r="AI95" i="6"/>
  <c r="BS260" i="6"/>
  <c r="C260" i="6"/>
  <c r="D261" i="6"/>
  <c r="AL260" i="6"/>
  <c r="L79" i="6"/>
  <c r="AP81" i="6"/>
  <c r="P81" i="6"/>
  <c r="AB90" i="6"/>
  <c r="BB90" i="6"/>
  <c r="AD90" i="4"/>
  <c r="BD90" i="4"/>
  <c r="Z87" i="4"/>
  <c r="AZ87" i="4"/>
  <c r="AO79" i="4"/>
  <c r="BJ79" i="4" s="1"/>
  <c r="AJ78" i="4"/>
  <c r="BM78" i="4" s="1"/>
  <c r="O79" i="4"/>
  <c r="I78" i="4"/>
  <c r="K78" i="4"/>
  <c r="M78" i="3" s="1"/>
  <c r="BS259" i="4"/>
  <c r="C259" i="4"/>
  <c r="D260" i="4"/>
  <c r="AL259" i="4"/>
  <c r="E261" i="4"/>
  <c r="G260" i="4"/>
  <c r="F260" i="4"/>
  <c r="AW85" i="4"/>
  <c r="W85" i="4"/>
  <c r="S82" i="4"/>
  <c r="AS82" i="4"/>
  <c r="BG92" i="4"/>
  <c r="AG92" i="4"/>
  <c r="O78" i="1"/>
  <c r="AO78" i="1"/>
  <c r="BJ78" i="1" s="1"/>
  <c r="AJ77" i="1"/>
  <c r="BM77" i="1" s="1"/>
  <c r="I77" i="1"/>
  <c r="K77" i="1"/>
  <c r="AD77" i="3" s="1"/>
  <c r="AE90" i="1"/>
  <c r="BE90" i="1"/>
  <c r="S81" i="1"/>
  <c r="AS81" i="1"/>
  <c r="BS260" i="1"/>
  <c r="C260" i="1"/>
  <c r="D261" i="1"/>
  <c r="AL260" i="1"/>
  <c r="W84" i="1"/>
  <c r="AW84" i="1"/>
  <c r="AA87" i="1"/>
  <c r="BA87" i="1"/>
  <c r="E262" i="1"/>
  <c r="G261" i="1"/>
  <c r="F261" i="1"/>
  <c r="BI93" i="1"/>
  <c r="AI93" i="1"/>
  <c r="BK79" i="4" l="1"/>
  <c r="P79" i="3" s="1"/>
  <c r="O79" i="3"/>
  <c r="BK78" i="1"/>
  <c r="AG78" i="3" s="1"/>
  <c r="AF78" i="3"/>
  <c r="Q82" i="6"/>
  <c r="AQ82" i="6"/>
  <c r="BS261" i="6"/>
  <c r="C261" i="6"/>
  <c r="D262" i="6"/>
  <c r="AL261" i="6"/>
  <c r="E315" i="6"/>
  <c r="G314" i="6"/>
  <c r="F314" i="6"/>
  <c r="U85" i="6"/>
  <c r="AU85" i="6"/>
  <c r="AC91" i="6"/>
  <c r="BC91" i="6"/>
  <c r="AG94" i="6"/>
  <c r="BG94" i="6"/>
  <c r="CP79" i="6"/>
  <c r="CO79" i="6"/>
  <c r="CN79" i="6"/>
  <c r="CM79" i="6"/>
  <c r="CL79" i="6"/>
  <c r="CK79" i="6"/>
  <c r="CJ79" i="6"/>
  <c r="CI79" i="6"/>
  <c r="CH79" i="6"/>
  <c r="CG79" i="6"/>
  <c r="CF79" i="6"/>
  <c r="CE79" i="6"/>
  <c r="CD79" i="6"/>
  <c r="CC79" i="6"/>
  <c r="CB79" i="6"/>
  <c r="CA79" i="6"/>
  <c r="BZ79" i="6"/>
  <c r="BY79" i="6"/>
  <c r="BX79" i="6"/>
  <c r="BW79" i="6"/>
  <c r="BV79" i="6"/>
  <c r="BU79" i="6"/>
  <c r="Y88" i="6"/>
  <c r="AY88" i="6"/>
  <c r="BL79" i="4"/>
  <c r="Q79" i="3" s="1"/>
  <c r="L78" i="4"/>
  <c r="N78" i="3" s="1"/>
  <c r="BA88" i="4"/>
  <c r="AA88" i="4"/>
  <c r="E262" i="4"/>
  <c r="G261" i="4"/>
  <c r="F261" i="4"/>
  <c r="AH93" i="4"/>
  <c r="BH93" i="4"/>
  <c r="P80" i="4"/>
  <c r="AP80" i="4"/>
  <c r="X86" i="4"/>
  <c r="AX86" i="4"/>
  <c r="BQ78" i="4"/>
  <c r="BT78" i="4"/>
  <c r="AT83" i="4"/>
  <c r="T83" i="4"/>
  <c r="BS260" i="4"/>
  <c r="C260" i="4"/>
  <c r="D261" i="4"/>
  <c r="AL260" i="4"/>
  <c r="BN78" i="4"/>
  <c r="BO78" i="4"/>
  <c r="R78" i="3" s="1"/>
  <c r="BE91" i="4"/>
  <c r="AE91" i="4"/>
  <c r="AB88" i="1"/>
  <c r="BB88" i="1"/>
  <c r="BF91" i="1"/>
  <c r="AF91" i="1"/>
  <c r="BN77" i="1"/>
  <c r="BO77" i="1"/>
  <c r="AI77" i="3" s="1"/>
  <c r="T82" i="1"/>
  <c r="AT82" i="1"/>
  <c r="L77" i="1"/>
  <c r="AE77" i="3" s="1"/>
  <c r="E263" i="1"/>
  <c r="G262" i="1"/>
  <c r="F262" i="1"/>
  <c r="BS261" i="1"/>
  <c r="C261" i="1"/>
  <c r="D262" i="1"/>
  <c r="AL261" i="1"/>
  <c r="AX85" i="1"/>
  <c r="X85" i="1"/>
  <c r="BT77" i="1"/>
  <c r="BQ77" i="1"/>
  <c r="AP79" i="1"/>
  <c r="P79" i="1"/>
  <c r="BL78" i="1" l="1"/>
  <c r="AH78" i="3" s="1"/>
  <c r="Z89" i="6"/>
  <c r="AZ89" i="6"/>
  <c r="BD92" i="6"/>
  <c r="AD92" i="6"/>
  <c r="C262" i="6"/>
  <c r="D263" i="6"/>
  <c r="AL262" i="6"/>
  <c r="BS262" i="6"/>
  <c r="AH95" i="6"/>
  <c r="BH95" i="6"/>
  <c r="CQ79" i="6"/>
  <c r="N80" i="6" s="1"/>
  <c r="E316" i="6"/>
  <c r="G315" i="6"/>
  <c r="F315" i="6"/>
  <c r="AV86" i="6"/>
  <c r="V86" i="6"/>
  <c r="R83" i="6"/>
  <c r="AR83" i="6"/>
  <c r="BI94" i="4"/>
  <c r="AI94" i="4"/>
  <c r="CP78" i="4"/>
  <c r="CO78" i="4"/>
  <c r="CN78" i="4"/>
  <c r="CM78" i="4"/>
  <c r="CL78" i="4"/>
  <c r="CK78" i="4"/>
  <c r="CJ78" i="4"/>
  <c r="CI78" i="4"/>
  <c r="CH78" i="4"/>
  <c r="CG78" i="4"/>
  <c r="CF78" i="4"/>
  <c r="CE78" i="4"/>
  <c r="CD78" i="4"/>
  <c r="CC78" i="4"/>
  <c r="CB78" i="4"/>
  <c r="CA78" i="4"/>
  <c r="BZ78" i="4"/>
  <c r="BY78" i="4"/>
  <c r="BX78" i="4"/>
  <c r="BW78" i="4"/>
  <c r="BV78" i="4"/>
  <c r="BU78" i="4"/>
  <c r="AQ81" i="4"/>
  <c r="Q81" i="4"/>
  <c r="AU84" i="4"/>
  <c r="U84" i="4"/>
  <c r="AY87" i="4"/>
  <c r="Y87" i="4"/>
  <c r="BB89" i="4"/>
  <c r="AB89" i="4"/>
  <c r="AF92" i="4"/>
  <c r="BF92" i="4"/>
  <c r="BS261" i="4"/>
  <c r="C261" i="4"/>
  <c r="D262" i="4"/>
  <c r="AL261" i="4"/>
  <c r="E263" i="4"/>
  <c r="G262" i="4"/>
  <c r="F262" i="4"/>
  <c r="Y86" i="1"/>
  <c r="AY86" i="1"/>
  <c r="E264" i="1"/>
  <c r="G263" i="1"/>
  <c r="F263" i="1"/>
  <c r="BS262" i="1"/>
  <c r="C262" i="1"/>
  <c r="D263" i="1"/>
  <c r="AL262" i="1"/>
  <c r="U83" i="1"/>
  <c r="AU83" i="1"/>
  <c r="Q80" i="1"/>
  <c r="AQ80" i="1"/>
  <c r="AG92" i="1"/>
  <c r="BG92" i="1"/>
  <c r="CP77" i="1"/>
  <c r="CO77" i="1"/>
  <c r="CN77" i="1"/>
  <c r="CM77" i="1"/>
  <c r="CL77" i="1"/>
  <c r="CK77" i="1"/>
  <c r="CJ77" i="1"/>
  <c r="CI77" i="1"/>
  <c r="CH77" i="1"/>
  <c r="CG77" i="1"/>
  <c r="CF77" i="1"/>
  <c r="CE77" i="1"/>
  <c r="CD77" i="1"/>
  <c r="CC77" i="1"/>
  <c r="CB77" i="1"/>
  <c r="CA77" i="1"/>
  <c r="BZ77" i="1"/>
  <c r="BY77" i="1"/>
  <c r="BX77" i="1"/>
  <c r="BW77" i="1"/>
  <c r="BV77" i="1"/>
  <c r="BU77" i="1"/>
  <c r="AC89" i="1"/>
  <c r="BC89" i="1"/>
  <c r="W87" i="6" l="1"/>
  <c r="AW87" i="6"/>
  <c r="BS263" i="6"/>
  <c r="C263" i="6"/>
  <c r="D264" i="6"/>
  <c r="AL263" i="6"/>
  <c r="E317" i="6"/>
  <c r="G316" i="6"/>
  <c r="F316" i="6"/>
  <c r="BI96" i="6"/>
  <c r="AI96" i="6"/>
  <c r="O81" i="6"/>
  <c r="AO81" i="6"/>
  <c r="BJ81" i="6" s="1"/>
  <c r="BK81" i="6" s="1"/>
  <c r="AJ80" i="6"/>
  <c r="BM80" i="6" s="1"/>
  <c r="I80" i="6"/>
  <c r="K80" i="6"/>
  <c r="AE93" i="6"/>
  <c r="BE93" i="6"/>
  <c r="S84" i="6"/>
  <c r="AS84" i="6"/>
  <c r="AA90" i="6"/>
  <c r="BA90" i="6"/>
  <c r="V85" i="4"/>
  <c r="AV85" i="4"/>
  <c r="BS262" i="4"/>
  <c r="C262" i="4"/>
  <c r="AL262" i="4"/>
  <c r="D263" i="4"/>
  <c r="AG93" i="4"/>
  <c r="BG93" i="4"/>
  <c r="BC90" i="4"/>
  <c r="AC90" i="4"/>
  <c r="AR82" i="4"/>
  <c r="R82" i="4"/>
  <c r="E264" i="4"/>
  <c r="G263" i="4"/>
  <c r="F263" i="4"/>
  <c r="Z88" i="4"/>
  <c r="AZ88" i="4"/>
  <c r="CQ78" i="4"/>
  <c r="N79" i="4" s="1"/>
  <c r="L79" i="3" s="1"/>
  <c r="AV84" i="1"/>
  <c r="V84" i="1"/>
  <c r="E265" i="1"/>
  <c r="G264" i="1"/>
  <c r="F264" i="1"/>
  <c r="BD90" i="1"/>
  <c r="AD90" i="1"/>
  <c r="R81" i="1"/>
  <c r="AR81" i="1"/>
  <c r="CQ77" i="1"/>
  <c r="N78" i="1" s="1"/>
  <c r="AC78" i="3" s="1"/>
  <c r="AH93" i="1"/>
  <c r="BH93" i="1"/>
  <c r="BS263" i="1"/>
  <c r="C263" i="1"/>
  <c r="AL263" i="1"/>
  <c r="D264" i="1"/>
  <c r="Z87" i="1"/>
  <c r="AZ87" i="1"/>
  <c r="AF94" i="6" l="1"/>
  <c r="BF94" i="6"/>
  <c r="E318" i="6"/>
  <c r="G317" i="6"/>
  <c r="F317" i="6"/>
  <c r="BL81" i="6"/>
  <c r="AT85" i="6"/>
  <c r="T85" i="6"/>
  <c r="BB91" i="6"/>
  <c r="AB91" i="6"/>
  <c r="BQ80" i="6"/>
  <c r="BT80" i="6"/>
  <c r="P82" i="6"/>
  <c r="AP82" i="6"/>
  <c r="BS264" i="6"/>
  <c r="C264" i="6"/>
  <c r="D265" i="6"/>
  <c r="AL264" i="6"/>
  <c r="L80" i="6"/>
  <c r="BN80" i="6"/>
  <c r="BO80" i="6"/>
  <c r="X88" i="6"/>
  <c r="AX88" i="6"/>
  <c r="AD91" i="4"/>
  <c r="BD91" i="4"/>
  <c r="BA89" i="4"/>
  <c r="AA89" i="4"/>
  <c r="BH94" i="4"/>
  <c r="AH94" i="4"/>
  <c r="E265" i="4"/>
  <c r="G264" i="4"/>
  <c r="F264" i="4"/>
  <c r="O80" i="4"/>
  <c r="AJ79" i="4"/>
  <c r="BM79" i="4" s="1"/>
  <c r="AO80" i="4"/>
  <c r="BJ80" i="4" s="1"/>
  <c r="I79" i="4"/>
  <c r="K79" i="4"/>
  <c r="M79" i="3" s="1"/>
  <c r="AS83" i="4"/>
  <c r="S83" i="4"/>
  <c r="BS263" i="4"/>
  <c r="C263" i="4"/>
  <c r="D264" i="4"/>
  <c r="AL263" i="4"/>
  <c r="AW86" i="4"/>
  <c r="W86" i="4"/>
  <c r="W85" i="1"/>
  <c r="AW85" i="1"/>
  <c r="BS264" i="1"/>
  <c r="C264" i="1"/>
  <c r="D265" i="1"/>
  <c r="AL264" i="1"/>
  <c r="BI94" i="1"/>
  <c r="AI94" i="1"/>
  <c r="S82" i="1"/>
  <c r="AS82" i="1"/>
  <c r="E266" i="1"/>
  <c r="G265" i="1"/>
  <c r="F265" i="1"/>
  <c r="AA88" i="1"/>
  <c r="BA88" i="1"/>
  <c r="O79" i="1"/>
  <c r="AO79" i="1"/>
  <c r="BJ79" i="1" s="1"/>
  <c r="AJ78" i="1"/>
  <c r="BM78" i="1" s="1"/>
  <c r="I78" i="1"/>
  <c r="K78" i="1"/>
  <c r="AD78" i="3" s="1"/>
  <c r="AE91" i="1"/>
  <c r="BE91" i="1"/>
  <c r="BK80" i="4" l="1"/>
  <c r="P80" i="3" s="1"/>
  <c r="O80" i="3"/>
  <c r="BK79" i="1"/>
  <c r="AG79" i="3" s="1"/>
  <c r="AF79" i="3"/>
  <c r="U86" i="6"/>
  <c r="AU86" i="6"/>
  <c r="E319" i="6"/>
  <c r="G318" i="6"/>
  <c r="F318" i="6"/>
  <c r="Y89" i="6"/>
  <c r="AY89" i="6"/>
  <c r="Q83" i="6"/>
  <c r="AQ83" i="6"/>
  <c r="AC92" i="6"/>
  <c r="BC92" i="6"/>
  <c r="CP80" i="6"/>
  <c r="CO80" i="6"/>
  <c r="CN80" i="6"/>
  <c r="CM80" i="6"/>
  <c r="CL80" i="6"/>
  <c r="CK80" i="6"/>
  <c r="CJ80" i="6"/>
  <c r="CI80" i="6"/>
  <c r="CH80" i="6"/>
  <c r="CG80" i="6"/>
  <c r="CF80" i="6"/>
  <c r="CE80" i="6"/>
  <c r="CD80" i="6"/>
  <c r="CC80" i="6"/>
  <c r="CB80" i="6"/>
  <c r="CA80" i="6"/>
  <c r="BZ80" i="6"/>
  <c r="BY80" i="6"/>
  <c r="BX80" i="6"/>
  <c r="BW80" i="6"/>
  <c r="BV80" i="6"/>
  <c r="BU80" i="6"/>
  <c r="BS265" i="6"/>
  <c r="C265" i="6"/>
  <c r="D266" i="6"/>
  <c r="AL265" i="6"/>
  <c r="AG95" i="6"/>
  <c r="BG95" i="6"/>
  <c r="L79" i="4"/>
  <c r="N79" i="3" s="1"/>
  <c r="E266" i="4"/>
  <c r="G265" i="4"/>
  <c r="F265" i="4"/>
  <c r="AB90" i="4"/>
  <c r="BB90" i="4"/>
  <c r="AX87" i="4"/>
  <c r="X87" i="4"/>
  <c r="BS264" i="4"/>
  <c r="C264" i="4"/>
  <c r="D265" i="4"/>
  <c r="AL264" i="4"/>
  <c r="BN79" i="4"/>
  <c r="BO79" i="4"/>
  <c r="R79" i="3" s="1"/>
  <c r="T84" i="4"/>
  <c r="AT84" i="4"/>
  <c r="BT79" i="4"/>
  <c r="BQ79" i="4"/>
  <c r="AP81" i="4"/>
  <c r="P81" i="4"/>
  <c r="BI95" i="4"/>
  <c r="AI95" i="4"/>
  <c r="BE92" i="4"/>
  <c r="AE92" i="4"/>
  <c r="AT83" i="1"/>
  <c r="T83" i="1"/>
  <c r="P80" i="1"/>
  <c r="AP80" i="1"/>
  <c r="BN78" i="1"/>
  <c r="BO78" i="1"/>
  <c r="AI78" i="3" s="1"/>
  <c r="AF92" i="1"/>
  <c r="BF92" i="1"/>
  <c r="E267" i="1"/>
  <c r="G266" i="1"/>
  <c r="F266" i="1"/>
  <c r="BS265" i="1"/>
  <c r="C265" i="1"/>
  <c r="AL265" i="1"/>
  <c r="D266" i="1"/>
  <c r="BQ78" i="1"/>
  <c r="BT78" i="1"/>
  <c r="L78" i="1"/>
  <c r="AE78" i="3" s="1"/>
  <c r="BB89" i="1"/>
  <c r="AB89" i="1"/>
  <c r="X86" i="1"/>
  <c r="AX86" i="1"/>
  <c r="BL79" i="1" l="1"/>
  <c r="AH79" i="3" s="1"/>
  <c r="BL80" i="4"/>
  <c r="Q80" i="3" s="1"/>
  <c r="C266" i="6"/>
  <c r="D267" i="6"/>
  <c r="AL266" i="6"/>
  <c r="BS266" i="6"/>
  <c r="G319" i="6"/>
  <c r="E320" i="6"/>
  <c r="F319" i="6"/>
  <c r="AZ90" i="6"/>
  <c r="Z90" i="6"/>
  <c r="BH96" i="6"/>
  <c r="AH96" i="6"/>
  <c r="AR84" i="6"/>
  <c r="R84" i="6"/>
  <c r="CQ80" i="6"/>
  <c r="N81" i="6" s="1"/>
  <c r="AD93" i="6"/>
  <c r="BD93" i="6"/>
  <c r="V87" i="6"/>
  <c r="AV87" i="6"/>
  <c r="E267" i="4"/>
  <c r="G266" i="4"/>
  <c r="F266" i="4"/>
  <c r="BF93" i="4"/>
  <c r="AF93" i="4"/>
  <c r="BS265" i="4"/>
  <c r="C265" i="4"/>
  <c r="D266" i="4"/>
  <c r="AL265" i="4"/>
  <c r="AY88" i="4"/>
  <c r="Y88" i="4"/>
  <c r="AC91" i="4"/>
  <c r="BC91" i="4"/>
  <c r="CP79" i="4"/>
  <c r="CO79" i="4"/>
  <c r="CN79" i="4"/>
  <c r="CM79" i="4"/>
  <c r="CL79" i="4"/>
  <c r="CK79" i="4"/>
  <c r="CJ79" i="4"/>
  <c r="CI79" i="4"/>
  <c r="CH79" i="4"/>
  <c r="CG79" i="4"/>
  <c r="CF79" i="4"/>
  <c r="CE79" i="4"/>
  <c r="CD79" i="4"/>
  <c r="CC79" i="4"/>
  <c r="CB79" i="4"/>
  <c r="CA79" i="4"/>
  <c r="BZ79" i="4"/>
  <c r="BY79" i="4"/>
  <c r="BX79" i="4"/>
  <c r="BW79" i="4"/>
  <c r="BV79" i="4"/>
  <c r="BU79" i="4"/>
  <c r="AQ82" i="4"/>
  <c r="Q82" i="4"/>
  <c r="AU85" i="4"/>
  <c r="U85" i="4"/>
  <c r="E268" i="1"/>
  <c r="G267" i="1"/>
  <c r="F267" i="1"/>
  <c r="AC90" i="1"/>
  <c r="BC90" i="1"/>
  <c r="U84" i="1"/>
  <c r="AU84" i="1"/>
  <c r="Q81" i="1"/>
  <c r="AQ81" i="1"/>
  <c r="Y87" i="1"/>
  <c r="AY87" i="1"/>
  <c r="BS266" i="1"/>
  <c r="C266" i="1"/>
  <c r="D267" i="1"/>
  <c r="AL266" i="1"/>
  <c r="CP78" i="1"/>
  <c r="CO78" i="1"/>
  <c r="CN78" i="1"/>
  <c r="CM78" i="1"/>
  <c r="CL78" i="1"/>
  <c r="CK78" i="1"/>
  <c r="CJ78" i="1"/>
  <c r="CI78" i="1"/>
  <c r="CH78" i="1"/>
  <c r="CG78" i="1"/>
  <c r="CF78" i="1"/>
  <c r="CE78" i="1"/>
  <c r="CD78" i="1"/>
  <c r="CC78" i="1"/>
  <c r="CB78" i="1"/>
  <c r="CA78" i="1"/>
  <c r="BZ78" i="1"/>
  <c r="BY78" i="1"/>
  <c r="BX78" i="1"/>
  <c r="BW78" i="1"/>
  <c r="BV78" i="1"/>
  <c r="BU78" i="1"/>
  <c r="AG93" i="1"/>
  <c r="BG93" i="1"/>
  <c r="S85" i="6" l="1"/>
  <c r="AS85" i="6"/>
  <c r="AE94" i="6"/>
  <c r="BE94" i="6"/>
  <c r="AA91" i="6"/>
  <c r="BA91" i="6"/>
  <c r="E321" i="6"/>
  <c r="G320" i="6"/>
  <c r="F320" i="6"/>
  <c r="BS267" i="6"/>
  <c r="C267" i="6"/>
  <c r="D268" i="6"/>
  <c r="AL267" i="6"/>
  <c r="W88" i="6"/>
  <c r="AW88" i="6"/>
  <c r="O82" i="6"/>
  <c r="AO82" i="6"/>
  <c r="BJ82" i="6" s="1"/>
  <c r="BK82" i="6" s="1"/>
  <c r="AJ81" i="6"/>
  <c r="BM81" i="6" s="1"/>
  <c r="K81" i="6"/>
  <c r="I81" i="6"/>
  <c r="BI97" i="6"/>
  <c r="AI97" i="6"/>
  <c r="CQ79" i="4"/>
  <c r="N80" i="4" s="1"/>
  <c r="Z89" i="4"/>
  <c r="AZ89" i="4"/>
  <c r="BS266" i="4"/>
  <c r="C266" i="4"/>
  <c r="AL266" i="4"/>
  <c r="D267" i="4"/>
  <c r="BG94" i="4"/>
  <c r="AG94" i="4"/>
  <c r="E268" i="4"/>
  <c r="G267" i="4"/>
  <c r="F267" i="4"/>
  <c r="BD92" i="4"/>
  <c r="AD92" i="4"/>
  <c r="R83" i="4"/>
  <c r="AR83" i="4"/>
  <c r="V86" i="4"/>
  <c r="AV86" i="4"/>
  <c r="V85" i="1"/>
  <c r="AV85" i="1"/>
  <c r="BH94" i="1"/>
  <c r="AH94" i="1"/>
  <c r="BS267" i="1"/>
  <c r="C267" i="1"/>
  <c r="D268" i="1"/>
  <c r="AL267" i="1"/>
  <c r="AR82" i="1"/>
  <c r="R82" i="1"/>
  <c r="AD91" i="1"/>
  <c r="BD91" i="1"/>
  <c r="CQ78" i="1"/>
  <c r="N79" i="1" s="1"/>
  <c r="AC79" i="3" s="1"/>
  <c r="AZ88" i="1"/>
  <c r="Z88" i="1"/>
  <c r="E269" i="1"/>
  <c r="G268" i="1"/>
  <c r="F268" i="1"/>
  <c r="AJ80" i="4" l="1"/>
  <c r="BM80" i="4" s="1"/>
  <c r="L80" i="3"/>
  <c r="BN81" i="6"/>
  <c r="BO81" i="6"/>
  <c r="AB92" i="6"/>
  <c r="BB92" i="6"/>
  <c r="AP83" i="6"/>
  <c r="P83" i="6"/>
  <c r="BF95" i="6"/>
  <c r="AF95" i="6"/>
  <c r="G321" i="6"/>
  <c r="E322" i="6"/>
  <c r="F321" i="6"/>
  <c r="L81" i="6"/>
  <c r="D269" i="6"/>
  <c r="BS268" i="6"/>
  <c r="C268" i="6"/>
  <c r="AL268" i="6"/>
  <c r="BT81" i="6"/>
  <c r="BQ81" i="6"/>
  <c r="BL82" i="6"/>
  <c r="AX89" i="6"/>
  <c r="X89" i="6"/>
  <c r="T86" i="6"/>
  <c r="AT86" i="6"/>
  <c r="AO81" i="4"/>
  <c r="BJ81" i="4" s="1"/>
  <c r="I80" i="4"/>
  <c r="BT80" i="4" s="1"/>
  <c r="K80" i="4"/>
  <c r="O81" i="4"/>
  <c r="AP82" i="4" s="1"/>
  <c r="E269" i="4"/>
  <c r="G268" i="4"/>
  <c r="F268" i="4"/>
  <c r="BS267" i="4"/>
  <c r="C267" i="4"/>
  <c r="D268" i="4"/>
  <c r="AL267" i="4"/>
  <c r="AW87" i="4"/>
  <c r="W87" i="4"/>
  <c r="BE93" i="4"/>
  <c r="AE93" i="4"/>
  <c r="AH95" i="4"/>
  <c r="BH95" i="4"/>
  <c r="BN80" i="4"/>
  <c r="BO80" i="4"/>
  <c r="R80" i="3" s="1"/>
  <c r="AS84" i="4"/>
  <c r="S84" i="4"/>
  <c r="P82" i="4"/>
  <c r="BA90" i="4"/>
  <c r="AA90" i="4"/>
  <c r="AE92" i="1"/>
  <c r="BE92" i="1"/>
  <c r="BI95" i="1"/>
  <c r="AI95" i="1"/>
  <c r="AA89" i="1"/>
  <c r="BA89" i="1"/>
  <c r="E270" i="1"/>
  <c r="G269" i="1"/>
  <c r="F269" i="1"/>
  <c r="O80" i="1"/>
  <c r="AO80" i="1"/>
  <c r="BJ80" i="1" s="1"/>
  <c r="AJ79" i="1"/>
  <c r="BM79" i="1" s="1"/>
  <c r="I79" i="1"/>
  <c r="K79" i="1"/>
  <c r="AD79" i="3" s="1"/>
  <c r="S83" i="1"/>
  <c r="AS83" i="1"/>
  <c r="BS268" i="1"/>
  <c r="C268" i="1"/>
  <c r="D269" i="1"/>
  <c r="AL268" i="1"/>
  <c r="W86" i="1"/>
  <c r="AW86" i="1"/>
  <c r="BQ80" i="4" l="1"/>
  <c r="L80" i="4"/>
  <c r="N80" i="3" s="1"/>
  <c r="M80" i="3"/>
  <c r="BK81" i="4"/>
  <c r="O81" i="3"/>
  <c r="BK80" i="1"/>
  <c r="AG80" i="3" s="1"/>
  <c r="AF80" i="3"/>
  <c r="U87" i="6"/>
  <c r="AU87" i="6"/>
  <c r="BS269" i="6"/>
  <c r="C269" i="6"/>
  <c r="D270" i="6"/>
  <c r="AL269" i="6"/>
  <c r="AC93" i="6"/>
  <c r="BC93" i="6"/>
  <c r="Y90" i="6"/>
  <c r="AY90" i="6"/>
  <c r="Q84" i="6"/>
  <c r="AQ84" i="6"/>
  <c r="CP81" i="6"/>
  <c r="CO81" i="6"/>
  <c r="CN81" i="6"/>
  <c r="CM81" i="6"/>
  <c r="CL81" i="6"/>
  <c r="CK81" i="6"/>
  <c r="CJ81" i="6"/>
  <c r="CI81" i="6"/>
  <c r="CH81" i="6"/>
  <c r="CG81" i="6"/>
  <c r="CF81" i="6"/>
  <c r="CE81" i="6"/>
  <c r="CD81" i="6"/>
  <c r="CC81" i="6"/>
  <c r="CB81" i="6"/>
  <c r="CA81" i="6"/>
  <c r="BZ81" i="6"/>
  <c r="BY81" i="6"/>
  <c r="BX81" i="6"/>
  <c r="BW81" i="6"/>
  <c r="BV81" i="6"/>
  <c r="BU81" i="6"/>
  <c r="E323" i="6"/>
  <c r="G322" i="6"/>
  <c r="F322" i="6"/>
  <c r="AG96" i="6"/>
  <c r="BG96" i="6"/>
  <c r="AF94" i="4"/>
  <c r="BF94" i="4"/>
  <c r="BB91" i="4"/>
  <c r="AB91" i="4"/>
  <c r="AQ83" i="4"/>
  <c r="Q83" i="4"/>
  <c r="BI96" i="4"/>
  <c r="AI96" i="4"/>
  <c r="E270" i="4"/>
  <c r="G269" i="4"/>
  <c r="F269" i="4"/>
  <c r="AT85" i="4"/>
  <c r="T85" i="4"/>
  <c r="X88" i="4"/>
  <c r="AX88" i="4"/>
  <c r="BS268" i="4"/>
  <c r="C268" i="4"/>
  <c r="D269" i="4"/>
  <c r="AL268" i="4"/>
  <c r="CP80" i="4"/>
  <c r="CO80" i="4"/>
  <c r="CN80" i="4"/>
  <c r="CM80" i="4"/>
  <c r="CL80" i="4"/>
  <c r="CK80" i="4"/>
  <c r="CJ80" i="4"/>
  <c r="CI80" i="4"/>
  <c r="CH80" i="4"/>
  <c r="CG80" i="4"/>
  <c r="CF80" i="4"/>
  <c r="CE80" i="4"/>
  <c r="CD80" i="4"/>
  <c r="CC80" i="4"/>
  <c r="CB80" i="4"/>
  <c r="CA80" i="4"/>
  <c r="BZ80" i="4"/>
  <c r="BY80" i="4"/>
  <c r="BX80" i="4"/>
  <c r="BW80" i="4"/>
  <c r="BV80" i="4"/>
  <c r="BU80" i="4"/>
  <c r="BN79" i="1"/>
  <c r="BO79" i="1"/>
  <c r="AI79" i="3" s="1"/>
  <c r="BL80" i="1"/>
  <c r="AH80" i="3" s="1"/>
  <c r="AB90" i="1"/>
  <c r="BB90" i="1"/>
  <c r="E271" i="1"/>
  <c r="G270" i="1"/>
  <c r="F270" i="1"/>
  <c r="BS269" i="1"/>
  <c r="C269" i="1"/>
  <c r="D270" i="1"/>
  <c r="AL269" i="1"/>
  <c r="T84" i="1"/>
  <c r="AT84" i="1"/>
  <c r="AX87" i="1"/>
  <c r="X87" i="1"/>
  <c r="L79" i="1"/>
  <c r="AE79" i="3" s="1"/>
  <c r="BT79" i="1"/>
  <c r="BQ79" i="1"/>
  <c r="AP81" i="1"/>
  <c r="P81" i="1"/>
  <c r="BF93" i="1"/>
  <c r="AF93" i="1"/>
  <c r="P81" i="3" l="1"/>
  <c r="BL81" i="4"/>
  <c r="Q81" i="3" s="1"/>
  <c r="E324" i="6"/>
  <c r="F323" i="6"/>
  <c r="G323" i="6"/>
  <c r="Z91" i="6"/>
  <c r="AZ91" i="6"/>
  <c r="BD94" i="6"/>
  <c r="AD94" i="6"/>
  <c r="AH97" i="6"/>
  <c r="BH97" i="6"/>
  <c r="CQ81" i="6"/>
  <c r="N82" i="6" s="1"/>
  <c r="R85" i="6"/>
  <c r="AR85" i="6"/>
  <c r="D271" i="6"/>
  <c r="AL270" i="6"/>
  <c r="C270" i="6"/>
  <c r="BS270" i="6"/>
  <c r="AV88" i="6"/>
  <c r="V88" i="6"/>
  <c r="CQ80" i="4"/>
  <c r="N81" i="4" s="1"/>
  <c r="L81" i="3" s="1"/>
  <c r="BS269" i="4"/>
  <c r="C269" i="4"/>
  <c r="D270" i="4"/>
  <c r="AL269" i="4"/>
  <c r="R84" i="4"/>
  <c r="AR84" i="4"/>
  <c r="Y89" i="4"/>
  <c r="AY89" i="4"/>
  <c r="AU86" i="4"/>
  <c r="U86" i="4"/>
  <c r="E271" i="4"/>
  <c r="G270" i="4"/>
  <c r="F270" i="4"/>
  <c r="BC92" i="4"/>
  <c r="AC92" i="4"/>
  <c r="BG95" i="4"/>
  <c r="AG95" i="4"/>
  <c r="BS270" i="1"/>
  <c r="C270" i="1"/>
  <c r="D271" i="1"/>
  <c r="AL270" i="1"/>
  <c r="Q82" i="1"/>
  <c r="AQ82" i="1"/>
  <c r="Y88" i="1"/>
  <c r="AY88" i="1"/>
  <c r="AG94" i="1"/>
  <c r="BG94" i="1"/>
  <c r="CP79" i="1"/>
  <c r="CO79" i="1"/>
  <c r="CN79" i="1"/>
  <c r="CM79" i="1"/>
  <c r="CL79" i="1"/>
  <c r="CK79" i="1"/>
  <c r="CJ79" i="1"/>
  <c r="CI79" i="1"/>
  <c r="CH79" i="1"/>
  <c r="CG79" i="1"/>
  <c r="CF79" i="1"/>
  <c r="CE79" i="1"/>
  <c r="CD79" i="1"/>
  <c r="CC79" i="1"/>
  <c r="CB79" i="1"/>
  <c r="CA79" i="1"/>
  <c r="BZ79" i="1"/>
  <c r="BY79" i="1"/>
  <c r="BX79" i="1"/>
  <c r="BW79" i="1"/>
  <c r="BV79" i="1"/>
  <c r="BU79" i="1"/>
  <c r="U85" i="1"/>
  <c r="AU85" i="1"/>
  <c r="AC91" i="1"/>
  <c r="BC91" i="1"/>
  <c r="E272" i="1"/>
  <c r="G271" i="1"/>
  <c r="F271" i="1"/>
  <c r="W89" i="6" l="1"/>
  <c r="AW89" i="6"/>
  <c r="AA92" i="6"/>
  <c r="BA92" i="6"/>
  <c r="S86" i="6"/>
  <c r="AS86" i="6"/>
  <c r="BI98" i="6"/>
  <c r="AI98" i="6"/>
  <c r="BS271" i="6"/>
  <c r="C271" i="6"/>
  <c r="D272" i="6"/>
  <c r="AL271" i="6"/>
  <c r="O83" i="6"/>
  <c r="AO83" i="6"/>
  <c r="BJ83" i="6" s="1"/>
  <c r="BK83" i="6" s="1"/>
  <c r="AJ82" i="6"/>
  <c r="BM82" i="6" s="1"/>
  <c r="K82" i="6"/>
  <c r="I82" i="6"/>
  <c r="AE95" i="6"/>
  <c r="BE95" i="6"/>
  <c r="E325" i="6"/>
  <c r="G324" i="6"/>
  <c r="F324" i="6"/>
  <c r="AZ90" i="4"/>
  <c r="Z90" i="4"/>
  <c r="AS85" i="4"/>
  <c r="S85" i="4"/>
  <c r="AD93" i="4"/>
  <c r="BD93" i="4"/>
  <c r="BS270" i="4"/>
  <c r="C270" i="4"/>
  <c r="AL270" i="4"/>
  <c r="D271" i="4"/>
  <c r="V87" i="4"/>
  <c r="AV87" i="4"/>
  <c r="BH96" i="4"/>
  <c r="AH96" i="4"/>
  <c r="E272" i="4"/>
  <c r="G271" i="4"/>
  <c r="F271" i="4"/>
  <c r="AJ81" i="4"/>
  <c r="BM81" i="4" s="1"/>
  <c r="AO82" i="4"/>
  <c r="BJ82" i="4" s="1"/>
  <c r="O82" i="4"/>
  <c r="K81" i="4"/>
  <c r="M81" i="3" s="1"/>
  <c r="I81" i="4"/>
  <c r="Z89" i="1"/>
  <c r="AZ89" i="1"/>
  <c r="AH95" i="1"/>
  <c r="BH95" i="1"/>
  <c r="BS271" i="1"/>
  <c r="C271" i="1"/>
  <c r="AL271" i="1"/>
  <c r="D272" i="1"/>
  <c r="CQ79" i="1"/>
  <c r="N80" i="1" s="1"/>
  <c r="AC80" i="3" s="1"/>
  <c r="AV86" i="1"/>
  <c r="V86" i="1"/>
  <c r="BD92" i="1"/>
  <c r="AD92" i="1"/>
  <c r="E273" i="1"/>
  <c r="G272" i="1"/>
  <c r="F272" i="1"/>
  <c r="R83" i="1"/>
  <c r="AR83" i="1"/>
  <c r="BK82" i="4" l="1"/>
  <c r="P82" i="3" s="1"/>
  <c r="O82" i="3"/>
  <c r="BN82" i="6"/>
  <c r="BO82" i="6"/>
  <c r="BB93" i="6"/>
  <c r="AB93" i="6"/>
  <c r="AF96" i="6"/>
  <c r="BF96" i="6"/>
  <c r="BS272" i="6"/>
  <c r="C272" i="6"/>
  <c r="D273" i="6"/>
  <c r="AL272" i="6"/>
  <c r="AT87" i="6"/>
  <c r="T87" i="6"/>
  <c r="BL83" i="6"/>
  <c r="G325" i="6"/>
  <c r="E326" i="6"/>
  <c r="F325" i="6"/>
  <c r="BQ82" i="6"/>
  <c r="BT82" i="6"/>
  <c r="L82" i="6"/>
  <c r="P84" i="6"/>
  <c r="AP84" i="6"/>
  <c r="X90" i="6"/>
  <c r="AX90" i="6"/>
  <c r="E273" i="4"/>
  <c r="G272" i="4"/>
  <c r="F272" i="4"/>
  <c r="BE94" i="4"/>
  <c r="AE94" i="4"/>
  <c r="BA91" i="4"/>
  <c r="AA91" i="4"/>
  <c r="BT81" i="4"/>
  <c r="BQ81" i="4"/>
  <c r="AP83" i="4"/>
  <c r="P83" i="4"/>
  <c r="BI97" i="4"/>
  <c r="AI97" i="4"/>
  <c r="AW88" i="4"/>
  <c r="W88" i="4"/>
  <c r="T86" i="4"/>
  <c r="AT86" i="4"/>
  <c r="BN81" i="4"/>
  <c r="BO81" i="4"/>
  <c r="R81" i="3" s="1"/>
  <c r="L81" i="4"/>
  <c r="N81" i="3" s="1"/>
  <c r="BL82" i="4"/>
  <c r="Q82" i="3" s="1"/>
  <c r="BS271" i="4"/>
  <c r="C271" i="4"/>
  <c r="D272" i="4"/>
  <c r="AL271" i="4"/>
  <c r="O81" i="1"/>
  <c r="AO81" i="1"/>
  <c r="BJ81" i="1" s="1"/>
  <c r="AJ80" i="1"/>
  <c r="BM80" i="1" s="1"/>
  <c r="K80" i="1"/>
  <c r="AD80" i="3" s="1"/>
  <c r="I80" i="1"/>
  <c r="E274" i="1"/>
  <c r="G273" i="1"/>
  <c r="F273" i="1"/>
  <c r="W87" i="1"/>
  <c r="AW87" i="1"/>
  <c r="BS272" i="1"/>
  <c r="C272" i="1"/>
  <c r="D273" i="1"/>
  <c r="AL272" i="1"/>
  <c r="BI96" i="1"/>
  <c r="AI96" i="1"/>
  <c r="S84" i="1"/>
  <c r="AS84" i="1"/>
  <c r="AE93" i="1"/>
  <c r="BE93" i="1"/>
  <c r="AA90" i="1"/>
  <c r="BA90" i="1"/>
  <c r="BK81" i="1" l="1"/>
  <c r="AG81" i="3" s="1"/>
  <c r="AF81" i="3"/>
  <c r="Y91" i="6"/>
  <c r="AY91" i="6"/>
  <c r="AG97" i="6"/>
  <c r="BG97" i="6"/>
  <c r="AC94" i="6"/>
  <c r="BC94" i="6"/>
  <c r="CP82" i="6"/>
  <c r="CO82" i="6"/>
  <c r="CN82" i="6"/>
  <c r="CM82" i="6"/>
  <c r="CL82" i="6"/>
  <c r="CK82" i="6"/>
  <c r="CJ82" i="6"/>
  <c r="CI82" i="6"/>
  <c r="CH82" i="6"/>
  <c r="CG82" i="6"/>
  <c r="CF82" i="6"/>
  <c r="CE82" i="6"/>
  <c r="CD82" i="6"/>
  <c r="CC82" i="6"/>
  <c r="CB82" i="6"/>
  <c r="CA82" i="6"/>
  <c r="BZ82" i="6"/>
  <c r="BY82" i="6"/>
  <c r="BX82" i="6"/>
  <c r="BW82" i="6"/>
  <c r="BV82" i="6"/>
  <c r="BU82" i="6"/>
  <c r="E327" i="6"/>
  <c r="G326" i="6"/>
  <c r="F326" i="6"/>
  <c r="Q85" i="6"/>
  <c r="AQ85" i="6"/>
  <c r="U88" i="6"/>
  <c r="AU88" i="6"/>
  <c r="BS273" i="6"/>
  <c r="C273" i="6"/>
  <c r="D274" i="6"/>
  <c r="AL273" i="6"/>
  <c r="AX89" i="4"/>
  <c r="X89" i="4"/>
  <c r="BS272" i="4"/>
  <c r="C272" i="4"/>
  <c r="D273" i="4"/>
  <c r="AL272" i="4"/>
  <c r="U87" i="4"/>
  <c r="AU87" i="4"/>
  <c r="AQ84" i="4"/>
  <c r="Q84" i="4"/>
  <c r="CP81" i="4"/>
  <c r="CO81" i="4"/>
  <c r="CN81" i="4"/>
  <c r="CM81" i="4"/>
  <c r="CL81" i="4"/>
  <c r="CK81" i="4"/>
  <c r="CJ81" i="4"/>
  <c r="CI81" i="4"/>
  <c r="CH81" i="4"/>
  <c r="CG81" i="4"/>
  <c r="CF81" i="4"/>
  <c r="CE81" i="4"/>
  <c r="CD81" i="4"/>
  <c r="CC81" i="4"/>
  <c r="CB81" i="4"/>
  <c r="CA81" i="4"/>
  <c r="BZ81" i="4"/>
  <c r="BY81" i="4"/>
  <c r="BX81" i="4"/>
  <c r="BW81" i="4"/>
  <c r="BV81" i="4"/>
  <c r="BU81" i="4"/>
  <c r="AB92" i="4"/>
  <c r="BB92" i="4"/>
  <c r="AF95" i="4"/>
  <c r="BF95" i="4"/>
  <c r="E274" i="4"/>
  <c r="G273" i="4"/>
  <c r="F273" i="4"/>
  <c r="AT85" i="1"/>
  <c r="T85" i="1"/>
  <c r="BS273" i="1"/>
  <c r="C273" i="1"/>
  <c r="AL273" i="1"/>
  <c r="D274" i="1"/>
  <c r="E275" i="1"/>
  <c r="G274" i="1"/>
  <c r="F274" i="1"/>
  <c r="X88" i="1"/>
  <c r="AX88" i="1"/>
  <c r="BQ80" i="1"/>
  <c r="BT80" i="1"/>
  <c r="BL81" i="1"/>
  <c r="AH81" i="3" s="1"/>
  <c r="BN80" i="1"/>
  <c r="BO80" i="1"/>
  <c r="AI80" i="3" s="1"/>
  <c r="AF94" i="1"/>
  <c r="BF94" i="1"/>
  <c r="BB91" i="1"/>
  <c r="AB91" i="1"/>
  <c r="L80" i="1"/>
  <c r="AE80" i="3" s="1"/>
  <c r="P82" i="1"/>
  <c r="AP82" i="1"/>
  <c r="BH98" i="6" l="1"/>
  <c r="AH98" i="6"/>
  <c r="CQ82" i="6"/>
  <c r="N83" i="6" s="1"/>
  <c r="AD95" i="6"/>
  <c r="BD95" i="6"/>
  <c r="G327" i="6"/>
  <c r="E328" i="6"/>
  <c r="F327" i="6"/>
  <c r="BS274" i="6"/>
  <c r="C274" i="6"/>
  <c r="D275" i="6"/>
  <c r="AL274" i="6"/>
  <c r="V89" i="6"/>
  <c r="AV89" i="6"/>
  <c r="AR86" i="6"/>
  <c r="R86" i="6"/>
  <c r="AZ92" i="6"/>
  <c r="Z92" i="6"/>
  <c r="R85" i="4"/>
  <c r="AR85" i="4"/>
  <c r="AV88" i="4"/>
  <c r="V88" i="4"/>
  <c r="BC93" i="4"/>
  <c r="AC93" i="4"/>
  <c r="BS273" i="4"/>
  <c r="C273" i="4"/>
  <c r="D274" i="4"/>
  <c r="AL273" i="4"/>
  <c r="AY90" i="4"/>
  <c r="Y90" i="4"/>
  <c r="E275" i="4"/>
  <c r="G274" i="4"/>
  <c r="F274" i="4"/>
  <c r="BG96" i="4"/>
  <c r="AG96" i="4"/>
  <c r="CQ81" i="4"/>
  <c r="N82" i="4" s="1"/>
  <c r="L82" i="3" s="1"/>
  <c r="BS274" i="1"/>
  <c r="C274" i="1"/>
  <c r="D275" i="1"/>
  <c r="AL274" i="1"/>
  <c r="U86" i="1"/>
  <c r="AU86" i="1"/>
  <c r="AG95" i="1"/>
  <c r="BG95" i="1"/>
  <c r="E276" i="1"/>
  <c r="G275" i="1"/>
  <c r="F275" i="1"/>
  <c r="CP80" i="1"/>
  <c r="CO80" i="1"/>
  <c r="CN80" i="1"/>
  <c r="CM80" i="1"/>
  <c r="CL80" i="1"/>
  <c r="CK80" i="1"/>
  <c r="CJ80" i="1"/>
  <c r="CI80" i="1"/>
  <c r="CH80" i="1"/>
  <c r="CG80" i="1"/>
  <c r="CF80" i="1"/>
  <c r="CE80" i="1"/>
  <c r="CD80" i="1"/>
  <c r="CC80" i="1"/>
  <c r="CB80" i="1"/>
  <c r="CA80" i="1"/>
  <c r="BZ80" i="1"/>
  <c r="BY80" i="1"/>
  <c r="BX80" i="1"/>
  <c r="BW80" i="1"/>
  <c r="BV80" i="1"/>
  <c r="BU80" i="1"/>
  <c r="Q83" i="1"/>
  <c r="AQ83" i="1"/>
  <c r="AC92" i="1"/>
  <c r="BC92" i="1"/>
  <c r="Y89" i="1"/>
  <c r="AY89" i="1"/>
  <c r="BI99" i="6" l="1"/>
  <c r="AI99" i="6"/>
  <c r="S87" i="6"/>
  <c r="AS87" i="6"/>
  <c r="AA93" i="6"/>
  <c r="BA93" i="6"/>
  <c r="O84" i="6"/>
  <c r="AO84" i="6"/>
  <c r="BJ84" i="6" s="1"/>
  <c r="BK84" i="6" s="1"/>
  <c r="AJ83" i="6"/>
  <c r="BM83" i="6" s="1"/>
  <c r="I83" i="6"/>
  <c r="K83" i="6"/>
  <c r="W90" i="6"/>
  <c r="AW90" i="6"/>
  <c r="BS275" i="6"/>
  <c r="C275" i="6"/>
  <c r="D276" i="6"/>
  <c r="AL275" i="6"/>
  <c r="E329" i="6"/>
  <c r="G328" i="6"/>
  <c r="F328" i="6"/>
  <c r="AE96" i="6"/>
  <c r="BE96" i="6"/>
  <c r="E276" i="4"/>
  <c r="G275" i="4"/>
  <c r="F275" i="4"/>
  <c r="Z91" i="4"/>
  <c r="AZ91" i="4"/>
  <c r="BS274" i="4"/>
  <c r="C274" i="4"/>
  <c r="D275" i="4"/>
  <c r="AL274" i="4"/>
  <c r="AO83" i="4"/>
  <c r="BJ83" i="4" s="1"/>
  <c r="AJ82" i="4"/>
  <c r="BM82" i="4" s="1"/>
  <c r="O83" i="4"/>
  <c r="K82" i="4"/>
  <c r="M82" i="3" s="1"/>
  <c r="I82" i="4"/>
  <c r="AH97" i="4"/>
  <c r="BH97" i="4"/>
  <c r="AW89" i="4"/>
  <c r="W89" i="4"/>
  <c r="BD94" i="4"/>
  <c r="AD94" i="4"/>
  <c r="AS86" i="4"/>
  <c r="S86" i="4"/>
  <c r="AR84" i="1"/>
  <c r="R84" i="1"/>
  <c r="BH96" i="1"/>
  <c r="AH96" i="1"/>
  <c r="E277" i="1"/>
  <c r="G276" i="1"/>
  <c r="F276" i="1"/>
  <c r="BS275" i="1"/>
  <c r="C275" i="1"/>
  <c r="D276" i="1"/>
  <c r="AL275" i="1"/>
  <c r="CQ80" i="1"/>
  <c r="N81" i="1" s="1"/>
  <c r="AC81" i="3" s="1"/>
  <c r="AZ90" i="1"/>
  <c r="Z90" i="1"/>
  <c r="AD93" i="1"/>
  <c r="BD93" i="1"/>
  <c r="V87" i="1"/>
  <c r="AV87" i="1"/>
  <c r="BK83" i="4" l="1"/>
  <c r="P83" i="3" s="1"/>
  <c r="O83" i="3"/>
  <c r="BL84" i="6"/>
  <c r="AB94" i="6"/>
  <c r="BB94" i="6"/>
  <c r="T88" i="6"/>
  <c r="AT88" i="6"/>
  <c r="L83" i="6"/>
  <c r="BF97" i="6"/>
  <c r="AF97" i="6"/>
  <c r="BT83" i="6"/>
  <c r="BQ83" i="6"/>
  <c r="AP85" i="6"/>
  <c r="P85" i="6"/>
  <c r="AX91" i="6"/>
  <c r="X91" i="6"/>
  <c r="G329" i="6"/>
  <c r="E330" i="6"/>
  <c r="F329" i="6"/>
  <c r="BS276" i="6"/>
  <c r="C276" i="6"/>
  <c r="D277" i="6"/>
  <c r="AL276" i="6"/>
  <c r="BN83" i="6"/>
  <c r="BO83" i="6"/>
  <c r="BE95" i="4"/>
  <c r="AE95" i="4"/>
  <c r="BA92" i="4"/>
  <c r="AA92" i="4"/>
  <c r="L82" i="4"/>
  <c r="N82" i="3" s="1"/>
  <c r="X90" i="4"/>
  <c r="AX90" i="4"/>
  <c r="P84" i="4"/>
  <c r="AP84" i="4"/>
  <c r="BT82" i="4"/>
  <c r="BQ82" i="4"/>
  <c r="AT87" i="4"/>
  <c r="T87" i="4"/>
  <c r="BL83" i="4"/>
  <c r="Q83" i="3" s="1"/>
  <c r="BI98" i="4"/>
  <c r="AI98" i="4"/>
  <c r="BN82" i="4"/>
  <c r="BO82" i="4"/>
  <c r="R82" i="3" s="1"/>
  <c r="BS275" i="4"/>
  <c r="C275" i="4"/>
  <c r="D276" i="4"/>
  <c r="AL275" i="4"/>
  <c r="E277" i="4"/>
  <c r="G276" i="4"/>
  <c r="F276" i="4"/>
  <c r="E278" i="1"/>
  <c r="G277" i="1"/>
  <c r="F277" i="1"/>
  <c r="BS276" i="1"/>
  <c r="C276" i="1"/>
  <c r="D277" i="1"/>
  <c r="AL276" i="1"/>
  <c r="O82" i="1"/>
  <c r="AJ81" i="1"/>
  <c r="BM81" i="1" s="1"/>
  <c r="AO82" i="1"/>
  <c r="BJ82" i="1" s="1"/>
  <c r="K81" i="1"/>
  <c r="AD81" i="3" s="1"/>
  <c r="I81" i="1"/>
  <c r="BI97" i="1"/>
  <c r="AI97" i="1"/>
  <c r="S85" i="1"/>
  <c r="AS85" i="1"/>
  <c r="AE94" i="1"/>
  <c r="BE94" i="1"/>
  <c r="W88" i="1"/>
  <c r="AW88" i="1"/>
  <c r="AA91" i="1"/>
  <c r="BA91" i="1"/>
  <c r="BK82" i="1" l="1"/>
  <c r="AG82" i="3" s="1"/>
  <c r="AF82" i="3"/>
  <c r="AG98" i="6"/>
  <c r="BG98" i="6"/>
  <c r="AC95" i="6"/>
  <c r="BC95" i="6"/>
  <c r="BS277" i="6"/>
  <c r="C277" i="6"/>
  <c r="D278" i="6"/>
  <c r="AL277" i="6"/>
  <c r="G330" i="6"/>
  <c r="E331" i="6"/>
  <c r="F330" i="6"/>
  <c r="Q86" i="6"/>
  <c r="AQ86" i="6"/>
  <c r="Y92" i="6"/>
  <c r="AY92" i="6"/>
  <c r="CP83" i="6"/>
  <c r="CO83" i="6"/>
  <c r="CN83" i="6"/>
  <c r="CM83" i="6"/>
  <c r="CL83" i="6"/>
  <c r="CK83" i="6"/>
  <c r="CJ83" i="6"/>
  <c r="CI83" i="6"/>
  <c r="CH83" i="6"/>
  <c r="CG83" i="6"/>
  <c r="CF83" i="6"/>
  <c r="CE83" i="6"/>
  <c r="CD83" i="6"/>
  <c r="CC83" i="6"/>
  <c r="CB83" i="6"/>
  <c r="CA83" i="6"/>
  <c r="BZ83" i="6"/>
  <c r="BY83" i="6"/>
  <c r="BX83" i="6"/>
  <c r="BW83" i="6"/>
  <c r="BV83" i="6"/>
  <c r="BU83" i="6"/>
  <c r="U89" i="6"/>
  <c r="AU89" i="6"/>
  <c r="Q85" i="4"/>
  <c r="AQ85" i="4"/>
  <c r="AU88" i="4"/>
  <c r="U88" i="4"/>
  <c r="BS276" i="4"/>
  <c r="C276" i="4"/>
  <c r="D277" i="4"/>
  <c r="AL276" i="4"/>
  <c r="CP82" i="4"/>
  <c r="CO82" i="4"/>
  <c r="CN82" i="4"/>
  <c r="CM82" i="4"/>
  <c r="CL82" i="4"/>
  <c r="CK82" i="4"/>
  <c r="CJ82" i="4"/>
  <c r="CI82" i="4"/>
  <c r="CH82" i="4"/>
  <c r="CG82" i="4"/>
  <c r="CF82" i="4"/>
  <c r="CE82" i="4"/>
  <c r="CD82" i="4"/>
  <c r="CC82" i="4"/>
  <c r="CB82" i="4"/>
  <c r="CA82" i="4"/>
  <c r="BZ82" i="4"/>
  <c r="BY82" i="4"/>
  <c r="BX82" i="4"/>
  <c r="BW82" i="4"/>
  <c r="BV82" i="4"/>
  <c r="BU82" i="4"/>
  <c r="AF96" i="4"/>
  <c r="BF96" i="4"/>
  <c r="E278" i="4"/>
  <c r="G277" i="4"/>
  <c r="F277" i="4"/>
  <c r="AY91" i="4"/>
  <c r="Y91" i="4"/>
  <c r="AB93" i="4"/>
  <c r="BB93" i="4"/>
  <c r="L81" i="1"/>
  <c r="AE81" i="3" s="1"/>
  <c r="AX89" i="1"/>
  <c r="X89" i="1"/>
  <c r="BN81" i="1"/>
  <c r="BO81" i="1"/>
  <c r="AI81" i="3" s="1"/>
  <c r="BS277" i="1"/>
  <c r="C277" i="1"/>
  <c r="D278" i="1"/>
  <c r="AL277" i="1"/>
  <c r="BF95" i="1"/>
  <c r="AF95" i="1"/>
  <c r="AP83" i="1"/>
  <c r="P83" i="1"/>
  <c r="BL82" i="1"/>
  <c r="AH82" i="3" s="1"/>
  <c r="AB92" i="1"/>
  <c r="BB92" i="1"/>
  <c r="T86" i="1"/>
  <c r="AT86" i="1"/>
  <c r="BT81" i="1"/>
  <c r="BQ81" i="1"/>
  <c r="E279" i="1"/>
  <c r="G278" i="1"/>
  <c r="F278" i="1"/>
  <c r="E332" i="6" l="1"/>
  <c r="F331" i="6"/>
  <c r="G331" i="6"/>
  <c r="AV90" i="6"/>
  <c r="V90" i="6"/>
  <c r="R87" i="6"/>
  <c r="AR87" i="6"/>
  <c r="BD96" i="6"/>
  <c r="AD96" i="6"/>
  <c r="CQ83" i="6"/>
  <c r="N84" i="6" s="1"/>
  <c r="Z93" i="6"/>
  <c r="AZ93" i="6"/>
  <c r="BS278" i="6"/>
  <c r="C278" i="6"/>
  <c r="D279" i="6"/>
  <c r="AL278" i="6"/>
  <c r="AH99" i="6"/>
  <c r="BH99" i="6"/>
  <c r="BC94" i="4"/>
  <c r="AC94" i="4"/>
  <c r="BS277" i="4"/>
  <c r="C277" i="4"/>
  <c r="D278" i="4"/>
  <c r="AL277" i="4"/>
  <c r="CQ82" i="4"/>
  <c r="N83" i="4" s="1"/>
  <c r="L83" i="3" s="1"/>
  <c r="V89" i="4"/>
  <c r="AV89" i="4"/>
  <c r="AZ92" i="4"/>
  <c r="Z92" i="4"/>
  <c r="BG97" i="4"/>
  <c r="AG97" i="4"/>
  <c r="E279" i="4"/>
  <c r="G278" i="4"/>
  <c r="F278" i="4"/>
  <c r="AR86" i="4"/>
  <c r="R86" i="4"/>
  <c r="AG96" i="1"/>
  <c r="BG96" i="1"/>
  <c r="BS278" i="1"/>
  <c r="C278" i="1"/>
  <c r="D279" i="1"/>
  <c r="AL278" i="1"/>
  <c r="Q84" i="1"/>
  <c r="AQ84" i="1"/>
  <c r="E280" i="1"/>
  <c r="G279" i="1"/>
  <c r="F279" i="1"/>
  <c r="AC93" i="1"/>
  <c r="BC93" i="1"/>
  <c r="Y90" i="1"/>
  <c r="AY90" i="1"/>
  <c r="U87" i="1"/>
  <c r="AU87" i="1"/>
  <c r="CP81" i="1"/>
  <c r="CO81" i="1"/>
  <c r="CN81" i="1"/>
  <c r="CM81" i="1"/>
  <c r="CL81" i="1"/>
  <c r="CK81" i="1"/>
  <c r="CJ81" i="1"/>
  <c r="CI81" i="1"/>
  <c r="CH81" i="1"/>
  <c r="CG81" i="1"/>
  <c r="CF81" i="1"/>
  <c r="CE81" i="1"/>
  <c r="CD81" i="1"/>
  <c r="CC81" i="1"/>
  <c r="CB81" i="1"/>
  <c r="CA81" i="1"/>
  <c r="BZ81" i="1"/>
  <c r="BY81" i="1"/>
  <c r="BX81" i="1"/>
  <c r="BW81" i="1"/>
  <c r="BV81" i="1"/>
  <c r="BU81" i="1"/>
  <c r="AE97" i="6" l="1"/>
  <c r="BE97" i="6"/>
  <c r="BS279" i="6"/>
  <c r="C279" i="6"/>
  <c r="D280" i="6"/>
  <c r="AL279" i="6"/>
  <c r="S88" i="6"/>
  <c r="AS88" i="6"/>
  <c r="AA94" i="6"/>
  <c r="BA94" i="6"/>
  <c r="W91" i="6"/>
  <c r="AW91" i="6"/>
  <c r="BI100" i="6"/>
  <c r="AI100" i="6"/>
  <c r="O85" i="6"/>
  <c r="AO85" i="6"/>
  <c r="BJ85" i="6" s="1"/>
  <c r="BK85" i="6" s="1"/>
  <c r="AJ84" i="6"/>
  <c r="BM84" i="6" s="1"/>
  <c r="I84" i="6"/>
  <c r="K84" i="6"/>
  <c r="F332" i="6"/>
  <c r="E333" i="6"/>
  <c r="G332" i="6"/>
  <c r="AS87" i="4"/>
  <c r="S87" i="4"/>
  <c r="AD95" i="4"/>
  <c r="BD95" i="4"/>
  <c r="AO84" i="4"/>
  <c r="BJ84" i="4" s="1"/>
  <c r="O84" i="4"/>
  <c r="AJ83" i="4"/>
  <c r="BM83" i="4" s="1"/>
  <c r="I83" i="4"/>
  <c r="K83" i="4"/>
  <c r="M83" i="3" s="1"/>
  <c r="E280" i="4"/>
  <c r="G279" i="4"/>
  <c r="F279" i="4"/>
  <c r="BS278" i="4"/>
  <c r="C278" i="4"/>
  <c r="AL278" i="4"/>
  <c r="D279" i="4"/>
  <c r="BH98" i="4"/>
  <c r="AH98" i="4"/>
  <c r="BA93" i="4"/>
  <c r="AA93" i="4"/>
  <c r="AW90" i="4"/>
  <c r="W90" i="4"/>
  <c r="CQ81" i="1"/>
  <c r="N82" i="1" s="1"/>
  <c r="K82" i="1" s="1"/>
  <c r="AD82" i="3" s="1"/>
  <c r="AV88" i="1"/>
  <c r="V88" i="1"/>
  <c r="E281" i="1"/>
  <c r="G280" i="1"/>
  <c r="F280" i="1"/>
  <c r="BD94" i="1"/>
  <c r="AD94" i="1"/>
  <c r="BS279" i="1"/>
  <c r="C279" i="1"/>
  <c r="AL279" i="1"/>
  <c r="D280" i="1"/>
  <c r="R85" i="1"/>
  <c r="AR85" i="1"/>
  <c r="Z91" i="1"/>
  <c r="AZ91" i="1"/>
  <c r="AH97" i="1"/>
  <c r="BH97" i="1"/>
  <c r="AJ82" i="1" l="1"/>
  <c r="BM82" i="1" s="1"/>
  <c r="I82" i="1"/>
  <c r="BK84" i="4"/>
  <c r="P84" i="3" s="1"/>
  <c r="O84" i="3"/>
  <c r="O83" i="1"/>
  <c r="AC82" i="3"/>
  <c r="X92" i="6"/>
  <c r="AX92" i="6"/>
  <c r="BS280" i="6"/>
  <c r="C280" i="6"/>
  <c r="D281" i="6"/>
  <c r="AL280" i="6"/>
  <c r="BQ84" i="6"/>
  <c r="BT84" i="6"/>
  <c r="P86" i="6"/>
  <c r="AP86" i="6"/>
  <c r="AT89" i="6"/>
  <c r="T89" i="6"/>
  <c r="G333" i="6"/>
  <c r="E334" i="6"/>
  <c r="F333" i="6"/>
  <c r="BN84" i="6"/>
  <c r="BO84" i="6"/>
  <c r="BB95" i="6"/>
  <c r="AB95" i="6"/>
  <c r="L84" i="6"/>
  <c r="BL85" i="6"/>
  <c r="AF98" i="6"/>
  <c r="BF98" i="6"/>
  <c r="T88" i="4"/>
  <c r="AT88" i="4"/>
  <c r="AP85" i="4"/>
  <c r="P85" i="4"/>
  <c r="X91" i="4"/>
  <c r="AX91" i="4"/>
  <c r="BS279" i="4"/>
  <c r="C279" i="4"/>
  <c r="D280" i="4"/>
  <c r="AL279" i="4"/>
  <c r="L83" i="4"/>
  <c r="N83" i="3" s="1"/>
  <c r="AE96" i="4"/>
  <c r="BE96" i="4"/>
  <c r="BT83" i="4"/>
  <c r="BQ83" i="4"/>
  <c r="AB94" i="4"/>
  <c r="BB94" i="4"/>
  <c r="BI99" i="4"/>
  <c r="AI99" i="4"/>
  <c r="E281" i="4"/>
  <c r="G280" i="4"/>
  <c r="F280" i="4"/>
  <c r="BN83" i="4"/>
  <c r="BO83" i="4"/>
  <c r="R83" i="3" s="1"/>
  <c r="AO83" i="1"/>
  <c r="BJ83" i="1" s="1"/>
  <c r="S86" i="1"/>
  <c r="AS86" i="1"/>
  <c r="AE95" i="1"/>
  <c r="BE95" i="1"/>
  <c r="BI98" i="1"/>
  <c r="AI98" i="1"/>
  <c r="E282" i="1"/>
  <c r="G281" i="1"/>
  <c r="F281" i="1"/>
  <c r="BT82" i="1"/>
  <c r="BN82" i="1"/>
  <c r="BO82" i="1"/>
  <c r="AI82" i="3" s="1"/>
  <c r="AA92" i="1"/>
  <c r="BA92" i="1"/>
  <c r="BS280" i="1"/>
  <c r="C280" i="1"/>
  <c r="D281" i="1"/>
  <c r="AL280" i="1"/>
  <c r="W89" i="1"/>
  <c r="AW89" i="1"/>
  <c r="L82" i="1"/>
  <c r="AE82" i="3" s="1"/>
  <c r="P84" i="1"/>
  <c r="AP84" i="1"/>
  <c r="BL84" i="4" l="1"/>
  <c r="Q84" i="3" s="1"/>
  <c r="BQ82" i="1"/>
  <c r="BK83" i="1"/>
  <c r="AF83" i="3"/>
  <c r="AG99" i="6"/>
  <c r="BG99" i="6"/>
  <c r="U90" i="6"/>
  <c r="AU90" i="6"/>
  <c r="AC96" i="6"/>
  <c r="BC96" i="6"/>
  <c r="F334" i="6"/>
  <c r="G334" i="6"/>
  <c r="E335" i="6"/>
  <c r="CP84" i="6"/>
  <c r="CO84" i="6"/>
  <c r="CN84" i="6"/>
  <c r="CM84" i="6"/>
  <c r="CL84" i="6"/>
  <c r="CK84" i="6"/>
  <c r="CJ84" i="6"/>
  <c r="CI84" i="6"/>
  <c r="CH84" i="6"/>
  <c r="CG84" i="6"/>
  <c r="CF84" i="6"/>
  <c r="CE84" i="6"/>
  <c r="CD84" i="6"/>
  <c r="CC84" i="6"/>
  <c r="CB84" i="6"/>
  <c r="CA84" i="6"/>
  <c r="BZ84" i="6"/>
  <c r="BY84" i="6"/>
  <c r="BX84" i="6"/>
  <c r="BW84" i="6"/>
  <c r="BV84" i="6"/>
  <c r="BU84" i="6"/>
  <c r="BS281" i="6"/>
  <c r="C281" i="6"/>
  <c r="D282" i="6"/>
  <c r="AL281" i="6"/>
  <c r="Q87" i="6"/>
  <c r="AQ87" i="6"/>
  <c r="Y93" i="6"/>
  <c r="AY93" i="6"/>
  <c r="E282" i="4"/>
  <c r="G281" i="4"/>
  <c r="F281" i="4"/>
  <c r="BS280" i="4"/>
  <c r="C280" i="4"/>
  <c r="D281" i="4"/>
  <c r="AL280" i="4"/>
  <c r="AU89" i="4"/>
  <c r="U89" i="4"/>
  <c r="CP83" i="4"/>
  <c r="CO83" i="4"/>
  <c r="CN83" i="4"/>
  <c r="CM83" i="4"/>
  <c r="CL83" i="4"/>
  <c r="CK83" i="4"/>
  <c r="CJ83" i="4"/>
  <c r="CI83" i="4"/>
  <c r="CH83" i="4"/>
  <c r="CG83" i="4"/>
  <c r="CF83" i="4"/>
  <c r="CE83" i="4"/>
  <c r="CD83" i="4"/>
  <c r="CC83" i="4"/>
  <c r="CB83" i="4"/>
  <c r="CA83" i="4"/>
  <c r="BZ83" i="4"/>
  <c r="BY83" i="4"/>
  <c r="BX83" i="4"/>
  <c r="BW83" i="4"/>
  <c r="BV83" i="4"/>
  <c r="BU83" i="4"/>
  <c r="AY92" i="4"/>
  <c r="Y92" i="4"/>
  <c r="AQ86" i="4"/>
  <c r="Q86" i="4"/>
  <c r="BF97" i="4"/>
  <c r="AF97" i="4"/>
  <c r="BC95" i="4"/>
  <c r="AC95" i="4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X90" i="1"/>
  <c r="AX90" i="1"/>
  <c r="BS281" i="1"/>
  <c r="C281" i="1"/>
  <c r="AL281" i="1"/>
  <c r="D282" i="1"/>
  <c r="E283" i="1"/>
  <c r="G282" i="1"/>
  <c r="F282" i="1"/>
  <c r="AF96" i="1"/>
  <c r="BF96" i="1"/>
  <c r="Q85" i="1"/>
  <c r="AQ85" i="1"/>
  <c r="BB93" i="1"/>
  <c r="AB93" i="1"/>
  <c r="AT87" i="1"/>
  <c r="T87" i="1"/>
  <c r="AG83" i="3" l="1"/>
  <c r="BL83" i="1"/>
  <c r="AH83" i="3" s="1"/>
  <c r="E336" i="6"/>
  <c r="F335" i="6"/>
  <c r="G335" i="6"/>
  <c r="AR88" i="6"/>
  <c r="R88" i="6"/>
  <c r="AD97" i="6"/>
  <c r="BD97" i="6"/>
  <c r="AZ94" i="6"/>
  <c r="Z94" i="6"/>
  <c r="CQ84" i="6"/>
  <c r="N85" i="6" s="1"/>
  <c r="V91" i="6"/>
  <c r="AV91" i="6"/>
  <c r="BS282" i="6"/>
  <c r="C282" i="6"/>
  <c r="D283" i="6"/>
  <c r="AL282" i="6"/>
  <c r="BH100" i="6"/>
  <c r="AH100" i="6"/>
  <c r="CQ83" i="4"/>
  <c r="N84" i="4" s="1"/>
  <c r="Z93" i="4"/>
  <c r="AZ93" i="4"/>
  <c r="R87" i="4"/>
  <c r="AR87" i="4"/>
  <c r="AV90" i="4"/>
  <c r="V90" i="4"/>
  <c r="BS281" i="4"/>
  <c r="C281" i="4"/>
  <c r="D282" i="4"/>
  <c r="AL281" i="4"/>
  <c r="AJ84" i="4"/>
  <c r="BM84" i="4" s="1"/>
  <c r="BD96" i="4"/>
  <c r="AD96" i="4"/>
  <c r="BG98" i="4"/>
  <c r="AG98" i="4"/>
  <c r="E283" i="4"/>
  <c r="G282" i="4"/>
  <c r="F282" i="4"/>
  <c r="U88" i="1"/>
  <c r="AU88" i="1"/>
  <c r="E284" i="1"/>
  <c r="G283" i="1"/>
  <c r="F283" i="1"/>
  <c r="CQ82" i="1"/>
  <c r="N83" i="1" s="1"/>
  <c r="AC83" i="3" s="1"/>
  <c r="AR86" i="1"/>
  <c r="R86" i="1"/>
  <c r="Y91" i="1"/>
  <c r="AY91" i="1"/>
  <c r="AC94" i="1"/>
  <c r="BC94" i="1"/>
  <c r="AG97" i="1"/>
  <c r="BG97" i="1"/>
  <c r="D283" i="1"/>
  <c r="C282" i="1"/>
  <c r="BS282" i="1"/>
  <c r="AL282" i="1"/>
  <c r="O85" i="4" l="1"/>
  <c r="P86" i="4" s="1"/>
  <c r="L84" i="3"/>
  <c r="AA95" i="6"/>
  <c r="BA95" i="6"/>
  <c r="BS283" i="6"/>
  <c r="C283" i="6"/>
  <c r="D284" i="6"/>
  <c r="AL283" i="6"/>
  <c r="AE98" i="6"/>
  <c r="BE98" i="6"/>
  <c r="W92" i="6"/>
  <c r="AW92" i="6"/>
  <c r="S89" i="6"/>
  <c r="AS89" i="6"/>
  <c r="BI101" i="6"/>
  <c r="AI101" i="6"/>
  <c r="O86" i="6"/>
  <c r="AO86" i="6"/>
  <c r="BJ86" i="6" s="1"/>
  <c r="BK86" i="6" s="1"/>
  <c r="AJ85" i="6"/>
  <c r="BM85" i="6" s="1"/>
  <c r="K85" i="6"/>
  <c r="I85" i="6"/>
  <c r="F336" i="6"/>
  <c r="E337" i="6"/>
  <c r="G336" i="6"/>
  <c r="AO85" i="4"/>
  <c r="BJ85" i="4" s="1"/>
  <c r="I84" i="4"/>
  <c r="BT84" i="4" s="1"/>
  <c r="K84" i="4"/>
  <c r="BS282" i="4"/>
  <c r="C282" i="4"/>
  <c r="AL282" i="4"/>
  <c r="D283" i="4"/>
  <c r="BQ84" i="4"/>
  <c r="AW91" i="4"/>
  <c r="W91" i="4"/>
  <c r="BN84" i="4"/>
  <c r="BO84" i="4"/>
  <c r="R84" i="3" s="1"/>
  <c r="AS88" i="4"/>
  <c r="S88" i="4"/>
  <c r="E284" i="4"/>
  <c r="G283" i="4"/>
  <c r="F283" i="4"/>
  <c r="AH99" i="4"/>
  <c r="BH99" i="4"/>
  <c r="BE97" i="4"/>
  <c r="AE97" i="4"/>
  <c r="AA94" i="4"/>
  <c r="BA94" i="4"/>
  <c r="BS283" i="1"/>
  <c r="C283" i="1"/>
  <c r="D284" i="1"/>
  <c r="AL283" i="1"/>
  <c r="E285" i="1"/>
  <c r="G284" i="1"/>
  <c r="F284" i="1"/>
  <c r="AZ92" i="1"/>
  <c r="Z92" i="1"/>
  <c r="O84" i="1"/>
  <c r="AO84" i="1"/>
  <c r="BJ84" i="1" s="1"/>
  <c r="AJ83" i="1"/>
  <c r="BM83" i="1" s="1"/>
  <c r="I83" i="1"/>
  <c r="K83" i="1"/>
  <c r="AD83" i="3" s="1"/>
  <c r="AD95" i="1"/>
  <c r="BD95" i="1"/>
  <c r="S87" i="1"/>
  <c r="AS87" i="1"/>
  <c r="BH98" i="1"/>
  <c r="AH98" i="1"/>
  <c r="V89" i="1"/>
  <c r="AV89" i="1"/>
  <c r="AP86" i="4" l="1"/>
  <c r="L84" i="4"/>
  <c r="N84" i="3" s="1"/>
  <c r="M84" i="3"/>
  <c r="BK85" i="4"/>
  <c r="O85" i="3"/>
  <c r="BK84" i="1"/>
  <c r="AG84" i="3" s="1"/>
  <c r="AF84" i="3"/>
  <c r="L85" i="6"/>
  <c r="AP87" i="6"/>
  <c r="P87" i="6"/>
  <c r="BF99" i="6"/>
  <c r="AF99" i="6"/>
  <c r="BN85" i="6"/>
  <c r="BO85" i="6"/>
  <c r="AX93" i="6"/>
  <c r="X93" i="6"/>
  <c r="G337" i="6"/>
  <c r="E338" i="6"/>
  <c r="F337" i="6"/>
  <c r="T90" i="6"/>
  <c r="AT90" i="6"/>
  <c r="BS284" i="6"/>
  <c r="C284" i="6"/>
  <c r="D285" i="6"/>
  <c r="AL284" i="6"/>
  <c r="BT85" i="6"/>
  <c r="BQ85" i="6"/>
  <c r="BL86" i="6"/>
  <c r="AB96" i="6"/>
  <c r="BB96" i="6"/>
  <c r="E285" i="4"/>
  <c r="G284" i="4"/>
  <c r="F284" i="4"/>
  <c r="CP84" i="4"/>
  <c r="CO84" i="4"/>
  <c r="CN84" i="4"/>
  <c r="CM84" i="4"/>
  <c r="CL84" i="4"/>
  <c r="CK84" i="4"/>
  <c r="CJ84" i="4"/>
  <c r="CI84" i="4"/>
  <c r="CH84" i="4"/>
  <c r="CG84" i="4"/>
  <c r="CF84" i="4"/>
  <c r="CE84" i="4"/>
  <c r="CD84" i="4"/>
  <c r="CC84" i="4"/>
  <c r="CB84" i="4"/>
  <c r="CA84" i="4"/>
  <c r="BZ84" i="4"/>
  <c r="BY84" i="4"/>
  <c r="BX84" i="4"/>
  <c r="BW84" i="4"/>
  <c r="BV84" i="4"/>
  <c r="BU84" i="4"/>
  <c r="AQ87" i="4"/>
  <c r="Q87" i="4"/>
  <c r="X92" i="4"/>
  <c r="AX92" i="4"/>
  <c r="BI100" i="4"/>
  <c r="AI100" i="4"/>
  <c r="BS283" i="4"/>
  <c r="C283" i="4"/>
  <c r="D284" i="4"/>
  <c r="AL283" i="4"/>
  <c r="BB95" i="4"/>
  <c r="AB95" i="4"/>
  <c r="AF98" i="4"/>
  <c r="BF98" i="4"/>
  <c r="T89" i="4"/>
  <c r="AT89" i="4"/>
  <c r="T88" i="1"/>
  <c r="AT88" i="1"/>
  <c r="AP85" i="1"/>
  <c r="P85" i="1"/>
  <c r="BN83" i="1"/>
  <c r="BO83" i="1"/>
  <c r="AI83" i="3" s="1"/>
  <c r="AA93" i="1"/>
  <c r="BA93" i="1"/>
  <c r="L83" i="1"/>
  <c r="AE83" i="3" s="1"/>
  <c r="BT83" i="1"/>
  <c r="BQ83" i="1"/>
  <c r="BS284" i="1"/>
  <c r="C284" i="1"/>
  <c r="D285" i="1"/>
  <c r="AL284" i="1"/>
  <c r="W90" i="1"/>
  <c r="AW90" i="1"/>
  <c r="BI99" i="1"/>
  <c r="AI99" i="1"/>
  <c r="AE96" i="1"/>
  <c r="BE96" i="1"/>
  <c r="E286" i="1"/>
  <c r="G285" i="1"/>
  <c r="F285" i="1"/>
  <c r="BL84" i="1" l="1"/>
  <c r="AH84" i="3" s="1"/>
  <c r="P85" i="3"/>
  <c r="BL85" i="4"/>
  <c r="Q85" i="3" s="1"/>
  <c r="AC97" i="6"/>
  <c r="BC97" i="6"/>
  <c r="BS285" i="6"/>
  <c r="C285" i="6"/>
  <c r="D286" i="6"/>
  <c r="AL285" i="6"/>
  <c r="AG100" i="6"/>
  <c r="BG100" i="6"/>
  <c r="U91" i="6"/>
  <c r="AU91" i="6"/>
  <c r="Y94" i="6"/>
  <c r="AY94" i="6"/>
  <c r="CP85" i="6"/>
  <c r="CO85" i="6"/>
  <c r="CN85" i="6"/>
  <c r="CM85" i="6"/>
  <c r="CL85" i="6"/>
  <c r="CK85" i="6"/>
  <c r="CJ85" i="6"/>
  <c r="CI85" i="6"/>
  <c r="CH85" i="6"/>
  <c r="CG85" i="6"/>
  <c r="CF85" i="6"/>
  <c r="CE85" i="6"/>
  <c r="CD85" i="6"/>
  <c r="CC85" i="6"/>
  <c r="CB85" i="6"/>
  <c r="CA85" i="6"/>
  <c r="BZ85" i="6"/>
  <c r="BY85" i="6"/>
  <c r="BX85" i="6"/>
  <c r="BW85" i="6"/>
  <c r="BV85" i="6"/>
  <c r="BU85" i="6"/>
  <c r="F338" i="6"/>
  <c r="G338" i="6"/>
  <c r="E339" i="6"/>
  <c r="Q88" i="6"/>
  <c r="AQ88" i="6"/>
  <c r="AR88" i="4"/>
  <c r="R88" i="4"/>
  <c r="BG99" i="4"/>
  <c r="AG99" i="4"/>
  <c r="AU90" i="4"/>
  <c r="U90" i="4"/>
  <c r="BC96" i="4"/>
  <c r="AC96" i="4"/>
  <c r="BS284" i="4"/>
  <c r="C284" i="4"/>
  <c r="D285" i="4"/>
  <c r="AL284" i="4"/>
  <c r="AY93" i="4"/>
  <c r="Y93" i="4"/>
  <c r="CQ84" i="4"/>
  <c r="N85" i="4" s="1"/>
  <c r="L85" i="3" s="1"/>
  <c r="E286" i="4"/>
  <c r="G285" i="4"/>
  <c r="F285" i="4"/>
  <c r="U89" i="1"/>
  <c r="AU89" i="1"/>
  <c r="BF97" i="1"/>
  <c r="AF97" i="1"/>
  <c r="BS285" i="1"/>
  <c r="C285" i="1"/>
  <c r="AL285" i="1"/>
  <c r="D286" i="1"/>
  <c r="AX91" i="1"/>
  <c r="X91" i="1"/>
  <c r="AB94" i="1"/>
  <c r="BB94" i="1"/>
  <c r="E287" i="1"/>
  <c r="G286" i="1"/>
  <c r="F286" i="1"/>
  <c r="CP83" i="1"/>
  <c r="CO83" i="1"/>
  <c r="CN83" i="1"/>
  <c r="CM83" i="1"/>
  <c r="CL83" i="1"/>
  <c r="CK83" i="1"/>
  <c r="CJ83" i="1"/>
  <c r="CI83" i="1"/>
  <c r="CH83" i="1"/>
  <c r="CG83" i="1"/>
  <c r="CF83" i="1"/>
  <c r="CE83" i="1"/>
  <c r="CD83" i="1"/>
  <c r="CC83" i="1"/>
  <c r="CB83" i="1"/>
  <c r="CA83" i="1"/>
  <c r="BZ83" i="1"/>
  <c r="BY83" i="1"/>
  <c r="BX83" i="1"/>
  <c r="BW83" i="1"/>
  <c r="BV83" i="1"/>
  <c r="BU83" i="1"/>
  <c r="Q86" i="1"/>
  <c r="AQ86" i="1"/>
  <c r="CQ85" i="6" l="1"/>
  <c r="N86" i="6" s="1"/>
  <c r="AJ86" i="6" s="1"/>
  <c r="BM86" i="6" s="1"/>
  <c r="R89" i="6"/>
  <c r="AR89" i="6"/>
  <c r="AH101" i="6"/>
  <c r="BH101" i="6"/>
  <c r="AV92" i="6"/>
  <c r="V92" i="6"/>
  <c r="Z95" i="6"/>
  <c r="AZ95" i="6"/>
  <c r="BS286" i="6"/>
  <c r="C286" i="6"/>
  <c r="D287" i="6"/>
  <c r="AL286" i="6"/>
  <c r="G339" i="6"/>
  <c r="E340" i="6"/>
  <c r="F339" i="6"/>
  <c r="BD98" i="6"/>
  <c r="AD98" i="6"/>
  <c r="V91" i="4"/>
  <c r="AV91" i="4"/>
  <c r="AO86" i="4"/>
  <c r="BJ86" i="4" s="1"/>
  <c r="O86" i="4"/>
  <c r="AJ85" i="4"/>
  <c r="BM85" i="4" s="1"/>
  <c r="I85" i="4"/>
  <c r="K85" i="4"/>
  <c r="M85" i="3" s="1"/>
  <c r="AD97" i="4"/>
  <c r="BD97" i="4"/>
  <c r="AS89" i="4"/>
  <c r="S89" i="4"/>
  <c r="AZ94" i="4"/>
  <c r="Z94" i="4"/>
  <c r="E287" i="4"/>
  <c r="G286" i="4"/>
  <c r="F286" i="4"/>
  <c r="AH100" i="4"/>
  <c r="BH100" i="4"/>
  <c r="BS285" i="4"/>
  <c r="C285" i="4"/>
  <c r="D286" i="4"/>
  <c r="AL285" i="4"/>
  <c r="R87" i="1"/>
  <c r="AR87" i="1"/>
  <c r="AC95" i="1"/>
  <c r="BC95" i="1"/>
  <c r="BS286" i="1"/>
  <c r="C286" i="1"/>
  <c r="D287" i="1"/>
  <c r="AL286" i="1"/>
  <c r="AG98" i="1"/>
  <c r="BG98" i="1"/>
  <c r="CQ83" i="1"/>
  <c r="N84" i="1" s="1"/>
  <c r="AC84" i="3" s="1"/>
  <c r="E288" i="1"/>
  <c r="G287" i="1"/>
  <c r="F287" i="1"/>
  <c r="Y92" i="1"/>
  <c r="AY92" i="1"/>
  <c r="AV90" i="1"/>
  <c r="V90" i="1"/>
  <c r="AO87" i="6" l="1"/>
  <c r="BJ87" i="6" s="1"/>
  <c r="BK87" i="6" s="1"/>
  <c r="BL87" i="6" s="1"/>
  <c r="BK86" i="4"/>
  <c r="P86" i="3" s="1"/>
  <c r="O86" i="3"/>
  <c r="I86" i="6"/>
  <c r="BT86" i="6" s="1"/>
  <c r="O87" i="6"/>
  <c r="P88" i="6" s="1"/>
  <c r="K86" i="6"/>
  <c r="L86" i="6" s="1"/>
  <c r="AE99" i="6"/>
  <c r="BE99" i="6"/>
  <c r="AA96" i="6"/>
  <c r="BA96" i="6"/>
  <c r="BI102" i="6"/>
  <c r="AI102" i="6"/>
  <c r="AP88" i="6"/>
  <c r="F340" i="6"/>
  <c r="G340" i="6"/>
  <c r="E341" i="6"/>
  <c r="BS287" i="6"/>
  <c r="C287" i="6"/>
  <c r="D288" i="6"/>
  <c r="AL287" i="6"/>
  <c r="BN86" i="6"/>
  <c r="BO86" i="6"/>
  <c r="W93" i="6"/>
  <c r="AW93" i="6"/>
  <c r="S90" i="6"/>
  <c r="AS90" i="6"/>
  <c r="BN85" i="4"/>
  <c r="BO85" i="4"/>
  <c r="R85" i="3" s="1"/>
  <c r="T90" i="4"/>
  <c r="AT90" i="4"/>
  <c r="BI101" i="4"/>
  <c r="AI101" i="4"/>
  <c r="BE98" i="4"/>
  <c r="AE98" i="4"/>
  <c r="BQ85" i="4"/>
  <c r="BT85" i="4"/>
  <c r="BS286" i="4"/>
  <c r="C286" i="4"/>
  <c r="AL286" i="4"/>
  <c r="D287" i="4"/>
  <c r="E288" i="4"/>
  <c r="G287" i="4"/>
  <c r="F287" i="4"/>
  <c r="BA95" i="4"/>
  <c r="AA95" i="4"/>
  <c r="L85" i="4"/>
  <c r="N85" i="3" s="1"/>
  <c r="P87" i="4"/>
  <c r="AP87" i="4"/>
  <c r="W92" i="4"/>
  <c r="AW92" i="4"/>
  <c r="BD96" i="1"/>
  <c r="AD96" i="1"/>
  <c r="W91" i="1"/>
  <c r="AW91" i="1"/>
  <c r="E289" i="1"/>
  <c r="G288" i="1"/>
  <c r="F288" i="1"/>
  <c r="AH99" i="1"/>
  <c r="BH99" i="1"/>
  <c r="Z93" i="1"/>
  <c r="AZ93" i="1"/>
  <c r="O85" i="1"/>
  <c r="AO85" i="1"/>
  <c r="BJ85" i="1" s="1"/>
  <c r="AJ84" i="1"/>
  <c r="BM84" i="1" s="1"/>
  <c r="I84" i="1"/>
  <c r="K84" i="1"/>
  <c r="AD84" i="3" s="1"/>
  <c r="BS287" i="1"/>
  <c r="C287" i="1"/>
  <c r="AL287" i="1"/>
  <c r="D288" i="1"/>
  <c r="S88" i="1"/>
  <c r="AS88" i="1"/>
  <c r="BL86" i="4" l="1"/>
  <c r="Q86" i="3" s="1"/>
  <c r="BQ86" i="6"/>
  <c r="BK85" i="1"/>
  <c r="AG85" i="3" s="1"/>
  <c r="AF85" i="3"/>
  <c r="CP86" i="6"/>
  <c r="CO86" i="6"/>
  <c r="CN86" i="6"/>
  <c r="CM86" i="6"/>
  <c r="CL86" i="6"/>
  <c r="CK86" i="6"/>
  <c r="CJ86" i="6"/>
  <c r="CI86" i="6"/>
  <c r="CH86" i="6"/>
  <c r="CG86" i="6"/>
  <c r="CF86" i="6"/>
  <c r="CE86" i="6"/>
  <c r="CD86" i="6"/>
  <c r="CC86" i="6"/>
  <c r="CB86" i="6"/>
  <c r="CA86" i="6"/>
  <c r="BZ86" i="6"/>
  <c r="BY86" i="6"/>
  <c r="BX86" i="6"/>
  <c r="BW86" i="6"/>
  <c r="BV86" i="6"/>
  <c r="BU86" i="6"/>
  <c r="BB97" i="6"/>
  <c r="AB97" i="6"/>
  <c r="AF100" i="6"/>
  <c r="BF100" i="6"/>
  <c r="X94" i="6"/>
  <c r="AX94" i="6"/>
  <c r="BS288" i="6"/>
  <c r="C288" i="6"/>
  <c r="D289" i="6"/>
  <c r="AL288" i="6"/>
  <c r="Q89" i="6"/>
  <c r="AQ89" i="6"/>
  <c r="G341" i="6"/>
  <c r="E342" i="6"/>
  <c r="F341" i="6"/>
  <c r="AT91" i="6"/>
  <c r="T91" i="6"/>
  <c r="AU91" i="4"/>
  <c r="U91" i="4"/>
  <c r="AB96" i="4"/>
  <c r="BB96" i="4"/>
  <c r="AQ88" i="4"/>
  <c r="Q88" i="4"/>
  <c r="E289" i="4"/>
  <c r="G288" i="4"/>
  <c r="F288" i="4"/>
  <c r="BF99" i="4"/>
  <c r="AF99" i="4"/>
  <c r="AX93" i="4"/>
  <c r="X93" i="4"/>
  <c r="BS287" i="4"/>
  <c r="C287" i="4"/>
  <c r="D288" i="4"/>
  <c r="AL287" i="4"/>
  <c r="CP85" i="4"/>
  <c r="CO85" i="4"/>
  <c r="CN85" i="4"/>
  <c r="CM85" i="4"/>
  <c r="CL85" i="4"/>
  <c r="CK85" i="4"/>
  <c r="CJ85" i="4"/>
  <c r="CI85" i="4"/>
  <c r="CH85" i="4"/>
  <c r="CG85" i="4"/>
  <c r="CF85" i="4"/>
  <c r="CE85" i="4"/>
  <c r="CD85" i="4"/>
  <c r="CC85" i="4"/>
  <c r="CB85" i="4"/>
  <c r="CA85" i="4"/>
  <c r="BZ85" i="4"/>
  <c r="BY85" i="4"/>
  <c r="BX85" i="4"/>
  <c r="BW85" i="4"/>
  <c r="BV85" i="4"/>
  <c r="BU85" i="4"/>
  <c r="P86" i="1"/>
  <c r="AP86" i="1"/>
  <c r="E290" i="1"/>
  <c r="G289" i="1"/>
  <c r="F289" i="1"/>
  <c r="AE97" i="1"/>
  <c r="BE97" i="1"/>
  <c r="BN84" i="1"/>
  <c r="BO84" i="1"/>
  <c r="AI84" i="3" s="1"/>
  <c r="BI100" i="1"/>
  <c r="AI100" i="1"/>
  <c r="BQ84" i="1"/>
  <c r="BT84" i="1"/>
  <c r="X92" i="1"/>
  <c r="AX92" i="1"/>
  <c r="AT89" i="1"/>
  <c r="T89" i="1"/>
  <c r="BS288" i="1"/>
  <c r="C288" i="1"/>
  <c r="D289" i="1"/>
  <c r="AL288" i="1"/>
  <c r="L84" i="1"/>
  <c r="AE84" i="3" s="1"/>
  <c r="AA94" i="1"/>
  <c r="BA94" i="1"/>
  <c r="BL85" i="1" l="1"/>
  <c r="AH85" i="3" s="1"/>
  <c r="AR90" i="6"/>
  <c r="R90" i="6"/>
  <c r="U92" i="6"/>
  <c r="AU92" i="6"/>
  <c r="F342" i="6"/>
  <c r="G342" i="6"/>
  <c r="E343" i="6"/>
  <c r="D290" i="6"/>
  <c r="BS289" i="6"/>
  <c r="C289" i="6"/>
  <c r="AL289" i="6"/>
  <c r="AG101" i="6"/>
  <c r="BG101" i="6"/>
  <c r="CQ86" i="6"/>
  <c r="N87" i="6" s="1"/>
  <c r="Y95" i="6"/>
  <c r="AY95" i="6"/>
  <c r="AC98" i="6"/>
  <c r="BC98" i="6"/>
  <c r="E290" i="4"/>
  <c r="G289" i="4"/>
  <c r="F289" i="4"/>
  <c r="BS288" i="4"/>
  <c r="C288" i="4"/>
  <c r="D289" i="4"/>
  <c r="AL288" i="4"/>
  <c r="R89" i="4"/>
  <c r="AR89" i="4"/>
  <c r="AY94" i="4"/>
  <c r="Y94" i="4"/>
  <c r="AV92" i="4"/>
  <c r="V92" i="4"/>
  <c r="CQ85" i="4"/>
  <c r="N86" i="4" s="1"/>
  <c r="L86" i="3" s="1"/>
  <c r="BC97" i="4"/>
  <c r="AC97" i="4"/>
  <c r="BG100" i="4"/>
  <c r="AG100" i="4"/>
  <c r="AF98" i="1"/>
  <c r="BF98" i="1"/>
  <c r="E291" i="1"/>
  <c r="G290" i="1"/>
  <c r="F290" i="1"/>
  <c r="U90" i="1"/>
  <c r="AU90" i="1"/>
  <c r="BS289" i="1"/>
  <c r="C289" i="1"/>
  <c r="D290" i="1"/>
  <c r="AL289" i="1"/>
  <c r="Y93" i="1"/>
  <c r="AY93" i="1"/>
  <c r="BB95" i="1"/>
  <c r="AB95" i="1"/>
  <c r="CP84" i="1"/>
  <c r="CO84" i="1"/>
  <c r="CN84" i="1"/>
  <c r="CM84" i="1"/>
  <c r="CL84" i="1"/>
  <c r="CK84" i="1"/>
  <c r="CJ84" i="1"/>
  <c r="CI84" i="1"/>
  <c r="CH84" i="1"/>
  <c r="CG84" i="1"/>
  <c r="CF84" i="1"/>
  <c r="CE84" i="1"/>
  <c r="CD84" i="1"/>
  <c r="CC84" i="1"/>
  <c r="CB84" i="1"/>
  <c r="CA84" i="1"/>
  <c r="BZ84" i="1"/>
  <c r="BY84" i="1"/>
  <c r="BX84" i="1"/>
  <c r="BW84" i="1"/>
  <c r="BV84" i="1"/>
  <c r="BU84" i="1"/>
  <c r="Q87" i="1"/>
  <c r="AQ87" i="1"/>
  <c r="V93" i="6" l="1"/>
  <c r="AV93" i="6"/>
  <c r="BH102" i="6"/>
  <c r="AH102" i="6"/>
  <c r="S91" i="6"/>
  <c r="AS91" i="6"/>
  <c r="AZ96" i="6"/>
  <c r="Z96" i="6"/>
  <c r="D291" i="6"/>
  <c r="AL290" i="6"/>
  <c r="BS290" i="6"/>
  <c r="C290" i="6"/>
  <c r="AD99" i="6"/>
  <c r="BD99" i="6"/>
  <c r="O88" i="6"/>
  <c r="AO88" i="6"/>
  <c r="BJ88" i="6" s="1"/>
  <c r="BK88" i="6" s="1"/>
  <c r="AJ87" i="6"/>
  <c r="BM87" i="6" s="1"/>
  <c r="I87" i="6"/>
  <c r="K87" i="6"/>
  <c r="E344" i="6"/>
  <c r="F343" i="6"/>
  <c r="G343" i="6"/>
  <c r="AH101" i="4"/>
  <c r="BH101" i="4"/>
  <c r="AD98" i="4"/>
  <c r="BD98" i="4"/>
  <c r="BS289" i="4"/>
  <c r="C289" i="4"/>
  <c r="D290" i="4"/>
  <c r="AL289" i="4"/>
  <c r="S90" i="4"/>
  <c r="AS90" i="4"/>
  <c r="AW93" i="4"/>
  <c r="W93" i="4"/>
  <c r="AO87" i="4"/>
  <c r="BJ87" i="4" s="1"/>
  <c r="AJ86" i="4"/>
  <c r="BM86" i="4" s="1"/>
  <c r="O87" i="4"/>
  <c r="I86" i="4"/>
  <c r="K86" i="4"/>
  <c r="M86" i="3" s="1"/>
  <c r="Z95" i="4"/>
  <c r="AZ95" i="4"/>
  <c r="E291" i="4"/>
  <c r="G290" i="4"/>
  <c r="F290" i="4"/>
  <c r="V91" i="1"/>
  <c r="AV91" i="1"/>
  <c r="AR88" i="1"/>
  <c r="R88" i="1"/>
  <c r="BS290" i="1"/>
  <c r="C290" i="1"/>
  <c r="D291" i="1"/>
  <c r="AL290" i="1"/>
  <c r="E292" i="1"/>
  <c r="G291" i="1"/>
  <c r="F291" i="1"/>
  <c r="AZ94" i="1"/>
  <c r="Z94" i="1"/>
  <c r="CQ84" i="1"/>
  <c r="N85" i="1" s="1"/>
  <c r="AC85" i="3" s="1"/>
  <c r="AC96" i="1"/>
  <c r="BC96" i="1"/>
  <c r="AG99" i="1"/>
  <c r="BG99" i="1"/>
  <c r="BK87" i="4" l="1"/>
  <c r="P87" i="3" s="1"/>
  <c r="O87" i="3"/>
  <c r="L87" i="6"/>
  <c r="BL88" i="6"/>
  <c r="AE100" i="6"/>
  <c r="BE100" i="6"/>
  <c r="BS291" i="6"/>
  <c r="D292" i="6"/>
  <c r="C291" i="6"/>
  <c r="AL291" i="6"/>
  <c r="BT87" i="6"/>
  <c r="BQ87" i="6"/>
  <c r="AP89" i="6"/>
  <c r="P89" i="6"/>
  <c r="AA97" i="6"/>
  <c r="BA97" i="6"/>
  <c r="BN87" i="6"/>
  <c r="BO87" i="6"/>
  <c r="T92" i="6"/>
  <c r="AT92" i="6"/>
  <c r="F344" i="6"/>
  <c r="E345" i="6"/>
  <c r="G344" i="6"/>
  <c r="BI103" i="6"/>
  <c r="AI103" i="6"/>
  <c r="W94" i="6"/>
  <c r="AW94" i="6"/>
  <c r="X94" i="4"/>
  <c r="AX94" i="4"/>
  <c r="AT91" i="4"/>
  <c r="T91" i="4"/>
  <c r="P88" i="4"/>
  <c r="AP88" i="4"/>
  <c r="BE99" i="4"/>
  <c r="AE99" i="4"/>
  <c r="BN86" i="4"/>
  <c r="BO86" i="4"/>
  <c r="R86" i="3" s="1"/>
  <c r="E292" i="4"/>
  <c r="G291" i="4"/>
  <c r="F291" i="4"/>
  <c r="L86" i="4"/>
  <c r="N86" i="3" s="1"/>
  <c r="BA96" i="4"/>
  <c r="AA96" i="4"/>
  <c r="BQ86" i="4"/>
  <c r="BT86" i="4"/>
  <c r="BL87" i="4"/>
  <c r="Q87" i="3" s="1"/>
  <c r="BS290" i="4"/>
  <c r="C290" i="4"/>
  <c r="D291" i="4"/>
  <c r="AL290" i="4"/>
  <c r="BI102" i="4"/>
  <c r="AI102" i="4"/>
  <c r="AA95" i="1"/>
  <c r="BA95" i="1"/>
  <c r="E293" i="1"/>
  <c r="G292" i="1"/>
  <c r="F292" i="1"/>
  <c r="AD97" i="1"/>
  <c r="BD97" i="1"/>
  <c r="S89" i="1"/>
  <c r="AS89" i="1"/>
  <c r="BH100" i="1"/>
  <c r="AH100" i="1"/>
  <c r="O86" i="1"/>
  <c r="AO86" i="1"/>
  <c r="BJ86" i="1" s="1"/>
  <c r="AJ85" i="1"/>
  <c r="BM85" i="1" s="1"/>
  <c r="K85" i="1"/>
  <c r="AD85" i="3" s="1"/>
  <c r="I85" i="1"/>
  <c r="BS291" i="1"/>
  <c r="C291" i="1"/>
  <c r="D292" i="1"/>
  <c r="AL291" i="1"/>
  <c r="W92" i="1"/>
  <c r="AW92" i="1"/>
  <c r="BK86" i="1" l="1"/>
  <c r="AG86" i="3" s="1"/>
  <c r="AF86" i="3"/>
  <c r="U93" i="6"/>
  <c r="AU93" i="6"/>
  <c r="BS292" i="6"/>
  <c r="C292" i="6"/>
  <c r="D293" i="6"/>
  <c r="AL292" i="6"/>
  <c r="BF101" i="6"/>
  <c r="AF101" i="6"/>
  <c r="G345" i="6"/>
  <c r="E346" i="6"/>
  <c r="F345" i="6"/>
  <c r="AB98" i="6"/>
  <c r="BB98" i="6"/>
  <c r="Q90" i="6"/>
  <c r="AQ90" i="6"/>
  <c r="AX95" i="6"/>
  <c r="X95" i="6"/>
  <c r="CP87" i="6"/>
  <c r="CO87" i="6"/>
  <c r="CN87" i="6"/>
  <c r="CM87" i="6"/>
  <c r="CL87" i="6"/>
  <c r="CK87" i="6"/>
  <c r="CJ87" i="6"/>
  <c r="CI87" i="6"/>
  <c r="CH87" i="6"/>
  <c r="CG87" i="6"/>
  <c r="CF87" i="6"/>
  <c r="CE87" i="6"/>
  <c r="CD87" i="6"/>
  <c r="CC87" i="6"/>
  <c r="CB87" i="6"/>
  <c r="CA87" i="6"/>
  <c r="BZ87" i="6"/>
  <c r="BY87" i="6"/>
  <c r="BX87" i="6"/>
  <c r="BW87" i="6"/>
  <c r="BV87" i="6"/>
  <c r="BU87" i="6"/>
  <c r="E293" i="4"/>
  <c r="G292" i="4"/>
  <c r="F292" i="4"/>
  <c r="AQ89" i="4"/>
  <c r="Q89" i="4"/>
  <c r="BS291" i="4"/>
  <c r="C291" i="4"/>
  <c r="D292" i="4"/>
  <c r="AL291" i="4"/>
  <c r="BB97" i="4"/>
  <c r="AB97" i="4"/>
  <c r="AU92" i="4"/>
  <c r="U92" i="4"/>
  <c r="AF100" i="4"/>
  <c r="BF100" i="4"/>
  <c r="CP86" i="4"/>
  <c r="CO86" i="4"/>
  <c r="CN86" i="4"/>
  <c r="CM86" i="4"/>
  <c r="CL86" i="4"/>
  <c r="CK86" i="4"/>
  <c r="CJ86" i="4"/>
  <c r="CI86" i="4"/>
  <c r="CH86" i="4"/>
  <c r="CG86" i="4"/>
  <c r="CF86" i="4"/>
  <c r="CE86" i="4"/>
  <c r="CD86" i="4"/>
  <c r="CC86" i="4"/>
  <c r="CB86" i="4"/>
  <c r="CA86" i="4"/>
  <c r="BZ86" i="4"/>
  <c r="BY86" i="4"/>
  <c r="BX86" i="4"/>
  <c r="BW86" i="4"/>
  <c r="BV86" i="4"/>
  <c r="BU86" i="4"/>
  <c r="AY95" i="4"/>
  <c r="Y95" i="4"/>
  <c r="BN85" i="1"/>
  <c r="BO85" i="1"/>
  <c r="AI85" i="3" s="1"/>
  <c r="AE98" i="1"/>
  <c r="BE98" i="1"/>
  <c r="BS292" i="1"/>
  <c r="C292" i="1"/>
  <c r="D293" i="1"/>
  <c r="AL292" i="1"/>
  <c r="L85" i="1"/>
  <c r="AE85" i="3" s="1"/>
  <c r="BI101" i="1"/>
  <c r="AI101" i="1"/>
  <c r="AX93" i="1"/>
  <c r="X93" i="1"/>
  <c r="T90" i="1"/>
  <c r="AT90" i="1"/>
  <c r="AP87" i="1"/>
  <c r="P87" i="1"/>
  <c r="E294" i="1"/>
  <c r="G293" i="1"/>
  <c r="F293" i="1"/>
  <c r="BT85" i="1"/>
  <c r="BQ85" i="1"/>
  <c r="BL86" i="1"/>
  <c r="AH86" i="3" s="1"/>
  <c r="AB96" i="1"/>
  <c r="BB96" i="1"/>
  <c r="R91" i="6" l="1"/>
  <c r="AR91" i="6"/>
  <c r="AC99" i="6"/>
  <c r="BC99" i="6"/>
  <c r="BS293" i="6"/>
  <c r="C293" i="6"/>
  <c r="D294" i="6"/>
  <c r="AL293" i="6"/>
  <c r="CQ87" i="6"/>
  <c r="N88" i="6" s="1"/>
  <c r="F346" i="6"/>
  <c r="G346" i="6"/>
  <c r="E347" i="6"/>
  <c r="Y96" i="6"/>
  <c r="AY96" i="6"/>
  <c r="AG102" i="6"/>
  <c r="BG102" i="6"/>
  <c r="AV94" i="6"/>
  <c r="V94" i="6"/>
  <c r="AG101" i="4"/>
  <c r="BG101" i="4"/>
  <c r="BS292" i="4"/>
  <c r="C292" i="4"/>
  <c r="D293" i="4"/>
  <c r="AL292" i="4"/>
  <c r="AR90" i="4"/>
  <c r="R90" i="4"/>
  <c r="E294" i="4"/>
  <c r="G293" i="4"/>
  <c r="F293" i="4"/>
  <c r="V93" i="4"/>
  <c r="AV93" i="4"/>
  <c r="BC98" i="4"/>
  <c r="AC98" i="4"/>
  <c r="CQ86" i="4"/>
  <c r="N87" i="4" s="1"/>
  <c r="L87" i="3" s="1"/>
  <c r="Z96" i="4"/>
  <c r="AZ96" i="4"/>
  <c r="E295" i="1"/>
  <c r="G294" i="1"/>
  <c r="F294" i="1"/>
  <c r="CP85" i="1"/>
  <c r="CO85" i="1"/>
  <c r="CN85" i="1"/>
  <c r="CM85" i="1"/>
  <c r="CL85" i="1"/>
  <c r="CK85" i="1"/>
  <c r="CJ85" i="1"/>
  <c r="CI85" i="1"/>
  <c r="CH85" i="1"/>
  <c r="CG85" i="1"/>
  <c r="CF85" i="1"/>
  <c r="CE85" i="1"/>
  <c r="CD85" i="1"/>
  <c r="CC85" i="1"/>
  <c r="CB85" i="1"/>
  <c r="CA85" i="1"/>
  <c r="BZ85" i="1"/>
  <c r="BY85" i="1"/>
  <c r="BX85" i="1"/>
  <c r="BW85" i="1"/>
  <c r="BV85" i="1"/>
  <c r="BU85" i="1"/>
  <c r="U91" i="1"/>
  <c r="AU91" i="1"/>
  <c r="BS293" i="1"/>
  <c r="C293" i="1"/>
  <c r="AL293" i="1"/>
  <c r="D294" i="1"/>
  <c r="Q88" i="1"/>
  <c r="AQ88" i="1"/>
  <c r="BF99" i="1"/>
  <c r="AF99" i="1"/>
  <c r="AC97" i="1"/>
  <c r="BC97" i="1"/>
  <c r="Y94" i="1"/>
  <c r="AY94" i="1"/>
  <c r="Z97" i="6" l="1"/>
  <c r="AZ97" i="6"/>
  <c r="BD100" i="6"/>
  <c r="AD100" i="6"/>
  <c r="W95" i="6"/>
  <c r="AW95" i="6"/>
  <c r="AH103" i="6"/>
  <c r="BH103" i="6"/>
  <c r="G347" i="6"/>
  <c r="E348" i="6"/>
  <c r="F347" i="6"/>
  <c r="O89" i="6"/>
  <c r="AO89" i="6"/>
  <c r="BJ89" i="6" s="1"/>
  <c r="BK89" i="6" s="1"/>
  <c r="AJ88" i="6"/>
  <c r="BM88" i="6" s="1"/>
  <c r="K88" i="6"/>
  <c r="I88" i="6"/>
  <c r="BS294" i="6"/>
  <c r="C294" i="6"/>
  <c r="D295" i="6"/>
  <c r="AL294" i="6"/>
  <c r="S92" i="6"/>
  <c r="AS92" i="6"/>
  <c r="AS91" i="4"/>
  <c r="S91" i="4"/>
  <c r="BH102" i="4"/>
  <c r="AH102" i="4"/>
  <c r="BA97" i="4"/>
  <c r="AA97" i="4"/>
  <c r="O88" i="4"/>
  <c r="AJ87" i="4"/>
  <c r="BM87" i="4" s="1"/>
  <c r="AO88" i="4"/>
  <c r="BJ88" i="4" s="1"/>
  <c r="K87" i="4"/>
  <c r="M87" i="3" s="1"/>
  <c r="I87" i="4"/>
  <c r="AD99" i="4"/>
  <c r="BD99" i="4"/>
  <c r="E295" i="4"/>
  <c r="G294" i="4"/>
  <c r="F294" i="4"/>
  <c r="AW94" i="4"/>
  <c r="W94" i="4"/>
  <c r="BS293" i="4"/>
  <c r="C293" i="4"/>
  <c r="D294" i="4"/>
  <c r="AL293" i="4"/>
  <c r="Z95" i="1"/>
  <c r="AZ95" i="1"/>
  <c r="BS294" i="1"/>
  <c r="C294" i="1"/>
  <c r="D295" i="1"/>
  <c r="AL294" i="1"/>
  <c r="AG100" i="1"/>
  <c r="BG100" i="1"/>
  <c r="AV92" i="1"/>
  <c r="V92" i="1"/>
  <c r="BD98" i="1"/>
  <c r="AD98" i="1"/>
  <c r="R89" i="1"/>
  <c r="AR89" i="1"/>
  <c r="CQ85" i="1"/>
  <c r="N86" i="1" s="1"/>
  <c r="AC86" i="3" s="1"/>
  <c r="E296" i="1"/>
  <c r="G295" i="1"/>
  <c r="F295" i="1"/>
  <c r="BK88" i="4" l="1"/>
  <c r="P88" i="3" s="1"/>
  <c r="O88" i="3"/>
  <c r="L88" i="6"/>
  <c r="X96" i="6"/>
  <c r="AX96" i="6"/>
  <c r="C295" i="6"/>
  <c r="D296" i="6"/>
  <c r="AL295" i="6"/>
  <c r="BS295" i="6"/>
  <c r="AT93" i="6"/>
  <c r="T93" i="6"/>
  <c r="F348" i="6"/>
  <c r="G348" i="6"/>
  <c r="E349" i="6"/>
  <c r="BI104" i="6"/>
  <c r="AI104" i="6"/>
  <c r="AE101" i="6"/>
  <c r="BE101" i="6"/>
  <c r="P90" i="6"/>
  <c r="AP90" i="6"/>
  <c r="BN88" i="6"/>
  <c r="BO88" i="6"/>
  <c r="BQ88" i="6"/>
  <c r="BT88" i="6"/>
  <c r="BL89" i="6"/>
  <c r="AA98" i="6"/>
  <c r="BA98" i="6"/>
  <c r="BS294" i="4"/>
  <c r="C294" i="4"/>
  <c r="AL294" i="4"/>
  <c r="D295" i="4"/>
  <c r="E296" i="4"/>
  <c r="G295" i="4"/>
  <c r="F295" i="4"/>
  <c r="T92" i="4"/>
  <c r="AT92" i="4"/>
  <c r="BN87" i="4"/>
  <c r="BO87" i="4"/>
  <c r="R87" i="3" s="1"/>
  <c r="L87" i="4"/>
  <c r="N87" i="3" s="1"/>
  <c r="AP89" i="4"/>
  <c r="P89" i="4"/>
  <c r="BI103" i="4"/>
  <c r="AI103" i="4"/>
  <c r="AX95" i="4"/>
  <c r="X95" i="4"/>
  <c r="BE100" i="4"/>
  <c r="AE100" i="4"/>
  <c r="BT87" i="4"/>
  <c r="BQ87" i="4"/>
  <c r="BL88" i="4"/>
  <c r="Q88" i="3" s="1"/>
  <c r="AB98" i="4"/>
  <c r="BB98" i="4"/>
  <c r="AE99" i="1"/>
  <c r="BE99" i="1"/>
  <c r="AH101" i="1"/>
  <c r="BH101" i="1"/>
  <c r="O87" i="1"/>
  <c r="AO87" i="1"/>
  <c r="BJ87" i="1" s="1"/>
  <c r="AJ86" i="1"/>
  <c r="BM86" i="1" s="1"/>
  <c r="K86" i="1"/>
  <c r="AD86" i="3" s="1"/>
  <c r="I86" i="1"/>
  <c r="BS295" i="1"/>
  <c r="C295" i="1"/>
  <c r="AL295" i="1"/>
  <c r="D296" i="1"/>
  <c r="E297" i="1"/>
  <c r="G296" i="1"/>
  <c r="F296" i="1"/>
  <c r="S90" i="1"/>
  <c r="AS90" i="1"/>
  <c r="W93" i="1"/>
  <c r="AW93" i="1"/>
  <c r="AA96" i="1"/>
  <c r="BA96" i="1"/>
  <c r="BK87" i="1" l="1"/>
  <c r="AG87" i="3" s="1"/>
  <c r="AF87" i="3"/>
  <c r="U94" i="6"/>
  <c r="AU94" i="6"/>
  <c r="Q91" i="6"/>
  <c r="AQ91" i="6"/>
  <c r="AF102" i="6"/>
  <c r="BF102" i="6"/>
  <c r="E350" i="6"/>
  <c r="G349" i="6"/>
  <c r="F349" i="6"/>
  <c r="BS296" i="6"/>
  <c r="C296" i="6"/>
  <c r="D297" i="6"/>
  <c r="AL296" i="6"/>
  <c r="Y97" i="6"/>
  <c r="AY97" i="6"/>
  <c r="BB99" i="6"/>
  <c r="AB99" i="6"/>
  <c r="CP88" i="6"/>
  <c r="CO88" i="6"/>
  <c r="CN88" i="6"/>
  <c r="CM88" i="6"/>
  <c r="CL88" i="6"/>
  <c r="CK88" i="6"/>
  <c r="CJ88" i="6"/>
  <c r="CI88" i="6"/>
  <c r="CH88" i="6"/>
  <c r="CG88" i="6"/>
  <c r="CF88" i="6"/>
  <c r="CE88" i="6"/>
  <c r="CD88" i="6"/>
  <c r="CC88" i="6"/>
  <c r="CB88" i="6"/>
  <c r="CA88" i="6"/>
  <c r="BZ88" i="6"/>
  <c r="BY88" i="6"/>
  <c r="BX88" i="6"/>
  <c r="BW88" i="6"/>
  <c r="BV88" i="6"/>
  <c r="BU88" i="6"/>
  <c r="CP87" i="4"/>
  <c r="CO87" i="4"/>
  <c r="CN87" i="4"/>
  <c r="CM87" i="4"/>
  <c r="CL87" i="4"/>
  <c r="CK87" i="4"/>
  <c r="CJ87" i="4"/>
  <c r="CI87" i="4"/>
  <c r="CH87" i="4"/>
  <c r="CG87" i="4"/>
  <c r="CF87" i="4"/>
  <c r="CE87" i="4"/>
  <c r="CD87" i="4"/>
  <c r="CC87" i="4"/>
  <c r="CB87" i="4"/>
  <c r="CA87" i="4"/>
  <c r="BZ87" i="4"/>
  <c r="BY87" i="4"/>
  <c r="BX87" i="4"/>
  <c r="BW87" i="4"/>
  <c r="BV87" i="4"/>
  <c r="BU87" i="4"/>
  <c r="AU93" i="4"/>
  <c r="U93" i="4"/>
  <c r="AY96" i="4"/>
  <c r="Y96" i="4"/>
  <c r="BS295" i="4"/>
  <c r="C295" i="4"/>
  <c r="D296" i="4"/>
  <c r="AL295" i="4"/>
  <c r="AC99" i="4"/>
  <c r="BC99" i="4"/>
  <c r="BF101" i="4"/>
  <c r="AF101" i="4"/>
  <c r="AQ90" i="4"/>
  <c r="Q90" i="4"/>
  <c r="E297" i="4"/>
  <c r="G296" i="4"/>
  <c r="F296" i="4"/>
  <c r="BS296" i="1"/>
  <c r="C296" i="1"/>
  <c r="D297" i="1"/>
  <c r="AL296" i="1"/>
  <c r="BQ86" i="1"/>
  <c r="BT86" i="1"/>
  <c r="AT91" i="1"/>
  <c r="T91" i="1"/>
  <c r="BL87" i="1"/>
  <c r="AH87" i="3" s="1"/>
  <c r="BI102" i="1"/>
  <c r="AI102" i="1"/>
  <c r="X94" i="1"/>
  <c r="AX94" i="1"/>
  <c r="L86" i="1"/>
  <c r="AE86" i="3" s="1"/>
  <c r="P88" i="1"/>
  <c r="AP88" i="1"/>
  <c r="BB97" i="1"/>
  <c r="AB97" i="1"/>
  <c r="BN86" i="1"/>
  <c r="BO86" i="1"/>
  <c r="AI86" i="3" s="1"/>
  <c r="E298" i="1"/>
  <c r="G297" i="1"/>
  <c r="F297" i="1"/>
  <c r="AF100" i="1"/>
  <c r="BF100" i="1"/>
  <c r="AC100" i="6" l="1"/>
  <c r="BC100" i="6"/>
  <c r="F350" i="6"/>
  <c r="E351" i="6"/>
  <c r="G350" i="6"/>
  <c r="AZ98" i="6"/>
  <c r="Z98" i="6"/>
  <c r="CQ88" i="6"/>
  <c r="N89" i="6" s="1"/>
  <c r="AR92" i="6"/>
  <c r="R92" i="6"/>
  <c r="BS297" i="6"/>
  <c r="C297" i="6"/>
  <c r="D298" i="6"/>
  <c r="AL297" i="6"/>
  <c r="AG103" i="6"/>
  <c r="BG103" i="6"/>
  <c r="V95" i="6"/>
  <c r="AV95" i="6"/>
  <c r="CQ87" i="4"/>
  <c r="N88" i="4" s="1"/>
  <c r="E298" i="4"/>
  <c r="G297" i="4"/>
  <c r="F297" i="4"/>
  <c r="BG102" i="4"/>
  <c r="AG102" i="4"/>
  <c r="R91" i="4"/>
  <c r="AR91" i="4"/>
  <c r="Z97" i="4"/>
  <c r="AZ97" i="4"/>
  <c r="V94" i="4"/>
  <c r="AV94" i="4"/>
  <c r="BD100" i="4"/>
  <c r="AD100" i="4"/>
  <c r="BS296" i="4"/>
  <c r="C296" i="4"/>
  <c r="D297" i="4"/>
  <c r="AL296" i="4"/>
  <c r="AC98" i="1"/>
  <c r="BC98" i="1"/>
  <c r="BS297" i="1"/>
  <c r="C297" i="1"/>
  <c r="D298" i="1"/>
  <c r="AL297" i="1"/>
  <c r="U92" i="1"/>
  <c r="AU92" i="1"/>
  <c r="CP86" i="1"/>
  <c r="CO86" i="1"/>
  <c r="CN86" i="1"/>
  <c r="CM86" i="1"/>
  <c r="CL86" i="1"/>
  <c r="CK86" i="1"/>
  <c r="CJ86" i="1"/>
  <c r="CI86" i="1"/>
  <c r="CH86" i="1"/>
  <c r="CG86" i="1"/>
  <c r="CF86" i="1"/>
  <c r="CE86" i="1"/>
  <c r="CD86" i="1"/>
  <c r="CC86" i="1"/>
  <c r="CB86" i="1"/>
  <c r="CA86" i="1"/>
  <c r="BZ86" i="1"/>
  <c r="BY86" i="1"/>
  <c r="BX86" i="1"/>
  <c r="BW86" i="1"/>
  <c r="BV86" i="1"/>
  <c r="BU86" i="1"/>
  <c r="E299" i="1"/>
  <c r="G298" i="1"/>
  <c r="F298" i="1"/>
  <c r="Q89" i="1"/>
  <c r="AQ89" i="1"/>
  <c r="AG101" i="1"/>
  <c r="BG101" i="1"/>
  <c r="Y95" i="1"/>
  <c r="AY95" i="1"/>
  <c r="O89" i="4" l="1"/>
  <c r="P90" i="4" s="1"/>
  <c r="L88" i="3"/>
  <c r="O90" i="6"/>
  <c r="AO90" i="6"/>
  <c r="BJ90" i="6" s="1"/>
  <c r="BK90" i="6" s="1"/>
  <c r="AJ89" i="6"/>
  <c r="BM89" i="6" s="1"/>
  <c r="I89" i="6"/>
  <c r="K89" i="6"/>
  <c r="BS298" i="6"/>
  <c r="C298" i="6"/>
  <c r="D299" i="6"/>
  <c r="AL298" i="6"/>
  <c r="BH104" i="6"/>
  <c r="AH104" i="6"/>
  <c r="W96" i="6"/>
  <c r="AW96" i="6"/>
  <c r="S93" i="6"/>
  <c r="AS93" i="6"/>
  <c r="AA99" i="6"/>
  <c r="BA99" i="6"/>
  <c r="E352" i="6"/>
  <c r="F351" i="6"/>
  <c r="G351" i="6"/>
  <c r="AD101" i="6"/>
  <c r="BD101" i="6"/>
  <c r="AJ88" i="4"/>
  <c r="BM88" i="4" s="1"/>
  <c r="BO88" i="4" s="1"/>
  <c r="R88" i="3" s="1"/>
  <c r="AO89" i="4"/>
  <c r="BJ89" i="4" s="1"/>
  <c r="I88" i="4"/>
  <c r="K88" i="4"/>
  <c r="BE101" i="4"/>
  <c r="AE101" i="4"/>
  <c r="AS92" i="4"/>
  <c r="S92" i="4"/>
  <c r="BS297" i="4"/>
  <c r="C297" i="4"/>
  <c r="D298" i="4"/>
  <c r="AL297" i="4"/>
  <c r="BN88" i="4"/>
  <c r="BA98" i="4"/>
  <c r="AA98" i="4"/>
  <c r="AH103" i="4"/>
  <c r="BH103" i="4"/>
  <c r="AP90" i="4"/>
  <c r="AW95" i="4"/>
  <c r="W95" i="4"/>
  <c r="E299" i="4"/>
  <c r="G298" i="4"/>
  <c r="F298" i="4"/>
  <c r="AZ96" i="1"/>
  <c r="Z96" i="1"/>
  <c r="V93" i="1"/>
  <c r="AV93" i="1"/>
  <c r="E300" i="1"/>
  <c r="G299" i="1"/>
  <c r="F299" i="1"/>
  <c r="AR90" i="1"/>
  <c r="R90" i="1"/>
  <c r="CQ86" i="1"/>
  <c r="N87" i="1" s="1"/>
  <c r="AC87" i="3" s="1"/>
  <c r="BS298" i="1"/>
  <c r="C298" i="1"/>
  <c r="D299" i="1"/>
  <c r="AL298" i="1"/>
  <c r="BH102" i="1"/>
  <c r="AH102" i="1"/>
  <c r="AD99" i="1"/>
  <c r="BD99" i="1"/>
  <c r="BT88" i="4" l="1"/>
  <c r="CO88" i="4" s="1"/>
  <c r="L88" i="4"/>
  <c r="N88" i="3" s="1"/>
  <c r="M88" i="3"/>
  <c r="BK89" i="4"/>
  <c r="O89" i="3"/>
  <c r="AE102" i="6"/>
  <c r="BE102" i="6"/>
  <c r="BL90" i="6"/>
  <c r="AB100" i="6"/>
  <c r="BB100" i="6"/>
  <c r="BN89" i="6"/>
  <c r="BO89" i="6"/>
  <c r="F352" i="6"/>
  <c r="E353" i="6"/>
  <c r="G352" i="6"/>
  <c r="AX97" i="6"/>
  <c r="X97" i="6"/>
  <c r="L89" i="6"/>
  <c r="T94" i="6"/>
  <c r="AT94" i="6"/>
  <c r="BI105" i="6"/>
  <c r="AI105" i="6"/>
  <c r="C299" i="6"/>
  <c r="D300" i="6"/>
  <c r="AL299" i="6"/>
  <c r="BS299" i="6"/>
  <c r="BT89" i="6"/>
  <c r="BQ89" i="6"/>
  <c r="AP91" i="6"/>
  <c r="P91" i="6"/>
  <c r="BQ88" i="4"/>
  <c r="X96" i="4"/>
  <c r="AX96" i="4"/>
  <c r="AF102" i="4"/>
  <c r="BF102" i="4"/>
  <c r="AQ91" i="4"/>
  <c r="Q91" i="4"/>
  <c r="CP88" i="4"/>
  <c r="CM88" i="4"/>
  <c r="CL88" i="4"/>
  <c r="CI88" i="4"/>
  <c r="CH88" i="4"/>
  <c r="CE88" i="4"/>
  <c r="CD88" i="4"/>
  <c r="CA88" i="4"/>
  <c r="BZ88" i="4"/>
  <c r="BW88" i="4"/>
  <c r="BV88" i="4"/>
  <c r="BI104" i="4"/>
  <c r="AI104" i="4"/>
  <c r="AT93" i="4"/>
  <c r="T93" i="4"/>
  <c r="BS298" i="4"/>
  <c r="C298" i="4"/>
  <c r="AL298" i="4"/>
  <c r="D299" i="4"/>
  <c r="E300" i="4"/>
  <c r="G299" i="4"/>
  <c r="F299" i="4"/>
  <c r="BB99" i="4"/>
  <c r="AB99" i="4"/>
  <c r="BS299" i="1"/>
  <c r="C299" i="1"/>
  <c r="D300" i="1"/>
  <c r="AL299" i="1"/>
  <c r="AA97" i="1"/>
  <c r="BA97" i="1"/>
  <c r="S91" i="1"/>
  <c r="AS91" i="1"/>
  <c r="W94" i="1"/>
  <c r="AW94" i="1"/>
  <c r="E301" i="1"/>
  <c r="G300" i="1"/>
  <c r="F300" i="1"/>
  <c r="BI103" i="1"/>
  <c r="AI103" i="1"/>
  <c r="AE100" i="1"/>
  <c r="BE100" i="1"/>
  <c r="O88" i="1"/>
  <c r="AJ87" i="1"/>
  <c r="BM87" i="1" s="1"/>
  <c r="AO88" i="1"/>
  <c r="BJ88" i="1" s="1"/>
  <c r="I87" i="1"/>
  <c r="K87" i="1"/>
  <c r="AD87" i="3" s="1"/>
  <c r="CN88" i="4" l="1"/>
  <c r="BX88" i="4"/>
  <c r="CB88" i="4"/>
  <c r="CF88" i="4"/>
  <c r="CJ88" i="4"/>
  <c r="BU88" i="4"/>
  <c r="BY88" i="4"/>
  <c r="CQ88" i="4" s="1"/>
  <c r="N89" i="4" s="1"/>
  <c r="L89" i="3" s="1"/>
  <c r="CC88" i="4"/>
  <c r="CG88" i="4"/>
  <c r="CK88" i="4"/>
  <c r="P89" i="3"/>
  <c r="BL89" i="4"/>
  <c r="Q89" i="3" s="1"/>
  <c r="BK88" i="1"/>
  <c r="AG88" i="3" s="1"/>
  <c r="AF88" i="3"/>
  <c r="U95" i="6"/>
  <c r="AU95" i="6"/>
  <c r="Q92" i="6"/>
  <c r="AQ92" i="6"/>
  <c r="BS300" i="6"/>
  <c r="C300" i="6"/>
  <c r="D301" i="6"/>
  <c r="AL300" i="6"/>
  <c r="AC101" i="6"/>
  <c r="BC101" i="6"/>
  <c r="CP89" i="6"/>
  <c r="CO89" i="6"/>
  <c r="CN89" i="6"/>
  <c r="CM89" i="6"/>
  <c r="CL89" i="6"/>
  <c r="CK89" i="6"/>
  <c r="CJ89" i="6"/>
  <c r="CI89" i="6"/>
  <c r="CH89" i="6"/>
  <c r="CG89" i="6"/>
  <c r="CF89" i="6"/>
  <c r="CE89" i="6"/>
  <c r="CD89" i="6"/>
  <c r="CC89" i="6"/>
  <c r="CB89" i="6"/>
  <c r="CA89" i="6"/>
  <c r="BZ89" i="6"/>
  <c r="BY89" i="6"/>
  <c r="BX89" i="6"/>
  <c r="BW89" i="6"/>
  <c r="BV89" i="6"/>
  <c r="BU89" i="6"/>
  <c r="Y98" i="6"/>
  <c r="AY98" i="6"/>
  <c r="G353" i="6"/>
  <c r="E354" i="6"/>
  <c r="F353" i="6"/>
  <c r="BF103" i="6"/>
  <c r="AF103" i="6"/>
  <c r="AU94" i="4"/>
  <c r="U94" i="4"/>
  <c r="R92" i="4"/>
  <c r="AR92" i="4"/>
  <c r="BC100" i="4"/>
  <c r="AC100" i="4"/>
  <c r="BG103" i="4"/>
  <c r="AG103" i="4"/>
  <c r="G300" i="4"/>
  <c r="E301" i="4"/>
  <c r="F300" i="4"/>
  <c r="BS299" i="4"/>
  <c r="C299" i="4"/>
  <c r="D300" i="4"/>
  <c r="AL299" i="4"/>
  <c r="Y97" i="4"/>
  <c r="AY97" i="4"/>
  <c r="L87" i="1"/>
  <c r="AE87" i="3" s="1"/>
  <c r="BF101" i="1"/>
  <c r="AF101" i="1"/>
  <c r="BT87" i="1"/>
  <c r="BQ87" i="1"/>
  <c r="AX95" i="1"/>
  <c r="X95" i="1"/>
  <c r="E302" i="1"/>
  <c r="G301" i="1"/>
  <c r="F301" i="1"/>
  <c r="BN87" i="1"/>
  <c r="BO87" i="1"/>
  <c r="AI87" i="3" s="1"/>
  <c r="T92" i="1"/>
  <c r="AT92" i="1"/>
  <c r="AP89" i="1"/>
  <c r="P89" i="1"/>
  <c r="BS300" i="1"/>
  <c r="C300" i="1"/>
  <c r="D301" i="1"/>
  <c r="AL300" i="1"/>
  <c r="AB98" i="1"/>
  <c r="BB98" i="1"/>
  <c r="BL88" i="1" l="1"/>
  <c r="AH88" i="3" s="1"/>
  <c r="CQ89" i="6"/>
  <c r="N90" i="6" s="1"/>
  <c r="O91" i="6" s="1"/>
  <c r="R93" i="6"/>
  <c r="AR93" i="6"/>
  <c r="K90" i="6"/>
  <c r="BD102" i="6"/>
  <c r="AD102" i="6"/>
  <c r="F354" i="6"/>
  <c r="G354" i="6"/>
  <c r="E355" i="6"/>
  <c r="Z99" i="6"/>
  <c r="AZ99" i="6"/>
  <c r="AG104" i="6"/>
  <c r="BG104" i="6"/>
  <c r="BS301" i="6"/>
  <c r="C301" i="6"/>
  <c r="D302" i="6"/>
  <c r="AL301" i="6"/>
  <c r="AV96" i="6"/>
  <c r="V96" i="6"/>
  <c r="BH104" i="4"/>
  <c r="AH104" i="4"/>
  <c r="AZ98" i="4"/>
  <c r="Z98" i="4"/>
  <c r="AD101" i="4"/>
  <c r="BD101" i="4"/>
  <c r="V95" i="4"/>
  <c r="AV95" i="4"/>
  <c r="AL300" i="4"/>
  <c r="D301" i="4"/>
  <c r="BS300" i="4"/>
  <c r="C300" i="4"/>
  <c r="E302" i="4"/>
  <c r="G301" i="4"/>
  <c r="F301" i="4"/>
  <c r="AS93" i="4"/>
  <c r="S93" i="4"/>
  <c r="AJ89" i="4"/>
  <c r="BM89" i="4" s="1"/>
  <c r="AO90" i="4"/>
  <c r="BJ90" i="4" s="1"/>
  <c r="BK90" i="4" s="1"/>
  <c r="O90" i="4"/>
  <c r="I89" i="4"/>
  <c r="K89" i="4"/>
  <c r="M89" i="3" s="1"/>
  <c r="AC99" i="1"/>
  <c r="BC99" i="1"/>
  <c r="Q90" i="1"/>
  <c r="AQ90" i="1"/>
  <c r="E303" i="1"/>
  <c r="G302" i="1"/>
  <c r="F302" i="1"/>
  <c r="BS301" i="1"/>
  <c r="C301" i="1"/>
  <c r="AL301" i="1"/>
  <c r="D302" i="1"/>
  <c r="U93" i="1"/>
  <c r="AU93" i="1"/>
  <c r="CP87" i="1"/>
  <c r="CO87" i="1"/>
  <c r="CN87" i="1"/>
  <c r="CM87" i="1"/>
  <c r="CL87" i="1"/>
  <c r="CK87" i="1"/>
  <c r="CJ87" i="1"/>
  <c r="CI87" i="1"/>
  <c r="CH87" i="1"/>
  <c r="CG87" i="1"/>
  <c r="CF87" i="1"/>
  <c r="CE87" i="1"/>
  <c r="CD87" i="1"/>
  <c r="CC87" i="1"/>
  <c r="CB87" i="1"/>
  <c r="CA87" i="1"/>
  <c r="BZ87" i="1"/>
  <c r="BY87" i="1"/>
  <c r="BX87" i="1"/>
  <c r="BW87" i="1"/>
  <c r="BV87" i="1"/>
  <c r="BU87" i="1"/>
  <c r="Y96" i="1"/>
  <c r="AY96" i="1"/>
  <c r="AG102" i="1"/>
  <c r="BG102" i="1"/>
  <c r="AJ90" i="6" l="1"/>
  <c r="BM90" i="6" s="1"/>
  <c r="AO91" i="6"/>
  <c r="BJ91" i="6" s="1"/>
  <c r="BK91" i="6" s="1"/>
  <c r="I90" i="6"/>
  <c r="BT90" i="6" s="1"/>
  <c r="BS302" i="6"/>
  <c r="C302" i="6"/>
  <c r="D303" i="6"/>
  <c r="AL302" i="6"/>
  <c r="AA100" i="6"/>
  <c r="BA100" i="6"/>
  <c r="AE103" i="6"/>
  <c r="BE103" i="6"/>
  <c r="L90" i="6"/>
  <c r="P92" i="6"/>
  <c r="AP92" i="6"/>
  <c r="AH105" i="6"/>
  <c r="BH105" i="6"/>
  <c r="G355" i="6"/>
  <c r="E356" i="6"/>
  <c r="F355" i="6"/>
  <c r="BN90" i="6"/>
  <c r="BO90" i="6"/>
  <c r="W97" i="6"/>
  <c r="AW97" i="6"/>
  <c r="BQ90" i="6"/>
  <c r="BL91" i="6"/>
  <c r="S94" i="6"/>
  <c r="AS94" i="6"/>
  <c r="L89" i="4"/>
  <c r="N89" i="3" s="1"/>
  <c r="BT89" i="4"/>
  <c r="BQ89" i="4"/>
  <c r="BN89" i="4"/>
  <c r="BO89" i="4"/>
  <c r="R89" i="3" s="1"/>
  <c r="AP91" i="4"/>
  <c r="P91" i="4"/>
  <c r="BS301" i="4"/>
  <c r="C301" i="4"/>
  <c r="D302" i="4"/>
  <c r="AL301" i="4"/>
  <c r="AW96" i="4"/>
  <c r="W96" i="4"/>
  <c r="BA99" i="4"/>
  <c r="AA99" i="4"/>
  <c r="BI105" i="4"/>
  <c r="AI105" i="4"/>
  <c r="BE102" i="4"/>
  <c r="AE102" i="4"/>
  <c r="T94" i="4"/>
  <c r="AT94" i="4"/>
  <c r="BL90" i="4"/>
  <c r="E303" i="4"/>
  <c r="F302" i="4"/>
  <c r="G302" i="4"/>
  <c r="E304" i="1"/>
  <c r="G303" i="1"/>
  <c r="F303" i="1"/>
  <c r="CQ87" i="1"/>
  <c r="N88" i="1" s="1"/>
  <c r="AC88" i="3" s="1"/>
  <c r="AV94" i="1"/>
  <c r="V94" i="1"/>
  <c r="R91" i="1"/>
  <c r="AR91" i="1"/>
  <c r="Z97" i="1"/>
  <c r="AZ97" i="1"/>
  <c r="AH103" i="1"/>
  <c r="BH103" i="1"/>
  <c r="BS302" i="1"/>
  <c r="C302" i="1"/>
  <c r="D303" i="1"/>
  <c r="AL302" i="1"/>
  <c r="BD100" i="1"/>
  <c r="AD100" i="1"/>
  <c r="X98" i="6" l="1"/>
  <c r="AX98" i="6"/>
  <c r="F356" i="6"/>
  <c r="G356" i="6"/>
  <c r="E357" i="6"/>
  <c r="BI106" i="6"/>
  <c r="AI106" i="6"/>
  <c r="AF104" i="6"/>
  <c r="BF104" i="6"/>
  <c r="C303" i="6"/>
  <c r="D304" i="6"/>
  <c r="AL303" i="6"/>
  <c r="BS303" i="6"/>
  <c r="AT95" i="6"/>
  <c r="T95" i="6"/>
  <c r="CP90" i="6"/>
  <c r="CO90" i="6"/>
  <c r="CN90" i="6"/>
  <c r="CM90" i="6"/>
  <c r="CL90" i="6"/>
  <c r="CK90" i="6"/>
  <c r="CJ90" i="6"/>
  <c r="CI90" i="6"/>
  <c r="CH90" i="6"/>
  <c r="CG90" i="6"/>
  <c r="CF90" i="6"/>
  <c r="CE90" i="6"/>
  <c r="CD90" i="6"/>
  <c r="CC90" i="6"/>
  <c r="CB90" i="6"/>
  <c r="CA90" i="6"/>
  <c r="BZ90" i="6"/>
  <c r="BY90" i="6"/>
  <c r="BX90" i="6"/>
  <c r="BW90" i="6"/>
  <c r="BV90" i="6"/>
  <c r="BU90" i="6"/>
  <c r="Q93" i="6"/>
  <c r="AQ93" i="6"/>
  <c r="BB101" i="6"/>
  <c r="AB101" i="6"/>
  <c r="CP89" i="4"/>
  <c r="CO89" i="4"/>
  <c r="CN89" i="4"/>
  <c r="CM89" i="4"/>
  <c r="CL89" i="4"/>
  <c r="CK89" i="4"/>
  <c r="CJ89" i="4"/>
  <c r="CI89" i="4"/>
  <c r="CH89" i="4"/>
  <c r="CG89" i="4"/>
  <c r="CF89" i="4"/>
  <c r="CE89" i="4"/>
  <c r="CD89" i="4"/>
  <c r="CC89" i="4"/>
  <c r="CB89" i="4"/>
  <c r="CA89" i="4"/>
  <c r="BZ89" i="4"/>
  <c r="BY89" i="4"/>
  <c r="BX89" i="4"/>
  <c r="BW89" i="4"/>
  <c r="BV89" i="4"/>
  <c r="BU89" i="4"/>
  <c r="AX97" i="4"/>
  <c r="X97" i="4"/>
  <c r="AB100" i="4"/>
  <c r="BB100" i="4"/>
  <c r="U95" i="4"/>
  <c r="AU95" i="4"/>
  <c r="E304" i="4"/>
  <c r="G303" i="4"/>
  <c r="F303" i="4"/>
  <c r="AF103" i="4"/>
  <c r="BF103" i="4"/>
  <c r="C302" i="4"/>
  <c r="D303" i="4"/>
  <c r="AL302" i="4"/>
  <c r="BS302" i="4"/>
  <c r="AQ92" i="4"/>
  <c r="Q92" i="4"/>
  <c r="BS303" i="1"/>
  <c r="C303" i="1"/>
  <c r="AL303" i="1"/>
  <c r="D304" i="1"/>
  <c r="S92" i="1"/>
  <c r="AS92" i="1"/>
  <c r="AE101" i="1"/>
  <c r="BE101" i="1"/>
  <c r="AA98" i="1"/>
  <c r="BA98" i="1"/>
  <c r="BI104" i="1"/>
  <c r="AI104" i="1"/>
  <c r="O89" i="1"/>
  <c r="AO89" i="1"/>
  <c r="BJ89" i="1" s="1"/>
  <c r="AJ88" i="1"/>
  <c r="BM88" i="1" s="1"/>
  <c r="K88" i="1"/>
  <c r="AD88" i="3" s="1"/>
  <c r="I88" i="1"/>
  <c r="W95" i="1"/>
  <c r="AW95" i="1"/>
  <c r="E305" i="1"/>
  <c r="G304" i="1"/>
  <c r="F304" i="1"/>
  <c r="BK89" i="1" l="1"/>
  <c r="AG89" i="3" s="1"/>
  <c r="AF89" i="3"/>
  <c r="AC102" i="6"/>
  <c r="BC102" i="6"/>
  <c r="U96" i="6"/>
  <c r="AU96" i="6"/>
  <c r="AG105" i="6"/>
  <c r="BG105" i="6"/>
  <c r="E358" i="6"/>
  <c r="F357" i="6"/>
  <c r="G357" i="6"/>
  <c r="AR94" i="6"/>
  <c r="R94" i="6"/>
  <c r="BS304" i="6"/>
  <c r="C304" i="6"/>
  <c r="D305" i="6"/>
  <c r="AL304" i="6"/>
  <c r="CQ90" i="6"/>
  <c r="N91" i="6" s="1"/>
  <c r="Y99" i="6"/>
  <c r="AY99" i="6"/>
  <c r="BC101" i="4"/>
  <c r="AC101" i="4"/>
  <c r="R93" i="4"/>
  <c r="AR93" i="4"/>
  <c r="G304" i="4"/>
  <c r="E305" i="4"/>
  <c r="F304" i="4"/>
  <c r="CQ89" i="4"/>
  <c r="N90" i="4" s="1"/>
  <c r="AY98" i="4"/>
  <c r="Y98" i="4"/>
  <c r="AV96" i="4"/>
  <c r="V96" i="4"/>
  <c r="BS303" i="4"/>
  <c r="C303" i="4"/>
  <c r="D304" i="4"/>
  <c r="AL303" i="4"/>
  <c r="BG104" i="4"/>
  <c r="AG104" i="4"/>
  <c r="BN88" i="1"/>
  <c r="BO88" i="1"/>
  <c r="AI88" i="3" s="1"/>
  <c r="AF102" i="1"/>
  <c r="BF102" i="1"/>
  <c r="BL89" i="1"/>
  <c r="AH89" i="3" s="1"/>
  <c r="BS304" i="1"/>
  <c r="C304" i="1"/>
  <c r="D305" i="1"/>
  <c r="AL304" i="1"/>
  <c r="X96" i="1"/>
  <c r="AX96" i="1"/>
  <c r="BB99" i="1"/>
  <c r="AB99" i="1"/>
  <c r="E306" i="1"/>
  <c r="G305" i="1"/>
  <c r="F305" i="1"/>
  <c r="BQ88" i="1"/>
  <c r="BT88" i="1"/>
  <c r="L88" i="1"/>
  <c r="AE88" i="3" s="1"/>
  <c r="P90" i="1"/>
  <c r="AP90" i="1"/>
  <c r="AT93" i="1"/>
  <c r="T93" i="1"/>
  <c r="O92" i="6" l="1"/>
  <c r="AO92" i="6"/>
  <c r="BJ92" i="6" s="1"/>
  <c r="BK92" i="6" s="1"/>
  <c r="AJ91" i="6"/>
  <c r="BM91" i="6" s="1"/>
  <c r="I91" i="6"/>
  <c r="K91" i="6"/>
  <c r="V97" i="6"/>
  <c r="AV97" i="6"/>
  <c r="AH106" i="6"/>
  <c r="BH106" i="6"/>
  <c r="BS305" i="6"/>
  <c r="C305" i="6"/>
  <c r="AL305" i="6"/>
  <c r="D306" i="6"/>
  <c r="F358" i="6"/>
  <c r="E359" i="6"/>
  <c r="G358" i="6"/>
  <c r="AZ100" i="6"/>
  <c r="Z100" i="6"/>
  <c r="S95" i="6"/>
  <c r="AS95" i="6"/>
  <c r="AD103" i="6"/>
  <c r="BD103" i="6"/>
  <c r="AW97" i="4"/>
  <c r="W97" i="4"/>
  <c r="BD102" i="4"/>
  <c r="AD102" i="4"/>
  <c r="AS94" i="4"/>
  <c r="S94" i="4"/>
  <c r="D305" i="4"/>
  <c r="BS304" i="4"/>
  <c r="AL304" i="4"/>
  <c r="C304" i="4"/>
  <c r="AO91" i="4"/>
  <c r="BJ91" i="4" s="1"/>
  <c r="BK91" i="4" s="1"/>
  <c r="AJ90" i="4"/>
  <c r="BM90" i="4" s="1"/>
  <c r="O91" i="4"/>
  <c r="K90" i="4"/>
  <c r="I90" i="4"/>
  <c r="E306" i="4"/>
  <c r="G305" i="4"/>
  <c r="F305" i="4"/>
  <c r="AH105" i="4"/>
  <c r="BH105" i="4"/>
  <c r="Z99" i="4"/>
  <c r="AZ99" i="4"/>
  <c r="AC100" i="1"/>
  <c r="BC100" i="1"/>
  <c r="AG103" i="1"/>
  <c r="BG103" i="1"/>
  <c r="Y97" i="1"/>
  <c r="AY97" i="1"/>
  <c r="U94" i="1"/>
  <c r="AU94" i="1"/>
  <c r="CP88" i="1"/>
  <c r="CO88" i="1"/>
  <c r="CN88" i="1"/>
  <c r="CM88" i="1"/>
  <c r="CL88" i="1"/>
  <c r="CK88" i="1"/>
  <c r="CJ88" i="1"/>
  <c r="CI88" i="1"/>
  <c r="CH88" i="1"/>
  <c r="CG88" i="1"/>
  <c r="CF88" i="1"/>
  <c r="CE88" i="1"/>
  <c r="CD88" i="1"/>
  <c r="CC88" i="1"/>
  <c r="CB88" i="1"/>
  <c r="CA88" i="1"/>
  <c r="BZ88" i="1"/>
  <c r="BY88" i="1"/>
  <c r="BX88" i="1"/>
  <c r="BW88" i="1"/>
  <c r="BV88" i="1"/>
  <c r="BU88" i="1"/>
  <c r="Q91" i="1"/>
  <c r="AQ91" i="1"/>
  <c r="E307" i="1"/>
  <c r="G306" i="1"/>
  <c r="F306" i="1"/>
  <c r="BS305" i="1"/>
  <c r="C305" i="1"/>
  <c r="D306" i="1"/>
  <c r="AL305" i="1"/>
  <c r="BS306" i="6" l="1"/>
  <c r="C306" i="6"/>
  <c r="D307" i="6"/>
  <c r="AL306" i="6"/>
  <c r="BN91" i="6"/>
  <c r="BO91" i="6"/>
  <c r="T96" i="6"/>
  <c r="AT96" i="6"/>
  <c r="W98" i="6"/>
  <c r="AW98" i="6"/>
  <c r="AE104" i="6"/>
  <c r="BE104" i="6"/>
  <c r="AA101" i="6"/>
  <c r="BA101" i="6"/>
  <c r="E360" i="6"/>
  <c r="F359" i="6"/>
  <c r="G359" i="6"/>
  <c r="BI107" i="6"/>
  <c r="AI107" i="6"/>
  <c r="L91" i="6"/>
  <c r="BL92" i="6"/>
  <c r="BT91" i="6"/>
  <c r="BQ91" i="6"/>
  <c r="AP93" i="6"/>
  <c r="P93" i="6"/>
  <c r="E307" i="4"/>
  <c r="F306" i="4"/>
  <c r="G306" i="4"/>
  <c r="BT90" i="4"/>
  <c r="BQ90" i="4"/>
  <c r="X98" i="4"/>
  <c r="AX98" i="4"/>
  <c r="BN90" i="4"/>
  <c r="BO90" i="4"/>
  <c r="AT95" i="4"/>
  <c r="T95" i="4"/>
  <c r="BA100" i="4"/>
  <c r="AA100" i="4"/>
  <c r="BL91" i="4"/>
  <c r="BS305" i="4"/>
  <c r="C305" i="4"/>
  <c r="AL305" i="4"/>
  <c r="D306" i="4"/>
  <c r="BI106" i="4"/>
  <c r="AI106" i="4"/>
  <c r="L90" i="4"/>
  <c r="P92" i="4"/>
  <c r="AP92" i="4"/>
  <c r="BE103" i="4"/>
  <c r="AE103" i="4"/>
  <c r="BH104" i="1"/>
  <c r="AH104" i="1"/>
  <c r="CQ88" i="1"/>
  <c r="N89" i="1" s="1"/>
  <c r="AC89" i="3" s="1"/>
  <c r="V95" i="1"/>
  <c r="AV95" i="1"/>
  <c r="D307" i="1"/>
  <c r="C306" i="1"/>
  <c r="AL306" i="1"/>
  <c r="BS306" i="1"/>
  <c r="AR92" i="1"/>
  <c r="R92" i="1"/>
  <c r="AZ98" i="1"/>
  <c r="Z98" i="1"/>
  <c r="E308" i="1"/>
  <c r="G307" i="1"/>
  <c r="F307" i="1"/>
  <c r="AD101" i="1"/>
  <c r="BD101" i="1"/>
  <c r="AB102" i="6" l="1"/>
  <c r="BB102" i="6"/>
  <c r="Q94" i="6"/>
  <c r="AQ94" i="6"/>
  <c r="F360" i="6"/>
  <c r="E361" i="6"/>
  <c r="G360" i="6"/>
  <c r="U97" i="6"/>
  <c r="AU97" i="6"/>
  <c r="BS307" i="6"/>
  <c r="C307" i="6"/>
  <c r="AL307" i="6"/>
  <c r="D308" i="6"/>
  <c r="CP91" i="6"/>
  <c r="CO91" i="6"/>
  <c r="CN91" i="6"/>
  <c r="CM91" i="6"/>
  <c r="CL91" i="6"/>
  <c r="CK91" i="6"/>
  <c r="CJ91" i="6"/>
  <c r="CI91" i="6"/>
  <c r="CH91" i="6"/>
  <c r="CG91" i="6"/>
  <c r="CF91" i="6"/>
  <c r="CE91" i="6"/>
  <c r="CD91" i="6"/>
  <c r="CC91" i="6"/>
  <c r="CB91" i="6"/>
  <c r="CA91" i="6"/>
  <c r="BZ91" i="6"/>
  <c r="BY91" i="6"/>
  <c r="BX91" i="6"/>
  <c r="BW91" i="6"/>
  <c r="BV91" i="6"/>
  <c r="BU91" i="6"/>
  <c r="AX99" i="6"/>
  <c r="X99" i="6"/>
  <c r="BF105" i="6"/>
  <c r="AF105" i="6"/>
  <c r="C306" i="4"/>
  <c r="AL306" i="4"/>
  <c r="BS306" i="4"/>
  <c r="D307" i="4"/>
  <c r="AY99" i="4"/>
  <c r="Y99" i="4"/>
  <c r="AF104" i="4"/>
  <c r="BF104" i="4"/>
  <c r="AB101" i="4"/>
  <c r="BB101" i="4"/>
  <c r="CP90" i="4"/>
  <c r="CO90" i="4"/>
  <c r="CN90" i="4"/>
  <c r="CM90" i="4"/>
  <c r="CL90" i="4"/>
  <c r="CK90" i="4"/>
  <c r="CJ90" i="4"/>
  <c r="CI90" i="4"/>
  <c r="CH90" i="4"/>
  <c r="CG90" i="4"/>
  <c r="CF90" i="4"/>
  <c r="CE90" i="4"/>
  <c r="CD90" i="4"/>
  <c r="CC90" i="4"/>
  <c r="CB90" i="4"/>
  <c r="CA90" i="4"/>
  <c r="BZ90" i="4"/>
  <c r="BY90" i="4"/>
  <c r="BX90" i="4"/>
  <c r="BW90" i="4"/>
  <c r="BV90" i="4"/>
  <c r="BU90" i="4"/>
  <c r="Q93" i="4"/>
  <c r="AQ93" i="4"/>
  <c r="AU96" i="4"/>
  <c r="U96" i="4"/>
  <c r="E308" i="4"/>
  <c r="G307" i="4"/>
  <c r="F307" i="4"/>
  <c r="BS307" i="1"/>
  <c r="C307" i="1"/>
  <c r="AL307" i="1"/>
  <c r="D308" i="1"/>
  <c r="O90" i="1"/>
  <c r="AJ89" i="1"/>
  <c r="BM89" i="1" s="1"/>
  <c r="AO90" i="1"/>
  <c r="BJ90" i="1" s="1"/>
  <c r="BK90" i="1" s="1"/>
  <c r="I89" i="1"/>
  <c r="K89" i="1"/>
  <c r="AD89" i="3" s="1"/>
  <c r="BI105" i="1"/>
  <c r="AI105" i="1"/>
  <c r="E309" i="1"/>
  <c r="G308" i="1"/>
  <c r="F308" i="1"/>
  <c r="S93" i="1"/>
  <c r="AS93" i="1"/>
  <c r="AE102" i="1"/>
  <c r="BE102" i="1"/>
  <c r="AA99" i="1"/>
  <c r="BA99" i="1"/>
  <c r="W96" i="1"/>
  <c r="AW96" i="1"/>
  <c r="CQ91" i="6" l="1"/>
  <c r="N92" i="6" s="1"/>
  <c r="O93" i="6" s="1"/>
  <c r="AV98" i="6"/>
  <c r="V98" i="6"/>
  <c r="AC103" i="6"/>
  <c r="BC103" i="6"/>
  <c r="BG106" i="6"/>
  <c r="AG106" i="6"/>
  <c r="BS308" i="6"/>
  <c r="C308" i="6"/>
  <c r="D309" i="6"/>
  <c r="AL308" i="6"/>
  <c r="E362" i="6"/>
  <c r="F361" i="6"/>
  <c r="G361" i="6"/>
  <c r="R95" i="6"/>
  <c r="AR95" i="6"/>
  <c r="Y100" i="6"/>
  <c r="AY100" i="6"/>
  <c r="CQ90" i="4"/>
  <c r="N91" i="4" s="1"/>
  <c r="BC102" i="4"/>
  <c r="AC102" i="4"/>
  <c r="AZ100" i="4"/>
  <c r="Z100" i="4"/>
  <c r="G308" i="4"/>
  <c r="E309" i="4"/>
  <c r="F308" i="4"/>
  <c r="BS307" i="4"/>
  <c r="C307" i="4"/>
  <c r="D308" i="4"/>
  <c r="AL307" i="4"/>
  <c r="AR94" i="4"/>
  <c r="R94" i="4"/>
  <c r="BG105" i="4"/>
  <c r="AG105" i="4"/>
  <c r="V97" i="4"/>
  <c r="AV97" i="4"/>
  <c r="BF103" i="1"/>
  <c r="AF103" i="1"/>
  <c r="BL90" i="1"/>
  <c r="BS308" i="1"/>
  <c r="C308" i="1"/>
  <c r="D309" i="1"/>
  <c r="AL308" i="1"/>
  <c r="AB100" i="1"/>
  <c r="BB100" i="1"/>
  <c r="BN89" i="1"/>
  <c r="BO89" i="1"/>
  <c r="AI89" i="3" s="1"/>
  <c r="AX97" i="1"/>
  <c r="X97" i="1"/>
  <c r="E310" i="1"/>
  <c r="G309" i="1"/>
  <c r="F309" i="1"/>
  <c r="L89" i="1"/>
  <c r="AE89" i="3" s="1"/>
  <c r="T94" i="1"/>
  <c r="AT94" i="1"/>
  <c r="BT89" i="1"/>
  <c r="BQ89" i="1"/>
  <c r="AP91" i="1"/>
  <c r="P91" i="1"/>
  <c r="I92" i="6" l="1"/>
  <c r="AJ92" i="6"/>
  <c r="BM92" i="6" s="1"/>
  <c r="BN92" i="6" s="1"/>
  <c r="K92" i="6"/>
  <c r="L92" i="6" s="1"/>
  <c r="AO93" i="6"/>
  <c r="BJ93" i="6" s="1"/>
  <c r="BK93" i="6" s="1"/>
  <c r="BL93" i="6" s="1"/>
  <c r="P94" i="6"/>
  <c r="AP94" i="6"/>
  <c r="W99" i="6"/>
  <c r="AW99" i="6"/>
  <c r="E363" i="6"/>
  <c r="F362" i="6"/>
  <c r="G362" i="6"/>
  <c r="BD104" i="6"/>
  <c r="AD104" i="6"/>
  <c r="Z101" i="6"/>
  <c r="AZ101" i="6"/>
  <c r="BS309" i="6"/>
  <c r="C309" i="6"/>
  <c r="D310" i="6"/>
  <c r="AL309" i="6"/>
  <c r="BH107" i="6"/>
  <c r="AH107" i="6"/>
  <c r="BO92" i="6"/>
  <c r="S96" i="6"/>
  <c r="AS96" i="6"/>
  <c r="BH106" i="4"/>
  <c r="AH106" i="4"/>
  <c r="BA101" i="4"/>
  <c r="AA101" i="4"/>
  <c r="AD103" i="4"/>
  <c r="BD103" i="4"/>
  <c r="AW98" i="4"/>
  <c r="W98" i="4"/>
  <c r="AS95" i="4"/>
  <c r="S95" i="4"/>
  <c r="BS308" i="4"/>
  <c r="C308" i="4"/>
  <c r="D309" i="4"/>
  <c r="AL308" i="4"/>
  <c r="E310" i="4"/>
  <c r="G309" i="4"/>
  <c r="F309" i="4"/>
  <c r="AO92" i="4"/>
  <c r="BJ92" i="4" s="1"/>
  <c r="BK92" i="4" s="1"/>
  <c r="O92" i="4"/>
  <c r="AJ91" i="4"/>
  <c r="BM91" i="4" s="1"/>
  <c r="I91" i="4"/>
  <c r="K91" i="4"/>
  <c r="AC101" i="1"/>
  <c r="BC101" i="1"/>
  <c r="AG104" i="1"/>
  <c r="BG104" i="1"/>
  <c r="Q92" i="1"/>
  <c r="AQ92" i="1"/>
  <c r="Y98" i="1"/>
  <c r="AY98" i="1"/>
  <c r="U95" i="1"/>
  <c r="AU95" i="1"/>
  <c r="E311" i="1"/>
  <c r="G310" i="1"/>
  <c r="F310" i="1"/>
  <c r="CP89" i="1"/>
  <c r="CO89" i="1"/>
  <c r="CN89" i="1"/>
  <c r="CM89" i="1"/>
  <c r="CL89" i="1"/>
  <c r="CK89" i="1"/>
  <c r="CJ89" i="1"/>
  <c r="CI89" i="1"/>
  <c r="CH89" i="1"/>
  <c r="CG89" i="1"/>
  <c r="CF89" i="1"/>
  <c r="CE89" i="1"/>
  <c r="CD89" i="1"/>
  <c r="CC89" i="1"/>
  <c r="CB89" i="1"/>
  <c r="CA89" i="1"/>
  <c r="BZ89" i="1"/>
  <c r="BY89" i="1"/>
  <c r="BX89" i="1"/>
  <c r="BW89" i="1"/>
  <c r="BV89" i="1"/>
  <c r="BU89" i="1"/>
  <c r="BS309" i="1"/>
  <c r="C309" i="1"/>
  <c r="D310" i="1"/>
  <c r="AL309" i="1"/>
  <c r="BT92" i="6" l="1"/>
  <c r="BQ92" i="6"/>
  <c r="BS310" i="6"/>
  <c r="C310" i="6"/>
  <c r="D311" i="6"/>
  <c r="AL310" i="6"/>
  <c r="CP92" i="6"/>
  <c r="CO92" i="6"/>
  <c r="CN92" i="6"/>
  <c r="CM92" i="6"/>
  <c r="CL92" i="6"/>
  <c r="CK92" i="6"/>
  <c r="CJ92" i="6"/>
  <c r="CI92" i="6"/>
  <c r="CH92" i="6"/>
  <c r="CG92" i="6"/>
  <c r="CF92" i="6"/>
  <c r="CE92" i="6"/>
  <c r="CD92" i="6"/>
  <c r="CC92" i="6"/>
  <c r="CB92" i="6"/>
  <c r="CA92" i="6"/>
  <c r="BZ92" i="6"/>
  <c r="BY92" i="6"/>
  <c r="BX92" i="6"/>
  <c r="BW92" i="6"/>
  <c r="BV92" i="6"/>
  <c r="BU92" i="6"/>
  <c r="AA102" i="6"/>
  <c r="BA102" i="6"/>
  <c r="Q95" i="6"/>
  <c r="AQ95" i="6"/>
  <c r="E364" i="6"/>
  <c r="G363" i="6"/>
  <c r="F363" i="6"/>
  <c r="BI108" i="6"/>
  <c r="AI108" i="6"/>
  <c r="AT97" i="6"/>
  <c r="T97" i="6"/>
  <c r="AE105" i="6"/>
  <c r="BE105" i="6"/>
  <c r="X100" i="6"/>
  <c r="AX100" i="6"/>
  <c r="L91" i="4"/>
  <c r="BT91" i="4"/>
  <c r="BQ91" i="4"/>
  <c r="T96" i="4"/>
  <c r="AT96" i="4"/>
  <c r="X99" i="4"/>
  <c r="AX99" i="4"/>
  <c r="BI107" i="4"/>
  <c r="AI107" i="4"/>
  <c r="E311" i="4"/>
  <c r="G310" i="4"/>
  <c r="F310" i="4"/>
  <c r="BN91" i="4"/>
  <c r="BO91" i="4"/>
  <c r="BS309" i="4"/>
  <c r="C309" i="4"/>
  <c r="D310" i="4"/>
  <c r="AL309" i="4"/>
  <c r="AB102" i="4"/>
  <c r="BB102" i="4"/>
  <c r="AP93" i="4"/>
  <c r="P93" i="4"/>
  <c r="BL92" i="4"/>
  <c r="BE104" i="4"/>
  <c r="AE104" i="4"/>
  <c r="CQ89" i="1"/>
  <c r="N90" i="1" s="1"/>
  <c r="AO91" i="1" s="1"/>
  <c r="BJ91" i="1" s="1"/>
  <c r="BK91" i="1" s="1"/>
  <c r="BS310" i="1"/>
  <c r="C310" i="1"/>
  <c r="D311" i="1"/>
  <c r="AL310" i="1"/>
  <c r="R93" i="1"/>
  <c r="AR93" i="1"/>
  <c r="AH105" i="1"/>
  <c r="BH105" i="1"/>
  <c r="Z99" i="1"/>
  <c r="AZ99" i="1"/>
  <c r="E312" i="1"/>
  <c r="G311" i="1"/>
  <c r="F311" i="1"/>
  <c r="AV96" i="1"/>
  <c r="V96" i="1"/>
  <c r="BD102" i="1"/>
  <c r="AD102" i="1"/>
  <c r="K90" i="1" l="1"/>
  <c r="I90" i="1"/>
  <c r="O91" i="1"/>
  <c r="AP92" i="1" s="1"/>
  <c r="AJ90" i="1"/>
  <c r="BM90" i="1" s="1"/>
  <c r="BO90" i="1" s="1"/>
  <c r="BB103" i="6"/>
  <c r="AB103" i="6"/>
  <c r="BS311" i="6"/>
  <c r="C311" i="6"/>
  <c r="D312" i="6"/>
  <c r="AL311" i="6"/>
  <c r="AR96" i="6"/>
  <c r="R96" i="6"/>
  <c r="CQ92" i="6"/>
  <c r="N93" i="6" s="1"/>
  <c r="BF106" i="6"/>
  <c r="AF106" i="6"/>
  <c r="Y101" i="6"/>
  <c r="AY101" i="6"/>
  <c r="U98" i="6"/>
  <c r="AU98" i="6"/>
  <c r="E365" i="6"/>
  <c r="F364" i="6"/>
  <c r="G364" i="6"/>
  <c r="E312" i="4"/>
  <c r="G311" i="4"/>
  <c r="F311" i="4"/>
  <c r="CP91" i="4"/>
  <c r="CO91" i="4"/>
  <c r="CN91" i="4"/>
  <c r="CM91" i="4"/>
  <c r="CL91" i="4"/>
  <c r="CK91" i="4"/>
  <c r="CJ91" i="4"/>
  <c r="CI91" i="4"/>
  <c r="CH91" i="4"/>
  <c r="CG91" i="4"/>
  <c r="CF91" i="4"/>
  <c r="CE91" i="4"/>
  <c r="CD91" i="4"/>
  <c r="CC91" i="4"/>
  <c r="CB91" i="4"/>
  <c r="CA91" i="4"/>
  <c r="BZ91" i="4"/>
  <c r="BY91" i="4"/>
  <c r="BX91" i="4"/>
  <c r="BW91" i="4"/>
  <c r="BV91" i="4"/>
  <c r="BU91" i="4"/>
  <c r="BC103" i="4"/>
  <c r="AC103" i="4"/>
  <c r="BF105" i="4"/>
  <c r="AF105" i="4"/>
  <c r="BS310" i="4"/>
  <c r="C310" i="4"/>
  <c r="AL310" i="4"/>
  <c r="D311" i="4"/>
  <c r="AU97" i="4"/>
  <c r="U97" i="4"/>
  <c r="AQ94" i="4"/>
  <c r="Q94" i="4"/>
  <c r="AY100" i="4"/>
  <c r="Y100" i="4"/>
  <c r="AE103" i="1"/>
  <c r="BE103" i="1"/>
  <c r="S94" i="1"/>
  <c r="AS94" i="1"/>
  <c r="E313" i="1"/>
  <c r="G312" i="1"/>
  <c r="F312" i="1"/>
  <c r="BL91" i="1"/>
  <c r="BI106" i="1"/>
  <c r="AI106" i="1"/>
  <c r="W97" i="1"/>
  <c r="AW97" i="1"/>
  <c r="AA100" i="1"/>
  <c r="BA100" i="1"/>
  <c r="BS311" i="1"/>
  <c r="C311" i="1"/>
  <c r="D312" i="1"/>
  <c r="AL311" i="1"/>
  <c r="L90" i="1"/>
  <c r="BN90" i="1" l="1"/>
  <c r="BT90" i="1"/>
  <c r="CN90" i="1" s="1"/>
  <c r="P92" i="1"/>
  <c r="AQ93" i="1" s="1"/>
  <c r="BQ90" i="1"/>
  <c r="AG107" i="6"/>
  <c r="BG107" i="6"/>
  <c r="S97" i="6"/>
  <c r="AS97" i="6"/>
  <c r="E366" i="6"/>
  <c r="G365" i="6"/>
  <c r="F365" i="6"/>
  <c r="AC104" i="6"/>
  <c r="BC104" i="6"/>
  <c r="BS312" i="6"/>
  <c r="C312" i="6"/>
  <c r="D313" i="6"/>
  <c r="AL312" i="6"/>
  <c r="V99" i="6"/>
  <c r="AV99" i="6"/>
  <c r="AZ102" i="6"/>
  <c r="Z102" i="6"/>
  <c r="O94" i="6"/>
  <c r="AO94" i="6"/>
  <c r="BJ94" i="6" s="1"/>
  <c r="BK94" i="6" s="1"/>
  <c r="AJ93" i="6"/>
  <c r="BM93" i="6" s="1"/>
  <c r="I93" i="6"/>
  <c r="K93" i="6"/>
  <c r="AV98" i="4"/>
  <c r="V98" i="4"/>
  <c r="R95" i="4"/>
  <c r="AR95" i="4"/>
  <c r="BD104" i="4"/>
  <c r="AD104" i="4"/>
  <c r="BS311" i="4"/>
  <c r="C311" i="4"/>
  <c r="D312" i="4"/>
  <c r="AL311" i="4"/>
  <c r="Z101" i="4"/>
  <c r="AZ101" i="4"/>
  <c r="AG106" i="4"/>
  <c r="BG106" i="4"/>
  <c r="CQ91" i="4"/>
  <c r="N92" i="4" s="1"/>
  <c r="E313" i="4"/>
  <c r="G312" i="4"/>
  <c r="F312" i="4"/>
  <c r="BB101" i="1"/>
  <c r="AB101" i="1"/>
  <c r="CO90" i="1"/>
  <c r="CL90" i="1"/>
  <c r="CK90" i="1"/>
  <c r="CI90" i="1"/>
  <c r="CG90" i="1"/>
  <c r="CE90" i="1"/>
  <c r="CD90" i="1"/>
  <c r="CA90" i="1"/>
  <c r="BZ90" i="1"/>
  <c r="BY90" i="1"/>
  <c r="BV90" i="1"/>
  <c r="BU90" i="1"/>
  <c r="AT95" i="1"/>
  <c r="T95" i="1"/>
  <c r="E314" i="1"/>
  <c r="G313" i="1"/>
  <c r="F313" i="1"/>
  <c r="Q93" i="1"/>
  <c r="BS312" i="1"/>
  <c r="C312" i="1"/>
  <c r="D313" i="1"/>
  <c r="AL312" i="1"/>
  <c r="X98" i="1"/>
  <c r="AX98" i="1"/>
  <c r="AF104" i="1"/>
  <c r="BF104" i="1"/>
  <c r="CP90" i="1" l="1"/>
  <c r="BW90" i="1"/>
  <c r="CC90" i="1"/>
  <c r="CH90" i="1"/>
  <c r="CM90" i="1"/>
  <c r="BX90" i="1"/>
  <c r="CB90" i="1"/>
  <c r="CF90" i="1"/>
  <c r="CJ90" i="1"/>
  <c r="T98" i="6"/>
  <c r="AT98" i="6"/>
  <c r="AP95" i="6"/>
  <c r="P95" i="6"/>
  <c r="BS313" i="6"/>
  <c r="C313" i="6"/>
  <c r="AL313" i="6"/>
  <c r="D314" i="6"/>
  <c r="E367" i="6"/>
  <c r="F366" i="6"/>
  <c r="G366" i="6"/>
  <c r="L93" i="6"/>
  <c r="BN93" i="6"/>
  <c r="BO93" i="6"/>
  <c r="AA103" i="6"/>
  <c r="BA103" i="6"/>
  <c r="AD105" i="6"/>
  <c r="BD105" i="6"/>
  <c r="BL94" i="6"/>
  <c r="BT93" i="6"/>
  <c r="BQ93" i="6"/>
  <c r="W100" i="6"/>
  <c r="AW100" i="6"/>
  <c r="BH108" i="6"/>
  <c r="AH108" i="6"/>
  <c r="AO93" i="4"/>
  <c r="BJ93" i="4" s="1"/>
  <c r="BK93" i="4" s="1"/>
  <c r="AJ92" i="4"/>
  <c r="BM92" i="4" s="1"/>
  <c r="O93" i="4"/>
  <c r="K92" i="4"/>
  <c r="I92" i="4"/>
  <c r="BS312" i="4"/>
  <c r="C312" i="4"/>
  <c r="AL312" i="4"/>
  <c r="D313" i="4"/>
  <c r="AS96" i="4"/>
  <c r="S96" i="4"/>
  <c r="AA102" i="4"/>
  <c r="BA102" i="4"/>
  <c r="AW99" i="4"/>
  <c r="W99" i="4"/>
  <c r="AE105" i="4"/>
  <c r="BE105" i="4"/>
  <c r="E314" i="4"/>
  <c r="G313" i="4"/>
  <c r="F313" i="4"/>
  <c r="AH107" i="4"/>
  <c r="BH107" i="4"/>
  <c r="AC102" i="1"/>
  <c r="BC102" i="1"/>
  <c r="BS313" i="1"/>
  <c r="C313" i="1"/>
  <c r="AL313" i="1"/>
  <c r="D314" i="1"/>
  <c r="E315" i="1"/>
  <c r="G314" i="1"/>
  <c r="F314" i="1"/>
  <c r="U96" i="1"/>
  <c r="AU96" i="1"/>
  <c r="AG105" i="1"/>
  <c r="BG105" i="1"/>
  <c r="AR94" i="1"/>
  <c r="R94" i="1"/>
  <c r="Y99" i="1"/>
  <c r="AY99" i="1"/>
  <c r="CQ90" i="1" l="1"/>
  <c r="N91" i="1" s="1"/>
  <c r="CP93" i="6"/>
  <c r="CO93" i="6"/>
  <c r="CN93" i="6"/>
  <c r="CM93" i="6"/>
  <c r="CL93" i="6"/>
  <c r="CK93" i="6"/>
  <c r="CJ93" i="6"/>
  <c r="CI93" i="6"/>
  <c r="CH93" i="6"/>
  <c r="CG93" i="6"/>
  <c r="CF93" i="6"/>
  <c r="CE93" i="6"/>
  <c r="CD93" i="6"/>
  <c r="CC93" i="6"/>
  <c r="CB93" i="6"/>
  <c r="CA93" i="6"/>
  <c r="BZ93" i="6"/>
  <c r="BY93" i="6"/>
  <c r="BX93" i="6"/>
  <c r="BW93" i="6"/>
  <c r="BV93" i="6"/>
  <c r="BU93" i="6"/>
  <c r="E368" i="6"/>
  <c r="G367" i="6"/>
  <c r="F367" i="6"/>
  <c r="BI109" i="6"/>
  <c r="AI109" i="6"/>
  <c r="AX101" i="6"/>
  <c r="X101" i="6"/>
  <c r="AB104" i="6"/>
  <c r="BB104" i="6"/>
  <c r="BS314" i="6"/>
  <c r="C314" i="6"/>
  <c r="D315" i="6"/>
  <c r="AL314" i="6"/>
  <c r="Q96" i="6"/>
  <c r="AQ96" i="6"/>
  <c r="AE106" i="6"/>
  <c r="BE106" i="6"/>
  <c r="U99" i="6"/>
  <c r="AU99" i="6"/>
  <c r="P94" i="4"/>
  <c r="AP94" i="4"/>
  <c r="E315" i="4"/>
  <c r="G314" i="4"/>
  <c r="F314" i="4"/>
  <c r="X100" i="4"/>
  <c r="AX100" i="4"/>
  <c r="BN92" i="4"/>
  <c r="BO92" i="4"/>
  <c r="AF106" i="4"/>
  <c r="BF106" i="4"/>
  <c r="BI108" i="4"/>
  <c r="AI108" i="4"/>
  <c r="BB103" i="4"/>
  <c r="AB103" i="4"/>
  <c r="BS313" i="4"/>
  <c r="C313" i="4"/>
  <c r="D314" i="4"/>
  <c r="AL313" i="4"/>
  <c r="BQ92" i="4"/>
  <c r="BT92" i="4"/>
  <c r="T97" i="4"/>
  <c r="AT97" i="4"/>
  <c r="L92" i="4"/>
  <c r="BL93" i="4"/>
  <c r="S95" i="1"/>
  <c r="AS95" i="1"/>
  <c r="BS314" i="1"/>
  <c r="C314" i="1"/>
  <c r="D315" i="1"/>
  <c r="AL314" i="1"/>
  <c r="BH106" i="1"/>
  <c r="AH106" i="1"/>
  <c r="E316" i="1"/>
  <c r="G315" i="1"/>
  <c r="F315" i="1"/>
  <c r="V97" i="1"/>
  <c r="AV97" i="1"/>
  <c r="AZ100" i="1"/>
  <c r="Z100" i="1"/>
  <c r="O92" i="1"/>
  <c r="AJ91" i="1"/>
  <c r="BM91" i="1" s="1"/>
  <c r="AO92" i="1"/>
  <c r="BJ92" i="1" s="1"/>
  <c r="BK92" i="1" s="1"/>
  <c r="I91" i="1"/>
  <c r="K91" i="1"/>
  <c r="AD103" i="1"/>
  <c r="BD103" i="1"/>
  <c r="AC105" i="6" l="1"/>
  <c r="BC105" i="6"/>
  <c r="R97" i="6"/>
  <c r="AR97" i="6"/>
  <c r="Y102" i="6"/>
  <c r="AY102" i="6"/>
  <c r="G368" i="6"/>
  <c r="E369" i="6"/>
  <c r="F368" i="6"/>
  <c r="BF107" i="6"/>
  <c r="AF107" i="6"/>
  <c r="CQ93" i="6"/>
  <c r="N94" i="6" s="1"/>
  <c r="AV100" i="6"/>
  <c r="V100" i="6"/>
  <c r="BS315" i="6"/>
  <c r="C315" i="6"/>
  <c r="AL315" i="6"/>
  <c r="D316" i="6"/>
  <c r="BC104" i="4"/>
  <c r="AC104" i="4"/>
  <c r="BS314" i="4"/>
  <c r="C314" i="4"/>
  <c r="AL314" i="4"/>
  <c r="D315" i="4"/>
  <c r="AY101" i="4"/>
  <c r="Y101" i="4"/>
  <c r="AU98" i="4"/>
  <c r="U98" i="4"/>
  <c r="AG107" i="4"/>
  <c r="BG107" i="4"/>
  <c r="E316" i="4"/>
  <c r="G315" i="4"/>
  <c r="F315" i="4"/>
  <c r="CP92" i="4"/>
  <c r="CO92" i="4"/>
  <c r="CN92" i="4"/>
  <c r="CM92" i="4"/>
  <c r="CL92" i="4"/>
  <c r="CK92" i="4"/>
  <c r="CJ92" i="4"/>
  <c r="CI92" i="4"/>
  <c r="CH92" i="4"/>
  <c r="CG92" i="4"/>
  <c r="CF92" i="4"/>
  <c r="CE92" i="4"/>
  <c r="CD92" i="4"/>
  <c r="CC92" i="4"/>
  <c r="CB92" i="4"/>
  <c r="CA92" i="4"/>
  <c r="BZ92" i="4"/>
  <c r="BY92" i="4"/>
  <c r="BX92" i="4"/>
  <c r="BW92" i="4"/>
  <c r="BV92" i="4"/>
  <c r="BU92" i="4"/>
  <c r="AQ95" i="4"/>
  <c r="Q95" i="4"/>
  <c r="BT91" i="1"/>
  <c r="BQ91" i="1"/>
  <c r="BL92" i="1"/>
  <c r="E317" i="1"/>
  <c r="G316" i="1"/>
  <c r="F316" i="1"/>
  <c r="AE104" i="1"/>
  <c r="BE104" i="1"/>
  <c r="W98" i="1"/>
  <c r="AW98" i="1"/>
  <c r="BI107" i="1"/>
  <c r="AI107" i="1"/>
  <c r="BS315" i="1"/>
  <c r="C315" i="1"/>
  <c r="AL315" i="1"/>
  <c r="D316" i="1"/>
  <c r="AP93" i="1"/>
  <c r="P93" i="1"/>
  <c r="AA101" i="1"/>
  <c r="BA101" i="1"/>
  <c r="BN91" i="1"/>
  <c r="BO91" i="1"/>
  <c r="L91" i="1"/>
  <c r="T96" i="1"/>
  <c r="AT96" i="1"/>
  <c r="AG108" i="6" l="1"/>
  <c r="BG108" i="6"/>
  <c r="O95" i="6"/>
  <c r="AO95" i="6"/>
  <c r="BJ95" i="6" s="1"/>
  <c r="BK95" i="6" s="1"/>
  <c r="AJ94" i="6"/>
  <c r="BM94" i="6" s="1"/>
  <c r="K94" i="6"/>
  <c r="I94" i="6"/>
  <c r="S98" i="6"/>
  <c r="AS98" i="6"/>
  <c r="BS316" i="6"/>
  <c r="C316" i="6"/>
  <c r="D317" i="6"/>
  <c r="AL316" i="6"/>
  <c r="W101" i="6"/>
  <c r="AW101" i="6"/>
  <c r="E370" i="6"/>
  <c r="G369" i="6"/>
  <c r="F369" i="6"/>
  <c r="Z103" i="6"/>
  <c r="AZ103" i="6"/>
  <c r="BD106" i="6"/>
  <c r="AD106" i="6"/>
  <c r="BS315" i="4"/>
  <c r="C315" i="4"/>
  <c r="D316" i="4"/>
  <c r="AL315" i="4"/>
  <c r="AD105" i="4"/>
  <c r="BD105" i="4"/>
  <c r="AR96" i="4"/>
  <c r="R96" i="4"/>
  <c r="BH108" i="4"/>
  <c r="AH108" i="4"/>
  <c r="CQ92" i="4"/>
  <c r="N93" i="4" s="1"/>
  <c r="E317" i="4"/>
  <c r="G316" i="4"/>
  <c r="F316" i="4"/>
  <c r="V99" i="4"/>
  <c r="AV99" i="4"/>
  <c r="AZ102" i="4"/>
  <c r="Z102" i="4"/>
  <c r="E318" i="1"/>
  <c r="G317" i="1"/>
  <c r="F317" i="1"/>
  <c r="AB102" i="1"/>
  <c r="BB102" i="1"/>
  <c r="BS316" i="1"/>
  <c r="C316" i="1"/>
  <c r="D317" i="1"/>
  <c r="AL316" i="1"/>
  <c r="BF105" i="1"/>
  <c r="AF105" i="1"/>
  <c r="U97" i="1"/>
  <c r="AU97" i="1"/>
  <c r="Q94" i="1"/>
  <c r="AQ94" i="1"/>
  <c r="AX99" i="1"/>
  <c r="X99" i="1"/>
  <c r="CP91" i="1"/>
  <c r="CO91" i="1"/>
  <c r="CN91" i="1"/>
  <c r="CM91" i="1"/>
  <c r="CL91" i="1"/>
  <c r="CK91" i="1"/>
  <c r="CJ91" i="1"/>
  <c r="CI91" i="1"/>
  <c r="CH91" i="1"/>
  <c r="CG91" i="1"/>
  <c r="CF91" i="1"/>
  <c r="CE91" i="1"/>
  <c r="CD91" i="1"/>
  <c r="CC91" i="1"/>
  <c r="CB91" i="1"/>
  <c r="CA91" i="1"/>
  <c r="BZ91" i="1"/>
  <c r="BY91" i="1"/>
  <c r="BX91" i="1"/>
  <c r="BW91" i="1"/>
  <c r="BV91" i="1"/>
  <c r="BU91" i="1"/>
  <c r="BE107" i="6" l="1"/>
  <c r="AE107" i="6"/>
  <c r="L94" i="6"/>
  <c r="P96" i="6"/>
  <c r="AP96" i="6"/>
  <c r="BS317" i="6"/>
  <c r="C317" i="6"/>
  <c r="D318" i="6"/>
  <c r="AL317" i="6"/>
  <c r="BN94" i="6"/>
  <c r="BO94" i="6"/>
  <c r="E371" i="6"/>
  <c r="F370" i="6"/>
  <c r="G370" i="6"/>
  <c r="AA104" i="6"/>
  <c r="BA104" i="6"/>
  <c r="AT99" i="6"/>
  <c r="T99" i="6"/>
  <c r="X102" i="6"/>
  <c r="AX102" i="6"/>
  <c r="BQ94" i="6"/>
  <c r="BT94" i="6"/>
  <c r="BL95" i="6"/>
  <c r="BH109" i="6"/>
  <c r="AH109" i="6"/>
  <c r="BS316" i="4"/>
  <c r="C316" i="4"/>
  <c r="D317" i="4"/>
  <c r="AL316" i="4"/>
  <c r="AO94" i="4"/>
  <c r="BJ94" i="4" s="1"/>
  <c r="BK94" i="4" s="1"/>
  <c r="O94" i="4"/>
  <c r="AJ93" i="4"/>
  <c r="BM93" i="4" s="1"/>
  <c r="I93" i="4"/>
  <c r="K93" i="4"/>
  <c r="E318" i="4"/>
  <c r="G317" i="4"/>
  <c r="F317" i="4"/>
  <c r="BA103" i="4"/>
  <c r="AA103" i="4"/>
  <c r="W100" i="4"/>
  <c r="AW100" i="4"/>
  <c r="BI109" i="4"/>
  <c r="AI109" i="4"/>
  <c r="AS97" i="4"/>
  <c r="S97" i="4"/>
  <c r="AE106" i="4"/>
  <c r="BE106" i="4"/>
  <c r="AV98" i="1"/>
  <c r="V98" i="1"/>
  <c r="AC103" i="1"/>
  <c r="BC103" i="1"/>
  <c r="R95" i="1"/>
  <c r="AR95" i="1"/>
  <c r="AG106" i="1"/>
  <c r="BG106" i="1"/>
  <c r="Y100" i="1"/>
  <c r="AY100" i="1"/>
  <c r="CQ91" i="1"/>
  <c r="N92" i="1" s="1"/>
  <c r="BS317" i="1"/>
  <c r="C317" i="1"/>
  <c r="D318" i="1"/>
  <c r="AL317" i="1"/>
  <c r="E319" i="1"/>
  <c r="G318" i="1"/>
  <c r="F318" i="1"/>
  <c r="BI110" i="6" l="1"/>
  <c r="AI110" i="6"/>
  <c r="U100" i="6"/>
  <c r="AU100" i="6"/>
  <c r="E372" i="6"/>
  <c r="G371" i="6"/>
  <c r="F371" i="6"/>
  <c r="BS318" i="6"/>
  <c r="C318" i="6"/>
  <c r="D319" i="6"/>
  <c r="AL318" i="6"/>
  <c r="BB105" i="6"/>
  <c r="AB105" i="6"/>
  <c r="Q97" i="6"/>
  <c r="AQ97" i="6"/>
  <c r="BF108" i="6"/>
  <c r="AF108" i="6"/>
  <c r="Y103" i="6"/>
  <c r="AY103" i="6"/>
  <c r="CP94" i="6"/>
  <c r="CO94" i="6"/>
  <c r="CN94" i="6"/>
  <c r="CM94" i="6"/>
  <c r="CL94" i="6"/>
  <c r="CK94" i="6"/>
  <c r="CJ94" i="6"/>
  <c r="CI94" i="6"/>
  <c r="CH94" i="6"/>
  <c r="CG94" i="6"/>
  <c r="CF94" i="6"/>
  <c r="CE94" i="6"/>
  <c r="CD94" i="6"/>
  <c r="CC94" i="6"/>
  <c r="CB94" i="6"/>
  <c r="CA94" i="6"/>
  <c r="BZ94" i="6"/>
  <c r="BY94" i="6"/>
  <c r="BX94" i="6"/>
  <c r="BW94" i="6"/>
  <c r="BV94" i="6"/>
  <c r="BU94" i="6"/>
  <c r="AB104" i="4"/>
  <c r="BB104" i="4"/>
  <c r="E319" i="4"/>
  <c r="G318" i="4"/>
  <c r="F318" i="4"/>
  <c r="BS317" i="4"/>
  <c r="C317" i="4"/>
  <c r="D318" i="4"/>
  <c r="AL317" i="4"/>
  <c r="BN93" i="4"/>
  <c r="BO93" i="4"/>
  <c r="BF107" i="4"/>
  <c r="AF107" i="4"/>
  <c r="L93" i="4"/>
  <c r="P95" i="4"/>
  <c r="AP95" i="4"/>
  <c r="T98" i="4"/>
  <c r="AT98" i="4"/>
  <c r="AX101" i="4"/>
  <c r="X101" i="4"/>
  <c r="BQ93" i="4"/>
  <c r="BT93" i="4"/>
  <c r="BL94" i="4"/>
  <c r="BD104" i="1"/>
  <c r="AD104" i="1"/>
  <c r="O93" i="1"/>
  <c r="AO93" i="1"/>
  <c r="BJ93" i="1" s="1"/>
  <c r="BK93" i="1" s="1"/>
  <c r="AJ92" i="1"/>
  <c r="BM92" i="1" s="1"/>
  <c r="I92" i="1"/>
  <c r="K92" i="1"/>
  <c r="BS318" i="1"/>
  <c r="C318" i="1"/>
  <c r="D319" i="1"/>
  <c r="AL318" i="1"/>
  <c r="S96" i="1"/>
  <c r="AS96" i="1"/>
  <c r="W99" i="1"/>
  <c r="AW99" i="1"/>
  <c r="AH107" i="1"/>
  <c r="BH107" i="1"/>
  <c r="E320" i="1"/>
  <c r="G319" i="1"/>
  <c r="F319" i="1"/>
  <c r="Z101" i="1"/>
  <c r="AZ101" i="1"/>
  <c r="CQ94" i="6" l="1"/>
  <c r="N95" i="6" s="1"/>
  <c r="O96" i="6" s="1"/>
  <c r="AC106" i="6"/>
  <c r="BC106" i="6"/>
  <c r="C319" i="6"/>
  <c r="AL319" i="6"/>
  <c r="D320" i="6"/>
  <c r="BS319" i="6"/>
  <c r="V101" i="6"/>
  <c r="AV101" i="6"/>
  <c r="AJ95" i="6"/>
  <c r="BM95" i="6" s="1"/>
  <c r="K95" i="6"/>
  <c r="AZ104" i="6"/>
  <c r="Z104" i="6"/>
  <c r="G372" i="6"/>
  <c r="E373" i="6"/>
  <c r="F372" i="6"/>
  <c r="AG109" i="6"/>
  <c r="BG109" i="6"/>
  <c r="AR98" i="6"/>
  <c r="R98" i="6"/>
  <c r="AQ96" i="4"/>
  <c r="Q96" i="4"/>
  <c r="AU99" i="4"/>
  <c r="U99" i="4"/>
  <c r="AG108" i="4"/>
  <c r="BG108" i="4"/>
  <c r="E320" i="4"/>
  <c r="G319" i="4"/>
  <c r="F319" i="4"/>
  <c r="AY102" i="4"/>
  <c r="Y102" i="4"/>
  <c r="CP93" i="4"/>
  <c r="CO93" i="4"/>
  <c r="CN93" i="4"/>
  <c r="CM93" i="4"/>
  <c r="CL93" i="4"/>
  <c r="CK93" i="4"/>
  <c r="CJ93" i="4"/>
  <c r="CI93" i="4"/>
  <c r="CH93" i="4"/>
  <c r="CG93" i="4"/>
  <c r="CF93" i="4"/>
  <c r="CE93" i="4"/>
  <c r="CD93" i="4"/>
  <c r="CC93" i="4"/>
  <c r="CB93" i="4"/>
  <c r="CA93" i="4"/>
  <c r="BZ93" i="4"/>
  <c r="BY93" i="4"/>
  <c r="BX93" i="4"/>
  <c r="BW93" i="4"/>
  <c r="BV93" i="4"/>
  <c r="BU93" i="4"/>
  <c r="BS318" i="4"/>
  <c r="C318" i="4"/>
  <c r="D319" i="4"/>
  <c r="AL318" i="4"/>
  <c r="AC105" i="4"/>
  <c r="BC105" i="4"/>
  <c r="BI108" i="1"/>
  <c r="AI108" i="1"/>
  <c r="BS319" i="1"/>
  <c r="C319" i="1"/>
  <c r="D320" i="1"/>
  <c r="AL319" i="1"/>
  <c r="BQ92" i="1"/>
  <c r="BT92" i="1"/>
  <c r="P94" i="1"/>
  <c r="AP94" i="1"/>
  <c r="E321" i="1"/>
  <c r="G320" i="1"/>
  <c r="F320" i="1"/>
  <c r="BN92" i="1"/>
  <c r="BO92" i="1"/>
  <c r="AE105" i="1"/>
  <c r="BE105" i="1"/>
  <c r="AA102" i="1"/>
  <c r="BA102" i="1"/>
  <c r="AT97" i="1"/>
  <c r="T97" i="1"/>
  <c r="X100" i="1"/>
  <c r="AX100" i="1"/>
  <c r="L92" i="1"/>
  <c r="BL93" i="1"/>
  <c r="AO96" i="6" l="1"/>
  <c r="BJ96" i="6" s="1"/>
  <c r="BK96" i="6" s="1"/>
  <c r="BL96" i="6" s="1"/>
  <c r="I95" i="6"/>
  <c r="W102" i="6"/>
  <c r="AW102" i="6"/>
  <c r="AA105" i="6"/>
  <c r="BA105" i="6"/>
  <c r="L95" i="6"/>
  <c r="AP97" i="6"/>
  <c r="P97" i="6"/>
  <c r="BN95" i="6"/>
  <c r="BO95" i="6"/>
  <c r="BS320" i="6"/>
  <c r="C320" i="6"/>
  <c r="AL320" i="6"/>
  <c r="D321" i="6"/>
  <c r="BT95" i="6"/>
  <c r="BQ95" i="6"/>
  <c r="S99" i="6"/>
  <c r="AS99" i="6"/>
  <c r="BH110" i="6"/>
  <c r="AH110" i="6"/>
  <c r="E374" i="6"/>
  <c r="G373" i="6"/>
  <c r="F373" i="6"/>
  <c r="BD107" i="6"/>
  <c r="AD107" i="6"/>
  <c r="Z103" i="4"/>
  <c r="AZ103" i="4"/>
  <c r="AH109" i="4"/>
  <c r="BH109" i="4"/>
  <c r="R97" i="4"/>
  <c r="AR97" i="4"/>
  <c r="BS319" i="4"/>
  <c r="C319" i="4"/>
  <c r="D320" i="4"/>
  <c r="AL319" i="4"/>
  <c r="BD106" i="4"/>
  <c r="AD106" i="4"/>
  <c r="E321" i="4"/>
  <c r="G320" i="4"/>
  <c r="F320" i="4"/>
  <c r="CQ93" i="4"/>
  <c r="N94" i="4" s="1"/>
  <c r="AV100" i="4"/>
  <c r="V100" i="4"/>
  <c r="Y101" i="1"/>
  <c r="AY101" i="1"/>
  <c r="AF106" i="1"/>
  <c r="BF106" i="1"/>
  <c r="Q95" i="1"/>
  <c r="AQ95" i="1"/>
  <c r="BB103" i="1"/>
  <c r="AB103" i="1"/>
  <c r="E322" i="1"/>
  <c r="G321" i="1"/>
  <c r="F321" i="1"/>
  <c r="CP92" i="1"/>
  <c r="CO92" i="1"/>
  <c r="CN92" i="1"/>
  <c r="CM92" i="1"/>
  <c r="CL92" i="1"/>
  <c r="CK92" i="1"/>
  <c r="CJ92" i="1"/>
  <c r="CI92" i="1"/>
  <c r="CH92" i="1"/>
  <c r="CG92" i="1"/>
  <c r="CF92" i="1"/>
  <c r="CE92" i="1"/>
  <c r="CD92" i="1"/>
  <c r="CC92" i="1"/>
  <c r="CB92" i="1"/>
  <c r="CA92" i="1"/>
  <c r="BZ92" i="1"/>
  <c r="BY92" i="1"/>
  <c r="BX92" i="1"/>
  <c r="BW92" i="1"/>
  <c r="BV92" i="1"/>
  <c r="BU92" i="1"/>
  <c r="BS320" i="1"/>
  <c r="C320" i="1"/>
  <c r="D321" i="1"/>
  <c r="AL320" i="1"/>
  <c r="U98" i="1"/>
  <c r="AU98" i="1"/>
  <c r="AL321" i="6" l="1"/>
  <c r="D322" i="6"/>
  <c r="BS321" i="6"/>
  <c r="C321" i="6"/>
  <c r="AX103" i="6"/>
  <c r="X103" i="6"/>
  <c r="BB106" i="6"/>
  <c r="AB106" i="6"/>
  <c r="T100" i="6"/>
  <c r="AT100" i="6"/>
  <c r="AE108" i="6"/>
  <c r="BE108" i="6"/>
  <c r="E375" i="6"/>
  <c r="F374" i="6"/>
  <c r="G374" i="6"/>
  <c r="Q98" i="6"/>
  <c r="AQ98" i="6"/>
  <c r="BI111" i="6"/>
  <c r="AI111" i="6"/>
  <c r="CP95" i="6"/>
  <c r="CO95" i="6"/>
  <c r="CN95" i="6"/>
  <c r="CM95" i="6"/>
  <c r="CL95" i="6"/>
  <c r="CK95" i="6"/>
  <c r="CJ95" i="6"/>
  <c r="CI95" i="6"/>
  <c r="CH95" i="6"/>
  <c r="CG95" i="6"/>
  <c r="CF95" i="6"/>
  <c r="CE95" i="6"/>
  <c r="CD95" i="6"/>
  <c r="CC95" i="6"/>
  <c r="CB95" i="6"/>
  <c r="CA95" i="6"/>
  <c r="BZ95" i="6"/>
  <c r="BY95" i="6"/>
  <c r="BX95" i="6"/>
  <c r="BW95" i="6"/>
  <c r="BV95" i="6"/>
  <c r="BU95" i="6"/>
  <c r="BS320" i="4"/>
  <c r="C320" i="4"/>
  <c r="AL320" i="4"/>
  <c r="D321" i="4"/>
  <c r="AO95" i="4"/>
  <c r="BJ95" i="4" s="1"/>
  <c r="BK95" i="4" s="1"/>
  <c r="AJ94" i="4"/>
  <c r="BM94" i="4" s="1"/>
  <c r="O95" i="4"/>
  <c r="I94" i="4"/>
  <c r="K94" i="4"/>
  <c r="AW101" i="4"/>
  <c r="W101" i="4"/>
  <c r="AE107" i="4"/>
  <c r="BE107" i="4"/>
  <c r="BI110" i="4"/>
  <c r="AI110" i="4"/>
  <c r="S98" i="4"/>
  <c r="AS98" i="4"/>
  <c r="E322" i="4"/>
  <c r="G321" i="4"/>
  <c r="F321" i="4"/>
  <c r="BA104" i="4"/>
  <c r="AA104" i="4"/>
  <c r="V99" i="1"/>
  <c r="AV99" i="1"/>
  <c r="AG107" i="1"/>
  <c r="BG107" i="1"/>
  <c r="CQ92" i="1"/>
  <c r="N93" i="1" s="1"/>
  <c r="E323" i="1"/>
  <c r="G322" i="1"/>
  <c r="F322" i="1"/>
  <c r="AR96" i="1"/>
  <c r="R96" i="1"/>
  <c r="BS321" i="1"/>
  <c r="C321" i="1"/>
  <c r="AL321" i="1"/>
  <c r="D322" i="1"/>
  <c r="AC104" i="1"/>
  <c r="BC104" i="1"/>
  <c r="AZ102" i="1"/>
  <c r="Z102" i="1"/>
  <c r="R99" i="6" l="1"/>
  <c r="AR99" i="6"/>
  <c r="CQ95" i="6"/>
  <c r="N96" i="6" s="1"/>
  <c r="U101" i="6"/>
  <c r="AU101" i="6"/>
  <c r="Y104" i="6"/>
  <c r="AY104" i="6"/>
  <c r="AF109" i="6"/>
  <c r="BF109" i="6"/>
  <c r="BS322" i="6"/>
  <c r="C322" i="6"/>
  <c r="D323" i="6"/>
  <c r="AL322" i="6"/>
  <c r="E376" i="6"/>
  <c r="G375" i="6"/>
  <c r="F375" i="6"/>
  <c r="AC107" i="6"/>
  <c r="BC107" i="6"/>
  <c r="E323" i="4"/>
  <c r="G322" i="4"/>
  <c r="F322" i="4"/>
  <c r="BN94" i="4"/>
  <c r="BO94" i="4"/>
  <c r="BS321" i="4"/>
  <c r="C321" i="4"/>
  <c r="D322" i="4"/>
  <c r="AL321" i="4"/>
  <c r="AF108" i="4"/>
  <c r="BF108" i="4"/>
  <c r="L94" i="4"/>
  <c r="BB105" i="4"/>
  <c r="AB105" i="4"/>
  <c r="AT99" i="4"/>
  <c r="T99" i="4"/>
  <c r="P96" i="4"/>
  <c r="AP96" i="4"/>
  <c r="X102" i="4"/>
  <c r="AX102" i="4"/>
  <c r="BQ94" i="4"/>
  <c r="BT94" i="4"/>
  <c r="BL95" i="4"/>
  <c r="AA103" i="1"/>
  <c r="BA103" i="1"/>
  <c r="O94" i="1"/>
  <c r="AO94" i="1"/>
  <c r="BJ94" i="1" s="1"/>
  <c r="BK94" i="1" s="1"/>
  <c r="AJ93" i="1"/>
  <c r="BM93" i="1" s="1"/>
  <c r="I93" i="1"/>
  <c r="K93" i="1"/>
  <c r="AD105" i="1"/>
  <c r="BD105" i="1"/>
  <c r="BS322" i="1"/>
  <c r="C322" i="1"/>
  <c r="D323" i="1"/>
  <c r="AL322" i="1"/>
  <c r="S97" i="1"/>
  <c r="AS97" i="1"/>
  <c r="W100" i="1"/>
  <c r="AW100" i="1"/>
  <c r="E324" i="1"/>
  <c r="G323" i="1"/>
  <c r="F323" i="1"/>
  <c r="BH108" i="1"/>
  <c r="AH108" i="1"/>
  <c r="G376" i="6" l="1"/>
  <c r="E377" i="6"/>
  <c r="F376" i="6"/>
  <c r="BD108" i="6"/>
  <c r="AD108" i="6"/>
  <c r="BG110" i="6"/>
  <c r="AG110" i="6"/>
  <c r="O97" i="6"/>
  <c r="AO97" i="6"/>
  <c r="BJ97" i="6" s="1"/>
  <c r="BK97" i="6" s="1"/>
  <c r="AJ96" i="6"/>
  <c r="BM96" i="6" s="1"/>
  <c r="K96" i="6"/>
  <c r="I96" i="6"/>
  <c r="D324" i="6"/>
  <c r="BS323" i="6"/>
  <c r="C323" i="6"/>
  <c r="AL323" i="6"/>
  <c r="Z105" i="6"/>
  <c r="AZ105" i="6"/>
  <c r="AV102" i="6"/>
  <c r="V102" i="6"/>
  <c r="S100" i="6"/>
  <c r="AS100" i="6"/>
  <c r="AU100" i="4"/>
  <c r="U100" i="4"/>
  <c r="BS322" i="4"/>
  <c r="C322" i="4"/>
  <c r="AL322" i="4"/>
  <c r="D323" i="4"/>
  <c r="AY103" i="4"/>
  <c r="Y103" i="4"/>
  <c r="BG109" i="4"/>
  <c r="AG109" i="4"/>
  <c r="CP94" i="4"/>
  <c r="CO94" i="4"/>
  <c r="CN94" i="4"/>
  <c r="CM94" i="4"/>
  <c r="CL94" i="4"/>
  <c r="CK94" i="4"/>
  <c r="CJ94" i="4"/>
  <c r="CI94" i="4"/>
  <c r="CH94" i="4"/>
  <c r="CG94" i="4"/>
  <c r="CF94" i="4"/>
  <c r="CE94" i="4"/>
  <c r="CD94" i="4"/>
  <c r="CC94" i="4"/>
  <c r="CB94" i="4"/>
  <c r="CA94" i="4"/>
  <c r="BZ94" i="4"/>
  <c r="BY94" i="4"/>
  <c r="BX94" i="4"/>
  <c r="BW94" i="4"/>
  <c r="BV94" i="4"/>
  <c r="BU94" i="4"/>
  <c r="AQ97" i="4"/>
  <c r="Q97" i="4"/>
  <c r="AC106" i="4"/>
  <c r="BC106" i="4"/>
  <c r="G323" i="4"/>
  <c r="E324" i="4"/>
  <c r="F323" i="4"/>
  <c r="BT93" i="1"/>
  <c r="BQ93" i="1"/>
  <c r="E325" i="1"/>
  <c r="G324" i="1"/>
  <c r="F324" i="1"/>
  <c r="BI109" i="1"/>
  <c r="AI109" i="1"/>
  <c r="AX101" i="1"/>
  <c r="X101" i="1"/>
  <c r="AP95" i="1"/>
  <c r="P95" i="1"/>
  <c r="BS323" i="1"/>
  <c r="C323" i="1"/>
  <c r="AL323" i="1"/>
  <c r="D324" i="1"/>
  <c r="BN93" i="1"/>
  <c r="BO93" i="1"/>
  <c r="AE106" i="1"/>
  <c r="BE106" i="1"/>
  <c r="T98" i="1"/>
  <c r="AT98" i="1"/>
  <c r="L93" i="1"/>
  <c r="BL94" i="1"/>
  <c r="AB104" i="1"/>
  <c r="BB104" i="1"/>
  <c r="BL97" i="6" l="1"/>
  <c r="AA106" i="6"/>
  <c r="BA106" i="6"/>
  <c r="BS324" i="6"/>
  <c r="C324" i="6"/>
  <c r="D325" i="6"/>
  <c r="AL324" i="6"/>
  <c r="AT101" i="6"/>
  <c r="T101" i="6"/>
  <c r="L96" i="6"/>
  <c r="P98" i="6"/>
  <c r="AP98" i="6"/>
  <c r="E378" i="6"/>
  <c r="G377" i="6"/>
  <c r="F377" i="6"/>
  <c r="BQ96" i="6"/>
  <c r="BT96" i="6"/>
  <c r="W103" i="6"/>
  <c r="AW103" i="6"/>
  <c r="BN96" i="6"/>
  <c r="BO96" i="6"/>
  <c r="BH111" i="6"/>
  <c r="AH111" i="6"/>
  <c r="BE109" i="6"/>
  <c r="AE109" i="6"/>
  <c r="F324" i="4"/>
  <c r="E325" i="4"/>
  <c r="G324" i="4"/>
  <c r="D324" i="4"/>
  <c r="BS323" i="4"/>
  <c r="C323" i="4"/>
  <c r="AL323" i="4"/>
  <c r="V101" i="4"/>
  <c r="AV101" i="4"/>
  <c r="AD107" i="4"/>
  <c r="BD107" i="4"/>
  <c r="CQ94" i="4"/>
  <c r="N95" i="4" s="1"/>
  <c r="AR98" i="4"/>
  <c r="R98" i="4"/>
  <c r="BH110" i="4"/>
  <c r="AH110" i="4"/>
  <c r="Z104" i="4"/>
  <c r="AZ104" i="4"/>
  <c r="Y102" i="1"/>
  <c r="AY102" i="1"/>
  <c r="E326" i="1"/>
  <c r="G325" i="1"/>
  <c r="F325" i="1"/>
  <c r="BS324" i="1"/>
  <c r="C324" i="1"/>
  <c r="D325" i="1"/>
  <c r="AL324" i="1"/>
  <c r="Q96" i="1"/>
  <c r="AQ96" i="1"/>
  <c r="BF107" i="1"/>
  <c r="AF107" i="1"/>
  <c r="AC105" i="1"/>
  <c r="BC105" i="1"/>
  <c r="U99" i="1"/>
  <c r="AU99" i="1"/>
  <c r="CP93" i="1"/>
  <c r="CO93" i="1"/>
  <c r="CN93" i="1"/>
  <c r="CM93" i="1"/>
  <c r="CL93" i="1"/>
  <c r="CK93" i="1"/>
  <c r="CJ93" i="1"/>
  <c r="CI93" i="1"/>
  <c r="CH93" i="1"/>
  <c r="CG93" i="1"/>
  <c r="CF93" i="1"/>
  <c r="CE93" i="1"/>
  <c r="CD93" i="1"/>
  <c r="CC93" i="1"/>
  <c r="CB93" i="1"/>
  <c r="CA93" i="1"/>
  <c r="BZ93" i="1"/>
  <c r="BY93" i="1"/>
  <c r="BX93" i="1"/>
  <c r="BW93" i="1"/>
  <c r="BV93" i="1"/>
  <c r="BU93" i="1"/>
  <c r="CP96" i="6" l="1"/>
  <c r="CO96" i="6"/>
  <c r="CN96" i="6"/>
  <c r="CM96" i="6"/>
  <c r="CL96" i="6"/>
  <c r="CK96" i="6"/>
  <c r="CJ96" i="6"/>
  <c r="CI96" i="6"/>
  <c r="CH96" i="6"/>
  <c r="CG96" i="6"/>
  <c r="CF96" i="6"/>
  <c r="CE96" i="6"/>
  <c r="CD96" i="6"/>
  <c r="CC96" i="6"/>
  <c r="CB96" i="6"/>
  <c r="CA96" i="6"/>
  <c r="BZ96" i="6"/>
  <c r="BY96" i="6"/>
  <c r="BX96" i="6"/>
  <c r="BW96" i="6"/>
  <c r="BV96" i="6"/>
  <c r="BU96" i="6"/>
  <c r="G378" i="6"/>
  <c r="E379" i="6"/>
  <c r="F378" i="6"/>
  <c r="Q99" i="6"/>
  <c r="AQ99" i="6"/>
  <c r="BF110" i="6"/>
  <c r="AF110" i="6"/>
  <c r="BI112" i="6"/>
  <c r="AI112" i="6"/>
  <c r="AB107" i="6"/>
  <c r="BB107" i="6"/>
  <c r="X104" i="6"/>
  <c r="AX104" i="6"/>
  <c r="U102" i="6"/>
  <c r="AU102" i="6"/>
  <c r="D326" i="6"/>
  <c r="BS325" i="6"/>
  <c r="C325" i="6"/>
  <c r="AL325" i="6"/>
  <c r="BI111" i="4"/>
  <c r="AI111" i="4"/>
  <c r="D325" i="4"/>
  <c r="AL324" i="4"/>
  <c r="C324" i="4"/>
  <c r="BS324" i="4"/>
  <c r="O96" i="4"/>
  <c r="AJ95" i="4"/>
  <c r="BM95" i="4" s="1"/>
  <c r="AO96" i="4"/>
  <c r="BJ96" i="4" s="1"/>
  <c r="BK96" i="4" s="1"/>
  <c r="K95" i="4"/>
  <c r="I95" i="4"/>
  <c r="F325" i="4"/>
  <c r="G325" i="4"/>
  <c r="E326" i="4"/>
  <c r="AS99" i="4"/>
  <c r="S99" i="4"/>
  <c r="AW102" i="4"/>
  <c r="W102" i="4"/>
  <c r="BE108" i="4"/>
  <c r="AE108" i="4"/>
  <c r="AA105" i="4"/>
  <c r="BA105" i="4"/>
  <c r="AV100" i="1"/>
  <c r="V100" i="1"/>
  <c r="AG108" i="1"/>
  <c r="BG108" i="1"/>
  <c r="E327" i="1"/>
  <c r="G326" i="1"/>
  <c r="F326" i="1"/>
  <c r="R97" i="1"/>
  <c r="AR97" i="1"/>
  <c r="CQ93" i="1"/>
  <c r="N94" i="1" s="1"/>
  <c r="BD106" i="1"/>
  <c r="AD106" i="1"/>
  <c r="BS325" i="1"/>
  <c r="C325" i="1"/>
  <c r="D326" i="1"/>
  <c r="AL325" i="1"/>
  <c r="Z103" i="1"/>
  <c r="AZ103" i="1"/>
  <c r="E380" i="6" l="1"/>
  <c r="G379" i="6"/>
  <c r="F379" i="6"/>
  <c r="AG111" i="6"/>
  <c r="BG111" i="6"/>
  <c r="BS326" i="6"/>
  <c r="C326" i="6"/>
  <c r="AL326" i="6"/>
  <c r="D327" i="6"/>
  <c r="AR100" i="6"/>
  <c r="R100" i="6"/>
  <c r="CQ96" i="6"/>
  <c r="N97" i="6" s="1"/>
  <c r="BC108" i="6"/>
  <c r="AC108" i="6"/>
  <c r="Y105" i="6"/>
  <c r="AY105" i="6"/>
  <c r="V103" i="6"/>
  <c r="AV103" i="6"/>
  <c r="L95" i="4"/>
  <c r="T100" i="4"/>
  <c r="AT100" i="4"/>
  <c r="AP97" i="4"/>
  <c r="P97" i="4"/>
  <c r="AB106" i="4"/>
  <c r="BB106" i="4"/>
  <c r="BN95" i="4"/>
  <c r="BO95" i="4"/>
  <c r="F326" i="4"/>
  <c r="G326" i="4"/>
  <c r="E327" i="4"/>
  <c r="D326" i="4"/>
  <c r="AL325" i="4"/>
  <c r="BS325" i="4"/>
  <c r="C325" i="4"/>
  <c r="BL96" i="4"/>
  <c r="AX103" i="4"/>
  <c r="X103" i="4"/>
  <c r="BF109" i="4"/>
  <c r="AF109" i="4"/>
  <c r="BT95" i="4"/>
  <c r="BQ95" i="4"/>
  <c r="AE107" i="1"/>
  <c r="BE107" i="1"/>
  <c r="AH109" i="1"/>
  <c r="BH109" i="1"/>
  <c r="BS326" i="1"/>
  <c r="C326" i="1"/>
  <c r="D327" i="1"/>
  <c r="AL326" i="1"/>
  <c r="E328" i="1"/>
  <c r="G327" i="1"/>
  <c r="F327" i="1"/>
  <c r="W101" i="1"/>
  <c r="AW101" i="1"/>
  <c r="S98" i="1"/>
  <c r="AS98" i="1"/>
  <c r="AA104" i="1"/>
  <c r="BA104" i="1"/>
  <c r="O95" i="1"/>
  <c r="AO95" i="1"/>
  <c r="BJ95" i="1" s="1"/>
  <c r="BK95" i="1" s="1"/>
  <c r="AJ94" i="1"/>
  <c r="BM94" i="1" s="1"/>
  <c r="I94" i="1"/>
  <c r="K94" i="1"/>
  <c r="BH112" i="6" l="1"/>
  <c r="AH112" i="6"/>
  <c r="W104" i="6"/>
  <c r="AW104" i="6"/>
  <c r="AZ106" i="6"/>
  <c r="Z106" i="6"/>
  <c r="BD109" i="6"/>
  <c r="AD109" i="6"/>
  <c r="C327" i="6"/>
  <c r="AL327" i="6"/>
  <c r="D328" i="6"/>
  <c r="BS327" i="6"/>
  <c r="O98" i="6"/>
  <c r="AO98" i="6"/>
  <c r="BJ98" i="6" s="1"/>
  <c r="BK98" i="6" s="1"/>
  <c r="AJ97" i="6"/>
  <c r="BM97" i="6" s="1"/>
  <c r="I97" i="6"/>
  <c r="K97" i="6"/>
  <c r="S101" i="6"/>
  <c r="AS101" i="6"/>
  <c r="G380" i="6"/>
  <c r="E381" i="6"/>
  <c r="F380" i="6"/>
  <c r="CP95" i="4"/>
  <c r="CO95" i="4"/>
  <c r="CN95" i="4"/>
  <c r="CM95" i="4"/>
  <c r="CL95" i="4"/>
  <c r="CK95" i="4"/>
  <c r="CJ95" i="4"/>
  <c r="CI95" i="4"/>
  <c r="CH95" i="4"/>
  <c r="CG95" i="4"/>
  <c r="CF95" i="4"/>
  <c r="CE95" i="4"/>
  <c r="CD95" i="4"/>
  <c r="CC95" i="4"/>
  <c r="CB95" i="4"/>
  <c r="CA95" i="4"/>
  <c r="BZ95" i="4"/>
  <c r="BY95" i="4"/>
  <c r="BX95" i="4"/>
  <c r="BW95" i="4"/>
  <c r="BV95" i="4"/>
  <c r="BU95" i="4"/>
  <c r="AY104" i="4"/>
  <c r="Y104" i="4"/>
  <c r="AU101" i="4"/>
  <c r="U101" i="4"/>
  <c r="D327" i="4"/>
  <c r="AL326" i="4"/>
  <c r="BS326" i="4"/>
  <c r="C326" i="4"/>
  <c r="F327" i="4"/>
  <c r="E328" i="4"/>
  <c r="G327" i="4"/>
  <c r="AQ98" i="4"/>
  <c r="Q98" i="4"/>
  <c r="AG110" i="4"/>
  <c r="BG110" i="4"/>
  <c r="BC107" i="4"/>
  <c r="AC107" i="4"/>
  <c r="L94" i="1"/>
  <c r="BB105" i="1"/>
  <c r="AB105" i="1"/>
  <c r="BQ94" i="1"/>
  <c r="BT94" i="1"/>
  <c r="E329" i="1"/>
  <c r="G328" i="1"/>
  <c r="F328" i="1"/>
  <c r="BL95" i="1"/>
  <c r="BI110" i="1"/>
  <c r="AI110" i="1"/>
  <c r="P96" i="1"/>
  <c r="AP96" i="1"/>
  <c r="BN94" i="1"/>
  <c r="BO94" i="1"/>
  <c r="X102" i="1"/>
  <c r="AX102" i="1"/>
  <c r="AT99" i="1"/>
  <c r="T99" i="1"/>
  <c r="BS327" i="1"/>
  <c r="C327" i="1"/>
  <c r="D328" i="1"/>
  <c r="AL327" i="1"/>
  <c r="AF108" i="1"/>
  <c r="BF108" i="1"/>
  <c r="BN97" i="6" l="1"/>
  <c r="BO97" i="6"/>
  <c r="AE110" i="6"/>
  <c r="BE110" i="6"/>
  <c r="AX105" i="6"/>
  <c r="X105" i="6"/>
  <c r="E382" i="6"/>
  <c r="G381" i="6"/>
  <c r="F381" i="6"/>
  <c r="T102" i="6"/>
  <c r="AT102" i="6"/>
  <c r="BS328" i="6"/>
  <c r="C328" i="6"/>
  <c r="AL328" i="6"/>
  <c r="D329" i="6"/>
  <c r="L97" i="6"/>
  <c r="BL98" i="6"/>
  <c r="BI113" i="6"/>
  <c r="AI113" i="6"/>
  <c r="BT97" i="6"/>
  <c r="BQ97" i="6"/>
  <c r="AP99" i="6"/>
  <c r="P99" i="6"/>
  <c r="BA107" i="6"/>
  <c r="AA107" i="6"/>
  <c r="AH111" i="4"/>
  <c r="BH111" i="4"/>
  <c r="V102" i="4"/>
  <c r="AV102" i="4"/>
  <c r="BD108" i="4"/>
  <c r="AD108" i="4"/>
  <c r="R99" i="4"/>
  <c r="AR99" i="4"/>
  <c r="F328" i="4"/>
  <c r="E329" i="4"/>
  <c r="G328" i="4"/>
  <c r="CQ95" i="4"/>
  <c r="N96" i="4" s="1"/>
  <c r="D328" i="4"/>
  <c r="AL327" i="4"/>
  <c r="C327" i="4"/>
  <c r="BS327" i="4"/>
  <c r="Z105" i="4"/>
  <c r="AZ105" i="4"/>
  <c r="BS328" i="1"/>
  <c r="C328" i="1"/>
  <c r="D329" i="1"/>
  <c r="AL328" i="1"/>
  <c r="Y103" i="1"/>
  <c r="AY103" i="1"/>
  <c r="U100" i="1"/>
  <c r="AU100" i="1"/>
  <c r="CP94" i="1"/>
  <c r="CO94" i="1"/>
  <c r="CN94" i="1"/>
  <c r="CM94" i="1"/>
  <c r="CL94" i="1"/>
  <c r="CK94" i="1"/>
  <c r="CJ94" i="1"/>
  <c r="CI94" i="1"/>
  <c r="CH94" i="1"/>
  <c r="CG94" i="1"/>
  <c r="CF94" i="1"/>
  <c r="CE94" i="1"/>
  <c r="CD94" i="1"/>
  <c r="CC94" i="1"/>
  <c r="CB94" i="1"/>
  <c r="CA94" i="1"/>
  <c r="BZ94" i="1"/>
  <c r="BY94" i="1"/>
  <c r="BX94" i="1"/>
  <c r="BW94" i="1"/>
  <c r="BV94" i="1"/>
  <c r="BU94" i="1"/>
  <c r="Q97" i="1"/>
  <c r="AQ97" i="1"/>
  <c r="AG109" i="1"/>
  <c r="BG109" i="1"/>
  <c r="E330" i="1"/>
  <c r="G329" i="1"/>
  <c r="F329" i="1"/>
  <c r="AC106" i="1"/>
  <c r="BC106" i="1"/>
  <c r="U103" i="6" l="1"/>
  <c r="AU103" i="6"/>
  <c r="AY106" i="6"/>
  <c r="Y106" i="6"/>
  <c r="CP97" i="6"/>
  <c r="CO97" i="6"/>
  <c r="CN97" i="6"/>
  <c r="CM97" i="6"/>
  <c r="CL97" i="6"/>
  <c r="CK97" i="6"/>
  <c r="CJ97" i="6"/>
  <c r="CI97" i="6"/>
  <c r="CH97" i="6"/>
  <c r="CG97" i="6"/>
  <c r="CF97" i="6"/>
  <c r="CE97" i="6"/>
  <c r="CD97" i="6"/>
  <c r="CC97" i="6"/>
  <c r="CB97" i="6"/>
  <c r="CA97" i="6"/>
  <c r="BZ97" i="6"/>
  <c r="BY97" i="6"/>
  <c r="BX97" i="6"/>
  <c r="BW97" i="6"/>
  <c r="BV97" i="6"/>
  <c r="BU97" i="6"/>
  <c r="BF111" i="6"/>
  <c r="AF111" i="6"/>
  <c r="Q100" i="6"/>
  <c r="AQ100" i="6"/>
  <c r="BB108" i="6"/>
  <c r="AB108" i="6"/>
  <c r="AL329" i="6"/>
  <c r="D330" i="6"/>
  <c r="BS329" i="6"/>
  <c r="C329" i="6"/>
  <c r="E383" i="6"/>
  <c r="F382" i="6"/>
  <c r="G382" i="6"/>
  <c r="F329" i="4"/>
  <c r="G329" i="4"/>
  <c r="E330" i="4"/>
  <c r="AS100" i="4"/>
  <c r="S100" i="4"/>
  <c r="AO97" i="4"/>
  <c r="BJ97" i="4" s="1"/>
  <c r="BK97" i="4" s="1"/>
  <c r="AJ96" i="4"/>
  <c r="BM96" i="4" s="1"/>
  <c r="O97" i="4"/>
  <c r="K96" i="4"/>
  <c r="I96" i="4"/>
  <c r="AW103" i="4"/>
  <c r="W103" i="4"/>
  <c r="BA106" i="4"/>
  <c r="AA106" i="4"/>
  <c r="D329" i="4"/>
  <c r="AL328" i="4"/>
  <c r="C328" i="4"/>
  <c r="BS328" i="4"/>
  <c r="AE109" i="4"/>
  <c r="BE109" i="4"/>
  <c r="BI112" i="4"/>
  <c r="AI112" i="4"/>
  <c r="AD107" i="1"/>
  <c r="BD107" i="1"/>
  <c r="BH110" i="1"/>
  <c r="AH110" i="1"/>
  <c r="CQ94" i="1"/>
  <c r="N95" i="1" s="1"/>
  <c r="V101" i="1"/>
  <c r="AV101" i="1"/>
  <c r="BS329" i="1"/>
  <c r="C329" i="1"/>
  <c r="AL329" i="1"/>
  <c r="D330" i="1"/>
  <c r="E331" i="1"/>
  <c r="G330" i="1"/>
  <c r="F330" i="1"/>
  <c r="AR98" i="1"/>
  <c r="R98" i="1"/>
  <c r="AZ104" i="1"/>
  <c r="Z104" i="1"/>
  <c r="CQ97" i="6" l="1"/>
  <c r="N98" i="6" s="1"/>
  <c r="AO99" i="6" s="1"/>
  <c r="BJ99" i="6" s="1"/>
  <c r="BK99" i="6" s="1"/>
  <c r="E384" i="6"/>
  <c r="G383" i="6"/>
  <c r="F383" i="6"/>
  <c r="O99" i="6"/>
  <c r="K98" i="6"/>
  <c r="BG112" i="6"/>
  <c r="AG112" i="6"/>
  <c r="R101" i="6"/>
  <c r="AR101" i="6"/>
  <c r="AZ107" i="6"/>
  <c r="Z107" i="6"/>
  <c r="D331" i="6"/>
  <c r="AL330" i="6"/>
  <c r="C330" i="6"/>
  <c r="BS330" i="6"/>
  <c r="AC109" i="6"/>
  <c r="BC109" i="6"/>
  <c r="AV104" i="6"/>
  <c r="V104" i="6"/>
  <c r="BL97" i="4"/>
  <c r="F330" i="4"/>
  <c r="G330" i="4"/>
  <c r="E331" i="4"/>
  <c r="BT96" i="4"/>
  <c r="BQ96" i="4"/>
  <c r="AF110" i="4"/>
  <c r="BF110" i="4"/>
  <c r="D330" i="4"/>
  <c r="AL329" i="4"/>
  <c r="BS329" i="4"/>
  <c r="C329" i="4"/>
  <c r="L96" i="4"/>
  <c r="BB107" i="4"/>
  <c r="AB107" i="4"/>
  <c r="P98" i="4"/>
  <c r="AP98" i="4"/>
  <c r="AT101" i="4"/>
  <c r="T101" i="4"/>
  <c r="X104" i="4"/>
  <c r="AX104" i="4"/>
  <c r="BN96" i="4"/>
  <c r="BO96" i="4"/>
  <c r="AA105" i="1"/>
  <c r="BA105" i="1"/>
  <c r="E332" i="1"/>
  <c r="G331" i="1"/>
  <c r="F331" i="1"/>
  <c r="O96" i="1"/>
  <c r="AJ95" i="1"/>
  <c r="BM95" i="1" s="1"/>
  <c r="AO96" i="1"/>
  <c r="BJ96" i="1" s="1"/>
  <c r="BK96" i="1" s="1"/>
  <c r="I95" i="1"/>
  <c r="K95" i="1"/>
  <c r="BS330" i="1"/>
  <c r="C330" i="1"/>
  <c r="D331" i="1"/>
  <c r="AL330" i="1"/>
  <c r="BI111" i="1"/>
  <c r="AI111" i="1"/>
  <c r="S99" i="1"/>
  <c r="AS99" i="1"/>
  <c r="W102" i="1"/>
  <c r="AW102" i="1"/>
  <c r="AE108" i="1"/>
  <c r="BE108" i="1"/>
  <c r="AJ98" i="6" l="1"/>
  <c r="BM98" i="6" s="1"/>
  <c r="BO98" i="6" s="1"/>
  <c r="I98" i="6"/>
  <c r="BT98" i="6" s="1"/>
  <c r="P100" i="6"/>
  <c r="AP100" i="6"/>
  <c r="BH113" i="6"/>
  <c r="AH113" i="6"/>
  <c r="BN98" i="6"/>
  <c r="BD110" i="6"/>
  <c r="AD110" i="6"/>
  <c r="AA108" i="6"/>
  <c r="BA108" i="6"/>
  <c r="W105" i="6"/>
  <c r="AW105" i="6"/>
  <c r="D332" i="6"/>
  <c r="AL331" i="6"/>
  <c r="C331" i="6"/>
  <c r="BS331" i="6"/>
  <c r="S102" i="6"/>
  <c r="AS102" i="6"/>
  <c r="L98" i="6"/>
  <c r="BL99" i="6"/>
  <c r="E385" i="6"/>
  <c r="F384" i="6"/>
  <c r="G384" i="6"/>
  <c r="AU102" i="4"/>
  <c r="U102" i="4"/>
  <c r="AG111" i="4"/>
  <c r="BG111" i="4"/>
  <c r="AC108" i="4"/>
  <c r="BC108" i="4"/>
  <c r="D331" i="4"/>
  <c r="AL330" i="4"/>
  <c r="BS330" i="4"/>
  <c r="C330" i="4"/>
  <c r="AQ99" i="4"/>
  <c r="Q99" i="4"/>
  <c r="F331" i="4"/>
  <c r="E332" i="4"/>
  <c r="G331" i="4"/>
  <c r="AY105" i="4"/>
  <c r="Y105" i="4"/>
  <c r="CP96" i="4"/>
  <c r="CO96" i="4"/>
  <c r="CN96" i="4"/>
  <c r="CM96" i="4"/>
  <c r="CL96" i="4"/>
  <c r="CK96" i="4"/>
  <c r="CJ96" i="4"/>
  <c r="CI96" i="4"/>
  <c r="CH96" i="4"/>
  <c r="CG96" i="4"/>
  <c r="CF96" i="4"/>
  <c r="CE96" i="4"/>
  <c r="CD96" i="4"/>
  <c r="CC96" i="4"/>
  <c r="CB96" i="4"/>
  <c r="CA96" i="4"/>
  <c r="BZ96" i="4"/>
  <c r="BY96" i="4"/>
  <c r="BX96" i="4"/>
  <c r="BW96" i="4"/>
  <c r="BV96" i="4"/>
  <c r="BU96" i="4"/>
  <c r="L95" i="1"/>
  <c r="BT95" i="1"/>
  <c r="BQ95" i="1"/>
  <c r="AP97" i="1"/>
  <c r="P97" i="1"/>
  <c r="BN95" i="1"/>
  <c r="BO95" i="1"/>
  <c r="AX103" i="1"/>
  <c r="X103" i="1"/>
  <c r="BS331" i="1"/>
  <c r="C331" i="1"/>
  <c r="D332" i="1"/>
  <c r="AL331" i="1"/>
  <c r="BF109" i="1"/>
  <c r="AF109" i="1"/>
  <c r="T100" i="1"/>
  <c r="AT100" i="1"/>
  <c r="E333" i="1"/>
  <c r="G332" i="1"/>
  <c r="F332" i="1"/>
  <c r="BL96" i="1"/>
  <c r="AB106" i="1"/>
  <c r="BB106" i="1"/>
  <c r="BQ98" i="6" l="1"/>
  <c r="Q101" i="6"/>
  <c r="AQ101" i="6"/>
  <c r="BB109" i="6"/>
  <c r="AB109" i="6"/>
  <c r="CP98" i="6"/>
  <c r="CO98" i="6"/>
  <c r="CN98" i="6"/>
  <c r="CM98" i="6"/>
  <c r="CL98" i="6"/>
  <c r="CK98" i="6"/>
  <c r="CJ98" i="6"/>
  <c r="CI98" i="6"/>
  <c r="CH98" i="6"/>
  <c r="CG98" i="6"/>
  <c r="CF98" i="6"/>
  <c r="CE98" i="6"/>
  <c r="CD98" i="6"/>
  <c r="CC98" i="6"/>
  <c r="CB98" i="6"/>
  <c r="CA98" i="6"/>
  <c r="BZ98" i="6"/>
  <c r="BY98" i="6"/>
  <c r="BX98" i="6"/>
  <c r="BW98" i="6"/>
  <c r="BV98" i="6"/>
  <c r="BU98" i="6"/>
  <c r="AX106" i="6"/>
  <c r="X106" i="6"/>
  <c r="E386" i="6"/>
  <c r="G385" i="6"/>
  <c r="F385" i="6"/>
  <c r="AT103" i="6"/>
  <c r="T103" i="6"/>
  <c r="D333" i="6"/>
  <c r="AL332" i="6"/>
  <c r="BS332" i="6"/>
  <c r="C332" i="6"/>
  <c r="AE111" i="6"/>
  <c r="BE111" i="6"/>
  <c r="BI114" i="6"/>
  <c r="AI114" i="6"/>
  <c r="CQ96" i="4"/>
  <c r="N97" i="4" s="1"/>
  <c r="I97" i="4" s="1"/>
  <c r="R100" i="4"/>
  <c r="AR100" i="4"/>
  <c r="AD109" i="4"/>
  <c r="BD109" i="4"/>
  <c r="V103" i="4"/>
  <c r="AV103" i="4"/>
  <c r="BH112" i="4"/>
  <c r="AH112" i="4"/>
  <c r="AZ106" i="4"/>
  <c r="Z106" i="4"/>
  <c r="F332" i="4"/>
  <c r="E333" i="4"/>
  <c r="G332" i="4"/>
  <c r="D332" i="4"/>
  <c r="AL331" i="4"/>
  <c r="C331" i="4"/>
  <c r="BS331" i="4"/>
  <c r="AG110" i="1"/>
  <c r="BG110" i="1"/>
  <c r="Q98" i="1"/>
  <c r="AQ98" i="1"/>
  <c r="AC107" i="1"/>
  <c r="BC107" i="1"/>
  <c r="U101" i="1"/>
  <c r="AU101" i="1"/>
  <c r="Y104" i="1"/>
  <c r="AY104" i="1"/>
  <c r="E334" i="1"/>
  <c r="G333" i="1"/>
  <c r="F333" i="1"/>
  <c r="BS332" i="1"/>
  <c r="C332" i="1"/>
  <c r="AL332" i="1"/>
  <c r="D333" i="1"/>
  <c r="CP95" i="1"/>
  <c r="CO95" i="1"/>
  <c r="CN95" i="1"/>
  <c r="CM95" i="1"/>
  <c r="CL95" i="1"/>
  <c r="CK95" i="1"/>
  <c r="CJ95" i="1"/>
  <c r="CI95" i="1"/>
  <c r="CH95" i="1"/>
  <c r="CG95" i="1"/>
  <c r="CF95" i="1"/>
  <c r="CE95" i="1"/>
  <c r="CD95" i="1"/>
  <c r="CC95" i="1"/>
  <c r="CB95" i="1"/>
  <c r="CA95" i="1"/>
  <c r="BZ95" i="1"/>
  <c r="BY95" i="1"/>
  <c r="BX95" i="1"/>
  <c r="BW95" i="1"/>
  <c r="BV95" i="1"/>
  <c r="BU95" i="1"/>
  <c r="CQ98" i="6" l="1"/>
  <c r="N99" i="6" s="1"/>
  <c r="O100" i="6" s="1"/>
  <c r="I99" i="6"/>
  <c r="BF112" i="6"/>
  <c r="AF112" i="6"/>
  <c r="AL333" i="6"/>
  <c r="D334" i="6"/>
  <c r="BS333" i="6"/>
  <c r="C333" i="6"/>
  <c r="Y107" i="6"/>
  <c r="AY107" i="6"/>
  <c r="BC110" i="6"/>
  <c r="AC110" i="6"/>
  <c r="G386" i="6"/>
  <c r="E387" i="6"/>
  <c r="F386" i="6"/>
  <c r="U104" i="6"/>
  <c r="AU104" i="6"/>
  <c r="AR102" i="6"/>
  <c r="R102" i="6"/>
  <c r="O98" i="4"/>
  <c r="P99" i="4" s="1"/>
  <c r="AO98" i="4"/>
  <c r="BJ98" i="4" s="1"/>
  <c r="BK98" i="4" s="1"/>
  <c r="BL98" i="4" s="1"/>
  <c r="K97" i="4"/>
  <c r="L97" i="4" s="1"/>
  <c r="AJ97" i="4"/>
  <c r="BM97" i="4" s="1"/>
  <c r="BO97" i="4" s="1"/>
  <c r="AW104" i="4"/>
  <c r="W104" i="4"/>
  <c r="AE110" i="4"/>
  <c r="BE110" i="4"/>
  <c r="F333" i="4"/>
  <c r="G333" i="4"/>
  <c r="E334" i="4"/>
  <c r="BI113" i="4"/>
  <c r="AI113" i="4"/>
  <c r="D333" i="4"/>
  <c r="AL332" i="4"/>
  <c r="C332" i="4"/>
  <c r="BS332" i="4"/>
  <c r="AA107" i="4"/>
  <c r="BA107" i="4"/>
  <c r="AS101" i="4"/>
  <c r="S101" i="4"/>
  <c r="CQ95" i="1"/>
  <c r="N96" i="1" s="1"/>
  <c r="O97" i="1" s="1"/>
  <c r="R99" i="1"/>
  <c r="AR99" i="1"/>
  <c r="BD108" i="1"/>
  <c r="AD108" i="1"/>
  <c r="BS333" i="1"/>
  <c r="C333" i="1"/>
  <c r="D334" i="1"/>
  <c r="AL333" i="1"/>
  <c r="AV102" i="1"/>
  <c r="V102" i="1"/>
  <c r="E335" i="1"/>
  <c r="G334" i="1"/>
  <c r="F334" i="1"/>
  <c r="Z105" i="1"/>
  <c r="AZ105" i="1"/>
  <c r="AH111" i="1"/>
  <c r="BH111" i="1"/>
  <c r="AJ99" i="6" l="1"/>
  <c r="BM99" i="6" s="1"/>
  <c r="K96" i="1"/>
  <c r="AJ96" i="1"/>
  <c r="BM96" i="1" s="1"/>
  <c r="BN96" i="1" s="1"/>
  <c r="AO97" i="1"/>
  <c r="BJ97" i="1" s="1"/>
  <c r="BK97" i="1" s="1"/>
  <c r="BL97" i="1" s="1"/>
  <c r="I96" i="1"/>
  <c r="AO100" i="6"/>
  <c r="BJ100" i="6" s="1"/>
  <c r="BK100" i="6" s="1"/>
  <c r="K99" i="6"/>
  <c r="L99" i="6" s="1"/>
  <c r="BN99" i="6"/>
  <c r="BO99" i="6"/>
  <c r="D335" i="6"/>
  <c r="AL334" i="6"/>
  <c r="BS334" i="6"/>
  <c r="C334" i="6"/>
  <c r="S103" i="6"/>
  <c r="AS103" i="6"/>
  <c r="BD111" i="6"/>
  <c r="AD111" i="6"/>
  <c r="AZ108" i="6"/>
  <c r="Z108" i="6"/>
  <c r="BL100" i="6"/>
  <c r="V105" i="6"/>
  <c r="AV105" i="6"/>
  <c r="E388" i="6"/>
  <c r="G387" i="6"/>
  <c r="F387" i="6"/>
  <c r="AG113" i="6"/>
  <c r="BG113" i="6"/>
  <c r="BT99" i="6"/>
  <c r="BQ99" i="6"/>
  <c r="AP101" i="6"/>
  <c r="P101" i="6"/>
  <c r="AP99" i="4"/>
  <c r="BN97" i="4"/>
  <c r="BQ97" i="4"/>
  <c r="BT97" i="4"/>
  <c r="CP97" i="4" s="1"/>
  <c r="T102" i="4"/>
  <c r="AT102" i="4"/>
  <c r="AX105" i="4"/>
  <c r="X105" i="4"/>
  <c r="AB108" i="4"/>
  <c r="BB108" i="4"/>
  <c r="F334" i="4"/>
  <c r="G334" i="4"/>
  <c r="E335" i="4"/>
  <c r="AQ100" i="4"/>
  <c r="Q100" i="4"/>
  <c r="D334" i="4"/>
  <c r="AL333" i="4"/>
  <c r="BS333" i="4"/>
  <c r="C333" i="4"/>
  <c r="BF111" i="4"/>
  <c r="AF111" i="4"/>
  <c r="AA106" i="1"/>
  <c r="BA106" i="1"/>
  <c r="BI112" i="1"/>
  <c r="AI112" i="1"/>
  <c r="E336" i="1"/>
  <c r="G335" i="1"/>
  <c r="F335" i="1"/>
  <c r="L96" i="1"/>
  <c r="P98" i="1"/>
  <c r="AP98" i="1"/>
  <c r="AE109" i="1"/>
  <c r="BE109" i="1"/>
  <c r="BO96" i="1"/>
  <c r="W103" i="1"/>
  <c r="AW103" i="1"/>
  <c r="BS334" i="1"/>
  <c r="C334" i="1"/>
  <c r="D335" i="1"/>
  <c r="AL334" i="1"/>
  <c r="S100" i="1"/>
  <c r="AS100" i="1"/>
  <c r="BQ96" i="1" l="1"/>
  <c r="BT96" i="1"/>
  <c r="E389" i="6"/>
  <c r="F388" i="6"/>
  <c r="G388" i="6"/>
  <c r="AE112" i="6"/>
  <c r="BE112" i="6"/>
  <c r="Q102" i="6"/>
  <c r="AQ102" i="6"/>
  <c r="AH114" i="6"/>
  <c r="BH114" i="6"/>
  <c r="T104" i="6"/>
  <c r="AT104" i="6"/>
  <c r="D336" i="6"/>
  <c r="BS335" i="6"/>
  <c r="C335" i="6"/>
  <c r="AL335" i="6"/>
  <c r="CP99" i="6"/>
  <c r="CO99" i="6"/>
  <c r="CN99" i="6"/>
  <c r="CM99" i="6"/>
  <c r="CL99" i="6"/>
  <c r="CK99" i="6"/>
  <c r="CJ99" i="6"/>
  <c r="CI99" i="6"/>
  <c r="CH99" i="6"/>
  <c r="CG99" i="6"/>
  <c r="CF99" i="6"/>
  <c r="CE99" i="6"/>
  <c r="CD99" i="6"/>
  <c r="CC99" i="6"/>
  <c r="CB99" i="6"/>
  <c r="CA99" i="6"/>
  <c r="BZ99" i="6"/>
  <c r="BY99" i="6"/>
  <c r="BX99" i="6"/>
  <c r="BW99" i="6"/>
  <c r="BV99" i="6"/>
  <c r="BU99" i="6"/>
  <c r="AA109" i="6"/>
  <c r="BA109" i="6"/>
  <c r="W106" i="6"/>
  <c r="AW106" i="6"/>
  <c r="CK97" i="4"/>
  <c r="BU97" i="4"/>
  <c r="BY97" i="4"/>
  <c r="CO97" i="4"/>
  <c r="CC97" i="4"/>
  <c r="CG97" i="4"/>
  <c r="BW97" i="4"/>
  <c r="CA97" i="4"/>
  <c r="CE97" i="4"/>
  <c r="CI97" i="4"/>
  <c r="CM97" i="4"/>
  <c r="BX97" i="4"/>
  <c r="CB97" i="4"/>
  <c r="CF97" i="4"/>
  <c r="CJ97" i="4"/>
  <c r="CN97" i="4"/>
  <c r="BV97" i="4"/>
  <c r="BZ97" i="4"/>
  <c r="CD97" i="4"/>
  <c r="CH97" i="4"/>
  <c r="CL97" i="4"/>
  <c r="AC109" i="4"/>
  <c r="BC109" i="4"/>
  <c r="AG112" i="4"/>
  <c r="BG112" i="4"/>
  <c r="D335" i="4"/>
  <c r="AL334" i="4"/>
  <c r="BS334" i="4"/>
  <c r="C334" i="4"/>
  <c r="F335" i="4"/>
  <c r="E336" i="4"/>
  <c r="G335" i="4"/>
  <c r="Y106" i="4"/>
  <c r="AY106" i="4"/>
  <c r="R101" i="4"/>
  <c r="AR101" i="4"/>
  <c r="U103" i="4"/>
  <c r="AU103" i="4"/>
  <c r="BS335" i="1"/>
  <c r="C335" i="1"/>
  <c r="D336" i="1"/>
  <c r="AL335" i="1"/>
  <c r="CP96" i="1"/>
  <c r="CO96" i="1"/>
  <c r="CN96" i="1"/>
  <c r="CM96" i="1"/>
  <c r="CL96" i="1"/>
  <c r="CK96" i="1"/>
  <c r="CJ96" i="1"/>
  <c r="CI96" i="1"/>
  <c r="CH96" i="1"/>
  <c r="CG96" i="1"/>
  <c r="CF96" i="1"/>
  <c r="CE96" i="1"/>
  <c r="CD96" i="1"/>
  <c r="CC96" i="1"/>
  <c r="CB96" i="1"/>
  <c r="CA96" i="1"/>
  <c r="BZ96" i="1"/>
  <c r="BY96" i="1"/>
  <c r="BX96" i="1"/>
  <c r="BW96" i="1"/>
  <c r="BV96" i="1"/>
  <c r="BU96" i="1"/>
  <c r="E337" i="1"/>
  <c r="G336" i="1"/>
  <c r="F336" i="1"/>
  <c r="X104" i="1"/>
  <c r="AX104" i="1"/>
  <c r="Q99" i="1"/>
  <c r="AQ99" i="1"/>
  <c r="AT101" i="1"/>
  <c r="T101" i="1"/>
  <c r="AF110" i="1"/>
  <c r="BF110" i="1"/>
  <c r="BB107" i="1"/>
  <c r="AB107" i="1"/>
  <c r="R103" i="6" l="1"/>
  <c r="AR103" i="6"/>
  <c r="BF113" i="6"/>
  <c r="AF113" i="6"/>
  <c r="BB110" i="6"/>
  <c r="AB110" i="6"/>
  <c r="BI115" i="6"/>
  <c r="AI115" i="6"/>
  <c r="D337" i="6"/>
  <c r="AL336" i="6"/>
  <c r="BS336" i="6"/>
  <c r="C336" i="6"/>
  <c r="AX107" i="6"/>
  <c r="X107" i="6"/>
  <c r="CQ99" i="6"/>
  <c r="N100" i="6" s="1"/>
  <c r="U105" i="6"/>
  <c r="AU105" i="6"/>
  <c r="E390" i="6"/>
  <c r="G389" i="6"/>
  <c r="F389" i="6"/>
  <c r="CQ97" i="4"/>
  <c r="N98" i="4" s="1"/>
  <c r="AO99" i="4" s="1"/>
  <c r="BJ99" i="4" s="1"/>
  <c r="BK99" i="4" s="1"/>
  <c r="D336" i="4"/>
  <c r="AL335" i="4"/>
  <c r="C335" i="4"/>
  <c r="BS335" i="4"/>
  <c r="AS102" i="4"/>
  <c r="S102" i="4"/>
  <c r="BD110" i="4"/>
  <c r="AD110" i="4"/>
  <c r="Z107" i="4"/>
  <c r="AZ107" i="4"/>
  <c r="AV104" i="4"/>
  <c r="V104" i="4"/>
  <c r="F336" i="4"/>
  <c r="E337" i="4"/>
  <c r="G336" i="4"/>
  <c r="AH113" i="4"/>
  <c r="BH113" i="4"/>
  <c r="O99" i="4"/>
  <c r="K98" i="4"/>
  <c r="U102" i="1"/>
  <c r="AU102" i="1"/>
  <c r="E338" i="1"/>
  <c r="G337" i="1"/>
  <c r="F337" i="1"/>
  <c r="BS336" i="1"/>
  <c r="C336" i="1"/>
  <c r="D337" i="1"/>
  <c r="AL336" i="1"/>
  <c r="AC108" i="1"/>
  <c r="BC108" i="1"/>
  <c r="Y105" i="1"/>
  <c r="AY105" i="1"/>
  <c r="CQ96" i="1"/>
  <c r="N97" i="1" s="1"/>
  <c r="AG111" i="1"/>
  <c r="BG111" i="1"/>
  <c r="AR100" i="1"/>
  <c r="R100" i="1"/>
  <c r="AJ98" i="4" l="1"/>
  <c r="BM98" i="4" s="1"/>
  <c r="I98" i="4"/>
  <c r="G390" i="6"/>
  <c r="F390" i="6"/>
  <c r="E391" i="6"/>
  <c r="O101" i="6"/>
  <c r="AO101" i="6"/>
  <c r="BJ101" i="6" s="1"/>
  <c r="BK101" i="6" s="1"/>
  <c r="AJ100" i="6"/>
  <c r="BM100" i="6" s="1"/>
  <c r="I100" i="6"/>
  <c r="K100" i="6"/>
  <c r="AY108" i="6"/>
  <c r="Y108" i="6"/>
  <c r="AV106" i="6"/>
  <c r="V106" i="6"/>
  <c r="D338" i="6"/>
  <c r="BS337" i="6"/>
  <c r="C337" i="6"/>
  <c r="AL337" i="6"/>
  <c r="AC111" i="6"/>
  <c r="BC111" i="6"/>
  <c r="BG114" i="6"/>
  <c r="AG114" i="6"/>
  <c r="S104" i="6"/>
  <c r="AS104" i="6"/>
  <c r="BL99" i="4"/>
  <c r="AA108" i="4"/>
  <c r="BA108" i="4"/>
  <c r="BI114" i="4"/>
  <c r="AI114" i="4"/>
  <c r="L98" i="4"/>
  <c r="P100" i="4"/>
  <c r="AP100" i="4"/>
  <c r="F337" i="4"/>
  <c r="G337" i="4"/>
  <c r="E338" i="4"/>
  <c r="AE111" i="4"/>
  <c r="BE111" i="4"/>
  <c r="AT103" i="4"/>
  <c r="T103" i="4"/>
  <c r="BQ98" i="4"/>
  <c r="W105" i="4"/>
  <c r="AW105" i="4"/>
  <c r="BN98" i="4"/>
  <c r="BO98" i="4"/>
  <c r="D337" i="4"/>
  <c r="AL336" i="4"/>
  <c r="C336" i="4"/>
  <c r="BS336" i="4"/>
  <c r="E339" i="1"/>
  <c r="G338" i="1"/>
  <c r="F338" i="1"/>
  <c r="S101" i="1"/>
  <c r="AS101" i="1"/>
  <c r="AD109" i="1"/>
  <c r="BD109" i="1"/>
  <c r="BH112" i="1"/>
  <c r="AH112" i="1"/>
  <c r="AZ106" i="1"/>
  <c r="Z106" i="1"/>
  <c r="O98" i="1"/>
  <c r="AJ97" i="1"/>
  <c r="BM97" i="1" s="1"/>
  <c r="AO98" i="1"/>
  <c r="BJ98" i="1" s="1"/>
  <c r="BK98" i="1" s="1"/>
  <c r="K97" i="1"/>
  <c r="I97" i="1"/>
  <c r="BS337" i="1"/>
  <c r="C337" i="1"/>
  <c r="D338" i="1"/>
  <c r="AL337" i="1"/>
  <c r="V103" i="1"/>
  <c r="AV103" i="1"/>
  <c r="BT98" i="4" l="1"/>
  <c r="AT105" i="6"/>
  <c r="T105" i="6"/>
  <c r="L100" i="6"/>
  <c r="BL101" i="6"/>
  <c r="E392" i="6"/>
  <c r="G391" i="6"/>
  <c r="F391" i="6"/>
  <c r="BH115" i="6"/>
  <c r="AH115" i="6"/>
  <c r="AD112" i="6"/>
  <c r="BD112" i="6"/>
  <c r="D339" i="6"/>
  <c r="AL338" i="6"/>
  <c r="BS338" i="6"/>
  <c r="C338" i="6"/>
  <c r="BQ100" i="6"/>
  <c r="BT100" i="6"/>
  <c r="P102" i="6"/>
  <c r="AP102" i="6"/>
  <c r="W107" i="6"/>
  <c r="AW107" i="6"/>
  <c r="AZ109" i="6"/>
  <c r="Z109" i="6"/>
  <c r="BN100" i="6"/>
  <c r="BO100" i="6"/>
  <c r="Q101" i="4"/>
  <c r="AQ101" i="4"/>
  <c r="X106" i="4"/>
  <c r="AX106" i="4"/>
  <c r="AU104" i="4"/>
  <c r="U104" i="4"/>
  <c r="AF112" i="4"/>
  <c r="BF112" i="4"/>
  <c r="D338" i="4"/>
  <c r="AL337" i="4"/>
  <c r="BS337" i="4"/>
  <c r="C337" i="4"/>
  <c r="CP98" i="4"/>
  <c r="CO98" i="4"/>
  <c r="CN98" i="4"/>
  <c r="CM98" i="4"/>
  <c r="CL98" i="4"/>
  <c r="CK98" i="4"/>
  <c r="CJ98" i="4"/>
  <c r="CI98" i="4"/>
  <c r="CH98" i="4"/>
  <c r="CG98" i="4"/>
  <c r="CF98" i="4"/>
  <c r="CE98" i="4"/>
  <c r="CD98" i="4"/>
  <c r="CC98" i="4"/>
  <c r="CB98" i="4"/>
  <c r="CA98" i="4"/>
  <c r="BZ98" i="4"/>
  <c r="BY98" i="4"/>
  <c r="BX98" i="4"/>
  <c r="BW98" i="4"/>
  <c r="BV98" i="4"/>
  <c r="BU98" i="4"/>
  <c r="BB109" i="4"/>
  <c r="AB109" i="4"/>
  <c r="F338" i="4"/>
  <c r="G338" i="4"/>
  <c r="E339" i="4"/>
  <c r="BS338" i="1"/>
  <c r="C338" i="1"/>
  <c r="AL338" i="1"/>
  <c r="D339" i="1"/>
  <c r="L97" i="1"/>
  <c r="AP99" i="1"/>
  <c r="P99" i="1"/>
  <c r="BI113" i="1"/>
  <c r="AI113" i="1"/>
  <c r="T102" i="1"/>
  <c r="AT102" i="1"/>
  <c r="BL98" i="1"/>
  <c r="AA107" i="1"/>
  <c r="BA107" i="1"/>
  <c r="AE110" i="1"/>
  <c r="BE110" i="1"/>
  <c r="W104" i="1"/>
  <c r="AW104" i="1"/>
  <c r="BN97" i="1"/>
  <c r="BO97" i="1"/>
  <c r="BT97" i="1"/>
  <c r="BQ97" i="1"/>
  <c r="E340" i="1"/>
  <c r="G339" i="1"/>
  <c r="F339" i="1"/>
  <c r="AX108" i="6" l="1"/>
  <c r="X108" i="6"/>
  <c r="CP100" i="6"/>
  <c r="CO100" i="6"/>
  <c r="CN100" i="6"/>
  <c r="CM100" i="6"/>
  <c r="CL100" i="6"/>
  <c r="CK100" i="6"/>
  <c r="CJ100" i="6"/>
  <c r="CI100" i="6"/>
  <c r="CH100" i="6"/>
  <c r="CG100" i="6"/>
  <c r="CF100" i="6"/>
  <c r="CE100" i="6"/>
  <c r="CD100" i="6"/>
  <c r="CC100" i="6"/>
  <c r="CB100" i="6"/>
  <c r="CA100" i="6"/>
  <c r="BZ100" i="6"/>
  <c r="BY100" i="6"/>
  <c r="BX100" i="6"/>
  <c r="BW100" i="6"/>
  <c r="BV100" i="6"/>
  <c r="BU100" i="6"/>
  <c r="BE113" i="6"/>
  <c r="AE113" i="6"/>
  <c r="AU106" i="6"/>
  <c r="U106" i="6"/>
  <c r="C339" i="6"/>
  <c r="AL339" i="6"/>
  <c r="BS339" i="6"/>
  <c r="D340" i="6"/>
  <c r="BI116" i="6"/>
  <c r="AI116" i="6"/>
  <c r="AA110" i="6"/>
  <c r="BA110" i="6"/>
  <c r="Q103" i="6"/>
  <c r="AQ103" i="6"/>
  <c r="G392" i="6"/>
  <c r="E393" i="6"/>
  <c r="F392" i="6"/>
  <c r="F339" i="4"/>
  <c r="E340" i="4"/>
  <c r="G339" i="4"/>
  <c r="Y107" i="4"/>
  <c r="AY107" i="4"/>
  <c r="BG113" i="4"/>
  <c r="AG113" i="4"/>
  <c r="CQ98" i="4"/>
  <c r="N99" i="4" s="1"/>
  <c r="AC110" i="4"/>
  <c r="BC110" i="4"/>
  <c r="D339" i="4"/>
  <c r="AL338" i="4"/>
  <c r="BS338" i="4"/>
  <c r="C338" i="4"/>
  <c r="V105" i="4"/>
  <c r="AV105" i="4"/>
  <c r="AR102" i="4"/>
  <c r="R102" i="4"/>
  <c r="CP97" i="1"/>
  <c r="CO97" i="1"/>
  <c r="CN97" i="1"/>
  <c r="CM97" i="1"/>
  <c r="CL97" i="1"/>
  <c r="CK97" i="1"/>
  <c r="CJ97" i="1"/>
  <c r="CI97" i="1"/>
  <c r="CH97" i="1"/>
  <c r="CG97" i="1"/>
  <c r="CF97" i="1"/>
  <c r="CE97" i="1"/>
  <c r="CD97" i="1"/>
  <c r="CC97" i="1"/>
  <c r="CB97" i="1"/>
  <c r="CA97" i="1"/>
  <c r="BZ97" i="1"/>
  <c r="BY97" i="1"/>
  <c r="BX97" i="1"/>
  <c r="BW97" i="1"/>
  <c r="BV97" i="1"/>
  <c r="BU97" i="1"/>
  <c r="BS339" i="1"/>
  <c r="C339" i="1"/>
  <c r="D340" i="1"/>
  <c r="AL339" i="1"/>
  <c r="AB108" i="1"/>
  <c r="BB108" i="1"/>
  <c r="BF111" i="1"/>
  <c r="AF111" i="1"/>
  <c r="E341" i="1"/>
  <c r="G340" i="1"/>
  <c r="F340" i="1"/>
  <c r="AX105" i="1"/>
  <c r="X105" i="1"/>
  <c r="U103" i="1"/>
  <c r="AU103" i="1"/>
  <c r="Q100" i="1"/>
  <c r="AQ100" i="1"/>
  <c r="BF114" i="6" l="1"/>
  <c r="AF114" i="6"/>
  <c r="BB111" i="6"/>
  <c r="AB111" i="6"/>
  <c r="D341" i="6"/>
  <c r="AL340" i="6"/>
  <c r="C340" i="6"/>
  <c r="BS340" i="6"/>
  <c r="AV107" i="6"/>
  <c r="V107" i="6"/>
  <c r="Y109" i="6"/>
  <c r="AY109" i="6"/>
  <c r="E394" i="6"/>
  <c r="G393" i="6"/>
  <c r="F393" i="6"/>
  <c r="AR104" i="6"/>
  <c r="R104" i="6"/>
  <c r="CQ100" i="6"/>
  <c r="N101" i="6" s="1"/>
  <c r="AZ108" i="4"/>
  <c r="Z108" i="4"/>
  <c r="AD111" i="4"/>
  <c r="BD111" i="4"/>
  <c r="D340" i="4"/>
  <c r="AL339" i="4"/>
  <c r="C339" i="4"/>
  <c r="BS339" i="4"/>
  <c r="F340" i="4"/>
  <c r="E341" i="4"/>
  <c r="G340" i="4"/>
  <c r="AS103" i="4"/>
  <c r="S103" i="4"/>
  <c r="W106" i="4"/>
  <c r="AW106" i="4"/>
  <c r="AO100" i="4"/>
  <c r="BJ100" i="4" s="1"/>
  <c r="BK100" i="4" s="1"/>
  <c r="O100" i="4"/>
  <c r="AJ99" i="4"/>
  <c r="BM99" i="4" s="1"/>
  <c r="I99" i="4"/>
  <c r="K99" i="4"/>
  <c r="BH114" i="4"/>
  <c r="AH114" i="4"/>
  <c r="R101" i="1"/>
  <c r="AR101" i="1"/>
  <c r="Y106" i="1"/>
  <c r="AY106" i="1"/>
  <c r="E342" i="1"/>
  <c r="G341" i="1"/>
  <c r="F341" i="1"/>
  <c r="BS340" i="1"/>
  <c r="C340" i="1"/>
  <c r="AL340" i="1"/>
  <c r="D341" i="1"/>
  <c r="AG112" i="1"/>
  <c r="BG112" i="1"/>
  <c r="CQ97" i="1"/>
  <c r="N98" i="1" s="1"/>
  <c r="AV104" i="1"/>
  <c r="V104" i="1"/>
  <c r="AC109" i="1"/>
  <c r="BC109" i="1"/>
  <c r="AL341" i="6" l="1"/>
  <c r="D342" i="6"/>
  <c r="BS341" i="6"/>
  <c r="C341" i="6"/>
  <c r="AG115" i="6"/>
  <c r="BG115" i="6"/>
  <c r="S105" i="6"/>
  <c r="AS105" i="6"/>
  <c r="Z110" i="6"/>
  <c r="AZ110" i="6"/>
  <c r="O102" i="6"/>
  <c r="AO102" i="6"/>
  <c r="BJ102" i="6" s="1"/>
  <c r="BK102" i="6" s="1"/>
  <c r="AJ101" i="6"/>
  <c r="BM101" i="6" s="1"/>
  <c r="K101" i="6"/>
  <c r="I101" i="6"/>
  <c r="E395" i="6"/>
  <c r="F394" i="6"/>
  <c r="G394" i="6"/>
  <c r="W108" i="6"/>
  <c r="AW108" i="6"/>
  <c r="BC112" i="6"/>
  <c r="AC112" i="6"/>
  <c r="BI115" i="4"/>
  <c r="AI115" i="4"/>
  <c r="BT99" i="4"/>
  <c r="BQ99" i="4"/>
  <c r="T104" i="4"/>
  <c r="AT104" i="4"/>
  <c r="AA109" i="4"/>
  <c r="BA109" i="4"/>
  <c r="BL100" i="4"/>
  <c r="F341" i="4"/>
  <c r="G341" i="4"/>
  <c r="E342" i="4"/>
  <c r="BE112" i="4"/>
  <c r="AE112" i="4"/>
  <c r="D341" i="4"/>
  <c r="AL340" i="4"/>
  <c r="C340" i="4"/>
  <c r="BS340" i="4"/>
  <c r="BN99" i="4"/>
  <c r="BO99" i="4"/>
  <c r="L99" i="4"/>
  <c r="AP101" i="4"/>
  <c r="P101" i="4"/>
  <c r="AX107" i="4"/>
  <c r="X107" i="4"/>
  <c r="W105" i="1"/>
  <c r="AW105" i="1"/>
  <c r="Z107" i="1"/>
  <c r="AZ107" i="1"/>
  <c r="E343" i="1"/>
  <c r="G342" i="1"/>
  <c r="F342" i="1"/>
  <c r="AH113" i="1"/>
  <c r="BH113" i="1"/>
  <c r="BD110" i="1"/>
  <c r="AD110" i="1"/>
  <c r="O99" i="1"/>
  <c r="AO99" i="1"/>
  <c r="BJ99" i="1" s="1"/>
  <c r="BK99" i="1" s="1"/>
  <c r="AJ98" i="1"/>
  <c r="BM98" i="1" s="1"/>
  <c r="K98" i="1"/>
  <c r="I98" i="1"/>
  <c r="BS341" i="1"/>
  <c r="C341" i="1"/>
  <c r="D342" i="1"/>
  <c r="AL341" i="1"/>
  <c r="S102" i="1"/>
  <c r="AS102" i="1"/>
  <c r="AT106" i="6" l="1"/>
  <c r="T106" i="6"/>
  <c r="BL102" i="6"/>
  <c r="BA111" i="6"/>
  <c r="AA111" i="6"/>
  <c r="E396" i="6"/>
  <c r="G395" i="6"/>
  <c r="F395" i="6"/>
  <c r="BT101" i="6"/>
  <c r="BQ101" i="6"/>
  <c r="L101" i="6"/>
  <c r="AP103" i="6"/>
  <c r="P103" i="6"/>
  <c r="D343" i="6"/>
  <c r="AL342" i="6"/>
  <c r="BS342" i="6"/>
  <c r="C342" i="6"/>
  <c r="BD113" i="6"/>
  <c r="AD113" i="6"/>
  <c r="AX109" i="6"/>
  <c r="X109" i="6"/>
  <c r="BN101" i="6"/>
  <c r="BO101" i="6"/>
  <c r="BH116" i="6"/>
  <c r="AH116" i="6"/>
  <c r="Y108" i="4"/>
  <c r="AY108" i="4"/>
  <c r="U105" i="4"/>
  <c r="AU105" i="4"/>
  <c r="AQ102" i="4"/>
  <c r="Q102" i="4"/>
  <c r="CP99" i="4"/>
  <c r="CO99" i="4"/>
  <c r="CN99" i="4"/>
  <c r="CM99" i="4"/>
  <c r="CL99" i="4"/>
  <c r="CK99" i="4"/>
  <c r="CJ99" i="4"/>
  <c r="CI99" i="4"/>
  <c r="CH99" i="4"/>
  <c r="CG99" i="4"/>
  <c r="CF99" i="4"/>
  <c r="CE99" i="4"/>
  <c r="CD99" i="4"/>
  <c r="CC99" i="4"/>
  <c r="CB99" i="4"/>
  <c r="CA99" i="4"/>
  <c r="BZ99" i="4"/>
  <c r="BY99" i="4"/>
  <c r="BX99" i="4"/>
  <c r="BW99" i="4"/>
  <c r="BV99" i="4"/>
  <c r="BU99" i="4"/>
  <c r="D342" i="4"/>
  <c r="AL341" i="4"/>
  <c r="BS341" i="4"/>
  <c r="C341" i="4"/>
  <c r="F342" i="4"/>
  <c r="G342" i="4"/>
  <c r="E343" i="4"/>
  <c r="AB110" i="4"/>
  <c r="BB110" i="4"/>
  <c r="BF113" i="4"/>
  <c r="AF113" i="4"/>
  <c r="L98" i="1"/>
  <c r="BN98" i="1"/>
  <c r="BO98" i="1"/>
  <c r="E344" i="1"/>
  <c r="G343" i="1"/>
  <c r="F343" i="1"/>
  <c r="BI114" i="1"/>
  <c r="AI114" i="1"/>
  <c r="BS342" i="1"/>
  <c r="C342" i="1"/>
  <c r="D343" i="1"/>
  <c r="AL342" i="1"/>
  <c r="P100" i="1"/>
  <c r="AP100" i="1"/>
  <c r="AA108" i="1"/>
  <c r="BA108" i="1"/>
  <c r="AE111" i="1"/>
  <c r="BE111" i="1"/>
  <c r="AT103" i="1"/>
  <c r="T103" i="1"/>
  <c r="BQ98" i="1"/>
  <c r="BT98" i="1"/>
  <c r="BL99" i="1"/>
  <c r="X106" i="1"/>
  <c r="AX106" i="1"/>
  <c r="Q104" i="6" l="1"/>
  <c r="AQ104" i="6"/>
  <c r="AE114" i="6"/>
  <c r="BE114" i="6"/>
  <c r="U107" i="6"/>
  <c r="AU107" i="6"/>
  <c r="E397" i="6"/>
  <c r="F396" i="6"/>
  <c r="G396" i="6"/>
  <c r="BI117" i="6"/>
  <c r="AI117" i="6"/>
  <c r="AY110" i="6"/>
  <c r="Y110" i="6"/>
  <c r="D344" i="6"/>
  <c r="BS343" i="6"/>
  <c r="C343" i="6"/>
  <c r="AL343" i="6"/>
  <c r="CP101" i="6"/>
  <c r="CO101" i="6"/>
  <c r="CN101" i="6"/>
  <c r="CM101" i="6"/>
  <c r="CL101" i="6"/>
  <c r="CK101" i="6"/>
  <c r="CJ101" i="6"/>
  <c r="CI101" i="6"/>
  <c r="CH101" i="6"/>
  <c r="CG101" i="6"/>
  <c r="CF101" i="6"/>
  <c r="CE101" i="6"/>
  <c r="CD101" i="6"/>
  <c r="CC101" i="6"/>
  <c r="CB101" i="6"/>
  <c r="CA101" i="6"/>
  <c r="BZ101" i="6"/>
  <c r="BY101" i="6"/>
  <c r="BX101" i="6"/>
  <c r="BW101" i="6"/>
  <c r="BV101" i="6"/>
  <c r="BU101" i="6"/>
  <c r="BB112" i="6"/>
  <c r="AB112" i="6"/>
  <c r="R103" i="4"/>
  <c r="AR103" i="4"/>
  <c r="F343" i="4"/>
  <c r="E344" i="4"/>
  <c r="G343" i="4"/>
  <c r="AG114" i="4"/>
  <c r="BG114" i="4"/>
  <c r="D343" i="4"/>
  <c r="AL342" i="4"/>
  <c r="BS342" i="4"/>
  <c r="C342" i="4"/>
  <c r="AV106" i="4"/>
  <c r="V106" i="4"/>
  <c r="BC111" i="4"/>
  <c r="AC111" i="4"/>
  <c r="CQ99" i="4"/>
  <c r="N100" i="4" s="1"/>
  <c r="Z109" i="4"/>
  <c r="AZ109" i="4"/>
  <c r="U104" i="1"/>
  <c r="AU104" i="1"/>
  <c r="BB109" i="1"/>
  <c r="AB109" i="1"/>
  <c r="Q101" i="1"/>
  <c r="AQ101" i="1"/>
  <c r="Y107" i="1"/>
  <c r="AY107" i="1"/>
  <c r="CP98" i="1"/>
  <c r="CO98" i="1"/>
  <c r="CN98" i="1"/>
  <c r="CM98" i="1"/>
  <c r="CL98" i="1"/>
  <c r="CK98" i="1"/>
  <c r="CJ98" i="1"/>
  <c r="CI98" i="1"/>
  <c r="CH98" i="1"/>
  <c r="CG98" i="1"/>
  <c r="CF98" i="1"/>
  <c r="CE98" i="1"/>
  <c r="CD98" i="1"/>
  <c r="CC98" i="1"/>
  <c r="CB98" i="1"/>
  <c r="CA98" i="1"/>
  <c r="BZ98" i="1"/>
  <c r="BY98" i="1"/>
  <c r="BX98" i="1"/>
  <c r="BW98" i="1"/>
  <c r="BV98" i="1"/>
  <c r="BU98" i="1"/>
  <c r="AF112" i="1"/>
  <c r="BF112" i="1"/>
  <c r="BS343" i="1"/>
  <c r="C343" i="1"/>
  <c r="D344" i="1"/>
  <c r="AL343" i="1"/>
  <c r="E345" i="1"/>
  <c r="G344" i="1"/>
  <c r="F344" i="1"/>
  <c r="CQ101" i="6" l="1"/>
  <c r="N102" i="6" s="1"/>
  <c r="O103" i="6" s="1"/>
  <c r="I102" i="6"/>
  <c r="BF115" i="6"/>
  <c r="AF115" i="6"/>
  <c r="AC113" i="6"/>
  <c r="BC113" i="6"/>
  <c r="V108" i="6"/>
  <c r="AV108" i="6"/>
  <c r="E398" i="6"/>
  <c r="G397" i="6"/>
  <c r="F397" i="6"/>
  <c r="D345" i="6"/>
  <c r="AL344" i="6"/>
  <c r="BS344" i="6"/>
  <c r="C344" i="6"/>
  <c r="AZ111" i="6"/>
  <c r="Z111" i="6"/>
  <c r="R105" i="6"/>
  <c r="AR105" i="6"/>
  <c r="W107" i="4"/>
  <c r="AW107" i="4"/>
  <c r="AH115" i="4"/>
  <c r="BH115" i="4"/>
  <c r="AO101" i="4"/>
  <c r="BJ101" i="4" s="1"/>
  <c r="BK101" i="4" s="1"/>
  <c r="AJ100" i="4"/>
  <c r="BM100" i="4" s="1"/>
  <c r="O101" i="4"/>
  <c r="I100" i="4"/>
  <c r="K100" i="4"/>
  <c r="BD112" i="4"/>
  <c r="AD112" i="4"/>
  <c r="D344" i="4"/>
  <c r="AL343" i="4"/>
  <c r="C343" i="4"/>
  <c r="BS343" i="4"/>
  <c r="BA110" i="4"/>
  <c r="AA110" i="4"/>
  <c r="F344" i="4"/>
  <c r="E345" i="4"/>
  <c r="G344" i="4"/>
  <c r="AS104" i="4"/>
  <c r="S104" i="4"/>
  <c r="CQ98" i="1"/>
  <c r="N99" i="1" s="1"/>
  <c r="AJ99" i="1" s="1"/>
  <c r="BM99" i="1" s="1"/>
  <c r="E346" i="1"/>
  <c r="G345" i="1"/>
  <c r="F345" i="1"/>
  <c r="AR102" i="1"/>
  <c r="R102" i="1"/>
  <c r="BS344" i="1"/>
  <c r="C344" i="1"/>
  <c r="D345" i="1"/>
  <c r="AL344" i="1"/>
  <c r="O100" i="1"/>
  <c r="AZ108" i="1"/>
  <c r="Z108" i="1"/>
  <c r="AC110" i="1"/>
  <c r="BC110" i="1"/>
  <c r="AG113" i="1"/>
  <c r="BG113" i="1"/>
  <c r="V105" i="1"/>
  <c r="AV105" i="1"/>
  <c r="I99" i="1" l="1"/>
  <c r="AO100" i="1"/>
  <c r="BJ100" i="1" s="1"/>
  <c r="BK100" i="1" s="1"/>
  <c r="BL100" i="1" s="1"/>
  <c r="AJ102" i="6"/>
  <c r="BM102" i="6" s="1"/>
  <c r="BN102" i="6" s="1"/>
  <c r="AO103" i="6"/>
  <c r="BJ103" i="6" s="1"/>
  <c r="BK103" i="6" s="1"/>
  <c r="BL103" i="6" s="1"/>
  <c r="K102" i="6"/>
  <c r="K99" i="1"/>
  <c r="AW109" i="6"/>
  <c r="W109" i="6"/>
  <c r="S106" i="6"/>
  <c r="AS106" i="6"/>
  <c r="AG116" i="6"/>
  <c r="BG116" i="6"/>
  <c r="E399" i="6"/>
  <c r="G398" i="6"/>
  <c r="F398" i="6"/>
  <c r="BD114" i="6"/>
  <c r="AD114" i="6"/>
  <c r="L102" i="6"/>
  <c r="AA112" i="6"/>
  <c r="BA112" i="6"/>
  <c r="D346" i="6"/>
  <c r="BS345" i="6"/>
  <c r="C345" i="6"/>
  <c r="AL345" i="6"/>
  <c r="P104" i="6"/>
  <c r="AP104" i="6"/>
  <c r="F345" i="4"/>
  <c r="G345" i="4"/>
  <c r="E346" i="4"/>
  <c r="D345" i="4"/>
  <c r="AL344" i="4"/>
  <c r="C344" i="4"/>
  <c r="BS344" i="4"/>
  <c r="BI116" i="4"/>
  <c r="AI116" i="4"/>
  <c r="AT105" i="4"/>
  <c r="T105" i="4"/>
  <c r="BQ100" i="4"/>
  <c r="BT100" i="4"/>
  <c r="L100" i="4"/>
  <c r="AE113" i="4"/>
  <c r="BE113" i="4"/>
  <c r="BL101" i="4"/>
  <c r="BB111" i="4"/>
  <c r="AB111" i="4"/>
  <c r="P102" i="4"/>
  <c r="AP102" i="4"/>
  <c r="BN100" i="4"/>
  <c r="BO100" i="4"/>
  <c r="X108" i="4"/>
  <c r="AX108" i="4"/>
  <c r="AD111" i="1"/>
  <c r="BD111" i="1"/>
  <c r="BT99" i="1"/>
  <c r="BQ99" i="1"/>
  <c r="BH114" i="1"/>
  <c r="AH114" i="1"/>
  <c r="AA109" i="1"/>
  <c r="BA109" i="1"/>
  <c r="L99" i="1"/>
  <c r="AP101" i="1"/>
  <c r="P101" i="1"/>
  <c r="W106" i="1"/>
  <c r="AW106" i="1"/>
  <c r="S103" i="1"/>
  <c r="AS103" i="1"/>
  <c r="BN99" i="1"/>
  <c r="BO99" i="1"/>
  <c r="BS345" i="1"/>
  <c r="C345" i="1"/>
  <c r="D346" i="1"/>
  <c r="AL345" i="1"/>
  <c r="E347" i="1"/>
  <c r="G346" i="1"/>
  <c r="F346" i="1"/>
  <c r="BO102" i="6" l="1"/>
  <c r="BT102" i="6"/>
  <c r="BQ102" i="6"/>
  <c r="BH117" i="6"/>
  <c r="AH117" i="6"/>
  <c r="AX110" i="6"/>
  <c r="X110" i="6"/>
  <c r="AT107" i="6"/>
  <c r="T107" i="6"/>
  <c r="BB113" i="6"/>
  <c r="AB113" i="6"/>
  <c r="D347" i="6"/>
  <c r="AL346" i="6"/>
  <c r="BS346" i="6"/>
  <c r="C346" i="6"/>
  <c r="G399" i="6"/>
  <c r="E400" i="6"/>
  <c r="F399" i="6"/>
  <c r="CP102" i="6"/>
  <c r="CO102" i="6"/>
  <c r="CN102" i="6"/>
  <c r="CM102" i="6"/>
  <c r="CL102" i="6"/>
  <c r="CK102" i="6"/>
  <c r="CJ102" i="6"/>
  <c r="CI102" i="6"/>
  <c r="CH102" i="6"/>
  <c r="CG102" i="6"/>
  <c r="CF102" i="6"/>
  <c r="CE102" i="6"/>
  <c r="CD102" i="6"/>
  <c r="CC102" i="6"/>
  <c r="CB102" i="6"/>
  <c r="CA102" i="6"/>
  <c r="BZ102" i="6"/>
  <c r="BY102" i="6"/>
  <c r="BX102" i="6"/>
  <c r="BW102" i="6"/>
  <c r="BV102" i="6"/>
  <c r="BU102" i="6"/>
  <c r="BE115" i="6"/>
  <c r="AE115" i="6"/>
  <c r="Q105" i="6"/>
  <c r="AQ105" i="6"/>
  <c r="AQ103" i="4"/>
  <c r="Q103" i="4"/>
  <c r="CP100" i="4"/>
  <c r="CO100" i="4"/>
  <c r="CN100" i="4"/>
  <c r="CM100" i="4"/>
  <c r="CL100" i="4"/>
  <c r="CK100" i="4"/>
  <c r="CJ100" i="4"/>
  <c r="CI100" i="4"/>
  <c r="CH100" i="4"/>
  <c r="CG100" i="4"/>
  <c r="CF100" i="4"/>
  <c r="CE100" i="4"/>
  <c r="CD100" i="4"/>
  <c r="CC100" i="4"/>
  <c r="CB100" i="4"/>
  <c r="CA100" i="4"/>
  <c r="BZ100" i="4"/>
  <c r="BY100" i="4"/>
  <c r="BX100" i="4"/>
  <c r="BW100" i="4"/>
  <c r="BV100" i="4"/>
  <c r="BU100" i="4"/>
  <c r="D346" i="4"/>
  <c r="AL345" i="4"/>
  <c r="BS345" i="4"/>
  <c r="C345" i="4"/>
  <c r="AC112" i="4"/>
  <c r="BC112" i="4"/>
  <c r="AF114" i="4"/>
  <c r="BF114" i="4"/>
  <c r="F346" i="4"/>
  <c r="G346" i="4"/>
  <c r="E347" i="4"/>
  <c r="AY109" i="4"/>
  <c r="Y109" i="4"/>
  <c r="U106" i="4"/>
  <c r="AU106" i="4"/>
  <c r="CP99" i="1"/>
  <c r="CO99" i="1"/>
  <c r="CN99" i="1"/>
  <c r="CM99" i="1"/>
  <c r="CL99" i="1"/>
  <c r="CK99" i="1"/>
  <c r="CJ99" i="1"/>
  <c r="CI99" i="1"/>
  <c r="CH99" i="1"/>
  <c r="CG99" i="1"/>
  <c r="CF99" i="1"/>
  <c r="CE99" i="1"/>
  <c r="CD99" i="1"/>
  <c r="CC99" i="1"/>
  <c r="CB99" i="1"/>
  <c r="CA99" i="1"/>
  <c r="BZ99" i="1"/>
  <c r="BY99" i="1"/>
  <c r="BX99" i="1"/>
  <c r="BW99" i="1"/>
  <c r="BV99" i="1"/>
  <c r="BU99" i="1"/>
  <c r="BS346" i="1"/>
  <c r="C346" i="1"/>
  <c r="AL346" i="1"/>
  <c r="D347" i="1"/>
  <c r="AB110" i="1"/>
  <c r="BB110" i="1"/>
  <c r="T104" i="1"/>
  <c r="AT104" i="1"/>
  <c r="AX107" i="1"/>
  <c r="X107" i="1"/>
  <c r="E348" i="1"/>
  <c r="G347" i="1"/>
  <c r="F347" i="1"/>
  <c r="Q102" i="1"/>
  <c r="AQ102" i="1"/>
  <c r="BI115" i="1"/>
  <c r="AI115" i="1"/>
  <c r="AE112" i="1"/>
  <c r="BE112" i="1"/>
  <c r="AU108" i="6" l="1"/>
  <c r="U108" i="6"/>
  <c r="BF116" i="6"/>
  <c r="AF116" i="6"/>
  <c r="AC114" i="6"/>
  <c r="BC114" i="6"/>
  <c r="BI118" i="6"/>
  <c r="AI118" i="6"/>
  <c r="E401" i="6"/>
  <c r="G400" i="6"/>
  <c r="F400" i="6"/>
  <c r="Y111" i="6"/>
  <c r="AY111" i="6"/>
  <c r="R106" i="6"/>
  <c r="AR106" i="6"/>
  <c r="CQ102" i="6"/>
  <c r="N103" i="6" s="1"/>
  <c r="C347" i="6"/>
  <c r="AL347" i="6"/>
  <c r="D348" i="6"/>
  <c r="BS347" i="6"/>
  <c r="AR104" i="4"/>
  <c r="R104" i="4"/>
  <c r="V107" i="4"/>
  <c r="AV107" i="4"/>
  <c r="E348" i="4"/>
  <c r="F347" i="4"/>
  <c r="G347" i="4"/>
  <c r="AD113" i="4"/>
  <c r="BD113" i="4"/>
  <c r="D347" i="4"/>
  <c r="AL346" i="4"/>
  <c r="BS346" i="4"/>
  <c r="C346" i="4"/>
  <c r="AZ110" i="4"/>
  <c r="Z110" i="4"/>
  <c r="AG115" i="4"/>
  <c r="BG115" i="4"/>
  <c r="CQ100" i="4"/>
  <c r="N101" i="4" s="1"/>
  <c r="E349" i="1"/>
  <c r="G348" i="1"/>
  <c r="F348" i="1"/>
  <c r="R103" i="1"/>
  <c r="AR103" i="1"/>
  <c r="AC111" i="1"/>
  <c r="BC111" i="1"/>
  <c r="U105" i="1"/>
  <c r="AU105" i="1"/>
  <c r="BS347" i="1"/>
  <c r="C347" i="1"/>
  <c r="D348" i="1"/>
  <c r="AL347" i="1"/>
  <c r="Y108" i="1"/>
  <c r="AY108" i="1"/>
  <c r="CQ99" i="1"/>
  <c r="N100" i="1" s="1"/>
  <c r="BF113" i="1"/>
  <c r="AF113" i="1"/>
  <c r="AZ112" i="6" l="1"/>
  <c r="Z112" i="6"/>
  <c r="BD115" i="6"/>
  <c r="AD115" i="6"/>
  <c r="O104" i="6"/>
  <c r="AO104" i="6"/>
  <c r="BJ104" i="6" s="1"/>
  <c r="BK104" i="6" s="1"/>
  <c r="AJ103" i="6"/>
  <c r="BM103" i="6" s="1"/>
  <c r="K103" i="6"/>
  <c r="I103" i="6"/>
  <c r="AG117" i="6"/>
  <c r="BG117" i="6"/>
  <c r="AV109" i="6"/>
  <c r="V109" i="6"/>
  <c r="AS107" i="6"/>
  <c r="S107" i="6"/>
  <c r="D349" i="6"/>
  <c r="AL348" i="6"/>
  <c r="C348" i="6"/>
  <c r="BS348" i="6"/>
  <c r="E402" i="6"/>
  <c r="F401" i="6"/>
  <c r="G401" i="6"/>
  <c r="AO102" i="4"/>
  <c r="BJ102" i="4" s="1"/>
  <c r="BK102" i="4" s="1"/>
  <c r="O102" i="4"/>
  <c r="AJ101" i="4"/>
  <c r="BM101" i="4" s="1"/>
  <c r="K101" i="4"/>
  <c r="I101" i="4"/>
  <c r="E349" i="4"/>
  <c r="G348" i="4"/>
  <c r="F348" i="4"/>
  <c r="BH116" i="4"/>
  <c r="AH116" i="4"/>
  <c r="S105" i="4"/>
  <c r="AS105" i="4"/>
  <c r="AW108" i="4"/>
  <c r="W108" i="4"/>
  <c r="AA111" i="4"/>
  <c r="BA111" i="4"/>
  <c r="AE114" i="4"/>
  <c r="BE114" i="4"/>
  <c r="D348" i="4"/>
  <c r="C347" i="4"/>
  <c r="AL347" i="4"/>
  <c r="BS347" i="4"/>
  <c r="AG114" i="1"/>
  <c r="BG114" i="1"/>
  <c r="BD112" i="1"/>
  <c r="AD112" i="1"/>
  <c r="AV106" i="1"/>
  <c r="V106" i="1"/>
  <c r="Z109" i="1"/>
  <c r="AZ109" i="1"/>
  <c r="E350" i="1"/>
  <c r="G349" i="1"/>
  <c r="F349" i="1"/>
  <c r="O101" i="1"/>
  <c r="AO101" i="1"/>
  <c r="BJ101" i="1" s="1"/>
  <c r="BK101" i="1" s="1"/>
  <c r="AJ100" i="1"/>
  <c r="BM100" i="1" s="1"/>
  <c r="I100" i="1"/>
  <c r="K100" i="1"/>
  <c r="S104" i="1"/>
  <c r="AS104" i="1"/>
  <c r="BS348" i="1"/>
  <c r="C348" i="1"/>
  <c r="AL348" i="1"/>
  <c r="D349" i="1"/>
  <c r="W110" i="6" l="1"/>
  <c r="AW110" i="6"/>
  <c r="BN103" i="6"/>
  <c r="BO103" i="6"/>
  <c r="AE116" i="6"/>
  <c r="BE116" i="6"/>
  <c r="BS349" i="6"/>
  <c r="AL349" i="6"/>
  <c r="D350" i="6"/>
  <c r="C349" i="6"/>
  <c r="AT108" i="6"/>
  <c r="T108" i="6"/>
  <c r="BH118" i="6"/>
  <c r="AH118" i="6"/>
  <c r="BA113" i="6"/>
  <c r="AA113" i="6"/>
  <c r="E403" i="6"/>
  <c r="G402" i="6"/>
  <c r="F402" i="6"/>
  <c r="BT103" i="6"/>
  <c r="BQ103" i="6"/>
  <c r="BL104" i="6"/>
  <c r="L103" i="6"/>
  <c r="AP105" i="6"/>
  <c r="P105" i="6"/>
  <c r="BI117" i="4"/>
  <c r="AI117" i="4"/>
  <c r="AB112" i="4"/>
  <c r="BB112" i="4"/>
  <c r="E350" i="4"/>
  <c r="G349" i="4"/>
  <c r="F349" i="4"/>
  <c r="BF115" i="4"/>
  <c r="AF115" i="4"/>
  <c r="AX109" i="4"/>
  <c r="X109" i="4"/>
  <c r="BQ101" i="4"/>
  <c r="BT101" i="4"/>
  <c r="P103" i="4"/>
  <c r="AP103" i="4"/>
  <c r="BN101" i="4"/>
  <c r="BO101" i="4"/>
  <c r="BS348" i="4"/>
  <c r="C348" i="4"/>
  <c r="AL348" i="4"/>
  <c r="D349" i="4"/>
  <c r="T106" i="4"/>
  <c r="AT106" i="4"/>
  <c r="L101" i="4"/>
  <c r="BL102" i="4"/>
  <c r="BQ100" i="1"/>
  <c r="BT100" i="1"/>
  <c r="AT105" i="1"/>
  <c r="T105" i="1"/>
  <c r="AA110" i="1"/>
  <c r="BA110" i="1"/>
  <c r="AE113" i="1"/>
  <c r="BE113" i="1"/>
  <c r="BS349" i="1"/>
  <c r="C349" i="1"/>
  <c r="D350" i="1"/>
  <c r="AL349" i="1"/>
  <c r="P102" i="1"/>
  <c r="AP102" i="1"/>
  <c r="BN100" i="1"/>
  <c r="BO100" i="1"/>
  <c r="L100" i="1"/>
  <c r="BL101" i="1"/>
  <c r="E351" i="1"/>
  <c r="G350" i="1"/>
  <c r="F350" i="1"/>
  <c r="W107" i="1"/>
  <c r="AW107" i="1"/>
  <c r="AH115" i="1"/>
  <c r="BH115" i="1"/>
  <c r="U109" i="6" l="1"/>
  <c r="AU109" i="6"/>
  <c r="D351" i="6"/>
  <c r="AL350" i="6"/>
  <c r="BS350" i="6"/>
  <c r="C350" i="6"/>
  <c r="G403" i="6"/>
  <c r="E404" i="6"/>
  <c r="F403" i="6"/>
  <c r="AF117" i="6"/>
  <c r="BF117" i="6"/>
  <c r="BB114" i="6"/>
  <c r="AB114" i="6"/>
  <c r="AQ106" i="6"/>
  <c r="Q106" i="6"/>
  <c r="CP103" i="6"/>
  <c r="CO103" i="6"/>
  <c r="CN103" i="6"/>
  <c r="CM103" i="6"/>
  <c r="CL103" i="6"/>
  <c r="CK103" i="6"/>
  <c r="CJ103" i="6"/>
  <c r="CI103" i="6"/>
  <c r="CH103" i="6"/>
  <c r="CG103" i="6"/>
  <c r="CF103" i="6"/>
  <c r="CE103" i="6"/>
  <c r="CD103" i="6"/>
  <c r="CC103" i="6"/>
  <c r="CB103" i="6"/>
  <c r="CA103" i="6"/>
  <c r="BZ103" i="6"/>
  <c r="BY103" i="6"/>
  <c r="BX103" i="6"/>
  <c r="BW103" i="6"/>
  <c r="BV103" i="6"/>
  <c r="BU103" i="6"/>
  <c r="BI119" i="6"/>
  <c r="AI119" i="6"/>
  <c r="AX111" i="6"/>
  <c r="X111" i="6"/>
  <c r="E351" i="4"/>
  <c r="G350" i="4"/>
  <c r="F350" i="4"/>
  <c r="AC113" i="4"/>
  <c r="BC113" i="4"/>
  <c r="AQ104" i="4"/>
  <c r="Q104" i="4"/>
  <c r="CP101" i="4"/>
  <c r="CO101" i="4"/>
  <c r="CN101" i="4"/>
  <c r="CM101" i="4"/>
  <c r="CL101" i="4"/>
  <c r="CK101" i="4"/>
  <c r="CJ101" i="4"/>
  <c r="CI101" i="4"/>
  <c r="CH101" i="4"/>
  <c r="CG101" i="4"/>
  <c r="CF101" i="4"/>
  <c r="CE101" i="4"/>
  <c r="CD101" i="4"/>
  <c r="CC101" i="4"/>
  <c r="CB101" i="4"/>
  <c r="CA101" i="4"/>
  <c r="BZ101" i="4"/>
  <c r="BY101" i="4"/>
  <c r="BX101" i="4"/>
  <c r="BW101" i="4"/>
  <c r="BV101" i="4"/>
  <c r="BU101" i="4"/>
  <c r="AU107" i="4"/>
  <c r="U107" i="4"/>
  <c r="AG116" i="4"/>
  <c r="BG116" i="4"/>
  <c r="BS349" i="4"/>
  <c r="C349" i="4"/>
  <c r="D350" i="4"/>
  <c r="AL349" i="4"/>
  <c r="Y110" i="4"/>
  <c r="AY110" i="4"/>
  <c r="E352" i="1"/>
  <c r="G351" i="1"/>
  <c r="F351" i="1"/>
  <c r="BS350" i="1"/>
  <c r="C350" i="1"/>
  <c r="D351" i="1"/>
  <c r="AL350" i="1"/>
  <c r="BB111" i="1"/>
  <c r="AB111" i="1"/>
  <c r="CP100" i="1"/>
  <c r="CO100" i="1"/>
  <c r="CN100" i="1"/>
  <c r="CM100" i="1"/>
  <c r="CL100" i="1"/>
  <c r="CK100" i="1"/>
  <c r="CJ100" i="1"/>
  <c r="CI100" i="1"/>
  <c r="CH100" i="1"/>
  <c r="CG100" i="1"/>
  <c r="CF100" i="1"/>
  <c r="CE100" i="1"/>
  <c r="CD100" i="1"/>
  <c r="CC100" i="1"/>
  <c r="CB100" i="1"/>
  <c r="CA100" i="1"/>
  <c r="BZ100" i="1"/>
  <c r="BY100" i="1"/>
  <c r="BX100" i="1"/>
  <c r="BW100" i="1"/>
  <c r="BV100" i="1"/>
  <c r="BU100" i="1"/>
  <c r="X108" i="1"/>
  <c r="AX108" i="1"/>
  <c r="AF114" i="1"/>
  <c r="BF114" i="1"/>
  <c r="U106" i="1"/>
  <c r="AU106" i="1"/>
  <c r="BI116" i="1"/>
  <c r="AI116" i="1"/>
  <c r="Q103" i="1"/>
  <c r="AQ103" i="1"/>
  <c r="AC115" i="6" l="1"/>
  <c r="BC115" i="6"/>
  <c r="D352" i="6"/>
  <c r="BS351" i="6"/>
  <c r="AL351" i="6"/>
  <c r="C351" i="6"/>
  <c r="BG118" i="6"/>
  <c r="AG118" i="6"/>
  <c r="Y112" i="6"/>
  <c r="AY112" i="6"/>
  <c r="AR107" i="6"/>
  <c r="R107" i="6"/>
  <c r="CQ103" i="6"/>
  <c r="N104" i="6" s="1"/>
  <c r="E405" i="6"/>
  <c r="G404" i="6"/>
  <c r="F404" i="6"/>
  <c r="AV110" i="6"/>
  <c r="V110" i="6"/>
  <c r="R105" i="4"/>
  <c r="AR105" i="4"/>
  <c r="AV108" i="4"/>
  <c r="V108" i="4"/>
  <c r="BS350" i="4"/>
  <c r="C350" i="4"/>
  <c r="D351" i="4"/>
  <c r="AL350" i="4"/>
  <c r="BD114" i="4"/>
  <c r="AD114" i="4"/>
  <c r="Z111" i="4"/>
  <c r="AZ111" i="4"/>
  <c r="AH117" i="4"/>
  <c r="BH117" i="4"/>
  <c r="CQ101" i="4"/>
  <c r="N102" i="4" s="1"/>
  <c r="E352" i="4"/>
  <c r="G351" i="4"/>
  <c r="F351" i="4"/>
  <c r="CQ100" i="1"/>
  <c r="N101" i="1" s="1"/>
  <c r="O102" i="1" s="1"/>
  <c r="V107" i="1"/>
  <c r="AV107" i="1"/>
  <c r="AC112" i="1"/>
  <c r="BC112" i="1"/>
  <c r="BS351" i="1"/>
  <c r="C351" i="1"/>
  <c r="D352" i="1"/>
  <c r="AL351" i="1"/>
  <c r="AG115" i="1"/>
  <c r="BG115" i="1"/>
  <c r="AR104" i="1"/>
  <c r="R104" i="1"/>
  <c r="Y109" i="1"/>
  <c r="AY109" i="1"/>
  <c r="E353" i="1"/>
  <c r="G352" i="1"/>
  <c r="F352" i="1"/>
  <c r="I101" i="1" l="1"/>
  <c r="AJ101" i="1"/>
  <c r="BM101" i="1" s="1"/>
  <c r="BN101" i="1" s="1"/>
  <c r="S108" i="6"/>
  <c r="AS108" i="6"/>
  <c r="D353" i="6"/>
  <c r="AL352" i="6"/>
  <c r="BS352" i="6"/>
  <c r="C352" i="6"/>
  <c r="O105" i="6"/>
  <c r="AO105" i="6"/>
  <c r="BJ105" i="6" s="1"/>
  <c r="BK105" i="6" s="1"/>
  <c r="AJ104" i="6"/>
  <c r="BM104" i="6" s="1"/>
  <c r="I104" i="6"/>
  <c r="K104" i="6"/>
  <c r="AZ113" i="6"/>
  <c r="Z113" i="6"/>
  <c r="F405" i="6"/>
  <c r="G405" i="6"/>
  <c r="E406" i="6"/>
  <c r="BH119" i="6"/>
  <c r="AH119" i="6"/>
  <c r="AW111" i="6"/>
  <c r="W111" i="6"/>
  <c r="BD116" i="6"/>
  <c r="AD116" i="6"/>
  <c r="AO103" i="4"/>
  <c r="BJ103" i="4" s="1"/>
  <c r="BK103" i="4" s="1"/>
  <c r="AJ102" i="4"/>
  <c r="BM102" i="4" s="1"/>
  <c r="O103" i="4"/>
  <c r="K102" i="4"/>
  <c r="I102" i="4"/>
  <c r="AA112" i="4"/>
  <c r="BA112" i="4"/>
  <c r="W109" i="4"/>
  <c r="AW109" i="4"/>
  <c r="E353" i="4"/>
  <c r="G352" i="4"/>
  <c r="F352" i="4"/>
  <c r="BI118" i="4"/>
  <c r="AI118" i="4"/>
  <c r="AE115" i="4"/>
  <c r="BE115" i="4"/>
  <c r="BS351" i="4"/>
  <c r="C351" i="4"/>
  <c r="D352" i="4"/>
  <c r="AL351" i="4"/>
  <c r="AS106" i="4"/>
  <c r="S106" i="4"/>
  <c r="AO102" i="1"/>
  <c r="BJ102" i="1" s="1"/>
  <c r="BK102" i="1" s="1"/>
  <c r="BL102" i="1" s="1"/>
  <c r="K101" i="1"/>
  <c r="L101" i="1" s="1"/>
  <c r="S105" i="1"/>
  <c r="AS105" i="1"/>
  <c r="BO101" i="1"/>
  <c r="BH116" i="1"/>
  <c r="AH116" i="1"/>
  <c r="E354" i="1"/>
  <c r="G353" i="1"/>
  <c r="F353" i="1"/>
  <c r="BS352" i="1"/>
  <c r="C352" i="1"/>
  <c r="D353" i="1"/>
  <c r="AL352" i="1"/>
  <c r="W108" i="1"/>
  <c r="AW108" i="1"/>
  <c r="AD113" i="1"/>
  <c r="BD113" i="1"/>
  <c r="AZ110" i="1"/>
  <c r="Z110" i="1"/>
  <c r="BT101" i="1"/>
  <c r="AP103" i="1"/>
  <c r="P103" i="1"/>
  <c r="BQ101" i="1" l="1"/>
  <c r="AX112" i="6"/>
  <c r="X112" i="6"/>
  <c r="AA114" i="6"/>
  <c r="BA114" i="6"/>
  <c r="BQ104" i="6"/>
  <c r="BT104" i="6"/>
  <c r="AP106" i="6"/>
  <c r="P106" i="6"/>
  <c r="C353" i="6"/>
  <c r="D354" i="6"/>
  <c r="BS353" i="6"/>
  <c r="AL353" i="6"/>
  <c r="BE117" i="6"/>
  <c r="AE117" i="6"/>
  <c r="E407" i="6"/>
  <c r="G406" i="6"/>
  <c r="F406" i="6"/>
  <c r="BN104" i="6"/>
  <c r="BO104" i="6"/>
  <c r="BI120" i="6"/>
  <c r="AI120" i="6"/>
  <c r="L104" i="6"/>
  <c r="BL105" i="6"/>
  <c r="AT109" i="6"/>
  <c r="T109" i="6"/>
  <c r="BB113" i="4"/>
  <c r="AB113" i="4"/>
  <c r="BN102" i="4"/>
  <c r="BO102" i="4"/>
  <c r="BS352" i="4"/>
  <c r="C352" i="4"/>
  <c r="AL352" i="4"/>
  <c r="D353" i="4"/>
  <c r="X110" i="4"/>
  <c r="AX110" i="4"/>
  <c r="BQ102" i="4"/>
  <c r="BT102" i="4"/>
  <c r="AT107" i="4"/>
  <c r="T107" i="4"/>
  <c r="P104" i="4"/>
  <c r="AP104" i="4"/>
  <c r="AF116" i="4"/>
  <c r="BF116" i="4"/>
  <c r="E354" i="4"/>
  <c r="G353" i="4"/>
  <c r="F353" i="4"/>
  <c r="L102" i="4"/>
  <c r="BL103" i="4"/>
  <c r="E355" i="1"/>
  <c r="G354" i="1"/>
  <c r="F354" i="1"/>
  <c r="CP101" i="1"/>
  <c r="CO101" i="1"/>
  <c r="CN101" i="1"/>
  <c r="CM101" i="1"/>
  <c r="CL101" i="1"/>
  <c r="CK101" i="1"/>
  <c r="CJ101" i="1"/>
  <c r="CI101" i="1"/>
  <c r="CH101" i="1"/>
  <c r="CG101" i="1"/>
  <c r="CF101" i="1"/>
  <c r="CE101" i="1"/>
  <c r="CD101" i="1"/>
  <c r="CC101" i="1"/>
  <c r="CB101" i="1"/>
  <c r="CA101" i="1"/>
  <c r="BZ101" i="1"/>
  <c r="BY101" i="1"/>
  <c r="BX101" i="1"/>
  <c r="BW101" i="1"/>
  <c r="BV101" i="1"/>
  <c r="BU101" i="1"/>
  <c r="BS353" i="1"/>
  <c r="C353" i="1"/>
  <c r="D354" i="1"/>
  <c r="AL353" i="1"/>
  <c r="BI117" i="1"/>
  <c r="AI117" i="1"/>
  <c r="Q104" i="1"/>
  <c r="AQ104" i="1"/>
  <c r="AX109" i="1"/>
  <c r="X109" i="1"/>
  <c r="AA111" i="1"/>
  <c r="BA111" i="1"/>
  <c r="AE114" i="1"/>
  <c r="BE114" i="1"/>
  <c r="T106" i="1"/>
  <c r="AT106" i="1"/>
  <c r="AB115" i="6" l="1"/>
  <c r="BB115" i="6"/>
  <c r="Q107" i="6"/>
  <c r="AQ107" i="6"/>
  <c r="Y113" i="6"/>
  <c r="AY113" i="6"/>
  <c r="BF118" i="6"/>
  <c r="AF118" i="6"/>
  <c r="D355" i="6"/>
  <c r="AL354" i="6"/>
  <c r="C354" i="6"/>
  <c r="BS354" i="6"/>
  <c r="G407" i="6"/>
  <c r="E408" i="6"/>
  <c r="F407" i="6"/>
  <c r="U110" i="6"/>
  <c r="AU110" i="6"/>
  <c r="CP104" i="6"/>
  <c r="CO104" i="6"/>
  <c r="CN104" i="6"/>
  <c r="CM104" i="6"/>
  <c r="CL104" i="6"/>
  <c r="CK104" i="6"/>
  <c r="CJ104" i="6"/>
  <c r="CI104" i="6"/>
  <c r="CH104" i="6"/>
  <c r="CG104" i="6"/>
  <c r="CF104" i="6"/>
  <c r="CE104" i="6"/>
  <c r="CD104" i="6"/>
  <c r="CC104" i="6"/>
  <c r="CB104" i="6"/>
  <c r="CA104" i="6"/>
  <c r="BZ104" i="6"/>
  <c r="BY104" i="6"/>
  <c r="BX104" i="6"/>
  <c r="BW104" i="6"/>
  <c r="BV104" i="6"/>
  <c r="BU104" i="6"/>
  <c r="AC114" i="4"/>
  <c r="BC114" i="4"/>
  <c r="BG117" i="4"/>
  <c r="AG117" i="4"/>
  <c r="Y111" i="4"/>
  <c r="AY111" i="4"/>
  <c r="E355" i="4"/>
  <c r="G354" i="4"/>
  <c r="F354" i="4"/>
  <c r="U108" i="4"/>
  <c r="AU108" i="4"/>
  <c r="AQ105" i="4"/>
  <c r="Q105" i="4"/>
  <c r="CP102" i="4"/>
  <c r="CO102" i="4"/>
  <c r="CN102" i="4"/>
  <c r="CM102" i="4"/>
  <c r="CL102" i="4"/>
  <c r="CK102" i="4"/>
  <c r="CJ102" i="4"/>
  <c r="CI102" i="4"/>
  <c r="CH102" i="4"/>
  <c r="CG102" i="4"/>
  <c r="CF102" i="4"/>
  <c r="CE102" i="4"/>
  <c r="CD102" i="4"/>
  <c r="CC102" i="4"/>
  <c r="CB102" i="4"/>
  <c r="CA102" i="4"/>
  <c r="BZ102" i="4"/>
  <c r="BY102" i="4"/>
  <c r="BX102" i="4"/>
  <c r="BW102" i="4"/>
  <c r="BV102" i="4"/>
  <c r="BU102" i="4"/>
  <c r="BS353" i="4"/>
  <c r="C353" i="4"/>
  <c r="D354" i="4"/>
  <c r="AL353" i="4"/>
  <c r="BS354" i="1"/>
  <c r="C354" i="1"/>
  <c r="AL354" i="1"/>
  <c r="D355" i="1"/>
  <c r="Y110" i="1"/>
  <c r="AY110" i="1"/>
  <c r="AB112" i="1"/>
  <c r="BB112" i="1"/>
  <c r="BF115" i="1"/>
  <c r="AF115" i="1"/>
  <c r="U107" i="1"/>
  <c r="AU107" i="1"/>
  <c r="R105" i="1"/>
  <c r="AR105" i="1"/>
  <c r="CQ101" i="1"/>
  <c r="N102" i="1" s="1"/>
  <c r="E356" i="1"/>
  <c r="G355" i="1"/>
  <c r="F355" i="1"/>
  <c r="AG119" i="6" l="1"/>
  <c r="BG119" i="6"/>
  <c r="AZ114" i="6"/>
  <c r="Z114" i="6"/>
  <c r="AR108" i="6"/>
  <c r="R108" i="6"/>
  <c r="CQ104" i="6"/>
  <c r="N105" i="6" s="1"/>
  <c r="AV111" i="6"/>
  <c r="V111" i="6"/>
  <c r="G408" i="6"/>
  <c r="E409" i="6"/>
  <c r="F408" i="6"/>
  <c r="AL355" i="6"/>
  <c r="BS355" i="6"/>
  <c r="C355" i="6"/>
  <c r="D356" i="6"/>
  <c r="BC116" i="6"/>
  <c r="AC116" i="6"/>
  <c r="CQ102" i="4"/>
  <c r="N103" i="4" s="1"/>
  <c r="AO104" i="4" s="1"/>
  <c r="BJ104" i="4" s="1"/>
  <c r="BK104" i="4" s="1"/>
  <c r="AZ112" i="4"/>
  <c r="Z112" i="4"/>
  <c r="BS354" i="4"/>
  <c r="C354" i="4"/>
  <c r="D355" i="4"/>
  <c r="AL354" i="4"/>
  <c r="AR106" i="4"/>
  <c r="R106" i="4"/>
  <c r="F355" i="4"/>
  <c r="E356" i="4"/>
  <c r="G355" i="4"/>
  <c r="BH118" i="4"/>
  <c r="AH118" i="4"/>
  <c r="V109" i="4"/>
  <c r="AV109" i="4"/>
  <c r="AD115" i="4"/>
  <c r="BD115" i="4"/>
  <c r="AV108" i="1"/>
  <c r="V108" i="1"/>
  <c r="BS355" i="1"/>
  <c r="C355" i="1"/>
  <c r="D356" i="1"/>
  <c r="AL355" i="1"/>
  <c r="E357" i="1"/>
  <c r="G356" i="1"/>
  <c r="F356" i="1"/>
  <c r="S106" i="1"/>
  <c r="AS106" i="1"/>
  <c r="AG116" i="1"/>
  <c r="BG116" i="1"/>
  <c r="O103" i="1"/>
  <c r="AO103" i="1"/>
  <c r="BJ103" i="1" s="1"/>
  <c r="BK103" i="1" s="1"/>
  <c r="AJ102" i="1"/>
  <c r="BM102" i="1" s="1"/>
  <c r="K102" i="1"/>
  <c r="I102" i="1"/>
  <c r="AC113" i="1"/>
  <c r="BC113" i="1"/>
  <c r="Z111" i="1"/>
  <c r="AZ111" i="1"/>
  <c r="F409" i="6" l="1"/>
  <c r="G409" i="6"/>
  <c r="E410" i="6"/>
  <c r="O106" i="6"/>
  <c r="AO106" i="6"/>
  <c r="BJ106" i="6" s="1"/>
  <c r="BK106" i="6" s="1"/>
  <c r="AJ105" i="6"/>
  <c r="BM105" i="6" s="1"/>
  <c r="K105" i="6"/>
  <c r="I105" i="6"/>
  <c r="D357" i="6"/>
  <c r="AL356" i="6"/>
  <c r="BS356" i="6"/>
  <c r="C356" i="6"/>
  <c r="BD117" i="6"/>
  <c r="AD117" i="6"/>
  <c r="W112" i="6"/>
  <c r="AW112" i="6"/>
  <c r="AS109" i="6"/>
  <c r="S109" i="6"/>
  <c r="BA115" i="6"/>
  <c r="AA115" i="6"/>
  <c r="BH120" i="6"/>
  <c r="AH120" i="6"/>
  <c r="I103" i="4"/>
  <c r="AJ103" i="4"/>
  <c r="BM103" i="4" s="1"/>
  <c r="BN103" i="4" s="1"/>
  <c r="K103" i="4"/>
  <c r="L103" i="4" s="1"/>
  <c r="O104" i="4"/>
  <c r="P105" i="4" s="1"/>
  <c r="BI119" i="4"/>
  <c r="AI119" i="4"/>
  <c r="S107" i="4"/>
  <c r="AS107" i="4"/>
  <c r="D356" i="4"/>
  <c r="AL355" i="4"/>
  <c r="BS355" i="4"/>
  <c r="C355" i="4"/>
  <c r="AP105" i="4"/>
  <c r="W110" i="4"/>
  <c r="AW110" i="4"/>
  <c r="BL104" i="4"/>
  <c r="AA113" i="4"/>
  <c r="BA113" i="4"/>
  <c r="BE116" i="4"/>
  <c r="AE116" i="4"/>
  <c r="E357" i="4"/>
  <c r="G356" i="4"/>
  <c r="F356" i="4"/>
  <c r="BN102" i="1"/>
  <c r="BO102" i="1"/>
  <c r="BQ102" i="1"/>
  <c r="BT102" i="1"/>
  <c r="AH117" i="1"/>
  <c r="BH117" i="1"/>
  <c r="G357" i="1"/>
  <c r="F357" i="1"/>
  <c r="E358" i="1"/>
  <c r="BD114" i="1"/>
  <c r="AD114" i="1"/>
  <c r="AT107" i="1"/>
  <c r="T107" i="1"/>
  <c r="W109" i="1"/>
  <c r="AW109" i="1"/>
  <c r="AA112" i="1"/>
  <c r="BA112" i="1"/>
  <c r="BL103" i="1"/>
  <c r="BS356" i="1"/>
  <c r="C356" i="1"/>
  <c r="AL356" i="1"/>
  <c r="D357" i="1"/>
  <c r="L102" i="1"/>
  <c r="P104" i="1"/>
  <c r="AP104" i="1"/>
  <c r="BQ103" i="4" l="1"/>
  <c r="BO103" i="4"/>
  <c r="BB116" i="6"/>
  <c r="AB116" i="6"/>
  <c r="AE118" i="6"/>
  <c r="BE118" i="6"/>
  <c r="L105" i="6"/>
  <c r="AP107" i="6"/>
  <c r="P107" i="6"/>
  <c r="BI121" i="6"/>
  <c r="AI121" i="6"/>
  <c r="BN105" i="6"/>
  <c r="BO105" i="6"/>
  <c r="E411" i="6"/>
  <c r="F410" i="6"/>
  <c r="G410" i="6"/>
  <c r="BS357" i="6"/>
  <c r="D358" i="6"/>
  <c r="AL357" i="6"/>
  <c r="C357" i="6"/>
  <c r="AT110" i="6"/>
  <c r="T110" i="6"/>
  <c r="X113" i="6"/>
  <c r="AX113" i="6"/>
  <c r="BT105" i="6"/>
  <c r="BQ105" i="6"/>
  <c r="BL106" i="6"/>
  <c r="BT103" i="4"/>
  <c r="CP103" i="4" s="1"/>
  <c r="F357" i="4"/>
  <c r="E358" i="4"/>
  <c r="G357" i="4"/>
  <c r="Q106" i="4"/>
  <c r="AQ106" i="4"/>
  <c r="AB114" i="4"/>
  <c r="BB114" i="4"/>
  <c r="T108" i="4"/>
  <c r="AT108" i="4"/>
  <c r="AX111" i="4"/>
  <c r="X111" i="4"/>
  <c r="BF117" i="4"/>
  <c r="AF117" i="4"/>
  <c r="D357" i="4"/>
  <c r="BS356" i="4"/>
  <c r="C356" i="4"/>
  <c r="AL356" i="4"/>
  <c r="AE115" i="1"/>
  <c r="BE115" i="1"/>
  <c r="F358" i="1"/>
  <c r="E359" i="1"/>
  <c r="G358" i="1"/>
  <c r="BS357" i="1"/>
  <c r="C357" i="1"/>
  <c r="AL357" i="1"/>
  <c r="D358" i="1"/>
  <c r="X110" i="1"/>
  <c r="AX110" i="1"/>
  <c r="BI118" i="1"/>
  <c r="AI118" i="1"/>
  <c r="Q105" i="1"/>
  <c r="AQ105" i="1"/>
  <c r="BB113" i="1"/>
  <c r="AB113" i="1"/>
  <c r="U108" i="1"/>
  <c r="AU108" i="1"/>
  <c r="CP102" i="1"/>
  <c r="CO102" i="1"/>
  <c r="CN102" i="1"/>
  <c r="CM102" i="1"/>
  <c r="CL102" i="1"/>
  <c r="CK102" i="1"/>
  <c r="CJ102" i="1"/>
  <c r="CI102" i="1"/>
  <c r="CH102" i="1"/>
  <c r="CG102" i="1"/>
  <c r="CF102" i="1"/>
  <c r="CE102" i="1"/>
  <c r="CD102" i="1"/>
  <c r="CC102" i="1"/>
  <c r="CB102" i="1"/>
  <c r="CA102" i="1"/>
  <c r="BZ102" i="1"/>
  <c r="BY102" i="1"/>
  <c r="BX102" i="1"/>
  <c r="BW102" i="1"/>
  <c r="BV102" i="1"/>
  <c r="BU102" i="1"/>
  <c r="CB103" i="4" l="1"/>
  <c r="CI103" i="4"/>
  <c r="CJ103" i="4"/>
  <c r="CA103" i="4"/>
  <c r="CM103" i="4"/>
  <c r="BW103" i="4"/>
  <c r="CE103" i="4"/>
  <c r="BX103" i="4"/>
  <c r="CF103" i="4"/>
  <c r="CN103" i="4"/>
  <c r="BU103" i="4"/>
  <c r="BY103" i="4"/>
  <c r="CC103" i="4"/>
  <c r="CG103" i="4"/>
  <c r="CK103" i="4"/>
  <c r="CO103" i="4"/>
  <c r="BV103" i="4"/>
  <c r="BZ103" i="4"/>
  <c r="CD103" i="4"/>
  <c r="CH103" i="4"/>
  <c r="CL103" i="4"/>
  <c r="BF119" i="6"/>
  <c r="AF119" i="6"/>
  <c r="CP105" i="6"/>
  <c r="CO105" i="6"/>
  <c r="CN105" i="6"/>
  <c r="CM105" i="6"/>
  <c r="CL105" i="6"/>
  <c r="CK105" i="6"/>
  <c r="CJ105" i="6"/>
  <c r="CI105" i="6"/>
  <c r="CH105" i="6"/>
  <c r="CG105" i="6"/>
  <c r="CF105" i="6"/>
  <c r="CE105" i="6"/>
  <c r="CD105" i="6"/>
  <c r="CC105" i="6"/>
  <c r="CB105" i="6"/>
  <c r="CA105" i="6"/>
  <c r="BZ105" i="6"/>
  <c r="BY105" i="6"/>
  <c r="BX105" i="6"/>
  <c r="BW105" i="6"/>
  <c r="BV105" i="6"/>
  <c r="BU105" i="6"/>
  <c r="AC117" i="6"/>
  <c r="BC117" i="6"/>
  <c r="U111" i="6"/>
  <c r="AU111" i="6"/>
  <c r="Q108" i="6"/>
  <c r="AQ108" i="6"/>
  <c r="AY114" i="6"/>
  <c r="Y114" i="6"/>
  <c r="D359" i="6"/>
  <c r="AL358" i="6"/>
  <c r="BS358" i="6"/>
  <c r="C358" i="6"/>
  <c r="F411" i="6"/>
  <c r="G411" i="6"/>
  <c r="R107" i="4"/>
  <c r="AR107" i="4"/>
  <c r="Y112" i="4"/>
  <c r="AY112" i="4"/>
  <c r="AG118" i="4"/>
  <c r="BG118" i="4"/>
  <c r="U109" i="4"/>
  <c r="AU109" i="4"/>
  <c r="F358" i="4"/>
  <c r="G358" i="4"/>
  <c r="E359" i="4"/>
  <c r="BC115" i="4"/>
  <c r="AC115" i="4"/>
  <c r="D358" i="4"/>
  <c r="AL357" i="4"/>
  <c r="C357" i="4"/>
  <c r="BS357" i="4"/>
  <c r="Y111" i="1"/>
  <c r="AY111" i="1"/>
  <c r="CQ102" i="1"/>
  <c r="N103" i="1" s="1"/>
  <c r="V109" i="1"/>
  <c r="AV109" i="1"/>
  <c r="AC114" i="1"/>
  <c r="BC114" i="1"/>
  <c r="D359" i="1"/>
  <c r="AL358" i="1"/>
  <c r="C358" i="1"/>
  <c r="BS358" i="1"/>
  <c r="AR106" i="1"/>
  <c r="R106" i="1"/>
  <c r="E360" i="1"/>
  <c r="G359" i="1"/>
  <c r="F359" i="1"/>
  <c r="AF116" i="1"/>
  <c r="BF116" i="1"/>
  <c r="CQ103" i="4" l="1"/>
  <c r="N104" i="4" s="1"/>
  <c r="O105" i="4" s="1"/>
  <c r="AZ115" i="6"/>
  <c r="Z115" i="6"/>
  <c r="BG120" i="6"/>
  <c r="AG120" i="6"/>
  <c r="AR109" i="6"/>
  <c r="R109" i="6"/>
  <c r="BD118" i="6"/>
  <c r="AD118" i="6"/>
  <c r="D360" i="6"/>
  <c r="BS359" i="6"/>
  <c r="AL359" i="6"/>
  <c r="C359" i="6"/>
  <c r="AV112" i="6"/>
  <c r="V112" i="6"/>
  <c r="CQ105" i="6"/>
  <c r="N106" i="6" s="1"/>
  <c r="AJ104" i="4"/>
  <c r="BM104" i="4" s="1"/>
  <c r="BN104" i="4" s="1"/>
  <c r="AO105" i="4"/>
  <c r="BJ105" i="4" s="1"/>
  <c r="BK105" i="4" s="1"/>
  <c r="BL105" i="4" s="1"/>
  <c r="I104" i="4"/>
  <c r="BD116" i="4"/>
  <c r="AD116" i="4"/>
  <c r="AV110" i="4"/>
  <c r="V110" i="4"/>
  <c r="S108" i="4"/>
  <c r="AS108" i="4"/>
  <c r="Z113" i="4"/>
  <c r="AZ113" i="4"/>
  <c r="D359" i="4"/>
  <c r="AL358" i="4"/>
  <c r="BS358" i="4"/>
  <c r="C358" i="4"/>
  <c r="F359" i="4"/>
  <c r="G359" i="4"/>
  <c r="E360" i="4"/>
  <c r="AH119" i="4"/>
  <c r="BH119" i="4"/>
  <c r="P106" i="4"/>
  <c r="AP106" i="4"/>
  <c r="F360" i="1"/>
  <c r="E361" i="1"/>
  <c r="G360" i="1"/>
  <c r="AG117" i="1"/>
  <c r="BG117" i="1"/>
  <c r="S107" i="1"/>
  <c r="AS107" i="1"/>
  <c r="W110" i="1"/>
  <c r="AW110" i="1"/>
  <c r="AD115" i="1"/>
  <c r="BD115" i="1"/>
  <c r="O104" i="1"/>
  <c r="AO104" i="1"/>
  <c r="BJ104" i="1" s="1"/>
  <c r="BK104" i="1" s="1"/>
  <c r="AJ103" i="1"/>
  <c r="BM103" i="1" s="1"/>
  <c r="I103" i="1"/>
  <c r="K103" i="1"/>
  <c r="BS359" i="1"/>
  <c r="C359" i="1"/>
  <c r="D360" i="1"/>
  <c r="AL359" i="1"/>
  <c r="AZ112" i="1"/>
  <c r="Z112" i="1"/>
  <c r="K104" i="4" l="1"/>
  <c r="L104" i="4" s="1"/>
  <c r="AE119" i="6"/>
  <c r="BE119" i="6"/>
  <c r="AA116" i="6"/>
  <c r="BA116" i="6"/>
  <c r="AO107" i="6"/>
  <c r="BJ107" i="6" s="1"/>
  <c r="BK107" i="6" s="1"/>
  <c r="O107" i="6"/>
  <c r="AJ106" i="6"/>
  <c r="BM106" i="6" s="1"/>
  <c r="I106" i="6"/>
  <c r="K106" i="6"/>
  <c r="AW113" i="6"/>
  <c r="W113" i="6"/>
  <c r="D361" i="6"/>
  <c r="AL360" i="6"/>
  <c r="BS360" i="6"/>
  <c r="C360" i="6"/>
  <c r="S110" i="6"/>
  <c r="AS110" i="6"/>
  <c r="BH121" i="6"/>
  <c r="AH121" i="6"/>
  <c r="BO104" i="4"/>
  <c r="BQ104" i="4"/>
  <c r="BT104" i="4"/>
  <c r="CO104" i="4" s="1"/>
  <c r="F360" i="4"/>
  <c r="E361" i="4"/>
  <c r="G360" i="4"/>
  <c r="CI104" i="4"/>
  <c r="AT109" i="4"/>
  <c r="T109" i="4"/>
  <c r="AE117" i="4"/>
  <c r="BE117" i="4"/>
  <c r="BA114" i="4"/>
  <c r="AA114" i="4"/>
  <c r="W111" i="4"/>
  <c r="AW111" i="4"/>
  <c r="BI120" i="4"/>
  <c r="AI120" i="4"/>
  <c r="Q107" i="4"/>
  <c r="AQ107" i="4"/>
  <c r="D360" i="4"/>
  <c r="AL359" i="4"/>
  <c r="BS359" i="4"/>
  <c r="C359" i="4"/>
  <c r="BT103" i="1"/>
  <c r="BQ103" i="1"/>
  <c r="BH118" i="1"/>
  <c r="AH118" i="1"/>
  <c r="E362" i="1"/>
  <c r="G361" i="1"/>
  <c r="F361" i="1"/>
  <c r="AA113" i="1"/>
  <c r="BA113" i="1"/>
  <c r="D361" i="1"/>
  <c r="AL360" i="1"/>
  <c r="BS360" i="1"/>
  <c r="C360" i="1"/>
  <c r="AP105" i="1"/>
  <c r="P105" i="1"/>
  <c r="BN103" i="1"/>
  <c r="BO103" i="1"/>
  <c r="T108" i="1"/>
  <c r="AT108" i="1"/>
  <c r="AX111" i="1"/>
  <c r="X111" i="1"/>
  <c r="L103" i="1"/>
  <c r="BL104" i="1"/>
  <c r="AE116" i="1"/>
  <c r="BE116" i="1"/>
  <c r="CP104" i="4" l="1"/>
  <c r="CF104" i="4"/>
  <c r="BX104" i="4"/>
  <c r="C361" i="6"/>
  <c r="D362" i="6"/>
  <c r="BS361" i="6"/>
  <c r="AL361" i="6"/>
  <c r="L106" i="6"/>
  <c r="AP108" i="6"/>
  <c r="P108" i="6"/>
  <c r="BB117" i="6"/>
  <c r="AB117" i="6"/>
  <c r="BL107" i="6"/>
  <c r="AX114" i="6"/>
  <c r="X114" i="6"/>
  <c r="BN106" i="6"/>
  <c r="BO106" i="6"/>
  <c r="T111" i="6"/>
  <c r="AT111" i="6"/>
  <c r="BT106" i="6"/>
  <c r="BQ106" i="6"/>
  <c r="BI122" i="6"/>
  <c r="AI122" i="6"/>
  <c r="BF120" i="6"/>
  <c r="AF120" i="6"/>
  <c r="BZ104" i="4"/>
  <c r="CA104" i="4"/>
  <c r="CE104" i="4"/>
  <c r="BV104" i="4"/>
  <c r="CD104" i="4"/>
  <c r="CJ104" i="4"/>
  <c r="CL104" i="4"/>
  <c r="BW104" i="4"/>
  <c r="CB104" i="4"/>
  <c r="CH104" i="4"/>
  <c r="CM104" i="4"/>
  <c r="CN104" i="4"/>
  <c r="BU104" i="4"/>
  <c r="BY104" i="4"/>
  <c r="CC104" i="4"/>
  <c r="CG104" i="4"/>
  <c r="CK104" i="4"/>
  <c r="X112" i="4"/>
  <c r="AX112" i="4"/>
  <c r="D361" i="4"/>
  <c r="AL360" i="4"/>
  <c r="C360" i="4"/>
  <c r="BS360" i="4"/>
  <c r="U110" i="4"/>
  <c r="AU110" i="4"/>
  <c r="BB115" i="4"/>
  <c r="AB115" i="4"/>
  <c r="F361" i="4"/>
  <c r="E362" i="4"/>
  <c r="G361" i="4"/>
  <c r="AR108" i="4"/>
  <c r="R108" i="4"/>
  <c r="AF118" i="4"/>
  <c r="BF118" i="4"/>
  <c r="Q106" i="1"/>
  <c r="AQ106" i="1"/>
  <c r="F362" i="1"/>
  <c r="E363" i="1"/>
  <c r="G362" i="1"/>
  <c r="U109" i="1"/>
  <c r="AU109" i="1"/>
  <c r="BI119" i="1"/>
  <c r="AI119" i="1"/>
  <c r="Y112" i="1"/>
  <c r="AY112" i="1"/>
  <c r="AB114" i="1"/>
  <c r="BB114" i="1"/>
  <c r="BF117" i="1"/>
  <c r="AF117" i="1"/>
  <c r="BS361" i="1"/>
  <c r="C361" i="1"/>
  <c r="D362" i="1"/>
  <c r="AL361" i="1"/>
  <c r="CP103" i="1"/>
  <c r="CO103" i="1"/>
  <c r="CN103" i="1"/>
  <c r="CM103" i="1"/>
  <c r="CL103" i="1"/>
  <c r="CK103" i="1"/>
  <c r="CJ103" i="1"/>
  <c r="CI103" i="1"/>
  <c r="CH103" i="1"/>
  <c r="CG103" i="1"/>
  <c r="CF103" i="1"/>
  <c r="CE103" i="1"/>
  <c r="CD103" i="1"/>
  <c r="CC103" i="1"/>
  <c r="CB103" i="1"/>
  <c r="CA103" i="1"/>
  <c r="BZ103" i="1"/>
  <c r="BY103" i="1"/>
  <c r="BX103" i="1"/>
  <c r="BW103" i="1"/>
  <c r="BV103" i="1"/>
  <c r="BU103" i="1"/>
  <c r="CP106" i="6" l="1"/>
  <c r="CO106" i="6"/>
  <c r="CN106" i="6"/>
  <c r="CM106" i="6"/>
  <c r="CL106" i="6"/>
  <c r="CK106" i="6"/>
  <c r="CJ106" i="6"/>
  <c r="CI106" i="6"/>
  <c r="CH106" i="6"/>
  <c r="CG106" i="6"/>
  <c r="CF106" i="6"/>
  <c r="CE106" i="6"/>
  <c r="CD106" i="6"/>
  <c r="CC106" i="6"/>
  <c r="CB106" i="6"/>
  <c r="CA106" i="6"/>
  <c r="BZ106" i="6"/>
  <c r="BY106" i="6"/>
  <c r="BX106" i="6"/>
  <c r="BW106" i="6"/>
  <c r="BV106" i="6"/>
  <c r="BU106" i="6"/>
  <c r="BC118" i="6"/>
  <c r="AC118" i="6"/>
  <c r="AG121" i="6"/>
  <c r="BG121" i="6"/>
  <c r="Y115" i="6"/>
  <c r="AY115" i="6"/>
  <c r="AL362" i="6"/>
  <c r="C362" i="6"/>
  <c r="D363" i="6"/>
  <c r="BS362" i="6"/>
  <c r="AU112" i="6"/>
  <c r="U112" i="6"/>
  <c r="Q109" i="6"/>
  <c r="AQ109" i="6"/>
  <c r="CQ104" i="4"/>
  <c r="N105" i="4" s="1"/>
  <c r="V111" i="4"/>
  <c r="AV111" i="4"/>
  <c r="AG119" i="4"/>
  <c r="BG119" i="4"/>
  <c r="D362" i="4"/>
  <c r="AL361" i="4"/>
  <c r="C361" i="4"/>
  <c r="BS361" i="4"/>
  <c r="F362" i="4"/>
  <c r="G362" i="4"/>
  <c r="E363" i="4"/>
  <c r="O106" i="4"/>
  <c r="AO106" i="4"/>
  <c r="BJ106" i="4" s="1"/>
  <c r="BK106" i="4" s="1"/>
  <c r="AJ105" i="4"/>
  <c r="BM105" i="4" s="1"/>
  <c r="I105" i="4"/>
  <c r="K105" i="4"/>
  <c r="S109" i="4"/>
  <c r="AS109" i="4"/>
  <c r="AC116" i="4"/>
  <c r="BC116" i="4"/>
  <c r="AY113" i="4"/>
  <c r="Y113" i="4"/>
  <c r="AC115" i="1"/>
  <c r="BC115" i="1"/>
  <c r="D363" i="1"/>
  <c r="AL362" i="1"/>
  <c r="C362" i="1"/>
  <c r="BS362" i="1"/>
  <c r="CQ103" i="1"/>
  <c r="N104" i="1" s="1"/>
  <c r="AV110" i="1"/>
  <c r="V110" i="1"/>
  <c r="AG118" i="1"/>
  <c r="BG118" i="1"/>
  <c r="Z113" i="1"/>
  <c r="AZ113" i="1"/>
  <c r="E364" i="1"/>
  <c r="G363" i="1"/>
  <c r="F363" i="1"/>
  <c r="R107" i="1"/>
  <c r="AR107" i="1"/>
  <c r="BD119" i="6" l="1"/>
  <c r="AD119" i="6"/>
  <c r="AV113" i="6"/>
  <c r="V113" i="6"/>
  <c r="BS363" i="6"/>
  <c r="C363" i="6"/>
  <c r="D364" i="6"/>
  <c r="AL363" i="6"/>
  <c r="AH122" i="6"/>
  <c r="BH122" i="6"/>
  <c r="CQ106" i="6"/>
  <c r="N107" i="6" s="1"/>
  <c r="AR110" i="6"/>
  <c r="R110" i="6"/>
  <c r="AZ116" i="6"/>
  <c r="Z116" i="6"/>
  <c r="T110" i="4"/>
  <c r="AT110" i="4"/>
  <c r="AD117" i="4"/>
  <c r="BD117" i="4"/>
  <c r="D363" i="4"/>
  <c r="AL362" i="4"/>
  <c r="BS362" i="4"/>
  <c r="C362" i="4"/>
  <c r="AZ114" i="4"/>
  <c r="Z114" i="4"/>
  <c r="BH120" i="4"/>
  <c r="AH120" i="4"/>
  <c r="L105" i="4"/>
  <c r="BT105" i="4"/>
  <c r="BQ105" i="4"/>
  <c r="AP107" i="4"/>
  <c r="P107" i="4"/>
  <c r="BL106" i="4"/>
  <c r="BN105" i="4"/>
  <c r="BO105" i="4"/>
  <c r="F363" i="4"/>
  <c r="G363" i="4"/>
  <c r="E364" i="4"/>
  <c r="AW112" i="4"/>
  <c r="W112" i="4"/>
  <c r="F364" i="1"/>
  <c r="G364" i="1"/>
  <c r="E365" i="1"/>
  <c r="S108" i="1"/>
  <c r="AS108" i="1"/>
  <c r="BS363" i="1"/>
  <c r="C363" i="1"/>
  <c r="D364" i="1"/>
  <c r="AL363" i="1"/>
  <c r="AH119" i="1"/>
  <c r="BH119" i="1"/>
  <c r="O105" i="1"/>
  <c r="AO105" i="1"/>
  <c r="BJ105" i="1" s="1"/>
  <c r="BK105" i="1" s="1"/>
  <c r="AJ104" i="1"/>
  <c r="BM104" i="1" s="1"/>
  <c r="I104" i="1"/>
  <c r="K104" i="1"/>
  <c r="AA114" i="1"/>
  <c r="BA114" i="1"/>
  <c r="W111" i="1"/>
  <c r="AW111" i="1"/>
  <c r="BD116" i="1"/>
  <c r="AD116" i="1"/>
  <c r="AE120" i="6" l="1"/>
  <c r="BE120" i="6"/>
  <c r="AS111" i="6"/>
  <c r="S111" i="6"/>
  <c r="O108" i="6"/>
  <c r="AO108" i="6"/>
  <c r="BJ108" i="6" s="1"/>
  <c r="BK108" i="6" s="1"/>
  <c r="AJ107" i="6"/>
  <c r="BM107" i="6" s="1"/>
  <c r="K107" i="6"/>
  <c r="I107" i="6"/>
  <c r="W114" i="6"/>
  <c r="AW114" i="6"/>
  <c r="AA117" i="6"/>
  <c r="BA117" i="6"/>
  <c r="BI123" i="6"/>
  <c r="AI123" i="6"/>
  <c r="D365" i="6"/>
  <c r="BS364" i="6"/>
  <c r="AL364" i="6"/>
  <c r="C364" i="6"/>
  <c r="Q108" i="4"/>
  <c r="AQ108" i="4"/>
  <c r="CP105" i="4"/>
  <c r="CO105" i="4"/>
  <c r="CN105" i="4"/>
  <c r="CM105" i="4"/>
  <c r="CL105" i="4"/>
  <c r="CK105" i="4"/>
  <c r="CJ105" i="4"/>
  <c r="CI105" i="4"/>
  <c r="CH105" i="4"/>
  <c r="CG105" i="4"/>
  <c r="CF105" i="4"/>
  <c r="CE105" i="4"/>
  <c r="CD105" i="4"/>
  <c r="CC105" i="4"/>
  <c r="CB105" i="4"/>
  <c r="CA105" i="4"/>
  <c r="BZ105" i="4"/>
  <c r="BY105" i="4"/>
  <c r="BX105" i="4"/>
  <c r="BW105" i="4"/>
  <c r="BV105" i="4"/>
  <c r="BU105" i="4"/>
  <c r="D364" i="4"/>
  <c r="AL363" i="4"/>
  <c r="BS363" i="4"/>
  <c r="C363" i="4"/>
  <c r="AE118" i="4"/>
  <c r="BE118" i="4"/>
  <c r="F364" i="4"/>
  <c r="E365" i="4"/>
  <c r="G364" i="4"/>
  <c r="BI121" i="4"/>
  <c r="AI121" i="4"/>
  <c r="AX113" i="4"/>
  <c r="X113" i="4"/>
  <c r="AA115" i="4"/>
  <c r="BA115" i="4"/>
  <c r="AU111" i="4"/>
  <c r="U111" i="4"/>
  <c r="AE117" i="1"/>
  <c r="BE117" i="1"/>
  <c r="BL105" i="1"/>
  <c r="BB115" i="1"/>
  <c r="AB115" i="1"/>
  <c r="AT109" i="1"/>
  <c r="T109" i="1"/>
  <c r="X112" i="1"/>
  <c r="AX112" i="1"/>
  <c r="L104" i="1"/>
  <c r="BI120" i="1"/>
  <c r="AI120" i="1"/>
  <c r="E366" i="1"/>
  <c r="G365" i="1"/>
  <c r="F365" i="1"/>
  <c r="BQ104" i="1"/>
  <c r="BT104" i="1"/>
  <c r="P106" i="1"/>
  <c r="AP106" i="1"/>
  <c r="BN104" i="1"/>
  <c r="BO104" i="1"/>
  <c r="D365" i="1"/>
  <c r="AL364" i="1"/>
  <c r="C364" i="1"/>
  <c r="BS364" i="1"/>
  <c r="BL108" i="6" l="1"/>
  <c r="L107" i="6"/>
  <c r="P109" i="6"/>
  <c r="AP109" i="6"/>
  <c r="BQ107" i="6"/>
  <c r="BT107" i="6"/>
  <c r="BS365" i="6"/>
  <c r="C365" i="6"/>
  <c r="D366" i="6"/>
  <c r="AL365" i="6"/>
  <c r="BN107" i="6"/>
  <c r="BO107" i="6"/>
  <c r="BB118" i="6"/>
  <c r="AB118" i="6"/>
  <c r="AX115" i="6"/>
  <c r="X115" i="6"/>
  <c r="AT112" i="6"/>
  <c r="T112" i="6"/>
  <c r="BF121" i="6"/>
  <c r="AF121" i="6"/>
  <c r="AV112" i="4"/>
  <c r="V112" i="4"/>
  <c r="AB116" i="4"/>
  <c r="BB116" i="4"/>
  <c r="F365" i="4"/>
  <c r="E366" i="4"/>
  <c r="G365" i="4"/>
  <c r="BF119" i="4"/>
  <c r="AF119" i="4"/>
  <c r="D365" i="4"/>
  <c r="AL364" i="4"/>
  <c r="C364" i="4"/>
  <c r="BS364" i="4"/>
  <c r="Y114" i="4"/>
  <c r="AY114" i="4"/>
  <c r="CQ105" i="4"/>
  <c r="N106" i="4" s="1"/>
  <c r="R109" i="4"/>
  <c r="AR109" i="4"/>
  <c r="U110" i="1"/>
  <c r="AU110" i="1"/>
  <c r="BS365" i="1"/>
  <c r="C365" i="1"/>
  <c r="D366" i="1"/>
  <c r="AL365" i="1"/>
  <c r="Q107" i="1"/>
  <c r="AQ107" i="1"/>
  <c r="CP104" i="1"/>
  <c r="CO104" i="1"/>
  <c r="CN104" i="1"/>
  <c r="CM104" i="1"/>
  <c r="CL104" i="1"/>
  <c r="CK104" i="1"/>
  <c r="CJ104" i="1"/>
  <c r="CI104" i="1"/>
  <c r="CH104" i="1"/>
  <c r="CG104" i="1"/>
  <c r="CF104" i="1"/>
  <c r="CE104" i="1"/>
  <c r="CD104" i="1"/>
  <c r="CC104" i="1"/>
  <c r="CB104" i="1"/>
  <c r="CA104" i="1"/>
  <c r="BZ104" i="1"/>
  <c r="BY104" i="1"/>
  <c r="BX104" i="1"/>
  <c r="BW104" i="1"/>
  <c r="BV104" i="1"/>
  <c r="BU104" i="1"/>
  <c r="F366" i="1"/>
  <c r="E367" i="1"/>
  <c r="G366" i="1"/>
  <c r="Y113" i="1"/>
  <c r="AY113" i="1"/>
  <c r="AC116" i="1"/>
  <c r="BC116" i="1"/>
  <c r="AF118" i="1"/>
  <c r="BF118" i="1"/>
  <c r="AC119" i="6" l="1"/>
  <c r="BC119" i="6"/>
  <c r="CP107" i="6"/>
  <c r="CO107" i="6"/>
  <c r="CN107" i="6"/>
  <c r="CM107" i="6"/>
  <c r="CL107" i="6"/>
  <c r="CK107" i="6"/>
  <c r="CJ107" i="6"/>
  <c r="CI107" i="6"/>
  <c r="CH107" i="6"/>
  <c r="CG107" i="6"/>
  <c r="CF107" i="6"/>
  <c r="CE107" i="6"/>
  <c r="CD107" i="6"/>
  <c r="CC107" i="6"/>
  <c r="CB107" i="6"/>
  <c r="CA107" i="6"/>
  <c r="BZ107" i="6"/>
  <c r="BY107" i="6"/>
  <c r="BX107" i="6"/>
  <c r="BW107" i="6"/>
  <c r="BV107" i="6"/>
  <c r="BU107" i="6"/>
  <c r="U113" i="6"/>
  <c r="AU113" i="6"/>
  <c r="BG122" i="6"/>
  <c r="AG122" i="6"/>
  <c r="C366" i="6"/>
  <c r="D367" i="6"/>
  <c r="BS366" i="6"/>
  <c r="AL366" i="6"/>
  <c r="AQ110" i="6"/>
  <c r="Q110" i="6"/>
  <c r="AY116" i="6"/>
  <c r="Y116" i="6"/>
  <c r="Z115" i="4"/>
  <c r="AZ115" i="4"/>
  <c r="W113" i="4"/>
  <c r="AW113" i="4"/>
  <c r="F366" i="4"/>
  <c r="G366" i="4"/>
  <c r="E367" i="4"/>
  <c r="AC117" i="4"/>
  <c r="BC117" i="4"/>
  <c r="AS110" i="4"/>
  <c r="S110" i="4"/>
  <c r="D366" i="4"/>
  <c r="AL365" i="4"/>
  <c r="C365" i="4"/>
  <c r="BS365" i="4"/>
  <c r="O107" i="4"/>
  <c r="AO107" i="4"/>
  <c r="BJ107" i="4" s="1"/>
  <c r="BK107" i="4" s="1"/>
  <c r="AJ106" i="4"/>
  <c r="BM106" i="4" s="1"/>
  <c r="K106" i="4"/>
  <c r="I106" i="4"/>
  <c r="AG120" i="4"/>
  <c r="BG120" i="4"/>
  <c r="E368" i="1"/>
  <c r="G367" i="1"/>
  <c r="F367" i="1"/>
  <c r="AZ114" i="1"/>
  <c r="Z114" i="1"/>
  <c r="AR108" i="1"/>
  <c r="R108" i="1"/>
  <c r="D367" i="1"/>
  <c r="AL366" i="1"/>
  <c r="C366" i="1"/>
  <c r="BS366" i="1"/>
  <c r="AG119" i="1"/>
  <c r="BG119" i="1"/>
  <c r="CQ104" i="1"/>
  <c r="N105" i="1" s="1"/>
  <c r="AD117" i="1"/>
  <c r="BD117" i="1"/>
  <c r="V111" i="1"/>
  <c r="AV111" i="1"/>
  <c r="AR111" i="6" l="1"/>
  <c r="R111" i="6"/>
  <c r="BH123" i="6"/>
  <c r="AH123" i="6"/>
  <c r="AV114" i="6"/>
  <c r="V114" i="6"/>
  <c r="AZ117" i="6"/>
  <c r="Z117" i="6"/>
  <c r="BS367" i="6"/>
  <c r="C367" i="6"/>
  <c r="AL367" i="6"/>
  <c r="D368" i="6"/>
  <c r="CQ107" i="6"/>
  <c r="N108" i="6" s="1"/>
  <c r="AD120" i="6"/>
  <c r="BD120" i="6"/>
  <c r="L106" i="4"/>
  <c r="D367" i="4"/>
  <c r="AL366" i="4"/>
  <c r="BS366" i="4"/>
  <c r="C366" i="4"/>
  <c r="X114" i="4"/>
  <c r="AX114" i="4"/>
  <c r="AH121" i="4"/>
  <c r="BH121" i="4"/>
  <c r="BD118" i="4"/>
  <c r="AD118" i="4"/>
  <c r="P108" i="4"/>
  <c r="AP108" i="4"/>
  <c r="BN106" i="4"/>
  <c r="BO106" i="4"/>
  <c r="AT111" i="4"/>
  <c r="T111" i="4"/>
  <c r="BQ106" i="4"/>
  <c r="BT106" i="4"/>
  <c r="BL107" i="4"/>
  <c r="F367" i="4"/>
  <c r="G367" i="4"/>
  <c r="E368" i="4"/>
  <c r="AA116" i="4"/>
  <c r="BA116" i="4"/>
  <c r="AE118" i="1"/>
  <c r="BE118" i="1"/>
  <c r="BH120" i="1"/>
  <c r="AH120" i="1"/>
  <c r="BS367" i="1"/>
  <c r="C367" i="1"/>
  <c r="D368" i="1"/>
  <c r="AL367" i="1"/>
  <c r="AA115" i="1"/>
  <c r="BA115" i="1"/>
  <c r="W112" i="1"/>
  <c r="AW112" i="1"/>
  <c r="O106" i="1"/>
  <c r="AJ105" i="1"/>
  <c r="BM105" i="1" s="1"/>
  <c r="AO106" i="1"/>
  <c r="BJ106" i="1" s="1"/>
  <c r="BK106" i="1" s="1"/>
  <c r="K105" i="1"/>
  <c r="I105" i="1"/>
  <c r="S109" i="1"/>
  <c r="AS109" i="1"/>
  <c r="F368" i="1"/>
  <c r="E369" i="1"/>
  <c r="G368" i="1"/>
  <c r="AL368" i="6" l="1"/>
  <c r="C368" i="6"/>
  <c r="D369" i="6"/>
  <c r="BS368" i="6"/>
  <c r="AA118" i="6"/>
  <c r="BA118" i="6"/>
  <c r="W115" i="6"/>
  <c r="AW115" i="6"/>
  <c r="S112" i="6"/>
  <c r="AS112" i="6"/>
  <c r="BE121" i="6"/>
  <c r="AE121" i="6"/>
  <c r="BI124" i="6"/>
  <c r="AI124" i="6"/>
  <c r="AO109" i="6"/>
  <c r="BJ109" i="6" s="1"/>
  <c r="BK109" i="6" s="1"/>
  <c r="O109" i="6"/>
  <c r="AJ108" i="6"/>
  <c r="BM108" i="6" s="1"/>
  <c r="K108" i="6"/>
  <c r="I108" i="6"/>
  <c r="F368" i="4"/>
  <c r="E369" i="4"/>
  <c r="G368" i="4"/>
  <c r="U112" i="4"/>
  <c r="AU112" i="4"/>
  <c r="AE119" i="4"/>
  <c r="BE119" i="4"/>
  <c r="Y115" i="4"/>
  <c r="AY115" i="4"/>
  <c r="D368" i="4"/>
  <c r="AL367" i="4"/>
  <c r="BS367" i="4"/>
  <c r="C367" i="4"/>
  <c r="AQ109" i="4"/>
  <c r="Q109" i="4"/>
  <c r="CP106" i="4"/>
  <c r="CO106" i="4"/>
  <c r="CN106" i="4"/>
  <c r="CM106" i="4"/>
  <c r="CL106" i="4"/>
  <c r="CK106" i="4"/>
  <c r="CJ106" i="4"/>
  <c r="CI106" i="4"/>
  <c r="CH106" i="4"/>
  <c r="CG106" i="4"/>
  <c r="CF106" i="4"/>
  <c r="CE106" i="4"/>
  <c r="CD106" i="4"/>
  <c r="CC106" i="4"/>
  <c r="CB106" i="4"/>
  <c r="CA106" i="4"/>
  <c r="BZ106" i="4"/>
  <c r="BY106" i="4"/>
  <c r="BX106" i="4"/>
  <c r="BW106" i="4"/>
  <c r="BV106" i="4"/>
  <c r="BU106" i="4"/>
  <c r="BI122" i="4"/>
  <c r="AI122" i="4"/>
  <c r="BB117" i="4"/>
  <c r="AB117" i="4"/>
  <c r="BL106" i="1"/>
  <c r="G369" i="1"/>
  <c r="F369" i="1"/>
  <c r="E370" i="1"/>
  <c r="T110" i="1"/>
  <c r="AT110" i="1"/>
  <c r="BN105" i="1"/>
  <c r="BO105" i="1"/>
  <c r="AB116" i="1"/>
  <c r="BB116" i="1"/>
  <c r="BT105" i="1"/>
  <c r="BQ105" i="1"/>
  <c r="AX113" i="1"/>
  <c r="X113" i="1"/>
  <c r="BI121" i="1"/>
  <c r="AI121" i="1"/>
  <c r="L105" i="1"/>
  <c r="AP107" i="1"/>
  <c r="P107" i="1"/>
  <c r="D369" i="1"/>
  <c r="AL368" i="1"/>
  <c r="BS368" i="1"/>
  <c r="C368" i="1"/>
  <c r="BF119" i="1"/>
  <c r="AF119" i="1"/>
  <c r="L108" i="6" l="1"/>
  <c r="AX116" i="6"/>
  <c r="X116" i="6"/>
  <c r="AT113" i="6"/>
  <c r="T113" i="6"/>
  <c r="BS369" i="6"/>
  <c r="C369" i="6"/>
  <c r="D370" i="6"/>
  <c r="AL369" i="6"/>
  <c r="BF122" i="6"/>
  <c r="AF122" i="6"/>
  <c r="BL109" i="6"/>
  <c r="BN108" i="6"/>
  <c r="BO108" i="6"/>
  <c r="BT108" i="6"/>
  <c r="BQ108" i="6"/>
  <c r="AP110" i="6"/>
  <c r="P110" i="6"/>
  <c r="BB119" i="6"/>
  <c r="AB119" i="6"/>
  <c r="AC118" i="4"/>
  <c r="BC118" i="4"/>
  <c r="AF120" i="4"/>
  <c r="BF120" i="4"/>
  <c r="AZ116" i="4"/>
  <c r="Z116" i="4"/>
  <c r="F369" i="4"/>
  <c r="E370" i="4"/>
  <c r="G369" i="4"/>
  <c r="V113" i="4"/>
  <c r="AV113" i="4"/>
  <c r="AR110" i="4"/>
  <c r="R110" i="4"/>
  <c r="CQ106" i="4"/>
  <c r="N107" i="4" s="1"/>
  <c r="D369" i="4"/>
  <c r="AL368" i="4"/>
  <c r="C368" i="4"/>
  <c r="BS368" i="4"/>
  <c r="Q108" i="1"/>
  <c r="AQ108" i="1"/>
  <c r="Y114" i="1"/>
  <c r="AY114" i="1"/>
  <c r="AC117" i="1"/>
  <c r="BC117" i="1"/>
  <c r="AG120" i="1"/>
  <c r="BG120" i="1"/>
  <c r="CP105" i="1"/>
  <c r="CO105" i="1"/>
  <c r="CN105" i="1"/>
  <c r="CM105" i="1"/>
  <c r="CL105" i="1"/>
  <c r="CK105" i="1"/>
  <c r="CJ105" i="1"/>
  <c r="CI105" i="1"/>
  <c r="CH105" i="1"/>
  <c r="CG105" i="1"/>
  <c r="CF105" i="1"/>
  <c r="CE105" i="1"/>
  <c r="CD105" i="1"/>
  <c r="CC105" i="1"/>
  <c r="CB105" i="1"/>
  <c r="CA105" i="1"/>
  <c r="BZ105" i="1"/>
  <c r="BY105" i="1"/>
  <c r="BX105" i="1"/>
  <c r="BW105" i="1"/>
  <c r="BV105" i="1"/>
  <c r="BU105" i="1"/>
  <c r="U111" i="1"/>
  <c r="AU111" i="1"/>
  <c r="E371" i="1"/>
  <c r="G370" i="1"/>
  <c r="F370" i="1"/>
  <c r="D370" i="1"/>
  <c r="BS369" i="1"/>
  <c r="C369" i="1"/>
  <c r="AL369" i="1"/>
  <c r="Q111" i="6" l="1"/>
  <c r="AQ111" i="6"/>
  <c r="AG123" i="6"/>
  <c r="BG123" i="6"/>
  <c r="C370" i="6"/>
  <c r="AL370" i="6"/>
  <c r="D371" i="6"/>
  <c r="BS370" i="6"/>
  <c r="AU114" i="6"/>
  <c r="U114" i="6"/>
  <c r="CP108" i="6"/>
  <c r="CO108" i="6"/>
  <c r="CN108" i="6"/>
  <c r="CM108" i="6"/>
  <c r="CL108" i="6"/>
  <c r="CK108" i="6"/>
  <c r="CJ108" i="6"/>
  <c r="CI108" i="6"/>
  <c r="CH108" i="6"/>
  <c r="CG108" i="6"/>
  <c r="CF108" i="6"/>
  <c r="CE108" i="6"/>
  <c r="CD108" i="6"/>
  <c r="CC108" i="6"/>
  <c r="CB108" i="6"/>
  <c r="CA108" i="6"/>
  <c r="BZ108" i="6"/>
  <c r="BY108" i="6"/>
  <c r="BX108" i="6"/>
  <c r="BW108" i="6"/>
  <c r="BV108" i="6"/>
  <c r="BU108" i="6"/>
  <c r="BC120" i="6"/>
  <c r="AC120" i="6"/>
  <c r="Y117" i="6"/>
  <c r="AY117" i="6"/>
  <c r="BG121" i="4"/>
  <c r="AG121" i="4"/>
  <c r="W114" i="4"/>
  <c r="AW114" i="4"/>
  <c r="F370" i="4"/>
  <c r="G370" i="4"/>
  <c r="E371" i="4"/>
  <c r="D370" i="4"/>
  <c r="AL369" i="4"/>
  <c r="C369" i="4"/>
  <c r="BS369" i="4"/>
  <c r="S111" i="4"/>
  <c r="AS111" i="4"/>
  <c r="AO108" i="4"/>
  <c r="BJ108" i="4" s="1"/>
  <c r="BK108" i="4" s="1"/>
  <c r="AJ107" i="4"/>
  <c r="BM107" i="4" s="1"/>
  <c r="O108" i="4"/>
  <c r="K107" i="4"/>
  <c r="I107" i="4"/>
  <c r="AA117" i="4"/>
  <c r="BA117" i="4"/>
  <c r="AD119" i="4"/>
  <c r="BD119" i="4"/>
  <c r="CQ105" i="1"/>
  <c r="N106" i="1" s="1"/>
  <c r="O107" i="1" s="1"/>
  <c r="AJ106" i="1"/>
  <c r="BM106" i="1" s="1"/>
  <c r="BS370" i="1"/>
  <c r="C370" i="1"/>
  <c r="D371" i="1"/>
  <c r="AL370" i="1"/>
  <c r="E372" i="1"/>
  <c r="G371" i="1"/>
  <c r="F371" i="1"/>
  <c r="Z115" i="1"/>
  <c r="AZ115" i="1"/>
  <c r="BD118" i="1"/>
  <c r="AD118" i="1"/>
  <c r="AH121" i="1"/>
  <c r="BH121" i="1"/>
  <c r="AV112" i="1"/>
  <c r="V112" i="1"/>
  <c r="R109" i="1"/>
  <c r="AR109" i="1"/>
  <c r="I106" i="1" l="1"/>
  <c r="AV115" i="6"/>
  <c r="V115" i="6"/>
  <c r="AH124" i="6"/>
  <c r="BH124" i="6"/>
  <c r="CQ108" i="6"/>
  <c r="N109" i="6" s="1"/>
  <c r="Z118" i="6"/>
  <c r="AZ118" i="6"/>
  <c r="BD121" i="6"/>
  <c r="AD121" i="6"/>
  <c r="BS371" i="6"/>
  <c r="C371" i="6"/>
  <c r="D372" i="6"/>
  <c r="AL371" i="6"/>
  <c r="AR112" i="6"/>
  <c r="R112" i="6"/>
  <c r="AP109" i="4"/>
  <c r="P109" i="4"/>
  <c r="AX115" i="4"/>
  <c r="X115" i="4"/>
  <c r="AB118" i="4"/>
  <c r="BB118" i="4"/>
  <c r="BE120" i="4"/>
  <c r="AE120" i="4"/>
  <c r="BT107" i="4"/>
  <c r="BQ107" i="4"/>
  <c r="T112" i="4"/>
  <c r="AT112" i="4"/>
  <c r="D371" i="4"/>
  <c r="AL370" i="4"/>
  <c r="BS370" i="4"/>
  <c r="C370" i="4"/>
  <c r="BN107" i="4"/>
  <c r="BO107" i="4"/>
  <c r="BH122" i="4"/>
  <c r="AH122" i="4"/>
  <c r="L107" i="4"/>
  <c r="BL108" i="4"/>
  <c r="F371" i="4"/>
  <c r="G371" i="4"/>
  <c r="E372" i="4"/>
  <c r="AO107" i="1"/>
  <c r="BJ107" i="1" s="1"/>
  <c r="BK107" i="1" s="1"/>
  <c r="K106" i="1"/>
  <c r="BN106" i="1"/>
  <c r="BO106" i="1"/>
  <c r="AA116" i="1"/>
  <c r="BA116" i="1"/>
  <c r="L106" i="1"/>
  <c r="BI122" i="1"/>
  <c r="AI122" i="1"/>
  <c r="AE119" i="1"/>
  <c r="BE119" i="1"/>
  <c r="E373" i="1"/>
  <c r="G372" i="1"/>
  <c r="F372" i="1"/>
  <c r="S110" i="1"/>
  <c r="AS110" i="1"/>
  <c r="BL107" i="1"/>
  <c r="W113" i="1"/>
  <c r="AW113" i="1"/>
  <c r="BS371" i="1"/>
  <c r="C371" i="1"/>
  <c r="D372" i="1"/>
  <c r="AL371" i="1"/>
  <c r="BQ106" i="1"/>
  <c r="BT106" i="1"/>
  <c r="P108" i="1"/>
  <c r="AP108" i="1"/>
  <c r="BI125" i="6" l="1"/>
  <c r="AI125" i="6"/>
  <c r="S113" i="6"/>
  <c r="AS113" i="6"/>
  <c r="W116" i="6"/>
  <c r="AW116" i="6"/>
  <c r="BA119" i="6"/>
  <c r="AA119" i="6"/>
  <c r="AL372" i="6"/>
  <c r="D373" i="6"/>
  <c r="BS372" i="6"/>
  <c r="C372" i="6"/>
  <c r="O110" i="6"/>
  <c r="AJ109" i="6"/>
  <c r="BM109" i="6" s="1"/>
  <c r="AO110" i="6"/>
  <c r="BJ110" i="6" s="1"/>
  <c r="BK110" i="6" s="1"/>
  <c r="K109" i="6"/>
  <c r="I109" i="6"/>
  <c r="AE122" i="6"/>
  <c r="BE122" i="6"/>
  <c r="U113" i="4"/>
  <c r="AU113" i="4"/>
  <c r="BF121" i="4"/>
  <c r="AF121" i="4"/>
  <c r="BI123" i="4"/>
  <c r="AI123" i="4"/>
  <c r="BC119" i="4"/>
  <c r="AC119" i="4"/>
  <c r="Y116" i="4"/>
  <c r="AY116" i="4"/>
  <c r="F372" i="4"/>
  <c r="E373" i="4"/>
  <c r="G372" i="4"/>
  <c r="D372" i="4"/>
  <c r="AL371" i="4"/>
  <c r="BS371" i="4"/>
  <c r="C371" i="4"/>
  <c r="Q110" i="4"/>
  <c r="AQ110" i="4"/>
  <c r="CP107" i="4"/>
  <c r="CO107" i="4"/>
  <c r="CN107" i="4"/>
  <c r="CM107" i="4"/>
  <c r="CL107" i="4"/>
  <c r="CK107" i="4"/>
  <c r="CJ107" i="4"/>
  <c r="CI107" i="4"/>
  <c r="CH107" i="4"/>
  <c r="CG107" i="4"/>
  <c r="CF107" i="4"/>
  <c r="CE107" i="4"/>
  <c r="CD107" i="4"/>
  <c r="CC107" i="4"/>
  <c r="CB107" i="4"/>
  <c r="CA107" i="4"/>
  <c r="BZ107" i="4"/>
  <c r="BY107" i="4"/>
  <c r="BX107" i="4"/>
  <c r="BW107" i="4"/>
  <c r="BV107" i="4"/>
  <c r="BU107" i="4"/>
  <c r="CP106" i="1"/>
  <c r="CO106" i="1"/>
  <c r="CN106" i="1"/>
  <c r="CM106" i="1"/>
  <c r="CL106" i="1"/>
  <c r="CK106" i="1"/>
  <c r="CJ106" i="1"/>
  <c r="CI106" i="1"/>
  <c r="CH106" i="1"/>
  <c r="CG106" i="1"/>
  <c r="CF106" i="1"/>
  <c r="CE106" i="1"/>
  <c r="CD106" i="1"/>
  <c r="CC106" i="1"/>
  <c r="CB106" i="1"/>
  <c r="CA106" i="1"/>
  <c r="BZ106" i="1"/>
  <c r="BY106" i="1"/>
  <c r="BX106" i="1"/>
  <c r="BW106" i="1"/>
  <c r="BV106" i="1"/>
  <c r="BU106" i="1"/>
  <c r="BS372" i="1"/>
  <c r="C372" i="1"/>
  <c r="D373" i="1"/>
  <c r="AL372" i="1"/>
  <c r="X114" i="1"/>
  <c r="AX114" i="1"/>
  <c r="AF120" i="1"/>
  <c r="BF120" i="1"/>
  <c r="BB117" i="1"/>
  <c r="AB117" i="1"/>
  <c r="E374" i="1"/>
  <c r="G373" i="1"/>
  <c r="F373" i="1"/>
  <c r="Q109" i="1"/>
  <c r="AQ109" i="1"/>
  <c r="AT111" i="1"/>
  <c r="T111" i="1"/>
  <c r="AT114" i="6" l="1"/>
  <c r="T114" i="6"/>
  <c r="BN109" i="6"/>
  <c r="BO109" i="6"/>
  <c r="AX117" i="6"/>
  <c r="X117" i="6"/>
  <c r="BL110" i="6"/>
  <c r="BF123" i="6"/>
  <c r="AF123" i="6"/>
  <c r="BQ109" i="6"/>
  <c r="BT109" i="6"/>
  <c r="BS373" i="6"/>
  <c r="C373" i="6"/>
  <c r="AL373" i="6"/>
  <c r="D374" i="6"/>
  <c r="BB120" i="6"/>
  <c r="AB120" i="6"/>
  <c r="L109" i="6"/>
  <c r="AP111" i="6"/>
  <c r="P111" i="6"/>
  <c r="BD120" i="4"/>
  <c r="AD120" i="4"/>
  <c r="CQ107" i="4"/>
  <c r="N108" i="4" s="1"/>
  <c r="D373" i="4"/>
  <c r="AL372" i="4"/>
  <c r="C372" i="4"/>
  <c r="BS372" i="4"/>
  <c r="AG122" i="4"/>
  <c r="BG122" i="4"/>
  <c r="R111" i="4"/>
  <c r="AR111" i="4"/>
  <c r="F373" i="4"/>
  <c r="E374" i="4"/>
  <c r="G373" i="4"/>
  <c r="Z117" i="4"/>
  <c r="AZ117" i="4"/>
  <c r="AV114" i="4"/>
  <c r="V114" i="4"/>
  <c r="AG121" i="1"/>
  <c r="BG121" i="1"/>
  <c r="E375" i="1"/>
  <c r="G374" i="1"/>
  <c r="F374" i="1"/>
  <c r="AC118" i="1"/>
  <c r="BC118" i="1"/>
  <c r="Y115" i="1"/>
  <c r="AY115" i="1"/>
  <c r="U112" i="1"/>
  <c r="AU112" i="1"/>
  <c r="CQ106" i="1"/>
  <c r="N107" i="1" s="1"/>
  <c r="AR110" i="1"/>
  <c r="R110" i="1"/>
  <c r="BS373" i="1"/>
  <c r="C373" i="1"/>
  <c r="D374" i="1"/>
  <c r="AL373" i="1"/>
  <c r="C374" i="6" l="1"/>
  <c r="AL374" i="6"/>
  <c r="BS374" i="6"/>
  <c r="D375" i="6"/>
  <c r="BG124" i="6"/>
  <c r="AG124" i="6"/>
  <c r="AY118" i="6"/>
  <c r="Y118" i="6"/>
  <c r="U115" i="6"/>
  <c r="AU115" i="6"/>
  <c r="AQ112" i="6"/>
  <c r="Q112" i="6"/>
  <c r="CP109" i="6"/>
  <c r="CO109" i="6"/>
  <c r="CN109" i="6"/>
  <c r="CM109" i="6"/>
  <c r="CL109" i="6"/>
  <c r="CK109" i="6"/>
  <c r="CJ109" i="6"/>
  <c r="CI109" i="6"/>
  <c r="CH109" i="6"/>
  <c r="CG109" i="6"/>
  <c r="CF109" i="6"/>
  <c r="CE109" i="6"/>
  <c r="CD109" i="6"/>
  <c r="CC109" i="6"/>
  <c r="CB109" i="6"/>
  <c r="CA109" i="6"/>
  <c r="BZ109" i="6"/>
  <c r="BY109" i="6"/>
  <c r="BX109" i="6"/>
  <c r="BW109" i="6"/>
  <c r="BV109" i="6"/>
  <c r="BU109" i="6"/>
  <c r="AC121" i="6"/>
  <c r="BC121" i="6"/>
  <c r="S112" i="4"/>
  <c r="AS112" i="4"/>
  <c r="O109" i="4"/>
  <c r="AO109" i="4"/>
  <c r="BJ109" i="4" s="1"/>
  <c r="BK109" i="4" s="1"/>
  <c r="AJ108" i="4"/>
  <c r="BM108" i="4" s="1"/>
  <c r="I108" i="4"/>
  <c r="K108" i="4"/>
  <c r="E375" i="4"/>
  <c r="F374" i="4"/>
  <c r="G374" i="4"/>
  <c r="BA118" i="4"/>
  <c r="AA118" i="4"/>
  <c r="AE121" i="4"/>
  <c r="BE121" i="4"/>
  <c r="W115" i="4"/>
  <c r="AW115" i="4"/>
  <c r="AH123" i="4"/>
  <c r="BH123" i="4"/>
  <c r="D374" i="4"/>
  <c r="AL373" i="4"/>
  <c r="C373" i="4"/>
  <c r="BS373" i="4"/>
  <c r="AZ116" i="1"/>
  <c r="Z116" i="1"/>
  <c r="O108" i="1"/>
  <c r="AJ107" i="1"/>
  <c r="BM107" i="1" s="1"/>
  <c r="AO108" i="1"/>
  <c r="BJ108" i="1" s="1"/>
  <c r="BK108" i="1" s="1"/>
  <c r="I107" i="1"/>
  <c r="K107" i="1"/>
  <c r="E376" i="1"/>
  <c r="G375" i="1"/>
  <c r="F375" i="1"/>
  <c r="S111" i="1"/>
  <c r="AS111" i="1"/>
  <c r="AD119" i="1"/>
  <c r="BD119" i="1"/>
  <c r="BS374" i="1"/>
  <c r="C374" i="1"/>
  <c r="D375" i="1"/>
  <c r="AL374" i="1"/>
  <c r="V113" i="1"/>
  <c r="AV113" i="1"/>
  <c r="BH122" i="1"/>
  <c r="AH122" i="1"/>
  <c r="BS375" i="6" l="1"/>
  <c r="C375" i="6"/>
  <c r="D376" i="6"/>
  <c r="AL375" i="6"/>
  <c r="BD122" i="6"/>
  <c r="AD122" i="6"/>
  <c r="AR113" i="6"/>
  <c r="R113" i="6"/>
  <c r="V116" i="6"/>
  <c r="AV116" i="6"/>
  <c r="BH125" i="6"/>
  <c r="AH125" i="6"/>
  <c r="CQ109" i="6"/>
  <c r="N110" i="6" s="1"/>
  <c r="AZ119" i="6"/>
  <c r="Z119" i="6"/>
  <c r="AF122" i="4"/>
  <c r="BF122" i="4"/>
  <c r="BQ108" i="4"/>
  <c r="BT108" i="4"/>
  <c r="P110" i="4"/>
  <c r="AP110" i="4"/>
  <c r="X116" i="4"/>
  <c r="AX116" i="4"/>
  <c r="BI124" i="4"/>
  <c r="AI124" i="4"/>
  <c r="G375" i="4"/>
  <c r="E376" i="4"/>
  <c r="F375" i="4"/>
  <c r="BB119" i="4"/>
  <c r="AB119" i="4"/>
  <c r="BN108" i="4"/>
  <c r="BO108" i="4"/>
  <c r="BS374" i="4"/>
  <c r="D375" i="4"/>
  <c r="AL374" i="4"/>
  <c r="C374" i="4"/>
  <c r="L108" i="4"/>
  <c r="BL109" i="4"/>
  <c r="AT113" i="4"/>
  <c r="T113" i="4"/>
  <c r="BI123" i="1"/>
  <c r="AI123" i="1"/>
  <c r="AE120" i="1"/>
  <c r="BE120" i="1"/>
  <c r="BT107" i="1"/>
  <c r="BQ107" i="1"/>
  <c r="AP109" i="1"/>
  <c r="P109" i="1"/>
  <c r="W114" i="1"/>
  <c r="AW114" i="1"/>
  <c r="BL108" i="1"/>
  <c r="AA117" i="1"/>
  <c r="BA117" i="1"/>
  <c r="E377" i="1"/>
  <c r="G376" i="1"/>
  <c r="F376" i="1"/>
  <c r="BN107" i="1"/>
  <c r="BO107" i="1"/>
  <c r="BS375" i="1"/>
  <c r="C375" i="1"/>
  <c r="AL375" i="1"/>
  <c r="D376" i="1"/>
  <c r="T112" i="1"/>
  <c r="AT112" i="1"/>
  <c r="L107" i="1"/>
  <c r="AA120" i="6" l="1"/>
  <c r="BA120" i="6"/>
  <c r="AW117" i="6"/>
  <c r="W117" i="6"/>
  <c r="BE123" i="6"/>
  <c r="AE123" i="6"/>
  <c r="D377" i="6"/>
  <c r="BS376" i="6"/>
  <c r="AL376" i="6"/>
  <c r="C376" i="6"/>
  <c r="S114" i="6"/>
  <c r="AS114" i="6"/>
  <c r="BI126" i="6"/>
  <c r="AI126" i="6"/>
  <c r="O111" i="6"/>
  <c r="AJ110" i="6"/>
  <c r="BM110" i="6" s="1"/>
  <c r="AO111" i="6"/>
  <c r="BJ111" i="6" s="1"/>
  <c r="BK111" i="6" s="1"/>
  <c r="I110" i="6"/>
  <c r="K110" i="6"/>
  <c r="U114" i="4"/>
  <c r="AU114" i="4"/>
  <c r="Q111" i="4"/>
  <c r="AQ111" i="4"/>
  <c r="AY117" i="4"/>
  <c r="Y117" i="4"/>
  <c r="CP108" i="4"/>
  <c r="CO108" i="4"/>
  <c r="CN108" i="4"/>
  <c r="CM108" i="4"/>
  <c r="CL108" i="4"/>
  <c r="CK108" i="4"/>
  <c r="CJ108" i="4"/>
  <c r="CI108" i="4"/>
  <c r="CH108" i="4"/>
  <c r="CG108" i="4"/>
  <c r="CF108" i="4"/>
  <c r="CE108" i="4"/>
  <c r="CD108" i="4"/>
  <c r="CC108" i="4"/>
  <c r="CB108" i="4"/>
  <c r="CA108" i="4"/>
  <c r="BZ108" i="4"/>
  <c r="BY108" i="4"/>
  <c r="BX108" i="4"/>
  <c r="BW108" i="4"/>
  <c r="BV108" i="4"/>
  <c r="BU108" i="4"/>
  <c r="AL375" i="4"/>
  <c r="D376" i="4"/>
  <c r="BS375" i="4"/>
  <c r="C375" i="4"/>
  <c r="AC120" i="4"/>
  <c r="BC120" i="4"/>
  <c r="E377" i="4"/>
  <c r="G376" i="4"/>
  <c r="F376" i="4"/>
  <c r="AG123" i="4"/>
  <c r="BG123" i="4"/>
  <c r="Q110" i="1"/>
  <c r="AQ110" i="1"/>
  <c r="BF121" i="1"/>
  <c r="AF121" i="1"/>
  <c r="U113" i="1"/>
  <c r="AU113" i="1"/>
  <c r="AB118" i="1"/>
  <c r="BB118" i="1"/>
  <c r="CP107" i="1"/>
  <c r="CO107" i="1"/>
  <c r="CN107" i="1"/>
  <c r="CM107" i="1"/>
  <c r="CL107" i="1"/>
  <c r="CK107" i="1"/>
  <c r="CJ107" i="1"/>
  <c r="CI107" i="1"/>
  <c r="CH107" i="1"/>
  <c r="CG107" i="1"/>
  <c r="CF107" i="1"/>
  <c r="CE107" i="1"/>
  <c r="CD107" i="1"/>
  <c r="CC107" i="1"/>
  <c r="CB107" i="1"/>
  <c r="CA107" i="1"/>
  <c r="BZ107" i="1"/>
  <c r="BY107" i="1"/>
  <c r="BX107" i="1"/>
  <c r="BW107" i="1"/>
  <c r="BV107" i="1"/>
  <c r="BU107" i="1"/>
  <c r="BS376" i="1"/>
  <c r="C376" i="1"/>
  <c r="D377" i="1"/>
  <c r="AL376" i="1"/>
  <c r="E378" i="1"/>
  <c r="G377" i="1"/>
  <c r="F377" i="1"/>
  <c r="AX115" i="1"/>
  <c r="X115" i="1"/>
  <c r="BL111" i="6" l="1"/>
  <c r="AT115" i="6"/>
  <c r="T115" i="6"/>
  <c r="BS377" i="6"/>
  <c r="C377" i="6"/>
  <c r="D378" i="6"/>
  <c r="AL377" i="6"/>
  <c r="AX118" i="6"/>
  <c r="X118" i="6"/>
  <c r="BT110" i="6"/>
  <c r="BQ110" i="6"/>
  <c r="AP112" i="6"/>
  <c r="P112" i="6"/>
  <c r="BF124" i="6"/>
  <c r="AF124" i="6"/>
  <c r="BN110" i="6"/>
  <c r="BO110" i="6"/>
  <c r="L110" i="6"/>
  <c r="BB121" i="6"/>
  <c r="AB121" i="6"/>
  <c r="BH124" i="4"/>
  <c r="AH124" i="4"/>
  <c r="AD121" i="4"/>
  <c r="BD121" i="4"/>
  <c r="AR112" i="4"/>
  <c r="R112" i="4"/>
  <c r="BS376" i="4"/>
  <c r="C376" i="4"/>
  <c r="D377" i="4"/>
  <c r="AL376" i="4"/>
  <c r="AZ118" i="4"/>
  <c r="Z118" i="4"/>
  <c r="E378" i="4"/>
  <c r="F377" i="4"/>
  <c r="G377" i="4"/>
  <c r="CQ108" i="4"/>
  <c r="N109" i="4" s="1"/>
  <c r="V115" i="4"/>
  <c r="AV115" i="4"/>
  <c r="CQ107" i="1"/>
  <c r="N108" i="1" s="1"/>
  <c r="BS377" i="1"/>
  <c r="C377" i="1"/>
  <c r="AL377" i="1"/>
  <c r="D378" i="1"/>
  <c r="AV114" i="1"/>
  <c r="V114" i="1"/>
  <c r="Y116" i="1"/>
  <c r="AY116" i="1"/>
  <c r="AC119" i="1"/>
  <c r="BC119" i="1"/>
  <c r="AG122" i="1"/>
  <c r="BG122" i="1"/>
  <c r="E379" i="1"/>
  <c r="G378" i="1"/>
  <c r="F378" i="1"/>
  <c r="R111" i="1"/>
  <c r="AR111" i="1"/>
  <c r="Q113" i="6" l="1"/>
  <c r="AQ113" i="6"/>
  <c r="AC122" i="6"/>
  <c r="BC122" i="6"/>
  <c r="BG125" i="6"/>
  <c r="AG125" i="6"/>
  <c r="CP110" i="6"/>
  <c r="CO110" i="6"/>
  <c r="CN110" i="6"/>
  <c r="CM110" i="6"/>
  <c r="CL110" i="6"/>
  <c r="CK110" i="6"/>
  <c r="CJ110" i="6"/>
  <c r="CI110" i="6"/>
  <c r="CH110" i="6"/>
  <c r="CG110" i="6"/>
  <c r="CF110" i="6"/>
  <c r="CE110" i="6"/>
  <c r="CD110" i="6"/>
  <c r="CC110" i="6"/>
  <c r="CB110" i="6"/>
  <c r="CA110" i="6"/>
  <c r="BZ110" i="6"/>
  <c r="BY110" i="6"/>
  <c r="BX110" i="6"/>
  <c r="BW110" i="6"/>
  <c r="BV110" i="6"/>
  <c r="BU110" i="6"/>
  <c r="Y119" i="6"/>
  <c r="AY119" i="6"/>
  <c r="C378" i="6"/>
  <c r="AL378" i="6"/>
  <c r="D379" i="6"/>
  <c r="BS378" i="6"/>
  <c r="AU116" i="6"/>
  <c r="U116" i="6"/>
  <c r="AA119" i="4"/>
  <c r="BA119" i="4"/>
  <c r="AE122" i="4"/>
  <c r="BE122" i="4"/>
  <c r="O110" i="4"/>
  <c r="AO110" i="4"/>
  <c r="BJ110" i="4" s="1"/>
  <c r="BK110" i="4" s="1"/>
  <c r="AJ109" i="4"/>
  <c r="BM109" i="4" s="1"/>
  <c r="K109" i="4"/>
  <c r="I109" i="4"/>
  <c r="C377" i="4"/>
  <c r="BS377" i="4"/>
  <c r="D378" i="4"/>
  <c r="AL377" i="4"/>
  <c r="BI125" i="4"/>
  <c r="AI125" i="4"/>
  <c r="AW116" i="4"/>
  <c r="W116" i="4"/>
  <c r="E379" i="4"/>
  <c r="G378" i="4"/>
  <c r="F378" i="4"/>
  <c r="S113" i="4"/>
  <c r="AS113" i="4"/>
  <c r="W115" i="1"/>
  <c r="AW115" i="1"/>
  <c r="BD120" i="1"/>
  <c r="AD120" i="1"/>
  <c r="AH123" i="1"/>
  <c r="BH123" i="1"/>
  <c r="E380" i="1"/>
  <c r="G379" i="1"/>
  <c r="F379" i="1"/>
  <c r="S112" i="1"/>
  <c r="AS112" i="1"/>
  <c r="Z117" i="1"/>
  <c r="AZ117" i="1"/>
  <c r="BS378" i="1"/>
  <c r="C378" i="1"/>
  <c r="D379" i="1"/>
  <c r="AL378" i="1"/>
  <c r="O109" i="1"/>
  <c r="AO109" i="1"/>
  <c r="BJ109" i="1" s="1"/>
  <c r="BK109" i="1" s="1"/>
  <c r="AJ108" i="1"/>
  <c r="BM108" i="1" s="1"/>
  <c r="K108" i="1"/>
  <c r="I108" i="1"/>
  <c r="AV117" i="6" l="1"/>
  <c r="V117" i="6"/>
  <c r="BD123" i="6"/>
  <c r="AD123" i="6"/>
  <c r="CQ110" i="6"/>
  <c r="N111" i="6" s="1"/>
  <c r="AZ120" i="6"/>
  <c r="Z120" i="6"/>
  <c r="BS379" i="6"/>
  <c r="C379" i="6"/>
  <c r="AL379" i="6"/>
  <c r="D380" i="6"/>
  <c r="AH126" i="6"/>
  <c r="BH126" i="6"/>
  <c r="R114" i="6"/>
  <c r="AR114" i="6"/>
  <c r="BT109" i="4"/>
  <c r="BQ109" i="4"/>
  <c r="BL110" i="4"/>
  <c r="BF123" i="4"/>
  <c r="AF123" i="4"/>
  <c r="G379" i="4"/>
  <c r="E380" i="4"/>
  <c r="F379" i="4"/>
  <c r="BS378" i="4"/>
  <c r="C378" i="4"/>
  <c r="D379" i="4"/>
  <c r="AL378" i="4"/>
  <c r="T114" i="4"/>
  <c r="AT114" i="4"/>
  <c r="BN109" i="4"/>
  <c r="BO109" i="4"/>
  <c r="L109" i="4"/>
  <c r="AP111" i="4"/>
  <c r="P111" i="4"/>
  <c r="AX117" i="4"/>
  <c r="X117" i="4"/>
  <c r="AB120" i="4"/>
  <c r="BB120" i="4"/>
  <c r="BQ108" i="1"/>
  <c r="BT108" i="1"/>
  <c r="BI124" i="1"/>
  <c r="AI124" i="1"/>
  <c r="BL109" i="1"/>
  <c r="AA118" i="1"/>
  <c r="BA118" i="1"/>
  <c r="L108" i="1"/>
  <c r="P110" i="1"/>
  <c r="AP110" i="1"/>
  <c r="BN108" i="1"/>
  <c r="BO108" i="1"/>
  <c r="E381" i="1"/>
  <c r="G380" i="1"/>
  <c r="F380" i="1"/>
  <c r="AE121" i="1"/>
  <c r="BE121" i="1"/>
  <c r="BS379" i="1"/>
  <c r="C379" i="1"/>
  <c r="D380" i="1"/>
  <c r="AL379" i="1"/>
  <c r="AT113" i="1"/>
  <c r="T113" i="1"/>
  <c r="X116" i="1"/>
  <c r="AX116" i="1"/>
  <c r="BI127" i="6" l="1"/>
  <c r="AI127" i="6"/>
  <c r="W118" i="6"/>
  <c r="AW118" i="6"/>
  <c r="AS115" i="6"/>
  <c r="S115" i="6"/>
  <c r="AL380" i="6"/>
  <c r="D381" i="6"/>
  <c r="BS380" i="6"/>
  <c r="C380" i="6"/>
  <c r="BA121" i="6"/>
  <c r="AA121" i="6"/>
  <c r="BE124" i="6"/>
  <c r="AE124" i="6"/>
  <c r="O112" i="6"/>
  <c r="AJ111" i="6"/>
  <c r="BM111" i="6" s="1"/>
  <c r="AO112" i="6"/>
  <c r="BJ112" i="6" s="1"/>
  <c r="BK112" i="6" s="1"/>
  <c r="I111" i="6"/>
  <c r="K111" i="6"/>
  <c r="Y118" i="4"/>
  <c r="AY118" i="4"/>
  <c r="D380" i="4"/>
  <c r="BS379" i="4"/>
  <c r="AL379" i="4"/>
  <c r="C379" i="4"/>
  <c r="AC121" i="4"/>
  <c r="BC121" i="4"/>
  <c r="Q112" i="4"/>
  <c r="AQ112" i="4"/>
  <c r="E381" i="4"/>
  <c r="G380" i="4"/>
  <c r="F380" i="4"/>
  <c r="AU115" i="4"/>
  <c r="U115" i="4"/>
  <c r="AG124" i="4"/>
  <c r="BG124" i="4"/>
  <c r="CP109" i="4"/>
  <c r="CO109" i="4"/>
  <c r="CN109" i="4"/>
  <c r="CM109" i="4"/>
  <c r="CL109" i="4"/>
  <c r="CK109" i="4"/>
  <c r="CJ109" i="4"/>
  <c r="CI109" i="4"/>
  <c r="CH109" i="4"/>
  <c r="CG109" i="4"/>
  <c r="CF109" i="4"/>
  <c r="CE109" i="4"/>
  <c r="CD109" i="4"/>
  <c r="CC109" i="4"/>
  <c r="CB109" i="4"/>
  <c r="CA109" i="4"/>
  <c r="BZ109" i="4"/>
  <c r="BY109" i="4"/>
  <c r="BX109" i="4"/>
  <c r="BW109" i="4"/>
  <c r="BV109" i="4"/>
  <c r="BU109" i="4"/>
  <c r="U114" i="1"/>
  <c r="AU114" i="1"/>
  <c r="E382" i="1"/>
  <c r="G381" i="1"/>
  <c r="F381" i="1"/>
  <c r="AF122" i="1"/>
  <c r="BF122" i="1"/>
  <c r="Q111" i="1"/>
  <c r="AQ111" i="1"/>
  <c r="BS380" i="1"/>
  <c r="C380" i="1"/>
  <c r="D381" i="1"/>
  <c r="AL380" i="1"/>
  <c r="CP108" i="1"/>
  <c r="CO108" i="1"/>
  <c r="CN108" i="1"/>
  <c r="CM108" i="1"/>
  <c r="CL108" i="1"/>
  <c r="CK108" i="1"/>
  <c r="CJ108" i="1"/>
  <c r="CI108" i="1"/>
  <c r="CH108" i="1"/>
  <c r="CG108" i="1"/>
  <c r="CF108" i="1"/>
  <c r="CE108" i="1"/>
  <c r="CD108" i="1"/>
  <c r="CC108" i="1"/>
  <c r="CB108" i="1"/>
  <c r="CA108" i="1"/>
  <c r="BZ108" i="1"/>
  <c r="BY108" i="1"/>
  <c r="BX108" i="1"/>
  <c r="BW108" i="1"/>
  <c r="BV108" i="1"/>
  <c r="BU108" i="1"/>
  <c r="BB119" i="1"/>
  <c r="AB119" i="1"/>
  <c r="Y117" i="1"/>
  <c r="AY117" i="1"/>
  <c r="AP113" i="6" l="1"/>
  <c r="P113" i="6"/>
  <c r="AX119" i="6"/>
  <c r="X119" i="6"/>
  <c r="AF125" i="6"/>
  <c r="BF125" i="6"/>
  <c r="BS381" i="6"/>
  <c r="C381" i="6"/>
  <c r="D382" i="6"/>
  <c r="AL381" i="6"/>
  <c r="BL112" i="6"/>
  <c r="BN111" i="6"/>
  <c r="BO111" i="6"/>
  <c r="BQ111" i="6"/>
  <c r="BT111" i="6"/>
  <c r="BB122" i="6"/>
  <c r="AB122" i="6"/>
  <c r="L111" i="6"/>
  <c r="AT116" i="6"/>
  <c r="T116" i="6"/>
  <c r="CQ109" i="4"/>
  <c r="N110" i="4" s="1"/>
  <c r="O111" i="4" s="1"/>
  <c r="BD122" i="4"/>
  <c r="AD122" i="4"/>
  <c r="BS380" i="4"/>
  <c r="C380" i="4"/>
  <c r="D381" i="4"/>
  <c r="AL380" i="4"/>
  <c r="R113" i="4"/>
  <c r="AR113" i="4"/>
  <c r="E382" i="4"/>
  <c r="F381" i="4"/>
  <c r="G381" i="4"/>
  <c r="AH125" i="4"/>
  <c r="BH125" i="4"/>
  <c r="AV116" i="4"/>
  <c r="V116" i="4"/>
  <c r="Z119" i="4"/>
  <c r="AZ119" i="4"/>
  <c r="CQ108" i="1"/>
  <c r="N109" i="1" s="1"/>
  <c r="O110" i="1" s="1"/>
  <c r="AC120" i="1"/>
  <c r="BC120" i="1"/>
  <c r="AG123" i="1"/>
  <c r="BG123" i="1"/>
  <c r="AZ118" i="1"/>
  <c r="Z118" i="1"/>
  <c r="E383" i="1"/>
  <c r="G382" i="1"/>
  <c r="F382" i="1"/>
  <c r="AR112" i="1"/>
  <c r="R112" i="1"/>
  <c r="BS381" i="1"/>
  <c r="C381" i="1"/>
  <c r="D382" i="1"/>
  <c r="AL381" i="1"/>
  <c r="V115" i="1"/>
  <c r="AV115" i="1"/>
  <c r="AJ110" i="4" l="1"/>
  <c r="BM110" i="4" s="1"/>
  <c r="BO110" i="4" s="1"/>
  <c r="I109" i="1"/>
  <c r="BT109" i="1" s="1"/>
  <c r="AJ109" i="1"/>
  <c r="BM109" i="1" s="1"/>
  <c r="BN109" i="1" s="1"/>
  <c r="BS382" i="6"/>
  <c r="C382" i="6"/>
  <c r="AL382" i="6"/>
  <c r="D383" i="6"/>
  <c r="CP111" i="6"/>
  <c r="CO111" i="6"/>
  <c r="CN111" i="6"/>
  <c r="CM111" i="6"/>
  <c r="CL111" i="6"/>
  <c r="CK111" i="6"/>
  <c r="CJ111" i="6"/>
  <c r="CI111" i="6"/>
  <c r="CH111" i="6"/>
  <c r="CG111" i="6"/>
  <c r="CF111" i="6"/>
  <c r="CE111" i="6"/>
  <c r="CD111" i="6"/>
  <c r="CC111" i="6"/>
  <c r="CB111" i="6"/>
  <c r="CA111" i="6"/>
  <c r="BZ111" i="6"/>
  <c r="BY111" i="6"/>
  <c r="BX111" i="6"/>
  <c r="BW111" i="6"/>
  <c r="BV111" i="6"/>
  <c r="BU111" i="6"/>
  <c r="AG126" i="6"/>
  <c r="BG126" i="6"/>
  <c r="AQ114" i="6"/>
  <c r="Q114" i="6"/>
  <c r="U117" i="6"/>
  <c r="AU117" i="6"/>
  <c r="AC123" i="6"/>
  <c r="BC123" i="6"/>
  <c r="Y120" i="6"/>
  <c r="AY120" i="6"/>
  <c r="K110" i="4"/>
  <c r="L110" i="4" s="1"/>
  <c r="AO111" i="4"/>
  <c r="BJ111" i="4" s="1"/>
  <c r="BK111" i="4" s="1"/>
  <c r="BL111" i="4" s="1"/>
  <c r="I110" i="4"/>
  <c r="BQ110" i="4" s="1"/>
  <c r="C381" i="4"/>
  <c r="D382" i="4"/>
  <c r="AL381" i="4"/>
  <c r="BS381" i="4"/>
  <c r="BI126" i="4"/>
  <c r="AI126" i="4"/>
  <c r="AA120" i="4"/>
  <c r="BA120" i="4"/>
  <c r="AS114" i="4"/>
  <c r="S114" i="4"/>
  <c r="W117" i="4"/>
  <c r="AW117" i="4"/>
  <c r="E383" i="4"/>
  <c r="G382" i="4"/>
  <c r="F382" i="4"/>
  <c r="AE123" i="4"/>
  <c r="BE123" i="4"/>
  <c r="P112" i="4"/>
  <c r="AP112" i="4"/>
  <c r="AO110" i="1"/>
  <c r="BJ110" i="1" s="1"/>
  <c r="BK110" i="1" s="1"/>
  <c r="BL110" i="1" s="1"/>
  <c r="K109" i="1"/>
  <c r="L109" i="1" s="1"/>
  <c r="W116" i="1"/>
  <c r="AW116" i="1"/>
  <c r="BH124" i="1"/>
  <c r="AH124" i="1"/>
  <c r="BS382" i="1"/>
  <c r="C382" i="1"/>
  <c r="D383" i="1"/>
  <c r="AL382" i="1"/>
  <c r="E384" i="1"/>
  <c r="G383" i="1"/>
  <c r="F383" i="1"/>
  <c r="AA119" i="1"/>
  <c r="BA119" i="1"/>
  <c r="AD121" i="1"/>
  <c r="BD121" i="1"/>
  <c r="S113" i="1"/>
  <c r="AS113" i="1"/>
  <c r="AP111" i="1"/>
  <c r="P111" i="1"/>
  <c r="BN110" i="4" l="1"/>
  <c r="BQ109" i="1"/>
  <c r="BO109" i="1"/>
  <c r="BT110" i="4"/>
  <c r="CN110" i="4" s="1"/>
  <c r="BS383" i="6"/>
  <c r="C383" i="6"/>
  <c r="AL383" i="6"/>
  <c r="D384" i="6"/>
  <c r="BH127" i="6"/>
  <c r="AH127" i="6"/>
  <c r="CQ111" i="6"/>
  <c r="N112" i="6" s="1"/>
  <c r="AD124" i="6"/>
  <c r="BD124" i="6"/>
  <c r="AZ121" i="6"/>
  <c r="Z121" i="6"/>
  <c r="AR115" i="6"/>
  <c r="R115" i="6"/>
  <c r="AV118" i="6"/>
  <c r="V118" i="6"/>
  <c r="AF124" i="4"/>
  <c r="BF124" i="4"/>
  <c r="X118" i="4"/>
  <c r="AX118" i="4"/>
  <c r="BS382" i="4"/>
  <c r="C382" i="4"/>
  <c r="AL382" i="4"/>
  <c r="D383" i="4"/>
  <c r="BB121" i="4"/>
  <c r="AB121" i="4"/>
  <c r="AQ113" i="4"/>
  <c r="Q113" i="4"/>
  <c r="G383" i="4"/>
  <c r="E384" i="4"/>
  <c r="F383" i="4"/>
  <c r="AT115" i="4"/>
  <c r="T115" i="4"/>
  <c r="CP110" i="4"/>
  <c r="CL110" i="4"/>
  <c r="CH110" i="4"/>
  <c r="CG110" i="4"/>
  <c r="CD110" i="4"/>
  <c r="BZ110" i="4"/>
  <c r="BY110" i="4"/>
  <c r="BV110" i="4"/>
  <c r="BS383" i="1"/>
  <c r="D384" i="1"/>
  <c r="C383" i="1"/>
  <c r="AL383" i="1"/>
  <c r="AX117" i="1"/>
  <c r="X117" i="1"/>
  <c r="AB120" i="1"/>
  <c r="BB120" i="1"/>
  <c r="Q112" i="1"/>
  <c r="AQ112" i="1"/>
  <c r="T114" i="1"/>
  <c r="AT114" i="1"/>
  <c r="AE122" i="1"/>
  <c r="BE122" i="1"/>
  <c r="F384" i="1"/>
  <c r="E385" i="1"/>
  <c r="G384" i="1"/>
  <c r="CP109" i="1"/>
  <c r="CO109" i="1"/>
  <c r="CN109" i="1"/>
  <c r="CM109" i="1"/>
  <c r="CL109" i="1"/>
  <c r="CK109" i="1"/>
  <c r="CJ109" i="1"/>
  <c r="CI109" i="1"/>
  <c r="CH109" i="1"/>
  <c r="CG109" i="1"/>
  <c r="CF109" i="1"/>
  <c r="CE109" i="1"/>
  <c r="CD109" i="1"/>
  <c r="CC109" i="1"/>
  <c r="CB109" i="1"/>
  <c r="CA109" i="1"/>
  <c r="BZ109" i="1"/>
  <c r="BY109" i="1"/>
  <c r="BX109" i="1"/>
  <c r="BW109" i="1"/>
  <c r="BV109" i="1"/>
  <c r="BU109" i="1"/>
  <c r="BI125" i="1"/>
  <c r="AI125" i="1"/>
  <c r="BU110" i="4" l="1"/>
  <c r="CC110" i="4"/>
  <c r="CK110" i="4"/>
  <c r="CI110" i="4"/>
  <c r="BW110" i="4"/>
  <c r="CA110" i="4"/>
  <c r="CQ110" i="4" s="1"/>
  <c r="N111" i="4" s="1"/>
  <c r="CE110" i="4"/>
  <c r="CM110" i="4"/>
  <c r="BX110" i="4"/>
  <c r="CB110" i="4"/>
  <c r="CF110" i="4"/>
  <c r="CJ110" i="4"/>
  <c r="CO110" i="4"/>
  <c r="AW119" i="6"/>
  <c r="W119" i="6"/>
  <c r="BI128" i="6"/>
  <c r="AI128" i="6"/>
  <c r="AJ112" i="6"/>
  <c r="BM112" i="6" s="1"/>
  <c r="AO113" i="6"/>
  <c r="BJ113" i="6" s="1"/>
  <c r="BK113" i="6" s="1"/>
  <c r="O113" i="6"/>
  <c r="I112" i="6"/>
  <c r="K112" i="6"/>
  <c r="AA122" i="6"/>
  <c r="BA122" i="6"/>
  <c r="C384" i="6"/>
  <c r="BS384" i="6"/>
  <c r="D385" i="6"/>
  <c r="AL384" i="6"/>
  <c r="S116" i="6"/>
  <c r="AS116" i="6"/>
  <c r="AE125" i="6"/>
  <c r="BE125" i="6"/>
  <c r="U116" i="4"/>
  <c r="AU116" i="4"/>
  <c r="E385" i="4"/>
  <c r="G384" i="4"/>
  <c r="F384" i="4"/>
  <c r="AL383" i="4"/>
  <c r="D384" i="4"/>
  <c r="BS383" i="4"/>
  <c r="C383" i="4"/>
  <c r="AC122" i="4"/>
  <c r="BC122" i="4"/>
  <c r="AR114" i="4"/>
  <c r="R114" i="4"/>
  <c r="Y119" i="4"/>
  <c r="AY119" i="4"/>
  <c r="AG125" i="4"/>
  <c r="BG125" i="4"/>
  <c r="CQ109" i="1"/>
  <c r="N110" i="1" s="1"/>
  <c r="O111" i="1" s="1"/>
  <c r="AC121" i="1"/>
  <c r="BC121" i="1"/>
  <c r="R113" i="1"/>
  <c r="AR113" i="1"/>
  <c r="Y118" i="1"/>
  <c r="AY118" i="1"/>
  <c r="U115" i="1"/>
  <c r="AU115" i="1"/>
  <c r="D385" i="1"/>
  <c r="AL384" i="1"/>
  <c r="C384" i="1"/>
  <c r="BS384" i="1"/>
  <c r="K110" i="1"/>
  <c r="E386" i="1"/>
  <c r="G385" i="1"/>
  <c r="F385" i="1"/>
  <c r="BF123" i="1"/>
  <c r="AF123" i="1"/>
  <c r="AJ110" i="1" l="1"/>
  <c r="BM110" i="1" s="1"/>
  <c r="I110" i="1"/>
  <c r="L112" i="6"/>
  <c r="AP114" i="6"/>
  <c r="P114" i="6"/>
  <c r="AX120" i="6"/>
  <c r="X120" i="6"/>
  <c r="AT117" i="6"/>
  <c r="T117" i="6"/>
  <c r="BN112" i="6"/>
  <c r="BO112" i="6"/>
  <c r="BF126" i="6"/>
  <c r="AF126" i="6"/>
  <c r="BT112" i="6"/>
  <c r="BQ112" i="6"/>
  <c r="BS385" i="6"/>
  <c r="C385" i="6"/>
  <c r="AL385" i="6"/>
  <c r="D386" i="6"/>
  <c r="AB123" i="6"/>
  <c r="BB123" i="6"/>
  <c r="BL113" i="6"/>
  <c r="BS384" i="4"/>
  <c r="C384" i="4"/>
  <c r="D385" i="4"/>
  <c r="AL384" i="4"/>
  <c r="E386" i="4"/>
  <c r="F385" i="4"/>
  <c r="G385" i="4"/>
  <c r="AO112" i="4"/>
  <c r="BJ112" i="4" s="1"/>
  <c r="BK112" i="4" s="1"/>
  <c r="AJ111" i="4"/>
  <c r="BM111" i="4" s="1"/>
  <c r="O112" i="4"/>
  <c r="K111" i="4"/>
  <c r="I111" i="4"/>
  <c r="AD123" i="4"/>
  <c r="BD123" i="4"/>
  <c r="AZ120" i="4"/>
  <c r="Z120" i="4"/>
  <c r="BH126" i="4"/>
  <c r="AH126" i="4"/>
  <c r="S115" i="4"/>
  <c r="AS115" i="4"/>
  <c r="V117" i="4"/>
  <c r="AV117" i="4"/>
  <c r="AO111" i="1"/>
  <c r="BJ111" i="1" s="1"/>
  <c r="BK111" i="1" s="1"/>
  <c r="BL111" i="1" s="1"/>
  <c r="BQ110" i="1"/>
  <c r="BT110" i="1"/>
  <c r="AV116" i="1"/>
  <c r="V116" i="1"/>
  <c r="P112" i="1"/>
  <c r="AP112" i="1"/>
  <c r="AG124" i="1"/>
  <c r="BG124" i="1"/>
  <c r="S114" i="1"/>
  <c r="AS114" i="1"/>
  <c r="L110" i="1"/>
  <c r="BS385" i="1"/>
  <c r="C385" i="1"/>
  <c r="D386" i="1"/>
  <c r="AL385" i="1"/>
  <c r="BN110" i="1"/>
  <c r="BO110" i="1"/>
  <c r="F386" i="1"/>
  <c r="G386" i="1"/>
  <c r="E387" i="1"/>
  <c r="Z119" i="1"/>
  <c r="AZ119" i="1"/>
  <c r="BD122" i="1"/>
  <c r="AD122" i="1"/>
  <c r="U118" i="6" l="1"/>
  <c r="AU118" i="6"/>
  <c r="BG127" i="6"/>
  <c r="AG127" i="6"/>
  <c r="Y121" i="6"/>
  <c r="AY121" i="6"/>
  <c r="CP112" i="6"/>
  <c r="CO112" i="6"/>
  <c r="CN112" i="6"/>
  <c r="CM112" i="6"/>
  <c r="CL112" i="6"/>
  <c r="CK112" i="6"/>
  <c r="CJ112" i="6"/>
  <c r="CI112" i="6"/>
  <c r="CH112" i="6"/>
  <c r="CG112" i="6"/>
  <c r="CF112" i="6"/>
  <c r="CE112" i="6"/>
  <c r="CD112" i="6"/>
  <c r="CC112" i="6"/>
  <c r="CB112" i="6"/>
  <c r="CA112" i="6"/>
  <c r="BZ112" i="6"/>
  <c r="BY112" i="6"/>
  <c r="BX112" i="6"/>
  <c r="BW112" i="6"/>
  <c r="BV112" i="6"/>
  <c r="BU112" i="6"/>
  <c r="AC124" i="6"/>
  <c r="BC124" i="6"/>
  <c r="AL386" i="6"/>
  <c r="D387" i="6"/>
  <c r="BS386" i="6"/>
  <c r="C386" i="6"/>
  <c r="Q115" i="6"/>
  <c r="AQ115" i="6"/>
  <c r="BL112" i="4"/>
  <c r="T116" i="4"/>
  <c r="AT116" i="4"/>
  <c r="AA121" i="4"/>
  <c r="BA121" i="4"/>
  <c r="AP113" i="4"/>
  <c r="P113" i="4"/>
  <c r="D386" i="4"/>
  <c r="AL385" i="4"/>
  <c r="BS385" i="4"/>
  <c r="C385" i="4"/>
  <c r="W118" i="4"/>
  <c r="AW118" i="4"/>
  <c r="AE124" i="4"/>
  <c r="BE124" i="4"/>
  <c r="L111" i="4"/>
  <c r="BI127" i="4"/>
  <c r="AI127" i="4"/>
  <c r="BN111" i="4"/>
  <c r="BO111" i="4"/>
  <c r="BT111" i="4"/>
  <c r="BQ111" i="4"/>
  <c r="E387" i="4"/>
  <c r="F386" i="4"/>
  <c r="G386" i="4"/>
  <c r="D387" i="1"/>
  <c r="AL386" i="1"/>
  <c r="C386" i="1"/>
  <c r="BS386" i="1"/>
  <c r="AH125" i="1"/>
  <c r="BH125" i="1"/>
  <c r="AE123" i="1"/>
  <c r="BE123" i="1"/>
  <c r="Q113" i="1"/>
  <c r="AQ113" i="1"/>
  <c r="CP110" i="1"/>
  <c r="CO110" i="1"/>
  <c r="CN110" i="1"/>
  <c r="CM110" i="1"/>
  <c r="CL110" i="1"/>
  <c r="CK110" i="1"/>
  <c r="CJ110" i="1"/>
  <c r="CI110" i="1"/>
  <c r="CH110" i="1"/>
  <c r="CG110" i="1"/>
  <c r="CF110" i="1"/>
  <c r="CE110" i="1"/>
  <c r="CD110" i="1"/>
  <c r="CC110" i="1"/>
  <c r="CB110" i="1"/>
  <c r="CA110" i="1"/>
  <c r="BZ110" i="1"/>
  <c r="BY110" i="1"/>
  <c r="BX110" i="1"/>
  <c r="BW110" i="1"/>
  <c r="BV110" i="1"/>
  <c r="BU110" i="1"/>
  <c r="AA120" i="1"/>
  <c r="BA120" i="1"/>
  <c r="W117" i="1"/>
  <c r="AW117" i="1"/>
  <c r="E388" i="1"/>
  <c r="G387" i="1"/>
  <c r="F387" i="1"/>
  <c r="AT115" i="1"/>
  <c r="T115" i="1"/>
  <c r="CQ112" i="6" l="1"/>
  <c r="N113" i="6" s="1"/>
  <c r="AZ122" i="6"/>
  <c r="Z122" i="6"/>
  <c r="BS387" i="6"/>
  <c r="C387" i="6"/>
  <c r="D388" i="6"/>
  <c r="AL387" i="6"/>
  <c r="AH128" i="6"/>
  <c r="BH128" i="6"/>
  <c r="BD125" i="6"/>
  <c r="AD125" i="6"/>
  <c r="AR116" i="6"/>
  <c r="R116" i="6"/>
  <c r="AV119" i="6"/>
  <c r="V119" i="6"/>
  <c r="BF125" i="4"/>
  <c r="AF125" i="4"/>
  <c r="AB122" i="4"/>
  <c r="BB122" i="4"/>
  <c r="CP111" i="4"/>
  <c r="CO111" i="4"/>
  <c r="CN111" i="4"/>
  <c r="CM111" i="4"/>
  <c r="CL111" i="4"/>
  <c r="CK111" i="4"/>
  <c r="CJ111" i="4"/>
  <c r="CI111" i="4"/>
  <c r="CH111" i="4"/>
  <c r="CG111" i="4"/>
  <c r="CF111" i="4"/>
  <c r="CE111" i="4"/>
  <c r="CD111" i="4"/>
  <c r="CC111" i="4"/>
  <c r="CB111" i="4"/>
  <c r="CA111" i="4"/>
  <c r="BZ111" i="4"/>
  <c r="BY111" i="4"/>
  <c r="BX111" i="4"/>
  <c r="BW111" i="4"/>
  <c r="BV111" i="4"/>
  <c r="BU111" i="4"/>
  <c r="Q114" i="4"/>
  <c r="AQ114" i="4"/>
  <c r="U117" i="4"/>
  <c r="AU117" i="4"/>
  <c r="F387" i="4"/>
  <c r="E388" i="4"/>
  <c r="G387" i="4"/>
  <c r="AX119" i="4"/>
  <c r="X119" i="4"/>
  <c r="BS386" i="4"/>
  <c r="D387" i="4"/>
  <c r="AL386" i="4"/>
  <c r="C386" i="4"/>
  <c r="BB121" i="1"/>
  <c r="AB121" i="1"/>
  <c r="CQ110" i="1"/>
  <c r="N111" i="1" s="1"/>
  <c r="AR114" i="1"/>
  <c r="R114" i="1"/>
  <c r="F388" i="1"/>
  <c r="E389" i="1"/>
  <c r="G388" i="1"/>
  <c r="AF124" i="1"/>
  <c r="BF124" i="1"/>
  <c r="U116" i="1"/>
  <c r="AU116" i="1"/>
  <c r="X118" i="1"/>
  <c r="AX118" i="1"/>
  <c r="BI126" i="1"/>
  <c r="AI126" i="1"/>
  <c r="BS387" i="1"/>
  <c r="C387" i="1"/>
  <c r="D388" i="1"/>
  <c r="AL387" i="1"/>
  <c r="C388" i="6" l="1"/>
  <c r="D389" i="6"/>
  <c r="AL388" i="6"/>
  <c r="BS388" i="6"/>
  <c r="BA123" i="6"/>
  <c r="AA123" i="6"/>
  <c r="W120" i="6"/>
  <c r="AW120" i="6"/>
  <c r="BE126" i="6"/>
  <c r="AE126" i="6"/>
  <c r="AS117" i="6"/>
  <c r="S117" i="6"/>
  <c r="BI129" i="6"/>
  <c r="AI129" i="6"/>
  <c r="O114" i="6"/>
  <c r="AO114" i="6"/>
  <c r="BJ114" i="6" s="1"/>
  <c r="BK114" i="6" s="1"/>
  <c r="AJ113" i="6"/>
  <c r="BM113" i="6" s="1"/>
  <c r="K113" i="6"/>
  <c r="I113" i="6"/>
  <c r="R115" i="4"/>
  <c r="AR115" i="4"/>
  <c r="AG126" i="4"/>
  <c r="BG126" i="4"/>
  <c r="Y120" i="4"/>
  <c r="AY120" i="4"/>
  <c r="G388" i="4"/>
  <c r="E389" i="4"/>
  <c r="F388" i="4"/>
  <c r="AV118" i="4"/>
  <c r="V118" i="4"/>
  <c r="AC123" i="4"/>
  <c r="BC123" i="4"/>
  <c r="D388" i="4"/>
  <c r="AL387" i="4"/>
  <c r="BS387" i="4"/>
  <c r="C387" i="4"/>
  <c r="CQ111" i="4"/>
  <c r="N112" i="4" s="1"/>
  <c r="O112" i="1"/>
  <c r="AO112" i="1"/>
  <c r="BJ112" i="1" s="1"/>
  <c r="BK112" i="1" s="1"/>
  <c r="AJ111" i="1"/>
  <c r="BM111" i="1" s="1"/>
  <c r="I111" i="1"/>
  <c r="K111" i="1"/>
  <c r="AG125" i="1"/>
  <c r="BG125" i="1"/>
  <c r="S115" i="1"/>
  <c r="AS115" i="1"/>
  <c r="AC122" i="1"/>
  <c r="BC122" i="1"/>
  <c r="V117" i="1"/>
  <c r="AV117" i="1"/>
  <c r="D389" i="1"/>
  <c r="AL388" i="1"/>
  <c r="C388" i="1"/>
  <c r="BS388" i="1"/>
  <c r="Y119" i="1"/>
  <c r="AY119" i="1"/>
  <c r="E390" i="1"/>
  <c r="G389" i="1"/>
  <c r="F389" i="1"/>
  <c r="AP115" i="6" l="1"/>
  <c r="P115" i="6"/>
  <c r="X121" i="6"/>
  <c r="AX121" i="6"/>
  <c r="BN113" i="6"/>
  <c r="BO113" i="6"/>
  <c r="L113" i="6"/>
  <c r="AT118" i="6"/>
  <c r="T118" i="6"/>
  <c r="BB124" i="6"/>
  <c r="AB124" i="6"/>
  <c r="BS389" i="6"/>
  <c r="C389" i="6"/>
  <c r="D390" i="6"/>
  <c r="AL389" i="6"/>
  <c r="BQ113" i="6"/>
  <c r="BT113" i="6"/>
  <c r="BL114" i="6"/>
  <c r="AF127" i="6"/>
  <c r="BF127" i="6"/>
  <c r="AH127" i="4"/>
  <c r="BH127" i="4"/>
  <c r="BD124" i="4"/>
  <c r="AD124" i="4"/>
  <c r="D389" i="4"/>
  <c r="BS388" i="4"/>
  <c r="AL388" i="4"/>
  <c r="C388" i="4"/>
  <c r="F389" i="4"/>
  <c r="G389" i="4"/>
  <c r="E390" i="4"/>
  <c r="O113" i="4"/>
  <c r="AO113" i="4"/>
  <c r="BJ113" i="4" s="1"/>
  <c r="BK113" i="4" s="1"/>
  <c r="AJ112" i="4"/>
  <c r="BM112" i="4" s="1"/>
  <c r="K112" i="4"/>
  <c r="I112" i="4"/>
  <c r="W119" i="4"/>
  <c r="AW119" i="4"/>
  <c r="Z121" i="4"/>
  <c r="AZ121" i="4"/>
  <c r="S116" i="4"/>
  <c r="AS116" i="4"/>
  <c r="E391" i="1"/>
  <c r="G390" i="1"/>
  <c r="F390" i="1"/>
  <c r="BL112" i="1"/>
  <c r="BN111" i="1"/>
  <c r="BO111" i="1"/>
  <c r="BH126" i="1"/>
  <c r="AH126" i="1"/>
  <c r="W118" i="1"/>
  <c r="AW118" i="1"/>
  <c r="T116" i="1"/>
  <c r="AT116" i="1"/>
  <c r="L111" i="1"/>
  <c r="AZ120" i="1"/>
  <c r="Z120" i="1"/>
  <c r="D390" i="1"/>
  <c r="BS389" i="1"/>
  <c r="C389" i="1"/>
  <c r="AL389" i="1"/>
  <c r="AD123" i="1"/>
  <c r="BD123" i="1"/>
  <c r="BT111" i="1"/>
  <c r="BQ111" i="1"/>
  <c r="AP113" i="1"/>
  <c r="P113" i="1"/>
  <c r="AY122" i="6" l="1"/>
  <c r="Y122" i="6"/>
  <c r="D391" i="6"/>
  <c r="BS390" i="6"/>
  <c r="AL390" i="6"/>
  <c r="C390" i="6"/>
  <c r="Q116" i="6"/>
  <c r="AQ116" i="6"/>
  <c r="BC125" i="6"/>
  <c r="AC125" i="6"/>
  <c r="BG128" i="6"/>
  <c r="AG128" i="6"/>
  <c r="CP113" i="6"/>
  <c r="CO113" i="6"/>
  <c r="CN113" i="6"/>
  <c r="CM113" i="6"/>
  <c r="CL113" i="6"/>
  <c r="CK113" i="6"/>
  <c r="CJ113" i="6"/>
  <c r="CI113" i="6"/>
  <c r="CH113" i="6"/>
  <c r="CG113" i="6"/>
  <c r="CF113" i="6"/>
  <c r="CE113" i="6"/>
  <c r="CD113" i="6"/>
  <c r="CC113" i="6"/>
  <c r="CB113" i="6"/>
  <c r="CA113" i="6"/>
  <c r="BZ113" i="6"/>
  <c r="BY113" i="6"/>
  <c r="BX113" i="6"/>
  <c r="BW113" i="6"/>
  <c r="BV113" i="6"/>
  <c r="BU113" i="6"/>
  <c r="U119" i="6"/>
  <c r="AU119" i="6"/>
  <c r="X120" i="4"/>
  <c r="AX120" i="4"/>
  <c r="AA122" i="4"/>
  <c r="BA122" i="4"/>
  <c r="BL113" i="4"/>
  <c r="D390" i="4"/>
  <c r="AL389" i="4"/>
  <c r="BS389" i="4"/>
  <c r="C389" i="4"/>
  <c r="AT117" i="4"/>
  <c r="T117" i="4"/>
  <c r="L112" i="4"/>
  <c r="P114" i="4"/>
  <c r="AP114" i="4"/>
  <c r="AE125" i="4"/>
  <c r="BE125" i="4"/>
  <c r="BQ112" i="4"/>
  <c r="BT112" i="4"/>
  <c r="BN112" i="4"/>
  <c r="BO112" i="4"/>
  <c r="E391" i="4"/>
  <c r="F390" i="4"/>
  <c r="G390" i="4"/>
  <c r="BI128" i="4"/>
  <c r="AI128" i="4"/>
  <c r="Q114" i="1"/>
  <c r="AQ114" i="1"/>
  <c r="BS390" i="1"/>
  <c r="C390" i="1"/>
  <c r="D391" i="1"/>
  <c r="AL390" i="1"/>
  <c r="U117" i="1"/>
  <c r="AU117" i="1"/>
  <c r="CP111" i="1"/>
  <c r="CO111" i="1"/>
  <c r="CN111" i="1"/>
  <c r="CM111" i="1"/>
  <c r="CL111" i="1"/>
  <c r="CK111" i="1"/>
  <c r="CJ111" i="1"/>
  <c r="CI111" i="1"/>
  <c r="CH111" i="1"/>
  <c r="CG111" i="1"/>
  <c r="CF111" i="1"/>
  <c r="CE111" i="1"/>
  <c r="CD111" i="1"/>
  <c r="CC111" i="1"/>
  <c r="CB111" i="1"/>
  <c r="CA111" i="1"/>
  <c r="BZ111" i="1"/>
  <c r="BY111" i="1"/>
  <c r="BX111" i="1"/>
  <c r="BW111" i="1"/>
  <c r="BV111" i="1"/>
  <c r="BU111" i="1"/>
  <c r="AA121" i="1"/>
  <c r="BA121" i="1"/>
  <c r="AX119" i="1"/>
  <c r="X119" i="1"/>
  <c r="AE124" i="1"/>
  <c r="BE124" i="1"/>
  <c r="BI127" i="1"/>
  <c r="AI127" i="1"/>
  <c r="E392" i="1"/>
  <c r="G391" i="1"/>
  <c r="F391" i="1"/>
  <c r="CQ113" i="6" l="1"/>
  <c r="N114" i="6" s="1"/>
  <c r="AO115" i="6" s="1"/>
  <c r="BJ115" i="6" s="1"/>
  <c r="BK115" i="6" s="1"/>
  <c r="BH129" i="6"/>
  <c r="AH129" i="6"/>
  <c r="AR117" i="6"/>
  <c r="R117" i="6"/>
  <c r="BS391" i="6"/>
  <c r="C391" i="6"/>
  <c r="AL391" i="6"/>
  <c r="D392" i="6"/>
  <c r="AV120" i="6"/>
  <c r="V120" i="6"/>
  <c r="AZ123" i="6"/>
  <c r="Z123" i="6"/>
  <c r="K114" i="6"/>
  <c r="AD126" i="6"/>
  <c r="BD126" i="6"/>
  <c r="U118" i="4"/>
  <c r="AU118" i="4"/>
  <c r="BB123" i="4"/>
  <c r="AB123" i="4"/>
  <c r="AF126" i="4"/>
  <c r="BF126" i="4"/>
  <c r="C390" i="4"/>
  <c r="AL390" i="4"/>
  <c r="BS390" i="4"/>
  <c r="D391" i="4"/>
  <c r="CP112" i="4"/>
  <c r="CO112" i="4"/>
  <c r="CN112" i="4"/>
  <c r="CM112" i="4"/>
  <c r="CL112" i="4"/>
  <c r="CK112" i="4"/>
  <c r="CJ112" i="4"/>
  <c r="CI112" i="4"/>
  <c r="CH112" i="4"/>
  <c r="CG112" i="4"/>
  <c r="CF112" i="4"/>
  <c r="CE112" i="4"/>
  <c r="CD112" i="4"/>
  <c r="CC112" i="4"/>
  <c r="CB112" i="4"/>
  <c r="CA112" i="4"/>
  <c r="BZ112" i="4"/>
  <c r="BY112" i="4"/>
  <c r="BX112" i="4"/>
  <c r="BW112" i="4"/>
  <c r="BV112" i="4"/>
  <c r="BU112" i="4"/>
  <c r="Q115" i="4"/>
  <c r="AQ115" i="4"/>
  <c r="F391" i="4"/>
  <c r="E392" i="4"/>
  <c r="G391" i="4"/>
  <c r="AY121" i="4"/>
  <c r="Y121" i="4"/>
  <c r="CQ111" i="1"/>
  <c r="N112" i="1" s="1"/>
  <c r="O113" i="1" s="1"/>
  <c r="AV118" i="1"/>
  <c r="V118" i="1"/>
  <c r="BF125" i="1"/>
  <c r="AF125" i="1"/>
  <c r="Y120" i="1"/>
  <c r="AY120" i="1"/>
  <c r="BS391" i="1"/>
  <c r="C391" i="1"/>
  <c r="AL391" i="1"/>
  <c r="D392" i="1"/>
  <c r="E393" i="1"/>
  <c r="G392" i="1"/>
  <c r="F392" i="1"/>
  <c r="AB122" i="1"/>
  <c r="BB122" i="1"/>
  <c r="R115" i="1"/>
  <c r="AR115" i="1"/>
  <c r="AJ114" i="6" l="1"/>
  <c r="BM114" i="6" s="1"/>
  <c r="BN114" i="6" s="1"/>
  <c r="O115" i="6"/>
  <c r="I114" i="6"/>
  <c r="BT114" i="6" s="1"/>
  <c r="K112" i="1"/>
  <c r="L112" i="1" s="1"/>
  <c r="AJ112" i="1"/>
  <c r="BM112" i="1" s="1"/>
  <c r="BN112" i="1" s="1"/>
  <c r="AO113" i="1"/>
  <c r="BJ113" i="1" s="1"/>
  <c r="BK113" i="1" s="1"/>
  <c r="I112" i="1"/>
  <c r="AW121" i="6"/>
  <c r="W121" i="6"/>
  <c r="BI130" i="6"/>
  <c r="AI130" i="6"/>
  <c r="BA124" i="6"/>
  <c r="AA124" i="6"/>
  <c r="AP116" i="6"/>
  <c r="P116" i="6"/>
  <c r="C392" i="6"/>
  <c r="AL392" i="6"/>
  <c r="BS392" i="6"/>
  <c r="D393" i="6"/>
  <c r="S118" i="6"/>
  <c r="AS118" i="6"/>
  <c r="BO114" i="6"/>
  <c r="BE127" i="6"/>
  <c r="AE127" i="6"/>
  <c r="L114" i="6"/>
  <c r="BL115" i="6"/>
  <c r="AG127" i="4"/>
  <c r="BG127" i="4"/>
  <c r="AZ122" i="4"/>
  <c r="Z122" i="4"/>
  <c r="E393" i="4"/>
  <c r="G392" i="4"/>
  <c r="F392" i="4"/>
  <c r="AR116" i="4"/>
  <c r="R116" i="4"/>
  <c r="AC124" i="4"/>
  <c r="BC124" i="4"/>
  <c r="CQ112" i="4"/>
  <c r="N113" i="4" s="1"/>
  <c r="D392" i="4"/>
  <c r="AL391" i="4"/>
  <c r="C391" i="4"/>
  <c r="BS391" i="4"/>
  <c r="V119" i="4"/>
  <c r="AV119" i="4"/>
  <c r="S116" i="1"/>
  <c r="AS116" i="1"/>
  <c r="BS392" i="1"/>
  <c r="C392" i="1"/>
  <c r="D393" i="1"/>
  <c r="AL392" i="1"/>
  <c r="BL113" i="1"/>
  <c r="AG126" i="1"/>
  <c r="BG126" i="1"/>
  <c r="E394" i="1"/>
  <c r="G393" i="1"/>
  <c r="F393" i="1"/>
  <c r="AC123" i="1"/>
  <c r="BC123" i="1"/>
  <c r="Z121" i="1"/>
  <c r="AZ121" i="1"/>
  <c r="W119" i="1"/>
  <c r="AW119" i="1"/>
  <c r="P114" i="1"/>
  <c r="AP114" i="1"/>
  <c r="BQ114" i="6" l="1"/>
  <c r="BO112" i="1"/>
  <c r="BQ112" i="1"/>
  <c r="BT112" i="1"/>
  <c r="CP112" i="1" s="1"/>
  <c r="BF128" i="6"/>
  <c r="AF128" i="6"/>
  <c r="Q117" i="6"/>
  <c r="AQ117" i="6"/>
  <c r="BS393" i="6"/>
  <c r="C393" i="6"/>
  <c r="D394" i="6"/>
  <c r="AL393" i="6"/>
  <c r="CP114" i="6"/>
  <c r="CO114" i="6"/>
  <c r="CN114" i="6"/>
  <c r="CM114" i="6"/>
  <c r="CL114" i="6"/>
  <c r="CK114" i="6"/>
  <c r="CJ114" i="6"/>
  <c r="CI114" i="6"/>
  <c r="CH114" i="6"/>
  <c r="CG114" i="6"/>
  <c r="CF114" i="6"/>
  <c r="CE114" i="6"/>
  <c r="CD114" i="6"/>
  <c r="CC114" i="6"/>
  <c r="CB114" i="6"/>
  <c r="CA114" i="6"/>
  <c r="BZ114" i="6"/>
  <c r="BY114" i="6"/>
  <c r="BX114" i="6"/>
  <c r="BW114" i="6"/>
  <c r="BV114" i="6"/>
  <c r="BU114" i="6"/>
  <c r="AX122" i="6"/>
  <c r="X122" i="6"/>
  <c r="T119" i="6"/>
  <c r="AT119" i="6"/>
  <c r="AB125" i="6"/>
  <c r="BB125" i="6"/>
  <c r="S117" i="4"/>
  <c r="AS117" i="4"/>
  <c r="AA123" i="4"/>
  <c r="BA123" i="4"/>
  <c r="O114" i="4"/>
  <c r="AO114" i="4"/>
  <c r="BJ114" i="4" s="1"/>
  <c r="BK114" i="4" s="1"/>
  <c r="AJ113" i="4"/>
  <c r="BM113" i="4" s="1"/>
  <c r="I113" i="4"/>
  <c r="K113" i="4"/>
  <c r="F393" i="4"/>
  <c r="E394" i="4"/>
  <c r="G393" i="4"/>
  <c r="AW120" i="4"/>
  <c r="W120" i="4"/>
  <c r="BS392" i="4"/>
  <c r="D393" i="4"/>
  <c r="AL392" i="4"/>
  <c r="C392" i="4"/>
  <c r="AD125" i="4"/>
  <c r="BD125" i="4"/>
  <c r="BH128" i="4"/>
  <c r="AH128" i="4"/>
  <c r="X120" i="1"/>
  <c r="AX120" i="1"/>
  <c r="E395" i="1"/>
  <c r="G394" i="1"/>
  <c r="F394" i="1"/>
  <c r="BD124" i="1"/>
  <c r="AD124" i="1"/>
  <c r="BS393" i="1"/>
  <c r="C393" i="1"/>
  <c r="AL393" i="1"/>
  <c r="D394" i="1"/>
  <c r="Q115" i="1"/>
  <c r="AQ115" i="1"/>
  <c r="AA122" i="1"/>
  <c r="BA122" i="1"/>
  <c r="CA112" i="1"/>
  <c r="AH127" i="1"/>
  <c r="BH127" i="1"/>
  <c r="AT117" i="1"/>
  <c r="T117" i="1"/>
  <c r="CG112" i="1" l="1"/>
  <c r="CI112" i="1"/>
  <c r="BX112" i="1"/>
  <c r="CK112" i="1"/>
  <c r="BU112" i="1"/>
  <c r="CB112" i="1"/>
  <c r="BW112" i="1"/>
  <c r="CF112" i="1"/>
  <c r="CM112" i="1"/>
  <c r="CC112" i="1"/>
  <c r="CN112" i="1"/>
  <c r="BY112" i="1"/>
  <c r="CE112" i="1"/>
  <c r="CJ112" i="1"/>
  <c r="CO112" i="1"/>
  <c r="BV112" i="1"/>
  <c r="BZ112" i="1"/>
  <c r="CD112" i="1"/>
  <c r="CH112" i="1"/>
  <c r="CL112" i="1"/>
  <c r="CQ114" i="6"/>
  <c r="N115" i="6" s="1"/>
  <c r="O116" i="6" s="1"/>
  <c r="K115" i="6"/>
  <c r="BG129" i="6"/>
  <c r="AG129" i="6"/>
  <c r="AR118" i="6"/>
  <c r="R118" i="6"/>
  <c r="AU120" i="6"/>
  <c r="U120" i="6"/>
  <c r="BC126" i="6"/>
  <c r="AC126" i="6"/>
  <c r="Y123" i="6"/>
  <c r="AY123" i="6"/>
  <c r="BS394" i="6"/>
  <c r="D395" i="6"/>
  <c r="AL394" i="6"/>
  <c r="C394" i="6"/>
  <c r="L113" i="4"/>
  <c r="BL114" i="4"/>
  <c r="AB124" i="4"/>
  <c r="BB124" i="4"/>
  <c r="BI129" i="4"/>
  <c r="AI129" i="4"/>
  <c r="AE126" i="4"/>
  <c r="BE126" i="4"/>
  <c r="AP115" i="4"/>
  <c r="P115" i="4"/>
  <c r="AX121" i="4"/>
  <c r="X121" i="4"/>
  <c r="E395" i="4"/>
  <c r="G394" i="4"/>
  <c r="F394" i="4"/>
  <c r="BN113" i="4"/>
  <c r="BO113" i="4"/>
  <c r="D394" i="4"/>
  <c r="AL393" i="4"/>
  <c r="C393" i="4"/>
  <c r="BS393" i="4"/>
  <c r="BT113" i="4"/>
  <c r="BQ113" i="4"/>
  <c r="T118" i="4"/>
  <c r="AT118" i="4"/>
  <c r="E396" i="1"/>
  <c r="G395" i="1"/>
  <c r="F395" i="1"/>
  <c r="U118" i="1"/>
  <c r="AU118" i="1"/>
  <c r="BI128" i="1"/>
  <c r="AI128" i="1"/>
  <c r="AR116" i="1"/>
  <c r="R116" i="1"/>
  <c r="BB123" i="1"/>
  <c r="AB123" i="1"/>
  <c r="BS394" i="1"/>
  <c r="C394" i="1"/>
  <c r="D395" i="1"/>
  <c r="AL394" i="1"/>
  <c r="AE125" i="1"/>
  <c r="BE125" i="1"/>
  <c r="Y121" i="1"/>
  <c r="AY121" i="1"/>
  <c r="CQ112" i="1" l="1"/>
  <c r="N113" i="1" s="1"/>
  <c r="AJ115" i="6"/>
  <c r="BM115" i="6" s="1"/>
  <c r="BN115" i="6" s="1"/>
  <c r="AO116" i="6"/>
  <c r="BJ116" i="6" s="1"/>
  <c r="BK116" i="6" s="1"/>
  <c r="BL116" i="6" s="1"/>
  <c r="I115" i="6"/>
  <c r="BQ115" i="6" s="1"/>
  <c r="Z124" i="6"/>
  <c r="AZ124" i="6"/>
  <c r="BS395" i="6"/>
  <c r="C395" i="6"/>
  <c r="D396" i="6"/>
  <c r="AL395" i="6"/>
  <c r="AV121" i="6"/>
  <c r="V121" i="6"/>
  <c r="AS119" i="6"/>
  <c r="S119" i="6"/>
  <c r="BD127" i="6"/>
  <c r="AD127" i="6"/>
  <c r="AH130" i="6"/>
  <c r="BH130" i="6"/>
  <c r="L115" i="6"/>
  <c r="P117" i="6"/>
  <c r="AP117" i="6"/>
  <c r="Y122" i="4"/>
  <c r="AY122" i="4"/>
  <c r="BF127" i="4"/>
  <c r="AF127" i="4"/>
  <c r="CP113" i="4"/>
  <c r="CO113" i="4"/>
  <c r="CN113" i="4"/>
  <c r="CM113" i="4"/>
  <c r="CL113" i="4"/>
  <c r="CK113" i="4"/>
  <c r="CJ113" i="4"/>
  <c r="CI113" i="4"/>
  <c r="CH113" i="4"/>
  <c r="CG113" i="4"/>
  <c r="CF113" i="4"/>
  <c r="CE113" i="4"/>
  <c r="CD113" i="4"/>
  <c r="CC113" i="4"/>
  <c r="CB113" i="4"/>
  <c r="CA113" i="4"/>
  <c r="BZ113" i="4"/>
  <c r="BY113" i="4"/>
  <c r="BX113" i="4"/>
  <c r="BW113" i="4"/>
  <c r="BV113" i="4"/>
  <c r="BU113" i="4"/>
  <c r="BS394" i="4"/>
  <c r="C394" i="4"/>
  <c r="D395" i="4"/>
  <c r="AL394" i="4"/>
  <c r="AC125" i="4"/>
  <c r="BC125" i="4"/>
  <c r="AU119" i="4"/>
  <c r="U119" i="4"/>
  <c r="F395" i="4"/>
  <c r="G395" i="4"/>
  <c r="E396" i="4"/>
  <c r="Q116" i="4"/>
  <c r="AQ116" i="4"/>
  <c r="AZ122" i="1"/>
  <c r="Z122" i="1"/>
  <c r="S117" i="1"/>
  <c r="AS117" i="1"/>
  <c r="AC124" i="1"/>
  <c r="BC124" i="1"/>
  <c r="V119" i="1"/>
  <c r="AV119" i="1"/>
  <c r="D396" i="1"/>
  <c r="BS395" i="1"/>
  <c r="C395" i="1"/>
  <c r="AL395" i="1"/>
  <c r="AF126" i="1"/>
  <c r="BF126" i="1"/>
  <c r="O114" i="1"/>
  <c r="AJ113" i="1"/>
  <c r="BM113" i="1" s="1"/>
  <c r="AO114" i="1"/>
  <c r="BJ114" i="1" s="1"/>
  <c r="BK114" i="1" s="1"/>
  <c r="I113" i="1"/>
  <c r="K113" i="1"/>
  <c r="E397" i="1"/>
  <c r="G396" i="1"/>
  <c r="F396" i="1"/>
  <c r="BT115" i="6" l="1"/>
  <c r="BO115" i="6"/>
  <c r="BE128" i="6"/>
  <c r="AE128" i="6"/>
  <c r="AT120" i="6"/>
  <c r="T120" i="6"/>
  <c r="AQ118" i="6"/>
  <c r="Q118" i="6"/>
  <c r="W122" i="6"/>
  <c r="AW122" i="6"/>
  <c r="D397" i="6"/>
  <c r="BS396" i="6"/>
  <c r="AL396" i="6"/>
  <c r="C396" i="6"/>
  <c r="CP115" i="6"/>
  <c r="CO115" i="6"/>
  <c r="CN115" i="6"/>
  <c r="CM115" i="6"/>
  <c r="CL115" i="6"/>
  <c r="CK115" i="6"/>
  <c r="CJ115" i="6"/>
  <c r="CI115" i="6"/>
  <c r="CH115" i="6"/>
  <c r="CG115" i="6"/>
  <c r="CF115" i="6"/>
  <c r="CE115" i="6"/>
  <c r="CD115" i="6"/>
  <c r="CC115" i="6"/>
  <c r="CB115" i="6"/>
  <c r="CA115" i="6"/>
  <c r="BZ115" i="6"/>
  <c r="BY115" i="6"/>
  <c r="BX115" i="6"/>
  <c r="BW115" i="6"/>
  <c r="BV115" i="6"/>
  <c r="BU115" i="6"/>
  <c r="BI131" i="6"/>
  <c r="AI131" i="6"/>
  <c r="BA125" i="6"/>
  <c r="AA125" i="6"/>
  <c r="CQ113" i="4"/>
  <c r="N114" i="4" s="1"/>
  <c r="AJ114" i="4" s="1"/>
  <c r="BM114" i="4" s="1"/>
  <c r="AV120" i="4"/>
  <c r="V120" i="4"/>
  <c r="R117" i="4"/>
  <c r="AR117" i="4"/>
  <c r="F396" i="4"/>
  <c r="G396" i="4"/>
  <c r="E397" i="4"/>
  <c r="D396" i="4"/>
  <c r="BS395" i="4"/>
  <c r="AL395" i="4"/>
  <c r="C395" i="4"/>
  <c r="AG128" i="4"/>
  <c r="BG128" i="4"/>
  <c r="BD126" i="4"/>
  <c r="AD126" i="4"/>
  <c r="Z123" i="4"/>
  <c r="AZ123" i="4"/>
  <c r="T118" i="1"/>
  <c r="AT118" i="1"/>
  <c r="AD125" i="1"/>
  <c r="BD125" i="1"/>
  <c r="AA123" i="1"/>
  <c r="BA123" i="1"/>
  <c r="BT113" i="1"/>
  <c r="BQ113" i="1"/>
  <c r="W120" i="1"/>
  <c r="AW120" i="1"/>
  <c r="F397" i="1"/>
  <c r="E398" i="1"/>
  <c r="G397" i="1"/>
  <c r="AP115" i="1"/>
  <c r="P115" i="1"/>
  <c r="BL114" i="1"/>
  <c r="BN113" i="1"/>
  <c r="BO113" i="1"/>
  <c r="L113" i="1"/>
  <c r="AG127" i="1"/>
  <c r="BG127" i="1"/>
  <c r="BS396" i="1"/>
  <c r="C396" i="1"/>
  <c r="D397" i="1"/>
  <c r="AL396" i="1"/>
  <c r="AF129" i="6" l="1"/>
  <c r="BF129" i="6"/>
  <c r="CQ115" i="6"/>
  <c r="N116" i="6" s="1"/>
  <c r="AX123" i="6"/>
  <c r="X123" i="6"/>
  <c r="U121" i="6"/>
  <c r="AU121" i="6"/>
  <c r="BB126" i="6"/>
  <c r="AB126" i="6"/>
  <c r="BS397" i="6"/>
  <c r="C397" i="6"/>
  <c r="AL397" i="6"/>
  <c r="D398" i="6"/>
  <c r="AR119" i="6"/>
  <c r="R119" i="6"/>
  <c r="K114" i="4"/>
  <c r="L114" i="4" s="1"/>
  <c r="AO115" i="4"/>
  <c r="BJ115" i="4" s="1"/>
  <c r="BK115" i="4" s="1"/>
  <c r="BL115" i="4" s="1"/>
  <c r="O115" i="4"/>
  <c r="P116" i="4" s="1"/>
  <c r="I114" i="4"/>
  <c r="BT114" i="4" s="1"/>
  <c r="AH129" i="4"/>
  <c r="BH129" i="4"/>
  <c r="BN114" i="4"/>
  <c r="BO114" i="4"/>
  <c r="W121" i="4"/>
  <c r="AW121" i="4"/>
  <c r="D397" i="4"/>
  <c r="AL396" i="4"/>
  <c r="BS396" i="4"/>
  <c r="C396" i="4"/>
  <c r="G397" i="4"/>
  <c r="E398" i="4"/>
  <c r="F397" i="4"/>
  <c r="AA124" i="4"/>
  <c r="BA124" i="4"/>
  <c r="AS118" i="4"/>
  <c r="S118" i="4"/>
  <c r="AE127" i="4"/>
  <c r="BE127" i="4"/>
  <c r="AB124" i="1"/>
  <c r="BB124" i="1"/>
  <c r="D398" i="1"/>
  <c r="AL397" i="1"/>
  <c r="BS397" i="1"/>
  <c r="C397" i="1"/>
  <c r="CP113" i="1"/>
  <c r="CO113" i="1"/>
  <c r="CN113" i="1"/>
  <c r="CM113" i="1"/>
  <c r="CL113" i="1"/>
  <c r="CK113" i="1"/>
  <c r="CJ113" i="1"/>
  <c r="CI113" i="1"/>
  <c r="CH113" i="1"/>
  <c r="CG113" i="1"/>
  <c r="CF113" i="1"/>
  <c r="CE113" i="1"/>
  <c r="CD113" i="1"/>
  <c r="CC113" i="1"/>
  <c r="CB113" i="1"/>
  <c r="CA113" i="1"/>
  <c r="BZ113" i="1"/>
  <c r="BY113" i="1"/>
  <c r="BX113" i="1"/>
  <c r="BW113" i="1"/>
  <c r="BV113" i="1"/>
  <c r="BU113" i="1"/>
  <c r="AE126" i="1"/>
  <c r="BE126" i="1"/>
  <c r="BH128" i="1"/>
  <c r="AH128" i="1"/>
  <c r="Q116" i="1"/>
  <c r="AQ116" i="1"/>
  <c r="E399" i="1"/>
  <c r="G398" i="1"/>
  <c r="F398" i="1"/>
  <c r="AX121" i="1"/>
  <c r="X121" i="1"/>
  <c r="U119" i="1"/>
  <c r="AU119" i="1"/>
  <c r="AO117" i="6" l="1"/>
  <c r="BJ117" i="6" s="1"/>
  <c r="BK117" i="6" s="1"/>
  <c r="O117" i="6"/>
  <c r="AJ116" i="6"/>
  <c r="BM116" i="6" s="1"/>
  <c r="K116" i="6"/>
  <c r="I116" i="6"/>
  <c r="S120" i="6"/>
  <c r="AS120" i="6"/>
  <c r="AV122" i="6"/>
  <c r="V122" i="6"/>
  <c r="BS398" i="6"/>
  <c r="C398" i="6"/>
  <c r="D399" i="6"/>
  <c r="AL398" i="6"/>
  <c r="AY124" i="6"/>
  <c r="Y124" i="6"/>
  <c r="BC127" i="6"/>
  <c r="AC127" i="6"/>
  <c r="AG130" i="6"/>
  <c r="BG130" i="6"/>
  <c r="BQ114" i="4"/>
  <c r="AP116" i="4"/>
  <c r="X122" i="4"/>
  <c r="AX122" i="4"/>
  <c r="CP114" i="4"/>
  <c r="CO114" i="4"/>
  <c r="CN114" i="4"/>
  <c r="CM114" i="4"/>
  <c r="CL114" i="4"/>
  <c r="CK114" i="4"/>
  <c r="CJ114" i="4"/>
  <c r="CI114" i="4"/>
  <c r="CH114" i="4"/>
  <c r="CG114" i="4"/>
  <c r="CF114" i="4"/>
  <c r="CE114" i="4"/>
  <c r="CD114" i="4"/>
  <c r="CC114" i="4"/>
  <c r="CB114" i="4"/>
  <c r="CA114" i="4"/>
  <c r="BZ114" i="4"/>
  <c r="BY114" i="4"/>
  <c r="BX114" i="4"/>
  <c r="BW114" i="4"/>
  <c r="BV114" i="4"/>
  <c r="BU114" i="4"/>
  <c r="AF128" i="4"/>
  <c r="BF128" i="4"/>
  <c r="AT119" i="4"/>
  <c r="T119" i="4"/>
  <c r="C397" i="4"/>
  <c r="AL397" i="4"/>
  <c r="BS397" i="4"/>
  <c r="D398" i="4"/>
  <c r="AQ117" i="4"/>
  <c r="Q117" i="4"/>
  <c r="F398" i="4"/>
  <c r="G398" i="4"/>
  <c r="E399" i="4"/>
  <c r="BB125" i="4"/>
  <c r="AB125" i="4"/>
  <c r="BI130" i="4"/>
  <c r="AI130" i="4"/>
  <c r="Y122" i="1"/>
  <c r="AY122" i="1"/>
  <c r="BS398" i="1"/>
  <c r="C398" i="1"/>
  <c r="D399" i="1"/>
  <c r="AL398" i="1"/>
  <c r="F399" i="1"/>
  <c r="E400" i="1"/>
  <c r="G399" i="1"/>
  <c r="BF127" i="1"/>
  <c r="AF127" i="1"/>
  <c r="R117" i="1"/>
  <c r="AR117" i="1"/>
  <c r="BI129" i="1"/>
  <c r="AI129" i="1"/>
  <c r="AV120" i="1"/>
  <c r="V120" i="1"/>
  <c r="CQ113" i="1"/>
  <c r="N114" i="1" s="1"/>
  <c r="AC125" i="1"/>
  <c r="BC125" i="1"/>
  <c r="AL399" i="6" l="1"/>
  <c r="D400" i="6"/>
  <c r="BS399" i="6"/>
  <c r="C399" i="6"/>
  <c r="AT121" i="6"/>
  <c r="T121" i="6"/>
  <c r="BH131" i="6"/>
  <c r="AH131" i="6"/>
  <c r="AD128" i="6"/>
  <c r="BD128" i="6"/>
  <c r="BT116" i="6"/>
  <c r="BQ116" i="6"/>
  <c r="AP118" i="6"/>
  <c r="P118" i="6"/>
  <c r="BN116" i="6"/>
  <c r="BO116" i="6"/>
  <c r="AZ125" i="6"/>
  <c r="Z125" i="6"/>
  <c r="W123" i="6"/>
  <c r="AW123" i="6"/>
  <c r="L116" i="6"/>
  <c r="BL117" i="6"/>
  <c r="AL398" i="4"/>
  <c r="C398" i="4"/>
  <c r="D399" i="4"/>
  <c r="BS398" i="4"/>
  <c r="U120" i="4"/>
  <c r="AU120" i="4"/>
  <c r="AR118" i="4"/>
  <c r="R118" i="4"/>
  <c r="AG129" i="4"/>
  <c r="BG129" i="4"/>
  <c r="AC126" i="4"/>
  <c r="BC126" i="4"/>
  <c r="F399" i="4"/>
  <c r="G399" i="4"/>
  <c r="E400" i="4"/>
  <c r="CQ114" i="4"/>
  <c r="N115" i="4" s="1"/>
  <c r="Y123" i="4"/>
  <c r="AY123" i="4"/>
  <c r="BD126" i="1"/>
  <c r="AD126" i="1"/>
  <c r="O115" i="1"/>
  <c r="AO115" i="1"/>
  <c r="BJ115" i="1" s="1"/>
  <c r="BK115" i="1" s="1"/>
  <c r="AJ114" i="1"/>
  <c r="BM114" i="1" s="1"/>
  <c r="I114" i="1"/>
  <c r="K114" i="1"/>
  <c r="S118" i="1"/>
  <c r="AS118" i="1"/>
  <c r="D400" i="1"/>
  <c r="AL399" i="1"/>
  <c r="C399" i="1"/>
  <c r="BS399" i="1"/>
  <c r="W121" i="1"/>
  <c r="AW121" i="1"/>
  <c r="AG128" i="1"/>
  <c r="BG128" i="1"/>
  <c r="E401" i="1"/>
  <c r="G400" i="1"/>
  <c r="F400" i="1"/>
  <c r="Z123" i="1"/>
  <c r="AZ123" i="1"/>
  <c r="Q119" i="6" l="1"/>
  <c r="AQ119" i="6"/>
  <c r="CP116" i="6"/>
  <c r="CO116" i="6"/>
  <c r="CN116" i="6"/>
  <c r="CM116" i="6"/>
  <c r="CL116" i="6"/>
  <c r="CK116" i="6"/>
  <c r="CJ116" i="6"/>
  <c r="CI116" i="6"/>
  <c r="CH116" i="6"/>
  <c r="CG116" i="6"/>
  <c r="CF116" i="6"/>
  <c r="CE116" i="6"/>
  <c r="CD116" i="6"/>
  <c r="CC116" i="6"/>
  <c r="CB116" i="6"/>
  <c r="CA116" i="6"/>
  <c r="BZ116" i="6"/>
  <c r="BY116" i="6"/>
  <c r="BX116" i="6"/>
  <c r="BW116" i="6"/>
  <c r="BV116" i="6"/>
  <c r="BU116" i="6"/>
  <c r="BS400" i="6"/>
  <c r="C400" i="6"/>
  <c r="D401" i="6"/>
  <c r="AL400" i="6"/>
  <c r="BA126" i="6"/>
  <c r="AA126" i="6"/>
  <c r="AE129" i="6"/>
  <c r="BE129" i="6"/>
  <c r="AU122" i="6"/>
  <c r="U122" i="6"/>
  <c r="BI132" i="6"/>
  <c r="AI132" i="6"/>
  <c r="AX124" i="6"/>
  <c r="X124" i="6"/>
  <c r="AZ124" i="4"/>
  <c r="Z124" i="4"/>
  <c r="BH130" i="4"/>
  <c r="AH130" i="4"/>
  <c r="D400" i="4"/>
  <c r="AL399" i="4"/>
  <c r="C399" i="4"/>
  <c r="BS399" i="4"/>
  <c r="AD127" i="4"/>
  <c r="BD127" i="4"/>
  <c r="S119" i="4"/>
  <c r="AS119" i="4"/>
  <c r="AO116" i="4"/>
  <c r="BJ116" i="4" s="1"/>
  <c r="BK116" i="4" s="1"/>
  <c r="AJ115" i="4"/>
  <c r="BM115" i="4" s="1"/>
  <c r="O116" i="4"/>
  <c r="K115" i="4"/>
  <c r="I115" i="4"/>
  <c r="F400" i="4"/>
  <c r="G400" i="4"/>
  <c r="E401" i="4"/>
  <c r="V121" i="4"/>
  <c r="AV121" i="4"/>
  <c r="BL115" i="1"/>
  <c r="AT119" i="1"/>
  <c r="T119" i="1"/>
  <c r="X122" i="1"/>
  <c r="AX122" i="1"/>
  <c r="L114" i="1"/>
  <c r="AH129" i="1"/>
  <c r="BH129" i="1"/>
  <c r="BQ114" i="1"/>
  <c r="BT114" i="1"/>
  <c r="P116" i="1"/>
  <c r="AP116" i="1"/>
  <c r="AA124" i="1"/>
  <c r="BA124" i="1"/>
  <c r="BS400" i="1"/>
  <c r="C400" i="1"/>
  <c r="D401" i="1"/>
  <c r="AL400" i="1"/>
  <c r="E402" i="1"/>
  <c r="F401" i="1"/>
  <c r="G401" i="1"/>
  <c r="BN114" i="1"/>
  <c r="BO114" i="1"/>
  <c r="AE127" i="1"/>
  <c r="BE127" i="1"/>
  <c r="AB127" i="6" l="1"/>
  <c r="BB127" i="6"/>
  <c r="AY125" i="6"/>
  <c r="Y125" i="6"/>
  <c r="C401" i="6"/>
  <c r="BS401" i="6"/>
  <c r="D402" i="6"/>
  <c r="AL401" i="6"/>
  <c r="AV123" i="6"/>
  <c r="V123" i="6"/>
  <c r="BF130" i="6"/>
  <c r="AF130" i="6"/>
  <c r="CQ116" i="6"/>
  <c r="N117" i="6" s="1"/>
  <c r="AR120" i="6"/>
  <c r="R120" i="6"/>
  <c r="AP117" i="4"/>
  <c r="P117" i="4"/>
  <c r="AE128" i="4"/>
  <c r="BE128" i="4"/>
  <c r="D401" i="4"/>
  <c r="BS400" i="4"/>
  <c r="AL400" i="4"/>
  <c r="C400" i="4"/>
  <c r="W122" i="4"/>
  <c r="AW122" i="4"/>
  <c r="BT115" i="4"/>
  <c r="BQ115" i="4"/>
  <c r="T120" i="4"/>
  <c r="AT120" i="4"/>
  <c r="BI131" i="4"/>
  <c r="AI131" i="4"/>
  <c r="BN115" i="4"/>
  <c r="BO115" i="4"/>
  <c r="AA125" i="4"/>
  <c r="BA125" i="4"/>
  <c r="F401" i="4"/>
  <c r="E402" i="4"/>
  <c r="G401" i="4"/>
  <c r="L115" i="4"/>
  <c r="BL116" i="4"/>
  <c r="BI130" i="1"/>
  <c r="AI130" i="1"/>
  <c r="Y123" i="1"/>
  <c r="AY123" i="1"/>
  <c r="E403" i="1"/>
  <c r="G402" i="1"/>
  <c r="F402" i="1"/>
  <c r="AL401" i="1"/>
  <c r="D402" i="1"/>
  <c r="C401" i="1"/>
  <c r="BS401" i="1"/>
  <c r="Q117" i="1"/>
  <c r="AQ117" i="1"/>
  <c r="U120" i="1"/>
  <c r="AU120" i="1"/>
  <c r="AF128" i="1"/>
  <c r="BF128" i="1"/>
  <c r="BB125" i="1"/>
  <c r="AB125" i="1"/>
  <c r="CP114" i="1"/>
  <c r="CO114" i="1"/>
  <c r="CN114" i="1"/>
  <c r="CM114" i="1"/>
  <c r="CL114" i="1"/>
  <c r="CK114" i="1"/>
  <c r="CJ114" i="1"/>
  <c r="CI114" i="1"/>
  <c r="CH114" i="1"/>
  <c r="CG114" i="1"/>
  <c r="CF114" i="1"/>
  <c r="CE114" i="1"/>
  <c r="CD114" i="1"/>
  <c r="CC114" i="1"/>
  <c r="CB114" i="1"/>
  <c r="CA114" i="1"/>
  <c r="BZ114" i="1"/>
  <c r="BY114" i="1"/>
  <c r="BX114" i="1"/>
  <c r="BW114" i="1"/>
  <c r="BV114" i="1"/>
  <c r="BU114" i="1"/>
  <c r="O118" i="6" l="1"/>
  <c r="AJ117" i="6"/>
  <c r="BM117" i="6" s="1"/>
  <c r="AO118" i="6"/>
  <c r="BJ118" i="6" s="1"/>
  <c r="BK118" i="6" s="1"/>
  <c r="I117" i="6"/>
  <c r="K117" i="6"/>
  <c r="AW124" i="6"/>
  <c r="W124" i="6"/>
  <c r="BG131" i="6"/>
  <c r="AG131" i="6"/>
  <c r="Z126" i="6"/>
  <c r="AZ126" i="6"/>
  <c r="S121" i="6"/>
  <c r="AS121" i="6"/>
  <c r="BS402" i="6"/>
  <c r="C402" i="6"/>
  <c r="AL402" i="6"/>
  <c r="D403" i="6"/>
  <c r="AC128" i="6"/>
  <c r="BC128" i="6"/>
  <c r="BF129" i="4"/>
  <c r="AF129" i="4"/>
  <c r="D402" i="4"/>
  <c r="AL401" i="4"/>
  <c r="C401" i="4"/>
  <c r="BS401" i="4"/>
  <c r="AX123" i="4"/>
  <c r="X123" i="4"/>
  <c r="CP115" i="4"/>
  <c r="CO115" i="4"/>
  <c r="CN115" i="4"/>
  <c r="CM115" i="4"/>
  <c r="CL115" i="4"/>
  <c r="CK115" i="4"/>
  <c r="CJ115" i="4"/>
  <c r="CI115" i="4"/>
  <c r="CH115" i="4"/>
  <c r="CG115" i="4"/>
  <c r="CF115" i="4"/>
  <c r="CE115" i="4"/>
  <c r="CD115" i="4"/>
  <c r="CC115" i="4"/>
  <c r="CB115" i="4"/>
  <c r="CA115" i="4"/>
  <c r="BZ115" i="4"/>
  <c r="BY115" i="4"/>
  <c r="BX115" i="4"/>
  <c r="BW115" i="4"/>
  <c r="BV115" i="4"/>
  <c r="BU115" i="4"/>
  <c r="Q118" i="4"/>
  <c r="AQ118" i="4"/>
  <c r="E403" i="4"/>
  <c r="F402" i="4"/>
  <c r="G402" i="4"/>
  <c r="AB126" i="4"/>
  <c r="BB126" i="4"/>
  <c r="U121" i="4"/>
  <c r="AU121" i="4"/>
  <c r="AG129" i="1"/>
  <c r="BG129" i="1"/>
  <c r="BS402" i="1"/>
  <c r="C402" i="1"/>
  <c r="AL402" i="1"/>
  <c r="D403" i="1"/>
  <c r="F403" i="1"/>
  <c r="E404" i="1"/>
  <c r="G403" i="1"/>
  <c r="CQ114" i="1"/>
  <c r="N115" i="1" s="1"/>
  <c r="AR118" i="1"/>
  <c r="R118" i="1"/>
  <c r="AZ124" i="1"/>
  <c r="Z124" i="1"/>
  <c r="AC126" i="1"/>
  <c r="BC126" i="1"/>
  <c r="V121" i="1"/>
  <c r="AV121" i="1"/>
  <c r="AT122" i="6" l="1"/>
  <c r="T122" i="6"/>
  <c r="BN117" i="6"/>
  <c r="BO117" i="6"/>
  <c r="AH132" i="6"/>
  <c r="BH132" i="6"/>
  <c r="BD129" i="6"/>
  <c r="AD129" i="6"/>
  <c r="AL403" i="6"/>
  <c r="C403" i="6"/>
  <c r="BS403" i="6"/>
  <c r="D404" i="6"/>
  <c r="L117" i="6"/>
  <c r="BL118" i="6"/>
  <c r="AA127" i="6"/>
  <c r="BA127" i="6"/>
  <c r="X125" i="6"/>
  <c r="AX125" i="6"/>
  <c r="BQ117" i="6"/>
  <c r="BT117" i="6"/>
  <c r="AP119" i="6"/>
  <c r="P119" i="6"/>
  <c r="AL402" i="4"/>
  <c r="BS402" i="4"/>
  <c r="D403" i="4"/>
  <c r="C402" i="4"/>
  <c r="R119" i="4"/>
  <c r="AR119" i="4"/>
  <c r="AG130" i="4"/>
  <c r="BG130" i="4"/>
  <c r="AV122" i="4"/>
  <c r="V122" i="4"/>
  <c r="CQ115" i="4"/>
  <c r="N116" i="4" s="1"/>
  <c r="Y124" i="4"/>
  <c r="AY124" i="4"/>
  <c r="F403" i="4"/>
  <c r="E404" i="4"/>
  <c r="G403" i="4"/>
  <c r="AC127" i="4"/>
  <c r="BC127" i="4"/>
  <c r="S119" i="1"/>
  <c r="AS119" i="1"/>
  <c r="W122" i="1"/>
  <c r="AW122" i="1"/>
  <c r="D404" i="1"/>
  <c r="AL403" i="1"/>
  <c r="C403" i="1"/>
  <c r="BS403" i="1"/>
  <c r="AD127" i="1"/>
  <c r="BD127" i="1"/>
  <c r="AA125" i="1"/>
  <c r="BA125" i="1"/>
  <c r="O116" i="1"/>
  <c r="AJ115" i="1"/>
  <c r="BM115" i="1" s="1"/>
  <c r="AO116" i="1"/>
  <c r="BJ116" i="1" s="1"/>
  <c r="BK116" i="1" s="1"/>
  <c r="K115" i="1"/>
  <c r="I115" i="1"/>
  <c r="E405" i="1"/>
  <c r="G404" i="1"/>
  <c r="F404" i="1"/>
  <c r="BH130" i="1"/>
  <c r="AH130" i="1"/>
  <c r="AQ120" i="6" l="1"/>
  <c r="Q120" i="6"/>
  <c r="Y126" i="6"/>
  <c r="AY126" i="6"/>
  <c r="BS404" i="6"/>
  <c r="C404" i="6"/>
  <c r="D405" i="6"/>
  <c r="AL404" i="6"/>
  <c r="BE130" i="6"/>
  <c r="AE130" i="6"/>
  <c r="U123" i="6"/>
  <c r="AU123" i="6"/>
  <c r="BI133" i="6"/>
  <c r="AI133" i="6"/>
  <c r="CP117" i="6"/>
  <c r="CO117" i="6"/>
  <c r="CN117" i="6"/>
  <c r="CM117" i="6"/>
  <c r="CL117" i="6"/>
  <c r="CK117" i="6"/>
  <c r="CJ117" i="6"/>
  <c r="CI117" i="6"/>
  <c r="CH117" i="6"/>
  <c r="CG117" i="6"/>
  <c r="CF117" i="6"/>
  <c r="CE117" i="6"/>
  <c r="CD117" i="6"/>
  <c r="CC117" i="6"/>
  <c r="CB117" i="6"/>
  <c r="CA117" i="6"/>
  <c r="BZ117" i="6"/>
  <c r="BY117" i="6"/>
  <c r="BX117" i="6"/>
  <c r="BW117" i="6"/>
  <c r="BV117" i="6"/>
  <c r="BU117" i="6"/>
  <c r="BB128" i="6"/>
  <c r="AB128" i="6"/>
  <c r="AH131" i="4"/>
  <c r="BH131" i="4"/>
  <c r="Z125" i="4"/>
  <c r="AZ125" i="4"/>
  <c r="D404" i="4"/>
  <c r="AL403" i="4"/>
  <c r="C403" i="4"/>
  <c r="BS403" i="4"/>
  <c r="O117" i="4"/>
  <c r="AO117" i="4"/>
  <c r="BJ117" i="4" s="1"/>
  <c r="BK117" i="4" s="1"/>
  <c r="AJ116" i="4"/>
  <c r="BM116" i="4" s="1"/>
  <c r="I116" i="4"/>
  <c r="K116" i="4"/>
  <c r="G404" i="4"/>
  <c r="E405" i="4"/>
  <c r="F404" i="4"/>
  <c r="BD128" i="4"/>
  <c r="AD128" i="4"/>
  <c r="W123" i="4"/>
  <c r="AW123" i="4"/>
  <c r="S120" i="4"/>
  <c r="AS120" i="4"/>
  <c r="BN115" i="1"/>
  <c r="BO115" i="1"/>
  <c r="BS404" i="1"/>
  <c r="C404" i="1"/>
  <c r="D405" i="1"/>
  <c r="AL404" i="1"/>
  <c r="BI131" i="1"/>
  <c r="AI131" i="1"/>
  <c r="BT115" i="1"/>
  <c r="BQ115" i="1"/>
  <c r="AB126" i="1"/>
  <c r="BB126" i="1"/>
  <c r="BL116" i="1"/>
  <c r="AX123" i="1"/>
  <c r="X123" i="1"/>
  <c r="F405" i="1"/>
  <c r="E406" i="1"/>
  <c r="G405" i="1"/>
  <c r="AE128" i="1"/>
  <c r="BE128" i="1"/>
  <c r="L115" i="1"/>
  <c r="AP117" i="1"/>
  <c r="P117" i="1"/>
  <c r="T120" i="1"/>
  <c r="AT120" i="1"/>
  <c r="BC129" i="6" l="1"/>
  <c r="AC129" i="6"/>
  <c r="V124" i="6"/>
  <c r="AV124" i="6"/>
  <c r="AR121" i="6"/>
  <c r="R121" i="6"/>
  <c r="AZ127" i="6"/>
  <c r="Z127" i="6"/>
  <c r="CQ117" i="6"/>
  <c r="N118" i="6" s="1"/>
  <c r="AF131" i="6"/>
  <c r="BF131" i="6"/>
  <c r="D406" i="6"/>
  <c r="BS405" i="6"/>
  <c r="AL405" i="6"/>
  <c r="C405" i="6"/>
  <c r="BL117" i="4"/>
  <c r="AA126" i="4"/>
  <c r="BA126" i="4"/>
  <c r="X124" i="4"/>
  <c r="AX124" i="4"/>
  <c r="BQ116" i="4"/>
  <c r="BT116" i="4"/>
  <c r="D405" i="4"/>
  <c r="BS404" i="4"/>
  <c r="AL404" i="4"/>
  <c r="C404" i="4"/>
  <c r="AT121" i="4"/>
  <c r="T121" i="4"/>
  <c r="F405" i="4"/>
  <c r="G405" i="4"/>
  <c r="E406" i="4"/>
  <c r="BN116" i="4"/>
  <c r="BO116" i="4"/>
  <c r="L116" i="4"/>
  <c r="P118" i="4"/>
  <c r="AP118" i="4"/>
  <c r="AE129" i="4"/>
  <c r="BE129" i="4"/>
  <c r="BI132" i="4"/>
  <c r="AI132" i="4"/>
  <c r="Q118" i="1"/>
  <c r="AQ118" i="1"/>
  <c r="CP115" i="1"/>
  <c r="CO115" i="1"/>
  <c r="CN115" i="1"/>
  <c r="CM115" i="1"/>
  <c r="CL115" i="1"/>
  <c r="CK115" i="1"/>
  <c r="CJ115" i="1"/>
  <c r="CI115" i="1"/>
  <c r="CH115" i="1"/>
  <c r="CG115" i="1"/>
  <c r="CF115" i="1"/>
  <c r="CE115" i="1"/>
  <c r="CD115" i="1"/>
  <c r="CC115" i="1"/>
  <c r="CB115" i="1"/>
  <c r="CA115" i="1"/>
  <c r="BZ115" i="1"/>
  <c r="BY115" i="1"/>
  <c r="BX115" i="1"/>
  <c r="BW115" i="1"/>
  <c r="BV115" i="1"/>
  <c r="BU115" i="1"/>
  <c r="E407" i="1"/>
  <c r="G406" i="1"/>
  <c r="F406" i="1"/>
  <c r="U121" i="1"/>
  <c r="AU121" i="1"/>
  <c r="BF129" i="1"/>
  <c r="AF129" i="1"/>
  <c r="Y124" i="1"/>
  <c r="AY124" i="1"/>
  <c r="AC127" i="1"/>
  <c r="BC127" i="1"/>
  <c r="AL405" i="1"/>
  <c r="D406" i="1"/>
  <c r="BS405" i="1"/>
  <c r="C405" i="1"/>
  <c r="BG132" i="6" l="1"/>
  <c r="AG132" i="6"/>
  <c r="S122" i="6"/>
  <c r="AS122" i="6"/>
  <c r="AD130" i="6"/>
  <c r="BD130" i="6"/>
  <c r="O119" i="6"/>
  <c r="AJ118" i="6"/>
  <c r="BM118" i="6" s="1"/>
  <c r="AO119" i="6"/>
  <c r="BJ119" i="6" s="1"/>
  <c r="BK119" i="6" s="1"/>
  <c r="K118" i="6"/>
  <c r="I118" i="6"/>
  <c r="BA128" i="6"/>
  <c r="AA128" i="6"/>
  <c r="W125" i="6"/>
  <c r="AW125" i="6"/>
  <c r="BS406" i="6"/>
  <c r="C406" i="6"/>
  <c r="D407" i="6"/>
  <c r="AL406" i="6"/>
  <c r="CP116" i="4"/>
  <c r="CO116" i="4"/>
  <c r="CN116" i="4"/>
  <c r="CM116" i="4"/>
  <c r="CL116" i="4"/>
  <c r="CK116" i="4"/>
  <c r="CJ116" i="4"/>
  <c r="CI116" i="4"/>
  <c r="CH116" i="4"/>
  <c r="CG116" i="4"/>
  <c r="CF116" i="4"/>
  <c r="CE116" i="4"/>
  <c r="CD116" i="4"/>
  <c r="CC116" i="4"/>
  <c r="CB116" i="4"/>
  <c r="CA116" i="4"/>
  <c r="BZ116" i="4"/>
  <c r="BY116" i="4"/>
  <c r="BX116" i="4"/>
  <c r="BW116" i="4"/>
  <c r="BV116" i="4"/>
  <c r="BU116" i="4"/>
  <c r="BB127" i="4"/>
  <c r="AB127" i="4"/>
  <c r="Q119" i="4"/>
  <c r="AQ119" i="4"/>
  <c r="U122" i="4"/>
  <c r="AU122" i="4"/>
  <c r="Y125" i="4"/>
  <c r="AY125" i="4"/>
  <c r="AF130" i="4"/>
  <c r="BF130" i="4"/>
  <c r="F406" i="4"/>
  <c r="G406" i="4"/>
  <c r="E407" i="4"/>
  <c r="D406" i="4"/>
  <c r="AL405" i="4"/>
  <c r="BS405" i="4"/>
  <c r="C405" i="4"/>
  <c r="Z125" i="1"/>
  <c r="AZ125" i="1"/>
  <c r="BD128" i="1"/>
  <c r="AD128" i="1"/>
  <c r="AG130" i="1"/>
  <c r="BG130" i="1"/>
  <c r="E408" i="1"/>
  <c r="G407" i="1"/>
  <c r="F407" i="1"/>
  <c r="BS406" i="1"/>
  <c r="C406" i="1"/>
  <c r="D407" i="1"/>
  <c r="AL406" i="1"/>
  <c r="AV122" i="1"/>
  <c r="V122" i="1"/>
  <c r="CQ115" i="1"/>
  <c r="N116" i="1" s="1"/>
  <c r="R119" i="1"/>
  <c r="AR119" i="1"/>
  <c r="BN118" i="6" l="1"/>
  <c r="BO118" i="6"/>
  <c r="AT123" i="6"/>
  <c r="T123" i="6"/>
  <c r="AX126" i="6"/>
  <c r="X126" i="6"/>
  <c r="BT118" i="6"/>
  <c r="BQ118" i="6"/>
  <c r="BE131" i="6"/>
  <c r="AE131" i="6"/>
  <c r="BH133" i="6"/>
  <c r="AH133" i="6"/>
  <c r="D408" i="6"/>
  <c r="BS407" i="6"/>
  <c r="C407" i="6"/>
  <c r="AL407" i="6"/>
  <c r="AB129" i="6"/>
  <c r="BB129" i="6"/>
  <c r="L118" i="6"/>
  <c r="AP120" i="6"/>
  <c r="P120" i="6"/>
  <c r="BL119" i="6"/>
  <c r="AR120" i="4"/>
  <c r="R120" i="4"/>
  <c r="V123" i="4"/>
  <c r="AV123" i="4"/>
  <c r="E408" i="4"/>
  <c r="F407" i="4"/>
  <c r="G407" i="4"/>
  <c r="AZ126" i="4"/>
  <c r="Z126" i="4"/>
  <c r="CQ116" i="4"/>
  <c r="N117" i="4" s="1"/>
  <c r="D407" i="4"/>
  <c r="AL406" i="4"/>
  <c r="BS406" i="4"/>
  <c r="C406" i="4"/>
  <c r="AG131" i="4"/>
  <c r="BG131" i="4"/>
  <c r="AC128" i="4"/>
  <c r="BC128" i="4"/>
  <c r="O117" i="1"/>
  <c r="AO117" i="1"/>
  <c r="BJ117" i="1" s="1"/>
  <c r="BK117" i="1" s="1"/>
  <c r="AJ116" i="1"/>
  <c r="BM116" i="1" s="1"/>
  <c r="I116" i="1"/>
  <c r="K116" i="1"/>
  <c r="BS407" i="1"/>
  <c r="C407" i="1"/>
  <c r="D408" i="1"/>
  <c r="AL407" i="1"/>
  <c r="AH131" i="1"/>
  <c r="BH131" i="1"/>
  <c r="G408" i="1"/>
  <c r="F408" i="1"/>
  <c r="E409" i="1"/>
  <c r="AE129" i="1"/>
  <c r="BE129" i="1"/>
  <c r="W123" i="1"/>
  <c r="AW123" i="1"/>
  <c r="S120" i="1"/>
  <c r="AS120" i="1"/>
  <c r="AA126" i="1"/>
  <c r="BA126" i="1"/>
  <c r="AY127" i="6" l="1"/>
  <c r="Y127" i="6"/>
  <c r="BC130" i="6"/>
  <c r="AC130" i="6"/>
  <c r="AL408" i="6"/>
  <c r="C408" i="6"/>
  <c r="D409" i="6"/>
  <c r="BS408" i="6"/>
  <c r="BF132" i="6"/>
  <c r="AF132" i="6"/>
  <c r="U124" i="6"/>
  <c r="AU124" i="6"/>
  <c r="Q121" i="6"/>
  <c r="AQ121" i="6"/>
  <c r="BI134" i="6"/>
  <c r="AI134" i="6"/>
  <c r="CP118" i="6"/>
  <c r="CO118" i="6"/>
  <c r="CN118" i="6"/>
  <c r="CM118" i="6"/>
  <c r="CL118" i="6"/>
  <c r="CK118" i="6"/>
  <c r="CJ118" i="6"/>
  <c r="CI118" i="6"/>
  <c r="CH118" i="6"/>
  <c r="CG118" i="6"/>
  <c r="CF118" i="6"/>
  <c r="CE118" i="6"/>
  <c r="CD118" i="6"/>
  <c r="CC118" i="6"/>
  <c r="CB118" i="6"/>
  <c r="CA118" i="6"/>
  <c r="BZ118" i="6"/>
  <c r="BY118" i="6"/>
  <c r="BX118" i="6"/>
  <c r="BW118" i="6"/>
  <c r="BV118" i="6"/>
  <c r="BU118" i="6"/>
  <c r="W124" i="4"/>
  <c r="AW124" i="4"/>
  <c r="E409" i="4"/>
  <c r="G408" i="4"/>
  <c r="F408" i="4"/>
  <c r="S121" i="4"/>
  <c r="AS121" i="4"/>
  <c r="BH132" i="4"/>
  <c r="AH132" i="4"/>
  <c r="D408" i="4"/>
  <c r="AL407" i="4"/>
  <c r="BS407" i="4"/>
  <c r="C407" i="4"/>
  <c r="AA127" i="4"/>
  <c r="BA127" i="4"/>
  <c r="AD129" i="4"/>
  <c r="BD129" i="4"/>
  <c r="O118" i="4"/>
  <c r="AO118" i="4"/>
  <c r="BJ118" i="4" s="1"/>
  <c r="BK118" i="4" s="1"/>
  <c r="AJ117" i="4"/>
  <c r="BM117" i="4" s="1"/>
  <c r="I117" i="4"/>
  <c r="K117" i="4"/>
  <c r="E410" i="1"/>
  <c r="G409" i="1"/>
  <c r="F409" i="1"/>
  <c r="AT121" i="1"/>
  <c r="T121" i="1"/>
  <c r="BI132" i="1"/>
  <c r="AI132" i="1"/>
  <c r="BN116" i="1"/>
  <c r="BO116" i="1"/>
  <c r="BB127" i="1"/>
  <c r="AB127" i="1"/>
  <c r="L116" i="1"/>
  <c r="BL117" i="1"/>
  <c r="X124" i="1"/>
  <c r="AX124" i="1"/>
  <c r="AF130" i="1"/>
  <c r="BF130" i="1"/>
  <c r="BS408" i="1"/>
  <c r="AL408" i="1"/>
  <c r="C408" i="1"/>
  <c r="D409" i="1"/>
  <c r="BQ116" i="1"/>
  <c r="BT116" i="1"/>
  <c r="P118" i="1"/>
  <c r="AP118" i="1"/>
  <c r="CQ118" i="6" l="1"/>
  <c r="N119" i="6" s="1"/>
  <c r="O120" i="6" s="1"/>
  <c r="AO120" i="6"/>
  <c r="BJ120" i="6" s="1"/>
  <c r="BK120" i="6" s="1"/>
  <c r="K119" i="6"/>
  <c r="Z128" i="6"/>
  <c r="AZ128" i="6"/>
  <c r="AV125" i="6"/>
  <c r="V125" i="6"/>
  <c r="BD131" i="6"/>
  <c r="AD131" i="6"/>
  <c r="R122" i="6"/>
  <c r="AR122" i="6"/>
  <c r="BG133" i="6"/>
  <c r="AG133" i="6"/>
  <c r="D410" i="6"/>
  <c r="AL409" i="6"/>
  <c r="BS409" i="6"/>
  <c r="C409" i="6"/>
  <c r="AE130" i="4"/>
  <c r="BE130" i="4"/>
  <c r="BI133" i="4"/>
  <c r="AI133" i="4"/>
  <c r="F409" i="4"/>
  <c r="E410" i="4"/>
  <c r="G409" i="4"/>
  <c r="T122" i="4"/>
  <c r="AT122" i="4"/>
  <c r="L117" i="4"/>
  <c r="BN117" i="4"/>
  <c r="BO117" i="4"/>
  <c r="BL118" i="4"/>
  <c r="BT117" i="4"/>
  <c r="BQ117" i="4"/>
  <c r="AP119" i="4"/>
  <c r="P119" i="4"/>
  <c r="AB128" i="4"/>
  <c r="BB128" i="4"/>
  <c r="AL408" i="4"/>
  <c r="BS408" i="4"/>
  <c r="C408" i="4"/>
  <c r="D409" i="4"/>
  <c r="AX125" i="4"/>
  <c r="X125" i="4"/>
  <c r="Y125" i="1"/>
  <c r="AY125" i="1"/>
  <c r="CP116" i="1"/>
  <c r="CO116" i="1"/>
  <c r="CN116" i="1"/>
  <c r="CM116" i="1"/>
  <c r="CL116" i="1"/>
  <c r="CK116" i="1"/>
  <c r="CJ116" i="1"/>
  <c r="CI116" i="1"/>
  <c r="CH116" i="1"/>
  <c r="CG116" i="1"/>
  <c r="CF116" i="1"/>
  <c r="CE116" i="1"/>
  <c r="CD116" i="1"/>
  <c r="CC116" i="1"/>
  <c r="CB116" i="1"/>
  <c r="CA116" i="1"/>
  <c r="BZ116" i="1"/>
  <c r="BY116" i="1"/>
  <c r="BX116" i="1"/>
  <c r="BW116" i="1"/>
  <c r="BV116" i="1"/>
  <c r="BU116" i="1"/>
  <c r="AC128" i="1"/>
  <c r="BC128" i="1"/>
  <c r="U122" i="1"/>
  <c r="AU122" i="1"/>
  <c r="AG131" i="1"/>
  <c r="BG131" i="1"/>
  <c r="Q119" i="1"/>
  <c r="AQ119" i="1"/>
  <c r="BS409" i="1"/>
  <c r="C409" i="1"/>
  <c r="D410" i="1"/>
  <c r="AL409" i="1"/>
  <c r="E411" i="1"/>
  <c r="G410" i="1"/>
  <c r="F410" i="1"/>
  <c r="AJ119" i="6" l="1"/>
  <c r="BM119" i="6" s="1"/>
  <c r="I119" i="6"/>
  <c r="D411" i="6"/>
  <c r="BS410" i="6"/>
  <c r="AL410" i="6"/>
  <c r="C410" i="6"/>
  <c r="BL120" i="6"/>
  <c r="AH134" i="6"/>
  <c r="BH134" i="6"/>
  <c r="BA129" i="6"/>
  <c r="AA129" i="6"/>
  <c r="BN119" i="6"/>
  <c r="BO119" i="6"/>
  <c r="AS123" i="6"/>
  <c r="S123" i="6"/>
  <c r="AW126" i="6"/>
  <c r="W126" i="6"/>
  <c r="BE132" i="6"/>
  <c r="AE132" i="6"/>
  <c r="L119" i="6"/>
  <c r="AP121" i="6"/>
  <c r="P121" i="6"/>
  <c r="CP117" i="4"/>
  <c r="CO117" i="4"/>
  <c r="CN117" i="4"/>
  <c r="CM117" i="4"/>
  <c r="CL117" i="4"/>
  <c r="CK117" i="4"/>
  <c r="CJ117" i="4"/>
  <c r="CI117" i="4"/>
  <c r="CH117" i="4"/>
  <c r="CG117" i="4"/>
  <c r="CF117" i="4"/>
  <c r="CE117" i="4"/>
  <c r="CD117" i="4"/>
  <c r="CC117" i="4"/>
  <c r="CB117" i="4"/>
  <c r="CA117" i="4"/>
  <c r="BZ117" i="4"/>
  <c r="BY117" i="4"/>
  <c r="BX117" i="4"/>
  <c r="BW117" i="4"/>
  <c r="BV117" i="4"/>
  <c r="BU117" i="4"/>
  <c r="G410" i="4"/>
  <c r="E411" i="4"/>
  <c r="F410" i="4"/>
  <c r="U123" i="4"/>
  <c r="AU123" i="4"/>
  <c r="D410" i="4"/>
  <c r="AL409" i="4"/>
  <c r="C409" i="4"/>
  <c r="BS409" i="4"/>
  <c r="Y126" i="4"/>
  <c r="AY126" i="4"/>
  <c r="AC129" i="4"/>
  <c r="BC129" i="4"/>
  <c r="Q120" i="4"/>
  <c r="AQ120" i="4"/>
  <c r="BF131" i="4"/>
  <c r="AF131" i="4"/>
  <c r="G411" i="1"/>
  <c r="F411" i="1"/>
  <c r="BH132" i="1"/>
  <c r="AH132" i="1"/>
  <c r="AR120" i="1"/>
  <c r="R120" i="1"/>
  <c r="AD129" i="1"/>
  <c r="BD129" i="1"/>
  <c r="C410" i="1"/>
  <c r="D411" i="1"/>
  <c r="AL410" i="1"/>
  <c r="BS410" i="1"/>
  <c r="V123" i="1"/>
  <c r="AV123" i="1"/>
  <c r="CQ116" i="1"/>
  <c r="N117" i="1" s="1"/>
  <c r="AZ126" i="1"/>
  <c r="Z126" i="1"/>
  <c r="BQ119" i="6" l="1"/>
  <c r="BT119" i="6"/>
  <c r="CN119" i="6" s="1"/>
  <c r="BI135" i="6"/>
  <c r="AI135" i="6"/>
  <c r="AT124" i="6"/>
  <c r="T124" i="6"/>
  <c r="CP119" i="6"/>
  <c r="CO119" i="6"/>
  <c r="CM119" i="6"/>
  <c r="CL119" i="6"/>
  <c r="CK119" i="6"/>
  <c r="CI119" i="6"/>
  <c r="CH119" i="6"/>
  <c r="CG119" i="6"/>
  <c r="CE119" i="6"/>
  <c r="CD119" i="6"/>
  <c r="CC119" i="6"/>
  <c r="CA119" i="6"/>
  <c r="BZ119" i="6"/>
  <c r="BY119" i="6"/>
  <c r="BW119" i="6"/>
  <c r="BV119" i="6"/>
  <c r="BU119" i="6"/>
  <c r="AQ122" i="6"/>
  <c r="Q122" i="6"/>
  <c r="AF133" i="6"/>
  <c r="BF133" i="6"/>
  <c r="X127" i="6"/>
  <c r="AX127" i="6"/>
  <c r="BB130" i="6"/>
  <c r="AB130" i="6"/>
  <c r="AL411" i="6"/>
  <c r="BS411" i="6"/>
  <c r="C411" i="6"/>
  <c r="F411" i="4"/>
  <c r="G411" i="4"/>
  <c r="Z127" i="4"/>
  <c r="AZ127" i="4"/>
  <c r="AL410" i="4"/>
  <c r="D411" i="4"/>
  <c r="BS410" i="4"/>
  <c r="C410" i="4"/>
  <c r="BD130" i="4"/>
  <c r="AD130" i="4"/>
  <c r="AV124" i="4"/>
  <c r="V124" i="4"/>
  <c r="CQ117" i="4"/>
  <c r="N118" i="4" s="1"/>
  <c r="AG132" i="4"/>
  <c r="BG132" i="4"/>
  <c r="R121" i="4"/>
  <c r="AR121" i="4"/>
  <c r="S121" i="1"/>
  <c r="AS121" i="1"/>
  <c r="AA127" i="1"/>
  <c r="BA127" i="1"/>
  <c r="W124" i="1"/>
  <c r="AW124" i="1"/>
  <c r="O118" i="1"/>
  <c r="AO118" i="1"/>
  <c r="BJ118" i="1" s="1"/>
  <c r="BK118" i="1" s="1"/>
  <c r="AJ117" i="1"/>
  <c r="BM117" i="1" s="1"/>
  <c r="I117" i="1"/>
  <c r="K117" i="1"/>
  <c r="BS411" i="1"/>
  <c r="C411" i="1"/>
  <c r="AL411" i="1"/>
  <c r="AE130" i="1"/>
  <c r="BE130" i="1"/>
  <c r="BI133" i="1"/>
  <c r="AI133" i="1"/>
  <c r="BX119" i="6" l="1"/>
  <c r="CB119" i="6"/>
  <c r="CQ119" i="6" s="1"/>
  <c r="N120" i="6" s="1"/>
  <c r="CF119" i="6"/>
  <c r="CJ119" i="6"/>
  <c r="AG134" i="6"/>
  <c r="BG134" i="6"/>
  <c r="AR123" i="6"/>
  <c r="R123" i="6"/>
  <c r="AU125" i="6"/>
  <c r="U125" i="6"/>
  <c r="BC131" i="6"/>
  <c r="AC131" i="6"/>
  <c r="AY128" i="6"/>
  <c r="Y128" i="6"/>
  <c r="O119" i="4"/>
  <c r="AO119" i="4"/>
  <c r="BJ119" i="4" s="1"/>
  <c r="BK119" i="4" s="1"/>
  <c r="AJ118" i="4"/>
  <c r="BM118" i="4" s="1"/>
  <c r="K118" i="4"/>
  <c r="I118" i="4"/>
  <c r="AE131" i="4"/>
  <c r="BE131" i="4"/>
  <c r="S122" i="4"/>
  <c r="AS122" i="4"/>
  <c r="W125" i="4"/>
  <c r="AW125" i="4"/>
  <c r="AL411" i="4"/>
  <c r="BS411" i="4"/>
  <c r="C411" i="4"/>
  <c r="AA128" i="4"/>
  <c r="BA128" i="4"/>
  <c r="AH133" i="4"/>
  <c r="BH133" i="4"/>
  <c r="BF131" i="1"/>
  <c r="AF131" i="1"/>
  <c r="AX125" i="1"/>
  <c r="X125" i="1"/>
  <c r="AB128" i="1"/>
  <c r="BB128" i="1"/>
  <c r="L117" i="1"/>
  <c r="BT117" i="1"/>
  <c r="BQ117" i="1"/>
  <c r="AP119" i="1"/>
  <c r="P119" i="1"/>
  <c r="BL118" i="1"/>
  <c r="BN117" i="1"/>
  <c r="BO117" i="1"/>
  <c r="T122" i="1"/>
  <c r="AT122" i="1"/>
  <c r="K120" i="6" l="1"/>
  <c r="AJ120" i="6"/>
  <c r="BM120" i="6" s="1"/>
  <c r="BN120" i="6" s="1"/>
  <c r="I120" i="6"/>
  <c r="BT120" i="6" s="1"/>
  <c r="O121" i="6"/>
  <c r="P122" i="6" s="1"/>
  <c r="AO121" i="6"/>
  <c r="BJ121" i="6" s="1"/>
  <c r="BK121" i="6" s="1"/>
  <c r="BL121" i="6"/>
  <c r="AD132" i="6"/>
  <c r="BD132" i="6"/>
  <c r="BQ120" i="6"/>
  <c r="BO120" i="6"/>
  <c r="AZ129" i="6"/>
  <c r="Z129" i="6"/>
  <c r="AS124" i="6"/>
  <c r="S124" i="6"/>
  <c r="V126" i="6"/>
  <c r="AV126" i="6"/>
  <c r="BH135" i="6"/>
  <c r="AH135" i="6"/>
  <c r="L120" i="6"/>
  <c r="BN118" i="4"/>
  <c r="BO118" i="4"/>
  <c r="BB129" i="4"/>
  <c r="AB129" i="4"/>
  <c r="AF132" i="4"/>
  <c r="BF132" i="4"/>
  <c r="BI134" i="4"/>
  <c r="AI134" i="4"/>
  <c r="AT123" i="4"/>
  <c r="T123" i="4"/>
  <c r="BL119" i="4"/>
  <c r="BQ118" i="4"/>
  <c r="BT118" i="4"/>
  <c r="X126" i="4"/>
  <c r="AX126" i="4"/>
  <c r="L118" i="4"/>
  <c r="P120" i="4"/>
  <c r="AP120" i="4"/>
  <c r="Y126" i="1"/>
  <c r="AY126" i="1"/>
  <c r="Q120" i="1"/>
  <c r="AQ120" i="1"/>
  <c r="CP117" i="1"/>
  <c r="CO117" i="1"/>
  <c r="CN117" i="1"/>
  <c r="CM117" i="1"/>
  <c r="CL117" i="1"/>
  <c r="CK117" i="1"/>
  <c r="CJ117" i="1"/>
  <c r="CI117" i="1"/>
  <c r="CH117" i="1"/>
  <c r="CG117" i="1"/>
  <c r="CF117" i="1"/>
  <c r="CE117" i="1"/>
  <c r="CD117" i="1"/>
  <c r="CC117" i="1"/>
  <c r="CB117" i="1"/>
  <c r="CA117" i="1"/>
  <c r="BZ117" i="1"/>
  <c r="BY117" i="1"/>
  <c r="BX117" i="1"/>
  <c r="BW117" i="1"/>
  <c r="BV117" i="1"/>
  <c r="BU117" i="1"/>
  <c r="U123" i="1"/>
  <c r="AU123" i="1"/>
  <c r="AC129" i="1"/>
  <c r="BC129" i="1"/>
  <c r="AG132" i="1"/>
  <c r="BG132" i="1"/>
  <c r="AP122" i="6" l="1"/>
  <c r="Q123" i="6"/>
  <c r="AQ123" i="6"/>
  <c r="T125" i="6"/>
  <c r="AT125" i="6"/>
  <c r="BI136" i="6"/>
  <c r="AI136" i="6"/>
  <c r="CP120" i="6"/>
  <c r="CO120" i="6"/>
  <c r="CN120" i="6"/>
  <c r="CM120" i="6"/>
  <c r="CL120" i="6"/>
  <c r="CK120" i="6"/>
  <c r="CJ120" i="6"/>
  <c r="CI120" i="6"/>
  <c r="CH120" i="6"/>
  <c r="CG120" i="6"/>
  <c r="CF120" i="6"/>
  <c r="CE120" i="6"/>
  <c r="CD120" i="6"/>
  <c r="CC120" i="6"/>
  <c r="CB120" i="6"/>
  <c r="CA120" i="6"/>
  <c r="BZ120" i="6"/>
  <c r="BY120" i="6"/>
  <c r="BX120" i="6"/>
  <c r="BW120" i="6"/>
  <c r="BV120" i="6"/>
  <c r="BU120" i="6"/>
  <c r="AE133" i="6"/>
  <c r="BE133" i="6"/>
  <c r="AW127" i="6"/>
  <c r="W127" i="6"/>
  <c r="BA130" i="6"/>
  <c r="AA130" i="6"/>
  <c r="AG133" i="4"/>
  <c r="BG133" i="4"/>
  <c r="CP118" i="4"/>
  <c r="CO118" i="4"/>
  <c r="CN118" i="4"/>
  <c r="CM118" i="4"/>
  <c r="CL118" i="4"/>
  <c r="CK118" i="4"/>
  <c r="CJ118" i="4"/>
  <c r="CI118" i="4"/>
  <c r="CH118" i="4"/>
  <c r="CG118" i="4"/>
  <c r="CF118" i="4"/>
  <c r="CE118" i="4"/>
  <c r="CD118" i="4"/>
  <c r="CC118" i="4"/>
  <c r="CB118" i="4"/>
  <c r="CA118" i="4"/>
  <c r="BZ118" i="4"/>
  <c r="BY118" i="4"/>
  <c r="BX118" i="4"/>
  <c r="BW118" i="4"/>
  <c r="BV118" i="4"/>
  <c r="BU118" i="4"/>
  <c r="AQ121" i="4"/>
  <c r="Q121" i="4"/>
  <c r="U124" i="4"/>
  <c r="AU124" i="4"/>
  <c r="Y127" i="4"/>
  <c r="AY127" i="4"/>
  <c r="AC130" i="4"/>
  <c r="BC130" i="4"/>
  <c r="CQ117" i="1"/>
  <c r="N118" i="1" s="1"/>
  <c r="O119" i="1" s="1"/>
  <c r="R121" i="1"/>
  <c r="AR121" i="1"/>
  <c r="BD130" i="1"/>
  <c r="AD130" i="1"/>
  <c r="AH133" i="1"/>
  <c r="BH133" i="1"/>
  <c r="AV124" i="1"/>
  <c r="V124" i="1"/>
  <c r="Z127" i="1"/>
  <c r="AZ127" i="1"/>
  <c r="AO119" i="1" l="1"/>
  <c r="BJ119" i="1" s="1"/>
  <c r="BK119" i="1" s="1"/>
  <c r="K118" i="1"/>
  <c r="I118" i="1"/>
  <c r="AJ118" i="1"/>
  <c r="BM118" i="1" s="1"/>
  <c r="BO118" i="1" s="1"/>
  <c r="AU126" i="6"/>
  <c r="U126" i="6"/>
  <c r="AB131" i="6"/>
  <c r="BB131" i="6"/>
  <c r="CQ120" i="6"/>
  <c r="N121" i="6" s="1"/>
  <c r="BF134" i="6"/>
  <c r="AF134" i="6"/>
  <c r="AX128" i="6"/>
  <c r="X128" i="6"/>
  <c r="R124" i="6"/>
  <c r="AR124" i="6"/>
  <c r="CQ118" i="4"/>
  <c r="N119" i="4" s="1"/>
  <c r="BH134" i="4"/>
  <c r="AH134" i="4"/>
  <c r="AZ128" i="4"/>
  <c r="Z128" i="4"/>
  <c r="AR122" i="4"/>
  <c r="R122" i="4"/>
  <c r="V125" i="4"/>
  <c r="AV125" i="4"/>
  <c r="AD131" i="4"/>
  <c r="BD131" i="4"/>
  <c r="AE131" i="1"/>
  <c r="BE131" i="1"/>
  <c r="S122" i="1"/>
  <c r="AS122" i="1"/>
  <c r="BL119" i="1"/>
  <c r="AA128" i="1"/>
  <c r="BA128" i="1"/>
  <c r="W125" i="1"/>
  <c r="AW125" i="1"/>
  <c r="L118" i="1"/>
  <c r="BI134" i="1"/>
  <c r="AI134" i="1"/>
  <c r="P120" i="1"/>
  <c r="AP120" i="1"/>
  <c r="BN118" i="1" l="1"/>
  <c r="BT118" i="1"/>
  <c r="CM118" i="1" s="1"/>
  <c r="BQ118" i="1"/>
  <c r="AC132" i="6"/>
  <c r="BC132" i="6"/>
  <c r="O122" i="6"/>
  <c r="AO122" i="6"/>
  <c r="BJ122" i="6" s="1"/>
  <c r="BK122" i="6" s="1"/>
  <c r="AJ121" i="6"/>
  <c r="BM121" i="6" s="1"/>
  <c r="K121" i="6"/>
  <c r="I121" i="6"/>
  <c r="AV127" i="6"/>
  <c r="V127" i="6"/>
  <c r="BG135" i="6"/>
  <c r="AG135" i="6"/>
  <c r="AS125" i="6"/>
  <c r="S125" i="6"/>
  <c r="AY129" i="6"/>
  <c r="Y129" i="6"/>
  <c r="BI135" i="4"/>
  <c r="AI135" i="4"/>
  <c r="W126" i="4"/>
  <c r="AW126" i="4"/>
  <c r="S123" i="4"/>
  <c r="AS123" i="4"/>
  <c r="AA129" i="4"/>
  <c r="BA129" i="4"/>
  <c r="AE132" i="4"/>
  <c r="BE132" i="4"/>
  <c r="AO120" i="4"/>
  <c r="BJ120" i="4" s="1"/>
  <c r="BK120" i="4" s="1"/>
  <c r="AJ119" i="4"/>
  <c r="BM119" i="4" s="1"/>
  <c r="O120" i="4"/>
  <c r="K119" i="4"/>
  <c r="I119" i="4"/>
  <c r="X126" i="1"/>
  <c r="AX126" i="1"/>
  <c r="BB129" i="1"/>
  <c r="AB129" i="1"/>
  <c r="AT123" i="1"/>
  <c r="T123" i="1"/>
  <c r="Q121" i="1"/>
  <c r="AQ121" i="1"/>
  <c r="CP118" i="1"/>
  <c r="CO118" i="1"/>
  <c r="CN118" i="1"/>
  <c r="CF118" i="1"/>
  <c r="CC118" i="1"/>
  <c r="BY118" i="1"/>
  <c r="AF132" i="1"/>
  <c r="BF132" i="1"/>
  <c r="BU118" i="1" l="1"/>
  <c r="CH118" i="1"/>
  <c r="BZ118" i="1"/>
  <c r="CJ118" i="1"/>
  <c r="BX118" i="1"/>
  <c r="CD118" i="1"/>
  <c r="CK118" i="1"/>
  <c r="BV118" i="1"/>
  <c r="CQ118" i="1" s="1"/>
  <c r="N119" i="1" s="1"/>
  <c r="I119" i="1" s="1"/>
  <c r="CB118" i="1"/>
  <c r="CG118" i="1"/>
  <c r="CL118" i="1"/>
  <c r="BW118" i="1"/>
  <c r="CA118" i="1"/>
  <c r="CE118" i="1"/>
  <c r="CI118" i="1"/>
  <c r="AW128" i="6"/>
  <c r="W128" i="6"/>
  <c r="L121" i="6"/>
  <c r="AP123" i="6"/>
  <c r="P123" i="6"/>
  <c r="AH136" i="6"/>
  <c r="BH136" i="6"/>
  <c r="BN121" i="6"/>
  <c r="BO121" i="6"/>
  <c r="AT126" i="6"/>
  <c r="T126" i="6"/>
  <c r="Z130" i="6"/>
  <c r="AZ130" i="6"/>
  <c r="BQ121" i="6"/>
  <c r="BT121" i="6"/>
  <c r="BL122" i="6"/>
  <c r="BD133" i="6"/>
  <c r="AD133" i="6"/>
  <c r="AX127" i="4"/>
  <c r="X127" i="4"/>
  <c r="BL120" i="4"/>
  <c r="T124" i="4"/>
  <c r="AT124" i="4"/>
  <c r="AB130" i="4"/>
  <c r="BB130" i="4"/>
  <c r="L119" i="4"/>
  <c r="AP121" i="4"/>
  <c r="P121" i="4"/>
  <c r="BN119" i="4"/>
  <c r="BO119" i="4"/>
  <c r="BT119" i="4"/>
  <c r="BQ119" i="4"/>
  <c r="BF133" i="4"/>
  <c r="AF133" i="4"/>
  <c r="AR122" i="1"/>
  <c r="R122" i="1"/>
  <c r="U124" i="1"/>
  <c r="AU124" i="1"/>
  <c r="AC130" i="1"/>
  <c r="BC130" i="1"/>
  <c r="AG133" i="1"/>
  <c r="BG133" i="1"/>
  <c r="Y127" i="1"/>
  <c r="AY127" i="1"/>
  <c r="AJ119" i="1" l="1"/>
  <c r="BM119" i="1" s="1"/>
  <c r="AO120" i="1"/>
  <c r="BJ120" i="1" s="1"/>
  <c r="BK120" i="1" s="1"/>
  <c r="BL120" i="1" s="1"/>
  <c r="O120" i="1"/>
  <c r="P121" i="1" s="1"/>
  <c r="K119" i="1"/>
  <c r="L119" i="1" s="1"/>
  <c r="AU127" i="6"/>
  <c r="U127" i="6"/>
  <c r="AQ124" i="6"/>
  <c r="Q124" i="6"/>
  <c r="X129" i="6"/>
  <c r="AX129" i="6"/>
  <c r="BE134" i="6"/>
  <c r="AE134" i="6"/>
  <c r="CP121" i="6"/>
  <c r="CO121" i="6"/>
  <c r="CN121" i="6"/>
  <c r="CM121" i="6"/>
  <c r="CL121" i="6"/>
  <c r="CK121" i="6"/>
  <c r="CJ121" i="6"/>
  <c r="CI121" i="6"/>
  <c r="CH121" i="6"/>
  <c r="CG121" i="6"/>
  <c r="CF121" i="6"/>
  <c r="CE121" i="6"/>
  <c r="CD121" i="6"/>
  <c r="CC121" i="6"/>
  <c r="CB121" i="6"/>
  <c r="CA121" i="6"/>
  <c r="BZ121" i="6"/>
  <c r="BY121" i="6"/>
  <c r="BX121" i="6"/>
  <c r="BW121" i="6"/>
  <c r="BV121" i="6"/>
  <c r="BU121" i="6"/>
  <c r="AA131" i="6"/>
  <c r="BA131" i="6"/>
  <c r="BI137" i="6"/>
  <c r="AI137" i="6"/>
  <c r="Q122" i="4"/>
  <c r="AQ122" i="4"/>
  <c r="Y128" i="4"/>
  <c r="AY128" i="4"/>
  <c r="AC131" i="4"/>
  <c r="BC131" i="4"/>
  <c r="AG134" i="4"/>
  <c r="BG134" i="4"/>
  <c r="CP119" i="4"/>
  <c r="CO119" i="4"/>
  <c r="CN119" i="4"/>
  <c r="CM119" i="4"/>
  <c r="CL119" i="4"/>
  <c r="CK119" i="4"/>
  <c r="CJ119" i="4"/>
  <c r="CI119" i="4"/>
  <c r="CH119" i="4"/>
  <c r="CG119" i="4"/>
  <c r="CF119" i="4"/>
  <c r="CE119" i="4"/>
  <c r="CD119" i="4"/>
  <c r="CC119" i="4"/>
  <c r="CB119" i="4"/>
  <c r="CA119" i="4"/>
  <c r="BZ119" i="4"/>
  <c r="BY119" i="4"/>
  <c r="BX119" i="4"/>
  <c r="BW119" i="4"/>
  <c r="BV119" i="4"/>
  <c r="BU119" i="4"/>
  <c r="U125" i="4"/>
  <c r="AU125" i="4"/>
  <c r="S123" i="1"/>
  <c r="AS123" i="1"/>
  <c r="BT119" i="1"/>
  <c r="BQ119" i="1"/>
  <c r="AH134" i="1"/>
  <c r="BH134" i="1"/>
  <c r="V125" i="1"/>
  <c r="AV125" i="1"/>
  <c r="AZ128" i="1"/>
  <c r="Z128" i="1"/>
  <c r="AD131" i="1"/>
  <c r="BD131" i="1"/>
  <c r="BN119" i="1"/>
  <c r="BO119" i="1"/>
  <c r="AP121" i="1" l="1"/>
  <c r="AF135" i="6"/>
  <c r="BF135" i="6"/>
  <c r="Y130" i="6"/>
  <c r="AY130" i="6"/>
  <c r="V128" i="6"/>
  <c r="AV128" i="6"/>
  <c r="BB132" i="6"/>
  <c r="AB132" i="6"/>
  <c r="CQ121" i="6"/>
  <c r="N122" i="6" s="1"/>
  <c r="AR125" i="6"/>
  <c r="R125" i="6"/>
  <c r="Z129" i="4"/>
  <c r="AZ129" i="4"/>
  <c r="BD132" i="4"/>
  <c r="AD132" i="4"/>
  <c r="AV126" i="4"/>
  <c r="V126" i="4"/>
  <c r="AH135" i="4"/>
  <c r="BH135" i="4"/>
  <c r="CQ119" i="4"/>
  <c r="N120" i="4" s="1"/>
  <c r="R123" i="4"/>
  <c r="AR123" i="4"/>
  <c r="AE132" i="1"/>
  <c r="BE132" i="1"/>
  <c r="T124" i="1"/>
  <c r="AT124" i="1"/>
  <c r="Q122" i="1"/>
  <c r="AQ122" i="1"/>
  <c r="AA129" i="1"/>
  <c r="BA129" i="1"/>
  <c r="BI135" i="1"/>
  <c r="AI135" i="1"/>
  <c r="W126" i="1"/>
  <c r="AW126" i="1"/>
  <c r="CP119" i="1"/>
  <c r="CO119" i="1"/>
  <c r="CN119" i="1"/>
  <c r="CM119" i="1"/>
  <c r="CL119" i="1"/>
  <c r="CK119" i="1"/>
  <c r="CJ119" i="1"/>
  <c r="CI119" i="1"/>
  <c r="CH119" i="1"/>
  <c r="CG119" i="1"/>
  <c r="CF119" i="1"/>
  <c r="CE119" i="1"/>
  <c r="CD119" i="1"/>
  <c r="CC119" i="1"/>
  <c r="CB119" i="1"/>
  <c r="CA119" i="1"/>
  <c r="BZ119" i="1"/>
  <c r="BY119" i="1"/>
  <c r="BX119" i="1"/>
  <c r="BW119" i="1"/>
  <c r="BV119" i="1"/>
  <c r="BU119" i="1"/>
  <c r="AZ131" i="6" l="1"/>
  <c r="Z131" i="6"/>
  <c r="W129" i="6"/>
  <c r="AW129" i="6"/>
  <c r="BC133" i="6"/>
  <c r="AC133" i="6"/>
  <c r="AS126" i="6"/>
  <c r="S126" i="6"/>
  <c r="AO123" i="6"/>
  <c r="BJ123" i="6" s="1"/>
  <c r="BK123" i="6" s="1"/>
  <c r="O123" i="6"/>
  <c r="AJ122" i="6"/>
  <c r="BM122" i="6" s="1"/>
  <c r="K122" i="6"/>
  <c r="I122" i="6"/>
  <c r="BG136" i="6"/>
  <c r="AG136" i="6"/>
  <c r="S124" i="4"/>
  <c r="AS124" i="4"/>
  <c r="BI136" i="4"/>
  <c r="AI136" i="4"/>
  <c r="AE133" i="4"/>
  <c r="BE133" i="4"/>
  <c r="O121" i="4"/>
  <c r="AO121" i="4"/>
  <c r="BJ121" i="4" s="1"/>
  <c r="BK121" i="4" s="1"/>
  <c r="AJ120" i="4"/>
  <c r="BM120" i="4" s="1"/>
  <c r="K120" i="4"/>
  <c r="I120" i="4"/>
  <c r="W127" i="4"/>
  <c r="AW127" i="4"/>
  <c r="AA130" i="4"/>
  <c r="BA130" i="4"/>
  <c r="CQ119" i="1"/>
  <c r="N120" i="1" s="1"/>
  <c r="O121" i="1" s="1"/>
  <c r="AX127" i="1"/>
  <c r="X127" i="1"/>
  <c r="U125" i="1"/>
  <c r="AU125" i="1"/>
  <c r="R123" i="1"/>
  <c r="AR123" i="1"/>
  <c r="AB130" i="1"/>
  <c r="BB130" i="1"/>
  <c r="BF133" i="1"/>
  <c r="AF133" i="1"/>
  <c r="AO121" i="1" l="1"/>
  <c r="BJ121" i="1" s="1"/>
  <c r="BK121" i="1" s="1"/>
  <c r="BL121" i="1" s="1"/>
  <c r="K120" i="1"/>
  <c r="L120" i="1" s="1"/>
  <c r="AJ120" i="1"/>
  <c r="BM120" i="1" s="1"/>
  <c r="BO120" i="1" s="1"/>
  <c r="BN122" i="6"/>
  <c r="BO122" i="6"/>
  <c r="AX130" i="6"/>
  <c r="X130" i="6"/>
  <c r="BA132" i="6"/>
  <c r="AA132" i="6"/>
  <c r="BT122" i="6"/>
  <c r="BQ122" i="6"/>
  <c r="AP124" i="6"/>
  <c r="P124" i="6"/>
  <c r="T127" i="6"/>
  <c r="AT127" i="6"/>
  <c r="AH137" i="6"/>
  <c r="BH137" i="6"/>
  <c r="L122" i="6"/>
  <c r="BL123" i="6"/>
  <c r="AD134" i="6"/>
  <c r="BD134" i="6"/>
  <c r="BB131" i="4"/>
  <c r="AB131" i="4"/>
  <c r="AF134" i="4"/>
  <c r="BF134" i="4"/>
  <c r="X128" i="4"/>
  <c r="AX128" i="4"/>
  <c r="BQ120" i="4"/>
  <c r="BT120" i="4"/>
  <c r="L120" i="4"/>
  <c r="P122" i="4"/>
  <c r="AP122" i="4"/>
  <c r="BL121" i="4"/>
  <c r="BN120" i="4"/>
  <c r="BO120" i="4"/>
  <c r="AT125" i="4"/>
  <c r="T125" i="4"/>
  <c r="I120" i="1"/>
  <c r="AC131" i="1"/>
  <c r="BC131" i="1"/>
  <c r="BG134" i="1"/>
  <c r="AG134" i="1"/>
  <c r="S124" i="1"/>
  <c r="AS124" i="1"/>
  <c r="AV126" i="1"/>
  <c r="V126" i="1"/>
  <c r="Y128" i="1"/>
  <c r="AY128" i="1"/>
  <c r="P122" i="1"/>
  <c r="AP122" i="1"/>
  <c r="BN120" i="1" l="1"/>
  <c r="BQ120" i="1"/>
  <c r="AB133" i="6"/>
  <c r="BB133" i="6"/>
  <c r="U128" i="6"/>
  <c r="AU128" i="6"/>
  <c r="BE135" i="6"/>
  <c r="AE135" i="6"/>
  <c r="BI138" i="6"/>
  <c r="AI138" i="6"/>
  <c r="AQ125" i="6"/>
  <c r="Q125" i="6"/>
  <c r="CP122" i="6"/>
  <c r="CO122" i="6"/>
  <c r="CN122" i="6"/>
  <c r="CM122" i="6"/>
  <c r="CL122" i="6"/>
  <c r="CK122" i="6"/>
  <c r="CJ122" i="6"/>
  <c r="CI122" i="6"/>
  <c r="CH122" i="6"/>
  <c r="CG122" i="6"/>
  <c r="CF122" i="6"/>
  <c r="CE122" i="6"/>
  <c r="CD122" i="6"/>
  <c r="CC122" i="6"/>
  <c r="CB122" i="6"/>
  <c r="CA122" i="6"/>
  <c r="BZ122" i="6"/>
  <c r="BY122" i="6"/>
  <c r="BX122" i="6"/>
  <c r="BW122" i="6"/>
  <c r="BV122" i="6"/>
  <c r="BU122" i="6"/>
  <c r="AY131" i="6"/>
  <c r="Y131" i="6"/>
  <c r="Q123" i="4"/>
  <c r="AQ123" i="4"/>
  <c r="CP120" i="4"/>
  <c r="CO120" i="4"/>
  <c r="CN120" i="4"/>
  <c r="CM120" i="4"/>
  <c r="CL120" i="4"/>
  <c r="CK120" i="4"/>
  <c r="CJ120" i="4"/>
  <c r="CI120" i="4"/>
  <c r="CH120" i="4"/>
  <c r="CG120" i="4"/>
  <c r="CF120" i="4"/>
  <c r="CE120" i="4"/>
  <c r="CD120" i="4"/>
  <c r="CC120" i="4"/>
  <c r="CB120" i="4"/>
  <c r="CA120" i="4"/>
  <c r="BZ120" i="4"/>
  <c r="BY120" i="4"/>
  <c r="BX120" i="4"/>
  <c r="BW120" i="4"/>
  <c r="BV120" i="4"/>
  <c r="BU120" i="4"/>
  <c r="AG135" i="4"/>
  <c r="BG135" i="4"/>
  <c r="Y129" i="4"/>
  <c r="AY129" i="4"/>
  <c r="U126" i="4"/>
  <c r="AU126" i="4"/>
  <c r="AC132" i="4"/>
  <c r="BC132" i="4"/>
  <c r="BT120" i="1"/>
  <c r="CO120" i="1" s="1"/>
  <c r="AT125" i="1"/>
  <c r="T125" i="1"/>
  <c r="BD132" i="1"/>
  <c r="AD132" i="1"/>
  <c r="W127" i="1"/>
  <c r="AW127" i="1"/>
  <c r="AH135" i="1"/>
  <c r="BH135" i="1"/>
  <c r="Q123" i="1"/>
  <c r="AQ123" i="1"/>
  <c r="Z129" i="1"/>
  <c r="AZ129" i="1"/>
  <c r="BV120" i="1" l="1"/>
  <c r="CF120" i="1"/>
  <c r="CD120" i="1"/>
  <c r="BX120" i="1"/>
  <c r="CI120" i="1"/>
  <c r="CA120" i="1"/>
  <c r="CM120" i="1"/>
  <c r="BZ120" i="1"/>
  <c r="CE120" i="1"/>
  <c r="CL120" i="1"/>
  <c r="BW120" i="1"/>
  <c r="CB120" i="1"/>
  <c r="CH120" i="1"/>
  <c r="CP120" i="1"/>
  <c r="CJ120" i="1"/>
  <c r="CN120" i="1"/>
  <c r="BU120" i="1"/>
  <c r="BY120" i="1"/>
  <c r="CC120" i="1"/>
  <c r="CG120" i="1"/>
  <c r="CK120" i="1"/>
  <c r="AV129" i="6"/>
  <c r="V129" i="6"/>
  <c r="R126" i="6"/>
  <c r="AR126" i="6"/>
  <c r="Z132" i="6"/>
  <c r="AZ132" i="6"/>
  <c r="CQ122" i="6"/>
  <c r="N123" i="6" s="1"/>
  <c r="BF136" i="6"/>
  <c r="AF136" i="6"/>
  <c r="BC134" i="6"/>
  <c r="AC134" i="6"/>
  <c r="V127" i="4"/>
  <c r="AV127" i="4"/>
  <c r="BH136" i="4"/>
  <c r="AH136" i="4"/>
  <c r="AD133" i="4"/>
  <c r="BD133" i="4"/>
  <c r="AZ130" i="4"/>
  <c r="Z130" i="4"/>
  <c r="CQ120" i="4"/>
  <c r="N121" i="4" s="1"/>
  <c r="AR124" i="4"/>
  <c r="R124" i="4"/>
  <c r="BI136" i="1"/>
  <c r="AI136" i="1"/>
  <c r="AA130" i="1"/>
  <c r="BA130" i="1"/>
  <c r="AE133" i="1"/>
  <c r="BE133" i="1"/>
  <c r="AR124" i="1"/>
  <c r="R124" i="1"/>
  <c r="X128" i="1"/>
  <c r="AX128" i="1"/>
  <c r="U126" i="1"/>
  <c r="AU126" i="1"/>
  <c r="CQ120" i="1" l="1"/>
  <c r="N121" i="1" s="1"/>
  <c r="O122" i="1" s="1"/>
  <c r="BG137" i="6"/>
  <c r="AG137" i="6"/>
  <c r="S127" i="6"/>
  <c r="AS127" i="6"/>
  <c r="AO124" i="6"/>
  <c r="BJ124" i="6" s="1"/>
  <c r="BK124" i="6" s="1"/>
  <c r="O124" i="6"/>
  <c r="AJ123" i="6"/>
  <c r="BM123" i="6" s="1"/>
  <c r="K123" i="6"/>
  <c r="I123" i="6"/>
  <c r="BD135" i="6"/>
  <c r="AD135" i="6"/>
  <c r="BA133" i="6"/>
  <c r="AA133" i="6"/>
  <c r="AW130" i="6"/>
  <c r="W130" i="6"/>
  <c r="AE134" i="4"/>
  <c r="BE134" i="4"/>
  <c r="S125" i="4"/>
  <c r="AS125" i="4"/>
  <c r="BI137" i="4"/>
  <c r="AI137" i="4"/>
  <c r="AA131" i="4"/>
  <c r="BA131" i="4"/>
  <c r="O122" i="4"/>
  <c r="AO122" i="4"/>
  <c r="BJ122" i="4" s="1"/>
  <c r="BK122" i="4" s="1"/>
  <c r="AJ121" i="4"/>
  <c r="BM121" i="4" s="1"/>
  <c r="K121" i="4"/>
  <c r="I121" i="4"/>
  <c r="W128" i="4"/>
  <c r="AW128" i="4"/>
  <c r="AF134" i="1"/>
  <c r="BF134" i="1"/>
  <c r="AJ121" i="1"/>
  <c r="BM121" i="1" s="1"/>
  <c r="AO122" i="1"/>
  <c r="BJ122" i="1" s="1"/>
  <c r="BK122" i="1" s="1"/>
  <c r="K121" i="1"/>
  <c r="Y129" i="1"/>
  <c r="AY129" i="1"/>
  <c r="BB131" i="1"/>
  <c r="AB131" i="1"/>
  <c r="V127" i="1"/>
  <c r="AV127" i="1"/>
  <c r="S125" i="1"/>
  <c r="AS125" i="1"/>
  <c r="I121" i="1" l="1"/>
  <c r="AT128" i="6"/>
  <c r="T128" i="6"/>
  <c r="BL124" i="6"/>
  <c r="AH138" i="6"/>
  <c r="BH138" i="6"/>
  <c r="BQ123" i="6"/>
  <c r="BT123" i="6"/>
  <c r="BN123" i="6"/>
  <c r="BO123" i="6"/>
  <c r="P125" i="6"/>
  <c r="AP125" i="6"/>
  <c r="BE136" i="6"/>
  <c r="AE136" i="6"/>
  <c r="L123" i="6"/>
  <c r="BB134" i="6"/>
  <c r="AB134" i="6"/>
  <c r="X131" i="6"/>
  <c r="AX131" i="6"/>
  <c r="T126" i="4"/>
  <c r="AT126" i="4"/>
  <c r="BL122" i="4"/>
  <c r="AB132" i="4"/>
  <c r="BB132" i="4"/>
  <c r="BN121" i="4"/>
  <c r="BO121" i="4"/>
  <c r="AX129" i="4"/>
  <c r="X129" i="4"/>
  <c r="BT121" i="4"/>
  <c r="BQ121" i="4"/>
  <c r="L121" i="4"/>
  <c r="AP123" i="4"/>
  <c r="P123" i="4"/>
  <c r="BF135" i="4"/>
  <c r="AF135" i="4"/>
  <c r="AC132" i="1"/>
  <c r="BC132" i="1"/>
  <c r="AP123" i="1"/>
  <c r="P123" i="1"/>
  <c r="BN121" i="1"/>
  <c r="BO121" i="1"/>
  <c r="L121" i="1"/>
  <c r="BL122" i="1"/>
  <c r="W128" i="1"/>
  <c r="AW128" i="1"/>
  <c r="AZ130" i="1"/>
  <c r="Z130" i="1"/>
  <c r="T126" i="1"/>
  <c r="AT126" i="1"/>
  <c r="BT121" i="1"/>
  <c r="BQ121" i="1"/>
  <c r="AG135" i="1"/>
  <c r="BG135" i="1"/>
  <c r="CP123" i="6" l="1"/>
  <c r="CO123" i="6"/>
  <c r="CN123" i="6"/>
  <c r="CM123" i="6"/>
  <c r="CL123" i="6"/>
  <c r="CK123" i="6"/>
  <c r="CJ123" i="6"/>
  <c r="CI123" i="6"/>
  <c r="CH123" i="6"/>
  <c r="CG123" i="6"/>
  <c r="CF123" i="6"/>
  <c r="CE123" i="6"/>
  <c r="CD123" i="6"/>
  <c r="CC123" i="6"/>
  <c r="CB123" i="6"/>
  <c r="CA123" i="6"/>
  <c r="BZ123" i="6"/>
  <c r="BY123" i="6"/>
  <c r="BX123" i="6"/>
  <c r="BW123" i="6"/>
  <c r="BV123" i="6"/>
  <c r="BU123" i="6"/>
  <c r="BI139" i="6"/>
  <c r="AI139" i="6"/>
  <c r="AU129" i="6"/>
  <c r="U129" i="6"/>
  <c r="AF137" i="6"/>
  <c r="BF137" i="6"/>
  <c r="Q126" i="6"/>
  <c r="AQ126" i="6"/>
  <c r="AY132" i="6"/>
  <c r="Y132" i="6"/>
  <c r="BC135" i="6"/>
  <c r="AC135" i="6"/>
  <c r="AG136" i="4"/>
  <c r="BG136" i="4"/>
  <c r="AC133" i="4"/>
  <c r="BC133" i="4"/>
  <c r="CP121" i="4"/>
  <c r="CO121" i="4"/>
  <c r="CN121" i="4"/>
  <c r="CM121" i="4"/>
  <c r="CL121" i="4"/>
  <c r="CK121" i="4"/>
  <c r="CJ121" i="4"/>
  <c r="CI121" i="4"/>
  <c r="CH121" i="4"/>
  <c r="CG121" i="4"/>
  <c r="CF121" i="4"/>
  <c r="CE121" i="4"/>
  <c r="CD121" i="4"/>
  <c r="CC121" i="4"/>
  <c r="CB121" i="4"/>
  <c r="CA121" i="4"/>
  <c r="BZ121" i="4"/>
  <c r="BY121" i="4"/>
  <c r="BX121" i="4"/>
  <c r="BW121" i="4"/>
  <c r="BV121" i="4"/>
  <c r="BU121" i="4"/>
  <c r="Q124" i="4"/>
  <c r="AQ124" i="4"/>
  <c r="Y130" i="4"/>
  <c r="AY130" i="4"/>
  <c r="U127" i="4"/>
  <c r="AU127" i="4"/>
  <c r="U127" i="1"/>
  <c r="AU127" i="1"/>
  <c r="CP121" i="1"/>
  <c r="CO121" i="1"/>
  <c r="CN121" i="1"/>
  <c r="CM121" i="1"/>
  <c r="CL121" i="1"/>
  <c r="CK121" i="1"/>
  <c r="CJ121" i="1"/>
  <c r="CI121" i="1"/>
  <c r="CH121" i="1"/>
  <c r="CG121" i="1"/>
  <c r="CF121" i="1"/>
  <c r="CE121" i="1"/>
  <c r="CD121" i="1"/>
  <c r="CC121" i="1"/>
  <c r="CB121" i="1"/>
  <c r="CA121" i="1"/>
  <c r="BZ121" i="1"/>
  <c r="BY121" i="1"/>
  <c r="BX121" i="1"/>
  <c r="BW121" i="1"/>
  <c r="BV121" i="1"/>
  <c r="BU121" i="1"/>
  <c r="BH136" i="1"/>
  <c r="AH136" i="1"/>
  <c r="AX129" i="1"/>
  <c r="X129" i="1"/>
  <c r="Q124" i="1"/>
  <c r="AQ124" i="1"/>
  <c r="AA131" i="1"/>
  <c r="BA131" i="1"/>
  <c r="AD133" i="1"/>
  <c r="BD133" i="1"/>
  <c r="AD136" i="6" l="1"/>
  <c r="BD136" i="6"/>
  <c r="V130" i="6"/>
  <c r="AV130" i="6"/>
  <c r="AR127" i="6"/>
  <c r="R127" i="6"/>
  <c r="CQ123" i="6"/>
  <c r="N124" i="6" s="1"/>
  <c r="AZ133" i="6"/>
  <c r="Z133" i="6"/>
  <c r="AG138" i="6"/>
  <c r="BG138" i="6"/>
  <c r="CQ121" i="4"/>
  <c r="N122" i="4" s="1"/>
  <c r="O123" i="4" s="1"/>
  <c r="Z131" i="4"/>
  <c r="AZ131" i="4"/>
  <c r="BD134" i="4"/>
  <c r="AD134" i="4"/>
  <c r="AV128" i="4"/>
  <c r="V128" i="4"/>
  <c r="R125" i="4"/>
  <c r="AR125" i="4"/>
  <c r="AH137" i="4"/>
  <c r="BH137" i="4"/>
  <c r="Y130" i="1"/>
  <c r="AY130" i="1"/>
  <c r="R125" i="1"/>
  <c r="AR125" i="1"/>
  <c r="AB132" i="1"/>
  <c r="BB132" i="1"/>
  <c r="AE134" i="1"/>
  <c r="BE134" i="1"/>
  <c r="BI137" i="1"/>
  <c r="AI137" i="1"/>
  <c r="CQ121" i="1"/>
  <c r="N122" i="1" s="1"/>
  <c r="AV128" i="1"/>
  <c r="V128" i="1"/>
  <c r="AW131" i="6" l="1"/>
  <c r="W131" i="6"/>
  <c r="O125" i="6"/>
  <c r="AO125" i="6"/>
  <c r="BJ125" i="6" s="1"/>
  <c r="BK125" i="6" s="1"/>
  <c r="AJ124" i="6"/>
  <c r="BM124" i="6" s="1"/>
  <c r="I124" i="6"/>
  <c r="K124" i="6"/>
  <c r="AH139" i="6"/>
  <c r="BH139" i="6"/>
  <c r="BA134" i="6"/>
  <c r="AA134" i="6"/>
  <c r="AS128" i="6"/>
  <c r="S128" i="6"/>
  <c r="BE137" i="6"/>
  <c r="AE137" i="6"/>
  <c r="AJ122" i="4"/>
  <c r="BM122" i="4" s="1"/>
  <c r="BN122" i="4" s="1"/>
  <c r="K122" i="4"/>
  <c r="AO123" i="4"/>
  <c r="BJ123" i="4" s="1"/>
  <c r="BK123" i="4" s="1"/>
  <c r="BL123" i="4" s="1"/>
  <c r="I122" i="4"/>
  <c r="AE135" i="4"/>
  <c r="BE135" i="4"/>
  <c r="W129" i="4"/>
  <c r="AW129" i="4"/>
  <c r="S126" i="4"/>
  <c r="AS126" i="4"/>
  <c r="BI138" i="4"/>
  <c r="AI138" i="4"/>
  <c r="AA132" i="4"/>
  <c r="BA132" i="4"/>
  <c r="L122" i="4"/>
  <c r="P124" i="4"/>
  <c r="AP124" i="4"/>
  <c r="S126" i="1"/>
  <c r="AS126" i="1"/>
  <c r="O123" i="1"/>
  <c r="AO123" i="1"/>
  <c r="BJ123" i="1" s="1"/>
  <c r="BK123" i="1" s="1"/>
  <c r="AJ122" i="1"/>
  <c r="BM122" i="1" s="1"/>
  <c r="K122" i="1"/>
  <c r="I122" i="1"/>
  <c r="W129" i="1"/>
  <c r="AW129" i="1"/>
  <c r="AC133" i="1"/>
  <c r="BC133" i="1"/>
  <c r="AF135" i="1"/>
  <c r="BF135" i="1"/>
  <c r="Z131" i="1"/>
  <c r="AZ131" i="1"/>
  <c r="BT122" i="4" l="1"/>
  <c r="BO122" i="4"/>
  <c r="BQ122" i="4"/>
  <c r="BT124" i="6"/>
  <c r="BQ124" i="6"/>
  <c r="AP126" i="6"/>
  <c r="P126" i="6"/>
  <c r="BN124" i="6"/>
  <c r="BO124" i="6"/>
  <c r="AX132" i="6"/>
  <c r="X132" i="6"/>
  <c r="AF138" i="6"/>
  <c r="BF138" i="6"/>
  <c r="T129" i="6"/>
  <c r="AT129" i="6"/>
  <c r="BI140" i="6"/>
  <c r="AI140" i="6"/>
  <c r="AB135" i="6"/>
  <c r="BB135" i="6"/>
  <c r="L124" i="6"/>
  <c r="BL125" i="6"/>
  <c r="BB133" i="4"/>
  <c r="AB133" i="4"/>
  <c r="X130" i="4"/>
  <c r="AX130" i="4"/>
  <c r="Q125" i="4"/>
  <c r="AQ125" i="4"/>
  <c r="AT127" i="4"/>
  <c r="T127" i="4"/>
  <c r="CP122" i="4"/>
  <c r="CO122" i="4"/>
  <c r="CN122" i="4"/>
  <c r="CM122" i="4"/>
  <c r="CL122" i="4"/>
  <c r="CK122" i="4"/>
  <c r="CJ122" i="4"/>
  <c r="CI122" i="4"/>
  <c r="CH122" i="4"/>
  <c r="CG122" i="4"/>
  <c r="CF122" i="4"/>
  <c r="CE122" i="4"/>
  <c r="CD122" i="4"/>
  <c r="CC122" i="4"/>
  <c r="CB122" i="4"/>
  <c r="CA122" i="4"/>
  <c r="BZ122" i="4"/>
  <c r="BY122" i="4"/>
  <c r="BX122" i="4"/>
  <c r="BW122" i="4"/>
  <c r="BV122" i="4"/>
  <c r="BU122" i="4"/>
  <c r="AF136" i="4"/>
  <c r="BF136" i="4"/>
  <c r="BN122" i="1"/>
  <c r="BO122" i="1"/>
  <c r="P124" i="1"/>
  <c r="AP124" i="1"/>
  <c r="AD134" i="1"/>
  <c r="BD134" i="1"/>
  <c r="AG136" i="1"/>
  <c r="BG136" i="1"/>
  <c r="X130" i="1"/>
  <c r="AX130" i="1"/>
  <c r="L122" i="1"/>
  <c r="AA132" i="1"/>
  <c r="BA132" i="1"/>
  <c r="BQ122" i="1"/>
  <c r="BT122" i="1"/>
  <c r="BL123" i="1"/>
  <c r="AT127" i="1"/>
  <c r="T127" i="1"/>
  <c r="BG139" i="6" l="1"/>
  <c r="AG139" i="6"/>
  <c r="AU130" i="6"/>
  <c r="U130" i="6"/>
  <c r="AQ127" i="6"/>
  <c r="Q127" i="6"/>
  <c r="AY133" i="6"/>
  <c r="Y133" i="6"/>
  <c r="AC136" i="6"/>
  <c r="BC136" i="6"/>
  <c r="CP124" i="6"/>
  <c r="CO124" i="6"/>
  <c r="CN124" i="6"/>
  <c r="CM124" i="6"/>
  <c r="CL124" i="6"/>
  <c r="CK124" i="6"/>
  <c r="CJ124" i="6"/>
  <c r="CI124" i="6"/>
  <c r="CH124" i="6"/>
  <c r="CG124" i="6"/>
  <c r="CF124" i="6"/>
  <c r="CE124" i="6"/>
  <c r="CD124" i="6"/>
  <c r="CC124" i="6"/>
  <c r="CB124" i="6"/>
  <c r="CA124" i="6"/>
  <c r="BZ124" i="6"/>
  <c r="BY124" i="6"/>
  <c r="BX124" i="6"/>
  <c r="BW124" i="6"/>
  <c r="BV124" i="6"/>
  <c r="BU124" i="6"/>
  <c r="CQ122" i="4"/>
  <c r="N123" i="4" s="1"/>
  <c r="AJ123" i="4" s="1"/>
  <c r="BM123" i="4" s="1"/>
  <c r="Y131" i="4"/>
  <c r="AY131" i="4"/>
  <c r="O124" i="4"/>
  <c r="AO124" i="4"/>
  <c r="BJ124" i="4" s="1"/>
  <c r="BK124" i="4" s="1"/>
  <c r="U128" i="4"/>
  <c r="AU128" i="4"/>
  <c r="AR126" i="4"/>
  <c r="R126" i="4"/>
  <c r="AC134" i="4"/>
  <c r="BC134" i="4"/>
  <c r="AG137" i="4"/>
  <c r="BG137" i="4"/>
  <c r="Q125" i="1"/>
  <c r="AQ125" i="1"/>
  <c r="Y131" i="1"/>
  <c r="AY131" i="1"/>
  <c r="CP122" i="1"/>
  <c r="CO122" i="1"/>
  <c r="CN122" i="1"/>
  <c r="CM122" i="1"/>
  <c r="CL122" i="1"/>
  <c r="CK122" i="1"/>
  <c r="CJ122" i="1"/>
  <c r="CI122" i="1"/>
  <c r="CH122" i="1"/>
  <c r="CG122" i="1"/>
  <c r="CF122" i="1"/>
  <c r="CE122" i="1"/>
  <c r="CD122" i="1"/>
  <c r="CC122" i="1"/>
  <c r="CB122" i="1"/>
  <c r="CA122" i="1"/>
  <c r="BZ122" i="1"/>
  <c r="BY122" i="1"/>
  <c r="BX122" i="1"/>
  <c r="BW122" i="1"/>
  <c r="BV122" i="1"/>
  <c r="BU122" i="1"/>
  <c r="BE135" i="1"/>
  <c r="AE135" i="1"/>
  <c r="U128" i="1"/>
  <c r="AU128" i="1"/>
  <c r="BB133" i="1"/>
  <c r="AB133" i="1"/>
  <c r="AH137" i="1"/>
  <c r="BH137" i="1"/>
  <c r="I123" i="4" l="1"/>
  <c r="K123" i="4"/>
  <c r="L123" i="4" s="1"/>
  <c r="BD137" i="6"/>
  <c r="AD137" i="6"/>
  <c r="R128" i="6"/>
  <c r="AR128" i="6"/>
  <c r="AH140" i="6"/>
  <c r="BH140" i="6"/>
  <c r="Z134" i="6"/>
  <c r="AZ134" i="6"/>
  <c r="AV131" i="6"/>
  <c r="V131" i="6"/>
  <c r="CQ124" i="6"/>
  <c r="N125" i="6" s="1"/>
  <c r="AD135" i="4"/>
  <c r="BD135" i="4"/>
  <c r="BN123" i="4"/>
  <c r="BO123" i="4"/>
  <c r="BH138" i="4"/>
  <c r="AH138" i="4"/>
  <c r="V129" i="4"/>
  <c r="AV129" i="4"/>
  <c r="AP125" i="4"/>
  <c r="P125" i="4"/>
  <c r="S127" i="4"/>
  <c r="AS127" i="4"/>
  <c r="BT123" i="4"/>
  <c r="BQ123" i="4"/>
  <c r="BL124" i="4"/>
  <c r="AZ132" i="4"/>
  <c r="Z132" i="4"/>
  <c r="CQ122" i="1"/>
  <c r="N123" i="1" s="1"/>
  <c r="AO124" i="1" s="1"/>
  <c r="BJ124" i="1" s="1"/>
  <c r="BK124" i="1" s="1"/>
  <c r="V129" i="1"/>
  <c r="AV129" i="1"/>
  <c r="AZ132" i="1"/>
  <c r="Z132" i="1"/>
  <c r="AF136" i="1"/>
  <c r="BF136" i="1"/>
  <c r="BI138" i="1"/>
  <c r="AI138" i="1"/>
  <c r="BC134" i="1"/>
  <c r="AC134" i="1"/>
  <c r="AR126" i="1"/>
  <c r="R126" i="1"/>
  <c r="O124" i="1" l="1"/>
  <c r="K123" i="1"/>
  <c r="AJ123" i="1"/>
  <c r="BM123" i="1" s="1"/>
  <c r="BO123" i="1" s="1"/>
  <c r="I123" i="1"/>
  <c r="BT123" i="1" s="1"/>
  <c r="AS129" i="6"/>
  <c r="S129" i="6"/>
  <c r="AW132" i="6"/>
  <c r="W132" i="6"/>
  <c r="BE138" i="6"/>
  <c r="AE138" i="6"/>
  <c r="AA135" i="6"/>
  <c r="BA135" i="6"/>
  <c r="AO126" i="6"/>
  <c r="BJ126" i="6" s="1"/>
  <c r="BK126" i="6" s="1"/>
  <c r="AJ125" i="6"/>
  <c r="BM125" i="6" s="1"/>
  <c r="O126" i="6"/>
  <c r="I125" i="6"/>
  <c r="K125" i="6"/>
  <c r="BI141" i="6"/>
  <c r="AI141" i="6"/>
  <c r="W130" i="4"/>
  <c r="AW130" i="4"/>
  <c r="AA133" i="4"/>
  <c r="BA133" i="4"/>
  <c r="Q126" i="4"/>
  <c r="AQ126" i="4"/>
  <c r="BI139" i="4"/>
  <c r="AI139" i="4"/>
  <c r="CP123" i="4"/>
  <c r="CO123" i="4"/>
  <c r="CN123" i="4"/>
  <c r="CM123" i="4"/>
  <c r="CL123" i="4"/>
  <c r="CK123" i="4"/>
  <c r="CJ123" i="4"/>
  <c r="CI123" i="4"/>
  <c r="CH123" i="4"/>
  <c r="CG123" i="4"/>
  <c r="CF123" i="4"/>
  <c r="CE123" i="4"/>
  <c r="CD123" i="4"/>
  <c r="CC123" i="4"/>
  <c r="CB123" i="4"/>
  <c r="CA123" i="4"/>
  <c r="BZ123" i="4"/>
  <c r="BY123" i="4"/>
  <c r="BX123" i="4"/>
  <c r="BW123" i="4"/>
  <c r="BV123" i="4"/>
  <c r="BU123" i="4"/>
  <c r="T128" i="4"/>
  <c r="AT128" i="4"/>
  <c r="AE136" i="4"/>
  <c r="BE136" i="4"/>
  <c r="L123" i="1"/>
  <c r="AP125" i="1"/>
  <c r="P125" i="1"/>
  <c r="BL124" i="1"/>
  <c r="AA133" i="1"/>
  <c r="BA133" i="1"/>
  <c r="S127" i="1"/>
  <c r="AS127" i="1"/>
  <c r="AD135" i="1"/>
  <c r="BD135" i="1"/>
  <c r="AG137" i="1"/>
  <c r="BG137" i="1"/>
  <c r="W130" i="1"/>
  <c r="AW130" i="1"/>
  <c r="BN123" i="1" l="1"/>
  <c r="BQ123" i="1"/>
  <c r="P127" i="6"/>
  <c r="AP127" i="6"/>
  <c r="AT130" i="6"/>
  <c r="T130" i="6"/>
  <c r="BN125" i="6"/>
  <c r="BO125" i="6"/>
  <c r="L125" i="6"/>
  <c r="BB136" i="6"/>
  <c r="AB136" i="6"/>
  <c r="X133" i="6"/>
  <c r="AX133" i="6"/>
  <c r="BQ125" i="6"/>
  <c r="BT125" i="6"/>
  <c r="BL126" i="6"/>
  <c r="AF139" i="6"/>
  <c r="BF139" i="6"/>
  <c r="U129" i="4"/>
  <c r="AU129" i="4"/>
  <c r="R127" i="4"/>
  <c r="AR127" i="4"/>
  <c r="AB134" i="4"/>
  <c r="BB134" i="4"/>
  <c r="CQ123" i="4"/>
  <c r="N124" i="4" s="1"/>
  <c r="BF137" i="4"/>
  <c r="AF137" i="4"/>
  <c r="AX131" i="4"/>
  <c r="X131" i="4"/>
  <c r="AE136" i="1"/>
  <c r="BE136" i="1"/>
  <c r="AX131" i="1"/>
  <c r="X131" i="1"/>
  <c r="AB134" i="1"/>
  <c r="BB134" i="1"/>
  <c r="CP123" i="1"/>
  <c r="CO123" i="1"/>
  <c r="CN123" i="1"/>
  <c r="CM123" i="1"/>
  <c r="CL123" i="1"/>
  <c r="CK123" i="1"/>
  <c r="CJ123" i="1"/>
  <c r="CI123" i="1"/>
  <c r="CH123" i="1"/>
  <c r="CG123" i="1"/>
  <c r="CF123" i="1"/>
  <c r="CE123" i="1"/>
  <c r="CD123" i="1"/>
  <c r="CC123" i="1"/>
  <c r="CB123" i="1"/>
  <c r="CA123" i="1"/>
  <c r="BZ123" i="1"/>
  <c r="BY123" i="1"/>
  <c r="BX123" i="1"/>
  <c r="BW123" i="1"/>
  <c r="BV123" i="1"/>
  <c r="BU123" i="1"/>
  <c r="BH138" i="1"/>
  <c r="AH138" i="1"/>
  <c r="T128" i="1"/>
  <c r="AT128" i="1"/>
  <c r="Q126" i="1"/>
  <c r="AQ126" i="1"/>
  <c r="Y134" i="6" l="1"/>
  <c r="AY134" i="6"/>
  <c r="AU131" i="6"/>
  <c r="U131" i="6"/>
  <c r="AG140" i="6"/>
  <c r="BG140" i="6"/>
  <c r="CP125" i="6"/>
  <c r="CO125" i="6"/>
  <c r="CN125" i="6"/>
  <c r="CM125" i="6"/>
  <c r="CL125" i="6"/>
  <c r="CK125" i="6"/>
  <c r="CJ125" i="6"/>
  <c r="CI125" i="6"/>
  <c r="CH125" i="6"/>
  <c r="CG125" i="6"/>
  <c r="CF125" i="6"/>
  <c r="CE125" i="6"/>
  <c r="CD125" i="6"/>
  <c r="CC125" i="6"/>
  <c r="CB125" i="6"/>
  <c r="CA125" i="6"/>
  <c r="BZ125" i="6"/>
  <c r="BY125" i="6"/>
  <c r="BX125" i="6"/>
  <c r="BW125" i="6"/>
  <c r="BV125" i="6"/>
  <c r="BU125" i="6"/>
  <c r="BC137" i="6"/>
  <c r="AC137" i="6"/>
  <c r="AQ128" i="6"/>
  <c r="Q128" i="6"/>
  <c r="AV130" i="4"/>
  <c r="V130" i="4"/>
  <c r="AG138" i="4"/>
  <c r="BG138" i="4"/>
  <c r="Y132" i="4"/>
  <c r="AY132" i="4"/>
  <c r="S128" i="4"/>
  <c r="AS128" i="4"/>
  <c r="O125" i="4"/>
  <c r="AO125" i="4"/>
  <c r="BJ125" i="4" s="1"/>
  <c r="BK125" i="4" s="1"/>
  <c r="AJ124" i="4"/>
  <c r="BM124" i="4" s="1"/>
  <c r="I124" i="4"/>
  <c r="K124" i="4"/>
  <c r="AC135" i="4"/>
  <c r="BC135" i="4"/>
  <c r="AC135" i="1"/>
  <c r="BC135" i="1"/>
  <c r="U129" i="1"/>
  <c r="AU129" i="1"/>
  <c r="R127" i="1"/>
  <c r="AR127" i="1"/>
  <c r="Y132" i="1"/>
  <c r="AY132" i="1"/>
  <c r="CQ123" i="1"/>
  <c r="N124" i="1" s="1"/>
  <c r="BI139" i="1"/>
  <c r="AI139" i="1"/>
  <c r="BF137" i="1"/>
  <c r="AF137" i="1"/>
  <c r="AH141" i="6" l="1"/>
  <c r="BH141" i="6"/>
  <c r="CQ125" i="6"/>
  <c r="N126" i="6" s="1"/>
  <c r="AD138" i="6"/>
  <c r="BD138" i="6"/>
  <c r="V132" i="6"/>
  <c r="AV132" i="6"/>
  <c r="AR129" i="6"/>
  <c r="R129" i="6"/>
  <c r="AZ135" i="6"/>
  <c r="Z135" i="6"/>
  <c r="W131" i="4"/>
  <c r="AW131" i="4"/>
  <c r="BN124" i="4"/>
  <c r="BO124" i="4"/>
  <c r="BL125" i="4"/>
  <c r="AT129" i="4"/>
  <c r="T129" i="4"/>
  <c r="AH139" i="4"/>
  <c r="BH139" i="4"/>
  <c r="BD136" i="4"/>
  <c r="AD136" i="4"/>
  <c r="Z133" i="4"/>
  <c r="AZ133" i="4"/>
  <c r="L124" i="4"/>
  <c r="BQ124" i="4"/>
  <c r="BT124" i="4"/>
  <c r="P126" i="4"/>
  <c r="AP126" i="4"/>
  <c r="AV130" i="1"/>
  <c r="V130" i="1"/>
  <c r="S128" i="1"/>
  <c r="AS128" i="1"/>
  <c r="Z133" i="1"/>
  <c r="AZ133" i="1"/>
  <c r="AG138" i="1"/>
  <c r="BG138" i="1"/>
  <c r="O125" i="1"/>
  <c r="AO125" i="1"/>
  <c r="BJ125" i="1" s="1"/>
  <c r="BK125" i="1" s="1"/>
  <c r="AJ124" i="1"/>
  <c r="BM124" i="1" s="1"/>
  <c r="K124" i="1"/>
  <c r="I124" i="1"/>
  <c r="BD136" i="1"/>
  <c r="AD136" i="1"/>
  <c r="AO127" i="6" l="1"/>
  <c r="BJ127" i="6" s="1"/>
  <c r="BK127" i="6" s="1"/>
  <c r="AJ126" i="6"/>
  <c r="BM126" i="6" s="1"/>
  <c r="O127" i="6"/>
  <c r="I126" i="6"/>
  <c r="K126" i="6"/>
  <c r="BA136" i="6"/>
  <c r="AA136" i="6"/>
  <c r="W133" i="6"/>
  <c r="AW133" i="6"/>
  <c r="AS130" i="6"/>
  <c r="S130" i="6"/>
  <c r="AE139" i="6"/>
  <c r="BE139" i="6"/>
  <c r="BI142" i="6"/>
  <c r="AI142" i="6"/>
  <c r="BI140" i="4"/>
  <c r="AI140" i="4"/>
  <c r="U130" i="4"/>
  <c r="AU130" i="4"/>
  <c r="Q127" i="4"/>
  <c r="AQ127" i="4"/>
  <c r="AA134" i="4"/>
  <c r="BA134" i="4"/>
  <c r="CP124" i="4"/>
  <c r="CO124" i="4"/>
  <c r="CN124" i="4"/>
  <c r="CM124" i="4"/>
  <c r="CL124" i="4"/>
  <c r="CK124" i="4"/>
  <c r="CJ124" i="4"/>
  <c r="CI124" i="4"/>
  <c r="CH124" i="4"/>
  <c r="CG124" i="4"/>
  <c r="CF124" i="4"/>
  <c r="CE124" i="4"/>
  <c r="CD124" i="4"/>
  <c r="CC124" i="4"/>
  <c r="CB124" i="4"/>
  <c r="CA124" i="4"/>
  <c r="BZ124" i="4"/>
  <c r="BY124" i="4"/>
  <c r="BX124" i="4"/>
  <c r="BW124" i="4"/>
  <c r="BV124" i="4"/>
  <c r="BU124" i="4"/>
  <c r="AE137" i="4"/>
  <c r="BE137" i="4"/>
  <c r="X132" i="4"/>
  <c r="AX132" i="4"/>
  <c r="P126" i="1"/>
  <c r="AP126" i="1"/>
  <c r="BL125" i="1"/>
  <c r="AE137" i="1"/>
  <c r="BE137" i="1"/>
  <c r="BN124" i="1"/>
  <c r="BO124" i="1"/>
  <c r="AT129" i="1"/>
  <c r="T129" i="1"/>
  <c r="BQ124" i="1"/>
  <c r="BT124" i="1"/>
  <c r="AH139" i="1"/>
  <c r="BH139" i="1"/>
  <c r="L124" i="1"/>
  <c r="AA134" i="1"/>
  <c r="BA134" i="1"/>
  <c r="W131" i="1"/>
  <c r="AW131" i="1"/>
  <c r="AP128" i="6" l="1"/>
  <c r="P128" i="6"/>
  <c r="T131" i="6"/>
  <c r="AT131" i="6"/>
  <c r="BN126" i="6"/>
  <c r="BO126" i="6"/>
  <c r="AX134" i="6"/>
  <c r="X134" i="6"/>
  <c r="L126" i="6"/>
  <c r="AF140" i="6"/>
  <c r="BF140" i="6"/>
  <c r="AB137" i="6"/>
  <c r="BB137" i="6"/>
  <c r="BT126" i="6"/>
  <c r="BQ126" i="6"/>
  <c r="BL127" i="6"/>
  <c r="AR128" i="4"/>
  <c r="R128" i="4"/>
  <c r="CQ124" i="4"/>
  <c r="N125" i="4" s="1"/>
  <c r="V131" i="4"/>
  <c r="AV131" i="4"/>
  <c r="AF138" i="4"/>
  <c r="BF138" i="4"/>
  <c r="Y133" i="4"/>
  <c r="AY133" i="4"/>
  <c r="BB135" i="4"/>
  <c r="AB135" i="4"/>
  <c r="AF138" i="1"/>
  <c r="BF138" i="1"/>
  <c r="U130" i="1"/>
  <c r="AU130" i="1"/>
  <c r="AB135" i="1"/>
  <c r="BB135" i="1"/>
  <c r="X132" i="1"/>
  <c r="AX132" i="1"/>
  <c r="BI140" i="1"/>
  <c r="AI140" i="1"/>
  <c r="CP124" i="1"/>
  <c r="CO124" i="1"/>
  <c r="CN124" i="1"/>
  <c r="CM124" i="1"/>
  <c r="CL124" i="1"/>
  <c r="CK124" i="1"/>
  <c r="CJ124" i="1"/>
  <c r="CI124" i="1"/>
  <c r="CH124" i="1"/>
  <c r="CG124" i="1"/>
  <c r="CF124" i="1"/>
  <c r="CE124" i="1"/>
  <c r="CD124" i="1"/>
  <c r="CC124" i="1"/>
  <c r="CB124" i="1"/>
  <c r="CA124" i="1"/>
  <c r="BZ124" i="1"/>
  <c r="BY124" i="1"/>
  <c r="BX124" i="1"/>
  <c r="BW124" i="1"/>
  <c r="BV124" i="1"/>
  <c r="BU124" i="1"/>
  <c r="Q127" i="1"/>
  <c r="AQ127" i="1"/>
  <c r="U132" i="6" l="1"/>
  <c r="AU132" i="6"/>
  <c r="AQ129" i="6"/>
  <c r="Q129" i="6"/>
  <c r="AC138" i="6"/>
  <c r="BC138" i="6"/>
  <c r="AY135" i="6"/>
  <c r="Y135" i="6"/>
  <c r="CP126" i="6"/>
  <c r="CO126" i="6"/>
  <c r="CN126" i="6"/>
  <c r="CM126" i="6"/>
  <c r="CL126" i="6"/>
  <c r="CK126" i="6"/>
  <c r="CJ126" i="6"/>
  <c r="CI126" i="6"/>
  <c r="CH126" i="6"/>
  <c r="CG126" i="6"/>
  <c r="CF126" i="6"/>
  <c r="CE126" i="6"/>
  <c r="CD126" i="6"/>
  <c r="CC126" i="6"/>
  <c r="CB126" i="6"/>
  <c r="CA126" i="6"/>
  <c r="BZ126" i="6"/>
  <c r="BY126" i="6"/>
  <c r="BX126" i="6"/>
  <c r="BW126" i="6"/>
  <c r="BV126" i="6"/>
  <c r="BU126" i="6"/>
  <c r="BG141" i="6"/>
  <c r="AG141" i="6"/>
  <c r="AG139" i="4"/>
  <c r="BG139" i="4"/>
  <c r="W132" i="4"/>
  <c r="AW132" i="4"/>
  <c r="S129" i="4"/>
  <c r="AS129" i="4"/>
  <c r="AC136" i="4"/>
  <c r="BC136" i="4"/>
  <c r="O126" i="4"/>
  <c r="AJ125" i="4"/>
  <c r="BM125" i="4" s="1"/>
  <c r="AO126" i="4"/>
  <c r="BJ126" i="4" s="1"/>
  <c r="BK126" i="4" s="1"/>
  <c r="K125" i="4"/>
  <c r="I125" i="4"/>
  <c r="AZ134" i="4"/>
  <c r="Z134" i="4"/>
  <c r="AC136" i="1"/>
  <c r="BC136" i="1"/>
  <c r="V131" i="1"/>
  <c r="AV131" i="1"/>
  <c r="AR128" i="1"/>
  <c r="R128" i="1"/>
  <c r="Y133" i="1"/>
  <c r="AY133" i="1"/>
  <c r="CQ124" i="1"/>
  <c r="N125" i="1" s="1"/>
  <c r="AG139" i="1"/>
  <c r="BG139" i="1"/>
  <c r="Z136" i="6" l="1"/>
  <c r="AZ136" i="6"/>
  <c r="AD139" i="6"/>
  <c r="BD139" i="6"/>
  <c r="CQ126" i="6"/>
  <c r="N127" i="6" s="1"/>
  <c r="R130" i="6"/>
  <c r="AR130" i="6"/>
  <c r="AH142" i="6"/>
  <c r="BH142" i="6"/>
  <c r="AV133" i="6"/>
  <c r="V133" i="6"/>
  <c r="AX133" i="4"/>
  <c r="X133" i="4"/>
  <c r="BT125" i="4"/>
  <c r="BQ125" i="4"/>
  <c r="AD137" i="4"/>
  <c r="BD137" i="4"/>
  <c r="BL126" i="4"/>
  <c r="BN125" i="4"/>
  <c r="BO125" i="4"/>
  <c r="T130" i="4"/>
  <c r="AT130" i="4"/>
  <c r="AA135" i="4"/>
  <c r="BA135" i="4"/>
  <c r="L125" i="4"/>
  <c r="AP127" i="4"/>
  <c r="P127" i="4"/>
  <c r="BH140" i="4"/>
  <c r="AH140" i="4"/>
  <c r="BH140" i="1"/>
  <c r="AH140" i="1"/>
  <c r="W132" i="1"/>
  <c r="AW132" i="1"/>
  <c r="O126" i="1"/>
  <c r="AO126" i="1"/>
  <c r="BJ126" i="1" s="1"/>
  <c r="BK126" i="1" s="1"/>
  <c r="AJ125" i="1"/>
  <c r="BM125" i="1" s="1"/>
  <c r="K125" i="1"/>
  <c r="I125" i="1"/>
  <c r="Z134" i="1"/>
  <c r="AZ134" i="1"/>
  <c r="S129" i="1"/>
  <c r="AS129" i="1"/>
  <c r="AD137" i="1"/>
  <c r="BD137" i="1"/>
  <c r="BE140" i="6" l="1"/>
  <c r="AE140" i="6"/>
  <c r="S131" i="6"/>
  <c r="AS131" i="6"/>
  <c r="BI143" i="6"/>
  <c r="AI143" i="6"/>
  <c r="AW134" i="6"/>
  <c r="W134" i="6"/>
  <c r="AO128" i="6"/>
  <c r="BJ128" i="6" s="1"/>
  <c r="BK128" i="6" s="1"/>
  <c r="AJ127" i="6"/>
  <c r="BM127" i="6" s="1"/>
  <c r="O128" i="6"/>
  <c r="I127" i="6"/>
  <c r="K127" i="6"/>
  <c r="BA137" i="6"/>
  <c r="AA137" i="6"/>
  <c r="AE138" i="4"/>
  <c r="BE138" i="4"/>
  <c r="Y134" i="4"/>
  <c r="AY134" i="4"/>
  <c r="BI141" i="4"/>
  <c r="AI141" i="4"/>
  <c r="AB136" i="4"/>
  <c r="BB136" i="4"/>
  <c r="CP125" i="4"/>
  <c r="CO125" i="4"/>
  <c r="CN125" i="4"/>
  <c r="CM125" i="4"/>
  <c r="CL125" i="4"/>
  <c r="CK125" i="4"/>
  <c r="CJ125" i="4"/>
  <c r="CI125" i="4"/>
  <c r="CH125" i="4"/>
  <c r="CG125" i="4"/>
  <c r="CF125" i="4"/>
  <c r="CE125" i="4"/>
  <c r="CD125" i="4"/>
  <c r="CC125" i="4"/>
  <c r="CB125" i="4"/>
  <c r="CA125" i="4"/>
  <c r="BZ125" i="4"/>
  <c r="BY125" i="4"/>
  <c r="BX125" i="4"/>
  <c r="BW125" i="4"/>
  <c r="BV125" i="4"/>
  <c r="BU125" i="4"/>
  <c r="U131" i="4"/>
  <c r="AU131" i="4"/>
  <c r="Q128" i="4"/>
  <c r="AQ128" i="4"/>
  <c r="T130" i="1"/>
  <c r="AT130" i="1"/>
  <c r="AP127" i="1"/>
  <c r="P127" i="1"/>
  <c r="BT125" i="1"/>
  <c r="BQ125" i="1"/>
  <c r="AX133" i="1"/>
  <c r="X133" i="1"/>
  <c r="L125" i="1"/>
  <c r="BN125" i="1"/>
  <c r="BO125" i="1"/>
  <c r="BL126" i="1"/>
  <c r="AE138" i="1"/>
  <c r="BE138" i="1"/>
  <c r="BI141" i="1"/>
  <c r="AI141" i="1"/>
  <c r="BA135" i="1"/>
  <c r="AA135" i="1"/>
  <c r="AT132" i="6" l="1"/>
  <c r="T132" i="6"/>
  <c r="BN127" i="6"/>
  <c r="BO127" i="6"/>
  <c r="AF141" i="6"/>
  <c r="BF141" i="6"/>
  <c r="X135" i="6"/>
  <c r="AX135" i="6"/>
  <c r="L127" i="6"/>
  <c r="P129" i="6"/>
  <c r="AP129" i="6"/>
  <c r="AB138" i="6"/>
  <c r="BB138" i="6"/>
  <c r="BQ127" i="6"/>
  <c r="BT127" i="6"/>
  <c r="BL128" i="6"/>
  <c r="AV132" i="4"/>
  <c r="V132" i="4"/>
  <c r="CQ125" i="4"/>
  <c r="N126" i="4" s="1"/>
  <c r="AC137" i="4"/>
  <c r="BC137" i="4"/>
  <c r="Z135" i="4"/>
  <c r="AZ135" i="4"/>
  <c r="R129" i="4"/>
  <c r="AR129" i="4"/>
  <c r="BF139" i="4"/>
  <c r="AF139" i="4"/>
  <c r="AY134" i="1"/>
  <c r="Y134" i="1"/>
  <c r="CP125" i="1"/>
  <c r="CO125" i="1"/>
  <c r="CN125" i="1"/>
  <c r="CM125" i="1"/>
  <c r="CL125" i="1"/>
  <c r="CK125" i="1"/>
  <c r="CJ125" i="1"/>
  <c r="CI125" i="1"/>
  <c r="CH125" i="1"/>
  <c r="CG125" i="1"/>
  <c r="CF125" i="1"/>
  <c r="CE125" i="1"/>
  <c r="CD125" i="1"/>
  <c r="CC125" i="1"/>
  <c r="CB125" i="1"/>
  <c r="CA125" i="1"/>
  <c r="BZ125" i="1"/>
  <c r="BY125" i="1"/>
  <c r="BX125" i="1"/>
  <c r="BW125" i="1"/>
  <c r="BV125" i="1"/>
  <c r="BU125" i="1"/>
  <c r="BF139" i="1"/>
  <c r="AF139" i="1"/>
  <c r="Q128" i="1"/>
  <c r="AQ128" i="1"/>
  <c r="AB136" i="1"/>
  <c r="BB136" i="1"/>
  <c r="U131" i="1"/>
  <c r="AU131" i="1"/>
  <c r="AU133" i="6" l="1"/>
  <c r="U133" i="6"/>
  <c r="CP127" i="6"/>
  <c r="CO127" i="6"/>
  <c r="CN127" i="6"/>
  <c r="CM127" i="6"/>
  <c r="CL127" i="6"/>
  <c r="CK127" i="6"/>
  <c r="CJ127" i="6"/>
  <c r="CI127" i="6"/>
  <c r="CH127" i="6"/>
  <c r="CG127" i="6"/>
  <c r="CF127" i="6"/>
  <c r="CE127" i="6"/>
  <c r="CD127" i="6"/>
  <c r="CC127" i="6"/>
  <c r="CB127" i="6"/>
  <c r="CA127" i="6"/>
  <c r="BZ127" i="6"/>
  <c r="BY127" i="6"/>
  <c r="BX127" i="6"/>
  <c r="BW127" i="6"/>
  <c r="BV127" i="6"/>
  <c r="BU127" i="6"/>
  <c r="Q130" i="6"/>
  <c r="AQ130" i="6"/>
  <c r="AG142" i="6"/>
  <c r="BG142" i="6"/>
  <c r="BC139" i="6"/>
  <c r="AC139" i="6"/>
  <c r="AY136" i="6"/>
  <c r="Y136" i="6"/>
  <c r="O127" i="4"/>
  <c r="AO127" i="4"/>
  <c r="BJ127" i="4" s="1"/>
  <c r="BK127" i="4" s="1"/>
  <c r="AJ126" i="4"/>
  <c r="BM126" i="4" s="1"/>
  <c r="I126" i="4"/>
  <c r="K126" i="4"/>
  <c r="AG140" i="4"/>
  <c r="BG140" i="4"/>
  <c r="AA136" i="4"/>
  <c r="BA136" i="4"/>
  <c r="S130" i="4"/>
  <c r="AS130" i="4"/>
  <c r="W133" i="4"/>
  <c r="AW133" i="4"/>
  <c r="BD138" i="4"/>
  <c r="AD138" i="4"/>
  <c r="AC137" i="1"/>
  <c r="BC137" i="1"/>
  <c r="Z135" i="1"/>
  <c r="AZ135" i="1"/>
  <c r="AG140" i="1"/>
  <c r="BG140" i="1"/>
  <c r="AV132" i="1"/>
  <c r="V132" i="1"/>
  <c r="R129" i="1"/>
  <c r="AR129" i="1"/>
  <c r="CQ125" i="1"/>
  <c r="N126" i="1" s="1"/>
  <c r="V134" i="6" l="1"/>
  <c r="AV134" i="6"/>
  <c r="AD140" i="6"/>
  <c r="BD140" i="6"/>
  <c r="AR131" i="6"/>
  <c r="R131" i="6"/>
  <c r="AZ137" i="6"/>
  <c r="Z137" i="6"/>
  <c r="AH143" i="6"/>
  <c r="BH143" i="6"/>
  <c r="CQ127" i="6"/>
  <c r="N128" i="6" s="1"/>
  <c r="X134" i="4"/>
  <c r="AX134" i="4"/>
  <c r="AH141" i="4"/>
  <c r="BH141" i="4"/>
  <c r="BN126" i="4"/>
  <c r="BO126" i="4"/>
  <c r="BB137" i="4"/>
  <c r="AB137" i="4"/>
  <c r="L126" i="4"/>
  <c r="BL127" i="4"/>
  <c r="AE139" i="4"/>
  <c r="BE139" i="4"/>
  <c r="AT131" i="4"/>
  <c r="T131" i="4"/>
  <c r="BQ126" i="4"/>
  <c r="BT126" i="4"/>
  <c r="P128" i="4"/>
  <c r="AP128" i="4"/>
  <c r="W133" i="1"/>
  <c r="AW133" i="1"/>
  <c r="O127" i="1"/>
  <c r="AO127" i="1"/>
  <c r="BJ127" i="1" s="1"/>
  <c r="BK127" i="1" s="1"/>
  <c r="AJ126" i="1"/>
  <c r="BM126" i="1" s="1"/>
  <c r="K126" i="1"/>
  <c r="I126" i="1"/>
  <c r="AA136" i="1"/>
  <c r="BA136" i="1"/>
  <c r="AH141" i="1"/>
  <c r="BH141" i="1"/>
  <c r="S130" i="1"/>
  <c r="AS130" i="1"/>
  <c r="BD138" i="1"/>
  <c r="AD138" i="1"/>
  <c r="AE141" i="6" l="1"/>
  <c r="BE141" i="6"/>
  <c r="O129" i="6"/>
  <c r="AO129" i="6"/>
  <c r="BJ129" i="6" s="1"/>
  <c r="BK129" i="6" s="1"/>
  <c r="AJ128" i="6"/>
  <c r="BM128" i="6" s="1"/>
  <c r="K128" i="6"/>
  <c r="I128" i="6"/>
  <c r="BA138" i="6"/>
  <c r="AA138" i="6"/>
  <c r="BI144" i="6"/>
  <c r="AI144" i="6"/>
  <c r="AS132" i="6"/>
  <c r="S132" i="6"/>
  <c r="AW135" i="6"/>
  <c r="W135" i="6"/>
  <c r="BI142" i="4"/>
  <c r="AI142" i="4"/>
  <c r="Q129" i="4"/>
  <c r="AQ129" i="4"/>
  <c r="AC138" i="4"/>
  <c r="BC138" i="4"/>
  <c r="U132" i="4"/>
  <c r="AU132" i="4"/>
  <c r="CP126" i="4"/>
  <c r="CO126" i="4"/>
  <c r="CN126" i="4"/>
  <c r="CM126" i="4"/>
  <c r="CL126" i="4"/>
  <c r="CK126" i="4"/>
  <c r="CJ126" i="4"/>
  <c r="CI126" i="4"/>
  <c r="CH126" i="4"/>
  <c r="CG126" i="4"/>
  <c r="CF126" i="4"/>
  <c r="CE126" i="4"/>
  <c r="CD126" i="4"/>
  <c r="CC126" i="4"/>
  <c r="CB126" i="4"/>
  <c r="CA126" i="4"/>
  <c r="BZ126" i="4"/>
  <c r="BY126" i="4"/>
  <c r="BX126" i="4"/>
  <c r="BW126" i="4"/>
  <c r="BV126" i="4"/>
  <c r="BU126" i="4"/>
  <c r="AF140" i="4"/>
  <c r="BF140" i="4"/>
  <c r="Y135" i="4"/>
  <c r="AY135" i="4"/>
  <c r="L126" i="1"/>
  <c r="AT131" i="1"/>
  <c r="T131" i="1"/>
  <c r="P128" i="1"/>
  <c r="AP128" i="1"/>
  <c r="BN126" i="1"/>
  <c r="BO126" i="1"/>
  <c r="BB137" i="1"/>
  <c r="AB137" i="1"/>
  <c r="AE139" i="1"/>
  <c r="BE139" i="1"/>
  <c r="BI142" i="1"/>
  <c r="AI142" i="1"/>
  <c r="BQ126" i="1"/>
  <c r="BT126" i="1"/>
  <c r="BL127" i="1"/>
  <c r="X134" i="1"/>
  <c r="AX134" i="1"/>
  <c r="AB139" i="6" l="1"/>
  <c r="BB139" i="6"/>
  <c r="L128" i="6"/>
  <c r="AP130" i="6"/>
  <c r="P130" i="6"/>
  <c r="BN128" i="6"/>
  <c r="BO128" i="6"/>
  <c r="T133" i="6"/>
  <c r="AT133" i="6"/>
  <c r="AX136" i="6"/>
  <c r="X136" i="6"/>
  <c r="BT128" i="6"/>
  <c r="BQ128" i="6"/>
  <c r="BL129" i="6"/>
  <c r="AF142" i="6"/>
  <c r="BF142" i="6"/>
  <c r="AD139" i="4"/>
  <c r="BD139" i="4"/>
  <c r="CQ126" i="4"/>
  <c r="N127" i="4" s="1"/>
  <c r="V133" i="4"/>
  <c r="AV133" i="4"/>
  <c r="AR130" i="4"/>
  <c r="R130" i="4"/>
  <c r="AG141" i="4"/>
  <c r="BG141" i="4"/>
  <c r="AZ136" i="4"/>
  <c r="Z136" i="4"/>
  <c r="Y135" i="1"/>
  <c r="AY135" i="1"/>
  <c r="CP126" i="1"/>
  <c r="CO126" i="1"/>
  <c r="CN126" i="1"/>
  <c r="CM126" i="1"/>
  <c r="CL126" i="1"/>
  <c r="CK126" i="1"/>
  <c r="CJ126" i="1"/>
  <c r="CI126" i="1"/>
  <c r="CH126" i="1"/>
  <c r="CG126" i="1"/>
  <c r="CF126" i="1"/>
  <c r="CE126" i="1"/>
  <c r="CD126" i="1"/>
  <c r="CC126" i="1"/>
  <c r="CB126" i="1"/>
  <c r="CA126" i="1"/>
  <c r="BZ126" i="1"/>
  <c r="BY126" i="1"/>
  <c r="BX126" i="1"/>
  <c r="BW126" i="1"/>
  <c r="BV126" i="1"/>
  <c r="BU126" i="1"/>
  <c r="AF140" i="1"/>
  <c r="BF140" i="1"/>
  <c r="Q129" i="1"/>
  <c r="AQ129" i="1"/>
  <c r="AC138" i="1"/>
  <c r="BC138" i="1"/>
  <c r="U132" i="1"/>
  <c r="AU132" i="1"/>
  <c r="AQ131" i="6" l="1"/>
  <c r="Q131" i="6"/>
  <c r="AU134" i="6"/>
  <c r="U134" i="6"/>
  <c r="AY137" i="6"/>
  <c r="Y137" i="6"/>
  <c r="CP128" i="6"/>
  <c r="CO128" i="6"/>
  <c r="CN128" i="6"/>
  <c r="CM128" i="6"/>
  <c r="CL128" i="6"/>
  <c r="CK128" i="6"/>
  <c r="CJ128" i="6"/>
  <c r="CI128" i="6"/>
  <c r="CH128" i="6"/>
  <c r="CG128" i="6"/>
  <c r="CF128" i="6"/>
  <c r="CE128" i="6"/>
  <c r="CD128" i="6"/>
  <c r="CC128" i="6"/>
  <c r="CB128" i="6"/>
  <c r="CA128" i="6"/>
  <c r="BZ128" i="6"/>
  <c r="BY128" i="6"/>
  <c r="BX128" i="6"/>
  <c r="BW128" i="6"/>
  <c r="BV128" i="6"/>
  <c r="BU128" i="6"/>
  <c r="BG143" i="6"/>
  <c r="AG143" i="6"/>
  <c r="AC140" i="6"/>
  <c r="BC140" i="6"/>
  <c r="W134" i="4"/>
  <c r="AW134" i="4"/>
  <c r="O128" i="4"/>
  <c r="AJ127" i="4"/>
  <c r="BM127" i="4" s="1"/>
  <c r="AO128" i="4"/>
  <c r="BJ128" i="4" s="1"/>
  <c r="BK128" i="4" s="1"/>
  <c r="K127" i="4"/>
  <c r="I127" i="4"/>
  <c r="S131" i="4"/>
  <c r="AS131" i="4"/>
  <c r="AA137" i="4"/>
  <c r="BA137" i="4"/>
  <c r="BH142" i="4"/>
  <c r="AH142" i="4"/>
  <c r="AE140" i="4"/>
  <c r="BE140" i="4"/>
  <c r="AZ136" i="1"/>
  <c r="Z136" i="1"/>
  <c r="AR130" i="1"/>
  <c r="R130" i="1"/>
  <c r="AD139" i="1"/>
  <c r="BD139" i="1"/>
  <c r="AG141" i="1"/>
  <c r="BG141" i="1"/>
  <c r="CQ126" i="1"/>
  <c r="N127" i="1" s="1"/>
  <c r="V133" i="1"/>
  <c r="AV133" i="1"/>
  <c r="R132" i="6" l="1"/>
  <c r="AR132" i="6"/>
  <c r="AD141" i="6"/>
  <c r="BD141" i="6"/>
  <c r="AH144" i="6"/>
  <c r="BH144" i="6"/>
  <c r="AV135" i="6"/>
  <c r="V135" i="6"/>
  <c r="CQ128" i="6"/>
  <c r="N129" i="6" s="1"/>
  <c r="Z138" i="6"/>
  <c r="AZ138" i="6"/>
  <c r="L127" i="4"/>
  <c r="AP129" i="4"/>
  <c r="P129" i="4"/>
  <c r="BL128" i="4"/>
  <c r="BF141" i="4"/>
  <c r="AF141" i="4"/>
  <c r="BI143" i="4"/>
  <c r="AI143" i="4"/>
  <c r="T132" i="4"/>
  <c r="AT132" i="4"/>
  <c r="BN127" i="4"/>
  <c r="BO127" i="4"/>
  <c r="AB138" i="4"/>
  <c r="BB138" i="4"/>
  <c r="BT127" i="4"/>
  <c r="BQ127" i="4"/>
  <c r="AX135" i="4"/>
  <c r="X135" i="4"/>
  <c r="AE140" i="1"/>
  <c r="BE140" i="1"/>
  <c r="BH142" i="1"/>
  <c r="AH142" i="1"/>
  <c r="S131" i="1"/>
  <c r="AS131" i="1"/>
  <c r="AA137" i="1"/>
  <c r="BA137" i="1"/>
  <c r="W134" i="1"/>
  <c r="AW134" i="1"/>
  <c r="O128" i="1"/>
  <c r="AO128" i="1"/>
  <c r="BJ128" i="1" s="1"/>
  <c r="BK128" i="1" s="1"/>
  <c r="AJ127" i="1"/>
  <c r="BM127" i="1" s="1"/>
  <c r="K127" i="1"/>
  <c r="I127" i="1"/>
  <c r="BE142" i="6" l="1"/>
  <c r="AE142" i="6"/>
  <c r="BI145" i="6"/>
  <c r="AI145" i="6"/>
  <c r="AW136" i="6"/>
  <c r="W136" i="6"/>
  <c r="AA139" i="6"/>
  <c r="BA139" i="6"/>
  <c r="AO130" i="6"/>
  <c r="BJ130" i="6" s="1"/>
  <c r="BK130" i="6" s="1"/>
  <c r="AJ129" i="6"/>
  <c r="BM129" i="6" s="1"/>
  <c r="O130" i="6"/>
  <c r="K129" i="6"/>
  <c r="I129" i="6"/>
  <c r="AS133" i="6"/>
  <c r="S133" i="6"/>
  <c r="AC139" i="4"/>
  <c r="BC139" i="4"/>
  <c r="U133" i="4"/>
  <c r="AU133" i="4"/>
  <c r="Y136" i="4"/>
  <c r="AY136" i="4"/>
  <c r="CP127" i="4"/>
  <c r="CO127" i="4"/>
  <c r="CN127" i="4"/>
  <c r="CM127" i="4"/>
  <c r="CL127" i="4"/>
  <c r="CK127" i="4"/>
  <c r="CJ127" i="4"/>
  <c r="CI127" i="4"/>
  <c r="CH127" i="4"/>
  <c r="CG127" i="4"/>
  <c r="CF127" i="4"/>
  <c r="CE127" i="4"/>
  <c r="CD127" i="4"/>
  <c r="CC127" i="4"/>
  <c r="CB127" i="4"/>
  <c r="CA127" i="4"/>
  <c r="BZ127" i="4"/>
  <c r="BY127" i="4"/>
  <c r="BX127" i="4"/>
  <c r="BW127" i="4"/>
  <c r="BV127" i="4"/>
  <c r="BU127" i="4"/>
  <c r="AG142" i="4"/>
  <c r="BG142" i="4"/>
  <c r="Q130" i="4"/>
  <c r="AQ130" i="4"/>
  <c r="L127" i="1"/>
  <c r="BN127" i="1"/>
  <c r="BO127" i="1"/>
  <c r="T132" i="1"/>
  <c r="AT132" i="1"/>
  <c r="AB138" i="1"/>
  <c r="BB138" i="1"/>
  <c r="BI143" i="1"/>
  <c r="AI143" i="1"/>
  <c r="AP129" i="1"/>
  <c r="P129" i="1"/>
  <c r="BT127" i="1"/>
  <c r="BQ127" i="1"/>
  <c r="BL128" i="1"/>
  <c r="X135" i="1"/>
  <c r="AX135" i="1"/>
  <c r="BF141" i="1"/>
  <c r="AF141" i="1"/>
  <c r="P131" i="6" l="1"/>
  <c r="AP131" i="6"/>
  <c r="BN129" i="6"/>
  <c r="BO129" i="6"/>
  <c r="AF143" i="6"/>
  <c r="BF143" i="6"/>
  <c r="BQ129" i="6"/>
  <c r="BT129" i="6"/>
  <c r="AB140" i="6"/>
  <c r="BB140" i="6"/>
  <c r="AT134" i="6"/>
  <c r="T134" i="6"/>
  <c r="L129" i="6"/>
  <c r="BL130" i="6"/>
  <c r="X137" i="6"/>
  <c r="AX137" i="6"/>
  <c r="Z137" i="4"/>
  <c r="AZ137" i="4"/>
  <c r="AV134" i="4"/>
  <c r="V134" i="4"/>
  <c r="AH143" i="4"/>
  <c r="BH143" i="4"/>
  <c r="R131" i="4"/>
  <c r="AR131" i="4"/>
  <c r="CQ127" i="4"/>
  <c r="N128" i="4" s="1"/>
  <c r="BD140" i="4"/>
  <c r="AD140" i="4"/>
  <c r="Y136" i="1"/>
  <c r="AY136" i="1"/>
  <c r="AG142" i="1"/>
  <c r="BG142" i="1"/>
  <c r="Q130" i="1"/>
  <c r="AQ130" i="1"/>
  <c r="AC139" i="1"/>
  <c r="BC139" i="1"/>
  <c r="CP127" i="1"/>
  <c r="CO127" i="1"/>
  <c r="CN127" i="1"/>
  <c r="CM127" i="1"/>
  <c r="CL127" i="1"/>
  <c r="CK127" i="1"/>
  <c r="CJ127" i="1"/>
  <c r="CI127" i="1"/>
  <c r="CH127" i="1"/>
  <c r="CG127" i="1"/>
  <c r="CF127" i="1"/>
  <c r="CE127" i="1"/>
  <c r="CD127" i="1"/>
  <c r="CC127" i="1"/>
  <c r="CB127" i="1"/>
  <c r="CA127" i="1"/>
  <c r="BZ127" i="1"/>
  <c r="BY127" i="1"/>
  <c r="BX127" i="1"/>
  <c r="BW127" i="1"/>
  <c r="BV127" i="1"/>
  <c r="BU127" i="1"/>
  <c r="U133" i="1"/>
  <c r="AU133" i="1"/>
  <c r="BC141" i="6" l="1"/>
  <c r="AC141" i="6"/>
  <c r="AU135" i="6"/>
  <c r="U135" i="6"/>
  <c r="CP129" i="6"/>
  <c r="CO129" i="6"/>
  <c r="CN129" i="6"/>
  <c r="CM129" i="6"/>
  <c r="CL129" i="6"/>
  <c r="CK129" i="6"/>
  <c r="CJ129" i="6"/>
  <c r="CI129" i="6"/>
  <c r="CH129" i="6"/>
  <c r="CG129" i="6"/>
  <c r="CF129" i="6"/>
  <c r="CE129" i="6"/>
  <c r="CD129" i="6"/>
  <c r="CC129" i="6"/>
  <c r="CB129" i="6"/>
  <c r="CA129" i="6"/>
  <c r="BZ129" i="6"/>
  <c r="BY129" i="6"/>
  <c r="BX129" i="6"/>
  <c r="BW129" i="6"/>
  <c r="BV129" i="6"/>
  <c r="BU129" i="6"/>
  <c r="AG144" i="6"/>
  <c r="BG144" i="6"/>
  <c r="Y138" i="6"/>
  <c r="AY138" i="6"/>
  <c r="AQ132" i="6"/>
  <c r="Q132" i="6"/>
  <c r="S132" i="4"/>
  <c r="AS132" i="4"/>
  <c r="AE141" i="4"/>
  <c r="BE141" i="4"/>
  <c r="BI144" i="4"/>
  <c r="AI144" i="4"/>
  <c r="W135" i="4"/>
  <c r="AW135" i="4"/>
  <c r="O129" i="4"/>
  <c r="AO129" i="4"/>
  <c r="BJ129" i="4" s="1"/>
  <c r="BK129" i="4" s="1"/>
  <c r="AJ128" i="4"/>
  <c r="BM128" i="4" s="1"/>
  <c r="K128" i="4"/>
  <c r="I128" i="4"/>
  <c r="AA138" i="4"/>
  <c r="BA138" i="4"/>
  <c r="R131" i="1"/>
  <c r="AR131" i="1"/>
  <c r="CQ127" i="1"/>
  <c r="N128" i="1" s="1"/>
  <c r="BD140" i="1"/>
  <c r="AD140" i="1"/>
  <c r="AH143" i="1"/>
  <c r="BH143" i="1"/>
  <c r="V134" i="1"/>
  <c r="AV134" i="1"/>
  <c r="Z137" i="1"/>
  <c r="AZ137" i="1"/>
  <c r="CQ129" i="6" l="1"/>
  <c r="N130" i="6" s="1"/>
  <c r="AO131" i="6" s="1"/>
  <c r="BJ131" i="6" s="1"/>
  <c r="BK131" i="6" s="1"/>
  <c r="Z139" i="6"/>
  <c r="AZ139" i="6"/>
  <c r="AD142" i="6"/>
  <c r="BD142" i="6"/>
  <c r="V136" i="6"/>
  <c r="AV136" i="6"/>
  <c r="AR133" i="6"/>
  <c r="R133" i="6"/>
  <c r="AH145" i="6"/>
  <c r="BH145" i="6"/>
  <c r="BN128" i="4"/>
  <c r="BO128" i="4"/>
  <c r="AF142" i="4"/>
  <c r="BF142" i="4"/>
  <c r="BQ128" i="4"/>
  <c r="BT128" i="4"/>
  <c r="X136" i="4"/>
  <c r="AX136" i="4"/>
  <c r="BB139" i="4"/>
  <c r="AB139" i="4"/>
  <c r="BL129" i="4"/>
  <c r="L128" i="4"/>
  <c r="P130" i="4"/>
  <c r="AP130" i="4"/>
  <c r="AT133" i="4"/>
  <c r="T133" i="4"/>
  <c r="AW135" i="1"/>
  <c r="W135" i="1"/>
  <c r="BI144" i="1"/>
  <c r="AI144" i="1"/>
  <c r="AA138" i="1"/>
  <c r="BA138" i="1"/>
  <c r="O129" i="1"/>
  <c r="AO129" i="1"/>
  <c r="BJ129" i="1" s="1"/>
  <c r="BK129" i="1" s="1"/>
  <c r="AJ128" i="1"/>
  <c r="BM128" i="1" s="1"/>
  <c r="K128" i="1"/>
  <c r="I128" i="1"/>
  <c r="AE141" i="1"/>
  <c r="BE141" i="1"/>
  <c r="S132" i="1"/>
  <c r="AS132" i="1"/>
  <c r="I130" i="6" l="1"/>
  <c r="O131" i="6"/>
  <c r="AJ130" i="6"/>
  <c r="BM130" i="6" s="1"/>
  <c r="BO130" i="6" s="1"/>
  <c r="K130" i="6"/>
  <c r="L130" i="6" s="1"/>
  <c r="AS134" i="6"/>
  <c r="S134" i="6"/>
  <c r="AE143" i="6"/>
  <c r="BE143" i="6"/>
  <c r="AP132" i="6"/>
  <c r="P132" i="6"/>
  <c r="BI146" i="6"/>
  <c r="AI146" i="6"/>
  <c r="BA140" i="6"/>
  <c r="AA140" i="6"/>
  <c r="AW137" i="6"/>
  <c r="W137" i="6"/>
  <c r="BL131" i="6"/>
  <c r="AG143" i="4"/>
  <c r="BG143" i="4"/>
  <c r="Q131" i="4"/>
  <c r="AQ131" i="4"/>
  <c r="CP128" i="4"/>
  <c r="CO128" i="4"/>
  <c r="CN128" i="4"/>
  <c r="CM128" i="4"/>
  <c r="CL128" i="4"/>
  <c r="CK128" i="4"/>
  <c r="CJ128" i="4"/>
  <c r="CI128" i="4"/>
  <c r="CH128" i="4"/>
  <c r="CG128" i="4"/>
  <c r="CF128" i="4"/>
  <c r="CE128" i="4"/>
  <c r="CD128" i="4"/>
  <c r="CC128" i="4"/>
  <c r="CB128" i="4"/>
  <c r="CA128" i="4"/>
  <c r="BZ128" i="4"/>
  <c r="BY128" i="4"/>
  <c r="BX128" i="4"/>
  <c r="BW128" i="4"/>
  <c r="BV128" i="4"/>
  <c r="BU128" i="4"/>
  <c r="U134" i="4"/>
  <c r="AU134" i="4"/>
  <c r="AC140" i="4"/>
  <c r="BC140" i="4"/>
  <c r="Y137" i="4"/>
  <c r="AY137" i="4"/>
  <c r="AT133" i="1"/>
  <c r="T133" i="1"/>
  <c r="X136" i="1"/>
  <c r="AX136" i="1"/>
  <c r="BQ128" i="1"/>
  <c r="BT128" i="1"/>
  <c r="BB139" i="1"/>
  <c r="AB139" i="1"/>
  <c r="L128" i="1"/>
  <c r="P130" i="1"/>
  <c r="AP130" i="1"/>
  <c r="AF142" i="1"/>
  <c r="BF142" i="1"/>
  <c r="BL129" i="1"/>
  <c r="BN128" i="1"/>
  <c r="BO128" i="1"/>
  <c r="BT130" i="6" l="1"/>
  <c r="BQ130" i="6"/>
  <c r="BN130" i="6"/>
  <c r="CP130" i="6"/>
  <c r="CO130" i="6"/>
  <c r="CN130" i="6"/>
  <c r="CM130" i="6"/>
  <c r="CL130" i="6"/>
  <c r="CK130" i="6"/>
  <c r="CJ130" i="6"/>
  <c r="CI130" i="6"/>
  <c r="CH130" i="6"/>
  <c r="CG130" i="6"/>
  <c r="CF130" i="6"/>
  <c r="CE130" i="6"/>
  <c r="CD130" i="6"/>
  <c r="CC130" i="6"/>
  <c r="CB130" i="6"/>
  <c r="CA130" i="6"/>
  <c r="BZ130" i="6"/>
  <c r="BY130" i="6"/>
  <c r="BX130" i="6"/>
  <c r="BW130" i="6"/>
  <c r="BV130" i="6"/>
  <c r="BU130" i="6"/>
  <c r="AF144" i="6"/>
  <c r="BF144" i="6"/>
  <c r="AB141" i="6"/>
  <c r="BB141" i="6"/>
  <c r="X138" i="6"/>
  <c r="AX138" i="6"/>
  <c r="AQ133" i="6"/>
  <c r="Q133" i="6"/>
  <c r="T135" i="6"/>
  <c r="AT135" i="6"/>
  <c r="CQ128" i="4"/>
  <c r="N129" i="4" s="1"/>
  <c r="O130" i="4" s="1"/>
  <c r="AD141" i="4"/>
  <c r="BD141" i="4"/>
  <c r="AR132" i="4"/>
  <c r="R132" i="4"/>
  <c r="AZ138" i="4"/>
  <c r="Z138" i="4"/>
  <c r="V135" i="4"/>
  <c r="AV135" i="4"/>
  <c r="BH144" i="4"/>
  <c r="AH144" i="4"/>
  <c r="AG143" i="1"/>
  <c r="BG143" i="1"/>
  <c r="AC140" i="1"/>
  <c r="BC140" i="1"/>
  <c r="Y137" i="1"/>
  <c r="AY137" i="1"/>
  <c r="Q131" i="1"/>
  <c r="AQ131" i="1"/>
  <c r="AU134" i="1"/>
  <c r="U134" i="1"/>
  <c r="CP128" i="1"/>
  <c r="CO128" i="1"/>
  <c r="CN128" i="1"/>
  <c r="CM128" i="1"/>
  <c r="CL128" i="1"/>
  <c r="CK128" i="1"/>
  <c r="CJ128" i="1"/>
  <c r="CI128" i="1"/>
  <c r="CH128" i="1"/>
  <c r="CG128" i="1"/>
  <c r="CF128" i="1"/>
  <c r="CE128" i="1"/>
  <c r="CD128" i="1"/>
  <c r="CC128" i="1"/>
  <c r="CB128" i="1"/>
  <c r="CA128" i="1"/>
  <c r="BZ128" i="1"/>
  <c r="BY128" i="1"/>
  <c r="BX128" i="1"/>
  <c r="BW128" i="1"/>
  <c r="BV128" i="1"/>
  <c r="BU128" i="1"/>
  <c r="K129" i="4" l="1"/>
  <c r="I129" i="4"/>
  <c r="AJ129" i="4"/>
  <c r="BM129" i="4" s="1"/>
  <c r="BN129" i="4" s="1"/>
  <c r="CQ130" i="6"/>
  <c r="N131" i="6" s="1"/>
  <c r="AO132" i="6" s="1"/>
  <c r="BJ132" i="6" s="1"/>
  <c r="BK132" i="6" s="1"/>
  <c r="AJ131" i="6"/>
  <c r="BM131" i="6" s="1"/>
  <c r="O132" i="6"/>
  <c r="R134" i="6"/>
  <c r="AR134" i="6"/>
  <c r="AY139" i="6"/>
  <c r="Y139" i="6"/>
  <c r="AC142" i="6"/>
  <c r="BC142" i="6"/>
  <c r="U136" i="6"/>
  <c r="AU136" i="6"/>
  <c r="BG145" i="6"/>
  <c r="AG145" i="6"/>
  <c r="AO130" i="4"/>
  <c r="BJ130" i="4" s="1"/>
  <c r="BK130" i="4" s="1"/>
  <c r="BL130" i="4" s="1"/>
  <c r="BO129" i="4"/>
  <c r="W136" i="4"/>
  <c r="AW136" i="4"/>
  <c r="AA139" i="4"/>
  <c r="BA139" i="4"/>
  <c r="AE142" i="4"/>
  <c r="BE142" i="4"/>
  <c r="S133" i="4"/>
  <c r="AS133" i="4"/>
  <c r="L129" i="4"/>
  <c r="BI145" i="4"/>
  <c r="AI145" i="4"/>
  <c r="BT129" i="4"/>
  <c r="BQ129" i="4"/>
  <c r="AP131" i="4"/>
  <c r="P131" i="4"/>
  <c r="V135" i="1"/>
  <c r="AV135" i="1"/>
  <c r="AZ138" i="1"/>
  <c r="Z138" i="1"/>
  <c r="AR132" i="1"/>
  <c r="R132" i="1"/>
  <c r="AD141" i="1"/>
  <c r="BD141" i="1"/>
  <c r="CQ128" i="1"/>
  <c r="N129" i="1" s="1"/>
  <c r="BH144" i="1"/>
  <c r="AH144" i="1"/>
  <c r="K131" i="6" l="1"/>
  <c r="I131" i="6"/>
  <c r="AV137" i="6"/>
  <c r="V137" i="6"/>
  <c r="P133" i="6"/>
  <c r="AP133" i="6"/>
  <c r="BN131" i="6"/>
  <c r="BO131" i="6"/>
  <c r="Z140" i="6"/>
  <c r="AZ140" i="6"/>
  <c r="BQ131" i="6"/>
  <c r="BT131" i="6"/>
  <c r="S135" i="6"/>
  <c r="AS135" i="6"/>
  <c r="AH146" i="6"/>
  <c r="BH146" i="6"/>
  <c r="AD143" i="6"/>
  <c r="BD143" i="6"/>
  <c r="L131" i="6"/>
  <c r="BL132" i="6"/>
  <c r="T134" i="4"/>
  <c r="AT134" i="4"/>
  <c r="AX137" i="4"/>
  <c r="X137" i="4"/>
  <c r="AB140" i="4"/>
  <c r="BB140" i="4"/>
  <c r="Q132" i="4"/>
  <c r="AQ132" i="4"/>
  <c r="CP129" i="4"/>
  <c r="CO129" i="4"/>
  <c r="CN129" i="4"/>
  <c r="CM129" i="4"/>
  <c r="CL129" i="4"/>
  <c r="CK129" i="4"/>
  <c r="CJ129" i="4"/>
  <c r="CI129" i="4"/>
  <c r="CH129" i="4"/>
  <c r="CG129" i="4"/>
  <c r="CF129" i="4"/>
  <c r="CE129" i="4"/>
  <c r="CD129" i="4"/>
  <c r="CC129" i="4"/>
  <c r="CB129" i="4"/>
  <c r="CA129" i="4"/>
  <c r="BZ129" i="4"/>
  <c r="BY129" i="4"/>
  <c r="BX129" i="4"/>
  <c r="BW129" i="4"/>
  <c r="BV129" i="4"/>
  <c r="BU129" i="4"/>
  <c r="BF143" i="4"/>
  <c r="AF143" i="4"/>
  <c r="AE142" i="1"/>
  <c r="BE142" i="1"/>
  <c r="AA139" i="1"/>
  <c r="BA139" i="1"/>
  <c r="BI145" i="1"/>
  <c r="AI145" i="1"/>
  <c r="O130" i="1"/>
  <c r="AJ129" i="1"/>
  <c r="BM129" i="1" s="1"/>
  <c r="AO130" i="1"/>
  <c r="BJ130" i="1" s="1"/>
  <c r="BK130" i="1" s="1"/>
  <c r="K129" i="1"/>
  <c r="I129" i="1"/>
  <c r="S133" i="1"/>
  <c r="AS133" i="1"/>
  <c r="W136" i="1"/>
  <c r="AW136" i="1"/>
  <c r="Q134" i="6" l="1"/>
  <c r="AQ134" i="6"/>
  <c r="AW138" i="6"/>
  <c r="W138" i="6"/>
  <c r="AT136" i="6"/>
  <c r="T136" i="6"/>
  <c r="BI147" i="6"/>
  <c r="AI147" i="6"/>
  <c r="CP131" i="6"/>
  <c r="CO131" i="6"/>
  <c r="CN131" i="6"/>
  <c r="CM131" i="6"/>
  <c r="CL131" i="6"/>
  <c r="CK131" i="6"/>
  <c r="CJ131" i="6"/>
  <c r="CI131" i="6"/>
  <c r="CH131" i="6"/>
  <c r="CG131" i="6"/>
  <c r="CF131" i="6"/>
  <c r="CE131" i="6"/>
  <c r="CD131" i="6"/>
  <c r="CC131" i="6"/>
  <c r="CB131" i="6"/>
  <c r="CA131" i="6"/>
  <c r="BZ131" i="6"/>
  <c r="BY131" i="6"/>
  <c r="BX131" i="6"/>
  <c r="BW131" i="6"/>
  <c r="BV131" i="6"/>
  <c r="BU131" i="6"/>
  <c r="BE144" i="6"/>
  <c r="AE144" i="6"/>
  <c r="AA141" i="6"/>
  <c r="BA141" i="6"/>
  <c r="CQ129" i="4"/>
  <c r="N130" i="4" s="1"/>
  <c r="AJ130" i="4" s="1"/>
  <c r="BM130" i="4" s="1"/>
  <c r="R133" i="4"/>
  <c r="AR133" i="4"/>
  <c r="AG144" i="4"/>
  <c r="BG144" i="4"/>
  <c r="Y138" i="4"/>
  <c r="AY138" i="4"/>
  <c r="AC141" i="4"/>
  <c r="BC141" i="4"/>
  <c r="U135" i="4"/>
  <c r="AU135" i="4"/>
  <c r="T134" i="1"/>
  <c r="AT134" i="1"/>
  <c r="BN129" i="1"/>
  <c r="BO129" i="1"/>
  <c r="BT129" i="1"/>
  <c r="BQ129" i="1"/>
  <c r="L129" i="1"/>
  <c r="AP131" i="1"/>
  <c r="P131" i="1"/>
  <c r="AB140" i="1"/>
  <c r="BB140" i="1"/>
  <c r="AX137" i="1"/>
  <c r="X137" i="1"/>
  <c r="BL130" i="1"/>
  <c r="BF143" i="1"/>
  <c r="AF143" i="1"/>
  <c r="CQ131" i="6" l="1"/>
  <c r="N132" i="6" s="1"/>
  <c r="X139" i="6"/>
  <c r="AX139" i="6"/>
  <c r="AB142" i="6"/>
  <c r="BB142" i="6"/>
  <c r="AF145" i="6"/>
  <c r="BF145" i="6"/>
  <c r="AU137" i="6"/>
  <c r="U137" i="6"/>
  <c r="AR135" i="6"/>
  <c r="R135" i="6"/>
  <c r="AO131" i="4"/>
  <c r="BJ131" i="4" s="1"/>
  <c r="BK131" i="4" s="1"/>
  <c r="BL131" i="4" s="1"/>
  <c r="O131" i="4"/>
  <c r="I130" i="4"/>
  <c r="BQ130" i="4" s="1"/>
  <c r="K130" i="4"/>
  <c r="L130" i="4" s="1"/>
  <c r="BD142" i="4"/>
  <c r="AD142" i="4"/>
  <c r="P132" i="4"/>
  <c r="AP132" i="4"/>
  <c r="BN130" i="4"/>
  <c r="BO130" i="4"/>
  <c r="AV136" i="4"/>
  <c r="V136" i="4"/>
  <c r="AH145" i="4"/>
  <c r="BH145" i="4"/>
  <c r="Z139" i="4"/>
  <c r="AZ139" i="4"/>
  <c r="S134" i="4"/>
  <c r="AS134" i="4"/>
  <c r="AG144" i="1"/>
  <c r="BG144" i="1"/>
  <c r="Y138" i="1"/>
  <c r="AY138" i="1"/>
  <c r="AC141" i="1"/>
  <c r="BC141" i="1"/>
  <c r="CP129" i="1"/>
  <c r="CO129" i="1"/>
  <c r="CN129" i="1"/>
  <c r="CM129" i="1"/>
  <c r="CL129" i="1"/>
  <c r="CK129" i="1"/>
  <c r="CJ129" i="1"/>
  <c r="CI129" i="1"/>
  <c r="CH129" i="1"/>
  <c r="CG129" i="1"/>
  <c r="CF129" i="1"/>
  <c r="CE129" i="1"/>
  <c r="CD129" i="1"/>
  <c r="CC129" i="1"/>
  <c r="CB129" i="1"/>
  <c r="CA129" i="1"/>
  <c r="BZ129" i="1"/>
  <c r="BY129" i="1"/>
  <c r="BX129" i="1"/>
  <c r="BW129" i="1"/>
  <c r="BV129" i="1"/>
  <c r="BU129" i="1"/>
  <c r="Q132" i="1"/>
  <c r="AQ132" i="1"/>
  <c r="U135" i="1"/>
  <c r="AU135" i="1"/>
  <c r="Y140" i="6" l="1"/>
  <c r="AY140" i="6"/>
  <c r="O133" i="6"/>
  <c r="AO133" i="6"/>
  <c r="BJ133" i="6" s="1"/>
  <c r="BK133" i="6" s="1"/>
  <c r="AJ132" i="6"/>
  <c r="BM132" i="6" s="1"/>
  <c r="K132" i="6"/>
  <c r="I132" i="6"/>
  <c r="AG146" i="6"/>
  <c r="BG146" i="6"/>
  <c r="V138" i="6"/>
  <c r="AV138" i="6"/>
  <c r="BC143" i="6"/>
  <c r="AC143" i="6"/>
  <c r="AS136" i="6"/>
  <c r="S136" i="6"/>
  <c r="BT130" i="4"/>
  <c r="CN130" i="4" s="1"/>
  <c r="Q133" i="4"/>
  <c r="AQ133" i="4"/>
  <c r="AE143" i="4"/>
  <c r="BE143" i="4"/>
  <c r="AT135" i="4"/>
  <c r="T135" i="4"/>
  <c r="BI146" i="4"/>
  <c r="AI146" i="4"/>
  <c r="AA140" i="4"/>
  <c r="BA140" i="4"/>
  <c r="W137" i="4"/>
  <c r="AW137" i="4"/>
  <c r="CQ129" i="1"/>
  <c r="N130" i="1" s="1"/>
  <c r="BD142" i="1"/>
  <c r="AD142" i="1"/>
  <c r="R133" i="1"/>
  <c r="AR133" i="1"/>
  <c r="Z139" i="1"/>
  <c r="AZ139" i="1"/>
  <c r="AV136" i="1"/>
  <c r="V136" i="1"/>
  <c r="AH145" i="1"/>
  <c r="BH145" i="1"/>
  <c r="BV130" i="4" l="1"/>
  <c r="CL130" i="4"/>
  <c r="CO130" i="4"/>
  <c r="BY130" i="4"/>
  <c r="CD130" i="4"/>
  <c r="CG130" i="4"/>
  <c r="BZ130" i="4"/>
  <c r="CH130" i="4"/>
  <c r="CP130" i="4"/>
  <c r="BU130" i="4"/>
  <c r="CC130" i="4"/>
  <c r="CK130" i="4"/>
  <c r="BW130" i="4"/>
  <c r="CE130" i="4"/>
  <c r="CM130" i="4"/>
  <c r="CA130" i="4"/>
  <c r="CI130" i="4"/>
  <c r="BX130" i="4"/>
  <c r="CB130" i="4"/>
  <c r="CF130" i="4"/>
  <c r="CJ130" i="4"/>
  <c r="L132" i="6"/>
  <c r="AP134" i="6"/>
  <c r="P134" i="6"/>
  <c r="BN132" i="6"/>
  <c r="BO132" i="6"/>
  <c r="AD144" i="6"/>
  <c r="BD144" i="6"/>
  <c r="AH147" i="6"/>
  <c r="BH147" i="6"/>
  <c r="T137" i="6"/>
  <c r="AT137" i="6"/>
  <c r="W139" i="6"/>
  <c r="AW139" i="6"/>
  <c r="BT132" i="6"/>
  <c r="BQ132" i="6"/>
  <c r="BL133" i="6"/>
  <c r="Z141" i="6"/>
  <c r="AZ141" i="6"/>
  <c r="AF144" i="4"/>
  <c r="BF144" i="4"/>
  <c r="BB141" i="4"/>
  <c r="AB141" i="4"/>
  <c r="X138" i="4"/>
  <c r="AX138" i="4"/>
  <c r="U136" i="4"/>
  <c r="AU136" i="4"/>
  <c r="AR134" i="4"/>
  <c r="R134" i="4"/>
  <c r="AE143" i="1"/>
  <c r="BE143" i="1"/>
  <c r="BI146" i="1"/>
  <c r="AI146" i="1"/>
  <c r="AA140" i="1"/>
  <c r="BA140" i="1"/>
  <c r="W137" i="1"/>
  <c r="AW137" i="1"/>
  <c r="S134" i="1"/>
  <c r="AS134" i="1"/>
  <c r="O131" i="1"/>
  <c r="AO131" i="1"/>
  <c r="BJ131" i="1" s="1"/>
  <c r="BK131" i="1" s="1"/>
  <c r="AJ130" i="1"/>
  <c r="BM130" i="1" s="1"/>
  <c r="K130" i="1"/>
  <c r="I130" i="1"/>
  <c r="CQ130" i="4" l="1"/>
  <c r="N131" i="4" s="1"/>
  <c r="AJ131" i="4" s="1"/>
  <c r="BM131" i="4" s="1"/>
  <c r="AE145" i="6"/>
  <c r="BE145" i="6"/>
  <c r="U138" i="6"/>
  <c r="AU138" i="6"/>
  <c r="CP132" i="6"/>
  <c r="CO132" i="6"/>
  <c r="CN132" i="6"/>
  <c r="CM132" i="6"/>
  <c r="CL132" i="6"/>
  <c r="CK132" i="6"/>
  <c r="CJ132" i="6"/>
  <c r="CI132" i="6"/>
  <c r="CH132" i="6"/>
  <c r="CG132" i="6"/>
  <c r="CF132" i="6"/>
  <c r="CE132" i="6"/>
  <c r="CD132" i="6"/>
  <c r="CC132" i="6"/>
  <c r="CB132" i="6"/>
  <c r="CA132" i="6"/>
  <c r="BZ132" i="6"/>
  <c r="BY132" i="6"/>
  <c r="BX132" i="6"/>
  <c r="BW132" i="6"/>
  <c r="BV132" i="6"/>
  <c r="BU132" i="6"/>
  <c r="BI148" i="6"/>
  <c r="AI148" i="6"/>
  <c r="BA142" i="6"/>
  <c r="AA142" i="6"/>
  <c r="X140" i="6"/>
  <c r="AX140" i="6"/>
  <c r="AQ135" i="6"/>
  <c r="Q135" i="6"/>
  <c r="S135" i="4"/>
  <c r="AS135" i="4"/>
  <c r="Y139" i="4"/>
  <c r="AY139" i="4"/>
  <c r="AC142" i="4"/>
  <c r="BC142" i="4"/>
  <c r="V137" i="4"/>
  <c r="AV137" i="4"/>
  <c r="AO132" i="4"/>
  <c r="BJ132" i="4" s="1"/>
  <c r="BK132" i="4" s="1"/>
  <c r="AG145" i="4"/>
  <c r="BG145" i="4"/>
  <c r="BN130" i="1"/>
  <c r="BO130" i="1"/>
  <c r="BB141" i="1"/>
  <c r="AB141" i="1"/>
  <c r="P132" i="1"/>
  <c r="AP132" i="1"/>
  <c r="X138" i="1"/>
  <c r="AX138" i="1"/>
  <c r="L130" i="1"/>
  <c r="BQ130" i="1"/>
  <c r="BT130" i="1"/>
  <c r="BL131" i="1"/>
  <c r="T135" i="1"/>
  <c r="AT135" i="1"/>
  <c r="AF144" i="1"/>
  <c r="BF144" i="1"/>
  <c r="K131" i="4" l="1"/>
  <c r="O132" i="4"/>
  <c r="P133" i="4" s="1"/>
  <c r="I131" i="4"/>
  <c r="CQ132" i="6"/>
  <c r="N133" i="6" s="1"/>
  <c r="V139" i="6"/>
  <c r="AV139" i="6"/>
  <c r="R136" i="6"/>
  <c r="AR136" i="6"/>
  <c r="AB143" i="6"/>
  <c r="BB143" i="6"/>
  <c r="AO134" i="6"/>
  <c r="BJ134" i="6" s="1"/>
  <c r="BK134" i="6" s="1"/>
  <c r="AJ133" i="6"/>
  <c r="BM133" i="6" s="1"/>
  <c r="O134" i="6"/>
  <c r="K133" i="6"/>
  <c r="I133" i="6"/>
  <c r="AY141" i="6"/>
  <c r="Y141" i="6"/>
  <c r="AF146" i="6"/>
  <c r="BF146" i="6"/>
  <c r="AZ140" i="4"/>
  <c r="Z140" i="4"/>
  <c r="AD143" i="4"/>
  <c r="BD143" i="4"/>
  <c r="BN131" i="4"/>
  <c r="BO131" i="4"/>
  <c r="BL132" i="4"/>
  <c r="W138" i="4"/>
  <c r="AW138" i="4"/>
  <c r="BH146" i="4"/>
  <c r="AH146" i="4"/>
  <c r="L131" i="4"/>
  <c r="BT131" i="4"/>
  <c r="BQ131" i="4"/>
  <c r="AP133" i="4"/>
  <c r="T136" i="4"/>
  <c r="AT136" i="4"/>
  <c r="U136" i="1"/>
  <c r="AU136" i="1"/>
  <c r="CP130" i="1"/>
  <c r="CO130" i="1"/>
  <c r="CN130" i="1"/>
  <c r="CM130" i="1"/>
  <c r="CL130" i="1"/>
  <c r="CK130" i="1"/>
  <c r="CJ130" i="1"/>
  <c r="CI130" i="1"/>
  <c r="CH130" i="1"/>
  <c r="CG130" i="1"/>
  <c r="CF130" i="1"/>
  <c r="CE130" i="1"/>
  <c r="CD130" i="1"/>
  <c r="CC130" i="1"/>
  <c r="CB130" i="1"/>
  <c r="CA130" i="1"/>
  <c r="BZ130" i="1"/>
  <c r="BY130" i="1"/>
  <c r="BX130" i="1"/>
  <c r="BW130" i="1"/>
  <c r="BV130" i="1"/>
  <c r="BU130" i="1"/>
  <c r="Q133" i="1"/>
  <c r="AQ133" i="1"/>
  <c r="AG145" i="1"/>
  <c r="BG145" i="1"/>
  <c r="Y139" i="1"/>
  <c r="AY139" i="1"/>
  <c r="AC142" i="1"/>
  <c r="BC142" i="1"/>
  <c r="BL134" i="6" l="1"/>
  <c r="Z142" i="6"/>
  <c r="AZ142" i="6"/>
  <c r="BN133" i="6"/>
  <c r="BO133" i="6"/>
  <c r="AS137" i="6"/>
  <c r="S137" i="6"/>
  <c r="L133" i="6"/>
  <c r="P135" i="6"/>
  <c r="AP135" i="6"/>
  <c r="BG147" i="6"/>
  <c r="AG147" i="6"/>
  <c r="BQ133" i="6"/>
  <c r="BT133" i="6"/>
  <c r="AC144" i="6"/>
  <c r="BC144" i="6"/>
  <c r="AW140" i="6"/>
  <c r="W140" i="6"/>
  <c r="AX139" i="4"/>
  <c r="X139" i="4"/>
  <c r="AE144" i="4"/>
  <c r="BE144" i="4"/>
  <c r="AA141" i="4"/>
  <c r="BA141" i="4"/>
  <c r="CP131" i="4"/>
  <c r="CO131" i="4"/>
  <c r="CN131" i="4"/>
  <c r="CM131" i="4"/>
  <c r="CL131" i="4"/>
  <c r="CK131" i="4"/>
  <c r="CJ131" i="4"/>
  <c r="CI131" i="4"/>
  <c r="CH131" i="4"/>
  <c r="CG131" i="4"/>
  <c r="CF131" i="4"/>
  <c r="CE131" i="4"/>
  <c r="CD131" i="4"/>
  <c r="CC131" i="4"/>
  <c r="CB131" i="4"/>
  <c r="CA131" i="4"/>
  <c r="BZ131" i="4"/>
  <c r="BY131" i="4"/>
  <c r="BX131" i="4"/>
  <c r="BW131" i="4"/>
  <c r="BV131" i="4"/>
  <c r="BU131" i="4"/>
  <c r="U137" i="4"/>
  <c r="AU137" i="4"/>
  <c r="Q134" i="4"/>
  <c r="AQ134" i="4"/>
  <c r="BI147" i="4"/>
  <c r="AI147" i="4"/>
  <c r="AD143" i="1"/>
  <c r="BD143" i="1"/>
  <c r="AZ140" i="1"/>
  <c r="Z140" i="1"/>
  <c r="R134" i="1"/>
  <c r="AR134" i="1"/>
  <c r="BH146" i="1"/>
  <c r="AH146" i="1"/>
  <c r="CQ130" i="1"/>
  <c r="N131" i="1" s="1"/>
  <c r="V137" i="1"/>
  <c r="AV137" i="1"/>
  <c r="AA143" i="6" l="1"/>
  <c r="BA143" i="6"/>
  <c r="T138" i="6"/>
  <c r="AT138" i="6"/>
  <c r="AD145" i="6"/>
  <c r="BD145" i="6"/>
  <c r="CP133" i="6"/>
  <c r="CO133" i="6"/>
  <c r="CN133" i="6"/>
  <c r="CM133" i="6"/>
  <c r="CL133" i="6"/>
  <c r="CK133" i="6"/>
  <c r="CJ133" i="6"/>
  <c r="CI133" i="6"/>
  <c r="CH133" i="6"/>
  <c r="CG133" i="6"/>
  <c r="CF133" i="6"/>
  <c r="CE133" i="6"/>
  <c r="CD133" i="6"/>
  <c r="CC133" i="6"/>
  <c r="CB133" i="6"/>
  <c r="CA133" i="6"/>
  <c r="BZ133" i="6"/>
  <c r="BY133" i="6"/>
  <c r="BX133" i="6"/>
  <c r="BW133" i="6"/>
  <c r="BV133" i="6"/>
  <c r="BU133" i="6"/>
  <c r="AQ136" i="6"/>
  <c r="Q136" i="6"/>
  <c r="X141" i="6"/>
  <c r="AX141" i="6"/>
  <c r="AH148" i="6"/>
  <c r="BH148" i="6"/>
  <c r="AV138" i="4"/>
  <c r="V138" i="4"/>
  <c r="BF145" i="4"/>
  <c r="AF145" i="4"/>
  <c r="AB142" i="4"/>
  <c r="BB142" i="4"/>
  <c r="Y140" i="4"/>
  <c r="AY140" i="4"/>
  <c r="CQ131" i="4"/>
  <c r="N132" i="4" s="1"/>
  <c r="R135" i="4"/>
  <c r="AR135" i="4"/>
  <c r="AS135" i="1"/>
  <c r="S135" i="1"/>
  <c r="W138" i="1"/>
  <c r="AW138" i="1"/>
  <c r="AA141" i="1"/>
  <c r="BA141" i="1"/>
  <c r="BI147" i="1"/>
  <c r="AI147" i="1"/>
  <c r="O132" i="1"/>
  <c r="AJ131" i="1"/>
  <c r="BM131" i="1" s="1"/>
  <c r="AO132" i="1"/>
  <c r="BJ132" i="1" s="1"/>
  <c r="BK132" i="1" s="1"/>
  <c r="K131" i="1"/>
  <c r="I131" i="1"/>
  <c r="AE144" i="1"/>
  <c r="BE144" i="1"/>
  <c r="AU139" i="6" l="1"/>
  <c r="U139" i="6"/>
  <c r="BE146" i="6"/>
  <c r="AE146" i="6"/>
  <c r="CQ133" i="6"/>
  <c r="N134" i="6" s="1"/>
  <c r="AR137" i="6"/>
  <c r="R137" i="6"/>
  <c r="Y142" i="6"/>
  <c r="AY142" i="6"/>
  <c r="BI149" i="6"/>
  <c r="AI149" i="6"/>
  <c r="AB144" i="6"/>
  <c r="BB144" i="6"/>
  <c r="W139" i="4"/>
  <c r="AW139" i="4"/>
  <c r="S136" i="4"/>
  <c r="AS136" i="4"/>
  <c r="Z141" i="4"/>
  <c r="AZ141" i="4"/>
  <c r="AG146" i="4"/>
  <c r="BG146" i="4"/>
  <c r="O133" i="4"/>
  <c r="AO133" i="4"/>
  <c r="BJ133" i="4" s="1"/>
  <c r="BK133" i="4" s="1"/>
  <c r="AJ132" i="4"/>
  <c r="BM132" i="4" s="1"/>
  <c r="I132" i="4"/>
  <c r="K132" i="4"/>
  <c r="AC143" i="4"/>
  <c r="BC143" i="4"/>
  <c r="T136" i="1"/>
  <c r="AT136" i="1"/>
  <c r="BN131" i="1"/>
  <c r="BO131" i="1"/>
  <c r="AB142" i="1"/>
  <c r="BB142" i="1"/>
  <c r="BL132" i="1"/>
  <c r="AX139" i="1"/>
  <c r="X139" i="1"/>
  <c r="BF145" i="1"/>
  <c r="AF145" i="1"/>
  <c r="BT131" i="1"/>
  <c r="BQ131" i="1"/>
  <c r="L131" i="1"/>
  <c r="AP133" i="1"/>
  <c r="P133" i="1"/>
  <c r="Z143" i="6" l="1"/>
  <c r="AZ143" i="6"/>
  <c r="V140" i="6"/>
  <c r="AV140" i="6"/>
  <c r="AS138" i="6"/>
  <c r="S138" i="6"/>
  <c r="AF147" i="6"/>
  <c r="BF147" i="6"/>
  <c r="AO135" i="6"/>
  <c r="BJ135" i="6" s="1"/>
  <c r="BK135" i="6" s="1"/>
  <c r="AJ134" i="6"/>
  <c r="BM134" i="6" s="1"/>
  <c r="O135" i="6"/>
  <c r="K134" i="6"/>
  <c r="I134" i="6"/>
  <c r="BC145" i="6"/>
  <c r="AC145" i="6"/>
  <c r="AT137" i="4"/>
  <c r="T137" i="4"/>
  <c r="AA142" i="4"/>
  <c r="BA142" i="4"/>
  <c r="BN132" i="4"/>
  <c r="BO132" i="4"/>
  <c r="BL133" i="4"/>
  <c r="AH147" i="4"/>
  <c r="BH147" i="4"/>
  <c r="BD144" i="4"/>
  <c r="AD144" i="4"/>
  <c r="L132" i="4"/>
  <c r="BQ132" i="4"/>
  <c r="BT132" i="4"/>
  <c r="P134" i="4"/>
  <c r="AP134" i="4"/>
  <c r="X140" i="4"/>
  <c r="AX140" i="4"/>
  <c r="CP131" i="1"/>
  <c r="CO131" i="1"/>
  <c r="CN131" i="1"/>
  <c r="CM131" i="1"/>
  <c r="CL131" i="1"/>
  <c r="CK131" i="1"/>
  <c r="CJ131" i="1"/>
  <c r="CI131" i="1"/>
  <c r="CH131" i="1"/>
  <c r="CG131" i="1"/>
  <c r="CF131" i="1"/>
  <c r="CE131" i="1"/>
  <c r="CD131" i="1"/>
  <c r="CC131" i="1"/>
  <c r="CB131" i="1"/>
  <c r="CA131" i="1"/>
  <c r="BZ131" i="1"/>
  <c r="BY131" i="1"/>
  <c r="BX131" i="1"/>
  <c r="BW131" i="1"/>
  <c r="BV131" i="1"/>
  <c r="BU131" i="1"/>
  <c r="U137" i="1"/>
  <c r="AU137" i="1"/>
  <c r="Y140" i="1"/>
  <c r="AY140" i="1"/>
  <c r="AG146" i="1"/>
  <c r="BG146" i="1"/>
  <c r="AC143" i="1"/>
  <c r="BC143" i="1"/>
  <c r="AQ134" i="1"/>
  <c r="Q134" i="1"/>
  <c r="BT134" i="6" l="1"/>
  <c r="BQ134" i="6"/>
  <c r="W141" i="6"/>
  <c r="AW141" i="6"/>
  <c r="BL135" i="6"/>
  <c r="L134" i="6"/>
  <c r="AP136" i="6"/>
  <c r="P136" i="6"/>
  <c r="AG148" i="6"/>
  <c r="BG148" i="6"/>
  <c r="AD146" i="6"/>
  <c r="BD146" i="6"/>
  <c r="BN134" i="6"/>
  <c r="BO134" i="6"/>
  <c r="T139" i="6"/>
  <c r="AT139" i="6"/>
  <c r="BA144" i="6"/>
  <c r="AA144" i="6"/>
  <c r="BI148" i="4"/>
  <c r="AI148" i="4"/>
  <c r="BB143" i="4"/>
  <c r="AB143" i="4"/>
  <c r="U138" i="4"/>
  <c r="AU138" i="4"/>
  <c r="Q135" i="4"/>
  <c r="AQ135" i="4"/>
  <c r="Y141" i="4"/>
  <c r="AY141" i="4"/>
  <c r="CP132" i="4"/>
  <c r="CO132" i="4"/>
  <c r="CN132" i="4"/>
  <c r="CM132" i="4"/>
  <c r="CL132" i="4"/>
  <c r="CK132" i="4"/>
  <c r="CJ132" i="4"/>
  <c r="CI132" i="4"/>
  <c r="CH132" i="4"/>
  <c r="CG132" i="4"/>
  <c r="CF132" i="4"/>
  <c r="CE132" i="4"/>
  <c r="CD132" i="4"/>
  <c r="CC132" i="4"/>
  <c r="CB132" i="4"/>
  <c r="CA132" i="4"/>
  <c r="BZ132" i="4"/>
  <c r="BY132" i="4"/>
  <c r="BX132" i="4"/>
  <c r="BW132" i="4"/>
  <c r="BV132" i="4"/>
  <c r="BU132" i="4"/>
  <c r="AE145" i="4"/>
  <c r="BE145" i="4"/>
  <c r="AV138" i="1"/>
  <c r="V138" i="1"/>
  <c r="CQ131" i="1"/>
  <c r="N132" i="1" s="1"/>
  <c r="BD144" i="1"/>
  <c r="AD144" i="1"/>
  <c r="Z141" i="1"/>
  <c r="AZ141" i="1"/>
  <c r="R135" i="1"/>
  <c r="AR135" i="1"/>
  <c r="AH147" i="1"/>
  <c r="BH147" i="1"/>
  <c r="X142" i="6" l="1"/>
  <c r="AX142" i="6"/>
  <c r="U140" i="6"/>
  <c r="AU140" i="6"/>
  <c r="AE147" i="6"/>
  <c r="BE147" i="6"/>
  <c r="AQ137" i="6"/>
  <c r="Q137" i="6"/>
  <c r="AB145" i="6"/>
  <c r="BB145" i="6"/>
  <c r="AH149" i="6"/>
  <c r="BH149" i="6"/>
  <c r="CP134" i="6"/>
  <c r="CO134" i="6"/>
  <c r="CN134" i="6"/>
  <c r="CM134" i="6"/>
  <c r="CL134" i="6"/>
  <c r="CK134" i="6"/>
  <c r="CJ134" i="6"/>
  <c r="CI134" i="6"/>
  <c r="CH134" i="6"/>
  <c r="CG134" i="6"/>
  <c r="CF134" i="6"/>
  <c r="CE134" i="6"/>
  <c r="CD134" i="6"/>
  <c r="CC134" i="6"/>
  <c r="CB134" i="6"/>
  <c r="CA134" i="6"/>
  <c r="BZ134" i="6"/>
  <c r="BY134" i="6"/>
  <c r="BX134" i="6"/>
  <c r="BW134" i="6"/>
  <c r="BV134" i="6"/>
  <c r="BU134" i="6"/>
  <c r="V139" i="4"/>
  <c r="AV139" i="4"/>
  <c r="AF146" i="4"/>
  <c r="BF146" i="4"/>
  <c r="AR136" i="4"/>
  <c r="R136" i="4"/>
  <c r="AC144" i="4"/>
  <c r="BC144" i="4"/>
  <c r="CQ132" i="4"/>
  <c r="N133" i="4" s="1"/>
  <c r="AZ142" i="4"/>
  <c r="Z142" i="4"/>
  <c r="S136" i="1"/>
  <c r="AS136" i="1"/>
  <c r="AA142" i="1"/>
  <c r="BA142" i="1"/>
  <c r="BI148" i="1"/>
  <c r="AI148" i="1"/>
  <c r="O133" i="1"/>
  <c r="AO133" i="1"/>
  <c r="BJ133" i="1" s="1"/>
  <c r="BK133" i="1" s="1"/>
  <c r="AJ132" i="1"/>
  <c r="BM132" i="1" s="1"/>
  <c r="I132" i="1"/>
  <c r="K132" i="1"/>
  <c r="AE145" i="1"/>
  <c r="BE145" i="1"/>
  <c r="W139" i="1"/>
  <c r="AW139" i="1"/>
  <c r="CQ134" i="6" l="1"/>
  <c r="N135" i="6" s="1"/>
  <c r="O136" i="6" s="1"/>
  <c r="BI150" i="6"/>
  <c r="AI150" i="6"/>
  <c r="R138" i="6"/>
  <c r="AR138" i="6"/>
  <c r="V141" i="6"/>
  <c r="AV141" i="6"/>
  <c r="AO136" i="6"/>
  <c r="BJ136" i="6" s="1"/>
  <c r="BK136" i="6" s="1"/>
  <c r="AJ135" i="6"/>
  <c r="BM135" i="6" s="1"/>
  <c r="AF148" i="6"/>
  <c r="BF148" i="6"/>
  <c r="AC146" i="6"/>
  <c r="BC146" i="6"/>
  <c r="AY143" i="6"/>
  <c r="Y143" i="6"/>
  <c r="O134" i="4"/>
  <c r="AJ133" i="4"/>
  <c r="BM133" i="4" s="1"/>
  <c r="AO134" i="4"/>
  <c r="BJ134" i="4" s="1"/>
  <c r="BK134" i="4" s="1"/>
  <c r="I133" i="4"/>
  <c r="K133" i="4"/>
  <c r="AG147" i="4"/>
  <c r="BG147" i="4"/>
  <c r="AD145" i="4"/>
  <c r="BD145" i="4"/>
  <c r="S137" i="4"/>
  <c r="AS137" i="4"/>
  <c r="AA143" i="4"/>
  <c r="BA143" i="4"/>
  <c r="W140" i="4"/>
  <c r="AW140" i="4"/>
  <c r="L132" i="1"/>
  <c r="BL133" i="1"/>
  <c r="BQ132" i="1"/>
  <c r="BT132" i="1"/>
  <c r="P134" i="1"/>
  <c r="AP134" i="1"/>
  <c r="AF146" i="1"/>
  <c r="BF146" i="1"/>
  <c r="BB143" i="1"/>
  <c r="AB143" i="1"/>
  <c r="X140" i="1"/>
  <c r="AX140" i="1"/>
  <c r="BN132" i="1"/>
  <c r="BO132" i="1"/>
  <c r="AT137" i="1"/>
  <c r="T137" i="1"/>
  <c r="K135" i="6" l="1"/>
  <c r="I135" i="6"/>
  <c r="S139" i="6"/>
  <c r="AS139" i="6"/>
  <c r="BN135" i="6"/>
  <c r="BO135" i="6"/>
  <c r="L135" i="6"/>
  <c r="BL136" i="6"/>
  <c r="Z144" i="6"/>
  <c r="AZ144" i="6"/>
  <c r="BG149" i="6"/>
  <c r="AG149" i="6"/>
  <c r="AD147" i="6"/>
  <c r="BD147" i="6"/>
  <c r="AW142" i="6"/>
  <c r="W142" i="6"/>
  <c r="BQ135" i="6"/>
  <c r="BT135" i="6"/>
  <c r="P137" i="6"/>
  <c r="AP137" i="6"/>
  <c r="BL134" i="4"/>
  <c r="BN133" i="4"/>
  <c r="BO133" i="4"/>
  <c r="AB144" i="4"/>
  <c r="BB144" i="4"/>
  <c r="AE146" i="4"/>
  <c r="BE146" i="4"/>
  <c r="L133" i="4"/>
  <c r="AX141" i="4"/>
  <c r="X141" i="4"/>
  <c r="BH148" i="4"/>
  <c r="AH148" i="4"/>
  <c r="T138" i="4"/>
  <c r="AT138" i="4"/>
  <c r="BT133" i="4"/>
  <c r="BQ133" i="4"/>
  <c r="AP135" i="4"/>
  <c r="P135" i="4"/>
  <c r="AG147" i="1"/>
  <c r="BG147" i="1"/>
  <c r="U138" i="1"/>
  <c r="AU138" i="1"/>
  <c r="Y141" i="1"/>
  <c r="AY141" i="1"/>
  <c r="CP132" i="1"/>
  <c r="CO132" i="1"/>
  <c r="CN132" i="1"/>
  <c r="CM132" i="1"/>
  <c r="CL132" i="1"/>
  <c r="CK132" i="1"/>
  <c r="CJ132" i="1"/>
  <c r="CI132" i="1"/>
  <c r="CH132" i="1"/>
  <c r="CG132" i="1"/>
  <c r="CF132" i="1"/>
  <c r="CE132" i="1"/>
  <c r="CD132" i="1"/>
  <c r="CC132" i="1"/>
  <c r="CB132" i="1"/>
  <c r="CA132" i="1"/>
  <c r="BZ132" i="1"/>
  <c r="BY132" i="1"/>
  <c r="BX132" i="1"/>
  <c r="BW132" i="1"/>
  <c r="BV132" i="1"/>
  <c r="BU132" i="1"/>
  <c r="AC144" i="1"/>
  <c r="BC144" i="1"/>
  <c r="Q135" i="1"/>
  <c r="AQ135" i="1"/>
  <c r="CP135" i="6" l="1"/>
  <c r="CO135" i="6"/>
  <c r="CN135" i="6"/>
  <c r="CM135" i="6"/>
  <c r="CL135" i="6"/>
  <c r="CK135" i="6"/>
  <c r="CJ135" i="6"/>
  <c r="CI135" i="6"/>
  <c r="CH135" i="6"/>
  <c r="CG135" i="6"/>
  <c r="CF135" i="6"/>
  <c r="CE135" i="6"/>
  <c r="CD135" i="6"/>
  <c r="CC135" i="6"/>
  <c r="CB135" i="6"/>
  <c r="CA135" i="6"/>
  <c r="BZ135" i="6"/>
  <c r="BY135" i="6"/>
  <c r="BX135" i="6"/>
  <c r="BW135" i="6"/>
  <c r="BV135" i="6"/>
  <c r="BU135" i="6"/>
  <c r="BE148" i="6"/>
  <c r="AE148" i="6"/>
  <c r="X143" i="6"/>
  <c r="AX143" i="6"/>
  <c r="AH150" i="6"/>
  <c r="BH150" i="6"/>
  <c r="Q138" i="6"/>
  <c r="AQ138" i="6"/>
  <c r="AA145" i="6"/>
  <c r="BA145" i="6"/>
  <c r="T140" i="6"/>
  <c r="AT140" i="6"/>
  <c r="Y142" i="4"/>
  <c r="AY142" i="4"/>
  <c r="BI149" i="4"/>
  <c r="AI149" i="4"/>
  <c r="U139" i="4"/>
  <c r="AU139" i="4"/>
  <c r="CP133" i="4"/>
  <c r="CO133" i="4"/>
  <c r="CN133" i="4"/>
  <c r="CM133" i="4"/>
  <c r="CL133" i="4"/>
  <c r="CK133" i="4"/>
  <c r="CJ133" i="4"/>
  <c r="CI133" i="4"/>
  <c r="CH133" i="4"/>
  <c r="CG133" i="4"/>
  <c r="CF133" i="4"/>
  <c r="CE133" i="4"/>
  <c r="CD133" i="4"/>
  <c r="CC133" i="4"/>
  <c r="CB133" i="4"/>
  <c r="CA133" i="4"/>
  <c r="BZ133" i="4"/>
  <c r="BY133" i="4"/>
  <c r="BX133" i="4"/>
  <c r="BW133" i="4"/>
  <c r="BV133" i="4"/>
  <c r="BU133" i="4"/>
  <c r="AC145" i="4"/>
  <c r="BC145" i="4"/>
  <c r="Q136" i="4"/>
  <c r="AQ136" i="4"/>
  <c r="BF147" i="4"/>
  <c r="AF147" i="4"/>
  <c r="CQ132" i="1"/>
  <c r="N133" i="1" s="1"/>
  <c r="AZ142" i="1"/>
  <c r="Z142" i="1"/>
  <c r="V139" i="1"/>
  <c r="AV139" i="1"/>
  <c r="AD145" i="1"/>
  <c r="BD145" i="1"/>
  <c r="AR136" i="1"/>
  <c r="R136" i="1"/>
  <c r="BH148" i="1"/>
  <c r="AH148" i="1"/>
  <c r="R139" i="6" l="1"/>
  <c r="AR139" i="6"/>
  <c r="Y144" i="6"/>
  <c r="AY144" i="6"/>
  <c r="CQ135" i="6"/>
  <c r="N136" i="6" s="1"/>
  <c r="AB146" i="6"/>
  <c r="BB146" i="6"/>
  <c r="AU141" i="6"/>
  <c r="U141" i="6"/>
  <c r="BI151" i="6"/>
  <c r="AI151" i="6"/>
  <c r="AF149" i="6"/>
  <c r="BF149" i="6"/>
  <c r="AG148" i="4"/>
  <c r="BG148" i="4"/>
  <c r="AV140" i="4"/>
  <c r="V140" i="4"/>
  <c r="R137" i="4"/>
  <c r="AR137" i="4"/>
  <c r="BD146" i="4"/>
  <c r="AD146" i="4"/>
  <c r="CQ133" i="4"/>
  <c r="N134" i="4" s="1"/>
  <c r="Z143" i="4"/>
  <c r="AZ143" i="4"/>
  <c r="BI149" i="1"/>
  <c r="AI149" i="1"/>
  <c r="AE146" i="1"/>
  <c r="BE146" i="1"/>
  <c r="AA143" i="1"/>
  <c r="BA143" i="1"/>
  <c r="S137" i="1"/>
  <c r="AS137" i="1"/>
  <c r="W140" i="1"/>
  <c r="AW140" i="1"/>
  <c r="O134" i="1"/>
  <c r="AO134" i="1"/>
  <c r="BJ134" i="1" s="1"/>
  <c r="BK134" i="1" s="1"/>
  <c r="AJ133" i="1"/>
  <c r="BM133" i="1" s="1"/>
  <c r="K133" i="1"/>
  <c r="I133" i="1"/>
  <c r="Z145" i="6" l="1"/>
  <c r="AZ145" i="6"/>
  <c r="BC147" i="6"/>
  <c r="AC147" i="6"/>
  <c r="AO137" i="6"/>
  <c r="BJ137" i="6" s="1"/>
  <c r="BK137" i="6" s="1"/>
  <c r="O137" i="6"/>
  <c r="AJ136" i="6"/>
  <c r="BM136" i="6" s="1"/>
  <c r="K136" i="6"/>
  <c r="I136" i="6"/>
  <c r="AG150" i="6"/>
  <c r="BG150" i="6"/>
  <c r="V142" i="6"/>
  <c r="AV142" i="6"/>
  <c r="AS140" i="6"/>
  <c r="S140" i="6"/>
  <c r="O135" i="4"/>
  <c r="AO135" i="4"/>
  <c r="BJ135" i="4" s="1"/>
  <c r="BK135" i="4" s="1"/>
  <c r="AJ134" i="4"/>
  <c r="BM134" i="4" s="1"/>
  <c r="I134" i="4"/>
  <c r="K134" i="4"/>
  <c r="S138" i="4"/>
  <c r="AS138" i="4"/>
  <c r="AA144" i="4"/>
  <c r="BA144" i="4"/>
  <c r="AE147" i="4"/>
  <c r="BE147" i="4"/>
  <c r="W141" i="4"/>
  <c r="AW141" i="4"/>
  <c r="AH149" i="4"/>
  <c r="BH149" i="4"/>
  <c r="AB144" i="1"/>
  <c r="BB144" i="1"/>
  <c r="P135" i="1"/>
  <c r="AP135" i="1"/>
  <c r="BN133" i="1"/>
  <c r="BO133" i="1"/>
  <c r="BL134" i="1"/>
  <c r="T138" i="1"/>
  <c r="AT138" i="1"/>
  <c r="L133" i="1"/>
  <c r="BF147" i="1"/>
  <c r="AF147" i="1"/>
  <c r="BT133" i="1"/>
  <c r="BQ133" i="1"/>
  <c r="AX141" i="1"/>
  <c r="X141" i="1"/>
  <c r="BN136" i="6" l="1"/>
  <c r="BO136" i="6"/>
  <c r="AD148" i="6"/>
  <c r="BD148" i="6"/>
  <c r="T141" i="6"/>
  <c r="AT141" i="6"/>
  <c r="AH151" i="6"/>
  <c r="BH151" i="6"/>
  <c r="W143" i="6"/>
  <c r="AW143" i="6"/>
  <c r="BT136" i="6"/>
  <c r="BQ136" i="6"/>
  <c r="P138" i="6"/>
  <c r="AP138" i="6"/>
  <c r="L136" i="6"/>
  <c r="BL137" i="6"/>
  <c r="BA146" i="6"/>
  <c r="AA146" i="6"/>
  <c r="BN134" i="4"/>
  <c r="BO134" i="4"/>
  <c r="AT139" i="4"/>
  <c r="T139" i="4"/>
  <c r="BB145" i="4"/>
  <c r="AB145" i="4"/>
  <c r="L134" i="4"/>
  <c r="BL135" i="4"/>
  <c r="X142" i="4"/>
  <c r="AX142" i="4"/>
  <c r="BI150" i="4"/>
  <c r="AI150" i="4"/>
  <c r="AF148" i="4"/>
  <c r="BF148" i="4"/>
  <c r="BQ134" i="4"/>
  <c r="BT134" i="4"/>
  <c r="P136" i="4"/>
  <c r="AP136" i="4"/>
  <c r="Q136" i="1"/>
  <c r="AQ136" i="1"/>
  <c r="U139" i="1"/>
  <c r="AU139" i="1"/>
  <c r="Y142" i="1"/>
  <c r="AY142" i="1"/>
  <c r="CP133" i="1"/>
  <c r="CO133" i="1"/>
  <c r="CN133" i="1"/>
  <c r="CM133" i="1"/>
  <c r="CL133" i="1"/>
  <c r="CK133" i="1"/>
  <c r="CJ133" i="1"/>
  <c r="CI133" i="1"/>
  <c r="CH133" i="1"/>
  <c r="CG133" i="1"/>
  <c r="CF133" i="1"/>
  <c r="CE133" i="1"/>
  <c r="CD133" i="1"/>
  <c r="CC133" i="1"/>
  <c r="CB133" i="1"/>
  <c r="CA133" i="1"/>
  <c r="BZ133" i="1"/>
  <c r="BY133" i="1"/>
  <c r="BX133" i="1"/>
  <c r="BW133" i="1"/>
  <c r="BV133" i="1"/>
  <c r="BU133" i="1"/>
  <c r="AG148" i="1"/>
  <c r="BG148" i="1"/>
  <c r="AC145" i="1"/>
  <c r="BC145" i="1"/>
  <c r="X144" i="6" l="1"/>
  <c r="AX144" i="6"/>
  <c r="CP136" i="6"/>
  <c r="CO136" i="6"/>
  <c r="CN136" i="6"/>
  <c r="CM136" i="6"/>
  <c r="CL136" i="6"/>
  <c r="CK136" i="6"/>
  <c r="CJ136" i="6"/>
  <c r="CI136" i="6"/>
  <c r="CH136" i="6"/>
  <c r="CG136" i="6"/>
  <c r="CF136" i="6"/>
  <c r="CE136" i="6"/>
  <c r="CD136" i="6"/>
  <c r="CC136" i="6"/>
  <c r="CB136" i="6"/>
  <c r="CA136" i="6"/>
  <c r="BZ136" i="6"/>
  <c r="BY136" i="6"/>
  <c r="BX136" i="6"/>
  <c r="BW136" i="6"/>
  <c r="BV136" i="6"/>
  <c r="BU136" i="6"/>
  <c r="AE149" i="6"/>
  <c r="BE149" i="6"/>
  <c r="AB147" i="6"/>
  <c r="BB147" i="6"/>
  <c r="AQ139" i="6"/>
  <c r="Q139" i="6"/>
  <c r="U142" i="6"/>
  <c r="AU142" i="6"/>
  <c r="BI152" i="6"/>
  <c r="AI152" i="6"/>
  <c r="AC146" i="4"/>
  <c r="BC146" i="4"/>
  <c r="Q137" i="4"/>
  <c r="AQ137" i="4"/>
  <c r="Y143" i="4"/>
  <c r="AY143" i="4"/>
  <c r="AG149" i="4"/>
  <c r="BG149" i="4"/>
  <c r="CP134" i="4"/>
  <c r="CO134" i="4"/>
  <c r="CN134" i="4"/>
  <c r="CM134" i="4"/>
  <c r="CL134" i="4"/>
  <c r="CK134" i="4"/>
  <c r="CJ134" i="4"/>
  <c r="CI134" i="4"/>
  <c r="CH134" i="4"/>
  <c r="CG134" i="4"/>
  <c r="CF134" i="4"/>
  <c r="CE134" i="4"/>
  <c r="CD134" i="4"/>
  <c r="CC134" i="4"/>
  <c r="CB134" i="4"/>
  <c r="CA134" i="4"/>
  <c r="BZ134" i="4"/>
  <c r="BY134" i="4"/>
  <c r="BX134" i="4"/>
  <c r="BW134" i="4"/>
  <c r="BV134" i="4"/>
  <c r="BU134" i="4"/>
  <c r="U140" i="4"/>
  <c r="AU140" i="4"/>
  <c r="AH149" i="1"/>
  <c r="BH149" i="1"/>
  <c r="CQ133" i="1"/>
  <c r="N134" i="1" s="1"/>
  <c r="Z143" i="1"/>
  <c r="AZ143" i="1"/>
  <c r="AV140" i="1"/>
  <c r="V140" i="1"/>
  <c r="BD146" i="1"/>
  <c r="AD146" i="1"/>
  <c r="R137" i="1"/>
  <c r="AR137" i="1"/>
  <c r="V143" i="6" l="1"/>
  <c r="AV143" i="6"/>
  <c r="R140" i="6"/>
  <c r="AR140" i="6"/>
  <c r="AF150" i="6"/>
  <c r="BF150" i="6"/>
  <c r="AC148" i="6"/>
  <c r="BC148" i="6"/>
  <c r="CQ136" i="6"/>
  <c r="N137" i="6" s="1"/>
  <c r="AY145" i="6"/>
  <c r="Y145" i="6"/>
  <c r="CQ134" i="4"/>
  <c r="N135" i="4" s="1"/>
  <c r="O136" i="4" s="1"/>
  <c r="BH150" i="4"/>
  <c r="AH150" i="4"/>
  <c r="AR138" i="4"/>
  <c r="R138" i="4"/>
  <c r="V141" i="4"/>
  <c r="AV141" i="4"/>
  <c r="AZ144" i="4"/>
  <c r="Z144" i="4"/>
  <c r="AD147" i="4"/>
  <c r="BD147" i="4"/>
  <c r="AO135" i="1"/>
  <c r="BJ135" i="1" s="1"/>
  <c r="BK135" i="1" s="1"/>
  <c r="AJ134" i="1"/>
  <c r="BM134" i="1" s="1"/>
  <c r="O135" i="1"/>
  <c r="I134" i="1"/>
  <c r="K134" i="1"/>
  <c r="S138" i="1"/>
  <c r="AS138" i="1"/>
  <c r="W141" i="1"/>
  <c r="AW141" i="1"/>
  <c r="AE147" i="1"/>
  <c r="BE147" i="1"/>
  <c r="AA144" i="1"/>
  <c r="BA144" i="1"/>
  <c r="BI150" i="1"/>
  <c r="AI150" i="1"/>
  <c r="S141" i="6" l="1"/>
  <c r="AS141" i="6"/>
  <c r="AD149" i="6"/>
  <c r="BD149" i="6"/>
  <c r="Z146" i="6"/>
  <c r="AZ146" i="6"/>
  <c r="AO138" i="6"/>
  <c r="BJ138" i="6" s="1"/>
  <c r="BK138" i="6" s="1"/>
  <c r="AJ137" i="6"/>
  <c r="BM137" i="6" s="1"/>
  <c r="O138" i="6"/>
  <c r="K137" i="6"/>
  <c r="I137" i="6"/>
  <c r="BG151" i="6"/>
  <c r="AG151" i="6"/>
  <c r="AW144" i="6"/>
  <c r="W144" i="6"/>
  <c r="AJ135" i="4"/>
  <c r="BM135" i="4" s="1"/>
  <c r="BN135" i="4" s="1"/>
  <c r="I135" i="4"/>
  <c r="AO136" i="4"/>
  <c r="BJ136" i="4" s="1"/>
  <c r="BK136" i="4" s="1"/>
  <c r="BL136" i="4" s="1"/>
  <c r="K135" i="4"/>
  <c r="L135" i="4" s="1"/>
  <c r="AP137" i="4"/>
  <c r="P137" i="4"/>
  <c r="BI151" i="4"/>
  <c r="AI151" i="4"/>
  <c r="AA145" i="4"/>
  <c r="BA145" i="4"/>
  <c r="S139" i="4"/>
  <c r="AS139" i="4"/>
  <c r="AE148" i="4"/>
  <c r="BE148" i="4"/>
  <c r="W142" i="4"/>
  <c r="AW142" i="4"/>
  <c r="AT139" i="1"/>
  <c r="T139" i="1"/>
  <c r="BB145" i="1"/>
  <c r="AB145" i="1"/>
  <c r="P136" i="1"/>
  <c r="AP136" i="1"/>
  <c r="BN134" i="1"/>
  <c r="BO134" i="1"/>
  <c r="X142" i="1"/>
  <c r="AX142" i="1"/>
  <c r="L134" i="1"/>
  <c r="AF148" i="1"/>
  <c r="BF148" i="1"/>
  <c r="BT134" i="1"/>
  <c r="BQ134" i="1"/>
  <c r="BL135" i="1"/>
  <c r="BT135" i="4" l="1"/>
  <c r="CN135" i="4" s="1"/>
  <c r="BO135" i="4"/>
  <c r="BQ135" i="4"/>
  <c r="BN137" i="6"/>
  <c r="BO137" i="6"/>
  <c r="BE150" i="6"/>
  <c r="AE150" i="6"/>
  <c r="AA147" i="6"/>
  <c r="BA147" i="6"/>
  <c r="BL138" i="6"/>
  <c r="BQ137" i="6"/>
  <c r="BT137" i="6"/>
  <c r="AH152" i="6"/>
  <c r="BH152" i="6"/>
  <c r="L137" i="6"/>
  <c r="X145" i="6"/>
  <c r="AX145" i="6"/>
  <c r="P139" i="6"/>
  <c r="AP139" i="6"/>
  <c r="T142" i="6"/>
  <c r="AT142" i="6"/>
  <c r="AX143" i="4"/>
  <c r="X143" i="4"/>
  <c r="T140" i="4"/>
  <c r="AT140" i="4"/>
  <c r="AB146" i="4"/>
  <c r="BB146" i="4"/>
  <c r="Q138" i="4"/>
  <c r="AQ138" i="4"/>
  <c r="BF149" i="4"/>
  <c r="AF149" i="4"/>
  <c r="CO135" i="4"/>
  <c r="CK135" i="4"/>
  <c r="CG135" i="4"/>
  <c r="CC135" i="4"/>
  <c r="BY135" i="4"/>
  <c r="BU135" i="4"/>
  <c r="Y143" i="1"/>
  <c r="AY143" i="1"/>
  <c r="U140" i="1"/>
  <c r="AU140" i="1"/>
  <c r="AG149" i="1"/>
  <c r="BG149" i="1"/>
  <c r="AC146" i="1"/>
  <c r="BC146" i="1"/>
  <c r="Q137" i="1"/>
  <c r="AQ137" i="1"/>
  <c r="CP134" i="1"/>
  <c r="CO134" i="1"/>
  <c r="CN134" i="1"/>
  <c r="CM134" i="1"/>
  <c r="CL134" i="1"/>
  <c r="CK134" i="1"/>
  <c r="CJ134" i="1"/>
  <c r="CI134" i="1"/>
  <c r="CH134" i="1"/>
  <c r="CG134" i="1"/>
  <c r="CF134" i="1"/>
  <c r="CE134" i="1"/>
  <c r="CD134" i="1"/>
  <c r="CC134" i="1"/>
  <c r="CB134" i="1"/>
  <c r="CA134" i="1"/>
  <c r="BZ134" i="1"/>
  <c r="BY134" i="1"/>
  <c r="BX134" i="1"/>
  <c r="BW134" i="1"/>
  <c r="BV134" i="1"/>
  <c r="BU134" i="1"/>
  <c r="CH135" i="4" l="1"/>
  <c r="CE135" i="4"/>
  <c r="BV135" i="4"/>
  <c r="BZ135" i="4"/>
  <c r="CD135" i="4"/>
  <c r="CL135" i="4"/>
  <c r="CP135" i="4"/>
  <c r="BW135" i="4"/>
  <c r="CQ135" i="4" s="1"/>
  <c r="N136" i="4" s="1"/>
  <c r="CA135" i="4"/>
  <c r="CI135" i="4"/>
  <c r="CM135" i="4"/>
  <c r="BX135" i="4"/>
  <c r="CB135" i="4"/>
  <c r="CF135" i="4"/>
  <c r="CJ135" i="4"/>
  <c r="Y146" i="6"/>
  <c r="AY146" i="6"/>
  <c r="BI153" i="6"/>
  <c r="AI153" i="6"/>
  <c r="Q140" i="6"/>
  <c r="AQ140" i="6"/>
  <c r="AU143" i="6"/>
  <c r="U143" i="6"/>
  <c r="CP137" i="6"/>
  <c r="CO137" i="6"/>
  <c r="CN137" i="6"/>
  <c r="CM137" i="6"/>
  <c r="CL137" i="6"/>
  <c r="CK137" i="6"/>
  <c r="CJ137" i="6"/>
  <c r="CI137" i="6"/>
  <c r="CH137" i="6"/>
  <c r="CG137" i="6"/>
  <c r="CF137" i="6"/>
  <c r="CE137" i="6"/>
  <c r="CD137" i="6"/>
  <c r="CC137" i="6"/>
  <c r="CB137" i="6"/>
  <c r="CA137" i="6"/>
  <c r="BZ137" i="6"/>
  <c r="BY137" i="6"/>
  <c r="BX137" i="6"/>
  <c r="BW137" i="6"/>
  <c r="BV137" i="6"/>
  <c r="BU137" i="6"/>
  <c r="AB148" i="6"/>
  <c r="BB148" i="6"/>
  <c r="AF151" i="6"/>
  <c r="BF151" i="6"/>
  <c r="U141" i="4"/>
  <c r="AU141" i="4"/>
  <c r="AG150" i="4"/>
  <c r="BG150" i="4"/>
  <c r="AC147" i="4"/>
  <c r="BC147" i="4"/>
  <c r="Y144" i="4"/>
  <c r="AY144" i="4"/>
  <c r="R139" i="4"/>
  <c r="AR139" i="4"/>
  <c r="V141" i="1"/>
  <c r="AV141" i="1"/>
  <c r="BH150" i="1"/>
  <c r="AH150" i="1"/>
  <c r="AD147" i="1"/>
  <c r="BD147" i="1"/>
  <c r="CQ134" i="1"/>
  <c r="N135" i="1" s="1"/>
  <c r="AR138" i="1"/>
  <c r="R138" i="1"/>
  <c r="AZ144" i="1"/>
  <c r="Z144" i="1"/>
  <c r="V144" i="6" l="1"/>
  <c r="AV144" i="6"/>
  <c r="BC149" i="6"/>
  <c r="AC149" i="6"/>
  <c r="R141" i="6"/>
  <c r="AR141" i="6"/>
  <c r="CQ137" i="6"/>
  <c r="N138" i="6" s="1"/>
  <c r="AG152" i="6"/>
  <c r="BG152" i="6"/>
  <c r="Z147" i="6"/>
  <c r="AZ147" i="6"/>
  <c r="AH151" i="4"/>
  <c r="BH151" i="4"/>
  <c r="Z145" i="4"/>
  <c r="AZ145" i="4"/>
  <c r="BD148" i="4"/>
  <c r="AD148" i="4"/>
  <c r="S140" i="4"/>
  <c r="AS140" i="4"/>
  <c r="O137" i="4"/>
  <c r="AO137" i="4"/>
  <c r="BJ137" i="4" s="1"/>
  <c r="BK137" i="4" s="1"/>
  <c r="AJ136" i="4"/>
  <c r="BM136" i="4" s="1"/>
  <c r="K136" i="4"/>
  <c r="I136" i="4"/>
  <c r="AV142" i="4"/>
  <c r="V142" i="4"/>
  <c r="AA145" i="1"/>
  <c r="BA145" i="1"/>
  <c r="AE148" i="1"/>
  <c r="BE148" i="1"/>
  <c r="BI151" i="1"/>
  <c r="AI151" i="1"/>
  <c r="O136" i="1"/>
  <c r="AJ135" i="1"/>
  <c r="BM135" i="1" s="1"/>
  <c r="AO136" i="1"/>
  <c r="BJ136" i="1" s="1"/>
  <c r="BK136" i="1" s="1"/>
  <c r="I135" i="1"/>
  <c r="K135" i="1"/>
  <c r="S139" i="1"/>
  <c r="AS139" i="1"/>
  <c r="W142" i="1"/>
  <c r="AW142" i="1"/>
  <c r="BA148" i="6" l="1"/>
  <c r="AA148" i="6"/>
  <c r="O139" i="6"/>
  <c r="AO139" i="6"/>
  <c r="BJ139" i="6" s="1"/>
  <c r="BK139" i="6" s="1"/>
  <c r="AJ138" i="6"/>
  <c r="BM138" i="6" s="1"/>
  <c r="K138" i="6"/>
  <c r="I138" i="6"/>
  <c r="AD150" i="6"/>
  <c r="BD150" i="6"/>
  <c r="AS142" i="6"/>
  <c r="S142" i="6"/>
  <c r="AH153" i="6"/>
  <c r="BH153" i="6"/>
  <c r="W145" i="6"/>
  <c r="AW145" i="6"/>
  <c r="AA146" i="4"/>
  <c r="BA146" i="4"/>
  <c r="BN136" i="4"/>
  <c r="BO136" i="4"/>
  <c r="BQ136" i="4"/>
  <c r="BT136" i="4"/>
  <c r="BL137" i="4"/>
  <c r="AT141" i="4"/>
  <c r="T141" i="4"/>
  <c r="W143" i="4"/>
  <c r="AW143" i="4"/>
  <c r="L136" i="4"/>
  <c r="P138" i="4"/>
  <c r="AP138" i="4"/>
  <c r="AE149" i="4"/>
  <c r="BE149" i="4"/>
  <c r="BI152" i="4"/>
  <c r="AI152" i="4"/>
  <c r="L135" i="1"/>
  <c r="T140" i="1"/>
  <c r="AT140" i="1"/>
  <c r="AX143" i="1"/>
  <c r="X143" i="1"/>
  <c r="BQ135" i="1"/>
  <c r="BT135" i="1"/>
  <c r="AP137" i="1"/>
  <c r="P137" i="1"/>
  <c r="BN135" i="1"/>
  <c r="BO135" i="1"/>
  <c r="BF149" i="1"/>
  <c r="AF149" i="1"/>
  <c r="BL136" i="1"/>
  <c r="AB146" i="1"/>
  <c r="BB146" i="1"/>
  <c r="L138" i="6" l="1"/>
  <c r="P140" i="6"/>
  <c r="AP140" i="6"/>
  <c r="X146" i="6"/>
  <c r="AX146" i="6"/>
  <c r="AB149" i="6"/>
  <c r="BB149" i="6"/>
  <c r="BN138" i="6"/>
  <c r="BO138" i="6"/>
  <c r="AE151" i="6"/>
  <c r="BE151" i="6"/>
  <c r="BI154" i="6"/>
  <c r="AI154" i="6"/>
  <c r="T143" i="6"/>
  <c r="AT143" i="6"/>
  <c r="BQ138" i="6"/>
  <c r="BT138" i="6"/>
  <c r="BL139" i="6"/>
  <c r="Q139" i="4"/>
  <c r="AQ139" i="4"/>
  <c r="CP136" i="4"/>
  <c r="CO136" i="4"/>
  <c r="CN136" i="4"/>
  <c r="CM136" i="4"/>
  <c r="CL136" i="4"/>
  <c r="CK136" i="4"/>
  <c r="CJ136" i="4"/>
  <c r="CI136" i="4"/>
  <c r="CH136" i="4"/>
  <c r="CG136" i="4"/>
  <c r="CF136" i="4"/>
  <c r="CE136" i="4"/>
  <c r="CD136" i="4"/>
  <c r="CC136" i="4"/>
  <c r="CB136" i="4"/>
  <c r="CA136" i="4"/>
  <c r="BZ136" i="4"/>
  <c r="BY136" i="4"/>
  <c r="BX136" i="4"/>
  <c r="BW136" i="4"/>
  <c r="BV136" i="4"/>
  <c r="BU136" i="4"/>
  <c r="X144" i="4"/>
  <c r="AX144" i="4"/>
  <c r="AF150" i="4"/>
  <c r="BF150" i="4"/>
  <c r="U142" i="4"/>
  <c r="AU142" i="4"/>
  <c r="BB147" i="4"/>
  <c r="AB147" i="4"/>
  <c r="U141" i="1"/>
  <c r="AU141" i="1"/>
  <c r="AG150" i="1"/>
  <c r="BG150" i="1"/>
  <c r="Q138" i="1"/>
  <c r="AQ138" i="1"/>
  <c r="Y144" i="1"/>
  <c r="AY144" i="1"/>
  <c r="CP135" i="1"/>
  <c r="CO135" i="1"/>
  <c r="CN135" i="1"/>
  <c r="CM135" i="1"/>
  <c r="CL135" i="1"/>
  <c r="CK135" i="1"/>
  <c r="CJ135" i="1"/>
  <c r="CI135" i="1"/>
  <c r="CH135" i="1"/>
  <c r="CG135" i="1"/>
  <c r="CF135" i="1"/>
  <c r="CE135" i="1"/>
  <c r="CD135" i="1"/>
  <c r="CC135" i="1"/>
  <c r="CB135" i="1"/>
  <c r="CA135" i="1"/>
  <c r="BZ135" i="1"/>
  <c r="BY135" i="1"/>
  <c r="BX135" i="1"/>
  <c r="BW135" i="1"/>
  <c r="BV135" i="1"/>
  <c r="BU135" i="1"/>
  <c r="AC147" i="1"/>
  <c r="BC147" i="1"/>
  <c r="AQ141" i="6" l="1"/>
  <c r="Q141" i="6"/>
  <c r="U144" i="6"/>
  <c r="AU144" i="6"/>
  <c r="AF152" i="6"/>
  <c r="BF152" i="6"/>
  <c r="AY147" i="6"/>
  <c r="Y147" i="6"/>
  <c r="CP138" i="6"/>
  <c r="CO138" i="6"/>
  <c r="CN138" i="6"/>
  <c r="CM138" i="6"/>
  <c r="CL138" i="6"/>
  <c r="CK138" i="6"/>
  <c r="CJ138" i="6"/>
  <c r="CI138" i="6"/>
  <c r="CH138" i="6"/>
  <c r="CG138" i="6"/>
  <c r="CF138" i="6"/>
  <c r="CE138" i="6"/>
  <c r="CD138" i="6"/>
  <c r="CC138" i="6"/>
  <c r="CB138" i="6"/>
  <c r="CA138" i="6"/>
  <c r="BZ138" i="6"/>
  <c r="BY138" i="6"/>
  <c r="BX138" i="6"/>
  <c r="BW138" i="6"/>
  <c r="BV138" i="6"/>
  <c r="BU138" i="6"/>
  <c r="AC150" i="6"/>
  <c r="BC150" i="6"/>
  <c r="V143" i="4"/>
  <c r="AV143" i="4"/>
  <c r="Y145" i="4"/>
  <c r="AY145" i="4"/>
  <c r="AC148" i="4"/>
  <c r="BC148" i="4"/>
  <c r="AG151" i="4"/>
  <c r="BG151" i="4"/>
  <c r="CQ136" i="4"/>
  <c r="N137" i="4" s="1"/>
  <c r="AR140" i="4"/>
  <c r="R140" i="4"/>
  <c r="BD148" i="1"/>
  <c r="AD148" i="1"/>
  <c r="R139" i="1"/>
  <c r="AR139" i="1"/>
  <c r="CQ135" i="1"/>
  <c r="N136" i="1" s="1"/>
  <c r="Z145" i="1"/>
  <c r="AZ145" i="1"/>
  <c r="AH151" i="1"/>
  <c r="BH151" i="1"/>
  <c r="AV142" i="1"/>
  <c r="V142" i="1"/>
  <c r="CQ138" i="6" l="1"/>
  <c r="N139" i="6" s="1"/>
  <c r="AO140" i="6" s="1"/>
  <c r="BJ140" i="6" s="1"/>
  <c r="BK140" i="6" s="1"/>
  <c r="V145" i="6"/>
  <c r="AV145" i="6"/>
  <c r="R142" i="6"/>
  <c r="AR142" i="6"/>
  <c r="Z148" i="6"/>
  <c r="AZ148" i="6"/>
  <c r="AD151" i="6"/>
  <c r="BD151" i="6"/>
  <c r="BG153" i="6"/>
  <c r="AG153" i="6"/>
  <c r="AZ146" i="4"/>
  <c r="Z146" i="4"/>
  <c r="S141" i="4"/>
  <c r="AS141" i="4"/>
  <c r="AD149" i="4"/>
  <c r="BD149" i="4"/>
  <c r="BH152" i="4"/>
  <c r="AH152" i="4"/>
  <c r="O138" i="4"/>
  <c r="AO138" i="4"/>
  <c r="BJ138" i="4" s="1"/>
  <c r="BK138" i="4" s="1"/>
  <c r="AJ137" i="4"/>
  <c r="BM137" i="4" s="1"/>
  <c r="I137" i="4"/>
  <c r="K137" i="4"/>
  <c r="W144" i="4"/>
  <c r="AW144" i="4"/>
  <c r="W143" i="1"/>
  <c r="AW143" i="1"/>
  <c r="O137" i="1"/>
  <c r="AO137" i="1"/>
  <c r="BJ137" i="1" s="1"/>
  <c r="BK137" i="1" s="1"/>
  <c r="AJ136" i="1"/>
  <c r="BM136" i="1" s="1"/>
  <c r="K136" i="1"/>
  <c r="I136" i="1"/>
  <c r="AA146" i="1"/>
  <c r="BA146" i="1"/>
  <c r="S140" i="1"/>
  <c r="AS140" i="1"/>
  <c r="BI152" i="1"/>
  <c r="AI152" i="1"/>
  <c r="AE149" i="1"/>
  <c r="BE149" i="1"/>
  <c r="O140" i="6" l="1"/>
  <c r="AP141" i="6" s="1"/>
  <c r="I139" i="6"/>
  <c r="K139" i="6"/>
  <c r="L139" i="6" s="1"/>
  <c r="AJ139" i="6"/>
  <c r="BM139" i="6" s="1"/>
  <c r="BN139" i="6" s="1"/>
  <c r="P141" i="6"/>
  <c r="AW146" i="6"/>
  <c r="W146" i="6"/>
  <c r="BE152" i="6"/>
  <c r="AE152" i="6"/>
  <c r="S143" i="6"/>
  <c r="AS143" i="6"/>
  <c r="AH154" i="6"/>
  <c r="BH154" i="6"/>
  <c r="AA149" i="6"/>
  <c r="BA149" i="6"/>
  <c r="BL140" i="6"/>
  <c r="BI153" i="4"/>
  <c r="AI153" i="4"/>
  <c r="T142" i="4"/>
  <c r="AT142" i="4"/>
  <c r="AX145" i="4"/>
  <c r="X145" i="4"/>
  <c r="AE150" i="4"/>
  <c r="BE150" i="4"/>
  <c r="AA147" i="4"/>
  <c r="BA147" i="4"/>
  <c r="L137" i="4"/>
  <c r="BL138" i="4"/>
  <c r="BN137" i="4"/>
  <c r="BO137" i="4"/>
  <c r="BT137" i="4"/>
  <c r="BQ137" i="4"/>
  <c r="AP139" i="4"/>
  <c r="P139" i="4"/>
  <c r="BN136" i="1"/>
  <c r="BO136" i="1"/>
  <c r="P138" i="1"/>
  <c r="AP138" i="1"/>
  <c r="BB147" i="1"/>
  <c r="AB147" i="1"/>
  <c r="L136" i="1"/>
  <c r="AF150" i="1"/>
  <c r="BF150" i="1"/>
  <c r="AT141" i="1"/>
  <c r="T141" i="1"/>
  <c r="BQ136" i="1"/>
  <c r="BT136" i="1"/>
  <c r="BL137" i="1"/>
  <c r="X144" i="1"/>
  <c r="AX144" i="1"/>
  <c r="BQ139" i="6" l="1"/>
  <c r="BT139" i="6"/>
  <c r="CM139" i="6" s="1"/>
  <c r="BO139" i="6"/>
  <c r="T144" i="6"/>
  <c r="AT144" i="6"/>
  <c r="CP139" i="6"/>
  <c r="CO139" i="6"/>
  <c r="CN139" i="6"/>
  <c r="CL139" i="6"/>
  <c r="CK139" i="6"/>
  <c r="CJ139" i="6"/>
  <c r="CI139" i="6"/>
  <c r="CH139" i="6"/>
  <c r="CG139" i="6"/>
  <c r="CF139" i="6"/>
  <c r="CE139" i="6"/>
  <c r="CD139" i="6"/>
  <c r="CC139" i="6"/>
  <c r="CB139" i="6"/>
  <c r="CA139" i="6"/>
  <c r="BZ139" i="6"/>
  <c r="BY139" i="6"/>
  <c r="BX139" i="6"/>
  <c r="BW139" i="6"/>
  <c r="BV139" i="6"/>
  <c r="BU139" i="6"/>
  <c r="AF153" i="6"/>
  <c r="BF153" i="6"/>
  <c r="BI155" i="6"/>
  <c r="AI155" i="6"/>
  <c r="X147" i="6"/>
  <c r="AX147" i="6"/>
  <c r="AB150" i="6"/>
  <c r="BB150" i="6"/>
  <c r="Q142" i="6"/>
  <c r="AQ142" i="6"/>
  <c r="U143" i="4"/>
  <c r="AU143" i="4"/>
  <c r="Q140" i="4"/>
  <c r="AQ140" i="4"/>
  <c r="CP137" i="4"/>
  <c r="CO137" i="4"/>
  <c r="CN137" i="4"/>
  <c r="CM137" i="4"/>
  <c r="CL137" i="4"/>
  <c r="CK137" i="4"/>
  <c r="CJ137" i="4"/>
  <c r="CI137" i="4"/>
  <c r="CH137" i="4"/>
  <c r="CG137" i="4"/>
  <c r="CF137" i="4"/>
  <c r="CE137" i="4"/>
  <c r="CD137" i="4"/>
  <c r="CC137" i="4"/>
  <c r="CB137" i="4"/>
  <c r="CA137" i="4"/>
  <c r="BZ137" i="4"/>
  <c r="BY137" i="4"/>
  <c r="BX137" i="4"/>
  <c r="BW137" i="4"/>
  <c r="BV137" i="4"/>
  <c r="BU137" i="4"/>
  <c r="BF151" i="4"/>
  <c r="AF151" i="4"/>
  <c r="AB148" i="4"/>
  <c r="BB148" i="4"/>
  <c r="Y146" i="4"/>
  <c r="AY146" i="4"/>
  <c r="Q139" i="1"/>
  <c r="AQ139" i="1"/>
  <c r="U142" i="1"/>
  <c r="AU142" i="1"/>
  <c r="AC148" i="1"/>
  <c r="BC148" i="1"/>
  <c r="Y145" i="1"/>
  <c r="AY145" i="1"/>
  <c r="CP136" i="1"/>
  <c r="CO136" i="1"/>
  <c r="CN136" i="1"/>
  <c r="CM136" i="1"/>
  <c r="CL136" i="1"/>
  <c r="CK136" i="1"/>
  <c r="CJ136" i="1"/>
  <c r="CI136" i="1"/>
  <c r="CH136" i="1"/>
  <c r="CG136" i="1"/>
  <c r="CF136" i="1"/>
  <c r="CE136" i="1"/>
  <c r="CD136" i="1"/>
  <c r="CC136" i="1"/>
  <c r="CB136" i="1"/>
  <c r="CA136" i="1"/>
  <c r="BZ136" i="1"/>
  <c r="BY136" i="1"/>
  <c r="BX136" i="1"/>
  <c r="BW136" i="1"/>
  <c r="BV136" i="1"/>
  <c r="BU136" i="1"/>
  <c r="AG151" i="1"/>
  <c r="BG151" i="1"/>
  <c r="Y148" i="6" l="1"/>
  <c r="AY148" i="6"/>
  <c r="BC151" i="6"/>
  <c r="AC151" i="6"/>
  <c r="R143" i="6"/>
  <c r="AR143" i="6"/>
  <c r="AG154" i="6"/>
  <c r="BG154" i="6"/>
  <c r="CQ139" i="6"/>
  <c r="N140" i="6" s="1"/>
  <c r="AU145" i="6"/>
  <c r="U145" i="6"/>
  <c r="R141" i="4"/>
  <c r="AR141" i="4"/>
  <c r="CQ137" i="4"/>
  <c r="N138" i="4" s="1"/>
  <c r="AC149" i="4"/>
  <c r="BC149" i="4"/>
  <c r="Z147" i="4"/>
  <c r="AZ147" i="4"/>
  <c r="AG152" i="4"/>
  <c r="BG152" i="4"/>
  <c r="AV144" i="4"/>
  <c r="V144" i="4"/>
  <c r="BH152" i="1"/>
  <c r="AH152" i="1"/>
  <c r="AD149" i="1"/>
  <c r="BD149" i="1"/>
  <c r="CQ136" i="1"/>
  <c r="N137" i="1" s="1"/>
  <c r="AZ146" i="1"/>
  <c r="Z146" i="1"/>
  <c r="V143" i="1"/>
  <c r="AV143" i="1"/>
  <c r="AR140" i="1"/>
  <c r="R140" i="1"/>
  <c r="Z149" i="6" l="1"/>
  <c r="AZ149" i="6"/>
  <c r="AH155" i="6"/>
  <c r="BH155" i="6"/>
  <c r="AD152" i="6"/>
  <c r="BD152" i="6"/>
  <c r="V146" i="6"/>
  <c r="AV146" i="6"/>
  <c r="O141" i="6"/>
  <c r="AO141" i="6"/>
  <c r="BJ141" i="6" s="1"/>
  <c r="BK141" i="6" s="1"/>
  <c r="AJ140" i="6"/>
  <c r="BM140" i="6" s="1"/>
  <c r="I140" i="6"/>
  <c r="K140" i="6"/>
  <c r="AS144" i="6"/>
  <c r="S144" i="6"/>
  <c r="O139" i="4"/>
  <c r="AO139" i="4"/>
  <c r="BJ139" i="4" s="1"/>
  <c r="BK139" i="4" s="1"/>
  <c r="AJ138" i="4"/>
  <c r="BM138" i="4" s="1"/>
  <c r="K138" i="4"/>
  <c r="I138" i="4"/>
  <c r="AA148" i="4"/>
  <c r="BA148" i="4"/>
  <c r="W145" i="4"/>
  <c r="AW145" i="4"/>
  <c r="AH153" i="4"/>
  <c r="BH153" i="4"/>
  <c r="BD150" i="4"/>
  <c r="AD150" i="4"/>
  <c r="S142" i="4"/>
  <c r="AS142" i="4"/>
  <c r="S141" i="1"/>
  <c r="AS141" i="1"/>
  <c r="O138" i="1"/>
  <c r="AJ137" i="1"/>
  <c r="BM137" i="1" s="1"/>
  <c r="AO138" i="1"/>
  <c r="BJ138" i="1" s="1"/>
  <c r="BK138" i="1" s="1"/>
  <c r="I137" i="1"/>
  <c r="K137" i="1"/>
  <c r="AA147" i="1"/>
  <c r="BA147" i="1"/>
  <c r="AE150" i="1"/>
  <c r="BE150" i="1"/>
  <c r="W144" i="1"/>
  <c r="AW144" i="1"/>
  <c r="BI153" i="1"/>
  <c r="AI153" i="1"/>
  <c r="BI156" i="6" l="1"/>
  <c r="AI156" i="6"/>
  <c r="BL141" i="6"/>
  <c r="BN140" i="6"/>
  <c r="BO140" i="6"/>
  <c r="AE153" i="6"/>
  <c r="BE153" i="6"/>
  <c r="L140" i="6"/>
  <c r="W147" i="6"/>
  <c r="AW147" i="6"/>
  <c r="T145" i="6"/>
  <c r="AT145" i="6"/>
  <c r="BQ140" i="6"/>
  <c r="BT140" i="6"/>
  <c r="P142" i="6"/>
  <c r="AP142" i="6"/>
  <c r="BA150" i="6"/>
  <c r="AA150" i="6"/>
  <c r="AT143" i="4"/>
  <c r="T143" i="4"/>
  <c r="X146" i="4"/>
  <c r="AX146" i="4"/>
  <c r="BL139" i="4"/>
  <c r="BN138" i="4"/>
  <c r="BO138" i="4"/>
  <c r="BB149" i="4"/>
  <c r="AB149" i="4"/>
  <c r="AE151" i="4"/>
  <c r="BE151" i="4"/>
  <c r="BQ138" i="4"/>
  <c r="BT138" i="4"/>
  <c r="BI154" i="4"/>
  <c r="AI154" i="4"/>
  <c r="L138" i="4"/>
  <c r="P140" i="4"/>
  <c r="AP140" i="4"/>
  <c r="AX145" i="1"/>
  <c r="X145" i="1"/>
  <c r="AP139" i="1"/>
  <c r="P139" i="1"/>
  <c r="BL138" i="1"/>
  <c r="AB148" i="1"/>
  <c r="BB148" i="1"/>
  <c r="BT137" i="1"/>
  <c r="BQ137" i="1"/>
  <c r="BN137" i="1"/>
  <c r="BO137" i="1"/>
  <c r="BF151" i="1"/>
  <c r="AF151" i="1"/>
  <c r="L137" i="1"/>
  <c r="T142" i="1"/>
  <c r="AT142" i="1"/>
  <c r="AB151" i="6" l="1"/>
  <c r="BB151" i="6"/>
  <c r="CP140" i="6"/>
  <c r="CO140" i="6"/>
  <c r="CN140" i="6"/>
  <c r="CM140" i="6"/>
  <c r="CL140" i="6"/>
  <c r="CK140" i="6"/>
  <c r="CJ140" i="6"/>
  <c r="CI140" i="6"/>
  <c r="CH140" i="6"/>
  <c r="CG140" i="6"/>
  <c r="CF140" i="6"/>
  <c r="CE140" i="6"/>
  <c r="CD140" i="6"/>
  <c r="CC140" i="6"/>
  <c r="CB140" i="6"/>
  <c r="CA140" i="6"/>
  <c r="BZ140" i="6"/>
  <c r="BY140" i="6"/>
  <c r="BX140" i="6"/>
  <c r="BW140" i="6"/>
  <c r="BV140" i="6"/>
  <c r="BU140" i="6"/>
  <c r="X148" i="6"/>
  <c r="AX148" i="6"/>
  <c r="AQ143" i="6"/>
  <c r="Q143" i="6"/>
  <c r="U146" i="6"/>
  <c r="AU146" i="6"/>
  <c r="AF154" i="6"/>
  <c r="BF154" i="6"/>
  <c r="CP138" i="4"/>
  <c r="CO138" i="4"/>
  <c r="CN138" i="4"/>
  <c r="CM138" i="4"/>
  <c r="CL138" i="4"/>
  <c r="CK138" i="4"/>
  <c r="CJ138" i="4"/>
  <c r="CI138" i="4"/>
  <c r="CH138" i="4"/>
  <c r="CG138" i="4"/>
  <c r="CF138" i="4"/>
  <c r="CE138" i="4"/>
  <c r="CD138" i="4"/>
  <c r="CC138" i="4"/>
  <c r="CB138" i="4"/>
  <c r="CA138" i="4"/>
  <c r="BZ138" i="4"/>
  <c r="BY138" i="4"/>
  <c r="BX138" i="4"/>
  <c r="BW138" i="4"/>
  <c r="BV138" i="4"/>
  <c r="BU138" i="4"/>
  <c r="Y147" i="4"/>
  <c r="AY147" i="4"/>
  <c r="AF152" i="4"/>
  <c r="BF152" i="4"/>
  <c r="U144" i="4"/>
  <c r="AU144" i="4"/>
  <c r="Q141" i="4"/>
  <c r="AQ141" i="4"/>
  <c r="AC150" i="4"/>
  <c r="BC150" i="4"/>
  <c r="Y146" i="1"/>
  <c r="AY146" i="1"/>
  <c r="AC149" i="1"/>
  <c r="BC149" i="1"/>
  <c r="Q140" i="1"/>
  <c r="AQ140" i="1"/>
  <c r="AG152" i="1"/>
  <c r="BG152" i="1"/>
  <c r="U143" i="1"/>
  <c r="AU143" i="1"/>
  <c r="CP137" i="1"/>
  <c r="CO137" i="1"/>
  <c r="CN137" i="1"/>
  <c r="CM137" i="1"/>
  <c r="CL137" i="1"/>
  <c r="CK137" i="1"/>
  <c r="CJ137" i="1"/>
  <c r="CI137" i="1"/>
  <c r="CH137" i="1"/>
  <c r="CG137" i="1"/>
  <c r="CF137" i="1"/>
  <c r="CE137" i="1"/>
  <c r="CD137" i="1"/>
  <c r="CC137" i="1"/>
  <c r="CB137" i="1"/>
  <c r="CA137" i="1"/>
  <c r="BZ137" i="1"/>
  <c r="BY137" i="1"/>
  <c r="BX137" i="1"/>
  <c r="BW137" i="1"/>
  <c r="BV137" i="1"/>
  <c r="BU137" i="1"/>
  <c r="AY149" i="6" l="1"/>
  <c r="Y149" i="6"/>
  <c r="AC152" i="6"/>
  <c r="BC152" i="6"/>
  <c r="CQ140" i="6"/>
  <c r="N141" i="6" s="1"/>
  <c r="V147" i="6"/>
  <c r="AV147" i="6"/>
  <c r="BG155" i="6"/>
  <c r="AG155" i="6"/>
  <c r="R144" i="6"/>
  <c r="AR144" i="6"/>
  <c r="CQ138" i="4"/>
  <c r="N139" i="4" s="1"/>
  <c r="O140" i="4" s="1"/>
  <c r="V145" i="4"/>
  <c r="AV145" i="4"/>
  <c r="AR142" i="4"/>
  <c r="R142" i="4"/>
  <c r="AG153" i="4"/>
  <c r="BG153" i="4"/>
  <c r="AD151" i="4"/>
  <c r="BD151" i="4"/>
  <c r="AZ148" i="4"/>
  <c r="Z148" i="4"/>
  <c r="BD150" i="1"/>
  <c r="AD150" i="1"/>
  <c r="R141" i="1"/>
  <c r="AR141" i="1"/>
  <c r="AH153" i="1"/>
  <c r="BH153" i="1"/>
  <c r="CQ137" i="1"/>
  <c r="N138" i="1" s="1"/>
  <c r="AV144" i="1"/>
  <c r="V144" i="1"/>
  <c r="Z147" i="1"/>
  <c r="AZ147" i="1"/>
  <c r="AD153" i="6" l="1"/>
  <c r="BD153" i="6"/>
  <c r="Z150" i="6"/>
  <c r="AZ150" i="6"/>
  <c r="S145" i="6"/>
  <c r="AS145" i="6"/>
  <c r="AW148" i="6"/>
  <c r="W148" i="6"/>
  <c r="AO142" i="6"/>
  <c r="BJ142" i="6" s="1"/>
  <c r="BK142" i="6" s="1"/>
  <c r="AJ141" i="6"/>
  <c r="BM141" i="6" s="1"/>
  <c r="O142" i="6"/>
  <c r="K141" i="6"/>
  <c r="I141" i="6"/>
  <c r="AH156" i="6"/>
  <c r="BH156" i="6"/>
  <c r="K139" i="4"/>
  <c r="L139" i="4" s="1"/>
  <c r="AJ139" i="4"/>
  <c r="BM139" i="4" s="1"/>
  <c r="BO139" i="4" s="1"/>
  <c r="AO140" i="4"/>
  <c r="BJ140" i="4" s="1"/>
  <c r="BK140" i="4" s="1"/>
  <c r="BL140" i="4" s="1"/>
  <c r="I139" i="4"/>
  <c r="W146" i="4"/>
  <c r="AW146" i="4"/>
  <c r="S143" i="4"/>
  <c r="AS143" i="4"/>
  <c r="AE152" i="4"/>
  <c r="BE152" i="4"/>
  <c r="AA149" i="4"/>
  <c r="BA149" i="4"/>
  <c r="BH154" i="4"/>
  <c r="AH154" i="4"/>
  <c r="AP141" i="4"/>
  <c r="P141" i="4"/>
  <c r="BI154" i="1"/>
  <c r="AI154" i="1"/>
  <c r="AE151" i="1"/>
  <c r="BE151" i="1"/>
  <c r="O139" i="1"/>
  <c r="AO139" i="1"/>
  <c r="BJ139" i="1" s="1"/>
  <c r="BK139" i="1" s="1"/>
  <c r="AJ138" i="1"/>
  <c r="BM138" i="1" s="1"/>
  <c r="I138" i="1"/>
  <c r="K138" i="1"/>
  <c r="S142" i="1"/>
  <c r="AS142" i="1"/>
  <c r="AA148" i="1"/>
  <c r="BA148" i="1"/>
  <c r="W145" i="1"/>
  <c r="AW145" i="1"/>
  <c r="BT139" i="4" l="1"/>
  <c r="X149" i="6"/>
  <c r="AX149" i="6"/>
  <c r="AA151" i="6"/>
  <c r="BA151" i="6"/>
  <c r="BN141" i="6"/>
  <c r="BO141" i="6"/>
  <c r="T146" i="6"/>
  <c r="AT146" i="6"/>
  <c r="BI157" i="6"/>
  <c r="AI157" i="6"/>
  <c r="BT141" i="6"/>
  <c r="BQ141" i="6"/>
  <c r="P143" i="6"/>
  <c r="AP143" i="6"/>
  <c r="L141" i="6"/>
  <c r="BL142" i="6"/>
  <c r="BE154" i="6"/>
  <c r="AE154" i="6"/>
  <c r="BN139" i="4"/>
  <c r="BQ139" i="4"/>
  <c r="AX147" i="4"/>
  <c r="X147" i="4"/>
  <c r="Q142" i="4"/>
  <c r="AQ142" i="4"/>
  <c r="BI155" i="4"/>
  <c r="AI155" i="4"/>
  <c r="BF153" i="4"/>
  <c r="AF153" i="4"/>
  <c r="AB150" i="4"/>
  <c r="BB150" i="4"/>
  <c r="T144" i="4"/>
  <c r="AT144" i="4"/>
  <c r="CP139" i="4"/>
  <c r="CO139" i="4"/>
  <c r="CN139" i="4"/>
  <c r="CM139" i="4"/>
  <c r="CL139" i="4"/>
  <c r="CK139" i="4"/>
  <c r="CJ139" i="4"/>
  <c r="CI139" i="4"/>
  <c r="CH139" i="4"/>
  <c r="CG139" i="4"/>
  <c r="CF139" i="4"/>
  <c r="CE139" i="4"/>
  <c r="CD139" i="4"/>
  <c r="CC139" i="4"/>
  <c r="CB139" i="4"/>
  <c r="CA139" i="4"/>
  <c r="BZ139" i="4"/>
  <c r="BY139" i="4"/>
  <c r="BX139" i="4"/>
  <c r="BW139" i="4"/>
  <c r="BV139" i="4"/>
  <c r="BU139" i="4"/>
  <c r="AF152" i="1"/>
  <c r="BF152" i="1"/>
  <c r="BB149" i="1"/>
  <c r="AB149" i="1"/>
  <c r="BQ138" i="1"/>
  <c r="BT138" i="1"/>
  <c r="P140" i="1"/>
  <c r="AP140" i="1"/>
  <c r="BL139" i="1"/>
  <c r="BN138" i="1"/>
  <c r="BO138" i="1"/>
  <c r="L138" i="1"/>
  <c r="X146" i="1"/>
  <c r="AX146" i="1"/>
  <c r="AT143" i="1"/>
  <c r="T143" i="1"/>
  <c r="AB152" i="6" l="1"/>
  <c r="BB152" i="6"/>
  <c r="AF155" i="6"/>
  <c r="BF155" i="6"/>
  <c r="CP141" i="6"/>
  <c r="CO141" i="6"/>
  <c r="CN141" i="6"/>
  <c r="CM141" i="6"/>
  <c r="CL141" i="6"/>
  <c r="CK141" i="6"/>
  <c r="CJ141" i="6"/>
  <c r="CI141" i="6"/>
  <c r="CH141" i="6"/>
  <c r="CG141" i="6"/>
  <c r="CF141" i="6"/>
  <c r="CE141" i="6"/>
  <c r="CD141" i="6"/>
  <c r="CC141" i="6"/>
  <c r="CB141" i="6"/>
  <c r="CA141" i="6"/>
  <c r="BZ141" i="6"/>
  <c r="BY141" i="6"/>
  <c r="BX141" i="6"/>
  <c r="BW141" i="6"/>
  <c r="BV141" i="6"/>
  <c r="BU141" i="6"/>
  <c r="Q144" i="6"/>
  <c r="AQ144" i="6"/>
  <c r="AU147" i="6"/>
  <c r="U147" i="6"/>
  <c r="Y150" i="6"/>
  <c r="AY150" i="6"/>
  <c r="CQ139" i="4"/>
  <c r="N140" i="4" s="1"/>
  <c r="O141" i="4" s="1"/>
  <c r="U145" i="4"/>
  <c r="AU145" i="4"/>
  <c r="AG154" i="4"/>
  <c r="BG154" i="4"/>
  <c r="R143" i="4"/>
  <c r="AR143" i="4"/>
  <c r="Y148" i="4"/>
  <c r="AY148" i="4"/>
  <c r="AC151" i="4"/>
  <c r="BC151" i="4"/>
  <c r="Y147" i="1"/>
  <c r="AY147" i="1"/>
  <c r="Q141" i="1"/>
  <c r="AQ141" i="1"/>
  <c r="AC150" i="1"/>
  <c r="BC150" i="1"/>
  <c r="U144" i="1"/>
  <c r="AU144" i="1"/>
  <c r="CP138" i="1"/>
  <c r="CO138" i="1"/>
  <c r="CN138" i="1"/>
  <c r="CM138" i="1"/>
  <c r="CL138" i="1"/>
  <c r="CK138" i="1"/>
  <c r="CJ138" i="1"/>
  <c r="CI138" i="1"/>
  <c r="CH138" i="1"/>
  <c r="CG138" i="1"/>
  <c r="CF138" i="1"/>
  <c r="CE138" i="1"/>
  <c r="CD138" i="1"/>
  <c r="CC138" i="1"/>
  <c r="CB138" i="1"/>
  <c r="CA138" i="1"/>
  <c r="BZ138" i="1"/>
  <c r="BY138" i="1"/>
  <c r="BX138" i="1"/>
  <c r="BW138" i="1"/>
  <c r="BV138" i="1"/>
  <c r="BU138" i="1"/>
  <c r="AG153" i="1"/>
  <c r="BG153" i="1"/>
  <c r="CQ141" i="6" l="1"/>
  <c r="N142" i="6" s="1"/>
  <c r="O143" i="6" s="1"/>
  <c r="AG156" i="6"/>
  <c r="BG156" i="6"/>
  <c r="V148" i="6"/>
  <c r="AV148" i="6"/>
  <c r="K142" i="6"/>
  <c r="I142" i="6"/>
  <c r="Z151" i="6"/>
  <c r="AZ151" i="6"/>
  <c r="R145" i="6"/>
  <c r="AR145" i="6"/>
  <c r="BC153" i="6"/>
  <c r="AC153" i="6"/>
  <c r="K140" i="4"/>
  <c r="L140" i="4" s="1"/>
  <c r="AO141" i="4"/>
  <c r="BJ141" i="4" s="1"/>
  <c r="BK141" i="4" s="1"/>
  <c r="BL141" i="4" s="1"/>
  <c r="AJ140" i="4"/>
  <c r="BM140" i="4" s="1"/>
  <c r="BO140" i="4" s="1"/>
  <c r="I140" i="4"/>
  <c r="BQ140" i="4" s="1"/>
  <c r="AH155" i="4"/>
  <c r="BH155" i="4"/>
  <c r="S144" i="4"/>
  <c r="AS144" i="4"/>
  <c r="Z149" i="4"/>
  <c r="AZ149" i="4"/>
  <c r="BD152" i="4"/>
  <c r="AD152" i="4"/>
  <c r="P142" i="4"/>
  <c r="AP142" i="4"/>
  <c r="AV146" i="4"/>
  <c r="V146" i="4"/>
  <c r="AR142" i="1"/>
  <c r="R142" i="1"/>
  <c r="AD151" i="1"/>
  <c r="BD151" i="1"/>
  <c r="V145" i="1"/>
  <c r="AV145" i="1"/>
  <c r="BH154" i="1"/>
  <c r="AH154" i="1"/>
  <c r="CQ138" i="1"/>
  <c r="N139" i="1" s="1"/>
  <c r="AZ148" i="1"/>
  <c r="Z148" i="1"/>
  <c r="AJ142" i="6" l="1"/>
  <c r="BM142" i="6" s="1"/>
  <c r="AO143" i="6"/>
  <c r="BJ143" i="6" s="1"/>
  <c r="BK143" i="6" s="1"/>
  <c r="BN140" i="4"/>
  <c r="AS146" i="6"/>
  <c r="S146" i="6"/>
  <c r="W149" i="6"/>
  <c r="AW149" i="6"/>
  <c r="P144" i="6"/>
  <c r="AP144" i="6"/>
  <c r="BL143" i="6"/>
  <c r="BN142" i="6"/>
  <c r="BO142" i="6"/>
  <c r="BQ142" i="6"/>
  <c r="L142" i="6"/>
  <c r="AD154" i="6"/>
  <c r="BD154" i="6"/>
  <c r="BA152" i="6"/>
  <c r="AA152" i="6"/>
  <c r="AH157" i="6"/>
  <c r="BH157" i="6"/>
  <c r="BT140" i="4"/>
  <c r="CP140" i="4" s="1"/>
  <c r="AA150" i="4"/>
  <c r="BA150" i="4"/>
  <c r="W147" i="4"/>
  <c r="AW147" i="4"/>
  <c r="Q143" i="4"/>
  <c r="AQ143" i="4"/>
  <c r="BI156" i="4"/>
  <c r="AI156" i="4"/>
  <c r="CI140" i="4"/>
  <c r="CB140" i="4"/>
  <c r="CA140" i="4"/>
  <c r="AT145" i="4"/>
  <c r="T145" i="4"/>
  <c r="AE153" i="4"/>
  <c r="BE153" i="4"/>
  <c r="BI155" i="1"/>
  <c r="AI155" i="1"/>
  <c r="W146" i="1"/>
  <c r="AW146" i="1"/>
  <c r="S143" i="1"/>
  <c r="AS143" i="1"/>
  <c r="AA149" i="1"/>
  <c r="BA149" i="1"/>
  <c r="AE152" i="1"/>
  <c r="BE152" i="1"/>
  <c r="O140" i="1"/>
  <c r="AO140" i="1"/>
  <c r="BJ140" i="1" s="1"/>
  <c r="BK140" i="1" s="1"/>
  <c r="AJ139" i="1"/>
  <c r="BM139" i="1" s="1"/>
  <c r="K139" i="1"/>
  <c r="I139" i="1"/>
  <c r="BT142" i="6" l="1"/>
  <c r="BW140" i="4"/>
  <c r="CJ140" i="4"/>
  <c r="CE140" i="4"/>
  <c r="CM140" i="4"/>
  <c r="BX140" i="4"/>
  <c r="CF140" i="4"/>
  <c r="CN140" i="4"/>
  <c r="BU140" i="4"/>
  <c r="CC140" i="4"/>
  <c r="CG140" i="4"/>
  <c r="CK140" i="4"/>
  <c r="CO140" i="4"/>
  <c r="BY140" i="4"/>
  <c r="BV140" i="4"/>
  <c r="BZ140" i="4"/>
  <c r="CD140" i="4"/>
  <c r="CH140" i="4"/>
  <c r="CL140" i="4"/>
  <c r="X150" i="6"/>
  <c r="AX150" i="6"/>
  <c r="AQ145" i="6"/>
  <c r="Q145" i="6"/>
  <c r="T147" i="6"/>
  <c r="AT147" i="6"/>
  <c r="BI158" i="6"/>
  <c r="AI158" i="6"/>
  <c r="AE155" i="6"/>
  <c r="BE155" i="6"/>
  <c r="AB153" i="6"/>
  <c r="BB153" i="6"/>
  <c r="CP142" i="6"/>
  <c r="CO142" i="6"/>
  <c r="CN142" i="6"/>
  <c r="CM142" i="6"/>
  <c r="CL142" i="6"/>
  <c r="CK142" i="6"/>
  <c r="CJ142" i="6"/>
  <c r="CI142" i="6"/>
  <c r="CH142" i="6"/>
  <c r="CG142" i="6"/>
  <c r="CF142" i="6"/>
  <c r="CE142" i="6"/>
  <c r="CD142" i="6"/>
  <c r="CC142" i="6"/>
  <c r="CB142" i="6"/>
  <c r="CA142" i="6"/>
  <c r="BZ142" i="6"/>
  <c r="BY142" i="6"/>
  <c r="BX142" i="6"/>
  <c r="BW142" i="6"/>
  <c r="BV142" i="6"/>
  <c r="BU142" i="6"/>
  <c r="X148" i="4"/>
  <c r="AX148" i="4"/>
  <c r="AR144" i="4"/>
  <c r="R144" i="4"/>
  <c r="AF154" i="4"/>
  <c r="BF154" i="4"/>
  <c r="U146" i="4"/>
  <c r="AU146" i="4"/>
  <c r="BB151" i="4"/>
  <c r="AB151" i="4"/>
  <c r="AX147" i="1"/>
  <c r="X147" i="1"/>
  <c r="AP141" i="1"/>
  <c r="P141" i="1"/>
  <c r="BN139" i="1"/>
  <c r="BO139" i="1"/>
  <c r="T144" i="1"/>
  <c r="AT144" i="1"/>
  <c r="AB150" i="1"/>
  <c r="BB150" i="1"/>
  <c r="L139" i="1"/>
  <c r="BT139" i="1"/>
  <c r="BQ139" i="1"/>
  <c r="BL140" i="1"/>
  <c r="BF153" i="1"/>
  <c r="AF153" i="1"/>
  <c r="CQ140" i="4" l="1"/>
  <c r="N141" i="4" s="1"/>
  <c r="AJ141" i="4" s="1"/>
  <c r="BM141" i="4" s="1"/>
  <c r="CQ142" i="6"/>
  <c r="N143" i="6" s="1"/>
  <c r="AO144" i="6" s="1"/>
  <c r="BJ144" i="6" s="1"/>
  <c r="BK144" i="6" s="1"/>
  <c r="AJ143" i="6"/>
  <c r="BM143" i="6" s="1"/>
  <c r="O144" i="6"/>
  <c r="AC154" i="6"/>
  <c r="BC154" i="6"/>
  <c r="U148" i="6"/>
  <c r="AU148" i="6"/>
  <c r="R146" i="6"/>
  <c r="AR146" i="6"/>
  <c r="AF156" i="6"/>
  <c r="BF156" i="6"/>
  <c r="AY151" i="6"/>
  <c r="Y151" i="6"/>
  <c r="S145" i="4"/>
  <c r="AS145" i="4"/>
  <c r="Y149" i="4"/>
  <c r="AY149" i="4"/>
  <c r="AC152" i="4"/>
  <c r="BC152" i="4"/>
  <c r="AG155" i="4"/>
  <c r="BG155" i="4"/>
  <c r="V147" i="4"/>
  <c r="AV147" i="4"/>
  <c r="CP139" i="1"/>
  <c r="CO139" i="1"/>
  <c r="CN139" i="1"/>
  <c r="CM139" i="1"/>
  <c r="CL139" i="1"/>
  <c r="CK139" i="1"/>
  <c r="CJ139" i="1"/>
  <c r="CI139" i="1"/>
  <c r="CH139" i="1"/>
  <c r="CG139" i="1"/>
  <c r="CF139" i="1"/>
  <c r="CE139" i="1"/>
  <c r="CD139" i="1"/>
  <c r="CC139" i="1"/>
  <c r="CB139" i="1"/>
  <c r="CA139" i="1"/>
  <c r="BZ139" i="1"/>
  <c r="BY139" i="1"/>
  <c r="BX139" i="1"/>
  <c r="BW139" i="1"/>
  <c r="BV139" i="1"/>
  <c r="BU139" i="1"/>
  <c r="U145" i="1"/>
  <c r="AU145" i="1"/>
  <c r="Y148" i="1"/>
  <c r="AY148" i="1"/>
  <c r="AC151" i="1"/>
  <c r="BC151" i="1"/>
  <c r="Q142" i="1"/>
  <c r="AQ142" i="1"/>
  <c r="AG154" i="1"/>
  <c r="BG154" i="1"/>
  <c r="K141" i="4" l="1"/>
  <c r="O142" i="4"/>
  <c r="AP143" i="4" s="1"/>
  <c r="I141" i="4"/>
  <c r="BQ141" i="4" s="1"/>
  <c r="AO142" i="4"/>
  <c r="BJ142" i="4" s="1"/>
  <c r="BK142" i="4" s="1"/>
  <c r="BL142" i="4" s="1"/>
  <c r="K143" i="6"/>
  <c r="I143" i="6"/>
  <c r="BT143" i="6" s="1"/>
  <c r="V149" i="6"/>
  <c r="AV149" i="6"/>
  <c r="P145" i="6"/>
  <c r="AP145" i="6"/>
  <c r="BN143" i="6"/>
  <c r="BO143" i="6"/>
  <c r="S147" i="6"/>
  <c r="AS147" i="6"/>
  <c r="BG157" i="6"/>
  <c r="AG157" i="6"/>
  <c r="Z152" i="6"/>
  <c r="AZ152" i="6"/>
  <c r="AD155" i="6"/>
  <c r="BD155" i="6"/>
  <c r="L143" i="6"/>
  <c r="BL144" i="6"/>
  <c r="AZ150" i="4"/>
  <c r="Z150" i="4"/>
  <c r="P143" i="4"/>
  <c r="AD153" i="4"/>
  <c r="BD153" i="4"/>
  <c r="BH156" i="4"/>
  <c r="AH156" i="4"/>
  <c r="BT141" i="4"/>
  <c r="BN141" i="4"/>
  <c r="BO141" i="4"/>
  <c r="L141" i="4"/>
  <c r="W148" i="4"/>
  <c r="AW148" i="4"/>
  <c r="T146" i="4"/>
  <c r="AT146" i="4"/>
  <c r="R143" i="1"/>
  <c r="AR143" i="1"/>
  <c r="AV146" i="1"/>
  <c r="V146" i="1"/>
  <c r="AH155" i="1"/>
  <c r="BH155" i="1"/>
  <c r="CQ139" i="1"/>
  <c r="N140" i="1" s="1"/>
  <c r="Z149" i="1"/>
  <c r="AZ149" i="1"/>
  <c r="BD152" i="1"/>
  <c r="AD152" i="1"/>
  <c r="BQ143" i="6" l="1"/>
  <c r="Q146" i="6"/>
  <c r="AQ146" i="6"/>
  <c r="CP143" i="6"/>
  <c r="CO143" i="6"/>
  <c r="CN143" i="6"/>
  <c r="CM143" i="6"/>
  <c r="CL143" i="6"/>
  <c r="CK143" i="6"/>
  <c r="CJ143" i="6"/>
  <c r="CI143" i="6"/>
  <c r="CH143" i="6"/>
  <c r="CG143" i="6"/>
  <c r="CF143" i="6"/>
  <c r="CE143" i="6"/>
  <c r="CD143" i="6"/>
  <c r="CC143" i="6"/>
  <c r="CB143" i="6"/>
  <c r="CA143" i="6"/>
  <c r="BZ143" i="6"/>
  <c r="BY143" i="6"/>
  <c r="BX143" i="6"/>
  <c r="BW143" i="6"/>
  <c r="BV143" i="6"/>
  <c r="BU143" i="6"/>
  <c r="AA153" i="6"/>
  <c r="BA153" i="6"/>
  <c r="AH158" i="6"/>
  <c r="BH158" i="6"/>
  <c r="BE156" i="6"/>
  <c r="AE156" i="6"/>
  <c r="T148" i="6"/>
  <c r="AT148" i="6"/>
  <c r="AW150" i="6"/>
  <c r="W150" i="6"/>
  <c r="BI157" i="4"/>
  <c r="AI157" i="4"/>
  <c r="AE154" i="4"/>
  <c r="BE154" i="4"/>
  <c r="AA151" i="4"/>
  <c r="BA151" i="4"/>
  <c r="CP141" i="4"/>
  <c r="CO141" i="4"/>
  <c r="CN141" i="4"/>
  <c r="CM141" i="4"/>
  <c r="CL141" i="4"/>
  <c r="CK141" i="4"/>
  <c r="CJ141" i="4"/>
  <c r="CI141" i="4"/>
  <c r="CH141" i="4"/>
  <c r="CG141" i="4"/>
  <c r="CF141" i="4"/>
  <c r="CE141" i="4"/>
  <c r="CD141" i="4"/>
  <c r="CC141" i="4"/>
  <c r="CB141" i="4"/>
  <c r="CA141" i="4"/>
  <c r="BZ141" i="4"/>
  <c r="BY141" i="4"/>
  <c r="BX141" i="4"/>
  <c r="BW141" i="4"/>
  <c r="BV141" i="4"/>
  <c r="BU141" i="4"/>
  <c r="AX149" i="4"/>
  <c r="X149" i="4"/>
  <c r="U147" i="4"/>
  <c r="AU147" i="4"/>
  <c r="Q144" i="4"/>
  <c r="AQ144" i="4"/>
  <c r="AA150" i="1"/>
  <c r="BA150" i="1"/>
  <c r="AE153" i="1"/>
  <c r="BE153" i="1"/>
  <c r="O141" i="1"/>
  <c r="AO141" i="1"/>
  <c r="BJ141" i="1" s="1"/>
  <c r="BK141" i="1" s="1"/>
  <c r="AJ140" i="1"/>
  <c r="BM140" i="1" s="1"/>
  <c r="K140" i="1"/>
  <c r="I140" i="1"/>
  <c r="W147" i="1"/>
  <c r="AW147" i="1"/>
  <c r="BI156" i="1"/>
  <c r="AI156" i="1"/>
  <c r="S144" i="1"/>
  <c r="AS144" i="1"/>
  <c r="X151" i="6" l="1"/>
  <c r="AX151" i="6"/>
  <c r="AU149" i="6"/>
  <c r="U149" i="6"/>
  <c r="AF157" i="6"/>
  <c r="BF157" i="6"/>
  <c r="AB154" i="6"/>
  <c r="BB154" i="6"/>
  <c r="BI159" i="6"/>
  <c r="AI159" i="6"/>
  <c r="CQ143" i="6"/>
  <c r="N144" i="6" s="1"/>
  <c r="R147" i="6"/>
  <c r="AR147" i="6"/>
  <c r="BF155" i="4"/>
  <c r="AF155" i="4"/>
  <c r="AV148" i="4"/>
  <c r="V148" i="4"/>
  <c r="AB152" i="4"/>
  <c r="BB152" i="4"/>
  <c r="R145" i="4"/>
  <c r="AR145" i="4"/>
  <c r="CQ141" i="4"/>
  <c r="N142" i="4" s="1"/>
  <c r="Y150" i="4"/>
  <c r="AY150" i="4"/>
  <c r="AF154" i="1"/>
  <c r="BF154" i="1"/>
  <c r="P142" i="1"/>
  <c r="AP142" i="1"/>
  <c r="BQ140" i="1"/>
  <c r="BT140" i="1"/>
  <c r="BL141" i="1"/>
  <c r="AT145" i="1"/>
  <c r="T145" i="1"/>
  <c r="L140" i="1"/>
  <c r="BN140" i="1"/>
  <c r="BO140" i="1"/>
  <c r="X148" i="1"/>
  <c r="AX148" i="1"/>
  <c r="BB151" i="1"/>
  <c r="AB151" i="1"/>
  <c r="O145" i="6" l="1"/>
  <c r="AO145" i="6"/>
  <c r="BJ145" i="6" s="1"/>
  <c r="BK145" i="6" s="1"/>
  <c r="AJ144" i="6"/>
  <c r="BM144" i="6" s="1"/>
  <c r="I144" i="6"/>
  <c r="K144" i="6"/>
  <c r="BC155" i="6"/>
  <c r="AC155" i="6"/>
  <c r="V150" i="6"/>
  <c r="AV150" i="6"/>
  <c r="AG158" i="6"/>
  <c r="BG158" i="6"/>
  <c r="AS148" i="6"/>
  <c r="S148" i="6"/>
  <c r="Y152" i="6"/>
  <c r="AY152" i="6"/>
  <c r="S146" i="4"/>
  <c r="AS146" i="4"/>
  <c r="AG156" i="4"/>
  <c r="BG156" i="4"/>
  <c r="Z151" i="4"/>
  <c r="AZ151" i="4"/>
  <c r="W149" i="4"/>
  <c r="AW149" i="4"/>
  <c r="O143" i="4"/>
  <c r="AO143" i="4"/>
  <c r="BJ143" i="4" s="1"/>
  <c r="BK143" i="4" s="1"/>
  <c r="AJ142" i="4"/>
  <c r="BM142" i="4" s="1"/>
  <c r="I142" i="4"/>
  <c r="K142" i="4"/>
  <c r="AC153" i="4"/>
  <c r="BC153" i="4"/>
  <c r="Q143" i="1"/>
  <c r="AQ143" i="1"/>
  <c r="Y149" i="1"/>
  <c r="AY149" i="1"/>
  <c r="AC152" i="1"/>
  <c r="BC152" i="1"/>
  <c r="U146" i="1"/>
  <c r="AU146" i="1"/>
  <c r="CP140" i="1"/>
  <c r="CO140" i="1"/>
  <c r="CN140" i="1"/>
  <c r="CM140" i="1"/>
  <c r="CL140" i="1"/>
  <c r="CK140" i="1"/>
  <c r="CJ140" i="1"/>
  <c r="CI140" i="1"/>
  <c r="CH140" i="1"/>
  <c r="CG140" i="1"/>
  <c r="CF140" i="1"/>
  <c r="CE140" i="1"/>
  <c r="CD140" i="1"/>
  <c r="CC140" i="1"/>
  <c r="CB140" i="1"/>
  <c r="CA140" i="1"/>
  <c r="BZ140" i="1"/>
  <c r="BY140" i="1"/>
  <c r="BX140" i="1"/>
  <c r="BW140" i="1"/>
  <c r="BV140" i="1"/>
  <c r="BU140" i="1"/>
  <c r="AG155" i="1"/>
  <c r="BG155" i="1"/>
  <c r="T149" i="6" l="1"/>
  <c r="AT149" i="6"/>
  <c r="BN144" i="6"/>
  <c r="BO144" i="6"/>
  <c r="AH159" i="6"/>
  <c r="BH159" i="6"/>
  <c r="W151" i="6"/>
  <c r="AW151" i="6"/>
  <c r="L144" i="6"/>
  <c r="BL145" i="6"/>
  <c r="AD156" i="6"/>
  <c r="BD156" i="6"/>
  <c r="Z153" i="6"/>
  <c r="AZ153" i="6"/>
  <c r="BQ144" i="6"/>
  <c r="BT144" i="6"/>
  <c r="P146" i="6"/>
  <c r="AP146" i="6"/>
  <c r="BN142" i="4"/>
  <c r="BO142" i="4"/>
  <c r="AH157" i="4"/>
  <c r="BH157" i="4"/>
  <c r="BD154" i="4"/>
  <c r="AD154" i="4"/>
  <c r="AA152" i="4"/>
  <c r="BA152" i="4"/>
  <c r="L142" i="4"/>
  <c r="BL143" i="4"/>
  <c r="X150" i="4"/>
  <c r="AX150" i="4"/>
  <c r="BQ142" i="4"/>
  <c r="BT142" i="4"/>
  <c r="P144" i="4"/>
  <c r="AP144" i="4"/>
  <c r="AT147" i="4"/>
  <c r="T147" i="4"/>
  <c r="AZ150" i="1"/>
  <c r="Z150" i="1"/>
  <c r="AD153" i="1"/>
  <c r="BD153" i="1"/>
  <c r="CQ140" i="1"/>
  <c r="N141" i="1" s="1"/>
  <c r="V147" i="1"/>
  <c r="AV147" i="1"/>
  <c r="BH156" i="1"/>
  <c r="AH156" i="1"/>
  <c r="AR144" i="1"/>
  <c r="R144" i="1"/>
  <c r="BA154" i="6" l="1"/>
  <c r="AA154" i="6"/>
  <c r="AQ147" i="6"/>
  <c r="Q147" i="6"/>
  <c r="BI160" i="6"/>
  <c r="AI160" i="6"/>
  <c r="CP144" i="6"/>
  <c r="CO144" i="6"/>
  <c r="CN144" i="6"/>
  <c r="CM144" i="6"/>
  <c r="CL144" i="6"/>
  <c r="CK144" i="6"/>
  <c r="CJ144" i="6"/>
  <c r="CI144" i="6"/>
  <c r="CH144" i="6"/>
  <c r="CG144" i="6"/>
  <c r="CF144" i="6"/>
  <c r="CE144" i="6"/>
  <c r="CD144" i="6"/>
  <c r="CC144" i="6"/>
  <c r="CB144" i="6"/>
  <c r="CA144" i="6"/>
  <c r="BZ144" i="6"/>
  <c r="BY144" i="6"/>
  <c r="BX144" i="6"/>
  <c r="BW144" i="6"/>
  <c r="BV144" i="6"/>
  <c r="BU144" i="6"/>
  <c r="AE157" i="6"/>
  <c r="BE157" i="6"/>
  <c r="X152" i="6"/>
  <c r="AX152" i="6"/>
  <c r="U150" i="6"/>
  <c r="AU150" i="6"/>
  <c r="U148" i="4"/>
  <c r="AU148" i="4"/>
  <c r="AE155" i="4"/>
  <c r="BE155" i="4"/>
  <c r="BI158" i="4"/>
  <c r="AI158" i="4"/>
  <c r="Q145" i="4"/>
  <c r="AQ145" i="4"/>
  <c r="CP142" i="4"/>
  <c r="CO142" i="4"/>
  <c r="CN142" i="4"/>
  <c r="CM142" i="4"/>
  <c r="CL142" i="4"/>
  <c r="CK142" i="4"/>
  <c r="CJ142" i="4"/>
  <c r="CI142" i="4"/>
  <c r="CH142" i="4"/>
  <c r="CG142" i="4"/>
  <c r="CF142" i="4"/>
  <c r="CE142" i="4"/>
  <c r="CD142" i="4"/>
  <c r="CC142" i="4"/>
  <c r="CB142" i="4"/>
  <c r="CA142" i="4"/>
  <c r="BZ142" i="4"/>
  <c r="BY142" i="4"/>
  <c r="BX142" i="4"/>
  <c r="BW142" i="4"/>
  <c r="BV142" i="4"/>
  <c r="BU142" i="4"/>
  <c r="Y151" i="4"/>
  <c r="AY151" i="4"/>
  <c r="BB153" i="4"/>
  <c r="AB153" i="4"/>
  <c r="W148" i="1"/>
  <c r="AW148" i="1"/>
  <c r="AA151" i="1"/>
  <c r="BA151" i="1"/>
  <c r="AE154" i="1"/>
  <c r="BE154" i="1"/>
  <c r="S145" i="1"/>
  <c r="AS145" i="1"/>
  <c r="O142" i="1"/>
  <c r="AO142" i="1"/>
  <c r="BJ142" i="1" s="1"/>
  <c r="BK142" i="1" s="1"/>
  <c r="AJ141" i="1"/>
  <c r="BM141" i="1" s="1"/>
  <c r="I141" i="1"/>
  <c r="K141" i="1"/>
  <c r="BI157" i="1"/>
  <c r="AI157" i="1"/>
  <c r="CQ144" i="6" l="1"/>
  <c r="N145" i="6" s="1"/>
  <c r="AB155" i="6"/>
  <c r="BB155" i="6"/>
  <c r="AF158" i="6"/>
  <c r="BF158" i="6"/>
  <c r="AY153" i="6"/>
  <c r="Y153" i="6"/>
  <c r="V151" i="6"/>
  <c r="AV151" i="6"/>
  <c r="R148" i="6"/>
  <c r="AR148" i="6"/>
  <c r="AF156" i="4"/>
  <c r="BF156" i="4"/>
  <c r="AC154" i="4"/>
  <c r="BC154" i="4"/>
  <c r="AZ152" i="4"/>
  <c r="Z152" i="4"/>
  <c r="CQ142" i="4"/>
  <c r="N143" i="4" s="1"/>
  <c r="AR146" i="4"/>
  <c r="R146" i="4"/>
  <c r="V149" i="4"/>
  <c r="AV149" i="4"/>
  <c r="AB152" i="1"/>
  <c r="BB152" i="1"/>
  <c r="BF155" i="1"/>
  <c r="AF155" i="1"/>
  <c r="BL142" i="1"/>
  <c r="T146" i="1"/>
  <c r="AT146" i="1"/>
  <c r="BN141" i="1"/>
  <c r="BO141" i="1"/>
  <c r="L141" i="1"/>
  <c r="BT141" i="1"/>
  <c r="BQ141" i="1"/>
  <c r="AP143" i="1"/>
  <c r="P143" i="1"/>
  <c r="AX149" i="1"/>
  <c r="X149" i="1"/>
  <c r="AW152" i="6" l="1"/>
  <c r="W152" i="6"/>
  <c r="S149" i="6"/>
  <c r="AS149" i="6"/>
  <c r="Z154" i="6"/>
  <c r="AZ154" i="6"/>
  <c r="AC156" i="6"/>
  <c r="BC156" i="6"/>
  <c r="BG159" i="6"/>
  <c r="AG159" i="6"/>
  <c r="AO146" i="6"/>
  <c r="BJ146" i="6" s="1"/>
  <c r="BK146" i="6" s="1"/>
  <c r="AJ145" i="6"/>
  <c r="BM145" i="6" s="1"/>
  <c r="O146" i="6"/>
  <c r="K145" i="6"/>
  <c r="I145" i="6"/>
  <c r="AD155" i="4"/>
  <c r="BD155" i="4"/>
  <c r="O144" i="4"/>
  <c r="AJ143" i="4"/>
  <c r="BM143" i="4" s="1"/>
  <c r="AO144" i="4"/>
  <c r="BJ144" i="4" s="1"/>
  <c r="BK144" i="4" s="1"/>
  <c r="K143" i="4"/>
  <c r="I143" i="4"/>
  <c r="W150" i="4"/>
  <c r="AW150" i="4"/>
  <c r="S147" i="4"/>
  <c r="AS147" i="4"/>
  <c r="AA153" i="4"/>
  <c r="BA153" i="4"/>
  <c r="AG157" i="4"/>
  <c r="BG157" i="4"/>
  <c r="Y150" i="1"/>
  <c r="AY150" i="1"/>
  <c r="CP141" i="1"/>
  <c r="CO141" i="1"/>
  <c r="CN141" i="1"/>
  <c r="CM141" i="1"/>
  <c r="CL141" i="1"/>
  <c r="CK141" i="1"/>
  <c r="CJ141" i="1"/>
  <c r="CI141" i="1"/>
  <c r="CH141" i="1"/>
  <c r="CG141" i="1"/>
  <c r="CF141" i="1"/>
  <c r="CE141" i="1"/>
  <c r="CD141" i="1"/>
  <c r="CC141" i="1"/>
  <c r="CB141" i="1"/>
  <c r="CA141" i="1"/>
  <c r="BZ141" i="1"/>
  <c r="BY141" i="1"/>
  <c r="BX141" i="1"/>
  <c r="BW141" i="1"/>
  <c r="BV141" i="1"/>
  <c r="BU141" i="1"/>
  <c r="Q144" i="1"/>
  <c r="AQ144" i="1"/>
  <c r="U147" i="1"/>
  <c r="AU147" i="1"/>
  <c r="AG156" i="1"/>
  <c r="BG156" i="1"/>
  <c r="AC153" i="1"/>
  <c r="BC153" i="1"/>
  <c r="T150" i="6" l="1"/>
  <c r="AT150" i="6"/>
  <c r="AH160" i="6"/>
  <c r="BH160" i="6"/>
  <c r="AA155" i="6"/>
  <c r="BA155" i="6"/>
  <c r="X153" i="6"/>
  <c r="AX153" i="6"/>
  <c r="BL146" i="6"/>
  <c r="BN145" i="6"/>
  <c r="BO145" i="6"/>
  <c r="AD157" i="6"/>
  <c r="BD157" i="6"/>
  <c r="L145" i="6"/>
  <c r="P147" i="6"/>
  <c r="AP147" i="6"/>
  <c r="BT145" i="6"/>
  <c r="BQ145" i="6"/>
  <c r="AP145" i="4"/>
  <c r="P145" i="4"/>
  <c r="BL144" i="4"/>
  <c r="AB154" i="4"/>
  <c r="BB154" i="4"/>
  <c r="BH158" i="4"/>
  <c r="AH158" i="4"/>
  <c r="BN143" i="4"/>
  <c r="BO143" i="4"/>
  <c r="L143" i="4"/>
  <c r="AX151" i="4"/>
  <c r="X151" i="4"/>
  <c r="T148" i="4"/>
  <c r="AT148" i="4"/>
  <c r="BT143" i="4"/>
  <c r="BQ143" i="4"/>
  <c r="AE156" i="4"/>
  <c r="BE156" i="4"/>
  <c r="AH157" i="1"/>
  <c r="BH157" i="1"/>
  <c r="BD154" i="1"/>
  <c r="AD154" i="1"/>
  <c r="R145" i="1"/>
  <c r="AR145" i="1"/>
  <c r="AV148" i="1"/>
  <c r="V148" i="1"/>
  <c r="CQ141" i="1"/>
  <c r="N142" i="1" s="1"/>
  <c r="Z151" i="1"/>
  <c r="AZ151" i="1"/>
  <c r="BI161" i="6" l="1"/>
  <c r="AI161" i="6"/>
  <c r="Q148" i="6"/>
  <c r="AQ148" i="6"/>
  <c r="AB156" i="6"/>
  <c r="BB156" i="6"/>
  <c r="CP145" i="6"/>
  <c r="CO145" i="6"/>
  <c r="CN145" i="6"/>
  <c r="CM145" i="6"/>
  <c r="CL145" i="6"/>
  <c r="CK145" i="6"/>
  <c r="CJ145" i="6"/>
  <c r="CI145" i="6"/>
  <c r="CH145" i="6"/>
  <c r="CG145" i="6"/>
  <c r="CF145" i="6"/>
  <c r="CE145" i="6"/>
  <c r="CD145" i="6"/>
  <c r="CC145" i="6"/>
  <c r="CB145" i="6"/>
  <c r="CA145" i="6"/>
  <c r="BZ145" i="6"/>
  <c r="BY145" i="6"/>
  <c r="BX145" i="6"/>
  <c r="BW145" i="6"/>
  <c r="BV145" i="6"/>
  <c r="BU145" i="6"/>
  <c r="BE158" i="6"/>
  <c r="AE158" i="6"/>
  <c r="Y154" i="6"/>
  <c r="AY154" i="6"/>
  <c r="AU151" i="6"/>
  <c r="U151" i="6"/>
  <c r="CP143" i="4"/>
  <c r="CO143" i="4"/>
  <c r="CN143" i="4"/>
  <c r="CM143" i="4"/>
  <c r="CL143" i="4"/>
  <c r="CK143" i="4"/>
  <c r="CJ143" i="4"/>
  <c r="CI143" i="4"/>
  <c r="CH143" i="4"/>
  <c r="CG143" i="4"/>
  <c r="CF143" i="4"/>
  <c r="CE143" i="4"/>
  <c r="CD143" i="4"/>
  <c r="CC143" i="4"/>
  <c r="CB143" i="4"/>
  <c r="CA143" i="4"/>
  <c r="BZ143" i="4"/>
  <c r="BY143" i="4"/>
  <c r="BX143" i="4"/>
  <c r="BW143" i="4"/>
  <c r="BV143" i="4"/>
  <c r="BU143" i="4"/>
  <c r="AC155" i="4"/>
  <c r="BC155" i="4"/>
  <c r="Q146" i="4"/>
  <c r="AQ146" i="4"/>
  <c r="BI159" i="4"/>
  <c r="AI159" i="4"/>
  <c r="BF157" i="4"/>
  <c r="AF157" i="4"/>
  <c r="U149" i="4"/>
  <c r="AU149" i="4"/>
  <c r="Y152" i="4"/>
  <c r="AY152" i="4"/>
  <c r="AA152" i="1"/>
  <c r="BA152" i="1"/>
  <c r="AE155" i="1"/>
  <c r="BE155" i="1"/>
  <c r="W149" i="1"/>
  <c r="AW149" i="1"/>
  <c r="S146" i="1"/>
  <c r="AS146" i="1"/>
  <c r="O143" i="1"/>
  <c r="AO143" i="1"/>
  <c r="BJ143" i="1" s="1"/>
  <c r="BK143" i="1" s="1"/>
  <c r="AJ142" i="1"/>
  <c r="BM142" i="1" s="1"/>
  <c r="I142" i="1"/>
  <c r="K142" i="1"/>
  <c r="BI158" i="1"/>
  <c r="AI158" i="1"/>
  <c r="R149" i="6" l="1"/>
  <c r="AR149" i="6"/>
  <c r="BC157" i="6"/>
  <c r="AC157" i="6"/>
  <c r="V152" i="6"/>
  <c r="AV152" i="6"/>
  <c r="CQ145" i="6"/>
  <c r="N146" i="6" s="1"/>
  <c r="AF159" i="6"/>
  <c r="BF159" i="6"/>
  <c r="Z155" i="6"/>
  <c r="AZ155" i="6"/>
  <c r="AV150" i="4"/>
  <c r="V150" i="4"/>
  <c r="AG158" i="4"/>
  <c r="BG158" i="4"/>
  <c r="CQ143" i="4"/>
  <c r="N144" i="4" s="1"/>
  <c r="BD156" i="4"/>
  <c r="AD156" i="4"/>
  <c r="Z153" i="4"/>
  <c r="AZ153" i="4"/>
  <c r="R147" i="4"/>
  <c r="AR147" i="4"/>
  <c r="AF156" i="1"/>
  <c r="BF156" i="1"/>
  <c r="X150" i="1"/>
  <c r="AX150" i="1"/>
  <c r="BL143" i="1"/>
  <c r="AT147" i="1"/>
  <c r="T147" i="1"/>
  <c r="BN142" i="1"/>
  <c r="BO142" i="1"/>
  <c r="L142" i="1"/>
  <c r="BQ142" i="1"/>
  <c r="BT142" i="1"/>
  <c r="P144" i="1"/>
  <c r="AP144" i="1"/>
  <c r="BB153" i="1"/>
  <c r="AB153" i="1"/>
  <c r="BA156" i="6" l="1"/>
  <c r="AA156" i="6"/>
  <c r="AD158" i="6"/>
  <c r="BD158" i="6"/>
  <c r="O147" i="6"/>
  <c r="AO147" i="6"/>
  <c r="BJ147" i="6" s="1"/>
  <c r="BK147" i="6" s="1"/>
  <c r="AJ146" i="6"/>
  <c r="BM146" i="6" s="1"/>
  <c r="K146" i="6"/>
  <c r="I146" i="6"/>
  <c r="AG160" i="6"/>
  <c r="BG160" i="6"/>
  <c r="W153" i="6"/>
  <c r="AW153" i="6"/>
  <c r="AS150" i="6"/>
  <c r="S150" i="6"/>
  <c r="AH159" i="4"/>
  <c r="BH159" i="4"/>
  <c r="W151" i="4"/>
  <c r="AW151" i="4"/>
  <c r="S148" i="4"/>
  <c r="AS148" i="4"/>
  <c r="AE157" i="4"/>
  <c r="BE157" i="4"/>
  <c r="O145" i="4"/>
  <c r="AO145" i="4"/>
  <c r="BJ145" i="4" s="1"/>
  <c r="BK145" i="4" s="1"/>
  <c r="AJ144" i="4"/>
  <c r="BM144" i="4" s="1"/>
  <c r="K144" i="4"/>
  <c r="I144" i="4"/>
  <c r="AA154" i="4"/>
  <c r="BA154" i="4"/>
  <c r="U148" i="1"/>
  <c r="AU148" i="1"/>
  <c r="Y151" i="1"/>
  <c r="AY151" i="1"/>
  <c r="Q145" i="1"/>
  <c r="AQ145" i="1"/>
  <c r="AC154" i="1"/>
  <c r="BC154" i="1"/>
  <c r="CP142" i="1"/>
  <c r="CO142" i="1"/>
  <c r="CN142" i="1"/>
  <c r="CM142" i="1"/>
  <c r="CL142" i="1"/>
  <c r="CK142" i="1"/>
  <c r="CJ142" i="1"/>
  <c r="CI142" i="1"/>
  <c r="CH142" i="1"/>
  <c r="CG142" i="1"/>
  <c r="CF142" i="1"/>
  <c r="CE142" i="1"/>
  <c r="CD142" i="1"/>
  <c r="CC142" i="1"/>
  <c r="CB142" i="1"/>
  <c r="CA142" i="1"/>
  <c r="BZ142" i="1"/>
  <c r="BY142" i="1"/>
  <c r="BX142" i="1"/>
  <c r="BW142" i="1"/>
  <c r="BV142" i="1"/>
  <c r="BU142" i="1"/>
  <c r="AG157" i="1"/>
  <c r="BG157" i="1"/>
  <c r="BL147" i="6" l="1"/>
  <c r="AE159" i="6"/>
  <c r="BE159" i="6"/>
  <c r="P148" i="6"/>
  <c r="AP148" i="6"/>
  <c r="AB157" i="6"/>
  <c r="BB157" i="6"/>
  <c r="X154" i="6"/>
  <c r="AX154" i="6"/>
  <c r="BN146" i="6"/>
  <c r="BO146" i="6"/>
  <c r="BQ146" i="6"/>
  <c r="BT146" i="6"/>
  <c r="L146" i="6"/>
  <c r="T151" i="6"/>
  <c r="AT151" i="6"/>
  <c r="AH161" i="6"/>
  <c r="BH161" i="6"/>
  <c r="X152" i="4"/>
  <c r="AX152" i="4"/>
  <c r="BB155" i="4"/>
  <c r="AB155" i="4"/>
  <c r="AT149" i="4"/>
  <c r="T149" i="4"/>
  <c r="BL145" i="4"/>
  <c r="AF158" i="4"/>
  <c r="BF158" i="4"/>
  <c r="BN144" i="4"/>
  <c r="BO144" i="4"/>
  <c r="BQ144" i="4"/>
  <c r="BT144" i="4"/>
  <c r="L144" i="4"/>
  <c r="P146" i="4"/>
  <c r="AP146" i="4"/>
  <c r="BI160" i="4"/>
  <c r="AI160" i="4"/>
  <c r="AZ152" i="1"/>
  <c r="Z152" i="1"/>
  <c r="AR146" i="1"/>
  <c r="R146" i="1"/>
  <c r="CQ142" i="1"/>
  <c r="N143" i="1" s="1"/>
  <c r="AD155" i="1"/>
  <c r="BD155" i="1"/>
  <c r="BH158" i="1"/>
  <c r="AH158" i="1"/>
  <c r="V149" i="1"/>
  <c r="AV149" i="1"/>
  <c r="AF160" i="6" l="1"/>
  <c r="BF160" i="6"/>
  <c r="AQ149" i="6"/>
  <c r="Q149" i="6"/>
  <c r="CP146" i="6"/>
  <c r="CO146" i="6"/>
  <c r="CN146" i="6"/>
  <c r="CM146" i="6"/>
  <c r="CL146" i="6"/>
  <c r="CK146" i="6"/>
  <c r="CJ146" i="6"/>
  <c r="CI146" i="6"/>
  <c r="CH146" i="6"/>
  <c r="CG146" i="6"/>
  <c r="CF146" i="6"/>
  <c r="CE146" i="6"/>
  <c r="CD146" i="6"/>
  <c r="CC146" i="6"/>
  <c r="CB146" i="6"/>
  <c r="CA146" i="6"/>
  <c r="BZ146" i="6"/>
  <c r="BY146" i="6"/>
  <c r="BX146" i="6"/>
  <c r="BW146" i="6"/>
  <c r="BV146" i="6"/>
  <c r="BU146" i="6"/>
  <c r="U152" i="6"/>
  <c r="AU152" i="6"/>
  <c r="AC158" i="6"/>
  <c r="BC158" i="6"/>
  <c r="BI162" i="6"/>
  <c r="AI162" i="6"/>
  <c r="AY155" i="6"/>
  <c r="Y155" i="6"/>
  <c r="AC156" i="4"/>
  <c r="BC156" i="4"/>
  <c r="CP144" i="4"/>
  <c r="CO144" i="4"/>
  <c r="CN144" i="4"/>
  <c r="CM144" i="4"/>
  <c r="CL144" i="4"/>
  <c r="CK144" i="4"/>
  <c r="CJ144" i="4"/>
  <c r="CI144" i="4"/>
  <c r="CH144" i="4"/>
  <c r="CG144" i="4"/>
  <c r="CF144" i="4"/>
  <c r="CE144" i="4"/>
  <c r="CD144" i="4"/>
  <c r="CC144" i="4"/>
  <c r="CB144" i="4"/>
  <c r="CA144" i="4"/>
  <c r="BZ144" i="4"/>
  <c r="BY144" i="4"/>
  <c r="BX144" i="4"/>
  <c r="BW144" i="4"/>
  <c r="BV144" i="4"/>
  <c r="BU144" i="4"/>
  <c r="Q147" i="4"/>
  <c r="AQ147" i="4"/>
  <c r="AG159" i="4"/>
  <c r="BG159" i="4"/>
  <c r="U150" i="4"/>
  <c r="AU150" i="4"/>
  <c r="Y153" i="4"/>
  <c r="AY153" i="4"/>
  <c r="O144" i="1"/>
  <c r="AJ143" i="1"/>
  <c r="BM143" i="1" s="1"/>
  <c r="AO144" i="1"/>
  <c r="BJ144" i="1" s="1"/>
  <c r="BK144" i="1" s="1"/>
  <c r="I143" i="1"/>
  <c r="K143" i="1"/>
  <c r="AA153" i="1"/>
  <c r="BA153" i="1"/>
  <c r="AE156" i="1"/>
  <c r="BE156" i="1"/>
  <c r="W150" i="1"/>
  <c r="AW150" i="1"/>
  <c r="S147" i="1"/>
  <c r="AS147" i="1"/>
  <c r="BI159" i="1"/>
  <c r="AI159" i="1"/>
  <c r="CQ146" i="6" l="1"/>
  <c r="N147" i="6" s="1"/>
  <c r="AO148" i="6"/>
  <c r="BJ148" i="6" s="1"/>
  <c r="BK148" i="6" s="1"/>
  <c r="AJ147" i="6"/>
  <c r="BM147" i="6" s="1"/>
  <c r="O148" i="6"/>
  <c r="K147" i="6"/>
  <c r="I147" i="6"/>
  <c r="AD159" i="6"/>
  <c r="BD159" i="6"/>
  <c r="R150" i="6"/>
  <c r="AR150" i="6"/>
  <c r="Z156" i="6"/>
  <c r="AZ156" i="6"/>
  <c r="V153" i="6"/>
  <c r="AV153" i="6"/>
  <c r="BG161" i="6"/>
  <c r="AG161" i="6"/>
  <c r="AD157" i="4"/>
  <c r="BD157" i="4"/>
  <c r="BH160" i="4"/>
  <c r="AH160" i="4"/>
  <c r="AR148" i="4"/>
  <c r="R148" i="4"/>
  <c r="CQ144" i="4"/>
  <c r="N145" i="4" s="1"/>
  <c r="V151" i="4"/>
  <c r="AV151" i="4"/>
  <c r="AZ154" i="4"/>
  <c r="Z154" i="4"/>
  <c r="BL144" i="1"/>
  <c r="BN143" i="1"/>
  <c r="BO143" i="1"/>
  <c r="BF157" i="1"/>
  <c r="AF157" i="1"/>
  <c r="L143" i="1"/>
  <c r="T148" i="1"/>
  <c r="AT148" i="1"/>
  <c r="AB154" i="1"/>
  <c r="BB154" i="1"/>
  <c r="AX151" i="1"/>
  <c r="X151" i="1"/>
  <c r="BT143" i="1"/>
  <c r="BQ143" i="1"/>
  <c r="AP145" i="1"/>
  <c r="P145" i="1"/>
  <c r="P149" i="6" l="1"/>
  <c r="AP149" i="6"/>
  <c r="BN147" i="6"/>
  <c r="BO147" i="6"/>
  <c r="AW154" i="6"/>
  <c r="W154" i="6"/>
  <c r="S151" i="6"/>
  <c r="AS151" i="6"/>
  <c r="BT147" i="6"/>
  <c r="BQ147" i="6"/>
  <c r="AH162" i="6"/>
  <c r="BH162" i="6"/>
  <c r="BE160" i="6"/>
  <c r="AE160" i="6"/>
  <c r="AA157" i="6"/>
  <c r="BA157" i="6"/>
  <c r="L147" i="6"/>
  <c r="BL148" i="6"/>
  <c r="W152" i="4"/>
  <c r="AW152" i="4"/>
  <c r="AA155" i="4"/>
  <c r="BA155" i="4"/>
  <c r="O146" i="4"/>
  <c r="AO146" i="4"/>
  <c r="BJ146" i="4" s="1"/>
  <c r="BK146" i="4" s="1"/>
  <c r="AJ145" i="4"/>
  <c r="BM145" i="4" s="1"/>
  <c r="K145" i="4"/>
  <c r="I145" i="4"/>
  <c r="BI161" i="4"/>
  <c r="AI161" i="4"/>
  <c r="S149" i="4"/>
  <c r="AS149" i="4"/>
  <c r="AE158" i="4"/>
  <c r="BE158" i="4"/>
  <c r="U149" i="1"/>
  <c r="AU149" i="1"/>
  <c r="AG158" i="1"/>
  <c r="BG158" i="1"/>
  <c r="CP143" i="1"/>
  <c r="CO143" i="1"/>
  <c r="CN143" i="1"/>
  <c r="CM143" i="1"/>
  <c r="CL143" i="1"/>
  <c r="CK143" i="1"/>
  <c r="CJ143" i="1"/>
  <c r="CI143" i="1"/>
  <c r="CH143" i="1"/>
  <c r="CG143" i="1"/>
  <c r="CF143" i="1"/>
  <c r="CE143" i="1"/>
  <c r="CD143" i="1"/>
  <c r="CC143" i="1"/>
  <c r="CB143" i="1"/>
  <c r="CA143" i="1"/>
  <c r="BZ143" i="1"/>
  <c r="BY143" i="1"/>
  <c r="BX143" i="1"/>
  <c r="BW143" i="1"/>
  <c r="BV143" i="1"/>
  <c r="BU143" i="1"/>
  <c r="AC155" i="1"/>
  <c r="BC155" i="1"/>
  <c r="Q146" i="1"/>
  <c r="AQ146" i="1"/>
  <c r="Y152" i="1"/>
  <c r="AY152" i="1"/>
  <c r="CP147" i="6" l="1"/>
  <c r="CO147" i="6"/>
  <c r="CN147" i="6"/>
  <c r="CM147" i="6"/>
  <c r="CL147" i="6"/>
  <c r="CK147" i="6"/>
  <c r="CJ147" i="6"/>
  <c r="CI147" i="6"/>
  <c r="CH147" i="6"/>
  <c r="CG147" i="6"/>
  <c r="CF147" i="6"/>
  <c r="CE147" i="6"/>
  <c r="CD147" i="6"/>
  <c r="CC147" i="6"/>
  <c r="CB147" i="6"/>
  <c r="CA147" i="6"/>
  <c r="BZ147" i="6"/>
  <c r="BY147" i="6"/>
  <c r="BX147" i="6"/>
  <c r="BW147" i="6"/>
  <c r="BV147" i="6"/>
  <c r="BU147" i="6"/>
  <c r="X155" i="6"/>
  <c r="AX155" i="6"/>
  <c r="BI163" i="6"/>
  <c r="AI163" i="6"/>
  <c r="AF161" i="6"/>
  <c r="BF161" i="6"/>
  <c r="AB158" i="6"/>
  <c r="BB158" i="6"/>
  <c r="T152" i="6"/>
  <c r="AT152" i="6"/>
  <c r="Q150" i="6"/>
  <c r="AQ150" i="6"/>
  <c r="BL146" i="4"/>
  <c r="AB156" i="4"/>
  <c r="BB156" i="4"/>
  <c r="AP147" i="4"/>
  <c r="P147" i="4"/>
  <c r="T150" i="4"/>
  <c r="AT150" i="4"/>
  <c r="BN145" i="4"/>
  <c r="BO145" i="4"/>
  <c r="BT145" i="4"/>
  <c r="BQ145" i="4"/>
  <c r="BF159" i="4"/>
  <c r="AF159" i="4"/>
  <c r="L145" i="4"/>
  <c r="AX153" i="4"/>
  <c r="X153" i="4"/>
  <c r="CQ143" i="1"/>
  <c r="N144" i="1" s="1"/>
  <c r="K144" i="1" s="1"/>
  <c r="AH159" i="1"/>
  <c r="BH159" i="1"/>
  <c r="R147" i="1"/>
  <c r="AR147" i="1"/>
  <c r="Z153" i="1"/>
  <c r="AZ153" i="1"/>
  <c r="BD156" i="1"/>
  <c r="AD156" i="1"/>
  <c r="AV150" i="1"/>
  <c r="V150" i="1"/>
  <c r="AJ144" i="1" l="1"/>
  <c r="BM144" i="1" s="1"/>
  <c r="AO145" i="1"/>
  <c r="BJ145" i="1" s="1"/>
  <c r="BK145" i="1" s="1"/>
  <c r="O145" i="1"/>
  <c r="P146" i="1" s="1"/>
  <c r="I144" i="1"/>
  <c r="BQ144" i="1" s="1"/>
  <c r="BC159" i="6"/>
  <c r="AC159" i="6"/>
  <c r="Y156" i="6"/>
  <c r="AY156" i="6"/>
  <c r="CQ147" i="6"/>
  <c r="N148" i="6" s="1"/>
  <c r="AU153" i="6"/>
  <c r="U153" i="6"/>
  <c r="R151" i="6"/>
  <c r="AR151" i="6"/>
  <c r="AG162" i="6"/>
  <c r="BG162" i="6"/>
  <c r="Y154" i="4"/>
  <c r="AY154" i="4"/>
  <c r="AG160" i="4"/>
  <c r="BG160" i="4"/>
  <c r="U151" i="4"/>
  <c r="AU151" i="4"/>
  <c r="AC157" i="4"/>
  <c r="BC157" i="4"/>
  <c r="CP145" i="4"/>
  <c r="CO145" i="4"/>
  <c r="CN145" i="4"/>
  <c r="CM145" i="4"/>
  <c r="CL145" i="4"/>
  <c r="CK145" i="4"/>
  <c r="CJ145" i="4"/>
  <c r="CI145" i="4"/>
  <c r="CH145" i="4"/>
  <c r="CG145" i="4"/>
  <c r="CF145" i="4"/>
  <c r="CE145" i="4"/>
  <c r="CD145" i="4"/>
  <c r="CC145" i="4"/>
  <c r="CB145" i="4"/>
  <c r="CA145" i="4"/>
  <c r="BZ145" i="4"/>
  <c r="BY145" i="4"/>
  <c r="BX145" i="4"/>
  <c r="BW145" i="4"/>
  <c r="BV145" i="4"/>
  <c r="BU145" i="4"/>
  <c r="Q148" i="4"/>
  <c r="AQ148" i="4"/>
  <c r="S148" i="1"/>
  <c r="AS148" i="1"/>
  <c r="BL145" i="1"/>
  <c r="AA154" i="1"/>
  <c r="BA154" i="1"/>
  <c r="AE157" i="1"/>
  <c r="BE157" i="1"/>
  <c r="L144" i="1"/>
  <c r="W151" i="1"/>
  <c r="AW151" i="1"/>
  <c r="BN144" i="1"/>
  <c r="BO144" i="1"/>
  <c r="BI160" i="1"/>
  <c r="AI160" i="1"/>
  <c r="AP146" i="1" l="1"/>
  <c r="BT144" i="1"/>
  <c r="Z157" i="6"/>
  <c r="AZ157" i="6"/>
  <c r="AD160" i="6"/>
  <c r="BD160" i="6"/>
  <c r="V154" i="6"/>
  <c r="AV154" i="6"/>
  <c r="AH163" i="6"/>
  <c r="BH163" i="6"/>
  <c r="AS152" i="6"/>
  <c r="S152" i="6"/>
  <c r="O149" i="6"/>
  <c r="AO149" i="6"/>
  <c r="BJ149" i="6" s="1"/>
  <c r="BK149" i="6" s="1"/>
  <c r="AJ148" i="6"/>
  <c r="BM148" i="6" s="1"/>
  <c r="I148" i="6"/>
  <c r="K148" i="6"/>
  <c r="AH161" i="4"/>
  <c r="BH161" i="4"/>
  <c r="R149" i="4"/>
  <c r="AR149" i="4"/>
  <c r="AV152" i="4"/>
  <c r="V152" i="4"/>
  <c r="CQ145" i="4"/>
  <c r="N146" i="4" s="1"/>
  <c r="BD158" i="4"/>
  <c r="AD158" i="4"/>
  <c r="Z155" i="4"/>
  <c r="AZ155" i="4"/>
  <c r="Q147" i="1"/>
  <c r="AQ147" i="1"/>
  <c r="AF158" i="1"/>
  <c r="BF158" i="1"/>
  <c r="CP144" i="1"/>
  <c r="CO144" i="1"/>
  <c r="CN144" i="1"/>
  <c r="CM144" i="1"/>
  <c r="CL144" i="1"/>
  <c r="CK144" i="1"/>
  <c r="CJ144" i="1"/>
  <c r="CI144" i="1"/>
  <c r="CH144" i="1"/>
  <c r="CG144" i="1"/>
  <c r="CF144" i="1"/>
  <c r="CE144" i="1"/>
  <c r="CD144" i="1"/>
  <c r="CC144" i="1"/>
  <c r="CB144" i="1"/>
  <c r="CA144" i="1"/>
  <c r="BZ144" i="1"/>
  <c r="BY144" i="1"/>
  <c r="BX144" i="1"/>
  <c r="BW144" i="1"/>
  <c r="BV144" i="1"/>
  <c r="BU144" i="1"/>
  <c r="BB155" i="1"/>
  <c r="AB155" i="1"/>
  <c r="X152" i="1"/>
  <c r="AX152" i="1"/>
  <c r="AT149" i="1"/>
  <c r="T149" i="1"/>
  <c r="P150" i="6" l="1"/>
  <c r="AP150" i="6"/>
  <c r="AE161" i="6"/>
  <c r="BE161" i="6"/>
  <c r="BN148" i="6"/>
  <c r="BO148" i="6"/>
  <c r="W155" i="6"/>
  <c r="AW155" i="6"/>
  <c r="BI164" i="6"/>
  <c r="AI164" i="6"/>
  <c r="BQ148" i="6"/>
  <c r="BT148" i="6"/>
  <c r="T153" i="6"/>
  <c r="AT153" i="6"/>
  <c r="L148" i="6"/>
  <c r="BL149" i="6"/>
  <c r="BA158" i="6"/>
  <c r="AA158" i="6"/>
  <c r="S150" i="4"/>
  <c r="AS150" i="4"/>
  <c r="O147" i="4"/>
  <c r="AO147" i="4"/>
  <c r="BJ147" i="4" s="1"/>
  <c r="BK147" i="4" s="1"/>
  <c r="AJ146" i="4"/>
  <c r="BM146" i="4" s="1"/>
  <c r="I146" i="4"/>
  <c r="K146" i="4"/>
  <c r="AA156" i="4"/>
  <c r="BA156" i="4"/>
  <c r="AE159" i="4"/>
  <c r="BE159" i="4"/>
  <c r="W153" i="4"/>
  <c r="AW153" i="4"/>
  <c r="BI162" i="4"/>
  <c r="AI162" i="4"/>
  <c r="U150" i="1"/>
  <c r="AU150" i="1"/>
  <c r="AR148" i="1"/>
  <c r="R148" i="1"/>
  <c r="CQ144" i="1"/>
  <c r="N145" i="1" s="1"/>
  <c r="AG159" i="1"/>
  <c r="BG159" i="1"/>
  <c r="Y153" i="1"/>
  <c r="AY153" i="1"/>
  <c r="AC156" i="1"/>
  <c r="BC156" i="1"/>
  <c r="AF162" i="6" l="1"/>
  <c r="BF162" i="6"/>
  <c r="AB159" i="6"/>
  <c r="BB159" i="6"/>
  <c r="U154" i="6"/>
  <c r="AU154" i="6"/>
  <c r="CP148" i="6"/>
  <c r="CO148" i="6"/>
  <c r="CN148" i="6"/>
  <c r="CM148" i="6"/>
  <c r="CL148" i="6"/>
  <c r="CK148" i="6"/>
  <c r="CJ148" i="6"/>
  <c r="CI148" i="6"/>
  <c r="CH148" i="6"/>
  <c r="CG148" i="6"/>
  <c r="CF148" i="6"/>
  <c r="CE148" i="6"/>
  <c r="CD148" i="6"/>
  <c r="CC148" i="6"/>
  <c r="CB148" i="6"/>
  <c r="CA148" i="6"/>
  <c r="BZ148" i="6"/>
  <c r="BY148" i="6"/>
  <c r="BX148" i="6"/>
  <c r="BW148" i="6"/>
  <c r="BV148" i="6"/>
  <c r="BU148" i="6"/>
  <c r="X156" i="6"/>
  <c r="AX156" i="6"/>
  <c r="AQ151" i="6"/>
  <c r="Q151" i="6"/>
  <c r="P148" i="4"/>
  <c r="AP148" i="4"/>
  <c r="BN146" i="4"/>
  <c r="BO146" i="4"/>
  <c r="BQ146" i="4"/>
  <c r="BT146" i="4"/>
  <c r="BB157" i="4"/>
  <c r="AB157" i="4"/>
  <c r="X154" i="4"/>
  <c r="AX154" i="4"/>
  <c r="AF160" i="4"/>
  <c r="BF160" i="4"/>
  <c r="L146" i="4"/>
  <c r="BL147" i="4"/>
  <c r="AT151" i="4"/>
  <c r="T151" i="4"/>
  <c r="O146" i="1"/>
  <c r="AJ145" i="1"/>
  <c r="BM145" i="1" s="1"/>
  <c r="AO146" i="1"/>
  <c r="BJ146" i="1" s="1"/>
  <c r="BK146" i="1" s="1"/>
  <c r="I145" i="1"/>
  <c r="K145" i="1"/>
  <c r="BH160" i="1"/>
  <c r="AH160" i="1"/>
  <c r="AD157" i="1"/>
  <c r="BD157" i="1"/>
  <c r="AZ154" i="1"/>
  <c r="Z154" i="1"/>
  <c r="S149" i="1"/>
  <c r="AS149" i="1"/>
  <c r="V151" i="1"/>
  <c r="AV151" i="1"/>
  <c r="AC160" i="6" l="1"/>
  <c r="BC160" i="6"/>
  <c r="R152" i="6"/>
  <c r="AR152" i="6"/>
  <c r="V155" i="6"/>
  <c r="AV155" i="6"/>
  <c r="AY157" i="6"/>
  <c r="Y157" i="6"/>
  <c r="CQ148" i="6"/>
  <c r="N149" i="6" s="1"/>
  <c r="BG163" i="6"/>
  <c r="AG163" i="6"/>
  <c r="CP146" i="4"/>
  <c r="CO146" i="4"/>
  <c r="CN146" i="4"/>
  <c r="CM146" i="4"/>
  <c r="CL146" i="4"/>
  <c r="CK146" i="4"/>
  <c r="CJ146" i="4"/>
  <c r="CI146" i="4"/>
  <c r="CH146" i="4"/>
  <c r="CG146" i="4"/>
  <c r="CF146" i="4"/>
  <c r="CE146" i="4"/>
  <c r="CD146" i="4"/>
  <c r="CC146" i="4"/>
  <c r="CB146" i="4"/>
  <c r="CA146" i="4"/>
  <c r="BZ146" i="4"/>
  <c r="BY146" i="4"/>
  <c r="BX146" i="4"/>
  <c r="BW146" i="4"/>
  <c r="BV146" i="4"/>
  <c r="BU146" i="4"/>
  <c r="Y155" i="4"/>
  <c r="AY155" i="4"/>
  <c r="U152" i="4"/>
  <c r="AU152" i="4"/>
  <c r="AC158" i="4"/>
  <c r="BC158" i="4"/>
  <c r="AG161" i="4"/>
  <c r="BG161" i="4"/>
  <c r="Q149" i="4"/>
  <c r="AQ149" i="4"/>
  <c r="BL146" i="1"/>
  <c r="BN145" i="1"/>
  <c r="BO145" i="1"/>
  <c r="T150" i="1"/>
  <c r="AT150" i="1"/>
  <c r="W152" i="1"/>
  <c r="AW152" i="1"/>
  <c r="AE158" i="1"/>
  <c r="BE158" i="1"/>
  <c r="L145" i="1"/>
  <c r="AA155" i="1"/>
  <c r="BA155" i="1"/>
  <c r="BI161" i="1"/>
  <c r="AI161" i="1"/>
  <c r="BT145" i="1"/>
  <c r="BQ145" i="1"/>
  <c r="AP147" i="1"/>
  <c r="P147" i="1"/>
  <c r="S153" i="6" l="1"/>
  <c r="AS153" i="6"/>
  <c r="AH164" i="6"/>
  <c r="BH164" i="6"/>
  <c r="AW156" i="6"/>
  <c r="W156" i="6"/>
  <c r="Z158" i="6"/>
  <c r="AZ158" i="6"/>
  <c r="AO150" i="6"/>
  <c r="BJ150" i="6" s="1"/>
  <c r="BK150" i="6" s="1"/>
  <c r="AJ149" i="6"/>
  <c r="BM149" i="6" s="1"/>
  <c r="O150" i="6"/>
  <c r="K149" i="6"/>
  <c r="I149" i="6"/>
  <c r="AD161" i="6"/>
  <c r="BD161" i="6"/>
  <c r="BH162" i="4"/>
  <c r="AH162" i="4"/>
  <c r="AZ156" i="4"/>
  <c r="Z156" i="4"/>
  <c r="CQ146" i="4"/>
  <c r="N147" i="4" s="1"/>
  <c r="AR150" i="4"/>
  <c r="R150" i="4"/>
  <c r="V153" i="4"/>
  <c r="AV153" i="4"/>
  <c r="AD159" i="4"/>
  <c r="BD159" i="4"/>
  <c r="Q148" i="1"/>
  <c r="AQ148" i="1"/>
  <c r="CP145" i="1"/>
  <c r="CO145" i="1"/>
  <c r="CN145" i="1"/>
  <c r="CM145" i="1"/>
  <c r="CL145" i="1"/>
  <c r="CK145" i="1"/>
  <c r="CJ145" i="1"/>
  <c r="CI145" i="1"/>
  <c r="CH145" i="1"/>
  <c r="CG145" i="1"/>
  <c r="CF145" i="1"/>
  <c r="CE145" i="1"/>
  <c r="CD145" i="1"/>
  <c r="CC145" i="1"/>
  <c r="CB145" i="1"/>
  <c r="CA145" i="1"/>
  <c r="BZ145" i="1"/>
  <c r="BY145" i="1"/>
  <c r="BX145" i="1"/>
  <c r="BW145" i="1"/>
  <c r="BV145" i="1"/>
  <c r="BU145" i="1"/>
  <c r="BF159" i="1"/>
  <c r="AF159" i="1"/>
  <c r="U151" i="1"/>
  <c r="AU151" i="1"/>
  <c r="AB156" i="1"/>
  <c r="BB156" i="1"/>
  <c r="AX153" i="1"/>
  <c r="X153" i="1"/>
  <c r="P151" i="6" l="1"/>
  <c r="AP151" i="6"/>
  <c r="BI165" i="6"/>
  <c r="AI165" i="6"/>
  <c r="BN149" i="6"/>
  <c r="BO149" i="6"/>
  <c r="BT149" i="6"/>
  <c r="BQ149" i="6"/>
  <c r="AA159" i="6"/>
  <c r="BA159" i="6"/>
  <c r="BE162" i="6"/>
  <c r="AE162" i="6"/>
  <c r="L149" i="6"/>
  <c r="BL150" i="6"/>
  <c r="X157" i="6"/>
  <c r="AX157" i="6"/>
  <c r="T154" i="6"/>
  <c r="AT154" i="6"/>
  <c r="BI163" i="4"/>
  <c r="AI163" i="4"/>
  <c r="W154" i="4"/>
  <c r="AW154" i="4"/>
  <c r="AE160" i="4"/>
  <c r="BE160" i="4"/>
  <c r="AA157" i="4"/>
  <c r="BA157" i="4"/>
  <c r="O148" i="4"/>
  <c r="AO148" i="4"/>
  <c r="BJ148" i="4" s="1"/>
  <c r="BK148" i="4" s="1"/>
  <c r="AJ147" i="4"/>
  <c r="BM147" i="4" s="1"/>
  <c r="K147" i="4"/>
  <c r="I147" i="4"/>
  <c r="S151" i="4"/>
  <c r="AS151" i="4"/>
  <c r="AG160" i="1"/>
  <c r="BG160" i="1"/>
  <c r="AV152" i="1"/>
  <c r="V152" i="1"/>
  <c r="AC157" i="1"/>
  <c r="BC157" i="1"/>
  <c r="Y154" i="1"/>
  <c r="AY154" i="1"/>
  <c r="CQ145" i="1"/>
  <c r="N146" i="1" s="1"/>
  <c r="R149" i="1"/>
  <c r="AR149" i="1"/>
  <c r="AB160" i="6" l="1"/>
  <c r="BB160" i="6"/>
  <c r="Y158" i="6"/>
  <c r="AY158" i="6"/>
  <c r="AU155" i="6"/>
  <c r="U155" i="6"/>
  <c r="AF163" i="6"/>
  <c r="BF163" i="6"/>
  <c r="CP149" i="6"/>
  <c r="CO149" i="6"/>
  <c r="CN149" i="6"/>
  <c r="CM149" i="6"/>
  <c r="CL149" i="6"/>
  <c r="CK149" i="6"/>
  <c r="CJ149" i="6"/>
  <c r="CI149" i="6"/>
  <c r="CH149" i="6"/>
  <c r="CG149" i="6"/>
  <c r="CF149" i="6"/>
  <c r="CE149" i="6"/>
  <c r="CD149" i="6"/>
  <c r="CC149" i="6"/>
  <c r="CB149" i="6"/>
  <c r="CA149" i="6"/>
  <c r="BZ149" i="6"/>
  <c r="BY149" i="6"/>
  <c r="BX149" i="6"/>
  <c r="BW149" i="6"/>
  <c r="BV149" i="6"/>
  <c r="BU149" i="6"/>
  <c r="Q152" i="6"/>
  <c r="AQ152" i="6"/>
  <c r="AX155" i="4"/>
  <c r="X155" i="4"/>
  <c r="BN147" i="4"/>
  <c r="BO147" i="4"/>
  <c r="BT147" i="4"/>
  <c r="BQ147" i="4"/>
  <c r="AB158" i="4"/>
  <c r="BB158" i="4"/>
  <c r="T152" i="4"/>
  <c r="AT152" i="4"/>
  <c r="BF161" i="4"/>
  <c r="AF161" i="4"/>
  <c r="BL148" i="4"/>
  <c r="L147" i="4"/>
  <c r="AP149" i="4"/>
  <c r="P149" i="4"/>
  <c r="BD158" i="1"/>
  <c r="AD158" i="1"/>
  <c r="Z155" i="1"/>
  <c r="AZ155" i="1"/>
  <c r="W153" i="1"/>
  <c r="AW153" i="1"/>
  <c r="S150" i="1"/>
  <c r="AS150" i="1"/>
  <c r="O147" i="1"/>
  <c r="AO147" i="1"/>
  <c r="BJ147" i="1" s="1"/>
  <c r="BK147" i="1" s="1"/>
  <c r="AJ146" i="1"/>
  <c r="BM146" i="1" s="1"/>
  <c r="K146" i="1"/>
  <c r="I146" i="1"/>
  <c r="AH161" i="1"/>
  <c r="BH161" i="1"/>
  <c r="CQ149" i="6" l="1"/>
  <c r="N150" i="6" s="1"/>
  <c r="O151" i="6" s="1"/>
  <c r="AG164" i="6"/>
  <c r="BG164" i="6"/>
  <c r="Z159" i="6"/>
  <c r="AZ159" i="6"/>
  <c r="AJ150" i="6"/>
  <c r="BM150" i="6" s="1"/>
  <c r="I150" i="6"/>
  <c r="K150" i="6"/>
  <c r="R153" i="6"/>
  <c r="AR153" i="6"/>
  <c r="V156" i="6"/>
  <c r="AV156" i="6"/>
  <c r="BC161" i="6"/>
  <c r="AC161" i="6"/>
  <c r="CP147" i="4"/>
  <c r="CO147" i="4"/>
  <c r="CN147" i="4"/>
  <c r="CM147" i="4"/>
  <c r="CL147" i="4"/>
  <c r="CK147" i="4"/>
  <c r="CJ147" i="4"/>
  <c r="CI147" i="4"/>
  <c r="CH147" i="4"/>
  <c r="CG147" i="4"/>
  <c r="CF147" i="4"/>
  <c r="CE147" i="4"/>
  <c r="CD147" i="4"/>
  <c r="CC147" i="4"/>
  <c r="CB147" i="4"/>
  <c r="CA147" i="4"/>
  <c r="BZ147" i="4"/>
  <c r="BY147" i="4"/>
  <c r="BX147" i="4"/>
  <c r="BW147" i="4"/>
  <c r="BV147" i="4"/>
  <c r="BU147" i="4"/>
  <c r="AG162" i="4"/>
  <c r="BG162" i="4"/>
  <c r="AC159" i="4"/>
  <c r="BC159" i="4"/>
  <c r="Y156" i="4"/>
  <c r="AY156" i="4"/>
  <c r="U153" i="4"/>
  <c r="AU153" i="4"/>
  <c r="Q150" i="4"/>
  <c r="AQ150" i="4"/>
  <c r="AA156" i="1"/>
  <c r="BA156" i="1"/>
  <c r="BN146" i="1"/>
  <c r="BO146" i="1"/>
  <c r="AE159" i="1"/>
  <c r="BE159" i="1"/>
  <c r="BI162" i="1"/>
  <c r="AI162" i="1"/>
  <c r="BL147" i="1"/>
  <c r="AT151" i="1"/>
  <c r="T151" i="1"/>
  <c r="X154" i="1"/>
  <c r="AX154" i="1"/>
  <c r="BQ146" i="1"/>
  <c r="BT146" i="1"/>
  <c r="L146" i="1"/>
  <c r="P148" i="1"/>
  <c r="AP148" i="1"/>
  <c r="AO151" i="6" l="1"/>
  <c r="BJ151" i="6" s="1"/>
  <c r="BK151" i="6" s="1"/>
  <c r="BL151" i="6"/>
  <c r="BA160" i="6"/>
  <c r="AA160" i="6"/>
  <c r="P152" i="6"/>
  <c r="AP152" i="6"/>
  <c r="L150" i="6"/>
  <c r="BN150" i="6"/>
  <c r="BO150" i="6"/>
  <c r="W157" i="6"/>
  <c r="AW157" i="6"/>
  <c r="BQ150" i="6"/>
  <c r="BT150" i="6"/>
  <c r="AD162" i="6"/>
  <c r="BD162" i="6"/>
  <c r="AS154" i="6"/>
  <c r="S154" i="6"/>
  <c r="AH165" i="6"/>
  <c r="BH165" i="6"/>
  <c r="R151" i="4"/>
  <c r="AR151" i="4"/>
  <c r="AH163" i="4"/>
  <c r="BH163" i="4"/>
  <c r="CQ147" i="4"/>
  <c r="N148" i="4" s="1"/>
  <c r="AV154" i="4"/>
  <c r="V154" i="4"/>
  <c r="BD160" i="4"/>
  <c r="AD160" i="4"/>
  <c r="Z157" i="4"/>
  <c r="AZ157" i="4"/>
  <c r="Q149" i="1"/>
  <c r="AQ149" i="1"/>
  <c r="CP146" i="1"/>
  <c r="CO146" i="1"/>
  <c r="CN146" i="1"/>
  <c r="CM146" i="1"/>
  <c r="CL146" i="1"/>
  <c r="CK146" i="1"/>
  <c r="CJ146" i="1"/>
  <c r="CI146" i="1"/>
  <c r="CH146" i="1"/>
  <c r="CG146" i="1"/>
  <c r="CF146" i="1"/>
  <c r="CE146" i="1"/>
  <c r="CD146" i="1"/>
  <c r="CC146" i="1"/>
  <c r="CB146" i="1"/>
  <c r="CA146" i="1"/>
  <c r="BZ146" i="1"/>
  <c r="BY146" i="1"/>
  <c r="BX146" i="1"/>
  <c r="BW146" i="1"/>
  <c r="BV146" i="1"/>
  <c r="BU146" i="1"/>
  <c r="Y155" i="1"/>
  <c r="AY155" i="1"/>
  <c r="AF160" i="1"/>
  <c r="BF160" i="1"/>
  <c r="U152" i="1"/>
  <c r="AU152" i="1"/>
  <c r="BB157" i="1"/>
  <c r="AB157" i="1"/>
  <c r="AQ153" i="6" l="1"/>
  <c r="Q153" i="6"/>
  <c r="AE163" i="6"/>
  <c r="BE163" i="6"/>
  <c r="X158" i="6"/>
  <c r="AX158" i="6"/>
  <c r="AB161" i="6"/>
  <c r="BB161" i="6"/>
  <c r="CP150" i="6"/>
  <c r="CO150" i="6"/>
  <c r="CN150" i="6"/>
  <c r="CM150" i="6"/>
  <c r="CL150" i="6"/>
  <c r="CK150" i="6"/>
  <c r="CJ150" i="6"/>
  <c r="CI150" i="6"/>
  <c r="CH150" i="6"/>
  <c r="CG150" i="6"/>
  <c r="CF150" i="6"/>
  <c r="CE150" i="6"/>
  <c r="CD150" i="6"/>
  <c r="CC150" i="6"/>
  <c r="CB150" i="6"/>
  <c r="CA150" i="6"/>
  <c r="BZ150" i="6"/>
  <c r="BY150" i="6"/>
  <c r="BX150" i="6"/>
  <c r="BW150" i="6"/>
  <c r="BV150" i="6"/>
  <c r="BU150" i="6"/>
  <c r="BI166" i="6"/>
  <c r="AI166" i="6"/>
  <c r="T155" i="6"/>
  <c r="AT155" i="6"/>
  <c r="BI164" i="4"/>
  <c r="AI164" i="4"/>
  <c r="O149" i="4"/>
  <c r="AO149" i="4"/>
  <c r="BJ149" i="4" s="1"/>
  <c r="BK149" i="4" s="1"/>
  <c r="AJ148" i="4"/>
  <c r="BM148" i="4" s="1"/>
  <c r="I148" i="4"/>
  <c r="K148" i="4"/>
  <c r="AA158" i="4"/>
  <c r="BA158" i="4"/>
  <c r="W155" i="4"/>
  <c r="AW155" i="4"/>
  <c r="AE161" i="4"/>
  <c r="BE161" i="4"/>
  <c r="S152" i="4"/>
  <c r="AS152" i="4"/>
  <c r="AZ156" i="1"/>
  <c r="Z156" i="1"/>
  <c r="AG161" i="1"/>
  <c r="BG161" i="1"/>
  <c r="AC158" i="1"/>
  <c r="BC158" i="1"/>
  <c r="V153" i="1"/>
  <c r="AV153" i="1"/>
  <c r="CQ146" i="1"/>
  <c r="N147" i="1" s="1"/>
  <c r="AR150" i="1"/>
  <c r="R150" i="1"/>
  <c r="AF164" i="6" l="1"/>
  <c r="BF164" i="6"/>
  <c r="AY159" i="6"/>
  <c r="Y159" i="6"/>
  <c r="R154" i="6"/>
  <c r="AR154" i="6"/>
  <c r="U156" i="6"/>
  <c r="AU156" i="6"/>
  <c r="CQ150" i="6"/>
  <c r="N151" i="6" s="1"/>
  <c r="AC162" i="6"/>
  <c r="BC162" i="6"/>
  <c r="P150" i="4"/>
  <c r="AP150" i="4"/>
  <c r="BQ148" i="4"/>
  <c r="BT148" i="4"/>
  <c r="AT153" i="4"/>
  <c r="T153" i="4"/>
  <c r="BB159" i="4"/>
  <c r="AB159" i="4"/>
  <c r="AF162" i="4"/>
  <c r="BF162" i="4"/>
  <c r="BN148" i="4"/>
  <c r="BO148" i="4"/>
  <c r="X156" i="4"/>
  <c r="AX156" i="4"/>
  <c r="L148" i="4"/>
  <c r="BL149" i="4"/>
  <c r="AD159" i="1"/>
  <c r="BD159" i="1"/>
  <c r="AA157" i="1"/>
  <c r="BA157" i="1"/>
  <c r="S151" i="1"/>
  <c r="AS151" i="1"/>
  <c r="W154" i="1"/>
  <c r="AW154" i="1"/>
  <c r="BH162" i="1"/>
  <c r="AH162" i="1"/>
  <c r="O148" i="1"/>
  <c r="AO148" i="1"/>
  <c r="BJ148" i="1" s="1"/>
  <c r="BK148" i="1" s="1"/>
  <c r="AJ147" i="1"/>
  <c r="BM147" i="1" s="1"/>
  <c r="I147" i="1"/>
  <c r="K147" i="1"/>
  <c r="S155" i="6" l="1"/>
  <c r="AS155" i="6"/>
  <c r="AD163" i="6"/>
  <c r="BD163" i="6"/>
  <c r="V157" i="6"/>
  <c r="AV157" i="6"/>
  <c r="Z160" i="6"/>
  <c r="AZ160" i="6"/>
  <c r="AO152" i="6"/>
  <c r="BJ152" i="6" s="1"/>
  <c r="BK152" i="6" s="1"/>
  <c r="AJ151" i="6"/>
  <c r="BM151" i="6" s="1"/>
  <c r="O152" i="6"/>
  <c r="I151" i="6"/>
  <c r="K151" i="6"/>
  <c r="BG165" i="6"/>
  <c r="AG165" i="6"/>
  <c r="Y157" i="4"/>
  <c r="AY157" i="4"/>
  <c r="CP148" i="4"/>
  <c r="CO148" i="4"/>
  <c r="CN148" i="4"/>
  <c r="CM148" i="4"/>
  <c r="CL148" i="4"/>
  <c r="CK148" i="4"/>
  <c r="CJ148" i="4"/>
  <c r="CI148" i="4"/>
  <c r="CH148" i="4"/>
  <c r="CG148" i="4"/>
  <c r="CF148" i="4"/>
  <c r="CE148" i="4"/>
  <c r="CD148" i="4"/>
  <c r="CC148" i="4"/>
  <c r="CB148" i="4"/>
  <c r="CA148" i="4"/>
  <c r="BZ148" i="4"/>
  <c r="BY148" i="4"/>
  <c r="BX148" i="4"/>
  <c r="BW148" i="4"/>
  <c r="BV148" i="4"/>
  <c r="BU148" i="4"/>
  <c r="AC160" i="4"/>
  <c r="BC160" i="4"/>
  <c r="AG163" i="4"/>
  <c r="BG163" i="4"/>
  <c r="U154" i="4"/>
  <c r="AU154" i="4"/>
  <c r="Q151" i="4"/>
  <c r="AQ151" i="4"/>
  <c r="BT147" i="1"/>
  <c r="BQ147" i="1"/>
  <c r="AB158" i="1"/>
  <c r="BB158" i="1"/>
  <c r="BN147" i="1"/>
  <c r="BO147" i="1"/>
  <c r="T152" i="1"/>
  <c r="AT152" i="1"/>
  <c r="AX155" i="1"/>
  <c r="X155" i="1"/>
  <c r="AP149" i="1"/>
  <c r="P149" i="1"/>
  <c r="BI163" i="1"/>
  <c r="AI163" i="1"/>
  <c r="L147" i="1"/>
  <c r="BL148" i="1"/>
  <c r="AE160" i="1"/>
  <c r="BE160" i="1"/>
  <c r="P153" i="6" l="1"/>
  <c r="AP153" i="6"/>
  <c r="BE164" i="6"/>
  <c r="AE164" i="6"/>
  <c r="BN151" i="6"/>
  <c r="BO151" i="6"/>
  <c r="AW158" i="6"/>
  <c r="W158" i="6"/>
  <c r="L151" i="6"/>
  <c r="AA161" i="6"/>
  <c r="BA161" i="6"/>
  <c r="AH166" i="6"/>
  <c r="BH166" i="6"/>
  <c r="BT151" i="6"/>
  <c r="BQ151" i="6"/>
  <c r="BL152" i="6"/>
  <c r="T156" i="6"/>
  <c r="AT156" i="6"/>
  <c r="AR152" i="4"/>
  <c r="R152" i="4"/>
  <c r="AD161" i="4"/>
  <c r="BD161" i="4"/>
  <c r="V155" i="4"/>
  <c r="AV155" i="4"/>
  <c r="BH164" i="4"/>
  <c r="AH164" i="4"/>
  <c r="CQ148" i="4"/>
  <c r="N149" i="4" s="1"/>
  <c r="AZ158" i="4"/>
  <c r="Z158" i="4"/>
  <c r="AC159" i="1"/>
  <c r="BC159" i="1"/>
  <c r="BF161" i="1"/>
  <c r="AF161" i="1"/>
  <c r="Y156" i="1"/>
  <c r="AY156" i="1"/>
  <c r="Q150" i="1"/>
  <c r="AQ150" i="1"/>
  <c r="U153" i="1"/>
  <c r="AU153" i="1"/>
  <c r="CP147" i="1"/>
  <c r="CO147" i="1"/>
  <c r="CN147" i="1"/>
  <c r="CM147" i="1"/>
  <c r="CL147" i="1"/>
  <c r="CK147" i="1"/>
  <c r="CJ147" i="1"/>
  <c r="CI147" i="1"/>
  <c r="CH147" i="1"/>
  <c r="CG147" i="1"/>
  <c r="CF147" i="1"/>
  <c r="CE147" i="1"/>
  <c r="CD147" i="1"/>
  <c r="CC147" i="1"/>
  <c r="CB147" i="1"/>
  <c r="CA147" i="1"/>
  <c r="BZ147" i="1"/>
  <c r="BY147" i="1"/>
  <c r="BX147" i="1"/>
  <c r="BW147" i="1"/>
  <c r="BV147" i="1"/>
  <c r="BU147" i="1"/>
  <c r="AB162" i="6" l="1"/>
  <c r="BB162" i="6"/>
  <c r="AF165" i="6"/>
  <c r="BF165" i="6"/>
  <c r="CP151" i="6"/>
  <c r="CO151" i="6"/>
  <c r="CN151" i="6"/>
  <c r="CM151" i="6"/>
  <c r="CL151" i="6"/>
  <c r="CK151" i="6"/>
  <c r="CJ151" i="6"/>
  <c r="CI151" i="6"/>
  <c r="CH151" i="6"/>
  <c r="CG151" i="6"/>
  <c r="CF151" i="6"/>
  <c r="CE151" i="6"/>
  <c r="CD151" i="6"/>
  <c r="CC151" i="6"/>
  <c r="CB151" i="6"/>
  <c r="CA151" i="6"/>
  <c r="BZ151" i="6"/>
  <c r="BY151" i="6"/>
  <c r="BX151" i="6"/>
  <c r="BW151" i="6"/>
  <c r="BV151" i="6"/>
  <c r="BU151" i="6"/>
  <c r="X159" i="6"/>
  <c r="AX159" i="6"/>
  <c r="AU157" i="6"/>
  <c r="U157" i="6"/>
  <c r="BI167" i="6"/>
  <c r="AI167" i="6"/>
  <c r="Q154" i="6"/>
  <c r="AQ154" i="6"/>
  <c r="AE162" i="4"/>
  <c r="BE162" i="4"/>
  <c r="AA159" i="4"/>
  <c r="BA159" i="4"/>
  <c r="S153" i="4"/>
  <c r="AS153" i="4"/>
  <c r="BI165" i="4"/>
  <c r="AI165" i="4"/>
  <c r="W156" i="4"/>
  <c r="AW156" i="4"/>
  <c r="O150" i="4"/>
  <c r="AJ149" i="4"/>
  <c r="BM149" i="4" s="1"/>
  <c r="AO150" i="4"/>
  <c r="BJ150" i="4" s="1"/>
  <c r="BK150" i="4" s="1"/>
  <c r="I149" i="4"/>
  <c r="K149" i="4"/>
  <c r="R151" i="1"/>
  <c r="AR151" i="1"/>
  <c r="AG162" i="1"/>
  <c r="BG162" i="1"/>
  <c r="CQ147" i="1"/>
  <c r="N148" i="1" s="1"/>
  <c r="AV154" i="1"/>
  <c r="V154" i="1"/>
  <c r="Z157" i="1"/>
  <c r="AZ157" i="1"/>
  <c r="BD160" i="1"/>
  <c r="AD160" i="1"/>
  <c r="CQ151" i="6" l="1"/>
  <c r="N152" i="6" s="1"/>
  <c r="AJ152" i="6" s="1"/>
  <c r="BM152" i="6" s="1"/>
  <c r="AG166" i="6"/>
  <c r="BG166" i="6"/>
  <c r="R155" i="6"/>
  <c r="AR155" i="6"/>
  <c r="V158" i="6"/>
  <c r="AV158" i="6"/>
  <c r="Y160" i="6"/>
  <c r="AY160" i="6"/>
  <c r="BC163" i="6"/>
  <c r="AC163" i="6"/>
  <c r="AB160" i="4"/>
  <c r="BB160" i="4"/>
  <c r="BT149" i="4"/>
  <c r="BQ149" i="4"/>
  <c r="T154" i="4"/>
  <c r="AT154" i="4"/>
  <c r="AP151" i="4"/>
  <c r="P151" i="4"/>
  <c r="BN149" i="4"/>
  <c r="BO149" i="4"/>
  <c r="BL150" i="4"/>
  <c r="L149" i="4"/>
  <c r="AX157" i="4"/>
  <c r="X157" i="4"/>
  <c r="BF163" i="4"/>
  <c r="AF163" i="4"/>
  <c r="AE161" i="1"/>
  <c r="BE161" i="1"/>
  <c r="AH163" i="1"/>
  <c r="BH163" i="1"/>
  <c r="AA158" i="1"/>
  <c r="BA158" i="1"/>
  <c r="O149" i="1"/>
  <c r="AO149" i="1"/>
  <c r="BJ149" i="1" s="1"/>
  <c r="BK149" i="1" s="1"/>
  <c r="AJ148" i="1"/>
  <c r="BM148" i="1" s="1"/>
  <c r="K148" i="1"/>
  <c r="I148" i="1"/>
  <c r="W155" i="1"/>
  <c r="AW155" i="1"/>
  <c r="S152" i="1"/>
  <c r="AS152" i="1"/>
  <c r="O153" i="6" l="1"/>
  <c r="P154" i="6" s="1"/>
  <c r="AO153" i="6"/>
  <c r="BJ153" i="6" s="1"/>
  <c r="BK153" i="6" s="1"/>
  <c r="BL153" i="6" s="1"/>
  <c r="K152" i="6"/>
  <c r="L152" i="6" s="1"/>
  <c r="I152" i="6"/>
  <c r="BQ152" i="6" s="1"/>
  <c r="AS156" i="6"/>
  <c r="S156" i="6"/>
  <c r="AD164" i="6"/>
  <c r="BD164" i="6"/>
  <c r="W159" i="6"/>
  <c r="AW159" i="6"/>
  <c r="Z161" i="6"/>
  <c r="AZ161" i="6"/>
  <c r="AP154" i="6"/>
  <c r="BN152" i="6"/>
  <c r="BO152" i="6"/>
  <c r="BH167" i="6"/>
  <c r="AH167" i="6"/>
  <c r="AG164" i="4"/>
  <c r="BG164" i="4"/>
  <c r="AC161" i="4"/>
  <c r="BC161" i="4"/>
  <c r="Q152" i="4"/>
  <c r="AQ152" i="4"/>
  <c r="CP149" i="4"/>
  <c r="CO149" i="4"/>
  <c r="CN149" i="4"/>
  <c r="CM149" i="4"/>
  <c r="CL149" i="4"/>
  <c r="CK149" i="4"/>
  <c r="CJ149" i="4"/>
  <c r="CI149" i="4"/>
  <c r="CH149" i="4"/>
  <c r="CG149" i="4"/>
  <c r="CF149" i="4"/>
  <c r="CE149" i="4"/>
  <c r="CD149" i="4"/>
  <c r="CC149" i="4"/>
  <c r="CB149" i="4"/>
  <c r="CA149" i="4"/>
  <c r="BZ149" i="4"/>
  <c r="BY149" i="4"/>
  <c r="BX149" i="4"/>
  <c r="BW149" i="4"/>
  <c r="BV149" i="4"/>
  <c r="BU149" i="4"/>
  <c r="Y158" i="4"/>
  <c r="AY158" i="4"/>
  <c r="U155" i="4"/>
  <c r="AU155" i="4"/>
  <c r="BI164" i="1"/>
  <c r="AI164" i="1"/>
  <c r="BL149" i="1"/>
  <c r="BB159" i="1"/>
  <c r="AB159" i="1"/>
  <c r="AT153" i="1"/>
  <c r="T153" i="1"/>
  <c r="X156" i="1"/>
  <c r="AX156" i="1"/>
  <c r="BQ148" i="1"/>
  <c r="BT148" i="1"/>
  <c r="L148" i="1"/>
  <c r="P150" i="1"/>
  <c r="AP150" i="1"/>
  <c r="BN148" i="1"/>
  <c r="BO148" i="1"/>
  <c r="AF162" i="1"/>
  <c r="BF162" i="1"/>
  <c r="BT152" i="6" l="1"/>
  <c r="CN152" i="6" s="1"/>
  <c r="BA162" i="6"/>
  <c r="AA162" i="6"/>
  <c r="AE165" i="6"/>
  <c r="BE165" i="6"/>
  <c r="T157" i="6"/>
  <c r="AT157" i="6"/>
  <c r="AQ155" i="6"/>
  <c r="Q155" i="6"/>
  <c r="BI168" i="6"/>
  <c r="AI168" i="6"/>
  <c r="CP152" i="6"/>
  <c r="CO152" i="6"/>
  <c r="CL152" i="6"/>
  <c r="CK152" i="6"/>
  <c r="CI152" i="6"/>
  <c r="CH152" i="6"/>
  <c r="CG152" i="6"/>
  <c r="CE152" i="6"/>
  <c r="CD152" i="6"/>
  <c r="CC152" i="6"/>
  <c r="CA152" i="6"/>
  <c r="BZ152" i="6"/>
  <c r="BY152" i="6"/>
  <c r="BW152" i="6"/>
  <c r="BV152" i="6"/>
  <c r="BU152" i="6"/>
  <c r="X160" i="6"/>
  <c r="AX160" i="6"/>
  <c r="Z159" i="4"/>
  <c r="AZ159" i="4"/>
  <c r="BD162" i="4"/>
  <c r="AD162" i="4"/>
  <c r="CQ149" i="4"/>
  <c r="N150" i="4" s="1"/>
  <c r="R153" i="4"/>
  <c r="AR153" i="4"/>
  <c r="AV156" i="4"/>
  <c r="V156" i="4"/>
  <c r="AH165" i="4"/>
  <c r="BH165" i="4"/>
  <c r="U154" i="1"/>
  <c r="AU154" i="1"/>
  <c r="AG163" i="1"/>
  <c r="BG163" i="1"/>
  <c r="CP148" i="1"/>
  <c r="CO148" i="1"/>
  <c r="CN148" i="1"/>
  <c r="CM148" i="1"/>
  <c r="CL148" i="1"/>
  <c r="CK148" i="1"/>
  <c r="CJ148" i="1"/>
  <c r="CI148" i="1"/>
  <c r="CH148" i="1"/>
  <c r="CG148" i="1"/>
  <c r="CF148" i="1"/>
  <c r="CE148" i="1"/>
  <c r="CD148" i="1"/>
  <c r="CC148" i="1"/>
  <c r="CB148" i="1"/>
  <c r="CA148" i="1"/>
  <c r="BZ148" i="1"/>
  <c r="BY148" i="1"/>
  <c r="BX148" i="1"/>
  <c r="BW148" i="1"/>
  <c r="BV148" i="1"/>
  <c r="BU148" i="1"/>
  <c r="Q151" i="1"/>
  <c r="AQ151" i="1"/>
  <c r="Y157" i="1"/>
  <c r="AY157" i="1"/>
  <c r="AC160" i="1"/>
  <c r="BC160" i="1"/>
  <c r="CM152" i="6" l="1"/>
  <c r="BX152" i="6"/>
  <c r="CB152" i="6"/>
  <c r="CF152" i="6"/>
  <c r="CJ152" i="6"/>
  <c r="R156" i="6"/>
  <c r="AR156" i="6"/>
  <c r="BF166" i="6"/>
  <c r="AF166" i="6"/>
  <c r="U158" i="6"/>
  <c r="AU158" i="6"/>
  <c r="AB163" i="6"/>
  <c r="BB163" i="6"/>
  <c r="AY161" i="6"/>
  <c r="Y161" i="6"/>
  <c r="CQ152" i="6"/>
  <c r="N153" i="6" s="1"/>
  <c r="O151" i="4"/>
  <c r="AO151" i="4"/>
  <c r="BJ151" i="4" s="1"/>
  <c r="BK151" i="4" s="1"/>
  <c r="AJ150" i="4"/>
  <c r="BM150" i="4" s="1"/>
  <c r="K150" i="4"/>
  <c r="I150" i="4"/>
  <c r="AE163" i="4"/>
  <c r="BE163" i="4"/>
  <c r="S154" i="4"/>
  <c r="AS154" i="4"/>
  <c r="BI166" i="4"/>
  <c r="AI166" i="4"/>
  <c r="W157" i="4"/>
  <c r="AW157" i="4"/>
  <c r="AA160" i="4"/>
  <c r="BA160" i="4"/>
  <c r="AR152" i="1"/>
  <c r="R152" i="1"/>
  <c r="CQ148" i="1"/>
  <c r="N149" i="1" s="1"/>
  <c r="BH164" i="1"/>
  <c r="AH164" i="1"/>
  <c r="AZ158" i="1"/>
  <c r="Z158" i="1"/>
  <c r="AD161" i="1"/>
  <c r="BD161" i="1"/>
  <c r="V155" i="1"/>
  <c r="AV155" i="1"/>
  <c r="AC164" i="6" l="1"/>
  <c r="BC164" i="6"/>
  <c r="AO154" i="6"/>
  <c r="BJ154" i="6" s="1"/>
  <c r="BK154" i="6" s="1"/>
  <c r="AJ153" i="6"/>
  <c r="BM153" i="6" s="1"/>
  <c r="O154" i="6"/>
  <c r="I153" i="6"/>
  <c r="K153" i="6"/>
  <c r="Z162" i="6"/>
  <c r="AZ162" i="6"/>
  <c r="V159" i="6"/>
  <c r="AV159" i="6"/>
  <c r="AG167" i="6"/>
  <c r="BG167" i="6"/>
  <c r="S157" i="6"/>
  <c r="AS157" i="6"/>
  <c r="BN150" i="4"/>
  <c r="BO150" i="4"/>
  <c r="X158" i="4"/>
  <c r="AX158" i="4"/>
  <c r="BB161" i="4"/>
  <c r="AB161" i="4"/>
  <c r="AF164" i="4"/>
  <c r="BF164" i="4"/>
  <c r="BL151" i="4"/>
  <c r="AT155" i="4"/>
  <c r="T155" i="4"/>
  <c r="BQ150" i="4"/>
  <c r="BT150" i="4"/>
  <c r="L150" i="4"/>
  <c r="P152" i="4"/>
  <c r="AP152" i="4"/>
  <c r="S153" i="1"/>
  <c r="AS153" i="1"/>
  <c r="W156" i="1"/>
  <c r="AW156" i="1"/>
  <c r="O150" i="1"/>
  <c r="AO150" i="1"/>
  <c r="BJ150" i="1" s="1"/>
  <c r="BK150" i="1" s="1"/>
  <c r="AJ149" i="1"/>
  <c r="BM149" i="1" s="1"/>
  <c r="I149" i="1"/>
  <c r="K149" i="1"/>
  <c r="AE162" i="1"/>
  <c r="BE162" i="1"/>
  <c r="BI165" i="1"/>
  <c r="AI165" i="1"/>
  <c r="AA159" i="1"/>
  <c r="BA159" i="1"/>
  <c r="BL154" i="6" l="1"/>
  <c r="BT153" i="6"/>
  <c r="BQ153" i="6"/>
  <c r="BN153" i="6"/>
  <c r="BO153" i="6"/>
  <c r="BH168" i="6"/>
  <c r="AH168" i="6"/>
  <c r="T158" i="6"/>
  <c r="AT158" i="6"/>
  <c r="P155" i="6"/>
  <c r="AP155" i="6"/>
  <c r="AA163" i="6"/>
  <c r="BA163" i="6"/>
  <c r="AW160" i="6"/>
  <c r="W160" i="6"/>
  <c r="L153" i="6"/>
  <c r="AD165" i="6"/>
  <c r="BD165" i="6"/>
  <c r="AC162" i="4"/>
  <c r="BC162" i="4"/>
  <c r="U156" i="4"/>
  <c r="AU156" i="4"/>
  <c r="Y159" i="4"/>
  <c r="AY159" i="4"/>
  <c r="CP150" i="4"/>
  <c r="CO150" i="4"/>
  <c r="CN150" i="4"/>
  <c r="CM150" i="4"/>
  <c r="CL150" i="4"/>
  <c r="CK150" i="4"/>
  <c r="CJ150" i="4"/>
  <c r="CI150" i="4"/>
  <c r="CH150" i="4"/>
  <c r="CG150" i="4"/>
  <c r="CF150" i="4"/>
  <c r="CE150" i="4"/>
  <c r="CD150" i="4"/>
  <c r="CC150" i="4"/>
  <c r="CB150" i="4"/>
  <c r="CA150" i="4"/>
  <c r="BZ150" i="4"/>
  <c r="BY150" i="4"/>
  <c r="BX150" i="4"/>
  <c r="BW150" i="4"/>
  <c r="BV150" i="4"/>
  <c r="BU150" i="4"/>
  <c r="Q153" i="4"/>
  <c r="AQ153" i="4"/>
  <c r="AG165" i="4"/>
  <c r="BG165" i="4"/>
  <c r="BL150" i="1"/>
  <c r="AX157" i="1"/>
  <c r="X157" i="1"/>
  <c r="AP151" i="1"/>
  <c r="P151" i="1"/>
  <c r="AB160" i="1"/>
  <c r="BB160" i="1"/>
  <c r="BN149" i="1"/>
  <c r="BO149" i="1"/>
  <c r="L149" i="1"/>
  <c r="BT149" i="1"/>
  <c r="BQ149" i="1"/>
  <c r="BF163" i="1"/>
  <c r="AF163" i="1"/>
  <c r="T154" i="1"/>
  <c r="AT154" i="1"/>
  <c r="AU159" i="6" l="1"/>
  <c r="U159" i="6"/>
  <c r="CP153" i="6"/>
  <c r="CO153" i="6"/>
  <c r="CN153" i="6"/>
  <c r="CM153" i="6"/>
  <c r="CL153" i="6"/>
  <c r="CK153" i="6"/>
  <c r="CJ153" i="6"/>
  <c r="CI153" i="6"/>
  <c r="CH153" i="6"/>
  <c r="CG153" i="6"/>
  <c r="CF153" i="6"/>
  <c r="CE153" i="6"/>
  <c r="CD153" i="6"/>
  <c r="CC153" i="6"/>
  <c r="CB153" i="6"/>
  <c r="CA153" i="6"/>
  <c r="BZ153" i="6"/>
  <c r="BY153" i="6"/>
  <c r="BX153" i="6"/>
  <c r="BW153" i="6"/>
  <c r="BV153" i="6"/>
  <c r="BU153" i="6"/>
  <c r="Q156" i="6"/>
  <c r="AQ156" i="6"/>
  <c r="X161" i="6"/>
  <c r="AX161" i="6"/>
  <c r="BE166" i="6"/>
  <c r="AE166" i="6"/>
  <c r="AB164" i="6"/>
  <c r="BB164" i="6"/>
  <c r="BI169" i="6"/>
  <c r="AI169" i="6"/>
  <c r="V157" i="4"/>
  <c r="AV157" i="4"/>
  <c r="AZ160" i="4"/>
  <c r="Z160" i="4"/>
  <c r="AR154" i="4"/>
  <c r="R154" i="4"/>
  <c r="BH166" i="4"/>
  <c r="AH166" i="4"/>
  <c r="CQ150" i="4"/>
  <c r="N151" i="4" s="1"/>
  <c r="AD163" i="4"/>
  <c r="BD163" i="4"/>
  <c r="AG164" i="1"/>
  <c r="BG164" i="1"/>
  <c r="AC161" i="1"/>
  <c r="BC161" i="1"/>
  <c r="Y158" i="1"/>
  <c r="AY158" i="1"/>
  <c r="U155" i="1"/>
  <c r="AU155" i="1"/>
  <c r="CP149" i="1"/>
  <c r="CO149" i="1"/>
  <c r="CN149" i="1"/>
  <c r="CM149" i="1"/>
  <c r="CL149" i="1"/>
  <c r="CK149" i="1"/>
  <c r="CJ149" i="1"/>
  <c r="CI149" i="1"/>
  <c r="CH149" i="1"/>
  <c r="CG149" i="1"/>
  <c r="CF149" i="1"/>
  <c r="CE149" i="1"/>
  <c r="CD149" i="1"/>
  <c r="CC149" i="1"/>
  <c r="CB149" i="1"/>
  <c r="CA149" i="1"/>
  <c r="BZ149" i="1"/>
  <c r="BY149" i="1"/>
  <c r="BX149" i="1"/>
  <c r="BW149" i="1"/>
  <c r="BV149" i="1"/>
  <c r="BU149" i="1"/>
  <c r="Q152" i="1"/>
  <c r="AQ152" i="1"/>
  <c r="BC165" i="6" l="1"/>
  <c r="AC165" i="6"/>
  <c r="V160" i="6"/>
  <c r="AV160" i="6"/>
  <c r="AF167" i="6"/>
  <c r="BF167" i="6"/>
  <c r="R157" i="6"/>
  <c r="AR157" i="6"/>
  <c r="Y162" i="6"/>
  <c r="AY162" i="6"/>
  <c r="CQ153" i="6"/>
  <c r="N154" i="6" s="1"/>
  <c r="BI167" i="4"/>
  <c r="AI167" i="4"/>
  <c r="AE164" i="4"/>
  <c r="BE164" i="4"/>
  <c r="AA161" i="4"/>
  <c r="BA161" i="4"/>
  <c r="O152" i="4"/>
  <c r="AJ151" i="4"/>
  <c r="BM151" i="4" s="1"/>
  <c r="AO152" i="4"/>
  <c r="BJ152" i="4" s="1"/>
  <c r="BK152" i="4" s="1"/>
  <c r="K151" i="4"/>
  <c r="I151" i="4"/>
  <c r="S155" i="4"/>
  <c r="AS155" i="4"/>
  <c r="W158" i="4"/>
  <c r="AW158" i="4"/>
  <c r="BD162" i="1"/>
  <c r="AD162" i="1"/>
  <c r="R153" i="1"/>
  <c r="AR153" i="1"/>
  <c r="Z159" i="1"/>
  <c r="AZ159" i="1"/>
  <c r="CQ149" i="1"/>
  <c r="N150" i="1" s="1"/>
  <c r="AV156" i="1"/>
  <c r="V156" i="1"/>
  <c r="AH165" i="1"/>
  <c r="BH165" i="1"/>
  <c r="O155" i="6" l="1"/>
  <c r="AO155" i="6"/>
  <c r="BJ155" i="6" s="1"/>
  <c r="BK155" i="6" s="1"/>
  <c r="AJ154" i="6"/>
  <c r="BM154" i="6" s="1"/>
  <c r="I154" i="6"/>
  <c r="K154" i="6"/>
  <c r="W161" i="6"/>
  <c r="AW161" i="6"/>
  <c r="AS158" i="6"/>
  <c r="S158" i="6"/>
  <c r="Z163" i="6"/>
  <c r="AZ163" i="6"/>
  <c r="BG168" i="6"/>
  <c r="AG168" i="6"/>
  <c r="AD166" i="6"/>
  <c r="BD166" i="6"/>
  <c r="BF165" i="4"/>
  <c r="AF165" i="4"/>
  <c r="BN151" i="4"/>
  <c r="BO151" i="4"/>
  <c r="AX159" i="4"/>
  <c r="X159" i="4"/>
  <c r="L151" i="4"/>
  <c r="AP153" i="4"/>
  <c r="P153" i="4"/>
  <c r="T156" i="4"/>
  <c r="AT156" i="4"/>
  <c r="BT151" i="4"/>
  <c r="BQ151" i="4"/>
  <c r="AB162" i="4"/>
  <c r="BB162" i="4"/>
  <c r="BL152" i="4"/>
  <c r="AA160" i="1"/>
  <c r="BA160" i="1"/>
  <c r="AE163" i="1"/>
  <c r="BE163" i="1"/>
  <c r="BI166" i="1"/>
  <c r="AI166" i="1"/>
  <c r="S154" i="1"/>
  <c r="AS154" i="1"/>
  <c r="O151" i="1"/>
  <c r="AO151" i="1"/>
  <c r="BJ151" i="1" s="1"/>
  <c r="BK151" i="1" s="1"/>
  <c r="AJ150" i="1"/>
  <c r="BM150" i="1" s="1"/>
  <c r="K150" i="1"/>
  <c r="I150" i="1"/>
  <c r="W157" i="1"/>
  <c r="AW157" i="1"/>
  <c r="BN154" i="6" l="1"/>
  <c r="BO154" i="6"/>
  <c r="X162" i="6"/>
  <c r="AX162" i="6"/>
  <c r="BH169" i="6"/>
  <c r="AH169" i="6"/>
  <c r="L154" i="6"/>
  <c r="BL155" i="6"/>
  <c r="T159" i="6"/>
  <c r="AT159" i="6"/>
  <c r="BE167" i="6"/>
  <c r="AE167" i="6"/>
  <c r="BA164" i="6"/>
  <c r="AA164" i="6"/>
  <c r="BQ154" i="6"/>
  <c r="BT154" i="6"/>
  <c r="P156" i="6"/>
  <c r="AP156" i="6"/>
  <c r="AG166" i="4"/>
  <c r="BG166" i="4"/>
  <c r="Y160" i="4"/>
  <c r="AY160" i="4"/>
  <c r="U157" i="4"/>
  <c r="AU157" i="4"/>
  <c r="CP151" i="4"/>
  <c r="CO151" i="4"/>
  <c r="CN151" i="4"/>
  <c r="CM151" i="4"/>
  <c r="CL151" i="4"/>
  <c r="CK151" i="4"/>
  <c r="CJ151" i="4"/>
  <c r="CI151" i="4"/>
  <c r="CH151" i="4"/>
  <c r="CG151" i="4"/>
  <c r="CF151" i="4"/>
  <c r="CE151" i="4"/>
  <c r="CD151" i="4"/>
  <c r="CC151" i="4"/>
  <c r="CB151" i="4"/>
  <c r="CA151" i="4"/>
  <c r="BZ151" i="4"/>
  <c r="BY151" i="4"/>
  <c r="BX151" i="4"/>
  <c r="BW151" i="4"/>
  <c r="BV151" i="4"/>
  <c r="BU151" i="4"/>
  <c r="Q154" i="4"/>
  <c r="AQ154" i="4"/>
  <c r="AC163" i="4"/>
  <c r="BC163" i="4"/>
  <c r="AF164" i="1"/>
  <c r="BF164" i="1"/>
  <c r="BQ150" i="1"/>
  <c r="BT150" i="1"/>
  <c r="AT155" i="1"/>
  <c r="T155" i="1"/>
  <c r="BN150" i="1"/>
  <c r="BO150" i="1"/>
  <c r="X158" i="1"/>
  <c r="AX158" i="1"/>
  <c r="BL151" i="1"/>
  <c r="L150" i="1"/>
  <c r="P152" i="1"/>
  <c r="AP152" i="1"/>
  <c r="BB161" i="1"/>
  <c r="AB161" i="1"/>
  <c r="BI170" i="6" l="1"/>
  <c r="AI170" i="6"/>
  <c r="AY163" i="6"/>
  <c r="Y163" i="6"/>
  <c r="AQ157" i="6"/>
  <c r="Q157" i="6"/>
  <c r="BF168" i="6"/>
  <c r="AF168" i="6"/>
  <c r="U160" i="6"/>
  <c r="AU160" i="6"/>
  <c r="AB165" i="6"/>
  <c r="BB165" i="6"/>
  <c r="CP154" i="6"/>
  <c r="CO154" i="6"/>
  <c r="CN154" i="6"/>
  <c r="CM154" i="6"/>
  <c r="CL154" i="6"/>
  <c r="CK154" i="6"/>
  <c r="CJ154" i="6"/>
  <c r="CI154" i="6"/>
  <c r="CH154" i="6"/>
  <c r="CG154" i="6"/>
  <c r="CF154" i="6"/>
  <c r="CE154" i="6"/>
  <c r="CD154" i="6"/>
  <c r="CC154" i="6"/>
  <c r="CB154" i="6"/>
  <c r="CA154" i="6"/>
  <c r="BZ154" i="6"/>
  <c r="BY154" i="6"/>
  <c r="BX154" i="6"/>
  <c r="BW154" i="6"/>
  <c r="BV154" i="6"/>
  <c r="BU154" i="6"/>
  <c r="Z161" i="4"/>
  <c r="AZ161" i="4"/>
  <c r="CQ151" i="4"/>
  <c r="N152" i="4" s="1"/>
  <c r="AV158" i="4"/>
  <c r="V158" i="4"/>
  <c r="R155" i="4"/>
  <c r="AR155" i="4"/>
  <c r="BD164" i="4"/>
  <c r="AD164" i="4"/>
  <c r="AH167" i="4"/>
  <c r="BH167" i="4"/>
  <c r="Y159" i="1"/>
  <c r="AY159" i="1"/>
  <c r="Q153" i="1"/>
  <c r="AQ153" i="1"/>
  <c r="CP150" i="1"/>
  <c r="CO150" i="1"/>
  <c r="CN150" i="1"/>
  <c r="CM150" i="1"/>
  <c r="CL150" i="1"/>
  <c r="CK150" i="1"/>
  <c r="CJ150" i="1"/>
  <c r="CI150" i="1"/>
  <c r="CH150" i="1"/>
  <c r="CG150" i="1"/>
  <c r="CF150" i="1"/>
  <c r="CE150" i="1"/>
  <c r="CD150" i="1"/>
  <c r="CC150" i="1"/>
  <c r="CB150" i="1"/>
  <c r="CA150" i="1"/>
  <c r="BZ150" i="1"/>
  <c r="BY150" i="1"/>
  <c r="BX150" i="1"/>
  <c r="BW150" i="1"/>
  <c r="BV150" i="1"/>
  <c r="BU150" i="1"/>
  <c r="AC162" i="1"/>
  <c r="BC162" i="1"/>
  <c r="U156" i="1"/>
  <c r="AU156" i="1"/>
  <c r="AG165" i="1"/>
  <c r="BG165" i="1"/>
  <c r="CQ154" i="6" l="1"/>
  <c r="N155" i="6" s="1"/>
  <c r="AO156" i="6" s="1"/>
  <c r="BJ156" i="6" s="1"/>
  <c r="BK156" i="6" s="1"/>
  <c r="AC166" i="6"/>
  <c r="BC166" i="6"/>
  <c r="AG169" i="6"/>
  <c r="BG169" i="6"/>
  <c r="K155" i="6"/>
  <c r="I155" i="6"/>
  <c r="Z164" i="6"/>
  <c r="AZ164" i="6"/>
  <c r="V161" i="6"/>
  <c r="AV161" i="6"/>
  <c r="R158" i="6"/>
  <c r="AR158" i="6"/>
  <c r="O153" i="4"/>
  <c r="AO153" i="4"/>
  <c r="BJ153" i="4" s="1"/>
  <c r="BK153" i="4" s="1"/>
  <c r="AJ152" i="4"/>
  <c r="BM152" i="4" s="1"/>
  <c r="K152" i="4"/>
  <c r="I152" i="4"/>
  <c r="S156" i="4"/>
  <c r="AS156" i="4"/>
  <c r="W159" i="4"/>
  <c r="AW159" i="4"/>
  <c r="BI168" i="4"/>
  <c r="AI168" i="4"/>
  <c r="AE165" i="4"/>
  <c r="BE165" i="4"/>
  <c r="AA162" i="4"/>
  <c r="BA162" i="4"/>
  <c r="CQ150" i="1"/>
  <c r="N151" i="1" s="1"/>
  <c r="O152" i="1" s="1"/>
  <c r="V157" i="1"/>
  <c r="AV157" i="1"/>
  <c r="AR154" i="1"/>
  <c r="R154" i="1"/>
  <c r="BH166" i="1"/>
  <c r="AH166" i="1"/>
  <c r="AD163" i="1"/>
  <c r="BD163" i="1"/>
  <c r="AZ160" i="1"/>
  <c r="Z160" i="1"/>
  <c r="O156" i="6" l="1"/>
  <c r="P157" i="6" s="1"/>
  <c r="AJ155" i="6"/>
  <c r="BM155" i="6" s="1"/>
  <c r="BO155" i="6" s="1"/>
  <c r="K151" i="1"/>
  <c r="BH170" i="6"/>
  <c r="AH170" i="6"/>
  <c r="BN155" i="6"/>
  <c r="AW162" i="6"/>
  <c r="W162" i="6"/>
  <c r="BT155" i="6"/>
  <c r="AP157" i="6"/>
  <c r="AA165" i="6"/>
  <c r="BA165" i="6"/>
  <c r="S159" i="6"/>
  <c r="AS159" i="6"/>
  <c r="L155" i="6"/>
  <c r="BL156" i="6"/>
  <c r="BD167" i="6"/>
  <c r="AD167" i="6"/>
  <c r="BN152" i="4"/>
  <c r="BO152" i="4"/>
  <c r="AT157" i="4"/>
  <c r="T157" i="4"/>
  <c r="AF166" i="4"/>
  <c r="BF166" i="4"/>
  <c r="BB163" i="4"/>
  <c r="AB163" i="4"/>
  <c r="X160" i="4"/>
  <c r="AX160" i="4"/>
  <c r="BL153" i="4"/>
  <c r="BQ152" i="4"/>
  <c r="BT152" i="4"/>
  <c r="L152" i="4"/>
  <c r="P154" i="4"/>
  <c r="AP154" i="4"/>
  <c r="AO152" i="1"/>
  <c r="BJ152" i="1" s="1"/>
  <c r="BK152" i="1" s="1"/>
  <c r="BL152" i="1" s="1"/>
  <c r="AJ151" i="1"/>
  <c r="BM151" i="1" s="1"/>
  <c r="BN151" i="1" s="1"/>
  <c r="I151" i="1"/>
  <c r="BI167" i="1"/>
  <c r="AI167" i="1"/>
  <c r="L151" i="1"/>
  <c r="AP153" i="1"/>
  <c r="P153" i="1"/>
  <c r="AE164" i="1"/>
  <c r="BE164" i="1"/>
  <c r="S155" i="1"/>
  <c r="AS155" i="1"/>
  <c r="AA161" i="1"/>
  <c r="BA161" i="1"/>
  <c r="W158" i="1"/>
  <c r="AW158" i="1"/>
  <c r="BQ155" i="6" l="1"/>
  <c r="BO151" i="1"/>
  <c r="BT151" i="1"/>
  <c r="CM151" i="1" s="1"/>
  <c r="BQ151" i="1"/>
  <c r="X163" i="6"/>
  <c r="AX163" i="6"/>
  <c r="BI171" i="6"/>
  <c r="AI171" i="6"/>
  <c r="AE168" i="6"/>
  <c r="BE168" i="6"/>
  <c r="Q158" i="6"/>
  <c r="AQ158" i="6"/>
  <c r="BB166" i="6"/>
  <c r="AB166" i="6"/>
  <c r="T160" i="6"/>
  <c r="AT160" i="6"/>
  <c r="CP155" i="6"/>
  <c r="CO155" i="6"/>
  <c r="CN155" i="6"/>
  <c r="CM155" i="6"/>
  <c r="CL155" i="6"/>
  <c r="CK155" i="6"/>
  <c r="CJ155" i="6"/>
  <c r="CI155" i="6"/>
  <c r="CH155" i="6"/>
  <c r="CG155" i="6"/>
  <c r="CF155" i="6"/>
  <c r="CE155" i="6"/>
  <c r="CD155" i="6"/>
  <c r="CC155" i="6"/>
  <c r="CB155" i="6"/>
  <c r="CA155" i="6"/>
  <c r="BZ155" i="6"/>
  <c r="BY155" i="6"/>
  <c r="BX155" i="6"/>
  <c r="BW155" i="6"/>
  <c r="BV155" i="6"/>
  <c r="BU155" i="6"/>
  <c r="Y161" i="4"/>
  <c r="AY161" i="4"/>
  <c r="AC164" i="4"/>
  <c r="BC164" i="4"/>
  <c r="CP152" i="4"/>
  <c r="CO152" i="4"/>
  <c r="CN152" i="4"/>
  <c r="CM152" i="4"/>
  <c r="CL152" i="4"/>
  <c r="CK152" i="4"/>
  <c r="CJ152" i="4"/>
  <c r="CI152" i="4"/>
  <c r="CH152" i="4"/>
  <c r="CG152" i="4"/>
  <c r="CF152" i="4"/>
  <c r="CE152" i="4"/>
  <c r="CD152" i="4"/>
  <c r="CC152" i="4"/>
  <c r="CB152" i="4"/>
  <c r="CA152" i="4"/>
  <c r="BZ152" i="4"/>
  <c r="BY152" i="4"/>
  <c r="BX152" i="4"/>
  <c r="BW152" i="4"/>
  <c r="BV152" i="4"/>
  <c r="BU152" i="4"/>
  <c r="AG167" i="4"/>
  <c r="BG167" i="4"/>
  <c r="Q155" i="4"/>
  <c r="AQ155" i="4"/>
  <c r="U158" i="4"/>
  <c r="AU158" i="4"/>
  <c r="Q154" i="1"/>
  <c r="AQ154" i="1"/>
  <c r="T156" i="1"/>
  <c r="AT156" i="1"/>
  <c r="CP151" i="1"/>
  <c r="CO151" i="1"/>
  <c r="CK151" i="1"/>
  <c r="CJ151" i="1"/>
  <c r="CF151" i="1"/>
  <c r="CD151" i="1"/>
  <c r="CC151" i="1"/>
  <c r="CB151" i="1"/>
  <c r="BZ151" i="1"/>
  <c r="BY151" i="1"/>
  <c r="BX151" i="1"/>
  <c r="BV151" i="1"/>
  <c r="BU151" i="1"/>
  <c r="AX159" i="1"/>
  <c r="X159" i="1"/>
  <c r="AB162" i="1"/>
  <c r="BB162" i="1"/>
  <c r="BF165" i="1"/>
  <c r="AF165" i="1"/>
  <c r="CG151" i="1" l="1"/>
  <c r="CL151" i="1"/>
  <c r="CH151" i="1"/>
  <c r="CN151" i="1"/>
  <c r="BW151" i="1"/>
  <c r="CA151" i="1"/>
  <c r="CE151" i="1"/>
  <c r="CI151" i="1"/>
  <c r="CQ151" i="1" s="1"/>
  <c r="N152" i="1" s="1"/>
  <c r="CQ155" i="6"/>
  <c r="N156" i="6" s="1"/>
  <c r="O157" i="6" s="1"/>
  <c r="AU161" i="6"/>
  <c r="U161" i="6"/>
  <c r="BF169" i="6"/>
  <c r="AF169" i="6"/>
  <c r="K156" i="6"/>
  <c r="I156" i="6"/>
  <c r="AC167" i="6"/>
  <c r="BC167" i="6"/>
  <c r="R159" i="6"/>
  <c r="AR159" i="6"/>
  <c r="Y164" i="6"/>
  <c r="AY164" i="6"/>
  <c r="CQ152" i="4"/>
  <c r="N153" i="4" s="1"/>
  <c r="AJ153" i="4" s="1"/>
  <c r="BM153" i="4" s="1"/>
  <c r="AD165" i="4"/>
  <c r="BD165" i="4"/>
  <c r="AR156" i="4"/>
  <c r="R156" i="4"/>
  <c r="V159" i="4"/>
  <c r="AV159" i="4"/>
  <c r="BH168" i="4"/>
  <c r="AH168" i="4"/>
  <c r="AZ162" i="4"/>
  <c r="Z162" i="4"/>
  <c r="U157" i="1"/>
  <c r="AU157" i="1"/>
  <c r="AC163" i="1"/>
  <c r="BC163" i="1"/>
  <c r="AG166" i="1"/>
  <c r="BG166" i="1"/>
  <c r="Y160" i="1"/>
  <c r="AY160" i="1"/>
  <c r="R155" i="1"/>
  <c r="AR155" i="1"/>
  <c r="AJ156" i="6" l="1"/>
  <c r="BM156" i="6" s="1"/>
  <c r="AO157" i="6"/>
  <c r="BJ157" i="6" s="1"/>
  <c r="BK157" i="6" s="1"/>
  <c r="BL157" i="6" s="1"/>
  <c r="L156" i="6"/>
  <c r="V162" i="6"/>
  <c r="AV162" i="6"/>
  <c r="AS160" i="6"/>
  <c r="S160" i="6"/>
  <c r="BN156" i="6"/>
  <c r="BO156" i="6"/>
  <c r="BG170" i="6"/>
  <c r="AG170" i="6"/>
  <c r="BQ156" i="6"/>
  <c r="BT156" i="6"/>
  <c r="P158" i="6"/>
  <c r="AP158" i="6"/>
  <c r="Z165" i="6"/>
  <c r="AZ165" i="6"/>
  <c r="BD168" i="6"/>
  <c r="AD168" i="6"/>
  <c r="AO154" i="4"/>
  <c r="BJ154" i="4" s="1"/>
  <c r="BK154" i="4" s="1"/>
  <c r="BL154" i="4" s="1"/>
  <c r="K153" i="4"/>
  <c r="L153" i="4" s="1"/>
  <c r="O154" i="4"/>
  <c r="AP155" i="4" s="1"/>
  <c r="I153" i="4"/>
  <c r="BT153" i="4" s="1"/>
  <c r="W160" i="4"/>
  <c r="AW160" i="4"/>
  <c r="S157" i="4"/>
  <c r="AS157" i="4"/>
  <c r="BI169" i="4"/>
  <c r="AI169" i="4"/>
  <c r="AA163" i="4"/>
  <c r="BA163" i="4"/>
  <c r="BN153" i="4"/>
  <c r="BO153" i="4"/>
  <c r="AE166" i="4"/>
  <c r="BE166" i="4"/>
  <c r="BD164" i="1"/>
  <c r="AD164" i="1"/>
  <c r="AH167" i="1"/>
  <c r="BH167" i="1"/>
  <c r="O153" i="1"/>
  <c r="AO153" i="1"/>
  <c r="BJ153" i="1" s="1"/>
  <c r="BK153" i="1" s="1"/>
  <c r="AJ152" i="1"/>
  <c r="BM152" i="1" s="1"/>
  <c r="I152" i="1"/>
  <c r="K152" i="1"/>
  <c r="Z161" i="1"/>
  <c r="AZ161" i="1"/>
  <c r="S156" i="1"/>
  <c r="AS156" i="1"/>
  <c r="AV158" i="1"/>
  <c r="V158" i="1"/>
  <c r="AE169" i="6" l="1"/>
  <c r="BE169" i="6"/>
  <c r="T161" i="6"/>
  <c r="AT161" i="6"/>
  <c r="AQ159" i="6"/>
  <c r="Q159" i="6"/>
  <c r="BA166" i="6"/>
  <c r="AA166" i="6"/>
  <c r="BH171" i="6"/>
  <c r="AH171" i="6"/>
  <c r="W163" i="6"/>
  <c r="AW163" i="6"/>
  <c r="CP156" i="6"/>
  <c r="CO156" i="6"/>
  <c r="CN156" i="6"/>
  <c r="CM156" i="6"/>
  <c r="CL156" i="6"/>
  <c r="CK156" i="6"/>
  <c r="CJ156" i="6"/>
  <c r="CI156" i="6"/>
  <c r="CH156" i="6"/>
  <c r="CG156" i="6"/>
  <c r="CF156" i="6"/>
  <c r="CE156" i="6"/>
  <c r="CD156" i="6"/>
  <c r="CC156" i="6"/>
  <c r="CB156" i="6"/>
  <c r="CA156" i="6"/>
  <c r="BZ156" i="6"/>
  <c r="BY156" i="6"/>
  <c r="BX156" i="6"/>
  <c r="BW156" i="6"/>
  <c r="BV156" i="6"/>
  <c r="BU156" i="6"/>
  <c r="P155" i="4"/>
  <c r="AQ156" i="4" s="1"/>
  <c r="BQ153" i="4"/>
  <c r="CP153" i="4"/>
  <c r="CO153" i="4"/>
  <c r="CN153" i="4"/>
  <c r="CM153" i="4"/>
  <c r="CL153" i="4"/>
  <c r="CK153" i="4"/>
  <c r="CJ153" i="4"/>
  <c r="CI153" i="4"/>
  <c r="CH153" i="4"/>
  <c r="CG153" i="4"/>
  <c r="CF153" i="4"/>
  <c r="CE153" i="4"/>
  <c r="CD153" i="4"/>
  <c r="CC153" i="4"/>
  <c r="CB153" i="4"/>
  <c r="CA153" i="4"/>
  <c r="BZ153" i="4"/>
  <c r="BY153" i="4"/>
  <c r="BX153" i="4"/>
  <c r="BW153" i="4"/>
  <c r="BV153" i="4"/>
  <c r="BU153" i="4"/>
  <c r="T158" i="4"/>
  <c r="AT158" i="4"/>
  <c r="BF167" i="4"/>
  <c r="AF167" i="4"/>
  <c r="AB164" i="4"/>
  <c r="BB164" i="4"/>
  <c r="AX161" i="4"/>
  <c r="X161" i="4"/>
  <c r="BL153" i="1"/>
  <c r="BI168" i="1"/>
  <c r="AI168" i="1"/>
  <c r="BQ152" i="1"/>
  <c r="BT152" i="1"/>
  <c r="AE165" i="1"/>
  <c r="BE165" i="1"/>
  <c r="AT157" i="1"/>
  <c r="T157" i="1"/>
  <c r="BN152" i="1"/>
  <c r="BO152" i="1"/>
  <c r="L152" i="1"/>
  <c r="P154" i="1"/>
  <c r="AP154" i="1"/>
  <c r="W159" i="1"/>
  <c r="AW159" i="1"/>
  <c r="AA162" i="1"/>
  <c r="BA162" i="1"/>
  <c r="CQ156" i="6" l="1"/>
  <c r="N157" i="6" s="1"/>
  <c r="O158" i="6" s="1"/>
  <c r="X164" i="6"/>
  <c r="AX164" i="6"/>
  <c r="BB167" i="6"/>
  <c r="AB167" i="6"/>
  <c r="U162" i="6"/>
  <c r="AU162" i="6"/>
  <c r="AO158" i="6"/>
  <c r="BJ158" i="6" s="1"/>
  <c r="BK158" i="6" s="1"/>
  <c r="AJ157" i="6"/>
  <c r="BM157" i="6" s="1"/>
  <c r="BI172" i="6"/>
  <c r="AI172" i="6"/>
  <c r="R160" i="6"/>
  <c r="AR160" i="6"/>
  <c r="BF170" i="6"/>
  <c r="AF170" i="6"/>
  <c r="Q156" i="4"/>
  <c r="R157" i="4" s="1"/>
  <c r="CQ153" i="4"/>
  <c r="N154" i="4" s="1"/>
  <c r="O155" i="4" s="1"/>
  <c r="Y162" i="4"/>
  <c r="AY162" i="4"/>
  <c r="AC165" i="4"/>
  <c r="BC165" i="4"/>
  <c r="AG168" i="4"/>
  <c r="BG168" i="4"/>
  <c r="U159" i="4"/>
  <c r="AU159" i="4"/>
  <c r="Q155" i="1"/>
  <c r="AQ155" i="1"/>
  <c r="X160" i="1"/>
  <c r="AX160" i="1"/>
  <c r="U158" i="1"/>
  <c r="AU158" i="1"/>
  <c r="AF166" i="1"/>
  <c r="BF166" i="1"/>
  <c r="BB163" i="1"/>
  <c r="AB163" i="1"/>
  <c r="CP152" i="1"/>
  <c r="CO152" i="1"/>
  <c r="CN152" i="1"/>
  <c r="CM152" i="1"/>
  <c r="CL152" i="1"/>
  <c r="CK152" i="1"/>
  <c r="CJ152" i="1"/>
  <c r="CI152" i="1"/>
  <c r="CH152" i="1"/>
  <c r="CG152" i="1"/>
  <c r="CF152" i="1"/>
  <c r="CE152" i="1"/>
  <c r="CD152" i="1"/>
  <c r="CC152" i="1"/>
  <c r="CB152" i="1"/>
  <c r="CA152" i="1"/>
  <c r="BZ152" i="1"/>
  <c r="BY152" i="1"/>
  <c r="BX152" i="1"/>
  <c r="BW152" i="1"/>
  <c r="BV152" i="1"/>
  <c r="BU152" i="1"/>
  <c r="K157" i="6" l="1"/>
  <c r="I157" i="6"/>
  <c r="BQ157" i="6" s="1"/>
  <c r="AR157" i="4"/>
  <c r="BN157" i="6"/>
  <c r="BO157" i="6"/>
  <c r="AG171" i="6"/>
  <c r="BG171" i="6"/>
  <c r="L157" i="6"/>
  <c r="V163" i="6"/>
  <c r="AV163" i="6"/>
  <c r="BL158" i="6"/>
  <c r="BC168" i="6"/>
  <c r="AC168" i="6"/>
  <c r="S161" i="6"/>
  <c r="AS161" i="6"/>
  <c r="BT157" i="6"/>
  <c r="P159" i="6"/>
  <c r="AP159" i="6"/>
  <c r="AY165" i="6"/>
  <c r="Y165" i="6"/>
  <c r="I154" i="4"/>
  <c r="AJ154" i="4"/>
  <c r="BM154" i="4" s="1"/>
  <c r="BO154" i="4" s="1"/>
  <c r="AO155" i="4"/>
  <c r="BJ155" i="4" s="1"/>
  <c r="BK155" i="4" s="1"/>
  <c r="BL155" i="4" s="1"/>
  <c r="K154" i="4"/>
  <c r="L154" i="4" s="1"/>
  <c r="S158" i="4"/>
  <c r="AS158" i="4"/>
  <c r="AH169" i="4"/>
  <c r="BH169" i="4"/>
  <c r="AV160" i="4"/>
  <c r="V160" i="4"/>
  <c r="Z163" i="4"/>
  <c r="AZ163" i="4"/>
  <c r="BD166" i="4"/>
  <c r="AD166" i="4"/>
  <c r="P156" i="4"/>
  <c r="AP156" i="4"/>
  <c r="Y161" i="1"/>
  <c r="AY161" i="1"/>
  <c r="CQ152" i="1"/>
  <c r="N153" i="1" s="1"/>
  <c r="V159" i="1"/>
  <c r="AV159" i="1"/>
  <c r="AG167" i="1"/>
  <c r="BG167" i="1"/>
  <c r="AC164" i="1"/>
  <c r="BC164" i="1"/>
  <c r="AR156" i="1"/>
  <c r="R156" i="1"/>
  <c r="BN154" i="4" l="1"/>
  <c r="BT154" i="4"/>
  <c r="CM154" i="4" s="1"/>
  <c r="AW164" i="6"/>
  <c r="W164" i="6"/>
  <c r="AH172" i="6"/>
  <c r="BH172" i="6"/>
  <c r="AZ166" i="6"/>
  <c r="Z166" i="6"/>
  <c r="CP157" i="6"/>
  <c r="CO157" i="6"/>
  <c r="CN157" i="6"/>
  <c r="CM157" i="6"/>
  <c r="CL157" i="6"/>
  <c r="CK157" i="6"/>
  <c r="CJ157" i="6"/>
  <c r="CI157" i="6"/>
  <c r="CH157" i="6"/>
  <c r="CG157" i="6"/>
  <c r="CF157" i="6"/>
  <c r="CE157" i="6"/>
  <c r="CD157" i="6"/>
  <c r="CC157" i="6"/>
  <c r="CB157" i="6"/>
  <c r="CA157" i="6"/>
  <c r="BZ157" i="6"/>
  <c r="BY157" i="6"/>
  <c r="BX157" i="6"/>
  <c r="BW157" i="6"/>
  <c r="BV157" i="6"/>
  <c r="BU157" i="6"/>
  <c r="T162" i="6"/>
  <c r="AT162" i="6"/>
  <c r="Q160" i="6"/>
  <c r="AQ160" i="6"/>
  <c r="BD169" i="6"/>
  <c r="AD169" i="6"/>
  <c r="BQ154" i="4"/>
  <c r="AA164" i="4"/>
  <c r="BA164" i="4"/>
  <c r="AT159" i="4"/>
  <c r="T159" i="4"/>
  <c r="Q157" i="4"/>
  <c r="AQ157" i="4"/>
  <c r="W161" i="4"/>
  <c r="AW161" i="4"/>
  <c r="BI170" i="4"/>
  <c r="AI170" i="4"/>
  <c r="AE167" i="4"/>
  <c r="BE167" i="4"/>
  <c r="CP154" i="4"/>
  <c r="CO154" i="4"/>
  <c r="CN154" i="4"/>
  <c r="CL154" i="4"/>
  <c r="CK154" i="4"/>
  <c r="CJ154" i="4"/>
  <c r="CH154" i="4"/>
  <c r="CG154" i="4"/>
  <c r="CF154" i="4"/>
  <c r="CD154" i="4"/>
  <c r="CC154" i="4"/>
  <c r="CB154" i="4"/>
  <c r="CA154" i="4"/>
  <c r="BZ154" i="4"/>
  <c r="BY154" i="4"/>
  <c r="BX154" i="4"/>
  <c r="BW154" i="4"/>
  <c r="BV154" i="4"/>
  <c r="BU154" i="4"/>
  <c r="S157" i="1"/>
  <c r="AS157" i="1"/>
  <c r="BH168" i="1"/>
  <c r="AH168" i="1"/>
  <c r="O154" i="1"/>
  <c r="AJ153" i="1"/>
  <c r="BM153" i="1" s="1"/>
  <c r="AO154" i="1"/>
  <c r="BJ154" i="1" s="1"/>
  <c r="BK154" i="1" s="1"/>
  <c r="I153" i="1"/>
  <c r="K153" i="1"/>
  <c r="AD165" i="1"/>
  <c r="BD165" i="1"/>
  <c r="W160" i="1"/>
  <c r="AW160" i="1"/>
  <c r="AZ162" i="1"/>
  <c r="Z162" i="1"/>
  <c r="CE154" i="4" l="1"/>
  <c r="CI154" i="4"/>
  <c r="AU163" i="6"/>
  <c r="U163" i="6"/>
  <c r="AA167" i="6"/>
  <c r="BA167" i="6"/>
  <c r="BI173" i="6"/>
  <c r="AI173" i="6"/>
  <c r="CQ157" i="6"/>
  <c r="N158" i="6" s="1"/>
  <c r="X165" i="6"/>
  <c r="AX165" i="6"/>
  <c r="R161" i="6"/>
  <c r="AR161" i="6"/>
  <c r="AE170" i="6"/>
  <c r="BE170" i="6"/>
  <c r="CQ154" i="4"/>
  <c r="N155" i="4" s="1"/>
  <c r="O156" i="4" s="1"/>
  <c r="AF168" i="4"/>
  <c r="BF168" i="4"/>
  <c r="AR158" i="4"/>
  <c r="R158" i="4"/>
  <c r="X162" i="4"/>
  <c r="AX162" i="4"/>
  <c r="U160" i="4"/>
  <c r="AU160" i="4"/>
  <c r="BB165" i="4"/>
  <c r="AB165" i="4"/>
  <c r="BT153" i="1"/>
  <c r="BQ153" i="1"/>
  <c r="L153" i="1"/>
  <c r="BL154" i="1"/>
  <c r="BI169" i="1"/>
  <c r="AI169" i="1"/>
  <c r="AX161" i="1"/>
  <c r="X161" i="1"/>
  <c r="AP155" i="1"/>
  <c r="P155" i="1"/>
  <c r="AA163" i="1"/>
  <c r="BA163" i="1"/>
  <c r="AE166" i="1"/>
  <c r="BE166" i="1"/>
  <c r="BN153" i="1"/>
  <c r="BO153" i="1"/>
  <c r="T158" i="1"/>
  <c r="AT158" i="1"/>
  <c r="AJ155" i="4" l="1"/>
  <c r="BM155" i="4" s="1"/>
  <c r="AO156" i="4"/>
  <c r="BJ156" i="4" s="1"/>
  <c r="BK156" i="4" s="1"/>
  <c r="I155" i="4"/>
  <c r="BT155" i="4" s="1"/>
  <c r="K155" i="4"/>
  <c r="L155" i="4" s="1"/>
  <c r="BB168" i="6"/>
  <c r="AB168" i="6"/>
  <c r="V164" i="6"/>
  <c r="AV164" i="6"/>
  <c r="O159" i="6"/>
  <c r="AO159" i="6"/>
  <c r="BJ159" i="6" s="1"/>
  <c r="BK159" i="6" s="1"/>
  <c r="AJ158" i="6"/>
  <c r="BM158" i="6" s="1"/>
  <c r="I158" i="6"/>
  <c r="K158" i="6"/>
  <c r="AY166" i="6"/>
  <c r="Y166" i="6"/>
  <c r="AS162" i="6"/>
  <c r="S162" i="6"/>
  <c r="BF171" i="6"/>
  <c r="AF171" i="6"/>
  <c r="S159" i="4"/>
  <c r="AS159" i="4"/>
  <c r="AP157" i="4"/>
  <c r="P157" i="4"/>
  <c r="BL156" i="4"/>
  <c r="V161" i="4"/>
  <c r="AV161" i="4"/>
  <c r="AC166" i="4"/>
  <c r="BC166" i="4"/>
  <c r="BN155" i="4"/>
  <c r="BO155" i="4"/>
  <c r="Y163" i="4"/>
  <c r="AY163" i="4"/>
  <c r="AG169" i="4"/>
  <c r="BG169" i="4"/>
  <c r="U159" i="1"/>
  <c r="AU159" i="1"/>
  <c r="AB164" i="1"/>
  <c r="BB164" i="1"/>
  <c r="Y162" i="1"/>
  <c r="AY162" i="1"/>
  <c r="BF167" i="1"/>
  <c r="AF167" i="1"/>
  <c r="Q156" i="1"/>
  <c r="AQ156" i="1"/>
  <c r="CP153" i="1"/>
  <c r="CO153" i="1"/>
  <c r="CN153" i="1"/>
  <c r="CM153" i="1"/>
  <c r="CL153" i="1"/>
  <c r="CK153" i="1"/>
  <c r="CJ153" i="1"/>
  <c r="CI153" i="1"/>
  <c r="CH153" i="1"/>
  <c r="CG153" i="1"/>
  <c r="CF153" i="1"/>
  <c r="CE153" i="1"/>
  <c r="CD153" i="1"/>
  <c r="CC153" i="1"/>
  <c r="CB153" i="1"/>
  <c r="CA153" i="1"/>
  <c r="BZ153" i="1"/>
  <c r="BY153" i="1"/>
  <c r="BX153" i="1"/>
  <c r="BW153" i="1"/>
  <c r="BV153" i="1"/>
  <c r="BU153" i="1"/>
  <c r="BQ155" i="4" l="1"/>
  <c r="BL159" i="6"/>
  <c r="W165" i="6"/>
  <c r="AW165" i="6"/>
  <c r="P160" i="6"/>
  <c r="AP160" i="6"/>
  <c r="AC169" i="6"/>
  <c r="BC169" i="6"/>
  <c r="T163" i="6"/>
  <c r="AT163" i="6"/>
  <c r="BN158" i="6"/>
  <c r="BO158" i="6"/>
  <c r="BG172" i="6"/>
  <c r="AG172" i="6"/>
  <c r="L158" i="6"/>
  <c r="BQ158" i="6"/>
  <c r="BT158" i="6"/>
  <c r="AZ167" i="6"/>
  <c r="Z167" i="6"/>
  <c r="CP155" i="4"/>
  <c r="CO155" i="4"/>
  <c r="CN155" i="4"/>
  <c r="CM155" i="4"/>
  <c r="CL155" i="4"/>
  <c r="CK155" i="4"/>
  <c r="CJ155" i="4"/>
  <c r="CI155" i="4"/>
  <c r="CH155" i="4"/>
  <c r="CG155" i="4"/>
  <c r="CF155" i="4"/>
  <c r="CE155" i="4"/>
  <c r="CD155" i="4"/>
  <c r="CC155" i="4"/>
  <c r="CB155" i="4"/>
  <c r="CA155" i="4"/>
  <c r="BZ155" i="4"/>
  <c r="BY155" i="4"/>
  <c r="BX155" i="4"/>
  <c r="BW155" i="4"/>
  <c r="BV155" i="4"/>
  <c r="BU155" i="4"/>
  <c r="Q158" i="4"/>
  <c r="AQ158" i="4"/>
  <c r="AZ164" i="4"/>
  <c r="Z164" i="4"/>
  <c r="W162" i="4"/>
  <c r="AW162" i="4"/>
  <c r="BH170" i="4"/>
  <c r="AH170" i="4"/>
  <c r="AD167" i="4"/>
  <c r="BD167" i="4"/>
  <c r="T160" i="4"/>
  <c r="AT160" i="4"/>
  <c r="CQ153" i="1"/>
  <c r="N154" i="1" s="1"/>
  <c r="R157" i="1"/>
  <c r="AR157" i="1"/>
  <c r="Z163" i="1"/>
  <c r="AZ163" i="1"/>
  <c r="AG168" i="1"/>
  <c r="BG168" i="1"/>
  <c r="AC165" i="1"/>
  <c r="BC165" i="1"/>
  <c r="AV160" i="1"/>
  <c r="V160" i="1"/>
  <c r="AX166" i="6" l="1"/>
  <c r="X166" i="6"/>
  <c r="AQ161" i="6"/>
  <c r="Q161" i="6"/>
  <c r="AD170" i="6"/>
  <c r="BD170" i="6"/>
  <c r="AA168" i="6"/>
  <c r="BA168" i="6"/>
  <c r="BH173" i="6"/>
  <c r="AH173" i="6"/>
  <c r="CP158" i="6"/>
  <c r="CO158" i="6"/>
  <c r="CN158" i="6"/>
  <c r="CM158" i="6"/>
  <c r="CL158" i="6"/>
  <c r="CK158" i="6"/>
  <c r="CJ158" i="6"/>
  <c r="CI158" i="6"/>
  <c r="CH158" i="6"/>
  <c r="CG158" i="6"/>
  <c r="CF158" i="6"/>
  <c r="CE158" i="6"/>
  <c r="CD158" i="6"/>
  <c r="CC158" i="6"/>
  <c r="CB158" i="6"/>
  <c r="CA158" i="6"/>
  <c r="BZ158" i="6"/>
  <c r="BY158" i="6"/>
  <c r="BX158" i="6"/>
  <c r="BW158" i="6"/>
  <c r="BV158" i="6"/>
  <c r="BU158" i="6"/>
  <c r="U164" i="6"/>
  <c r="AU164" i="6"/>
  <c r="AA165" i="4"/>
  <c r="BA165" i="4"/>
  <c r="AE168" i="4"/>
  <c r="BE168" i="4"/>
  <c r="R159" i="4"/>
  <c r="AR159" i="4"/>
  <c r="U161" i="4"/>
  <c r="AU161" i="4"/>
  <c r="CQ155" i="4"/>
  <c r="N156" i="4" s="1"/>
  <c r="BI171" i="4"/>
  <c r="AI171" i="4"/>
  <c r="AX163" i="4"/>
  <c r="X163" i="4"/>
  <c r="W161" i="1"/>
  <c r="AW161" i="1"/>
  <c r="AH169" i="1"/>
  <c r="BH169" i="1"/>
  <c r="BD166" i="1"/>
  <c r="AD166" i="1"/>
  <c r="S158" i="1"/>
  <c r="AS158" i="1"/>
  <c r="AA164" i="1"/>
  <c r="BA164" i="1"/>
  <c r="O155" i="1"/>
  <c r="AO155" i="1"/>
  <c r="BJ155" i="1" s="1"/>
  <c r="BK155" i="1" s="1"/>
  <c r="AJ154" i="1"/>
  <c r="BM154" i="1" s="1"/>
  <c r="I154" i="1"/>
  <c r="K154" i="1"/>
  <c r="BI174" i="6" l="1"/>
  <c r="AI174" i="6"/>
  <c r="BE171" i="6"/>
  <c r="AE171" i="6"/>
  <c r="V165" i="6"/>
  <c r="AV165" i="6"/>
  <c r="BB169" i="6"/>
  <c r="AB169" i="6"/>
  <c r="R162" i="6"/>
  <c r="AR162" i="6"/>
  <c r="Y167" i="6"/>
  <c r="AY167" i="6"/>
  <c r="CQ158" i="6"/>
  <c r="N159" i="6" s="1"/>
  <c r="BF169" i="4"/>
  <c r="AF169" i="4"/>
  <c r="AV162" i="4"/>
  <c r="V162" i="4"/>
  <c r="Y164" i="4"/>
  <c r="AY164" i="4"/>
  <c r="S160" i="4"/>
  <c r="AS160" i="4"/>
  <c r="O157" i="4"/>
  <c r="AO157" i="4"/>
  <c r="BJ157" i="4" s="1"/>
  <c r="BK157" i="4" s="1"/>
  <c r="AJ156" i="4"/>
  <c r="BM156" i="4" s="1"/>
  <c r="I156" i="4"/>
  <c r="K156" i="4"/>
  <c r="AB166" i="4"/>
  <c r="BB166" i="4"/>
  <c r="BQ154" i="1"/>
  <c r="BT154" i="1"/>
  <c r="BN154" i="1"/>
  <c r="BO154" i="1"/>
  <c r="AT159" i="1"/>
  <c r="T159" i="1"/>
  <c r="P156" i="1"/>
  <c r="AP156" i="1"/>
  <c r="BI170" i="1"/>
  <c r="AI170" i="1"/>
  <c r="L154" i="1"/>
  <c r="BL155" i="1"/>
  <c r="BB165" i="1"/>
  <c r="AB165" i="1"/>
  <c r="AE167" i="1"/>
  <c r="BE167" i="1"/>
  <c r="X162" i="1"/>
  <c r="AX162" i="1"/>
  <c r="Z168" i="6" l="1"/>
  <c r="AZ168" i="6"/>
  <c r="BC170" i="6"/>
  <c r="AC170" i="6"/>
  <c r="BF172" i="6"/>
  <c r="AF172" i="6"/>
  <c r="AO160" i="6"/>
  <c r="BJ160" i="6" s="1"/>
  <c r="BK160" i="6" s="1"/>
  <c r="AJ159" i="6"/>
  <c r="BM159" i="6" s="1"/>
  <c r="O160" i="6"/>
  <c r="K159" i="6"/>
  <c r="I159" i="6"/>
  <c r="AW166" i="6"/>
  <c r="W166" i="6"/>
  <c r="S163" i="6"/>
  <c r="AS163" i="6"/>
  <c r="W163" i="4"/>
  <c r="AW163" i="4"/>
  <c r="BQ156" i="4"/>
  <c r="BT156" i="4"/>
  <c r="AG170" i="4"/>
  <c r="BG170" i="4"/>
  <c r="L156" i="4"/>
  <c r="AT161" i="4"/>
  <c r="T161" i="4"/>
  <c r="BN156" i="4"/>
  <c r="BO156" i="4"/>
  <c r="BL157" i="4"/>
  <c r="P158" i="4"/>
  <c r="AP158" i="4"/>
  <c r="AC167" i="4"/>
  <c r="BC167" i="4"/>
  <c r="Z165" i="4"/>
  <c r="AZ165" i="4"/>
  <c r="CP154" i="1"/>
  <c r="CO154" i="1"/>
  <c r="CN154" i="1"/>
  <c r="CM154" i="1"/>
  <c r="CL154" i="1"/>
  <c r="CK154" i="1"/>
  <c r="CJ154" i="1"/>
  <c r="CI154" i="1"/>
  <c r="CH154" i="1"/>
  <c r="CG154" i="1"/>
  <c r="CF154" i="1"/>
  <c r="CE154" i="1"/>
  <c r="CD154" i="1"/>
  <c r="CC154" i="1"/>
  <c r="CB154" i="1"/>
  <c r="CA154" i="1"/>
  <c r="BZ154" i="1"/>
  <c r="BY154" i="1"/>
  <c r="BX154" i="1"/>
  <c r="BW154" i="1"/>
  <c r="BV154" i="1"/>
  <c r="BU154" i="1"/>
  <c r="U160" i="1"/>
  <c r="AU160" i="1"/>
  <c r="Y163" i="1"/>
  <c r="AY163" i="1"/>
  <c r="AF168" i="1"/>
  <c r="BF168" i="1"/>
  <c r="AC166" i="1"/>
  <c r="BC166" i="1"/>
  <c r="Q157" i="1"/>
  <c r="AQ157" i="1"/>
  <c r="BL160" i="6" l="1"/>
  <c r="AG173" i="6"/>
  <c r="BG173" i="6"/>
  <c r="BD171" i="6"/>
  <c r="AD171" i="6"/>
  <c r="BA169" i="6"/>
  <c r="AA169" i="6"/>
  <c r="AX167" i="6"/>
  <c r="X167" i="6"/>
  <c r="BN159" i="6"/>
  <c r="BO159" i="6"/>
  <c r="L159" i="6"/>
  <c r="P161" i="6"/>
  <c r="AP161" i="6"/>
  <c r="T164" i="6"/>
  <c r="AT164" i="6"/>
  <c r="BT159" i="6"/>
  <c r="BQ159" i="6"/>
  <c r="Q159" i="4"/>
  <c r="AQ159" i="4"/>
  <c r="BD168" i="4"/>
  <c r="AD168" i="4"/>
  <c r="AH171" i="4"/>
  <c r="BH171" i="4"/>
  <c r="AA166" i="4"/>
  <c r="BA166" i="4"/>
  <c r="U162" i="4"/>
  <c r="AU162" i="4"/>
  <c r="CP156" i="4"/>
  <c r="CO156" i="4"/>
  <c r="CN156" i="4"/>
  <c r="CM156" i="4"/>
  <c r="CL156" i="4"/>
  <c r="CK156" i="4"/>
  <c r="CJ156" i="4"/>
  <c r="CI156" i="4"/>
  <c r="CH156" i="4"/>
  <c r="CG156" i="4"/>
  <c r="CF156" i="4"/>
  <c r="CE156" i="4"/>
  <c r="CD156" i="4"/>
  <c r="CC156" i="4"/>
  <c r="CB156" i="4"/>
  <c r="CA156" i="4"/>
  <c r="BZ156" i="4"/>
  <c r="BY156" i="4"/>
  <c r="BX156" i="4"/>
  <c r="BW156" i="4"/>
  <c r="BV156" i="4"/>
  <c r="BU156" i="4"/>
  <c r="X164" i="4"/>
  <c r="AX164" i="4"/>
  <c r="AG169" i="1"/>
  <c r="BG169" i="1"/>
  <c r="CQ154" i="1"/>
  <c r="N155" i="1" s="1"/>
  <c r="V161" i="1"/>
  <c r="AV161" i="1"/>
  <c r="AD167" i="1"/>
  <c r="BD167" i="1"/>
  <c r="AZ164" i="1"/>
  <c r="Z164" i="1"/>
  <c r="AR158" i="1"/>
  <c r="R158" i="1"/>
  <c r="BH174" i="6" l="1"/>
  <c r="AH174" i="6"/>
  <c r="Q162" i="6"/>
  <c r="AQ162" i="6"/>
  <c r="BB170" i="6"/>
  <c r="AB170" i="6"/>
  <c r="AU165" i="6"/>
  <c r="U165" i="6"/>
  <c r="CP159" i="6"/>
  <c r="CO159" i="6"/>
  <c r="CN159" i="6"/>
  <c r="CM159" i="6"/>
  <c r="CL159" i="6"/>
  <c r="CK159" i="6"/>
  <c r="CJ159" i="6"/>
  <c r="CI159" i="6"/>
  <c r="CH159" i="6"/>
  <c r="CG159" i="6"/>
  <c r="CF159" i="6"/>
  <c r="CE159" i="6"/>
  <c r="CD159" i="6"/>
  <c r="CC159" i="6"/>
  <c r="CB159" i="6"/>
  <c r="CA159" i="6"/>
  <c r="BZ159" i="6"/>
  <c r="BY159" i="6"/>
  <c r="BX159" i="6"/>
  <c r="BW159" i="6"/>
  <c r="BV159" i="6"/>
  <c r="BU159" i="6"/>
  <c r="AY168" i="6"/>
  <c r="Y168" i="6"/>
  <c r="AE172" i="6"/>
  <c r="BE172" i="6"/>
  <c r="BI172" i="4"/>
  <c r="AI172" i="4"/>
  <c r="BB167" i="4"/>
  <c r="AB167" i="4"/>
  <c r="AE169" i="4"/>
  <c r="BE169" i="4"/>
  <c r="Y165" i="4"/>
  <c r="AY165" i="4"/>
  <c r="CQ156" i="4"/>
  <c r="N157" i="4" s="1"/>
  <c r="V163" i="4"/>
  <c r="AV163" i="4"/>
  <c r="AR160" i="4"/>
  <c r="R160" i="4"/>
  <c r="S159" i="1"/>
  <c r="AS159" i="1"/>
  <c r="O156" i="1"/>
  <c r="AO156" i="1"/>
  <c r="BJ156" i="1" s="1"/>
  <c r="BK156" i="1" s="1"/>
  <c r="AJ155" i="1"/>
  <c r="BM155" i="1" s="1"/>
  <c r="I155" i="1"/>
  <c r="K155" i="1"/>
  <c r="AE168" i="1"/>
  <c r="BE168" i="1"/>
  <c r="AA165" i="1"/>
  <c r="BA165" i="1"/>
  <c r="W162" i="1"/>
  <c r="AW162" i="1"/>
  <c r="BH170" i="1"/>
  <c r="AH170" i="1"/>
  <c r="V166" i="6" l="1"/>
  <c r="AV166" i="6"/>
  <c r="R163" i="6"/>
  <c r="AR163" i="6"/>
  <c r="AZ169" i="6"/>
  <c r="Z169" i="6"/>
  <c r="BI175" i="6"/>
  <c r="AI175" i="6"/>
  <c r="CQ159" i="6"/>
  <c r="N160" i="6" s="1"/>
  <c r="BF173" i="6"/>
  <c r="AF173" i="6"/>
  <c r="AC171" i="6"/>
  <c r="BC171" i="6"/>
  <c r="AZ166" i="4"/>
  <c r="Z166" i="4"/>
  <c r="AC168" i="4"/>
  <c r="BC168" i="4"/>
  <c r="S161" i="4"/>
  <c r="AS161" i="4"/>
  <c r="AF170" i="4"/>
  <c r="BF170" i="4"/>
  <c r="W164" i="4"/>
  <c r="AW164" i="4"/>
  <c r="O158" i="4"/>
  <c r="AJ157" i="4"/>
  <c r="BM157" i="4" s="1"/>
  <c r="AO158" i="4"/>
  <c r="BJ158" i="4" s="1"/>
  <c r="BK158" i="4" s="1"/>
  <c r="K157" i="4"/>
  <c r="I157" i="4"/>
  <c r="AX163" i="1"/>
  <c r="X163" i="1"/>
  <c r="BT155" i="1"/>
  <c r="BQ155" i="1"/>
  <c r="BN155" i="1"/>
  <c r="BO155" i="1"/>
  <c r="BF169" i="1"/>
  <c r="AF169" i="1"/>
  <c r="AP157" i="1"/>
  <c r="P157" i="1"/>
  <c r="BI171" i="1"/>
  <c r="AI171" i="1"/>
  <c r="AB166" i="1"/>
  <c r="BB166" i="1"/>
  <c r="L155" i="1"/>
  <c r="BL156" i="1"/>
  <c r="T160" i="1"/>
  <c r="AT160" i="1"/>
  <c r="AS164" i="6" l="1"/>
  <c r="S164" i="6"/>
  <c r="AG174" i="6"/>
  <c r="BG174" i="6"/>
  <c r="BD172" i="6"/>
  <c r="AD172" i="6"/>
  <c r="O161" i="6"/>
  <c r="AO161" i="6"/>
  <c r="BJ161" i="6" s="1"/>
  <c r="BK161" i="6" s="1"/>
  <c r="AJ160" i="6"/>
  <c r="BM160" i="6" s="1"/>
  <c r="K160" i="6"/>
  <c r="I160" i="6"/>
  <c r="AA170" i="6"/>
  <c r="BA170" i="6"/>
  <c r="AW167" i="6"/>
  <c r="W167" i="6"/>
  <c r="AG171" i="4"/>
  <c r="BG171" i="4"/>
  <c r="BT157" i="4"/>
  <c r="BQ157" i="4"/>
  <c r="AX165" i="4"/>
  <c r="X165" i="4"/>
  <c r="L157" i="4"/>
  <c r="AP159" i="4"/>
  <c r="P159" i="4"/>
  <c r="AD169" i="4"/>
  <c r="BD169" i="4"/>
  <c r="BN157" i="4"/>
  <c r="BO157" i="4"/>
  <c r="BL158" i="4"/>
  <c r="T162" i="4"/>
  <c r="AT162" i="4"/>
  <c r="AA167" i="4"/>
  <c r="BA167" i="4"/>
  <c r="Y164" i="1"/>
  <c r="AY164" i="1"/>
  <c r="CP155" i="1"/>
  <c r="CO155" i="1"/>
  <c r="CN155" i="1"/>
  <c r="CM155" i="1"/>
  <c r="CL155" i="1"/>
  <c r="CK155" i="1"/>
  <c r="CJ155" i="1"/>
  <c r="CI155" i="1"/>
  <c r="CH155" i="1"/>
  <c r="CG155" i="1"/>
  <c r="CF155" i="1"/>
  <c r="CE155" i="1"/>
  <c r="CD155" i="1"/>
  <c r="CC155" i="1"/>
  <c r="CB155" i="1"/>
  <c r="CA155" i="1"/>
  <c r="BZ155" i="1"/>
  <c r="BY155" i="1"/>
  <c r="BX155" i="1"/>
  <c r="BW155" i="1"/>
  <c r="BV155" i="1"/>
  <c r="BU155" i="1"/>
  <c r="U161" i="1"/>
  <c r="AU161" i="1"/>
  <c r="AG170" i="1"/>
  <c r="BG170" i="1"/>
  <c r="AC167" i="1"/>
  <c r="BC167" i="1"/>
  <c r="Q158" i="1"/>
  <c r="AQ158" i="1"/>
  <c r="BH175" i="6" l="1"/>
  <c r="AH175" i="6"/>
  <c r="BN160" i="6"/>
  <c r="BO160" i="6"/>
  <c r="BE173" i="6"/>
  <c r="AE173" i="6"/>
  <c r="T165" i="6"/>
  <c r="AT165" i="6"/>
  <c r="P162" i="6"/>
  <c r="AP162" i="6"/>
  <c r="AX168" i="6"/>
  <c r="X168" i="6"/>
  <c r="BB171" i="6"/>
  <c r="AB171" i="6"/>
  <c r="L160" i="6"/>
  <c r="BQ160" i="6"/>
  <c r="BT160" i="6"/>
  <c r="BL161" i="6"/>
  <c r="CP157" i="4"/>
  <c r="CO157" i="4"/>
  <c r="CN157" i="4"/>
  <c r="CM157" i="4"/>
  <c r="CL157" i="4"/>
  <c r="CK157" i="4"/>
  <c r="CJ157" i="4"/>
  <c r="CI157" i="4"/>
  <c r="CH157" i="4"/>
  <c r="CG157" i="4"/>
  <c r="CF157" i="4"/>
  <c r="CE157" i="4"/>
  <c r="CD157" i="4"/>
  <c r="CC157" i="4"/>
  <c r="CB157" i="4"/>
  <c r="CA157" i="4"/>
  <c r="BZ157" i="4"/>
  <c r="BY157" i="4"/>
  <c r="BX157" i="4"/>
  <c r="BW157" i="4"/>
  <c r="BV157" i="4"/>
  <c r="BU157" i="4"/>
  <c r="U163" i="4"/>
  <c r="AU163" i="4"/>
  <c r="AE170" i="4"/>
  <c r="BE170" i="4"/>
  <c r="AB168" i="4"/>
  <c r="BB168" i="4"/>
  <c r="Q160" i="4"/>
  <c r="AQ160" i="4"/>
  <c r="Y166" i="4"/>
  <c r="AY166" i="4"/>
  <c r="BH172" i="4"/>
  <c r="AH172" i="4"/>
  <c r="BD168" i="1"/>
  <c r="AD168" i="1"/>
  <c r="R159" i="1"/>
  <c r="AR159" i="1"/>
  <c r="AV162" i="1"/>
  <c r="V162" i="1"/>
  <c r="AH171" i="1"/>
  <c r="BH171" i="1"/>
  <c r="CQ155" i="1"/>
  <c r="N156" i="1" s="1"/>
  <c r="Z165" i="1"/>
  <c r="AZ165" i="1"/>
  <c r="BI176" i="6" l="1"/>
  <c r="AI176" i="6"/>
  <c r="AQ163" i="6"/>
  <c r="Q163" i="6"/>
  <c r="AC172" i="6"/>
  <c r="BC172" i="6"/>
  <c r="BF174" i="6"/>
  <c r="AF174" i="6"/>
  <c r="CP160" i="6"/>
  <c r="CO160" i="6"/>
  <c r="CN160" i="6"/>
  <c r="CM160" i="6"/>
  <c r="CL160" i="6"/>
  <c r="CK160" i="6"/>
  <c r="CJ160" i="6"/>
  <c r="CI160" i="6"/>
  <c r="CH160" i="6"/>
  <c r="CG160" i="6"/>
  <c r="CF160" i="6"/>
  <c r="CE160" i="6"/>
  <c r="CD160" i="6"/>
  <c r="CC160" i="6"/>
  <c r="CB160" i="6"/>
  <c r="CA160" i="6"/>
  <c r="BZ160" i="6"/>
  <c r="BY160" i="6"/>
  <c r="BX160" i="6"/>
  <c r="BW160" i="6"/>
  <c r="BV160" i="6"/>
  <c r="BU160" i="6"/>
  <c r="Y169" i="6"/>
  <c r="AY169" i="6"/>
  <c r="AU166" i="6"/>
  <c r="U166" i="6"/>
  <c r="BI173" i="4"/>
  <c r="AI173" i="4"/>
  <c r="Z167" i="4"/>
  <c r="AZ167" i="4"/>
  <c r="AV164" i="4"/>
  <c r="V164" i="4"/>
  <c r="R161" i="4"/>
  <c r="AR161" i="4"/>
  <c r="BF171" i="4"/>
  <c r="AF171" i="4"/>
  <c r="CQ157" i="4"/>
  <c r="N158" i="4" s="1"/>
  <c r="AC169" i="4"/>
  <c r="BC169" i="4"/>
  <c r="AE169" i="1"/>
  <c r="BE169" i="1"/>
  <c r="BI172" i="1"/>
  <c r="AI172" i="1"/>
  <c r="S160" i="1"/>
  <c r="AS160" i="1"/>
  <c r="AA166" i="1"/>
  <c r="BA166" i="1"/>
  <c r="O157" i="1"/>
  <c r="AO157" i="1"/>
  <c r="BJ157" i="1" s="1"/>
  <c r="BK157" i="1" s="1"/>
  <c r="AJ156" i="1"/>
  <c r="BM156" i="1" s="1"/>
  <c r="I156" i="1"/>
  <c r="K156" i="1"/>
  <c r="W163" i="1"/>
  <c r="AW163" i="1"/>
  <c r="AG175" i="6" l="1"/>
  <c r="BG175" i="6"/>
  <c r="AV167" i="6"/>
  <c r="V167" i="6"/>
  <c r="BD173" i="6"/>
  <c r="AD173" i="6"/>
  <c r="AZ170" i="6"/>
  <c r="Z170" i="6"/>
  <c r="CQ160" i="6"/>
  <c r="N161" i="6" s="1"/>
  <c r="R164" i="6"/>
  <c r="AR164" i="6"/>
  <c r="AA168" i="4"/>
  <c r="BA168" i="4"/>
  <c r="S162" i="4"/>
  <c r="AS162" i="4"/>
  <c r="O159" i="4"/>
  <c r="AO159" i="4"/>
  <c r="BJ159" i="4" s="1"/>
  <c r="BK159" i="4" s="1"/>
  <c r="AJ158" i="4"/>
  <c r="BM158" i="4" s="1"/>
  <c r="I158" i="4"/>
  <c r="K158" i="4"/>
  <c r="AG172" i="4"/>
  <c r="BG172" i="4"/>
  <c r="BD170" i="4"/>
  <c r="AD170" i="4"/>
  <c r="W165" i="4"/>
  <c r="AW165" i="4"/>
  <c r="BN156" i="1"/>
  <c r="BO156" i="1"/>
  <c r="X164" i="1"/>
  <c r="AX164" i="1"/>
  <c r="AT161" i="1"/>
  <c r="T161" i="1"/>
  <c r="L156" i="1"/>
  <c r="BL157" i="1"/>
  <c r="BB167" i="1"/>
  <c r="AB167" i="1"/>
  <c r="BQ156" i="1"/>
  <c r="BT156" i="1"/>
  <c r="P158" i="1"/>
  <c r="AP158" i="1"/>
  <c r="AF170" i="1"/>
  <c r="BF170" i="1"/>
  <c r="S165" i="6" l="1"/>
  <c r="AS165" i="6"/>
  <c r="BA171" i="6"/>
  <c r="AA171" i="6"/>
  <c r="W168" i="6"/>
  <c r="AW168" i="6"/>
  <c r="AO162" i="6"/>
  <c r="BJ162" i="6" s="1"/>
  <c r="BK162" i="6" s="1"/>
  <c r="AJ161" i="6"/>
  <c r="BM161" i="6" s="1"/>
  <c r="O162" i="6"/>
  <c r="K161" i="6"/>
  <c r="I161" i="6"/>
  <c r="AE174" i="6"/>
  <c r="BE174" i="6"/>
  <c r="BH176" i="6"/>
  <c r="AH176" i="6"/>
  <c r="BN158" i="4"/>
  <c r="BO158" i="4"/>
  <c r="L158" i="4"/>
  <c r="AT163" i="4"/>
  <c r="T163" i="4"/>
  <c r="AE171" i="4"/>
  <c r="BE171" i="4"/>
  <c r="AH173" i="4"/>
  <c r="BH173" i="4"/>
  <c r="BL159" i="4"/>
  <c r="X166" i="4"/>
  <c r="AX166" i="4"/>
  <c r="BQ158" i="4"/>
  <c r="BT158" i="4"/>
  <c r="P160" i="4"/>
  <c r="AP160" i="4"/>
  <c r="BB169" i="4"/>
  <c r="AB169" i="4"/>
  <c r="Y165" i="1"/>
  <c r="AY165" i="1"/>
  <c r="U162" i="1"/>
  <c r="AU162" i="1"/>
  <c r="AC168" i="1"/>
  <c r="BC168" i="1"/>
  <c r="Q159" i="1"/>
  <c r="AQ159" i="1"/>
  <c r="AG171" i="1"/>
  <c r="BG171" i="1"/>
  <c r="CP156" i="1"/>
  <c r="CO156" i="1"/>
  <c r="CN156" i="1"/>
  <c r="CM156" i="1"/>
  <c r="CL156" i="1"/>
  <c r="CK156" i="1"/>
  <c r="CJ156" i="1"/>
  <c r="CI156" i="1"/>
  <c r="CH156" i="1"/>
  <c r="CG156" i="1"/>
  <c r="CF156" i="1"/>
  <c r="CE156" i="1"/>
  <c r="CD156" i="1"/>
  <c r="CC156" i="1"/>
  <c r="CB156" i="1"/>
  <c r="CA156" i="1"/>
  <c r="BZ156" i="1"/>
  <c r="BY156" i="1"/>
  <c r="BX156" i="1"/>
  <c r="BW156" i="1"/>
  <c r="BV156" i="1"/>
  <c r="BU156" i="1"/>
  <c r="BN161" i="6" l="1"/>
  <c r="BO161" i="6"/>
  <c r="BT161" i="6"/>
  <c r="BQ161" i="6"/>
  <c r="AX169" i="6"/>
  <c r="X169" i="6"/>
  <c r="BI177" i="6"/>
  <c r="AI177" i="6"/>
  <c r="L161" i="6"/>
  <c r="BL162" i="6"/>
  <c r="AF175" i="6"/>
  <c r="BF175" i="6"/>
  <c r="P163" i="6"/>
  <c r="AP163" i="6"/>
  <c r="BB172" i="6"/>
  <c r="AB172" i="6"/>
  <c r="AT166" i="6"/>
  <c r="T166" i="6"/>
  <c r="BI174" i="4"/>
  <c r="AI174" i="4"/>
  <c r="U164" i="4"/>
  <c r="AU164" i="4"/>
  <c r="AC170" i="4"/>
  <c r="BC170" i="4"/>
  <c r="Q161" i="4"/>
  <c r="AQ161" i="4"/>
  <c r="CP158" i="4"/>
  <c r="CO158" i="4"/>
  <c r="CN158" i="4"/>
  <c r="CM158" i="4"/>
  <c r="CL158" i="4"/>
  <c r="CK158" i="4"/>
  <c r="CJ158" i="4"/>
  <c r="CI158" i="4"/>
  <c r="CH158" i="4"/>
  <c r="CG158" i="4"/>
  <c r="CF158" i="4"/>
  <c r="CE158" i="4"/>
  <c r="CD158" i="4"/>
  <c r="CC158" i="4"/>
  <c r="CB158" i="4"/>
  <c r="CA158" i="4"/>
  <c r="BZ158" i="4"/>
  <c r="BY158" i="4"/>
  <c r="BX158" i="4"/>
  <c r="BW158" i="4"/>
  <c r="BV158" i="4"/>
  <c r="BU158" i="4"/>
  <c r="AF172" i="4"/>
  <c r="BF172" i="4"/>
  <c r="Y167" i="4"/>
  <c r="AY167" i="4"/>
  <c r="AD169" i="1"/>
  <c r="BD169" i="1"/>
  <c r="V163" i="1"/>
  <c r="AV163" i="1"/>
  <c r="AR160" i="1"/>
  <c r="R160" i="1"/>
  <c r="CQ156" i="1"/>
  <c r="N157" i="1" s="1"/>
  <c r="BH172" i="1"/>
  <c r="AH172" i="1"/>
  <c r="AZ166" i="1"/>
  <c r="Z166" i="1"/>
  <c r="Q164" i="6" l="1"/>
  <c r="AQ164" i="6"/>
  <c r="U167" i="6"/>
  <c r="AU167" i="6"/>
  <c r="Y170" i="6"/>
  <c r="AY170" i="6"/>
  <c r="CP161" i="6"/>
  <c r="CO161" i="6"/>
  <c r="CN161" i="6"/>
  <c r="CM161" i="6"/>
  <c r="CL161" i="6"/>
  <c r="CK161" i="6"/>
  <c r="CJ161" i="6"/>
  <c r="CI161" i="6"/>
  <c r="CH161" i="6"/>
  <c r="CG161" i="6"/>
  <c r="CF161" i="6"/>
  <c r="CE161" i="6"/>
  <c r="CD161" i="6"/>
  <c r="CC161" i="6"/>
  <c r="CB161" i="6"/>
  <c r="CA161" i="6"/>
  <c r="BZ161" i="6"/>
  <c r="BY161" i="6"/>
  <c r="BX161" i="6"/>
  <c r="BW161" i="6"/>
  <c r="BV161" i="6"/>
  <c r="BU161" i="6"/>
  <c r="AC173" i="6"/>
  <c r="BC173" i="6"/>
  <c r="BG176" i="6"/>
  <c r="AG176" i="6"/>
  <c r="V165" i="4"/>
  <c r="AV165" i="4"/>
  <c r="AG173" i="4"/>
  <c r="BG173" i="4"/>
  <c r="AD171" i="4"/>
  <c r="BD171" i="4"/>
  <c r="CQ158" i="4"/>
  <c r="N159" i="4" s="1"/>
  <c r="AR162" i="4"/>
  <c r="R162" i="4"/>
  <c r="AZ168" i="4"/>
  <c r="Z168" i="4"/>
  <c r="AA167" i="1"/>
  <c r="BA167" i="1"/>
  <c r="W164" i="1"/>
  <c r="AW164" i="1"/>
  <c r="O158" i="1"/>
  <c r="AO158" i="1"/>
  <c r="BJ158" i="1" s="1"/>
  <c r="BK158" i="1" s="1"/>
  <c r="AJ157" i="1"/>
  <c r="BM157" i="1" s="1"/>
  <c r="K157" i="1"/>
  <c r="I157" i="1"/>
  <c r="BI173" i="1"/>
  <c r="AI173" i="1"/>
  <c r="S161" i="1"/>
  <c r="AS161" i="1"/>
  <c r="AE170" i="1"/>
  <c r="BE170" i="1"/>
  <c r="AV168" i="6" l="1"/>
  <c r="V168" i="6"/>
  <c r="AZ171" i="6"/>
  <c r="Z171" i="6"/>
  <c r="CQ161" i="6"/>
  <c r="N162" i="6" s="1"/>
  <c r="BD174" i="6"/>
  <c r="AD174" i="6"/>
  <c r="BH177" i="6"/>
  <c r="AH177" i="6"/>
  <c r="R165" i="6"/>
  <c r="AR165" i="6"/>
  <c r="BH174" i="4"/>
  <c r="AH174" i="4"/>
  <c r="S163" i="4"/>
  <c r="AS163" i="4"/>
  <c r="AE172" i="4"/>
  <c r="BE172" i="4"/>
  <c r="O160" i="4"/>
  <c r="AJ159" i="4"/>
  <c r="BM159" i="4" s="1"/>
  <c r="AO160" i="4"/>
  <c r="BJ160" i="4" s="1"/>
  <c r="BK160" i="4" s="1"/>
  <c r="I159" i="4"/>
  <c r="K159" i="4"/>
  <c r="AA169" i="4"/>
  <c r="BA169" i="4"/>
  <c r="W166" i="4"/>
  <c r="AW166" i="4"/>
  <c r="BL158" i="1"/>
  <c r="L157" i="1"/>
  <c r="BN157" i="1"/>
  <c r="BO157" i="1"/>
  <c r="T162" i="1"/>
  <c r="AT162" i="1"/>
  <c r="BT157" i="1"/>
  <c r="BQ157" i="1"/>
  <c r="AX165" i="1"/>
  <c r="X165" i="1"/>
  <c r="BF171" i="1"/>
  <c r="AF171" i="1"/>
  <c r="AP159" i="1"/>
  <c r="P159" i="1"/>
  <c r="AB168" i="1"/>
  <c r="BB168" i="1"/>
  <c r="AW169" i="6" l="1"/>
  <c r="W169" i="6"/>
  <c r="AA172" i="6"/>
  <c r="BA172" i="6"/>
  <c r="O163" i="6"/>
  <c r="AO163" i="6"/>
  <c r="BJ163" i="6" s="1"/>
  <c r="BK163" i="6" s="1"/>
  <c r="AJ162" i="6"/>
  <c r="BM162" i="6" s="1"/>
  <c r="I162" i="6"/>
  <c r="K162" i="6"/>
  <c r="AS166" i="6"/>
  <c r="S166" i="6"/>
  <c r="BI178" i="6"/>
  <c r="AI178" i="6"/>
  <c r="BE175" i="6"/>
  <c r="AE175" i="6"/>
  <c r="AB170" i="4"/>
  <c r="BB170" i="4"/>
  <c r="AX167" i="4"/>
  <c r="X167" i="4"/>
  <c r="AP161" i="4"/>
  <c r="P161" i="4"/>
  <c r="BN159" i="4"/>
  <c r="BO159" i="4"/>
  <c r="T164" i="4"/>
  <c r="AT164" i="4"/>
  <c r="L159" i="4"/>
  <c r="BF173" i="4"/>
  <c r="AF173" i="4"/>
  <c r="BI175" i="4"/>
  <c r="AI175" i="4"/>
  <c r="BT159" i="4"/>
  <c r="BQ159" i="4"/>
  <c r="BL160" i="4"/>
  <c r="Q160" i="1"/>
  <c r="AQ160" i="1"/>
  <c r="Y166" i="1"/>
  <c r="AY166" i="1"/>
  <c r="U163" i="1"/>
  <c r="AU163" i="1"/>
  <c r="AC169" i="1"/>
  <c r="BC169" i="1"/>
  <c r="AG172" i="1"/>
  <c r="BG172" i="1"/>
  <c r="CP157" i="1"/>
  <c r="CO157" i="1"/>
  <c r="CN157" i="1"/>
  <c r="CM157" i="1"/>
  <c r="CL157" i="1"/>
  <c r="CK157" i="1"/>
  <c r="CJ157" i="1"/>
  <c r="CI157" i="1"/>
  <c r="CH157" i="1"/>
  <c r="CG157" i="1"/>
  <c r="CF157" i="1"/>
  <c r="CE157" i="1"/>
  <c r="CD157" i="1"/>
  <c r="CC157" i="1"/>
  <c r="CB157" i="1"/>
  <c r="CA157" i="1"/>
  <c r="BZ157" i="1"/>
  <c r="BY157" i="1"/>
  <c r="BX157" i="1"/>
  <c r="BW157" i="1"/>
  <c r="BV157" i="1"/>
  <c r="BU157" i="1"/>
  <c r="BL163" i="6" l="1"/>
  <c r="AB173" i="6"/>
  <c r="BB173" i="6"/>
  <c r="BF176" i="6"/>
  <c r="AF176" i="6"/>
  <c r="AT167" i="6"/>
  <c r="T167" i="6"/>
  <c r="P164" i="6"/>
  <c r="AP164" i="6"/>
  <c r="L162" i="6"/>
  <c r="BN162" i="6"/>
  <c r="BO162" i="6"/>
  <c r="AX170" i="6"/>
  <c r="X170" i="6"/>
  <c r="BQ162" i="6"/>
  <c r="BT162" i="6"/>
  <c r="U165" i="4"/>
  <c r="AU165" i="4"/>
  <c r="CP159" i="4"/>
  <c r="CO159" i="4"/>
  <c r="CN159" i="4"/>
  <c r="CM159" i="4"/>
  <c r="CL159" i="4"/>
  <c r="CK159" i="4"/>
  <c r="CJ159" i="4"/>
  <c r="CI159" i="4"/>
  <c r="CH159" i="4"/>
  <c r="CG159" i="4"/>
  <c r="CF159" i="4"/>
  <c r="CE159" i="4"/>
  <c r="CD159" i="4"/>
  <c r="CC159" i="4"/>
  <c r="CB159" i="4"/>
  <c r="CA159" i="4"/>
  <c r="BZ159" i="4"/>
  <c r="BY159" i="4"/>
  <c r="BX159" i="4"/>
  <c r="BW159" i="4"/>
  <c r="BV159" i="4"/>
  <c r="BU159" i="4"/>
  <c r="Y168" i="4"/>
  <c r="AY168" i="4"/>
  <c r="AG174" i="4"/>
  <c r="BG174" i="4"/>
  <c r="Q162" i="4"/>
  <c r="AQ162" i="4"/>
  <c r="AC171" i="4"/>
  <c r="BC171" i="4"/>
  <c r="AV164" i="1"/>
  <c r="V164" i="1"/>
  <c r="BD170" i="1"/>
  <c r="AD170" i="1"/>
  <c r="Z167" i="1"/>
  <c r="AZ167" i="1"/>
  <c r="CQ157" i="1"/>
  <c r="N158" i="1" s="1"/>
  <c r="AH173" i="1"/>
  <c r="BH173" i="1"/>
  <c r="R161" i="1"/>
  <c r="AR161" i="1"/>
  <c r="BC174" i="6" l="1"/>
  <c r="AC174" i="6"/>
  <c r="Y171" i="6"/>
  <c r="AY171" i="6"/>
  <c r="U168" i="6"/>
  <c r="AU168" i="6"/>
  <c r="CP162" i="6"/>
  <c r="CO162" i="6"/>
  <c r="CN162" i="6"/>
  <c r="CM162" i="6"/>
  <c r="CL162" i="6"/>
  <c r="CK162" i="6"/>
  <c r="CJ162" i="6"/>
  <c r="CI162" i="6"/>
  <c r="CH162" i="6"/>
  <c r="CG162" i="6"/>
  <c r="CF162" i="6"/>
  <c r="CE162" i="6"/>
  <c r="CD162" i="6"/>
  <c r="CC162" i="6"/>
  <c r="CB162" i="6"/>
  <c r="CA162" i="6"/>
  <c r="BZ162" i="6"/>
  <c r="BY162" i="6"/>
  <c r="BX162" i="6"/>
  <c r="BW162" i="6"/>
  <c r="BV162" i="6"/>
  <c r="BU162" i="6"/>
  <c r="AQ165" i="6"/>
  <c r="Q165" i="6"/>
  <c r="AG177" i="6"/>
  <c r="BG177" i="6"/>
  <c r="Z169" i="4"/>
  <c r="AZ169" i="4"/>
  <c r="AH175" i="4"/>
  <c r="BH175" i="4"/>
  <c r="R163" i="4"/>
  <c r="AR163" i="4"/>
  <c r="BD172" i="4"/>
  <c r="AD172" i="4"/>
  <c r="CQ159" i="4"/>
  <c r="N160" i="4" s="1"/>
  <c r="AV166" i="4"/>
  <c r="V166" i="4"/>
  <c r="AA168" i="1"/>
  <c r="BA168" i="1"/>
  <c r="O159" i="1"/>
  <c r="AO159" i="1"/>
  <c r="BJ159" i="1" s="1"/>
  <c r="BK159" i="1" s="1"/>
  <c r="AJ158" i="1"/>
  <c r="BM158" i="1" s="1"/>
  <c r="K158" i="1"/>
  <c r="I158" i="1"/>
  <c r="BI174" i="1"/>
  <c r="AI174" i="1"/>
  <c r="W165" i="1"/>
  <c r="AW165" i="1"/>
  <c r="S162" i="1"/>
  <c r="AS162" i="1"/>
  <c r="AE171" i="1"/>
  <c r="BE171" i="1"/>
  <c r="AZ172" i="6" l="1"/>
  <c r="Z172" i="6"/>
  <c r="BH178" i="6"/>
  <c r="AH178" i="6"/>
  <c r="AV169" i="6"/>
  <c r="V169" i="6"/>
  <c r="BD175" i="6"/>
  <c r="AD175" i="6"/>
  <c r="CQ162" i="6"/>
  <c r="N163" i="6" s="1"/>
  <c r="R166" i="6"/>
  <c r="AR166" i="6"/>
  <c r="AE173" i="4"/>
  <c r="BE173" i="4"/>
  <c r="W167" i="4"/>
  <c r="AW167" i="4"/>
  <c r="BI176" i="4"/>
  <c r="AI176" i="4"/>
  <c r="S164" i="4"/>
  <c r="AS164" i="4"/>
  <c r="O161" i="4"/>
  <c r="AO161" i="4"/>
  <c r="BJ161" i="4" s="1"/>
  <c r="BK161" i="4" s="1"/>
  <c r="AJ160" i="4"/>
  <c r="BM160" i="4" s="1"/>
  <c r="I160" i="4"/>
  <c r="K160" i="4"/>
  <c r="AA170" i="4"/>
  <c r="BA170" i="4"/>
  <c r="AT163" i="1"/>
  <c r="T163" i="1"/>
  <c r="L158" i="1"/>
  <c r="BN158" i="1"/>
  <c r="BO158" i="1"/>
  <c r="P160" i="1"/>
  <c r="AP160" i="1"/>
  <c r="AF172" i="1"/>
  <c r="BF172" i="1"/>
  <c r="X166" i="1"/>
  <c r="AX166" i="1"/>
  <c r="BQ158" i="1"/>
  <c r="BT158" i="1"/>
  <c r="BL159" i="1"/>
  <c r="BB169" i="1"/>
  <c r="AB169" i="1"/>
  <c r="AS167" i="6" l="1"/>
  <c r="S167" i="6"/>
  <c r="BA173" i="6"/>
  <c r="AA173" i="6"/>
  <c r="AE176" i="6"/>
  <c r="BE176" i="6"/>
  <c r="AO164" i="6"/>
  <c r="BJ164" i="6" s="1"/>
  <c r="BK164" i="6" s="1"/>
  <c r="AJ163" i="6"/>
  <c r="BM163" i="6" s="1"/>
  <c r="O164" i="6"/>
  <c r="I163" i="6"/>
  <c r="K163" i="6"/>
  <c r="W170" i="6"/>
  <c r="AW170" i="6"/>
  <c r="BI179" i="6"/>
  <c r="AI179" i="6"/>
  <c r="BN160" i="4"/>
  <c r="BO160" i="4"/>
  <c r="BB171" i="4"/>
  <c r="AB171" i="4"/>
  <c r="BL161" i="4"/>
  <c r="AT165" i="4"/>
  <c r="T165" i="4"/>
  <c r="X168" i="4"/>
  <c r="AX168" i="4"/>
  <c r="L160" i="4"/>
  <c r="BQ160" i="4"/>
  <c r="BT160" i="4"/>
  <c r="P162" i="4"/>
  <c r="AP162" i="4"/>
  <c r="AF174" i="4"/>
  <c r="BF174" i="4"/>
  <c r="Y167" i="1"/>
  <c r="AY167" i="1"/>
  <c r="Q161" i="1"/>
  <c r="AQ161" i="1"/>
  <c r="AC170" i="1"/>
  <c r="BC170" i="1"/>
  <c r="CP158" i="1"/>
  <c r="CO158" i="1"/>
  <c r="CN158" i="1"/>
  <c r="CM158" i="1"/>
  <c r="CL158" i="1"/>
  <c r="CK158" i="1"/>
  <c r="CJ158" i="1"/>
  <c r="CI158" i="1"/>
  <c r="CH158" i="1"/>
  <c r="CG158" i="1"/>
  <c r="CF158" i="1"/>
  <c r="CE158" i="1"/>
  <c r="CD158" i="1"/>
  <c r="CC158" i="1"/>
  <c r="CB158" i="1"/>
  <c r="CA158" i="1"/>
  <c r="BZ158" i="1"/>
  <c r="BY158" i="1"/>
  <c r="BX158" i="1"/>
  <c r="BW158" i="1"/>
  <c r="BV158" i="1"/>
  <c r="BU158" i="1"/>
  <c r="AG173" i="1"/>
  <c r="BG173" i="1"/>
  <c r="U164" i="1"/>
  <c r="AU164" i="1"/>
  <c r="BN163" i="6" l="1"/>
  <c r="BO163" i="6"/>
  <c r="L163" i="6"/>
  <c r="BF177" i="6"/>
  <c r="AF177" i="6"/>
  <c r="X171" i="6"/>
  <c r="AX171" i="6"/>
  <c r="BL164" i="6"/>
  <c r="AT168" i="6"/>
  <c r="T168" i="6"/>
  <c r="BT163" i="6"/>
  <c r="BQ163" i="6"/>
  <c r="P165" i="6"/>
  <c r="AP165" i="6"/>
  <c r="BB174" i="6"/>
  <c r="AB174" i="6"/>
  <c r="Y169" i="4"/>
  <c r="AY169" i="4"/>
  <c r="CP160" i="4"/>
  <c r="CO160" i="4"/>
  <c r="CN160" i="4"/>
  <c r="CM160" i="4"/>
  <c r="CL160" i="4"/>
  <c r="CK160" i="4"/>
  <c r="CJ160" i="4"/>
  <c r="CI160" i="4"/>
  <c r="CH160" i="4"/>
  <c r="CG160" i="4"/>
  <c r="CF160" i="4"/>
  <c r="CE160" i="4"/>
  <c r="CD160" i="4"/>
  <c r="CC160" i="4"/>
  <c r="CB160" i="4"/>
  <c r="CA160" i="4"/>
  <c r="BZ160" i="4"/>
  <c r="BY160" i="4"/>
  <c r="BX160" i="4"/>
  <c r="BW160" i="4"/>
  <c r="BV160" i="4"/>
  <c r="BU160" i="4"/>
  <c r="U166" i="4"/>
  <c r="AU166" i="4"/>
  <c r="Q163" i="4"/>
  <c r="AQ163" i="4"/>
  <c r="AG175" i="4"/>
  <c r="BG175" i="4"/>
  <c r="AC172" i="4"/>
  <c r="BC172" i="4"/>
  <c r="V165" i="1"/>
  <c r="AV165" i="1"/>
  <c r="AD171" i="1"/>
  <c r="BD171" i="1"/>
  <c r="BH174" i="1"/>
  <c r="AH174" i="1"/>
  <c r="AR162" i="1"/>
  <c r="R162" i="1"/>
  <c r="CQ158" i="1"/>
  <c r="N159" i="1" s="1"/>
  <c r="AZ168" i="1"/>
  <c r="Z168" i="1"/>
  <c r="AY172" i="6" l="1"/>
  <c r="Y172" i="6"/>
  <c r="AC175" i="6"/>
  <c r="BC175" i="6"/>
  <c r="BG178" i="6"/>
  <c r="AG178" i="6"/>
  <c r="U169" i="6"/>
  <c r="AU169" i="6"/>
  <c r="Q166" i="6"/>
  <c r="AQ166" i="6"/>
  <c r="CP163" i="6"/>
  <c r="CO163" i="6"/>
  <c r="CN163" i="6"/>
  <c r="CM163" i="6"/>
  <c r="CL163" i="6"/>
  <c r="CK163" i="6"/>
  <c r="CJ163" i="6"/>
  <c r="CI163" i="6"/>
  <c r="CH163" i="6"/>
  <c r="CG163" i="6"/>
  <c r="CF163" i="6"/>
  <c r="CE163" i="6"/>
  <c r="CD163" i="6"/>
  <c r="CC163" i="6"/>
  <c r="CB163" i="6"/>
  <c r="CA163" i="6"/>
  <c r="BZ163" i="6"/>
  <c r="BY163" i="6"/>
  <c r="BX163" i="6"/>
  <c r="BW163" i="6"/>
  <c r="BV163" i="6"/>
  <c r="BU163" i="6"/>
  <c r="BH176" i="4"/>
  <c r="AH176" i="4"/>
  <c r="AD173" i="4"/>
  <c r="BD173" i="4"/>
  <c r="V167" i="4"/>
  <c r="AV167" i="4"/>
  <c r="AR164" i="4"/>
  <c r="R164" i="4"/>
  <c r="CQ160" i="4"/>
  <c r="N161" i="4" s="1"/>
  <c r="AZ170" i="4"/>
  <c r="Z170" i="4"/>
  <c r="AA169" i="1"/>
  <c r="BA169" i="1"/>
  <c r="AE172" i="1"/>
  <c r="BE172" i="1"/>
  <c r="S163" i="1"/>
  <c r="AS163" i="1"/>
  <c r="O160" i="1"/>
  <c r="AJ159" i="1"/>
  <c r="BM159" i="1" s="1"/>
  <c r="AO160" i="1"/>
  <c r="BJ160" i="1" s="1"/>
  <c r="BK160" i="1" s="1"/>
  <c r="K159" i="1"/>
  <c r="I159" i="1"/>
  <c r="BI175" i="1"/>
  <c r="AI175" i="1"/>
  <c r="W166" i="1"/>
  <c r="AW166" i="1"/>
  <c r="BH179" i="6" l="1"/>
  <c r="AH179" i="6"/>
  <c r="BD176" i="6"/>
  <c r="AD176" i="6"/>
  <c r="AZ173" i="6"/>
  <c r="Z173" i="6"/>
  <c r="AV170" i="6"/>
  <c r="V170" i="6"/>
  <c r="CQ163" i="6"/>
  <c r="N164" i="6" s="1"/>
  <c r="AR167" i="6"/>
  <c r="R167" i="6"/>
  <c r="AA171" i="4"/>
  <c r="BA171" i="4"/>
  <c r="W168" i="4"/>
  <c r="AW168" i="4"/>
  <c r="S165" i="4"/>
  <c r="AS165" i="4"/>
  <c r="AE174" i="4"/>
  <c r="BE174" i="4"/>
  <c r="BI177" i="4"/>
  <c r="AI177" i="4"/>
  <c r="O162" i="4"/>
  <c r="AO162" i="4"/>
  <c r="BJ162" i="4" s="1"/>
  <c r="BK162" i="4" s="1"/>
  <c r="AJ161" i="4"/>
  <c r="BM161" i="4" s="1"/>
  <c r="I161" i="4"/>
  <c r="K161" i="4"/>
  <c r="AX167" i="1"/>
  <c r="X167" i="1"/>
  <c r="BN159" i="1"/>
  <c r="BO159" i="1"/>
  <c r="BF173" i="1"/>
  <c r="AF173" i="1"/>
  <c r="BT159" i="1"/>
  <c r="BQ159" i="1"/>
  <c r="T164" i="1"/>
  <c r="AT164" i="1"/>
  <c r="L159" i="1"/>
  <c r="AP161" i="1"/>
  <c r="P161" i="1"/>
  <c r="BL160" i="1"/>
  <c r="AB170" i="1"/>
  <c r="BB170" i="1"/>
  <c r="BI180" i="6" l="1"/>
  <c r="AI180" i="6"/>
  <c r="AW171" i="6"/>
  <c r="W171" i="6"/>
  <c r="S168" i="6"/>
  <c r="AS168" i="6"/>
  <c r="O165" i="6"/>
  <c r="AO165" i="6"/>
  <c r="BJ165" i="6" s="1"/>
  <c r="BK165" i="6" s="1"/>
  <c r="AJ164" i="6"/>
  <c r="BM164" i="6" s="1"/>
  <c r="I164" i="6"/>
  <c r="K164" i="6"/>
  <c r="AA174" i="6"/>
  <c r="BA174" i="6"/>
  <c r="AE177" i="6"/>
  <c r="BE177" i="6"/>
  <c r="AP163" i="4"/>
  <c r="P163" i="4"/>
  <c r="AX169" i="4"/>
  <c r="X169" i="4"/>
  <c r="BN161" i="4"/>
  <c r="BO161" i="4"/>
  <c r="T166" i="4"/>
  <c r="AT166" i="4"/>
  <c r="BT161" i="4"/>
  <c r="BQ161" i="4"/>
  <c r="BF175" i="4"/>
  <c r="AF175" i="4"/>
  <c r="L161" i="4"/>
  <c r="BL162" i="4"/>
  <c r="AB172" i="4"/>
  <c r="BB172" i="4"/>
  <c r="U165" i="1"/>
  <c r="AU165" i="1"/>
  <c r="AG174" i="1"/>
  <c r="BG174" i="1"/>
  <c r="Y168" i="1"/>
  <c r="AY168" i="1"/>
  <c r="AC171" i="1"/>
  <c r="BC171" i="1"/>
  <c r="Q162" i="1"/>
  <c r="AQ162" i="1"/>
  <c r="CP159" i="1"/>
  <c r="CO159" i="1"/>
  <c r="CN159" i="1"/>
  <c r="CM159" i="1"/>
  <c r="CL159" i="1"/>
  <c r="CK159" i="1"/>
  <c r="CJ159" i="1"/>
  <c r="CI159" i="1"/>
  <c r="CH159" i="1"/>
  <c r="CG159" i="1"/>
  <c r="CF159" i="1"/>
  <c r="CE159" i="1"/>
  <c r="CD159" i="1"/>
  <c r="CC159" i="1"/>
  <c r="CB159" i="1"/>
  <c r="CA159" i="1"/>
  <c r="BZ159" i="1"/>
  <c r="BY159" i="1"/>
  <c r="BX159" i="1"/>
  <c r="BW159" i="1"/>
  <c r="BV159" i="1"/>
  <c r="BU159" i="1"/>
  <c r="BB175" i="6" l="1"/>
  <c r="AB175" i="6"/>
  <c r="L164" i="6"/>
  <c r="T169" i="6"/>
  <c r="AT169" i="6"/>
  <c r="BF178" i="6"/>
  <c r="AF178" i="6"/>
  <c r="BQ164" i="6"/>
  <c r="BT164" i="6"/>
  <c r="AP166" i="6"/>
  <c r="P166" i="6"/>
  <c r="BL165" i="6"/>
  <c r="BN164" i="6"/>
  <c r="BO164" i="6"/>
  <c r="AX172" i="6"/>
  <c r="X172" i="6"/>
  <c r="Q164" i="4"/>
  <c r="AQ164" i="4"/>
  <c r="Y170" i="4"/>
  <c r="AY170" i="4"/>
  <c r="CP161" i="4"/>
  <c r="CO161" i="4"/>
  <c r="CN161" i="4"/>
  <c r="CM161" i="4"/>
  <c r="CL161" i="4"/>
  <c r="CK161" i="4"/>
  <c r="CJ161" i="4"/>
  <c r="CI161" i="4"/>
  <c r="CH161" i="4"/>
  <c r="CG161" i="4"/>
  <c r="CF161" i="4"/>
  <c r="CE161" i="4"/>
  <c r="CD161" i="4"/>
  <c r="CC161" i="4"/>
  <c r="CB161" i="4"/>
  <c r="CA161" i="4"/>
  <c r="BZ161" i="4"/>
  <c r="BY161" i="4"/>
  <c r="BX161" i="4"/>
  <c r="BW161" i="4"/>
  <c r="BV161" i="4"/>
  <c r="BU161" i="4"/>
  <c r="AC173" i="4"/>
  <c r="BC173" i="4"/>
  <c r="AG176" i="4"/>
  <c r="BG176" i="4"/>
  <c r="U167" i="4"/>
  <c r="AU167" i="4"/>
  <c r="AH175" i="1"/>
  <c r="BH175" i="1"/>
  <c r="Z169" i="1"/>
  <c r="AZ169" i="1"/>
  <c r="BD172" i="1"/>
  <c r="AD172" i="1"/>
  <c r="CQ159" i="1"/>
  <c r="N160" i="1" s="1"/>
  <c r="R163" i="1"/>
  <c r="AR163" i="1"/>
  <c r="AV166" i="1"/>
  <c r="V166" i="1"/>
  <c r="CP164" i="6" l="1"/>
  <c r="CO164" i="6"/>
  <c r="CN164" i="6"/>
  <c r="CM164" i="6"/>
  <c r="CL164" i="6"/>
  <c r="CK164" i="6"/>
  <c r="CJ164" i="6"/>
  <c r="CI164" i="6"/>
  <c r="CH164" i="6"/>
  <c r="CG164" i="6"/>
  <c r="CF164" i="6"/>
  <c r="CE164" i="6"/>
  <c r="CD164" i="6"/>
  <c r="CC164" i="6"/>
  <c r="CB164" i="6"/>
  <c r="CA164" i="6"/>
  <c r="BZ164" i="6"/>
  <c r="BY164" i="6"/>
  <c r="BX164" i="6"/>
  <c r="BW164" i="6"/>
  <c r="BV164" i="6"/>
  <c r="BU164" i="6"/>
  <c r="BC176" i="6"/>
  <c r="AC176" i="6"/>
  <c r="Y173" i="6"/>
  <c r="AY173" i="6"/>
  <c r="Q167" i="6"/>
  <c r="AQ167" i="6"/>
  <c r="AU170" i="6"/>
  <c r="U170" i="6"/>
  <c r="AG179" i="6"/>
  <c r="BG179" i="6"/>
  <c r="CQ161" i="4"/>
  <c r="N162" i="4" s="1"/>
  <c r="AJ162" i="4" s="1"/>
  <c r="BM162" i="4" s="1"/>
  <c r="Z171" i="4"/>
  <c r="AZ171" i="4"/>
  <c r="O163" i="4"/>
  <c r="AO163" i="4"/>
  <c r="BJ163" i="4" s="1"/>
  <c r="BK163" i="4" s="1"/>
  <c r="K162" i="4"/>
  <c r="AH177" i="4"/>
  <c r="BH177" i="4"/>
  <c r="AV168" i="4"/>
  <c r="V168" i="4"/>
  <c r="BD174" i="4"/>
  <c r="AD174" i="4"/>
  <c r="R165" i="4"/>
  <c r="AR165" i="4"/>
  <c r="AA170" i="1"/>
  <c r="BA170" i="1"/>
  <c r="W167" i="1"/>
  <c r="AW167" i="1"/>
  <c r="S164" i="1"/>
  <c r="AS164" i="1"/>
  <c r="O161" i="1"/>
  <c r="AO161" i="1"/>
  <c r="BJ161" i="1" s="1"/>
  <c r="BK161" i="1" s="1"/>
  <c r="AJ160" i="1"/>
  <c r="BM160" i="1" s="1"/>
  <c r="K160" i="1"/>
  <c r="I160" i="1"/>
  <c r="AE173" i="1"/>
  <c r="BE173" i="1"/>
  <c r="BI176" i="1"/>
  <c r="AI176" i="1"/>
  <c r="I162" i="4" l="1"/>
  <c r="BD177" i="6"/>
  <c r="AD177" i="6"/>
  <c r="AV171" i="6"/>
  <c r="V171" i="6"/>
  <c r="AZ174" i="6"/>
  <c r="Z174" i="6"/>
  <c r="CQ164" i="6"/>
  <c r="N165" i="6" s="1"/>
  <c r="AH180" i="6"/>
  <c r="BH180" i="6"/>
  <c r="AR168" i="6"/>
  <c r="R168" i="6"/>
  <c r="P164" i="4"/>
  <c r="AP164" i="4"/>
  <c r="BN162" i="4"/>
  <c r="BO162" i="4"/>
  <c r="S166" i="4"/>
  <c r="AS166" i="4"/>
  <c r="W169" i="4"/>
  <c r="AW169" i="4"/>
  <c r="AE175" i="4"/>
  <c r="BE175" i="4"/>
  <c r="BI178" i="4"/>
  <c r="AI178" i="4"/>
  <c r="BQ162" i="4"/>
  <c r="BT162" i="4"/>
  <c r="L162" i="4"/>
  <c r="BL163" i="4"/>
  <c r="AA172" i="4"/>
  <c r="BA172" i="4"/>
  <c r="AF174" i="1"/>
  <c r="BF174" i="1"/>
  <c r="BL161" i="1"/>
  <c r="X168" i="1"/>
  <c r="AX168" i="1"/>
  <c r="BQ160" i="1"/>
  <c r="BT160" i="1"/>
  <c r="AT165" i="1"/>
  <c r="T165" i="1"/>
  <c r="L160" i="1"/>
  <c r="P162" i="1"/>
  <c r="AP162" i="1"/>
  <c r="BN160" i="1"/>
  <c r="BO160" i="1"/>
  <c r="BB171" i="1"/>
  <c r="AB171" i="1"/>
  <c r="AA175" i="6" l="1"/>
  <c r="BA175" i="6"/>
  <c r="BI181" i="6"/>
  <c r="AI181" i="6"/>
  <c r="AE178" i="6"/>
  <c r="BE178" i="6"/>
  <c r="AO166" i="6"/>
  <c r="BJ166" i="6" s="1"/>
  <c r="BK166" i="6" s="1"/>
  <c r="AJ165" i="6"/>
  <c r="BM165" i="6" s="1"/>
  <c r="O166" i="6"/>
  <c r="I165" i="6"/>
  <c r="K165" i="6"/>
  <c r="W172" i="6"/>
  <c r="AW172" i="6"/>
  <c r="AS169" i="6"/>
  <c r="S169" i="6"/>
  <c r="AF176" i="4"/>
  <c r="BF176" i="4"/>
  <c r="BB173" i="4"/>
  <c r="AB173" i="4"/>
  <c r="AT167" i="4"/>
  <c r="T167" i="4"/>
  <c r="CP162" i="4"/>
  <c r="CO162" i="4"/>
  <c r="CN162" i="4"/>
  <c r="CM162" i="4"/>
  <c r="CL162" i="4"/>
  <c r="CK162" i="4"/>
  <c r="CJ162" i="4"/>
  <c r="CI162" i="4"/>
  <c r="CH162" i="4"/>
  <c r="CG162" i="4"/>
  <c r="CF162" i="4"/>
  <c r="CE162" i="4"/>
  <c r="CD162" i="4"/>
  <c r="CC162" i="4"/>
  <c r="CB162" i="4"/>
  <c r="CA162" i="4"/>
  <c r="BZ162" i="4"/>
  <c r="BY162" i="4"/>
  <c r="BX162" i="4"/>
  <c r="BW162" i="4"/>
  <c r="BV162" i="4"/>
  <c r="BU162" i="4"/>
  <c r="X170" i="4"/>
  <c r="AX170" i="4"/>
  <c r="Q165" i="4"/>
  <c r="AQ165" i="4"/>
  <c r="CP160" i="1"/>
  <c r="CO160" i="1"/>
  <c r="CN160" i="1"/>
  <c r="CM160" i="1"/>
  <c r="CL160" i="1"/>
  <c r="CK160" i="1"/>
  <c r="CJ160" i="1"/>
  <c r="CI160" i="1"/>
  <c r="CH160" i="1"/>
  <c r="CG160" i="1"/>
  <c r="CF160" i="1"/>
  <c r="CE160" i="1"/>
  <c r="CD160" i="1"/>
  <c r="CC160" i="1"/>
  <c r="CB160" i="1"/>
  <c r="CA160" i="1"/>
  <c r="BZ160" i="1"/>
  <c r="BY160" i="1"/>
  <c r="BX160" i="1"/>
  <c r="BW160" i="1"/>
  <c r="BV160" i="1"/>
  <c r="BU160" i="1"/>
  <c r="AC172" i="1"/>
  <c r="BC172" i="1"/>
  <c r="U166" i="1"/>
  <c r="AU166" i="1"/>
  <c r="Y169" i="1"/>
  <c r="AY169" i="1"/>
  <c r="Q163" i="1"/>
  <c r="AQ163" i="1"/>
  <c r="AG175" i="1"/>
  <c r="BG175" i="1"/>
  <c r="BN165" i="6" l="1"/>
  <c r="BO165" i="6"/>
  <c r="L165" i="6"/>
  <c r="BF179" i="6"/>
  <c r="AF179" i="6"/>
  <c r="AT170" i="6"/>
  <c r="T170" i="6"/>
  <c r="BL166" i="6"/>
  <c r="AX173" i="6"/>
  <c r="X173" i="6"/>
  <c r="BT165" i="6"/>
  <c r="BQ165" i="6"/>
  <c r="P167" i="6"/>
  <c r="AP167" i="6"/>
  <c r="BB176" i="6"/>
  <c r="AB176" i="6"/>
  <c r="CQ162" i="4"/>
  <c r="N163" i="4" s="1"/>
  <c r="AC174" i="4"/>
  <c r="BC174" i="4"/>
  <c r="Y171" i="4"/>
  <c r="AY171" i="4"/>
  <c r="AR166" i="4"/>
  <c r="R166" i="4"/>
  <c r="U168" i="4"/>
  <c r="AU168" i="4"/>
  <c r="AG177" i="4"/>
  <c r="BG177" i="4"/>
  <c r="AR164" i="1"/>
  <c r="R164" i="1"/>
  <c r="BH176" i="1"/>
  <c r="AH176" i="1"/>
  <c r="AD173" i="1"/>
  <c r="BD173" i="1"/>
  <c r="V167" i="1"/>
  <c r="AV167" i="1"/>
  <c r="CQ160" i="1"/>
  <c r="N161" i="1" s="1"/>
  <c r="AZ170" i="1"/>
  <c r="Z170" i="1"/>
  <c r="CP165" i="6" l="1"/>
  <c r="CO165" i="6"/>
  <c r="CN165" i="6"/>
  <c r="CM165" i="6"/>
  <c r="CL165" i="6"/>
  <c r="CK165" i="6"/>
  <c r="CJ165" i="6"/>
  <c r="CI165" i="6"/>
  <c r="CH165" i="6"/>
  <c r="CG165" i="6"/>
  <c r="CF165" i="6"/>
  <c r="CE165" i="6"/>
  <c r="CD165" i="6"/>
  <c r="CC165" i="6"/>
  <c r="CB165" i="6"/>
  <c r="CA165" i="6"/>
  <c r="BZ165" i="6"/>
  <c r="BY165" i="6"/>
  <c r="BX165" i="6"/>
  <c r="BW165" i="6"/>
  <c r="BV165" i="6"/>
  <c r="BU165" i="6"/>
  <c r="AQ168" i="6"/>
  <c r="Q168" i="6"/>
  <c r="AY174" i="6"/>
  <c r="Y174" i="6"/>
  <c r="U171" i="6"/>
  <c r="AU171" i="6"/>
  <c r="BG180" i="6"/>
  <c r="AG180" i="6"/>
  <c r="AC177" i="6"/>
  <c r="BC177" i="6"/>
  <c r="S167" i="4"/>
  <c r="AS167" i="4"/>
  <c r="AD175" i="4"/>
  <c r="BD175" i="4"/>
  <c r="V169" i="4"/>
  <c r="AV169" i="4"/>
  <c r="BH178" i="4"/>
  <c r="AH178" i="4"/>
  <c r="AZ172" i="4"/>
  <c r="Z172" i="4"/>
  <c r="O164" i="4"/>
  <c r="AO164" i="4"/>
  <c r="BJ164" i="4" s="1"/>
  <c r="BK164" i="4" s="1"/>
  <c r="AJ163" i="4"/>
  <c r="BM163" i="4" s="1"/>
  <c r="I163" i="4"/>
  <c r="K163" i="4"/>
  <c r="AA171" i="1"/>
  <c r="BA171" i="1"/>
  <c r="AE174" i="1"/>
  <c r="BE174" i="1"/>
  <c r="S165" i="1"/>
  <c r="AS165" i="1"/>
  <c r="W168" i="1"/>
  <c r="AW168" i="1"/>
  <c r="BI177" i="1"/>
  <c r="AI177" i="1"/>
  <c r="O162" i="1"/>
  <c r="AJ161" i="1"/>
  <c r="BM161" i="1" s="1"/>
  <c r="AO162" i="1"/>
  <c r="BJ162" i="1" s="1"/>
  <c r="BK162" i="1" s="1"/>
  <c r="K161" i="1"/>
  <c r="I161" i="1"/>
  <c r="AD178" i="6" l="1"/>
  <c r="BD178" i="6"/>
  <c r="AZ175" i="6"/>
  <c r="Z175" i="6"/>
  <c r="CQ165" i="6"/>
  <c r="N166" i="6" s="1"/>
  <c r="BH181" i="6"/>
  <c r="AH181" i="6"/>
  <c r="AV172" i="6"/>
  <c r="V172" i="6"/>
  <c r="AR169" i="6"/>
  <c r="R169" i="6"/>
  <c r="AE176" i="4"/>
  <c r="BE176" i="4"/>
  <c r="AP165" i="4"/>
  <c r="P165" i="4"/>
  <c r="W170" i="4"/>
  <c r="AW170" i="4"/>
  <c r="BN163" i="4"/>
  <c r="BO163" i="4"/>
  <c r="BT163" i="4"/>
  <c r="BQ163" i="4"/>
  <c r="BI179" i="4"/>
  <c r="AI179" i="4"/>
  <c r="AA173" i="4"/>
  <c r="BA173" i="4"/>
  <c r="L163" i="4"/>
  <c r="BL164" i="4"/>
  <c r="T168" i="4"/>
  <c r="AT168" i="4"/>
  <c r="BF175" i="1"/>
  <c r="AF175" i="1"/>
  <c r="BN161" i="1"/>
  <c r="BO161" i="1"/>
  <c r="L161" i="1"/>
  <c r="AP163" i="1"/>
  <c r="P163" i="1"/>
  <c r="BL162" i="1"/>
  <c r="T166" i="1"/>
  <c r="AT166" i="1"/>
  <c r="AX169" i="1"/>
  <c r="X169" i="1"/>
  <c r="BT161" i="1"/>
  <c r="BQ161" i="1"/>
  <c r="AB172" i="1"/>
  <c r="BB172" i="1"/>
  <c r="S170" i="6" l="1"/>
  <c r="AS170" i="6"/>
  <c r="AA176" i="6"/>
  <c r="BA176" i="6"/>
  <c r="W173" i="6"/>
  <c r="AW173" i="6"/>
  <c r="AO167" i="6"/>
  <c r="BJ167" i="6" s="1"/>
  <c r="BK167" i="6" s="1"/>
  <c r="O167" i="6"/>
  <c r="AJ166" i="6"/>
  <c r="BM166" i="6" s="1"/>
  <c r="I166" i="6"/>
  <c r="K166" i="6"/>
  <c r="BI182" i="6"/>
  <c r="AI182" i="6"/>
  <c r="BE179" i="6"/>
  <c r="AE179" i="6"/>
  <c r="AX171" i="4"/>
  <c r="X171" i="4"/>
  <c r="Q166" i="4"/>
  <c r="AQ166" i="4"/>
  <c r="CP163" i="4"/>
  <c r="CO163" i="4"/>
  <c r="CN163" i="4"/>
  <c r="CM163" i="4"/>
  <c r="CL163" i="4"/>
  <c r="CK163" i="4"/>
  <c r="CJ163" i="4"/>
  <c r="CI163" i="4"/>
  <c r="CH163" i="4"/>
  <c r="CG163" i="4"/>
  <c r="CF163" i="4"/>
  <c r="CE163" i="4"/>
  <c r="CD163" i="4"/>
  <c r="CC163" i="4"/>
  <c r="CB163" i="4"/>
  <c r="CA163" i="4"/>
  <c r="BZ163" i="4"/>
  <c r="BY163" i="4"/>
  <c r="BX163" i="4"/>
  <c r="BW163" i="4"/>
  <c r="BV163" i="4"/>
  <c r="BU163" i="4"/>
  <c r="U169" i="4"/>
  <c r="AU169" i="4"/>
  <c r="AB174" i="4"/>
  <c r="BB174" i="4"/>
  <c r="BF177" i="4"/>
  <c r="AF177" i="4"/>
  <c r="U167" i="1"/>
  <c r="AU167" i="1"/>
  <c r="AG176" i="1"/>
  <c r="BG176" i="1"/>
  <c r="CP161" i="1"/>
  <c r="CO161" i="1"/>
  <c r="CN161" i="1"/>
  <c r="CM161" i="1"/>
  <c r="CL161" i="1"/>
  <c r="CK161" i="1"/>
  <c r="CJ161" i="1"/>
  <c r="CI161" i="1"/>
  <c r="CH161" i="1"/>
  <c r="CG161" i="1"/>
  <c r="CF161" i="1"/>
  <c r="CE161" i="1"/>
  <c r="CD161" i="1"/>
  <c r="CC161" i="1"/>
  <c r="CB161" i="1"/>
  <c r="CA161" i="1"/>
  <c r="BZ161" i="1"/>
  <c r="BY161" i="1"/>
  <c r="BX161" i="1"/>
  <c r="BW161" i="1"/>
  <c r="BV161" i="1"/>
  <c r="BU161" i="1"/>
  <c r="Q164" i="1"/>
  <c r="AQ164" i="1"/>
  <c r="AC173" i="1"/>
  <c r="BC173" i="1"/>
  <c r="Y170" i="1"/>
  <c r="AY170" i="1"/>
  <c r="BB177" i="6" l="1"/>
  <c r="AB177" i="6"/>
  <c r="L166" i="6"/>
  <c r="AP168" i="6"/>
  <c r="P168" i="6"/>
  <c r="AX174" i="6"/>
  <c r="X174" i="6"/>
  <c r="BT166" i="6"/>
  <c r="BQ166" i="6"/>
  <c r="BL167" i="6"/>
  <c r="BF180" i="6"/>
  <c r="AF180" i="6"/>
  <c r="BN166" i="6"/>
  <c r="BO166" i="6"/>
  <c r="AT171" i="6"/>
  <c r="T171" i="6"/>
  <c r="CQ163" i="4"/>
  <c r="N164" i="4" s="1"/>
  <c r="O165" i="4" s="1"/>
  <c r="R167" i="4"/>
  <c r="AR167" i="4"/>
  <c r="AC175" i="4"/>
  <c r="BC175" i="4"/>
  <c r="Y172" i="4"/>
  <c r="AY172" i="4"/>
  <c r="AG178" i="4"/>
  <c r="BG178" i="4"/>
  <c r="AV170" i="4"/>
  <c r="V170" i="4"/>
  <c r="CQ161" i="1"/>
  <c r="N162" i="1" s="1"/>
  <c r="O163" i="1" s="1"/>
  <c r="BD174" i="1"/>
  <c r="AD174" i="1"/>
  <c r="Z171" i="1"/>
  <c r="AZ171" i="1"/>
  <c r="AH177" i="1"/>
  <c r="BH177" i="1"/>
  <c r="R165" i="1"/>
  <c r="AR165" i="1"/>
  <c r="AV168" i="1"/>
  <c r="V168" i="1"/>
  <c r="K162" i="1" l="1"/>
  <c r="L162" i="1" s="1"/>
  <c r="AJ162" i="1"/>
  <c r="BM162" i="1" s="1"/>
  <c r="BO162" i="1" s="1"/>
  <c r="AO163" i="1"/>
  <c r="BJ163" i="1" s="1"/>
  <c r="BK163" i="1" s="1"/>
  <c r="BL163" i="1" s="1"/>
  <c r="I162" i="1"/>
  <c r="BT162" i="1" s="1"/>
  <c r="Q169" i="6"/>
  <c r="AQ169" i="6"/>
  <c r="Y175" i="6"/>
  <c r="AY175" i="6"/>
  <c r="AU172" i="6"/>
  <c r="U172" i="6"/>
  <c r="BC178" i="6"/>
  <c r="AC178" i="6"/>
  <c r="AG181" i="6"/>
  <c r="BG181" i="6"/>
  <c r="CP166" i="6"/>
  <c r="CO166" i="6"/>
  <c r="CN166" i="6"/>
  <c r="CM166" i="6"/>
  <c r="CL166" i="6"/>
  <c r="CK166" i="6"/>
  <c r="CJ166" i="6"/>
  <c r="CI166" i="6"/>
  <c r="CH166" i="6"/>
  <c r="CG166" i="6"/>
  <c r="CF166" i="6"/>
  <c r="CE166" i="6"/>
  <c r="CD166" i="6"/>
  <c r="CC166" i="6"/>
  <c r="CB166" i="6"/>
  <c r="CA166" i="6"/>
  <c r="BZ166" i="6"/>
  <c r="BY166" i="6"/>
  <c r="BX166" i="6"/>
  <c r="BW166" i="6"/>
  <c r="BV166" i="6"/>
  <c r="BU166" i="6"/>
  <c r="AJ164" i="4"/>
  <c r="BM164" i="4" s="1"/>
  <c r="BN164" i="4" s="1"/>
  <c r="K164" i="4"/>
  <c r="L164" i="4" s="1"/>
  <c r="I164" i="4"/>
  <c r="AO165" i="4"/>
  <c r="BJ165" i="4" s="1"/>
  <c r="BK165" i="4" s="1"/>
  <c r="BL165" i="4" s="1"/>
  <c r="AH179" i="4"/>
  <c r="BH179" i="4"/>
  <c r="S168" i="4"/>
  <c r="AS168" i="4"/>
  <c r="BD176" i="4"/>
  <c r="AD176" i="4"/>
  <c r="W171" i="4"/>
  <c r="AW171" i="4"/>
  <c r="Z173" i="4"/>
  <c r="AZ173" i="4"/>
  <c r="P166" i="4"/>
  <c r="AP166" i="4"/>
  <c r="S166" i="1"/>
  <c r="AS166" i="1"/>
  <c r="AA172" i="1"/>
  <c r="BA172" i="1"/>
  <c r="P164" i="1"/>
  <c r="AP164" i="1"/>
  <c r="AE175" i="1"/>
  <c r="BE175" i="1"/>
  <c r="W169" i="1"/>
  <c r="AW169" i="1"/>
  <c r="BI178" i="1"/>
  <c r="AI178" i="1"/>
  <c r="BQ162" i="1" l="1"/>
  <c r="BN162" i="1"/>
  <c r="BO164" i="4"/>
  <c r="BQ164" i="4"/>
  <c r="AV173" i="6"/>
  <c r="V173" i="6"/>
  <c r="Z176" i="6"/>
  <c r="AZ176" i="6"/>
  <c r="BD179" i="6"/>
  <c r="AD179" i="6"/>
  <c r="CQ166" i="6"/>
  <c r="N167" i="6" s="1"/>
  <c r="BH182" i="6"/>
  <c r="AH182" i="6"/>
  <c r="AR170" i="6"/>
  <c r="R170" i="6"/>
  <c r="BT164" i="4"/>
  <c r="CN164" i="4" s="1"/>
  <c r="AA174" i="4"/>
  <c r="BA174" i="4"/>
  <c r="AE177" i="4"/>
  <c r="BE177" i="4"/>
  <c r="Q167" i="4"/>
  <c r="AQ167" i="4"/>
  <c r="AT169" i="4"/>
  <c r="T169" i="4"/>
  <c r="X172" i="4"/>
  <c r="AX172" i="4"/>
  <c r="BI180" i="4"/>
  <c r="AI180" i="4"/>
  <c r="AF176" i="1"/>
  <c r="BF176" i="1"/>
  <c r="BB173" i="1"/>
  <c r="AB173" i="1"/>
  <c r="X170" i="1"/>
  <c r="AX170" i="1"/>
  <c r="CP162" i="1"/>
  <c r="CO162" i="1"/>
  <c r="CN162" i="1"/>
  <c r="CM162" i="1"/>
  <c r="CL162" i="1"/>
  <c r="CK162" i="1"/>
  <c r="CJ162" i="1"/>
  <c r="CI162" i="1"/>
  <c r="CH162" i="1"/>
  <c r="CG162" i="1"/>
  <c r="CF162" i="1"/>
  <c r="CE162" i="1"/>
  <c r="CD162" i="1"/>
  <c r="CC162" i="1"/>
  <c r="CB162" i="1"/>
  <c r="CA162" i="1"/>
  <c r="BZ162" i="1"/>
  <c r="BY162" i="1"/>
  <c r="BX162" i="1"/>
  <c r="BW162" i="1"/>
  <c r="BV162" i="1"/>
  <c r="BU162" i="1"/>
  <c r="AT167" i="1"/>
  <c r="T167" i="1"/>
  <c r="Q165" i="1"/>
  <c r="AQ165" i="1"/>
  <c r="BW164" i="4" l="1"/>
  <c r="CE164" i="4"/>
  <c r="CH164" i="4"/>
  <c r="CK164" i="4"/>
  <c r="BY164" i="4"/>
  <c r="BZ164" i="4"/>
  <c r="BU164" i="4"/>
  <c r="CC164" i="4"/>
  <c r="CO164" i="4"/>
  <c r="CD164" i="4"/>
  <c r="CI164" i="4"/>
  <c r="CP164" i="4"/>
  <c r="BV164" i="4"/>
  <c r="CA164" i="4"/>
  <c r="CG164" i="4"/>
  <c r="CL164" i="4"/>
  <c r="CM164" i="4"/>
  <c r="BX164" i="4"/>
  <c r="CB164" i="4"/>
  <c r="CF164" i="4"/>
  <c r="CJ164" i="4"/>
  <c r="BA177" i="6"/>
  <c r="AA177" i="6"/>
  <c r="S171" i="6"/>
  <c r="AS171" i="6"/>
  <c r="W174" i="6"/>
  <c r="AW174" i="6"/>
  <c r="O168" i="6"/>
  <c r="AJ167" i="6"/>
  <c r="BM167" i="6" s="1"/>
  <c r="AO168" i="6"/>
  <c r="BJ168" i="6" s="1"/>
  <c r="BK168" i="6" s="1"/>
  <c r="K167" i="6"/>
  <c r="I167" i="6"/>
  <c r="BI183" i="6"/>
  <c r="AI183" i="6"/>
  <c r="AE180" i="6"/>
  <c r="BE180" i="6"/>
  <c r="U170" i="4"/>
  <c r="AU170" i="4"/>
  <c r="AF178" i="4"/>
  <c r="BF178" i="4"/>
  <c r="Y173" i="4"/>
  <c r="AY173" i="4"/>
  <c r="AR168" i="4"/>
  <c r="R168" i="4"/>
  <c r="BB175" i="4"/>
  <c r="AB175" i="4"/>
  <c r="Y171" i="1"/>
  <c r="AY171" i="1"/>
  <c r="AC174" i="1"/>
  <c r="BC174" i="1"/>
  <c r="U168" i="1"/>
  <c r="AU168" i="1"/>
  <c r="AR166" i="1"/>
  <c r="R166" i="1"/>
  <c r="CQ162" i="1"/>
  <c r="N163" i="1" s="1"/>
  <c r="AG177" i="1"/>
  <c r="BG177" i="1"/>
  <c r="CQ164" i="4" l="1"/>
  <c r="N165" i="4" s="1"/>
  <c r="O166" i="4" s="1"/>
  <c r="AT172" i="6"/>
  <c r="T172" i="6"/>
  <c r="BB178" i="6"/>
  <c r="AB178" i="6"/>
  <c r="BQ167" i="6"/>
  <c r="BT167" i="6"/>
  <c r="L167" i="6"/>
  <c r="AP169" i="6"/>
  <c r="P169" i="6"/>
  <c r="BN167" i="6"/>
  <c r="BO167" i="6"/>
  <c r="BF181" i="6"/>
  <c r="AF181" i="6"/>
  <c r="AX175" i="6"/>
  <c r="X175" i="6"/>
  <c r="BL168" i="6"/>
  <c r="AG179" i="4"/>
  <c r="BG179" i="4"/>
  <c r="AZ174" i="4"/>
  <c r="Z174" i="4"/>
  <c r="K165" i="4"/>
  <c r="S169" i="4"/>
  <c r="AS169" i="4"/>
  <c r="AC176" i="4"/>
  <c r="BC176" i="4"/>
  <c r="V171" i="4"/>
  <c r="AV171" i="4"/>
  <c r="S167" i="1"/>
  <c r="AS167" i="1"/>
  <c r="AD175" i="1"/>
  <c r="BD175" i="1"/>
  <c r="V169" i="1"/>
  <c r="AV169" i="1"/>
  <c r="BH178" i="1"/>
  <c r="AH178" i="1"/>
  <c r="O164" i="1"/>
  <c r="AO164" i="1"/>
  <c r="BJ164" i="1" s="1"/>
  <c r="BK164" i="1" s="1"/>
  <c r="AJ163" i="1"/>
  <c r="BM163" i="1" s="1"/>
  <c r="I163" i="1"/>
  <c r="K163" i="1"/>
  <c r="AZ172" i="1"/>
  <c r="Z172" i="1"/>
  <c r="AJ165" i="4" l="1"/>
  <c r="BM165" i="4" s="1"/>
  <c r="AO166" i="4"/>
  <c r="BJ166" i="4" s="1"/>
  <c r="BK166" i="4" s="1"/>
  <c r="I165" i="4"/>
  <c r="BQ165" i="4" s="1"/>
  <c r="AG182" i="6"/>
  <c r="BG182" i="6"/>
  <c r="U173" i="6"/>
  <c r="AU173" i="6"/>
  <c r="AC179" i="6"/>
  <c r="BC179" i="6"/>
  <c r="AQ170" i="6"/>
  <c r="Q170" i="6"/>
  <c r="AY176" i="6"/>
  <c r="Y176" i="6"/>
  <c r="CP167" i="6"/>
  <c r="CO167" i="6"/>
  <c r="CN167" i="6"/>
  <c r="CM167" i="6"/>
  <c r="CL167" i="6"/>
  <c r="CK167" i="6"/>
  <c r="CJ167" i="6"/>
  <c r="CI167" i="6"/>
  <c r="CH167" i="6"/>
  <c r="CG167" i="6"/>
  <c r="CF167" i="6"/>
  <c r="CE167" i="6"/>
  <c r="CD167" i="6"/>
  <c r="CC167" i="6"/>
  <c r="CB167" i="6"/>
  <c r="CA167" i="6"/>
  <c r="BZ167" i="6"/>
  <c r="BY167" i="6"/>
  <c r="BX167" i="6"/>
  <c r="BW167" i="6"/>
  <c r="BV167" i="6"/>
  <c r="BU167" i="6"/>
  <c r="W172" i="4"/>
  <c r="AW172" i="4"/>
  <c r="AP167" i="4"/>
  <c r="P167" i="4"/>
  <c r="BT165" i="4"/>
  <c r="BL166" i="4"/>
  <c r="AA175" i="4"/>
  <c r="BA175" i="4"/>
  <c r="AD177" i="4"/>
  <c r="BD177" i="4"/>
  <c r="L165" i="4"/>
  <c r="T170" i="4"/>
  <c r="AT170" i="4"/>
  <c r="BN165" i="4"/>
  <c r="BO165" i="4"/>
  <c r="BH180" i="4"/>
  <c r="AH180" i="4"/>
  <c r="BN163" i="1"/>
  <c r="BO163" i="1"/>
  <c r="L163" i="1"/>
  <c r="BI179" i="1"/>
  <c r="AI179" i="1"/>
  <c r="AE176" i="1"/>
  <c r="BE176" i="1"/>
  <c r="W170" i="1"/>
  <c r="AW170" i="1"/>
  <c r="BL164" i="1"/>
  <c r="AA173" i="1"/>
  <c r="BA173" i="1"/>
  <c r="BT163" i="1"/>
  <c r="BQ163" i="1"/>
  <c r="AP165" i="1"/>
  <c r="P165" i="1"/>
  <c r="T168" i="1"/>
  <c r="AT168" i="1"/>
  <c r="V174" i="6" l="1"/>
  <c r="AV174" i="6"/>
  <c r="AR171" i="6"/>
  <c r="R171" i="6"/>
  <c r="BD180" i="6"/>
  <c r="AD180" i="6"/>
  <c r="AZ177" i="6"/>
  <c r="Z177" i="6"/>
  <c r="CQ167" i="6"/>
  <c r="N168" i="6" s="1"/>
  <c r="BH183" i="6"/>
  <c r="AH183" i="6"/>
  <c r="BI181" i="4"/>
  <c r="AI181" i="4"/>
  <c r="CP165" i="4"/>
  <c r="CO165" i="4"/>
  <c r="CN165" i="4"/>
  <c r="CM165" i="4"/>
  <c r="CL165" i="4"/>
  <c r="CK165" i="4"/>
  <c r="CJ165" i="4"/>
  <c r="CI165" i="4"/>
  <c r="CH165" i="4"/>
  <c r="CG165" i="4"/>
  <c r="CF165" i="4"/>
  <c r="CE165" i="4"/>
  <c r="CD165" i="4"/>
  <c r="CC165" i="4"/>
  <c r="CB165" i="4"/>
  <c r="CA165" i="4"/>
  <c r="BZ165" i="4"/>
  <c r="BY165" i="4"/>
  <c r="BX165" i="4"/>
  <c r="BW165" i="4"/>
  <c r="BV165" i="4"/>
  <c r="BU165" i="4"/>
  <c r="Q168" i="4"/>
  <c r="AQ168" i="4"/>
  <c r="AE178" i="4"/>
  <c r="BE178" i="4"/>
  <c r="U171" i="4"/>
  <c r="AU171" i="4"/>
  <c r="AB176" i="4"/>
  <c r="BB176" i="4"/>
  <c r="AX173" i="4"/>
  <c r="X173" i="4"/>
  <c r="CP163" i="1"/>
  <c r="CO163" i="1"/>
  <c r="CN163" i="1"/>
  <c r="CM163" i="1"/>
  <c r="CL163" i="1"/>
  <c r="CK163" i="1"/>
  <c r="CJ163" i="1"/>
  <c r="CI163" i="1"/>
  <c r="CH163" i="1"/>
  <c r="CG163" i="1"/>
  <c r="CF163" i="1"/>
  <c r="CE163" i="1"/>
  <c r="CD163" i="1"/>
  <c r="CC163" i="1"/>
  <c r="CB163" i="1"/>
  <c r="CA163" i="1"/>
  <c r="BZ163" i="1"/>
  <c r="BY163" i="1"/>
  <c r="BX163" i="1"/>
  <c r="BW163" i="1"/>
  <c r="BV163" i="1"/>
  <c r="BU163" i="1"/>
  <c r="BF177" i="1"/>
  <c r="AF177" i="1"/>
  <c r="U169" i="1"/>
  <c r="AU169" i="1"/>
  <c r="AX171" i="1"/>
  <c r="X171" i="1"/>
  <c r="Q166" i="1"/>
  <c r="AQ166" i="1"/>
  <c r="AB174" i="1"/>
  <c r="BB174" i="1"/>
  <c r="BI184" i="6" l="1"/>
  <c r="AI184" i="6"/>
  <c r="AA178" i="6"/>
  <c r="BA178" i="6"/>
  <c r="S172" i="6"/>
  <c r="AS172" i="6"/>
  <c r="O169" i="6"/>
  <c r="AJ168" i="6"/>
  <c r="BM168" i="6" s="1"/>
  <c r="AO169" i="6"/>
  <c r="BJ169" i="6" s="1"/>
  <c r="BK169" i="6" s="1"/>
  <c r="K168" i="6"/>
  <c r="I168" i="6"/>
  <c r="BE181" i="6"/>
  <c r="AE181" i="6"/>
  <c r="AW175" i="6"/>
  <c r="W175" i="6"/>
  <c r="Y174" i="4"/>
  <c r="AY174" i="4"/>
  <c r="AC177" i="4"/>
  <c r="BC177" i="4"/>
  <c r="R169" i="4"/>
  <c r="AR169" i="4"/>
  <c r="AV172" i="4"/>
  <c r="V172" i="4"/>
  <c r="BF179" i="4"/>
  <c r="AF179" i="4"/>
  <c r="CQ165" i="4"/>
  <c r="N166" i="4" s="1"/>
  <c r="CQ163" i="1"/>
  <c r="N164" i="1" s="1"/>
  <c r="Y172" i="1"/>
  <c r="AY172" i="1"/>
  <c r="R167" i="1"/>
  <c r="AR167" i="1"/>
  <c r="AV170" i="1"/>
  <c r="V170" i="1"/>
  <c r="AC175" i="1"/>
  <c r="BC175" i="1"/>
  <c r="AG178" i="1"/>
  <c r="BG178" i="1"/>
  <c r="BB179" i="6" l="1"/>
  <c r="AB179" i="6"/>
  <c r="BN168" i="6"/>
  <c r="BO168" i="6"/>
  <c r="BT168" i="6"/>
  <c r="BQ168" i="6"/>
  <c r="L168" i="6"/>
  <c r="AP170" i="6"/>
  <c r="P170" i="6"/>
  <c r="AT173" i="6"/>
  <c r="T173" i="6"/>
  <c r="AX176" i="6"/>
  <c r="X176" i="6"/>
  <c r="BF182" i="6"/>
  <c r="AF182" i="6"/>
  <c r="BL169" i="6"/>
  <c r="W173" i="4"/>
  <c r="AW173" i="4"/>
  <c r="BD178" i="4"/>
  <c r="AD178" i="4"/>
  <c r="O167" i="4"/>
  <c r="AO167" i="4"/>
  <c r="BJ167" i="4" s="1"/>
  <c r="BK167" i="4" s="1"/>
  <c r="AJ166" i="4"/>
  <c r="BM166" i="4" s="1"/>
  <c r="K166" i="4"/>
  <c r="I166" i="4"/>
  <c r="AG180" i="4"/>
  <c r="BG180" i="4"/>
  <c r="S170" i="4"/>
  <c r="AS170" i="4"/>
  <c r="Z175" i="4"/>
  <c r="AZ175" i="4"/>
  <c r="BD176" i="1"/>
  <c r="AD176" i="1"/>
  <c r="AH179" i="1"/>
  <c r="BH179" i="1"/>
  <c r="W171" i="1"/>
  <c r="AW171" i="1"/>
  <c r="Z173" i="1"/>
  <c r="AZ173" i="1"/>
  <c r="S168" i="1"/>
  <c r="AS168" i="1"/>
  <c r="O165" i="1"/>
  <c r="AO165" i="1"/>
  <c r="BJ165" i="1" s="1"/>
  <c r="BK165" i="1" s="1"/>
  <c r="AJ164" i="1"/>
  <c r="BM164" i="1" s="1"/>
  <c r="I164" i="1"/>
  <c r="K164" i="1"/>
  <c r="CP168" i="6" l="1"/>
  <c r="CO168" i="6"/>
  <c r="CN168" i="6"/>
  <c r="CM168" i="6"/>
  <c r="CL168" i="6"/>
  <c r="CK168" i="6"/>
  <c r="CJ168" i="6"/>
  <c r="CI168" i="6"/>
  <c r="CH168" i="6"/>
  <c r="CG168" i="6"/>
  <c r="CF168" i="6"/>
  <c r="CE168" i="6"/>
  <c r="CD168" i="6"/>
  <c r="CC168" i="6"/>
  <c r="CB168" i="6"/>
  <c r="CA168" i="6"/>
  <c r="BZ168" i="6"/>
  <c r="BY168" i="6"/>
  <c r="BX168" i="6"/>
  <c r="BW168" i="6"/>
  <c r="BV168" i="6"/>
  <c r="BU168" i="6"/>
  <c r="AG183" i="6"/>
  <c r="BG183" i="6"/>
  <c r="AC180" i="6"/>
  <c r="BC180" i="6"/>
  <c r="Q171" i="6"/>
  <c r="AQ171" i="6"/>
  <c r="Y177" i="6"/>
  <c r="AY177" i="6"/>
  <c r="AU174" i="6"/>
  <c r="U174" i="6"/>
  <c r="BL167" i="4"/>
  <c r="AA176" i="4"/>
  <c r="BA176" i="4"/>
  <c r="L166" i="4"/>
  <c r="P168" i="4"/>
  <c r="AP168" i="4"/>
  <c r="AT171" i="4"/>
  <c r="T171" i="4"/>
  <c r="BN166" i="4"/>
  <c r="BO166" i="4"/>
  <c r="AE179" i="4"/>
  <c r="BE179" i="4"/>
  <c r="BQ166" i="4"/>
  <c r="BT166" i="4"/>
  <c r="AH181" i="4"/>
  <c r="BH181" i="4"/>
  <c r="X174" i="4"/>
  <c r="AX174" i="4"/>
  <c r="BQ164" i="1"/>
  <c r="BT164" i="1"/>
  <c r="BI180" i="1"/>
  <c r="AI180" i="1"/>
  <c r="AA174" i="1"/>
  <c r="BA174" i="1"/>
  <c r="P166" i="1"/>
  <c r="AP166" i="1"/>
  <c r="BN164" i="1"/>
  <c r="BO164" i="1"/>
  <c r="X172" i="1"/>
  <c r="AX172" i="1"/>
  <c r="AE177" i="1"/>
  <c r="BE177" i="1"/>
  <c r="L164" i="1"/>
  <c r="BL165" i="1"/>
  <c r="AT169" i="1"/>
  <c r="T169" i="1"/>
  <c r="BH184" i="6" l="1"/>
  <c r="AH184" i="6"/>
  <c r="AV175" i="6"/>
  <c r="V175" i="6"/>
  <c r="BD181" i="6"/>
  <c r="AD181" i="6"/>
  <c r="CQ168" i="6"/>
  <c r="N169" i="6" s="1"/>
  <c r="AZ178" i="6"/>
  <c r="Z178" i="6"/>
  <c r="R172" i="6"/>
  <c r="AR172" i="6"/>
  <c r="BB177" i="4"/>
  <c r="AB177" i="4"/>
  <c r="BI182" i="4"/>
  <c r="AI182" i="4"/>
  <c r="Y175" i="4"/>
  <c r="AY175" i="4"/>
  <c r="CP166" i="4"/>
  <c r="CO166" i="4"/>
  <c r="CN166" i="4"/>
  <c r="CM166" i="4"/>
  <c r="CL166" i="4"/>
  <c r="CK166" i="4"/>
  <c r="CJ166" i="4"/>
  <c r="CI166" i="4"/>
  <c r="CH166" i="4"/>
  <c r="CG166" i="4"/>
  <c r="CF166" i="4"/>
  <c r="CE166" i="4"/>
  <c r="CD166" i="4"/>
  <c r="CC166" i="4"/>
  <c r="CB166" i="4"/>
  <c r="CA166" i="4"/>
  <c r="BZ166" i="4"/>
  <c r="BY166" i="4"/>
  <c r="BX166" i="4"/>
  <c r="BW166" i="4"/>
  <c r="BV166" i="4"/>
  <c r="BU166" i="4"/>
  <c r="U172" i="4"/>
  <c r="AU172" i="4"/>
  <c r="AF180" i="4"/>
  <c r="BF180" i="4"/>
  <c r="Q169" i="4"/>
  <c r="AQ169" i="4"/>
  <c r="U170" i="1"/>
  <c r="AU170" i="1"/>
  <c r="Y173" i="1"/>
  <c r="AY173" i="1"/>
  <c r="BB175" i="1"/>
  <c r="AB175" i="1"/>
  <c r="CP164" i="1"/>
  <c r="CO164" i="1"/>
  <c r="CN164" i="1"/>
  <c r="CM164" i="1"/>
  <c r="CL164" i="1"/>
  <c r="CK164" i="1"/>
  <c r="CJ164" i="1"/>
  <c r="CI164" i="1"/>
  <c r="CH164" i="1"/>
  <c r="CG164" i="1"/>
  <c r="CF164" i="1"/>
  <c r="CE164" i="1"/>
  <c r="CD164" i="1"/>
  <c r="CC164" i="1"/>
  <c r="CB164" i="1"/>
  <c r="CA164" i="1"/>
  <c r="BZ164" i="1"/>
  <c r="BY164" i="1"/>
  <c r="BX164" i="1"/>
  <c r="BW164" i="1"/>
  <c r="BV164" i="1"/>
  <c r="BU164" i="1"/>
  <c r="AF178" i="1"/>
  <c r="BF178" i="1"/>
  <c r="Q167" i="1"/>
  <c r="AQ167" i="1"/>
  <c r="AS173" i="6" l="1"/>
  <c r="S173" i="6"/>
  <c r="O170" i="6"/>
  <c r="AJ169" i="6"/>
  <c r="BM169" i="6" s="1"/>
  <c r="AO170" i="6"/>
  <c r="BJ170" i="6" s="1"/>
  <c r="BK170" i="6" s="1"/>
  <c r="I169" i="6"/>
  <c r="K169" i="6"/>
  <c r="W176" i="6"/>
  <c r="AW176" i="6"/>
  <c r="BI185" i="6"/>
  <c r="AI185" i="6"/>
  <c r="BA179" i="6"/>
  <c r="AA179" i="6"/>
  <c r="AE182" i="6"/>
  <c r="BE182" i="6"/>
  <c r="V173" i="4"/>
  <c r="AV173" i="4"/>
  <c r="AG181" i="4"/>
  <c r="BG181" i="4"/>
  <c r="CQ166" i="4"/>
  <c r="N167" i="4" s="1"/>
  <c r="AZ176" i="4"/>
  <c r="Z176" i="4"/>
  <c r="AC178" i="4"/>
  <c r="BC178" i="4"/>
  <c r="AR170" i="4"/>
  <c r="R170" i="4"/>
  <c r="AG179" i="1"/>
  <c r="BG179" i="1"/>
  <c r="CQ164" i="1"/>
  <c r="N165" i="1" s="1"/>
  <c r="AZ174" i="1"/>
  <c r="Z174" i="1"/>
  <c r="AR168" i="1"/>
  <c r="R168" i="1"/>
  <c r="AC176" i="1"/>
  <c r="BC176" i="1"/>
  <c r="V171" i="1"/>
  <c r="AV171" i="1"/>
  <c r="BQ169" i="6" l="1"/>
  <c r="BT169" i="6"/>
  <c r="AP171" i="6"/>
  <c r="P171" i="6"/>
  <c r="AF183" i="6"/>
  <c r="BF183" i="6"/>
  <c r="AT174" i="6"/>
  <c r="T174" i="6"/>
  <c r="BN169" i="6"/>
  <c r="BO169" i="6"/>
  <c r="BL170" i="6"/>
  <c r="AX177" i="6"/>
  <c r="X177" i="6"/>
  <c r="BB180" i="6"/>
  <c r="AB180" i="6"/>
  <c r="L169" i="6"/>
  <c r="BH182" i="4"/>
  <c r="AH182" i="4"/>
  <c r="S171" i="4"/>
  <c r="AS171" i="4"/>
  <c r="AD179" i="4"/>
  <c r="BD179" i="4"/>
  <c r="O168" i="4"/>
  <c r="AJ167" i="4"/>
  <c r="BM167" i="4" s="1"/>
  <c r="AO168" i="4"/>
  <c r="BJ168" i="4" s="1"/>
  <c r="BK168" i="4" s="1"/>
  <c r="K167" i="4"/>
  <c r="I167" i="4"/>
  <c r="AA177" i="4"/>
  <c r="BA177" i="4"/>
  <c r="W174" i="4"/>
  <c r="AW174" i="4"/>
  <c r="AD177" i="1"/>
  <c r="BD177" i="1"/>
  <c r="W172" i="1"/>
  <c r="AW172" i="1"/>
  <c r="S169" i="1"/>
  <c r="AS169" i="1"/>
  <c r="O166" i="1"/>
  <c r="AO166" i="1"/>
  <c r="BJ166" i="1" s="1"/>
  <c r="BK166" i="1" s="1"/>
  <c r="AJ165" i="1"/>
  <c r="BM165" i="1" s="1"/>
  <c r="I165" i="1"/>
  <c r="K165" i="1"/>
  <c r="AA175" i="1"/>
  <c r="BA175" i="1"/>
  <c r="BH180" i="1"/>
  <c r="AH180" i="1"/>
  <c r="U175" i="6" l="1"/>
  <c r="AU175" i="6"/>
  <c r="BG184" i="6"/>
  <c r="AG184" i="6"/>
  <c r="CP169" i="6"/>
  <c r="CO169" i="6"/>
  <c r="CN169" i="6"/>
  <c r="CM169" i="6"/>
  <c r="CL169" i="6"/>
  <c r="CK169" i="6"/>
  <c r="CJ169" i="6"/>
  <c r="CI169" i="6"/>
  <c r="CH169" i="6"/>
  <c r="CG169" i="6"/>
  <c r="CF169" i="6"/>
  <c r="CE169" i="6"/>
  <c r="CD169" i="6"/>
  <c r="CC169" i="6"/>
  <c r="CB169" i="6"/>
  <c r="CA169" i="6"/>
  <c r="BZ169" i="6"/>
  <c r="BY169" i="6"/>
  <c r="BX169" i="6"/>
  <c r="BW169" i="6"/>
  <c r="BV169" i="6"/>
  <c r="BU169" i="6"/>
  <c r="AC181" i="6"/>
  <c r="BC181" i="6"/>
  <c r="Y178" i="6"/>
  <c r="AY178" i="6"/>
  <c r="AQ172" i="6"/>
  <c r="Q172" i="6"/>
  <c r="T172" i="4"/>
  <c r="AT172" i="4"/>
  <c r="AX175" i="4"/>
  <c r="X175" i="4"/>
  <c r="BT167" i="4"/>
  <c r="BQ167" i="4"/>
  <c r="AE180" i="4"/>
  <c r="BE180" i="4"/>
  <c r="BI183" i="4"/>
  <c r="AI183" i="4"/>
  <c r="AB178" i="4"/>
  <c r="BB178" i="4"/>
  <c r="L167" i="4"/>
  <c r="AP169" i="4"/>
  <c r="P169" i="4"/>
  <c r="BN167" i="4"/>
  <c r="BO167" i="4"/>
  <c r="BL168" i="4"/>
  <c r="BN165" i="1"/>
  <c r="BO165" i="1"/>
  <c r="AX173" i="1"/>
  <c r="X173" i="1"/>
  <c r="L165" i="1"/>
  <c r="BT165" i="1"/>
  <c r="BQ165" i="1"/>
  <c r="AP167" i="1"/>
  <c r="P167" i="1"/>
  <c r="AB176" i="1"/>
  <c r="BB176" i="1"/>
  <c r="BL166" i="1"/>
  <c r="T170" i="1"/>
  <c r="AT170" i="1"/>
  <c r="BI181" i="1"/>
  <c r="AI181" i="1"/>
  <c r="AE178" i="1"/>
  <c r="BE178" i="1"/>
  <c r="CQ169" i="6" l="1"/>
  <c r="N170" i="6" s="1"/>
  <c r="O171" i="6" s="1"/>
  <c r="AR173" i="6"/>
  <c r="R173" i="6"/>
  <c r="AZ179" i="6"/>
  <c r="Z179" i="6"/>
  <c r="BH185" i="6"/>
  <c r="AH185" i="6"/>
  <c r="AJ170" i="6"/>
  <c r="BM170" i="6" s="1"/>
  <c r="AO171" i="6"/>
  <c r="BJ171" i="6" s="1"/>
  <c r="BK171" i="6" s="1"/>
  <c r="K170" i="6"/>
  <c r="BD182" i="6"/>
  <c r="AD182" i="6"/>
  <c r="AV176" i="6"/>
  <c r="V176" i="6"/>
  <c r="AC179" i="4"/>
  <c r="BC179" i="4"/>
  <c r="Q170" i="4"/>
  <c r="AQ170" i="4"/>
  <c r="CP167" i="4"/>
  <c r="CO167" i="4"/>
  <c r="CN167" i="4"/>
  <c r="CM167" i="4"/>
  <c r="CL167" i="4"/>
  <c r="CK167" i="4"/>
  <c r="CJ167" i="4"/>
  <c r="CI167" i="4"/>
  <c r="CH167" i="4"/>
  <c r="CG167" i="4"/>
  <c r="CF167" i="4"/>
  <c r="CE167" i="4"/>
  <c r="CD167" i="4"/>
  <c r="CC167" i="4"/>
  <c r="CB167" i="4"/>
  <c r="CA167" i="4"/>
  <c r="BZ167" i="4"/>
  <c r="BY167" i="4"/>
  <c r="BX167" i="4"/>
  <c r="BW167" i="4"/>
  <c r="BV167" i="4"/>
  <c r="BU167" i="4"/>
  <c r="BF181" i="4"/>
  <c r="AF181" i="4"/>
  <c r="Y176" i="4"/>
  <c r="AY176" i="4"/>
  <c r="U173" i="4"/>
  <c r="AU173" i="4"/>
  <c r="CP165" i="1"/>
  <c r="CO165" i="1"/>
  <c r="CN165" i="1"/>
  <c r="CM165" i="1"/>
  <c r="CL165" i="1"/>
  <c r="CK165" i="1"/>
  <c r="CJ165" i="1"/>
  <c r="CI165" i="1"/>
  <c r="CH165" i="1"/>
  <c r="CG165" i="1"/>
  <c r="CF165" i="1"/>
  <c r="CE165" i="1"/>
  <c r="CD165" i="1"/>
  <c r="CC165" i="1"/>
  <c r="CB165" i="1"/>
  <c r="CA165" i="1"/>
  <c r="BZ165" i="1"/>
  <c r="BY165" i="1"/>
  <c r="BX165" i="1"/>
  <c r="BW165" i="1"/>
  <c r="BV165" i="1"/>
  <c r="BU165" i="1"/>
  <c r="U171" i="1"/>
  <c r="AU171" i="1"/>
  <c r="BF179" i="1"/>
  <c r="AF179" i="1"/>
  <c r="AC177" i="1"/>
  <c r="BC177" i="1"/>
  <c r="Q168" i="1"/>
  <c r="AQ168" i="1"/>
  <c r="Y174" i="1"/>
  <c r="AY174" i="1"/>
  <c r="I170" i="6" l="1"/>
  <c r="BT170" i="6" s="1"/>
  <c r="S174" i="6"/>
  <c r="AS174" i="6"/>
  <c r="BL171" i="6"/>
  <c r="L170" i="6"/>
  <c r="BQ170" i="6"/>
  <c r="AA180" i="6"/>
  <c r="BA180" i="6"/>
  <c r="BN170" i="6"/>
  <c r="BO170" i="6"/>
  <c r="AW177" i="6"/>
  <c r="W177" i="6"/>
  <c r="BE183" i="6"/>
  <c r="AE183" i="6"/>
  <c r="AP172" i="6"/>
  <c r="P172" i="6"/>
  <c r="BI186" i="6"/>
  <c r="AI186" i="6"/>
  <c r="CQ167" i="4"/>
  <c r="N168" i="4" s="1"/>
  <c r="R171" i="4"/>
  <c r="AR171" i="4"/>
  <c r="Z177" i="4"/>
  <c r="AZ177" i="4"/>
  <c r="AV174" i="4"/>
  <c r="V174" i="4"/>
  <c r="AG182" i="4"/>
  <c r="BG182" i="4"/>
  <c r="BD180" i="4"/>
  <c r="AD180" i="4"/>
  <c r="AG180" i="1"/>
  <c r="BG180" i="1"/>
  <c r="AV172" i="1"/>
  <c r="V172" i="1"/>
  <c r="R169" i="1"/>
  <c r="AR169" i="1"/>
  <c r="CQ165" i="1"/>
  <c r="N166" i="1" s="1"/>
  <c r="Z175" i="1"/>
  <c r="AZ175" i="1"/>
  <c r="BD178" i="1"/>
  <c r="AD178" i="1"/>
  <c r="AB181" i="6" l="1"/>
  <c r="BB181" i="6"/>
  <c r="AX178" i="6"/>
  <c r="X178" i="6"/>
  <c r="Q173" i="6"/>
  <c r="AQ173" i="6"/>
  <c r="BF184" i="6"/>
  <c r="AF184" i="6"/>
  <c r="CP170" i="6"/>
  <c r="CO170" i="6"/>
  <c r="CN170" i="6"/>
  <c r="CM170" i="6"/>
  <c r="CL170" i="6"/>
  <c r="CK170" i="6"/>
  <c r="CJ170" i="6"/>
  <c r="CI170" i="6"/>
  <c r="CH170" i="6"/>
  <c r="CG170" i="6"/>
  <c r="CF170" i="6"/>
  <c r="CE170" i="6"/>
  <c r="CD170" i="6"/>
  <c r="CC170" i="6"/>
  <c r="CB170" i="6"/>
  <c r="CA170" i="6"/>
  <c r="BZ170" i="6"/>
  <c r="BY170" i="6"/>
  <c r="BX170" i="6"/>
  <c r="BW170" i="6"/>
  <c r="BV170" i="6"/>
  <c r="BU170" i="6"/>
  <c r="AT175" i="6"/>
  <c r="T175" i="6"/>
  <c r="AE181" i="4"/>
  <c r="BE181" i="4"/>
  <c r="W175" i="4"/>
  <c r="AW175" i="4"/>
  <c r="S172" i="4"/>
  <c r="AS172" i="4"/>
  <c r="AH183" i="4"/>
  <c r="BH183" i="4"/>
  <c r="AA178" i="4"/>
  <c r="BA178" i="4"/>
  <c r="O169" i="4"/>
  <c r="AO169" i="4"/>
  <c r="BJ169" i="4" s="1"/>
  <c r="BK169" i="4" s="1"/>
  <c r="AJ168" i="4"/>
  <c r="BM168" i="4" s="1"/>
  <c r="K168" i="4"/>
  <c r="I168" i="4"/>
  <c r="AE179" i="1"/>
  <c r="BE179" i="1"/>
  <c r="AA176" i="1"/>
  <c r="BA176" i="1"/>
  <c r="S170" i="1"/>
  <c r="AS170" i="1"/>
  <c r="O167" i="1"/>
  <c r="AO167" i="1"/>
  <c r="BJ167" i="1" s="1"/>
  <c r="BK167" i="1" s="1"/>
  <c r="AJ166" i="1"/>
  <c r="BM166" i="1" s="1"/>
  <c r="I166" i="1"/>
  <c r="K166" i="1"/>
  <c r="W173" i="1"/>
  <c r="AW173" i="1"/>
  <c r="BH181" i="1"/>
  <c r="AH181" i="1"/>
  <c r="CQ170" i="6" l="1"/>
  <c r="N171" i="6" s="1"/>
  <c r="O172" i="6" s="1"/>
  <c r="AJ171" i="6"/>
  <c r="BM171" i="6" s="1"/>
  <c r="K171" i="6"/>
  <c r="I171" i="6"/>
  <c r="AG185" i="6"/>
  <c r="BG185" i="6"/>
  <c r="Y179" i="6"/>
  <c r="AY179" i="6"/>
  <c r="U176" i="6"/>
  <c r="AU176" i="6"/>
  <c r="AR174" i="6"/>
  <c r="R174" i="6"/>
  <c r="BC182" i="6"/>
  <c r="AC182" i="6"/>
  <c r="X176" i="4"/>
  <c r="AX176" i="4"/>
  <c r="AT173" i="4"/>
  <c r="T173" i="4"/>
  <c r="P170" i="4"/>
  <c r="AP170" i="4"/>
  <c r="BN168" i="4"/>
  <c r="BO168" i="4"/>
  <c r="BI184" i="4"/>
  <c r="AI184" i="4"/>
  <c r="L168" i="4"/>
  <c r="BQ168" i="4"/>
  <c r="BT168" i="4"/>
  <c r="BL169" i="4"/>
  <c r="BB179" i="4"/>
  <c r="AB179" i="4"/>
  <c r="AF182" i="4"/>
  <c r="BF182" i="4"/>
  <c r="BL167" i="1"/>
  <c r="AT171" i="1"/>
  <c r="T171" i="1"/>
  <c r="X174" i="1"/>
  <c r="AX174" i="1"/>
  <c r="BQ166" i="1"/>
  <c r="BT166" i="1"/>
  <c r="P168" i="1"/>
  <c r="AP168" i="1"/>
  <c r="BI182" i="1"/>
  <c r="AI182" i="1"/>
  <c r="BB177" i="1"/>
  <c r="AB177" i="1"/>
  <c r="L166" i="1"/>
  <c r="BN166" i="1"/>
  <c r="BO166" i="1"/>
  <c r="AF180" i="1"/>
  <c r="BF180" i="1"/>
  <c r="AO172" i="6" l="1"/>
  <c r="BJ172" i="6" s="1"/>
  <c r="BK172" i="6" s="1"/>
  <c r="BL172" i="6" s="1"/>
  <c r="BN171" i="6"/>
  <c r="BO171" i="6"/>
  <c r="BH186" i="6"/>
  <c r="AH186" i="6"/>
  <c r="AZ180" i="6"/>
  <c r="Z180" i="6"/>
  <c r="BQ171" i="6"/>
  <c r="BT171" i="6"/>
  <c r="AS175" i="6"/>
  <c r="S175" i="6"/>
  <c r="BD183" i="6"/>
  <c r="AD183" i="6"/>
  <c r="AV177" i="6"/>
  <c r="V177" i="6"/>
  <c r="L171" i="6"/>
  <c r="AP173" i="6"/>
  <c r="P173" i="6"/>
  <c r="Q171" i="4"/>
  <c r="AQ171" i="4"/>
  <c r="U174" i="4"/>
  <c r="AU174" i="4"/>
  <c r="CP168" i="4"/>
  <c r="CO168" i="4"/>
  <c r="CN168" i="4"/>
  <c r="CM168" i="4"/>
  <c r="CL168" i="4"/>
  <c r="CK168" i="4"/>
  <c r="CJ168" i="4"/>
  <c r="CI168" i="4"/>
  <c r="CH168" i="4"/>
  <c r="CG168" i="4"/>
  <c r="CF168" i="4"/>
  <c r="CE168" i="4"/>
  <c r="CD168" i="4"/>
  <c r="CC168" i="4"/>
  <c r="CB168" i="4"/>
  <c r="CA168" i="4"/>
  <c r="BZ168" i="4"/>
  <c r="BY168" i="4"/>
  <c r="BX168" i="4"/>
  <c r="BW168" i="4"/>
  <c r="BV168" i="4"/>
  <c r="BU168" i="4"/>
  <c r="AG183" i="4"/>
  <c r="BG183" i="4"/>
  <c r="AC180" i="4"/>
  <c r="BC180" i="4"/>
  <c r="Y177" i="4"/>
  <c r="AY177" i="4"/>
  <c r="Y175" i="1"/>
  <c r="AY175" i="1"/>
  <c r="U172" i="1"/>
  <c r="AU172" i="1"/>
  <c r="CP166" i="1"/>
  <c r="CO166" i="1"/>
  <c r="CN166" i="1"/>
  <c r="CM166" i="1"/>
  <c r="CL166" i="1"/>
  <c r="CK166" i="1"/>
  <c r="CJ166" i="1"/>
  <c r="CI166" i="1"/>
  <c r="CH166" i="1"/>
  <c r="CG166" i="1"/>
  <c r="CF166" i="1"/>
  <c r="CE166" i="1"/>
  <c r="CD166" i="1"/>
  <c r="CC166" i="1"/>
  <c r="CB166" i="1"/>
  <c r="CA166" i="1"/>
  <c r="BZ166" i="1"/>
  <c r="BY166" i="1"/>
  <c r="BX166" i="1"/>
  <c r="BW166" i="1"/>
  <c r="BV166" i="1"/>
  <c r="BU166" i="1"/>
  <c r="BG181" i="1"/>
  <c r="AG181" i="1"/>
  <c r="AC178" i="1"/>
  <c r="BC178" i="1"/>
  <c r="Q169" i="1"/>
  <c r="AQ169" i="1"/>
  <c r="AT176" i="6" l="1"/>
  <c r="T176" i="6"/>
  <c r="BI187" i="6"/>
  <c r="AI187" i="6"/>
  <c r="W178" i="6"/>
  <c r="AW178" i="6"/>
  <c r="CP171" i="6"/>
  <c r="CO171" i="6"/>
  <c r="CN171" i="6"/>
  <c r="CM171" i="6"/>
  <c r="CL171" i="6"/>
  <c r="CK171" i="6"/>
  <c r="CJ171" i="6"/>
  <c r="CI171" i="6"/>
  <c r="CH171" i="6"/>
  <c r="CG171" i="6"/>
  <c r="CF171" i="6"/>
  <c r="CE171" i="6"/>
  <c r="CD171" i="6"/>
  <c r="CC171" i="6"/>
  <c r="CB171" i="6"/>
  <c r="CA171" i="6"/>
  <c r="BZ171" i="6"/>
  <c r="BY171" i="6"/>
  <c r="BX171" i="6"/>
  <c r="BW171" i="6"/>
  <c r="BV171" i="6"/>
  <c r="BU171" i="6"/>
  <c r="BA181" i="6"/>
  <c r="AA181" i="6"/>
  <c r="AE184" i="6"/>
  <c r="BE184" i="6"/>
  <c r="Q174" i="6"/>
  <c r="AQ174" i="6"/>
  <c r="BH184" i="4"/>
  <c r="AH184" i="4"/>
  <c r="AD181" i="4"/>
  <c r="BD181" i="4"/>
  <c r="V175" i="4"/>
  <c r="AV175" i="4"/>
  <c r="CQ168" i="4"/>
  <c r="N169" i="4" s="1"/>
  <c r="AZ178" i="4"/>
  <c r="Z178" i="4"/>
  <c r="AR172" i="4"/>
  <c r="R172" i="4"/>
  <c r="CQ166" i="1"/>
  <c r="N167" i="1" s="1"/>
  <c r="V173" i="1"/>
  <c r="AV173" i="1"/>
  <c r="BH182" i="1"/>
  <c r="AH182" i="1"/>
  <c r="AD179" i="1"/>
  <c r="BD179" i="1"/>
  <c r="AR170" i="1"/>
  <c r="R170" i="1"/>
  <c r="AZ176" i="1"/>
  <c r="Z176" i="1"/>
  <c r="BF185" i="6" l="1"/>
  <c r="AF185" i="6"/>
  <c r="X179" i="6"/>
  <c r="AX179" i="6"/>
  <c r="U177" i="6"/>
  <c r="AU177" i="6"/>
  <c r="AR175" i="6"/>
  <c r="R175" i="6"/>
  <c r="CQ171" i="6"/>
  <c r="N172" i="6" s="1"/>
  <c r="BB182" i="6"/>
  <c r="AB182" i="6"/>
  <c r="BI185" i="4"/>
  <c r="AI185" i="4"/>
  <c r="O170" i="4"/>
  <c r="AO170" i="4"/>
  <c r="BJ170" i="4" s="1"/>
  <c r="BK170" i="4" s="1"/>
  <c r="AJ169" i="4"/>
  <c r="BM169" i="4" s="1"/>
  <c r="I169" i="4"/>
  <c r="K169" i="4"/>
  <c r="S173" i="4"/>
  <c r="AS173" i="4"/>
  <c r="AE182" i="4"/>
  <c r="BE182" i="4"/>
  <c r="W176" i="4"/>
  <c r="AW176" i="4"/>
  <c r="AA179" i="4"/>
  <c r="BA179" i="4"/>
  <c r="AE180" i="1"/>
  <c r="BE180" i="1"/>
  <c r="BI183" i="1"/>
  <c r="AI183" i="1"/>
  <c r="W174" i="1"/>
  <c r="AW174" i="1"/>
  <c r="AA177" i="1"/>
  <c r="BA177" i="1"/>
  <c r="S171" i="1"/>
  <c r="AS171" i="1"/>
  <c r="O168" i="1"/>
  <c r="AJ167" i="1"/>
  <c r="BM167" i="1" s="1"/>
  <c r="AO168" i="1"/>
  <c r="BJ168" i="1" s="1"/>
  <c r="BK168" i="1" s="1"/>
  <c r="K167" i="1"/>
  <c r="I167" i="1"/>
  <c r="AY180" i="6" l="1"/>
  <c r="Y180" i="6"/>
  <c r="BG186" i="6"/>
  <c r="AG186" i="6"/>
  <c r="S176" i="6"/>
  <c r="AS176" i="6"/>
  <c r="AO173" i="6"/>
  <c r="BJ173" i="6" s="1"/>
  <c r="BK173" i="6" s="1"/>
  <c r="O173" i="6"/>
  <c r="AJ172" i="6"/>
  <c r="BM172" i="6" s="1"/>
  <c r="I172" i="6"/>
  <c r="K172" i="6"/>
  <c r="AV178" i="6"/>
  <c r="V178" i="6"/>
  <c r="AC183" i="6"/>
  <c r="BC183" i="6"/>
  <c r="BT169" i="4"/>
  <c r="BQ169" i="4"/>
  <c r="AP171" i="4"/>
  <c r="P171" i="4"/>
  <c r="BN169" i="4"/>
  <c r="BO169" i="4"/>
  <c r="AB180" i="4"/>
  <c r="BB180" i="4"/>
  <c r="T174" i="4"/>
  <c r="AT174" i="4"/>
  <c r="AX177" i="4"/>
  <c r="X177" i="4"/>
  <c r="BF183" i="4"/>
  <c r="AF183" i="4"/>
  <c r="L169" i="4"/>
  <c r="BL170" i="4"/>
  <c r="L167" i="1"/>
  <c r="AP169" i="1"/>
  <c r="P169" i="1"/>
  <c r="BL168" i="1"/>
  <c r="AX175" i="1"/>
  <c r="X175" i="1"/>
  <c r="BN167" i="1"/>
  <c r="BO167" i="1"/>
  <c r="AB178" i="1"/>
  <c r="BB178" i="1"/>
  <c r="BT167" i="1"/>
  <c r="BQ167" i="1"/>
  <c r="T172" i="1"/>
  <c r="AT172" i="1"/>
  <c r="BF181" i="1"/>
  <c r="AF181" i="1"/>
  <c r="BD184" i="6" l="1"/>
  <c r="AD184" i="6"/>
  <c r="AP174" i="6"/>
  <c r="P174" i="6"/>
  <c r="T177" i="6"/>
  <c r="AT177" i="6"/>
  <c r="AZ181" i="6"/>
  <c r="Z181" i="6"/>
  <c r="BT172" i="6"/>
  <c r="BQ172" i="6"/>
  <c r="BL173" i="6"/>
  <c r="L172" i="6"/>
  <c r="AW179" i="6"/>
  <c r="W179" i="6"/>
  <c r="BN172" i="6"/>
  <c r="BO172" i="6"/>
  <c r="BH187" i="6"/>
  <c r="AH187" i="6"/>
  <c r="AC181" i="4"/>
  <c r="BC181" i="4"/>
  <c r="AG184" i="4"/>
  <c r="BG184" i="4"/>
  <c r="Q172" i="4"/>
  <c r="AQ172" i="4"/>
  <c r="Y178" i="4"/>
  <c r="AY178" i="4"/>
  <c r="U175" i="4"/>
  <c r="AU175" i="4"/>
  <c r="CP169" i="4"/>
  <c r="CO169" i="4"/>
  <c r="CN169" i="4"/>
  <c r="CM169" i="4"/>
  <c r="CL169" i="4"/>
  <c r="CK169" i="4"/>
  <c r="CJ169" i="4"/>
  <c r="CI169" i="4"/>
  <c r="CH169" i="4"/>
  <c r="CG169" i="4"/>
  <c r="CF169" i="4"/>
  <c r="CE169" i="4"/>
  <c r="CD169" i="4"/>
  <c r="CC169" i="4"/>
  <c r="CB169" i="4"/>
  <c r="CA169" i="4"/>
  <c r="BZ169" i="4"/>
  <c r="BY169" i="4"/>
  <c r="BX169" i="4"/>
  <c r="BW169" i="4"/>
  <c r="BV169" i="4"/>
  <c r="BU169" i="4"/>
  <c r="CP167" i="1"/>
  <c r="CO167" i="1"/>
  <c r="CN167" i="1"/>
  <c r="CM167" i="1"/>
  <c r="CL167" i="1"/>
  <c r="CK167" i="1"/>
  <c r="CJ167" i="1"/>
  <c r="CI167" i="1"/>
  <c r="CH167" i="1"/>
  <c r="CG167" i="1"/>
  <c r="CF167" i="1"/>
  <c r="CE167" i="1"/>
  <c r="CD167" i="1"/>
  <c r="CC167" i="1"/>
  <c r="CB167" i="1"/>
  <c r="CA167" i="1"/>
  <c r="BZ167" i="1"/>
  <c r="BY167" i="1"/>
  <c r="BX167" i="1"/>
  <c r="BW167" i="1"/>
  <c r="BV167" i="1"/>
  <c r="BU167" i="1"/>
  <c r="Y176" i="1"/>
  <c r="AY176" i="1"/>
  <c r="AG182" i="1"/>
  <c r="BG182" i="1"/>
  <c r="U173" i="1"/>
  <c r="AU173" i="1"/>
  <c r="AC179" i="1"/>
  <c r="BC179" i="1"/>
  <c r="Q170" i="1"/>
  <c r="AQ170" i="1"/>
  <c r="AA182" i="6" l="1"/>
  <c r="BA182" i="6"/>
  <c r="AU178" i="6"/>
  <c r="U178" i="6"/>
  <c r="BI188" i="6"/>
  <c r="AI188" i="6"/>
  <c r="AX180" i="6"/>
  <c r="X180" i="6"/>
  <c r="Q175" i="6"/>
  <c r="AQ175" i="6"/>
  <c r="AE185" i="6"/>
  <c r="BE185" i="6"/>
  <c r="CP172" i="6"/>
  <c r="CO172" i="6"/>
  <c r="CN172" i="6"/>
  <c r="CM172" i="6"/>
  <c r="CL172" i="6"/>
  <c r="CK172" i="6"/>
  <c r="CJ172" i="6"/>
  <c r="CI172" i="6"/>
  <c r="CH172" i="6"/>
  <c r="CG172" i="6"/>
  <c r="CF172" i="6"/>
  <c r="CE172" i="6"/>
  <c r="CD172" i="6"/>
  <c r="CC172" i="6"/>
  <c r="CB172" i="6"/>
  <c r="CA172" i="6"/>
  <c r="BZ172" i="6"/>
  <c r="BY172" i="6"/>
  <c r="BX172" i="6"/>
  <c r="BW172" i="6"/>
  <c r="BV172" i="6"/>
  <c r="BU172" i="6"/>
  <c r="BH185" i="4"/>
  <c r="AH185" i="4"/>
  <c r="R173" i="4"/>
  <c r="AR173" i="4"/>
  <c r="Z179" i="4"/>
  <c r="AZ179" i="4"/>
  <c r="CQ169" i="4"/>
  <c r="N170" i="4" s="1"/>
  <c r="AV176" i="4"/>
  <c r="V176" i="4"/>
  <c r="BD182" i="4"/>
  <c r="AD182" i="4"/>
  <c r="BD180" i="1"/>
  <c r="AD180" i="1"/>
  <c r="Z177" i="1"/>
  <c r="AZ177" i="1"/>
  <c r="CQ167" i="1"/>
  <c r="N168" i="1" s="1"/>
  <c r="R171" i="1"/>
  <c r="AR171" i="1"/>
  <c r="AH183" i="1"/>
  <c r="BH183" i="1"/>
  <c r="AV174" i="1"/>
  <c r="V174" i="1"/>
  <c r="CQ172" i="6" l="1"/>
  <c r="N173" i="6" s="1"/>
  <c r="AJ173" i="6" s="1"/>
  <c r="BM173" i="6" s="1"/>
  <c r="Y181" i="6"/>
  <c r="AY181" i="6"/>
  <c r="O174" i="6"/>
  <c r="AO174" i="6"/>
  <c r="BJ174" i="6" s="1"/>
  <c r="BK174" i="6" s="1"/>
  <c r="I173" i="6"/>
  <c r="K173" i="6"/>
  <c r="AV179" i="6"/>
  <c r="V179" i="6"/>
  <c r="BF186" i="6"/>
  <c r="AF186" i="6"/>
  <c r="AR176" i="6"/>
  <c r="R176" i="6"/>
  <c r="BB183" i="6"/>
  <c r="AB183" i="6"/>
  <c r="S174" i="4"/>
  <c r="AS174" i="4"/>
  <c r="BI186" i="4"/>
  <c r="AI186" i="4"/>
  <c r="AE183" i="4"/>
  <c r="BE183" i="4"/>
  <c r="AA180" i="4"/>
  <c r="BA180" i="4"/>
  <c r="O171" i="4"/>
  <c r="AO171" i="4"/>
  <c r="BJ171" i="4" s="1"/>
  <c r="BK171" i="4" s="1"/>
  <c r="AJ170" i="4"/>
  <c r="BM170" i="4" s="1"/>
  <c r="I170" i="4"/>
  <c r="K170" i="4"/>
  <c r="W177" i="4"/>
  <c r="AW177" i="4"/>
  <c r="S172" i="1"/>
  <c r="AS172" i="1"/>
  <c r="BI184" i="1"/>
  <c r="AI184" i="1"/>
  <c r="W175" i="1"/>
  <c r="AW175" i="1"/>
  <c r="O169" i="1"/>
  <c r="AO169" i="1"/>
  <c r="BJ169" i="1" s="1"/>
  <c r="BK169" i="1" s="1"/>
  <c r="AJ168" i="1"/>
  <c r="BM168" i="1" s="1"/>
  <c r="K168" i="1"/>
  <c r="I168" i="1"/>
  <c r="AA178" i="1"/>
  <c r="BA178" i="1"/>
  <c r="AE181" i="1"/>
  <c r="BE181" i="1"/>
  <c r="P175" i="6" l="1"/>
  <c r="AP175" i="6"/>
  <c r="BN173" i="6"/>
  <c r="BO173" i="6"/>
  <c r="W180" i="6"/>
  <c r="AW180" i="6"/>
  <c r="BC184" i="6"/>
  <c r="AC184" i="6"/>
  <c r="BG187" i="6"/>
  <c r="AG187" i="6"/>
  <c r="BQ173" i="6"/>
  <c r="BT173" i="6"/>
  <c r="AS177" i="6"/>
  <c r="S177" i="6"/>
  <c r="L173" i="6"/>
  <c r="BL174" i="6"/>
  <c r="AZ182" i="6"/>
  <c r="Z182" i="6"/>
  <c r="BN170" i="4"/>
  <c r="BO170" i="4"/>
  <c r="BF184" i="4"/>
  <c r="AF184" i="4"/>
  <c r="BL171" i="4"/>
  <c r="X178" i="4"/>
  <c r="AX178" i="4"/>
  <c r="L170" i="4"/>
  <c r="BB181" i="4"/>
  <c r="AB181" i="4"/>
  <c r="BQ170" i="4"/>
  <c r="BT170" i="4"/>
  <c r="P172" i="4"/>
  <c r="AP172" i="4"/>
  <c r="AT175" i="4"/>
  <c r="T175" i="4"/>
  <c r="BQ168" i="1"/>
  <c r="BT168" i="1"/>
  <c r="BB179" i="1"/>
  <c r="AB179" i="1"/>
  <c r="BL169" i="1"/>
  <c r="X176" i="1"/>
  <c r="AX176" i="1"/>
  <c r="L168" i="1"/>
  <c r="P170" i="1"/>
  <c r="AP170" i="1"/>
  <c r="AF182" i="1"/>
  <c r="BF182" i="1"/>
  <c r="BN168" i="1"/>
  <c r="BO168" i="1"/>
  <c r="AT173" i="1"/>
  <c r="T173" i="1"/>
  <c r="AT178" i="6" l="1"/>
  <c r="T178" i="6"/>
  <c r="BD185" i="6"/>
  <c r="AD185" i="6"/>
  <c r="AX181" i="6"/>
  <c r="X181" i="6"/>
  <c r="AA183" i="6"/>
  <c r="BA183" i="6"/>
  <c r="CP173" i="6"/>
  <c r="CO173" i="6"/>
  <c r="CN173" i="6"/>
  <c r="CM173" i="6"/>
  <c r="CL173" i="6"/>
  <c r="CK173" i="6"/>
  <c r="CJ173" i="6"/>
  <c r="CI173" i="6"/>
  <c r="CH173" i="6"/>
  <c r="CG173" i="6"/>
  <c r="CF173" i="6"/>
  <c r="CE173" i="6"/>
  <c r="CD173" i="6"/>
  <c r="CC173" i="6"/>
  <c r="CB173" i="6"/>
  <c r="CA173" i="6"/>
  <c r="BZ173" i="6"/>
  <c r="BY173" i="6"/>
  <c r="BX173" i="6"/>
  <c r="BW173" i="6"/>
  <c r="BV173" i="6"/>
  <c r="BU173" i="6"/>
  <c r="AH188" i="6"/>
  <c r="BH188" i="6"/>
  <c r="AQ176" i="6"/>
  <c r="Q176" i="6"/>
  <c r="Y179" i="4"/>
  <c r="AY179" i="4"/>
  <c r="U176" i="4"/>
  <c r="AU176" i="4"/>
  <c r="AC182" i="4"/>
  <c r="BC182" i="4"/>
  <c r="Q173" i="4"/>
  <c r="AQ173" i="4"/>
  <c r="CP170" i="4"/>
  <c r="CO170" i="4"/>
  <c r="CN170" i="4"/>
  <c r="CM170" i="4"/>
  <c r="CL170" i="4"/>
  <c r="CK170" i="4"/>
  <c r="CJ170" i="4"/>
  <c r="CI170" i="4"/>
  <c r="CH170" i="4"/>
  <c r="CG170" i="4"/>
  <c r="CF170" i="4"/>
  <c r="CE170" i="4"/>
  <c r="CD170" i="4"/>
  <c r="CC170" i="4"/>
  <c r="CB170" i="4"/>
  <c r="CA170" i="4"/>
  <c r="BZ170" i="4"/>
  <c r="BY170" i="4"/>
  <c r="BX170" i="4"/>
  <c r="BW170" i="4"/>
  <c r="BV170" i="4"/>
  <c r="BU170" i="4"/>
  <c r="BG185" i="4"/>
  <c r="AG185" i="4"/>
  <c r="AG183" i="1"/>
  <c r="BG183" i="1"/>
  <c r="U174" i="1"/>
  <c r="AU174" i="1"/>
  <c r="CP168" i="1"/>
  <c r="CO168" i="1"/>
  <c r="CN168" i="1"/>
  <c r="CM168" i="1"/>
  <c r="CL168" i="1"/>
  <c r="CK168" i="1"/>
  <c r="CJ168" i="1"/>
  <c r="CI168" i="1"/>
  <c r="CH168" i="1"/>
  <c r="CG168" i="1"/>
  <c r="CF168" i="1"/>
  <c r="CE168" i="1"/>
  <c r="CD168" i="1"/>
  <c r="CC168" i="1"/>
  <c r="CB168" i="1"/>
  <c r="CA168" i="1"/>
  <c r="BZ168" i="1"/>
  <c r="BY168" i="1"/>
  <c r="BX168" i="1"/>
  <c r="BW168" i="1"/>
  <c r="BV168" i="1"/>
  <c r="BU168" i="1"/>
  <c r="Y177" i="1"/>
  <c r="AY177" i="1"/>
  <c r="Q171" i="1"/>
  <c r="AQ171" i="1"/>
  <c r="AC180" i="1"/>
  <c r="BC180" i="1"/>
  <c r="AR177" i="6" l="1"/>
  <c r="R177" i="6"/>
  <c r="U179" i="6"/>
  <c r="AU179" i="6"/>
  <c r="BB184" i="6"/>
  <c r="AB184" i="6"/>
  <c r="AE186" i="6"/>
  <c r="BE186" i="6"/>
  <c r="BI189" i="6"/>
  <c r="AI189" i="6"/>
  <c r="CQ173" i="6"/>
  <c r="N174" i="6" s="1"/>
  <c r="AY182" i="6"/>
  <c r="Y182" i="6"/>
  <c r="V177" i="4"/>
  <c r="AV177" i="4"/>
  <c r="AD183" i="4"/>
  <c r="BD183" i="4"/>
  <c r="BH186" i="4"/>
  <c r="AH186" i="4"/>
  <c r="AR174" i="4"/>
  <c r="R174" i="4"/>
  <c r="CQ170" i="4"/>
  <c r="N171" i="4" s="1"/>
  <c r="AZ180" i="4"/>
  <c r="Z180" i="4"/>
  <c r="CQ168" i="1"/>
  <c r="N169" i="1" s="1"/>
  <c r="O170" i="1" s="1"/>
  <c r="AR172" i="1"/>
  <c r="R172" i="1"/>
  <c r="AD181" i="1"/>
  <c r="BD181" i="1"/>
  <c r="V175" i="1"/>
  <c r="AV175" i="1"/>
  <c r="AZ178" i="1"/>
  <c r="Z178" i="1"/>
  <c r="BH184" i="1"/>
  <c r="AH184" i="1"/>
  <c r="AO170" i="1" l="1"/>
  <c r="BJ170" i="1" s="1"/>
  <c r="BK170" i="1" s="1"/>
  <c r="BL170" i="1" s="1"/>
  <c r="I169" i="1"/>
  <c r="AV180" i="6"/>
  <c r="V180" i="6"/>
  <c r="S178" i="6"/>
  <c r="AS178" i="6"/>
  <c r="AF187" i="6"/>
  <c r="BF187" i="6"/>
  <c r="AO175" i="6"/>
  <c r="BJ175" i="6" s="1"/>
  <c r="BK175" i="6" s="1"/>
  <c r="O175" i="6"/>
  <c r="AJ174" i="6"/>
  <c r="BM174" i="6" s="1"/>
  <c r="I174" i="6"/>
  <c r="K174" i="6"/>
  <c r="AZ183" i="6"/>
  <c r="Z183" i="6"/>
  <c r="AC185" i="6"/>
  <c r="BC185" i="6"/>
  <c r="AE184" i="4"/>
  <c r="BE184" i="4"/>
  <c r="S175" i="4"/>
  <c r="AS175" i="4"/>
  <c r="AA181" i="4"/>
  <c r="BA181" i="4"/>
  <c r="O172" i="4"/>
  <c r="AO172" i="4"/>
  <c r="BJ172" i="4" s="1"/>
  <c r="BK172" i="4" s="1"/>
  <c r="AJ171" i="4"/>
  <c r="BM171" i="4" s="1"/>
  <c r="I171" i="4"/>
  <c r="K171" i="4"/>
  <c r="BI187" i="4"/>
  <c r="AI187" i="4"/>
  <c r="W178" i="4"/>
  <c r="AW178" i="4"/>
  <c r="AJ169" i="1"/>
  <c r="BM169" i="1" s="1"/>
  <c r="BN169" i="1" s="1"/>
  <c r="K169" i="1"/>
  <c r="AA179" i="1"/>
  <c r="BA179" i="1"/>
  <c r="AE182" i="1"/>
  <c r="BE182" i="1"/>
  <c r="L169" i="1"/>
  <c r="BI185" i="1"/>
  <c r="AI185" i="1"/>
  <c r="W176" i="1"/>
  <c r="AW176" i="1"/>
  <c r="S173" i="1"/>
  <c r="AS173" i="1"/>
  <c r="AP171" i="1"/>
  <c r="P171" i="1"/>
  <c r="BT169" i="1" l="1"/>
  <c r="BQ169" i="1"/>
  <c r="BO169" i="1"/>
  <c r="AA184" i="6"/>
  <c r="BA184" i="6"/>
  <c r="AT179" i="6"/>
  <c r="T179" i="6"/>
  <c r="AG188" i="6"/>
  <c r="BG188" i="6"/>
  <c r="AP176" i="6"/>
  <c r="P176" i="6"/>
  <c r="BT174" i="6"/>
  <c r="BQ174" i="6"/>
  <c r="BL175" i="6"/>
  <c r="W181" i="6"/>
  <c r="AW181" i="6"/>
  <c r="L174" i="6"/>
  <c r="AD186" i="6"/>
  <c r="BD186" i="6"/>
  <c r="BN174" i="6"/>
  <c r="BO174" i="6"/>
  <c r="T176" i="4"/>
  <c r="AT176" i="4"/>
  <c r="BL172" i="4"/>
  <c r="AB182" i="4"/>
  <c r="BB182" i="4"/>
  <c r="BT171" i="4"/>
  <c r="BQ171" i="4"/>
  <c r="AP173" i="4"/>
  <c r="P173" i="4"/>
  <c r="AX179" i="4"/>
  <c r="X179" i="4"/>
  <c r="L171" i="4"/>
  <c r="BN171" i="4"/>
  <c r="BO171" i="4"/>
  <c r="BF185" i="4"/>
  <c r="AF185" i="4"/>
  <c r="T174" i="1"/>
  <c r="AT174" i="1"/>
  <c r="CP169" i="1"/>
  <c r="CO169" i="1"/>
  <c r="CN169" i="1"/>
  <c r="CM169" i="1"/>
  <c r="CL169" i="1"/>
  <c r="CK169" i="1"/>
  <c r="CJ169" i="1"/>
  <c r="CI169" i="1"/>
  <c r="CH169" i="1"/>
  <c r="CG169" i="1"/>
  <c r="CF169" i="1"/>
  <c r="CE169" i="1"/>
  <c r="CD169" i="1"/>
  <c r="CC169" i="1"/>
  <c r="CB169" i="1"/>
  <c r="CA169" i="1"/>
  <c r="BZ169" i="1"/>
  <c r="BY169" i="1"/>
  <c r="BX169" i="1"/>
  <c r="BW169" i="1"/>
  <c r="BV169" i="1"/>
  <c r="BU169" i="1"/>
  <c r="AB180" i="1"/>
  <c r="BB180" i="1"/>
  <c r="Q172" i="1"/>
  <c r="AQ172" i="1"/>
  <c r="AX177" i="1"/>
  <c r="X177" i="1"/>
  <c r="BF183" i="1"/>
  <c r="AF183" i="1"/>
  <c r="Q177" i="6" l="1"/>
  <c r="AQ177" i="6"/>
  <c r="AX182" i="6"/>
  <c r="X182" i="6"/>
  <c r="BH189" i="6"/>
  <c r="AH189" i="6"/>
  <c r="AU180" i="6"/>
  <c r="U180" i="6"/>
  <c r="AE187" i="6"/>
  <c r="BE187" i="6"/>
  <c r="CP174" i="6"/>
  <c r="CO174" i="6"/>
  <c r="CN174" i="6"/>
  <c r="CM174" i="6"/>
  <c r="CL174" i="6"/>
  <c r="CK174" i="6"/>
  <c r="CJ174" i="6"/>
  <c r="CI174" i="6"/>
  <c r="CH174" i="6"/>
  <c r="CG174" i="6"/>
  <c r="CF174" i="6"/>
  <c r="CE174" i="6"/>
  <c r="CD174" i="6"/>
  <c r="CC174" i="6"/>
  <c r="CB174" i="6"/>
  <c r="CA174" i="6"/>
  <c r="BZ174" i="6"/>
  <c r="BY174" i="6"/>
  <c r="BX174" i="6"/>
  <c r="BW174" i="6"/>
  <c r="BV174" i="6"/>
  <c r="BU174" i="6"/>
  <c r="BB185" i="6"/>
  <c r="AB185" i="6"/>
  <c r="AG186" i="4"/>
  <c r="BG186" i="4"/>
  <c r="AC183" i="4"/>
  <c r="BC183" i="4"/>
  <c r="Y180" i="4"/>
  <c r="AY180" i="4"/>
  <c r="CP171" i="4"/>
  <c r="CO171" i="4"/>
  <c r="CN171" i="4"/>
  <c r="CM171" i="4"/>
  <c r="CL171" i="4"/>
  <c r="CK171" i="4"/>
  <c r="CJ171" i="4"/>
  <c r="CI171" i="4"/>
  <c r="CH171" i="4"/>
  <c r="CG171" i="4"/>
  <c r="CF171" i="4"/>
  <c r="CE171" i="4"/>
  <c r="CD171" i="4"/>
  <c r="CC171" i="4"/>
  <c r="CB171" i="4"/>
  <c r="CA171" i="4"/>
  <c r="BZ171" i="4"/>
  <c r="BY171" i="4"/>
  <c r="BX171" i="4"/>
  <c r="BW171" i="4"/>
  <c r="BV171" i="4"/>
  <c r="BU171" i="4"/>
  <c r="Q174" i="4"/>
  <c r="AQ174" i="4"/>
  <c r="U177" i="4"/>
  <c r="AU177" i="4"/>
  <c r="AC181" i="1"/>
  <c r="BC181" i="1"/>
  <c r="R173" i="1"/>
  <c r="AR173" i="1"/>
  <c r="AG184" i="1"/>
  <c r="BG184" i="1"/>
  <c r="Y178" i="1"/>
  <c r="AY178" i="1"/>
  <c r="CQ169" i="1"/>
  <c r="N170" i="1" s="1"/>
  <c r="U175" i="1"/>
  <c r="AU175" i="1"/>
  <c r="AV181" i="6" l="1"/>
  <c r="V181" i="6"/>
  <c r="BC186" i="6"/>
  <c r="AC186" i="6"/>
  <c r="BF188" i="6"/>
  <c r="AF188" i="6"/>
  <c r="Y183" i="6"/>
  <c r="AY183" i="6"/>
  <c r="CQ174" i="6"/>
  <c r="N175" i="6" s="1"/>
  <c r="BI190" i="6"/>
  <c r="AI190" i="6"/>
  <c r="AR178" i="6"/>
  <c r="R178" i="6"/>
  <c r="BD184" i="4"/>
  <c r="AD184" i="4"/>
  <c r="AV178" i="4"/>
  <c r="V178" i="4"/>
  <c r="Z181" i="4"/>
  <c r="AZ181" i="4"/>
  <c r="R175" i="4"/>
  <c r="AR175" i="4"/>
  <c r="CQ171" i="4"/>
  <c r="N172" i="4" s="1"/>
  <c r="BH187" i="4"/>
  <c r="AH187" i="4"/>
  <c r="S174" i="1"/>
  <c r="AS174" i="1"/>
  <c r="AH185" i="1"/>
  <c r="BH185" i="1"/>
  <c r="AV176" i="1"/>
  <c r="V176" i="1"/>
  <c r="Z179" i="1"/>
  <c r="AZ179" i="1"/>
  <c r="O171" i="1"/>
  <c r="AO171" i="1"/>
  <c r="BJ171" i="1" s="1"/>
  <c r="BK171" i="1" s="1"/>
  <c r="AJ170" i="1"/>
  <c r="BM170" i="1" s="1"/>
  <c r="I170" i="1"/>
  <c r="K170" i="1"/>
  <c r="BD182" i="1"/>
  <c r="AD182" i="1"/>
  <c r="W182" i="6" l="1"/>
  <c r="AW182" i="6"/>
  <c r="S179" i="6"/>
  <c r="AS179" i="6"/>
  <c r="Z184" i="6"/>
  <c r="AZ184" i="6"/>
  <c r="O176" i="6"/>
  <c r="AJ175" i="6"/>
  <c r="BM175" i="6" s="1"/>
  <c r="AO176" i="6"/>
  <c r="BJ176" i="6" s="1"/>
  <c r="BK176" i="6" s="1"/>
  <c r="I175" i="6"/>
  <c r="K175" i="6"/>
  <c r="BG189" i="6"/>
  <c r="AG189" i="6"/>
  <c r="BD187" i="6"/>
  <c r="AD187" i="6"/>
  <c r="AE185" i="4"/>
  <c r="BE185" i="4"/>
  <c r="S176" i="4"/>
  <c r="AS176" i="4"/>
  <c r="W179" i="4"/>
  <c r="AW179" i="4"/>
  <c r="BI188" i="4"/>
  <c r="AI188" i="4"/>
  <c r="AA182" i="4"/>
  <c r="BA182" i="4"/>
  <c r="O173" i="4"/>
  <c r="AO173" i="4"/>
  <c r="BJ173" i="4" s="1"/>
  <c r="BK173" i="4" s="1"/>
  <c r="AJ172" i="4"/>
  <c r="BM172" i="4" s="1"/>
  <c r="I172" i="4"/>
  <c r="K172" i="4"/>
  <c r="BN170" i="1"/>
  <c r="BO170" i="1"/>
  <c r="L170" i="1"/>
  <c r="BI186" i="1"/>
  <c r="AI186" i="1"/>
  <c r="BL171" i="1"/>
  <c r="AA180" i="1"/>
  <c r="BA180" i="1"/>
  <c r="AE183" i="1"/>
  <c r="BE183" i="1"/>
  <c r="BQ170" i="1"/>
  <c r="BT170" i="1"/>
  <c r="P172" i="1"/>
  <c r="AP172" i="1"/>
  <c r="W177" i="1"/>
  <c r="AW177" i="1"/>
  <c r="AT175" i="1"/>
  <c r="T175" i="1"/>
  <c r="AT180" i="6" l="1"/>
  <c r="T180" i="6"/>
  <c r="BL176" i="6"/>
  <c r="BA185" i="6"/>
  <c r="AA185" i="6"/>
  <c r="BQ175" i="6"/>
  <c r="BT175" i="6"/>
  <c r="BE188" i="6"/>
  <c r="AE188" i="6"/>
  <c r="BN175" i="6"/>
  <c r="BO175" i="6"/>
  <c r="AH190" i="6"/>
  <c r="BH190" i="6"/>
  <c r="AP177" i="6"/>
  <c r="P177" i="6"/>
  <c r="L175" i="6"/>
  <c r="AX183" i="6"/>
  <c r="X183" i="6"/>
  <c r="BQ172" i="4"/>
  <c r="BT172" i="4"/>
  <c r="AT177" i="4"/>
  <c r="T177" i="4"/>
  <c r="X180" i="4"/>
  <c r="AX180" i="4"/>
  <c r="P174" i="4"/>
  <c r="AP174" i="4"/>
  <c r="BN172" i="4"/>
  <c r="BO172" i="4"/>
  <c r="L172" i="4"/>
  <c r="BL173" i="4"/>
  <c r="BB183" i="4"/>
  <c r="AB183" i="4"/>
  <c r="BF186" i="4"/>
  <c r="AF186" i="4"/>
  <c r="U176" i="1"/>
  <c r="AU176" i="1"/>
  <c r="Q173" i="1"/>
  <c r="AQ173" i="1"/>
  <c r="X178" i="1"/>
  <c r="AX178" i="1"/>
  <c r="CP170" i="1"/>
  <c r="CO170" i="1"/>
  <c r="CN170" i="1"/>
  <c r="CM170" i="1"/>
  <c r="CL170" i="1"/>
  <c r="CK170" i="1"/>
  <c r="CJ170" i="1"/>
  <c r="CI170" i="1"/>
  <c r="CH170" i="1"/>
  <c r="CG170" i="1"/>
  <c r="CF170" i="1"/>
  <c r="CE170" i="1"/>
  <c r="CD170" i="1"/>
  <c r="CC170" i="1"/>
  <c r="CB170" i="1"/>
  <c r="CA170" i="1"/>
  <c r="BZ170" i="1"/>
  <c r="BY170" i="1"/>
  <c r="BX170" i="1"/>
  <c r="BW170" i="1"/>
  <c r="BV170" i="1"/>
  <c r="BU170" i="1"/>
  <c r="BB181" i="1"/>
  <c r="AB181" i="1"/>
  <c r="AF184" i="1"/>
  <c r="BF184" i="1"/>
  <c r="CP175" i="6" l="1"/>
  <c r="CO175" i="6"/>
  <c r="CN175" i="6"/>
  <c r="CM175" i="6"/>
  <c r="CL175" i="6"/>
  <c r="CK175" i="6"/>
  <c r="CJ175" i="6"/>
  <c r="CI175" i="6"/>
  <c r="CH175" i="6"/>
  <c r="CG175" i="6"/>
  <c r="CF175" i="6"/>
  <c r="CE175" i="6"/>
  <c r="CD175" i="6"/>
  <c r="CC175" i="6"/>
  <c r="CB175" i="6"/>
  <c r="CA175" i="6"/>
  <c r="BZ175" i="6"/>
  <c r="BY175" i="6"/>
  <c r="BX175" i="6"/>
  <c r="BW175" i="6"/>
  <c r="BV175" i="6"/>
  <c r="BU175" i="6"/>
  <c r="AY184" i="6"/>
  <c r="Y184" i="6"/>
  <c r="AF189" i="6"/>
  <c r="BF189" i="6"/>
  <c r="U181" i="6"/>
  <c r="AU181" i="6"/>
  <c r="AQ178" i="6"/>
  <c r="Q178" i="6"/>
  <c r="BI191" i="6"/>
  <c r="AI191" i="6"/>
  <c r="BB186" i="6"/>
  <c r="AB186" i="6"/>
  <c r="Q175" i="4"/>
  <c r="AQ175" i="4"/>
  <c r="Y181" i="4"/>
  <c r="AY181" i="4"/>
  <c r="CP172" i="4"/>
  <c r="CO172" i="4"/>
  <c r="CN172" i="4"/>
  <c r="CM172" i="4"/>
  <c r="CL172" i="4"/>
  <c r="CK172" i="4"/>
  <c r="CJ172" i="4"/>
  <c r="CI172" i="4"/>
  <c r="CH172" i="4"/>
  <c r="CG172" i="4"/>
  <c r="CF172" i="4"/>
  <c r="CE172" i="4"/>
  <c r="CD172" i="4"/>
  <c r="CC172" i="4"/>
  <c r="CB172" i="4"/>
  <c r="CA172" i="4"/>
  <c r="BZ172" i="4"/>
  <c r="BY172" i="4"/>
  <c r="BX172" i="4"/>
  <c r="BW172" i="4"/>
  <c r="BV172" i="4"/>
  <c r="BU172" i="4"/>
  <c r="AC184" i="4"/>
  <c r="BC184" i="4"/>
  <c r="AG187" i="4"/>
  <c r="BG187" i="4"/>
  <c r="U178" i="4"/>
  <c r="AU178" i="4"/>
  <c r="Y179" i="1"/>
  <c r="AY179" i="1"/>
  <c r="AR174" i="1"/>
  <c r="R174" i="1"/>
  <c r="CQ170" i="1"/>
  <c r="N171" i="1" s="1"/>
  <c r="AC182" i="1"/>
  <c r="BC182" i="1"/>
  <c r="AG185" i="1"/>
  <c r="BG185" i="1"/>
  <c r="V177" i="1"/>
  <c r="AV177" i="1"/>
  <c r="AZ185" i="6" l="1"/>
  <c r="Z185" i="6"/>
  <c r="BC187" i="6"/>
  <c r="AC187" i="6"/>
  <c r="BG190" i="6"/>
  <c r="AG190" i="6"/>
  <c r="CQ175" i="6"/>
  <c r="N176" i="6" s="1"/>
  <c r="AR179" i="6"/>
  <c r="R179" i="6"/>
  <c r="V182" i="6"/>
  <c r="AV182" i="6"/>
  <c r="CQ172" i="4"/>
  <c r="N173" i="4" s="1"/>
  <c r="O174" i="4" s="1"/>
  <c r="BH188" i="4"/>
  <c r="AH188" i="4"/>
  <c r="AZ182" i="4"/>
  <c r="Z182" i="4"/>
  <c r="V179" i="4"/>
  <c r="AV179" i="4"/>
  <c r="AD185" i="4"/>
  <c r="BD185" i="4"/>
  <c r="AR176" i="4"/>
  <c r="R176" i="4"/>
  <c r="AD183" i="1"/>
  <c r="BD183" i="1"/>
  <c r="BH186" i="1"/>
  <c r="AH186" i="1"/>
  <c r="S175" i="1"/>
  <c r="AS175" i="1"/>
  <c r="O172" i="1"/>
  <c r="AO172" i="1"/>
  <c r="BJ172" i="1" s="1"/>
  <c r="BK172" i="1" s="1"/>
  <c r="AJ171" i="1"/>
  <c r="BM171" i="1" s="1"/>
  <c r="I171" i="1"/>
  <c r="K171" i="1"/>
  <c r="W178" i="1"/>
  <c r="AW178" i="1"/>
  <c r="AZ180" i="1"/>
  <c r="Z180" i="1"/>
  <c r="AJ173" i="4" l="1"/>
  <c r="BM173" i="4" s="1"/>
  <c r="BN173" i="4" s="1"/>
  <c r="AA186" i="6"/>
  <c r="BA186" i="6"/>
  <c r="AW183" i="6"/>
  <c r="W183" i="6"/>
  <c r="O177" i="6"/>
  <c r="AJ176" i="6"/>
  <c r="BM176" i="6" s="1"/>
  <c r="AO177" i="6"/>
  <c r="BJ177" i="6" s="1"/>
  <c r="BK177" i="6" s="1"/>
  <c r="K176" i="6"/>
  <c r="I176" i="6"/>
  <c r="S180" i="6"/>
  <c r="AS180" i="6"/>
  <c r="BH191" i="6"/>
  <c r="AH191" i="6"/>
  <c r="AD188" i="6"/>
  <c r="BD188" i="6"/>
  <c r="K173" i="4"/>
  <c r="I173" i="4"/>
  <c r="AO174" i="4"/>
  <c r="BJ174" i="4" s="1"/>
  <c r="BK174" i="4" s="1"/>
  <c r="BL174" i="4" s="1"/>
  <c r="AP175" i="4"/>
  <c r="P175" i="4"/>
  <c r="BI189" i="4"/>
  <c r="AI189" i="4"/>
  <c r="L173" i="4"/>
  <c r="AA183" i="4"/>
  <c r="BA183" i="4"/>
  <c r="AE186" i="4"/>
  <c r="BE186" i="4"/>
  <c r="S177" i="4"/>
  <c r="AS177" i="4"/>
  <c r="W180" i="4"/>
  <c r="AW180" i="4"/>
  <c r="AX179" i="1"/>
  <c r="X179" i="1"/>
  <c r="T176" i="1"/>
  <c r="AT176" i="1"/>
  <c r="L171" i="1"/>
  <c r="BT171" i="1"/>
  <c r="BQ171" i="1"/>
  <c r="AP173" i="1"/>
  <c r="P173" i="1"/>
  <c r="BI187" i="1"/>
  <c r="AI187" i="1"/>
  <c r="BL172" i="1"/>
  <c r="AA181" i="1"/>
  <c r="BA181" i="1"/>
  <c r="BN171" i="1"/>
  <c r="BO171" i="1"/>
  <c r="AE184" i="1"/>
  <c r="BE184" i="1"/>
  <c r="BT173" i="4" l="1"/>
  <c r="CN173" i="4" s="1"/>
  <c r="BO173" i="4"/>
  <c r="BQ173" i="4"/>
  <c r="BT176" i="6"/>
  <c r="BQ176" i="6"/>
  <c r="BE189" i="6"/>
  <c r="AE189" i="6"/>
  <c r="L176" i="6"/>
  <c r="AP178" i="6"/>
  <c r="P178" i="6"/>
  <c r="BL177" i="6"/>
  <c r="AX184" i="6"/>
  <c r="X184" i="6"/>
  <c r="BI192" i="6"/>
  <c r="AI192" i="6"/>
  <c r="AT181" i="6"/>
  <c r="T181" i="6"/>
  <c r="BN176" i="6"/>
  <c r="BO176" i="6"/>
  <c r="AB187" i="6"/>
  <c r="BB187" i="6"/>
  <c r="BB184" i="4"/>
  <c r="AB184" i="4"/>
  <c r="BF187" i="4"/>
  <c r="AF187" i="4"/>
  <c r="Q176" i="4"/>
  <c r="AQ176" i="4"/>
  <c r="AX181" i="4"/>
  <c r="X181" i="4"/>
  <c r="T178" i="4"/>
  <c r="AT178" i="4"/>
  <c r="CP173" i="4"/>
  <c r="CO173" i="4"/>
  <c r="CM173" i="4"/>
  <c r="CL173" i="4"/>
  <c r="CK173" i="4"/>
  <c r="CI173" i="4"/>
  <c r="CH173" i="4"/>
  <c r="CG173" i="4"/>
  <c r="CE173" i="4"/>
  <c r="CD173" i="4"/>
  <c r="CC173" i="4"/>
  <c r="CA173" i="4"/>
  <c r="BZ173" i="4"/>
  <c r="BY173" i="4"/>
  <c r="BW173" i="4"/>
  <c r="BV173" i="4"/>
  <c r="BU173" i="4"/>
  <c r="Y180" i="1"/>
  <c r="AY180" i="1"/>
  <c r="BF185" i="1"/>
  <c r="AF185" i="1"/>
  <c r="Q174" i="1"/>
  <c r="AQ174" i="1"/>
  <c r="U177" i="1"/>
  <c r="AU177" i="1"/>
  <c r="AB182" i="1"/>
  <c r="BB182" i="1"/>
  <c r="CP171" i="1"/>
  <c r="CO171" i="1"/>
  <c r="CN171" i="1"/>
  <c r="CM171" i="1"/>
  <c r="CL171" i="1"/>
  <c r="CK171" i="1"/>
  <c r="CJ171" i="1"/>
  <c r="CI171" i="1"/>
  <c r="CH171" i="1"/>
  <c r="CG171" i="1"/>
  <c r="CF171" i="1"/>
  <c r="CE171" i="1"/>
  <c r="CD171" i="1"/>
  <c r="CC171" i="1"/>
  <c r="CB171" i="1"/>
  <c r="CA171" i="1"/>
  <c r="BZ171" i="1"/>
  <c r="BY171" i="1"/>
  <c r="BX171" i="1"/>
  <c r="BW171" i="1"/>
  <c r="BV171" i="1"/>
  <c r="BU171" i="1"/>
  <c r="BX173" i="4" l="1"/>
  <c r="CB173" i="4"/>
  <c r="CF173" i="4"/>
  <c r="CJ173" i="4"/>
  <c r="CQ173" i="4" s="1"/>
  <c r="N174" i="4" s="1"/>
  <c r="Q179" i="6"/>
  <c r="AQ179" i="6"/>
  <c r="AU182" i="6"/>
  <c r="U182" i="6"/>
  <c r="BF190" i="6"/>
  <c r="AF190" i="6"/>
  <c r="BC188" i="6"/>
  <c r="AC188" i="6"/>
  <c r="Y185" i="6"/>
  <c r="AY185" i="6"/>
  <c r="CP176" i="6"/>
  <c r="CO176" i="6"/>
  <c r="CN176" i="6"/>
  <c r="CM176" i="6"/>
  <c r="CL176" i="6"/>
  <c r="CK176" i="6"/>
  <c r="CJ176" i="6"/>
  <c r="CI176" i="6"/>
  <c r="CH176" i="6"/>
  <c r="CG176" i="6"/>
  <c r="CF176" i="6"/>
  <c r="CE176" i="6"/>
  <c r="CD176" i="6"/>
  <c r="CC176" i="6"/>
  <c r="CB176" i="6"/>
  <c r="CA176" i="6"/>
  <c r="BZ176" i="6"/>
  <c r="BY176" i="6"/>
  <c r="BX176" i="6"/>
  <c r="BW176" i="6"/>
  <c r="BV176" i="6"/>
  <c r="BU176" i="6"/>
  <c r="Y182" i="4"/>
  <c r="AY182" i="4"/>
  <c r="R177" i="4"/>
  <c r="AR177" i="4"/>
  <c r="AG188" i="4"/>
  <c r="BG188" i="4"/>
  <c r="BC185" i="4"/>
  <c r="AC185" i="4"/>
  <c r="U179" i="4"/>
  <c r="AU179" i="4"/>
  <c r="CQ171" i="1"/>
  <c r="N172" i="1" s="1"/>
  <c r="R175" i="1"/>
  <c r="AR175" i="1"/>
  <c r="AV178" i="1"/>
  <c r="V178" i="1"/>
  <c r="AG186" i="1"/>
  <c r="BG186" i="1"/>
  <c r="AC183" i="1"/>
  <c r="BC183" i="1"/>
  <c r="Z181" i="1"/>
  <c r="AZ181" i="1"/>
  <c r="CQ176" i="6" l="1"/>
  <c r="N177" i="6" s="1"/>
  <c r="AZ186" i="6"/>
  <c r="Z186" i="6"/>
  <c r="BG191" i="6"/>
  <c r="AG191" i="6"/>
  <c r="AV183" i="6"/>
  <c r="V183" i="6"/>
  <c r="R180" i="6"/>
  <c r="AR180" i="6"/>
  <c r="BD189" i="6"/>
  <c r="AD189" i="6"/>
  <c r="BD186" i="4"/>
  <c r="AD186" i="4"/>
  <c r="BH189" i="4"/>
  <c r="AH189" i="4"/>
  <c r="O175" i="4"/>
  <c r="AO175" i="4"/>
  <c r="BJ175" i="4" s="1"/>
  <c r="BK175" i="4" s="1"/>
  <c r="AJ174" i="4"/>
  <c r="BM174" i="4" s="1"/>
  <c r="I174" i="4"/>
  <c r="K174" i="4"/>
  <c r="AV180" i="4"/>
  <c r="V180" i="4"/>
  <c r="S178" i="4"/>
  <c r="AS178" i="4"/>
  <c r="Z183" i="4"/>
  <c r="AZ183" i="4"/>
  <c r="BD184" i="1"/>
  <c r="AD184" i="1"/>
  <c r="AA182" i="1"/>
  <c r="BA182" i="1"/>
  <c r="S176" i="1"/>
  <c r="AS176" i="1"/>
  <c r="AH187" i="1"/>
  <c r="BH187" i="1"/>
  <c r="W179" i="1"/>
  <c r="AW179" i="1"/>
  <c r="O173" i="1"/>
  <c r="AO173" i="1"/>
  <c r="BJ173" i="1" s="1"/>
  <c r="BK173" i="1" s="1"/>
  <c r="AJ172" i="1"/>
  <c r="BM172" i="1" s="1"/>
  <c r="I172" i="1"/>
  <c r="K172" i="1"/>
  <c r="BA187" i="6" l="1"/>
  <c r="AA187" i="6"/>
  <c r="AH192" i="6"/>
  <c r="BH192" i="6"/>
  <c r="BE190" i="6"/>
  <c r="AE190" i="6"/>
  <c r="AS181" i="6"/>
  <c r="S181" i="6"/>
  <c r="W184" i="6"/>
  <c r="AW184" i="6"/>
  <c r="O178" i="6"/>
  <c r="AJ177" i="6"/>
  <c r="BM177" i="6" s="1"/>
  <c r="AO178" i="6"/>
  <c r="BJ178" i="6" s="1"/>
  <c r="BK178" i="6" s="1"/>
  <c r="K177" i="6"/>
  <c r="I177" i="6"/>
  <c r="AT179" i="4"/>
  <c r="T179" i="4"/>
  <c r="BA184" i="4"/>
  <c r="AA184" i="4"/>
  <c r="P176" i="4"/>
  <c r="AP176" i="4"/>
  <c r="AE187" i="4"/>
  <c r="BE187" i="4"/>
  <c r="BL175" i="4"/>
  <c r="W181" i="4"/>
  <c r="AW181" i="4"/>
  <c r="BI190" i="4"/>
  <c r="AI190" i="4"/>
  <c r="L174" i="4"/>
  <c r="BQ174" i="4"/>
  <c r="BT174" i="4"/>
  <c r="BN174" i="4"/>
  <c r="BO174" i="4"/>
  <c r="BN172" i="1"/>
  <c r="BO172" i="1"/>
  <c r="P174" i="1"/>
  <c r="AP174" i="1"/>
  <c r="AT177" i="1"/>
  <c r="T177" i="1"/>
  <c r="BI188" i="1"/>
  <c r="AI188" i="1"/>
  <c r="BQ172" i="1"/>
  <c r="BT172" i="1"/>
  <c r="BB183" i="1"/>
  <c r="AB183" i="1"/>
  <c r="AE185" i="1"/>
  <c r="BE185" i="1"/>
  <c r="L172" i="1"/>
  <c r="BL173" i="1"/>
  <c r="X180" i="1"/>
  <c r="AX180" i="1"/>
  <c r="L177" i="6" l="1"/>
  <c r="BI193" i="6"/>
  <c r="AI193" i="6"/>
  <c r="AT182" i="6"/>
  <c r="T182" i="6"/>
  <c r="AP179" i="6"/>
  <c r="P179" i="6"/>
  <c r="BN177" i="6"/>
  <c r="BO177" i="6"/>
  <c r="BB188" i="6"/>
  <c r="AB188" i="6"/>
  <c r="BL178" i="6"/>
  <c r="BQ177" i="6"/>
  <c r="BT177" i="6"/>
  <c r="AX185" i="6"/>
  <c r="X185" i="6"/>
  <c r="AF191" i="6"/>
  <c r="BF191" i="6"/>
  <c r="X182" i="4"/>
  <c r="AX182" i="4"/>
  <c r="Q177" i="4"/>
  <c r="AQ177" i="4"/>
  <c r="U180" i="4"/>
  <c r="AU180" i="4"/>
  <c r="CP174" i="4"/>
  <c r="CO174" i="4"/>
  <c r="CN174" i="4"/>
  <c r="CM174" i="4"/>
  <c r="CL174" i="4"/>
  <c r="CK174" i="4"/>
  <c r="CJ174" i="4"/>
  <c r="CI174" i="4"/>
  <c r="CH174" i="4"/>
  <c r="CG174" i="4"/>
  <c r="CF174" i="4"/>
  <c r="CE174" i="4"/>
  <c r="CD174" i="4"/>
  <c r="CC174" i="4"/>
  <c r="CB174" i="4"/>
  <c r="CA174" i="4"/>
  <c r="BZ174" i="4"/>
  <c r="BY174" i="4"/>
  <c r="BX174" i="4"/>
  <c r="BW174" i="4"/>
  <c r="BV174" i="4"/>
  <c r="BU174" i="4"/>
  <c r="BF188" i="4"/>
  <c r="AF188" i="4"/>
  <c r="BB185" i="4"/>
  <c r="AB185" i="4"/>
  <c r="Q175" i="1"/>
  <c r="AQ175" i="1"/>
  <c r="U178" i="1"/>
  <c r="AU178" i="1"/>
  <c r="Y181" i="1"/>
  <c r="AY181" i="1"/>
  <c r="AF186" i="1"/>
  <c r="BF186" i="1"/>
  <c r="CP172" i="1"/>
  <c r="CO172" i="1"/>
  <c r="CN172" i="1"/>
  <c r="CM172" i="1"/>
  <c r="CL172" i="1"/>
  <c r="CK172" i="1"/>
  <c r="CJ172" i="1"/>
  <c r="CI172" i="1"/>
  <c r="CH172" i="1"/>
  <c r="CG172" i="1"/>
  <c r="CF172" i="1"/>
  <c r="CE172" i="1"/>
  <c r="CD172" i="1"/>
  <c r="CC172" i="1"/>
  <c r="CB172" i="1"/>
  <c r="CA172" i="1"/>
  <c r="BZ172" i="1"/>
  <c r="BY172" i="1"/>
  <c r="BX172" i="1"/>
  <c r="BW172" i="1"/>
  <c r="BV172" i="1"/>
  <c r="BU172" i="1"/>
  <c r="AC184" i="1"/>
  <c r="BC184" i="1"/>
  <c r="BC189" i="6" l="1"/>
  <c r="AC189" i="6"/>
  <c r="U183" i="6"/>
  <c r="AU183" i="6"/>
  <c r="Y186" i="6"/>
  <c r="AY186" i="6"/>
  <c r="AG192" i="6"/>
  <c r="BG192" i="6"/>
  <c r="CP177" i="6"/>
  <c r="CO177" i="6"/>
  <c r="CN177" i="6"/>
  <c r="CM177" i="6"/>
  <c r="CL177" i="6"/>
  <c r="CK177" i="6"/>
  <c r="CJ177" i="6"/>
  <c r="CI177" i="6"/>
  <c r="CH177" i="6"/>
  <c r="CG177" i="6"/>
  <c r="CF177" i="6"/>
  <c r="CE177" i="6"/>
  <c r="CD177" i="6"/>
  <c r="CC177" i="6"/>
  <c r="CB177" i="6"/>
  <c r="CA177" i="6"/>
  <c r="BZ177" i="6"/>
  <c r="BY177" i="6"/>
  <c r="BX177" i="6"/>
  <c r="BW177" i="6"/>
  <c r="BV177" i="6"/>
  <c r="BU177" i="6"/>
  <c r="AQ180" i="6"/>
  <c r="Q180" i="6"/>
  <c r="AR178" i="4"/>
  <c r="R178" i="4"/>
  <c r="V181" i="4"/>
  <c r="AV181" i="4"/>
  <c r="CQ174" i="4"/>
  <c r="N175" i="4" s="1"/>
  <c r="AG189" i="4"/>
  <c r="BG189" i="4"/>
  <c r="AC186" i="4"/>
  <c r="BC186" i="4"/>
  <c r="Y183" i="4"/>
  <c r="AY183" i="4"/>
  <c r="AZ182" i="1"/>
  <c r="Z182" i="1"/>
  <c r="AG187" i="1"/>
  <c r="BG187" i="1"/>
  <c r="V179" i="1"/>
  <c r="AV179" i="1"/>
  <c r="CQ172" i="1"/>
  <c r="N173" i="1" s="1"/>
  <c r="AD185" i="1"/>
  <c r="BD185" i="1"/>
  <c r="AR176" i="1"/>
  <c r="R176" i="1"/>
  <c r="AV184" i="6" l="1"/>
  <c r="V184" i="6"/>
  <c r="AZ187" i="6"/>
  <c r="Z187" i="6"/>
  <c r="AD190" i="6"/>
  <c r="BD190" i="6"/>
  <c r="AR181" i="6"/>
  <c r="R181" i="6"/>
  <c r="CQ177" i="6"/>
  <c r="N178" i="6" s="1"/>
  <c r="BH193" i="6"/>
  <c r="AH193" i="6"/>
  <c r="W182" i="4"/>
  <c r="AW182" i="4"/>
  <c r="BD187" i="4"/>
  <c r="AD187" i="4"/>
  <c r="S179" i="4"/>
  <c r="AS179" i="4"/>
  <c r="BH190" i="4"/>
  <c r="AH190" i="4"/>
  <c r="O176" i="4"/>
  <c r="AJ175" i="4"/>
  <c r="BM175" i="4" s="1"/>
  <c r="AO176" i="4"/>
  <c r="BJ176" i="4" s="1"/>
  <c r="BK176" i="4" s="1"/>
  <c r="K175" i="4"/>
  <c r="I175" i="4"/>
  <c r="AZ184" i="4"/>
  <c r="Z184" i="4"/>
  <c r="S177" i="1"/>
  <c r="AS177" i="1"/>
  <c r="BH188" i="1"/>
  <c r="AH188" i="1"/>
  <c r="O174" i="1"/>
  <c r="AO174" i="1"/>
  <c r="BJ174" i="1" s="1"/>
  <c r="BK174" i="1" s="1"/>
  <c r="AJ173" i="1"/>
  <c r="BM173" i="1" s="1"/>
  <c r="K173" i="1"/>
  <c r="I173" i="1"/>
  <c r="AE186" i="1"/>
  <c r="BE186" i="1"/>
  <c r="W180" i="1"/>
  <c r="AW180" i="1"/>
  <c r="AA183" i="1"/>
  <c r="BA183" i="1"/>
  <c r="AW185" i="6" l="1"/>
  <c r="W185" i="6"/>
  <c r="BI194" i="6"/>
  <c r="AI194" i="6"/>
  <c r="BA188" i="6"/>
  <c r="AA188" i="6"/>
  <c r="S182" i="6"/>
  <c r="AS182" i="6"/>
  <c r="AE191" i="6"/>
  <c r="BE191" i="6"/>
  <c r="AJ178" i="6"/>
  <c r="BM178" i="6" s="1"/>
  <c r="AO179" i="6"/>
  <c r="BJ179" i="6" s="1"/>
  <c r="BK179" i="6" s="1"/>
  <c r="O179" i="6"/>
  <c r="I178" i="6"/>
  <c r="K178" i="6"/>
  <c r="BI191" i="4"/>
  <c r="AI191" i="4"/>
  <c r="AA185" i="4"/>
  <c r="BA185" i="4"/>
  <c r="T180" i="4"/>
  <c r="AT180" i="4"/>
  <c r="BN175" i="4"/>
  <c r="BO175" i="4"/>
  <c r="AE188" i="4"/>
  <c r="BE188" i="4"/>
  <c r="BL176" i="4"/>
  <c r="BT175" i="4"/>
  <c r="BQ175" i="4"/>
  <c r="L175" i="4"/>
  <c r="AP177" i="4"/>
  <c r="P177" i="4"/>
  <c r="AX183" i="4"/>
  <c r="X183" i="4"/>
  <c r="AX181" i="1"/>
  <c r="X181" i="1"/>
  <c r="AP175" i="1"/>
  <c r="P175" i="1"/>
  <c r="BL174" i="1"/>
  <c r="AB184" i="1"/>
  <c r="BB184" i="1"/>
  <c r="L173" i="1"/>
  <c r="BI189" i="1"/>
  <c r="AI189" i="1"/>
  <c r="BT173" i="1"/>
  <c r="BQ173" i="1"/>
  <c r="BF187" i="1"/>
  <c r="AF187" i="1"/>
  <c r="BN173" i="1"/>
  <c r="BO173" i="1"/>
  <c r="T178" i="1"/>
  <c r="AT178" i="1"/>
  <c r="BT178" i="6" l="1"/>
  <c r="BQ178" i="6"/>
  <c r="BL179" i="6"/>
  <c r="AT183" i="6"/>
  <c r="T183" i="6"/>
  <c r="AX186" i="6"/>
  <c r="X186" i="6"/>
  <c r="AP180" i="6"/>
  <c r="P180" i="6"/>
  <c r="L178" i="6"/>
  <c r="BN178" i="6"/>
  <c r="BO178" i="6"/>
  <c r="BF192" i="6"/>
  <c r="AF192" i="6"/>
  <c r="AB189" i="6"/>
  <c r="BB189" i="6"/>
  <c r="BB186" i="4"/>
  <c r="AB186" i="4"/>
  <c r="U181" i="4"/>
  <c r="AU181" i="4"/>
  <c r="CP175" i="4"/>
  <c r="CO175" i="4"/>
  <c r="CN175" i="4"/>
  <c r="CM175" i="4"/>
  <c r="CL175" i="4"/>
  <c r="CK175" i="4"/>
  <c r="CJ175" i="4"/>
  <c r="CI175" i="4"/>
  <c r="CH175" i="4"/>
  <c r="CG175" i="4"/>
  <c r="CF175" i="4"/>
  <c r="CE175" i="4"/>
  <c r="CD175" i="4"/>
  <c r="CC175" i="4"/>
  <c r="CB175" i="4"/>
  <c r="CA175" i="4"/>
  <c r="BZ175" i="4"/>
  <c r="BY175" i="4"/>
  <c r="BX175" i="4"/>
  <c r="BW175" i="4"/>
  <c r="BV175" i="4"/>
  <c r="BU175" i="4"/>
  <c r="Y184" i="4"/>
  <c r="AY184" i="4"/>
  <c r="BF189" i="4"/>
  <c r="AF189" i="4"/>
  <c r="Q178" i="4"/>
  <c r="AQ178" i="4"/>
  <c r="AG188" i="1"/>
  <c r="BG188" i="1"/>
  <c r="Y182" i="1"/>
  <c r="AY182" i="1"/>
  <c r="Q176" i="1"/>
  <c r="AQ176" i="1"/>
  <c r="U179" i="1"/>
  <c r="AU179" i="1"/>
  <c r="CP173" i="1"/>
  <c r="CO173" i="1"/>
  <c r="CN173" i="1"/>
  <c r="CM173" i="1"/>
  <c r="CL173" i="1"/>
  <c r="CK173" i="1"/>
  <c r="CJ173" i="1"/>
  <c r="CI173" i="1"/>
  <c r="CH173" i="1"/>
  <c r="CG173" i="1"/>
  <c r="CF173" i="1"/>
  <c r="CE173" i="1"/>
  <c r="CD173" i="1"/>
  <c r="CC173" i="1"/>
  <c r="CB173" i="1"/>
  <c r="CA173" i="1"/>
  <c r="BZ173" i="1"/>
  <c r="BY173" i="1"/>
  <c r="BX173" i="1"/>
  <c r="BW173" i="1"/>
  <c r="BV173" i="1"/>
  <c r="BU173" i="1"/>
  <c r="AC185" i="1"/>
  <c r="BC185" i="1"/>
  <c r="BG193" i="6" l="1"/>
  <c r="AG193" i="6"/>
  <c r="U184" i="6"/>
  <c r="AU184" i="6"/>
  <c r="AY187" i="6"/>
  <c r="Y187" i="6"/>
  <c r="AC190" i="6"/>
  <c r="BC190" i="6"/>
  <c r="Q181" i="6"/>
  <c r="AQ181" i="6"/>
  <c r="CP178" i="6"/>
  <c r="CO178" i="6"/>
  <c r="CN178" i="6"/>
  <c r="CM178" i="6"/>
  <c r="CL178" i="6"/>
  <c r="CK178" i="6"/>
  <c r="CJ178" i="6"/>
  <c r="CI178" i="6"/>
  <c r="CH178" i="6"/>
  <c r="CG178" i="6"/>
  <c r="CF178" i="6"/>
  <c r="CE178" i="6"/>
  <c r="CD178" i="6"/>
  <c r="CC178" i="6"/>
  <c r="CB178" i="6"/>
  <c r="CA178" i="6"/>
  <c r="BZ178" i="6"/>
  <c r="BY178" i="6"/>
  <c r="BX178" i="6"/>
  <c r="BW178" i="6"/>
  <c r="BV178" i="6"/>
  <c r="BU178" i="6"/>
  <c r="AV182" i="4"/>
  <c r="V182" i="4"/>
  <c r="AG190" i="4"/>
  <c r="BG190" i="4"/>
  <c r="AC187" i="4"/>
  <c r="BC187" i="4"/>
  <c r="AZ185" i="4"/>
  <c r="Z185" i="4"/>
  <c r="CQ175" i="4"/>
  <c r="N176" i="4" s="1"/>
  <c r="R179" i="4"/>
  <c r="AR179" i="4"/>
  <c r="R177" i="1"/>
  <c r="AR177" i="1"/>
  <c r="Z183" i="1"/>
  <c r="AZ183" i="1"/>
  <c r="AV180" i="1"/>
  <c r="V180" i="1"/>
  <c r="BD186" i="1"/>
  <c r="AD186" i="1"/>
  <c r="CQ173" i="1"/>
  <c r="N174" i="1" s="1"/>
  <c r="AH189" i="1"/>
  <c r="BH189" i="1"/>
  <c r="Z188" i="6" l="1"/>
  <c r="AZ188" i="6"/>
  <c r="AV185" i="6"/>
  <c r="V185" i="6"/>
  <c r="AH194" i="6"/>
  <c r="BH194" i="6"/>
  <c r="BD191" i="6"/>
  <c r="AD191" i="6"/>
  <c r="CQ178" i="6"/>
  <c r="N179" i="6" s="1"/>
  <c r="AR182" i="6"/>
  <c r="R182" i="6"/>
  <c r="BH191" i="4"/>
  <c r="AH191" i="4"/>
  <c r="W183" i="4"/>
  <c r="AW183" i="4"/>
  <c r="S180" i="4"/>
  <c r="AS180" i="4"/>
  <c r="AA186" i="4"/>
  <c r="BA186" i="4"/>
  <c r="BD188" i="4"/>
  <c r="AD188" i="4"/>
  <c r="O177" i="4"/>
  <c r="AO177" i="4"/>
  <c r="BJ177" i="4" s="1"/>
  <c r="BK177" i="4" s="1"/>
  <c r="AJ176" i="4"/>
  <c r="BM176" i="4" s="1"/>
  <c r="K176" i="4"/>
  <c r="I176" i="4"/>
  <c r="AE187" i="1"/>
  <c r="BE187" i="1"/>
  <c r="BI190" i="1"/>
  <c r="AI190" i="1"/>
  <c r="AA184" i="1"/>
  <c r="BA184" i="1"/>
  <c r="O175" i="1"/>
  <c r="AO175" i="1"/>
  <c r="BJ175" i="1" s="1"/>
  <c r="BK175" i="1" s="1"/>
  <c r="AJ174" i="1"/>
  <c r="BM174" i="1" s="1"/>
  <c r="K174" i="1"/>
  <c r="I174" i="1"/>
  <c r="W181" i="1"/>
  <c r="AW181" i="1"/>
  <c r="S178" i="1"/>
  <c r="AS178" i="1"/>
  <c r="AS183" i="6" l="1"/>
  <c r="S183" i="6"/>
  <c r="BI195" i="6"/>
  <c r="AI195" i="6"/>
  <c r="BE192" i="6"/>
  <c r="AE192" i="6"/>
  <c r="W186" i="6"/>
  <c r="AW186" i="6"/>
  <c r="O180" i="6"/>
  <c r="AO180" i="6"/>
  <c r="BJ180" i="6" s="1"/>
  <c r="BK180" i="6" s="1"/>
  <c r="AJ179" i="6"/>
  <c r="BM179" i="6" s="1"/>
  <c r="I179" i="6"/>
  <c r="K179" i="6"/>
  <c r="AA189" i="6"/>
  <c r="BA189" i="6"/>
  <c r="AX184" i="4"/>
  <c r="X184" i="4"/>
  <c r="AT181" i="4"/>
  <c r="T181" i="4"/>
  <c r="BI192" i="4"/>
  <c r="AI192" i="4"/>
  <c r="P178" i="4"/>
  <c r="AP178" i="4"/>
  <c r="AE189" i="4"/>
  <c r="BE189" i="4"/>
  <c r="BB187" i="4"/>
  <c r="AB187" i="4"/>
  <c r="L176" i="4"/>
  <c r="BN176" i="4"/>
  <c r="BO176" i="4"/>
  <c r="BQ176" i="4"/>
  <c r="BT176" i="4"/>
  <c r="BL177" i="4"/>
  <c r="BQ174" i="1"/>
  <c r="BT174" i="1"/>
  <c r="P176" i="1"/>
  <c r="AP176" i="1"/>
  <c r="X182" i="1"/>
  <c r="AX182" i="1"/>
  <c r="AT179" i="1"/>
  <c r="T179" i="1"/>
  <c r="BL175" i="1"/>
  <c r="BB185" i="1"/>
  <c r="AB185" i="1"/>
  <c r="L174" i="1"/>
  <c r="BN174" i="1"/>
  <c r="BO174" i="1"/>
  <c r="AF188" i="1"/>
  <c r="BF188" i="1"/>
  <c r="BB190" i="6" l="1"/>
  <c r="AB190" i="6"/>
  <c r="BN179" i="6"/>
  <c r="BO179" i="6"/>
  <c r="BL180" i="6"/>
  <c r="X187" i="6"/>
  <c r="AX187" i="6"/>
  <c r="AT184" i="6"/>
  <c r="T184" i="6"/>
  <c r="L179" i="6"/>
  <c r="BQ179" i="6"/>
  <c r="BT179" i="6"/>
  <c r="AP181" i="6"/>
  <c r="P181" i="6"/>
  <c r="AF193" i="6"/>
  <c r="BF193" i="6"/>
  <c r="AC188" i="4"/>
  <c r="BC188" i="4"/>
  <c r="Q179" i="4"/>
  <c r="AQ179" i="4"/>
  <c r="U182" i="4"/>
  <c r="AU182" i="4"/>
  <c r="Y185" i="4"/>
  <c r="AY185" i="4"/>
  <c r="CP176" i="4"/>
  <c r="CO176" i="4"/>
  <c r="CN176" i="4"/>
  <c r="CM176" i="4"/>
  <c r="CL176" i="4"/>
  <c r="CK176" i="4"/>
  <c r="CJ176" i="4"/>
  <c r="CI176" i="4"/>
  <c r="CH176" i="4"/>
  <c r="CG176" i="4"/>
  <c r="CF176" i="4"/>
  <c r="CE176" i="4"/>
  <c r="CD176" i="4"/>
  <c r="CC176" i="4"/>
  <c r="CB176" i="4"/>
  <c r="CA176" i="4"/>
  <c r="BZ176" i="4"/>
  <c r="BY176" i="4"/>
  <c r="BX176" i="4"/>
  <c r="BW176" i="4"/>
  <c r="BV176" i="4"/>
  <c r="BU176" i="4"/>
  <c r="BF190" i="4"/>
  <c r="AF190" i="4"/>
  <c r="U180" i="1"/>
  <c r="AU180" i="1"/>
  <c r="Y183" i="1"/>
  <c r="AY183" i="1"/>
  <c r="CP174" i="1"/>
  <c r="CO174" i="1"/>
  <c r="CN174" i="1"/>
  <c r="CM174" i="1"/>
  <c r="CL174" i="1"/>
  <c r="CK174" i="1"/>
  <c r="CJ174" i="1"/>
  <c r="CI174" i="1"/>
  <c r="CH174" i="1"/>
  <c r="CG174" i="1"/>
  <c r="CF174" i="1"/>
  <c r="CE174" i="1"/>
  <c r="CD174" i="1"/>
  <c r="CC174" i="1"/>
  <c r="CB174" i="1"/>
  <c r="CA174" i="1"/>
  <c r="BZ174" i="1"/>
  <c r="BY174" i="1"/>
  <c r="BX174" i="1"/>
  <c r="BW174" i="1"/>
  <c r="BV174" i="1"/>
  <c r="BU174" i="1"/>
  <c r="Q177" i="1"/>
  <c r="AQ177" i="1"/>
  <c r="AC186" i="1"/>
  <c r="BC186" i="1"/>
  <c r="AG189" i="1"/>
  <c r="BG189" i="1"/>
  <c r="BC191" i="6" l="1"/>
  <c r="AC191" i="6"/>
  <c r="U185" i="6"/>
  <c r="AU185" i="6"/>
  <c r="Q182" i="6"/>
  <c r="AQ182" i="6"/>
  <c r="BG194" i="6"/>
  <c r="AG194" i="6"/>
  <c r="CP179" i="6"/>
  <c r="CO179" i="6"/>
  <c r="CN179" i="6"/>
  <c r="CM179" i="6"/>
  <c r="CL179" i="6"/>
  <c r="CK179" i="6"/>
  <c r="CJ179" i="6"/>
  <c r="CI179" i="6"/>
  <c r="CH179" i="6"/>
  <c r="CG179" i="6"/>
  <c r="CF179" i="6"/>
  <c r="CE179" i="6"/>
  <c r="CD179" i="6"/>
  <c r="CC179" i="6"/>
  <c r="CB179" i="6"/>
  <c r="CA179" i="6"/>
  <c r="BZ179" i="6"/>
  <c r="BY179" i="6"/>
  <c r="BX179" i="6"/>
  <c r="BW179" i="6"/>
  <c r="BV179" i="6"/>
  <c r="BU179" i="6"/>
  <c r="Y188" i="6"/>
  <c r="AY188" i="6"/>
  <c r="AR180" i="4"/>
  <c r="R180" i="4"/>
  <c r="V183" i="4"/>
  <c r="AV183" i="4"/>
  <c r="AZ186" i="4"/>
  <c r="Z186" i="4"/>
  <c r="CQ176" i="4"/>
  <c r="N177" i="4" s="1"/>
  <c r="AG191" i="4"/>
  <c r="BG191" i="4"/>
  <c r="BD189" i="4"/>
  <c r="AD189" i="4"/>
  <c r="CQ174" i="1"/>
  <c r="N175" i="1" s="1"/>
  <c r="AO176" i="1" s="1"/>
  <c r="BJ176" i="1" s="1"/>
  <c r="BK176" i="1" s="1"/>
  <c r="BH190" i="1"/>
  <c r="AH190" i="1"/>
  <c r="AD187" i="1"/>
  <c r="BD187" i="1"/>
  <c r="AZ184" i="1"/>
  <c r="Z184" i="1"/>
  <c r="AR178" i="1"/>
  <c r="R178" i="1"/>
  <c r="V181" i="1"/>
  <c r="AV181" i="1"/>
  <c r="AJ175" i="1" l="1"/>
  <c r="BM175" i="1" s="1"/>
  <c r="BN175" i="1" s="1"/>
  <c r="O176" i="1"/>
  <c r="P177" i="1" s="1"/>
  <c r="K175" i="1"/>
  <c r="I175" i="1"/>
  <c r="BT175" i="1" s="1"/>
  <c r="BH195" i="6"/>
  <c r="AH195" i="6"/>
  <c r="AV186" i="6"/>
  <c r="V186" i="6"/>
  <c r="AD192" i="6"/>
  <c r="BD192" i="6"/>
  <c r="CQ179" i="6"/>
  <c r="N180" i="6" s="1"/>
  <c r="AZ189" i="6"/>
  <c r="Z189" i="6"/>
  <c r="AR183" i="6"/>
  <c r="R183" i="6"/>
  <c r="O178" i="4"/>
  <c r="AO178" i="4"/>
  <c r="BJ178" i="4" s="1"/>
  <c r="BK178" i="4" s="1"/>
  <c r="AJ177" i="4"/>
  <c r="BM177" i="4" s="1"/>
  <c r="K177" i="4"/>
  <c r="I177" i="4"/>
  <c r="AE190" i="4"/>
  <c r="BE190" i="4"/>
  <c r="AW184" i="4"/>
  <c r="W184" i="4"/>
  <c r="BH192" i="4"/>
  <c r="AH192" i="4"/>
  <c r="S181" i="4"/>
  <c r="AS181" i="4"/>
  <c r="AA187" i="4"/>
  <c r="BA187" i="4"/>
  <c r="BL176" i="1"/>
  <c r="AE188" i="1"/>
  <c r="BE188" i="1"/>
  <c r="AP177" i="1"/>
  <c r="W182" i="1"/>
  <c r="AW182" i="1"/>
  <c r="AA185" i="1"/>
  <c r="BA185" i="1"/>
  <c r="BI191" i="1"/>
  <c r="AI191" i="1"/>
  <c r="S179" i="1"/>
  <c r="AS179" i="1"/>
  <c r="L175" i="1"/>
  <c r="BO175" i="1" l="1"/>
  <c r="BQ175" i="1"/>
  <c r="BE193" i="6"/>
  <c r="AE193" i="6"/>
  <c r="BI196" i="6"/>
  <c r="AI196" i="6"/>
  <c r="AO181" i="6"/>
  <c r="BJ181" i="6" s="1"/>
  <c r="BK181" i="6" s="1"/>
  <c r="O181" i="6"/>
  <c r="AJ180" i="6"/>
  <c r="BM180" i="6" s="1"/>
  <c r="K180" i="6"/>
  <c r="I180" i="6"/>
  <c r="S184" i="6"/>
  <c r="AS184" i="6"/>
  <c r="BA190" i="6"/>
  <c r="AA190" i="6"/>
  <c r="W187" i="6"/>
  <c r="AW187" i="6"/>
  <c r="BN177" i="4"/>
  <c r="BO177" i="4"/>
  <c r="T182" i="4"/>
  <c r="AT182" i="4"/>
  <c r="BI193" i="4"/>
  <c r="AI193" i="4"/>
  <c r="BF191" i="4"/>
  <c r="AF191" i="4"/>
  <c r="BT177" i="4"/>
  <c r="BQ177" i="4"/>
  <c r="BL178" i="4"/>
  <c r="BB188" i="4"/>
  <c r="AB188" i="4"/>
  <c r="AX185" i="4"/>
  <c r="X185" i="4"/>
  <c r="L177" i="4"/>
  <c r="AP179" i="4"/>
  <c r="P179" i="4"/>
  <c r="T180" i="1"/>
  <c r="AT180" i="1"/>
  <c r="AB186" i="1"/>
  <c r="BB186" i="1"/>
  <c r="AX183" i="1"/>
  <c r="X183" i="1"/>
  <c r="BF189" i="1"/>
  <c r="AF189" i="1"/>
  <c r="Q178" i="1"/>
  <c r="AQ178" i="1"/>
  <c r="CP175" i="1"/>
  <c r="CO175" i="1"/>
  <c r="CN175" i="1"/>
  <c r="CM175" i="1"/>
  <c r="CL175" i="1"/>
  <c r="CK175" i="1"/>
  <c r="CJ175" i="1"/>
  <c r="CI175" i="1"/>
  <c r="CH175" i="1"/>
  <c r="CG175" i="1"/>
  <c r="CF175" i="1"/>
  <c r="CE175" i="1"/>
  <c r="CD175" i="1"/>
  <c r="CC175" i="1"/>
  <c r="CB175" i="1"/>
  <c r="CA175" i="1"/>
  <c r="BZ175" i="1"/>
  <c r="BY175" i="1"/>
  <c r="BX175" i="1"/>
  <c r="BW175" i="1"/>
  <c r="BV175" i="1"/>
  <c r="BU175" i="1"/>
  <c r="BT180" i="6" l="1"/>
  <c r="BQ180" i="6"/>
  <c r="AP182" i="6"/>
  <c r="P182" i="6"/>
  <c r="BL181" i="6"/>
  <c r="BF194" i="6"/>
  <c r="AF194" i="6"/>
  <c r="BN180" i="6"/>
  <c r="BO180" i="6"/>
  <c r="AX188" i="6"/>
  <c r="X188" i="6"/>
  <c r="L180" i="6"/>
  <c r="AB191" i="6"/>
  <c r="BB191" i="6"/>
  <c r="T185" i="6"/>
  <c r="AT185" i="6"/>
  <c r="CP177" i="4"/>
  <c r="CO177" i="4"/>
  <c r="CN177" i="4"/>
  <c r="CM177" i="4"/>
  <c r="CL177" i="4"/>
  <c r="CK177" i="4"/>
  <c r="CJ177" i="4"/>
  <c r="CI177" i="4"/>
  <c r="CH177" i="4"/>
  <c r="CG177" i="4"/>
  <c r="CF177" i="4"/>
  <c r="CE177" i="4"/>
  <c r="CD177" i="4"/>
  <c r="CC177" i="4"/>
  <c r="CB177" i="4"/>
  <c r="CA177" i="4"/>
  <c r="BZ177" i="4"/>
  <c r="BY177" i="4"/>
  <c r="BX177" i="4"/>
  <c r="BW177" i="4"/>
  <c r="BV177" i="4"/>
  <c r="BU177" i="4"/>
  <c r="Q180" i="4"/>
  <c r="AQ180" i="4"/>
  <c r="AG192" i="4"/>
  <c r="BG192" i="4"/>
  <c r="U183" i="4"/>
  <c r="AU183" i="4"/>
  <c r="AC189" i="4"/>
  <c r="BC189" i="4"/>
  <c r="Y186" i="4"/>
  <c r="AY186" i="4"/>
  <c r="CQ175" i="1"/>
  <c r="N176" i="1" s="1"/>
  <c r="R179" i="1"/>
  <c r="AR179" i="1"/>
  <c r="AG190" i="1"/>
  <c r="BG190" i="1"/>
  <c r="AC187" i="1"/>
  <c r="BC187" i="1"/>
  <c r="Y184" i="1"/>
  <c r="AY184" i="1"/>
  <c r="U181" i="1"/>
  <c r="AU181" i="1"/>
  <c r="BG195" i="6" l="1"/>
  <c r="AG195" i="6"/>
  <c r="AY189" i="6"/>
  <c r="Y189" i="6"/>
  <c r="BC192" i="6"/>
  <c r="AC192" i="6"/>
  <c r="Q183" i="6"/>
  <c r="AQ183" i="6"/>
  <c r="AU186" i="6"/>
  <c r="U186" i="6"/>
  <c r="CP180" i="6"/>
  <c r="CO180" i="6"/>
  <c r="CN180" i="6"/>
  <c r="CM180" i="6"/>
  <c r="CL180" i="6"/>
  <c r="CK180" i="6"/>
  <c r="CJ180" i="6"/>
  <c r="CI180" i="6"/>
  <c r="CH180" i="6"/>
  <c r="CG180" i="6"/>
  <c r="CF180" i="6"/>
  <c r="CE180" i="6"/>
  <c r="CD180" i="6"/>
  <c r="CC180" i="6"/>
  <c r="CB180" i="6"/>
  <c r="CA180" i="6"/>
  <c r="BZ180" i="6"/>
  <c r="BY180" i="6"/>
  <c r="BX180" i="6"/>
  <c r="BW180" i="6"/>
  <c r="BV180" i="6"/>
  <c r="BU180" i="6"/>
  <c r="BH193" i="4"/>
  <c r="AH193" i="4"/>
  <c r="AV184" i="4"/>
  <c r="V184" i="4"/>
  <c r="BD190" i="4"/>
  <c r="AD190" i="4"/>
  <c r="CQ177" i="4"/>
  <c r="N178" i="4" s="1"/>
  <c r="AZ187" i="4"/>
  <c r="Z187" i="4"/>
  <c r="R181" i="4"/>
  <c r="AR181" i="4"/>
  <c r="BD188" i="1"/>
  <c r="AD188" i="1"/>
  <c r="Z185" i="1"/>
  <c r="AZ185" i="1"/>
  <c r="AV182" i="1"/>
  <c r="V182" i="1"/>
  <c r="S180" i="1"/>
  <c r="AS180" i="1"/>
  <c r="AH191" i="1"/>
  <c r="BH191" i="1"/>
  <c r="O177" i="1"/>
  <c r="AO177" i="1"/>
  <c r="BJ177" i="1" s="1"/>
  <c r="BK177" i="1" s="1"/>
  <c r="AJ176" i="1"/>
  <c r="BM176" i="1" s="1"/>
  <c r="K176" i="1"/>
  <c r="I176" i="1"/>
  <c r="AH196" i="6" l="1"/>
  <c r="BH196" i="6"/>
  <c r="AR184" i="6"/>
  <c r="R184" i="6"/>
  <c r="Z190" i="6"/>
  <c r="AZ190" i="6"/>
  <c r="AV187" i="6"/>
  <c r="V187" i="6"/>
  <c r="CQ180" i="6"/>
  <c r="N181" i="6" s="1"/>
  <c r="BD193" i="6"/>
  <c r="AD193" i="6"/>
  <c r="O179" i="4"/>
  <c r="AO179" i="4"/>
  <c r="BJ179" i="4" s="1"/>
  <c r="BK179" i="4" s="1"/>
  <c r="AJ178" i="4"/>
  <c r="BM178" i="4" s="1"/>
  <c r="I178" i="4"/>
  <c r="K178" i="4"/>
  <c r="W185" i="4"/>
  <c r="AW185" i="4"/>
  <c r="BI194" i="4"/>
  <c r="AI194" i="4"/>
  <c r="S182" i="4"/>
  <c r="AS182" i="4"/>
  <c r="AA188" i="4"/>
  <c r="BA188" i="4"/>
  <c r="AE191" i="4"/>
  <c r="BE191" i="4"/>
  <c r="L176" i="1"/>
  <c r="BN176" i="1"/>
  <c r="BO176" i="1"/>
  <c r="AT181" i="1"/>
  <c r="T181" i="1"/>
  <c r="P178" i="1"/>
  <c r="AP178" i="1"/>
  <c r="AA186" i="1"/>
  <c r="BA186" i="1"/>
  <c r="AE189" i="1"/>
  <c r="BE189" i="1"/>
  <c r="BQ176" i="1"/>
  <c r="BT176" i="1"/>
  <c r="BL177" i="1"/>
  <c r="BI192" i="1"/>
  <c r="AI192" i="1"/>
  <c r="W183" i="1"/>
  <c r="AW183" i="1"/>
  <c r="BE194" i="6" l="1"/>
  <c r="AE194" i="6"/>
  <c r="BA191" i="6"/>
  <c r="AA191" i="6"/>
  <c r="AW188" i="6"/>
  <c r="W188" i="6"/>
  <c r="O182" i="6"/>
  <c r="AO182" i="6"/>
  <c r="BJ182" i="6" s="1"/>
  <c r="BK182" i="6" s="1"/>
  <c r="AJ181" i="6"/>
  <c r="BM181" i="6" s="1"/>
  <c r="K181" i="6"/>
  <c r="I181" i="6"/>
  <c r="AS185" i="6"/>
  <c r="S185" i="6"/>
  <c r="BI197" i="6"/>
  <c r="AI197" i="6"/>
  <c r="BN178" i="4"/>
  <c r="BO178" i="4"/>
  <c r="BB189" i="4"/>
  <c r="AB189" i="4"/>
  <c r="BF192" i="4"/>
  <c r="AF192" i="4"/>
  <c r="L178" i="4"/>
  <c r="BL179" i="4"/>
  <c r="AX186" i="4"/>
  <c r="X186" i="4"/>
  <c r="AT183" i="4"/>
  <c r="T183" i="4"/>
  <c r="BQ178" i="4"/>
  <c r="BT178" i="4"/>
  <c r="P180" i="4"/>
  <c r="AP180" i="4"/>
  <c r="U182" i="1"/>
  <c r="AU182" i="1"/>
  <c r="Q179" i="1"/>
  <c r="AQ179" i="1"/>
  <c r="AF190" i="1"/>
  <c r="BF190" i="1"/>
  <c r="CP176" i="1"/>
  <c r="CO176" i="1"/>
  <c r="CN176" i="1"/>
  <c r="CM176" i="1"/>
  <c r="CL176" i="1"/>
  <c r="CK176" i="1"/>
  <c r="CJ176" i="1"/>
  <c r="CI176" i="1"/>
  <c r="CH176" i="1"/>
  <c r="CG176" i="1"/>
  <c r="CF176" i="1"/>
  <c r="CE176" i="1"/>
  <c r="CD176" i="1"/>
  <c r="CC176" i="1"/>
  <c r="CB176" i="1"/>
  <c r="CA176" i="1"/>
  <c r="BZ176" i="1"/>
  <c r="BY176" i="1"/>
  <c r="BX176" i="1"/>
  <c r="BW176" i="1"/>
  <c r="BV176" i="1"/>
  <c r="BU176" i="1"/>
  <c r="BB187" i="1"/>
  <c r="AB187" i="1"/>
  <c r="X184" i="1"/>
  <c r="AX184" i="1"/>
  <c r="BL182" i="6" l="1"/>
  <c r="AF195" i="6"/>
  <c r="BF195" i="6"/>
  <c r="BQ181" i="6"/>
  <c r="BT181" i="6"/>
  <c r="L181" i="6"/>
  <c r="P183" i="6"/>
  <c r="AP183" i="6"/>
  <c r="BB192" i="6"/>
  <c r="AB192" i="6"/>
  <c r="AT186" i="6"/>
  <c r="T186" i="6"/>
  <c r="BN181" i="6"/>
  <c r="BO181" i="6"/>
  <c r="X189" i="6"/>
  <c r="AX189" i="6"/>
  <c r="AC190" i="4"/>
  <c r="BC190" i="4"/>
  <c r="AG193" i="4"/>
  <c r="BG193" i="4"/>
  <c r="CP178" i="4"/>
  <c r="CO178" i="4"/>
  <c r="CN178" i="4"/>
  <c r="CM178" i="4"/>
  <c r="CL178" i="4"/>
  <c r="CK178" i="4"/>
  <c r="CJ178" i="4"/>
  <c r="CI178" i="4"/>
  <c r="CH178" i="4"/>
  <c r="CG178" i="4"/>
  <c r="CF178" i="4"/>
  <c r="CE178" i="4"/>
  <c r="CD178" i="4"/>
  <c r="CC178" i="4"/>
  <c r="CB178" i="4"/>
  <c r="CA178" i="4"/>
  <c r="BZ178" i="4"/>
  <c r="BY178" i="4"/>
  <c r="BX178" i="4"/>
  <c r="BW178" i="4"/>
  <c r="BV178" i="4"/>
  <c r="BU178" i="4"/>
  <c r="Q181" i="4"/>
  <c r="AQ181" i="4"/>
  <c r="U184" i="4"/>
  <c r="AU184" i="4"/>
  <c r="Y187" i="4"/>
  <c r="AY187" i="4"/>
  <c r="CQ176" i="1"/>
  <c r="N177" i="1" s="1"/>
  <c r="AG191" i="1"/>
  <c r="BG191" i="1"/>
  <c r="AR180" i="1"/>
  <c r="R180" i="1"/>
  <c r="Y185" i="1"/>
  <c r="AY185" i="1"/>
  <c r="AC188" i="1"/>
  <c r="BC188" i="1"/>
  <c r="V183" i="1"/>
  <c r="AV183" i="1"/>
  <c r="AG196" i="6" l="1"/>
  <c r="BG196" i="6"/>
  <c r="AU187" i="6"/>
  <c r="U187" i="6"/>
  <c r="AQ184" i="6"/>
  <c r="Q184" i="6"/>
  <c r="AY190" i="6"/>
  <c r="Y190" i="6"/>
  <c r="BC193" i="6"/>
  <c r="AC193" i="6"/>
  <c r="CP181" i="6"/>
  <c r="CO181" i="6"/>
  <c r="CN181" i="6"/>
  <c r="CM181" i="6"/>
  <c r="CL181" i="6"/>
  <c r="CK181" i="6"/>
  <c r="CJ181" i="6"/>
  <c r="CI181" i="6"/>
  <c r="CH181" i="6"/>
  <c r="CG181" i="6"/>
  <c r="CF181" i="6"/>
  <c r="CE181" i="6"/>
  <c r="CD181" i="6"/>
  <c r="CC181" i="6"/>
  <c r="CB181" i="6"/>
  <c r="CA181" i="6"/>
  <c r="BZ181" i="6"/>
  <c r="BY181" i="6"/>
  <c r="BX181" i="6"/>
  <c r="BW181" i="6"/>
  <c r="BV181" i="6"/>
  <c r="BU181" i="6"/>
  <c r="CQ178" i="4"/>
  <c r="N179" i="4" s="1"/>
  <c r="O180" i="4" s="1"/>
  <c r="BH194" i="4"/>
  <c r="AH194" i="4"/>
  <c r="AV185" i="4"/>
  <c r="V185" i="4"/>
  <c r="AZ188" i="4"/>
  <c r="Z188" i="4"/>
  <c r="AR182" i="4"/>
  <c r="R182" i="4"/>
  <c r="BD191" i="4"/>
  <c r="AD191" i="4"/>
  <c r="AZ186" i="1"/>
  <c r="Z186" i="1"/>
  <c r="S181" i="1"/>
  <c r="AS181" i="1"/>
  <c r="W184" i="1"/>
  <c r="AW184" i="1"/>
  <c r="BH192" i="1"/>
  <c r="AH192" i="1"/>
  <c r="AD189" i="1"/>
  <c r="BD189" i="1"/>
  <c r="O178" i="1"/>
  <c r="AJ177" i="1"/>
  <c r="BM177" i="1" s="1"/>
  <c r="AO178" i="1"/>
  <c r="BJ178" i="1" s="1"/>
  <c r="BK178" i="1" s="1"/>
  <c r="I177" i="1"/>
  <c r="K177" i="1"/>
  <c r="AZ191" i="6" l="1"/>
  <c r="Z191" i="6"/>
  <c r="AD194" i="6"/>
  <c r="BD194" i="6"/>
  <c r="CQ181" i="6"/>
  <c r="N182" i="6" s="1"/>
  <c r="AR185" i="6"/>
  <c r="R185" i="6"/>
  <c r="V188" i="6"/>
  <c r="AV188" i="6"/>
  <c r="BH197" i="6"/>
  <c r="AH197" i="6"/>
  <c r="I179" i="4"/>
  <c r="AJ179" i="4"/>
  <c r="BM179" i="4" s="1"/>
  <c r="BN179" i="4" s="1"/>
  <c r="AO180" i="4"/>
  <c r="BJ180" i="4" s="1"/>
  <c r="BK180" i="4" s="1"/>
  <c r="BL180" i="4" s="1"/>
  <c r="K179" i="4"/>
  <c r="L179" i="4" s="1"/>
  <c r="AA189" i="4"/>
  <c r="BA189" i="4"/>
  <c r="AW186" i="4"/>
  <c r="W186" i="4"/>
  <c r="S183" i="4"/>
  <c r="AS183" i="4"/>
  <c r="AE192" i="4"/>
  <c r="BE192" i="4"/>
  <c r="BI195" i="4"/>
  <c r="AI195" i="4"/>
  <c r="AP181" i="4"/>
  <c r="P181" i="4"/>
  <c r="AP179" i="1"/>
  <c r="P179" i="1"/>
  <c r="AA187" i="1"/>
  <c r="BA187" i="1"/>
  <c r="BL178" i="1"/>
  <c r="AX185" i="1"/>
  <c r="X185" i="1"/>
  <c r="BT177" i="1"/>
  <c r="BQ177" i="1"/>
  <c r="BI193" i="1"/>
  <c r="AI193" i="1"/>
  <c r="T182" i="1"/>
  <c r="AT182" i="1"/>
  <c r="BN177" i="1"/>
  <c r="BO177" i="1"/>
  <c r="L177" i="1"/>
  <c r="AE190" i="1"/>
  <c r="BE190" i="1"/>
  <c r="BQ179" i="4" l="1"/>
  <c r="BO179" i="4"/>
  <c r="AE195" i="6"/>
  <c r="BE195" i="6"/>
  <c r="AW189" i="6"/>
  <c r="W189" i="6"/>
  <c r="BA192" i="6"/>
  <c r="AA192" i="6"/>
  <c r="S186" i="6"/>
  <c r="AS186" i="6"/>
  <c r="BI198" i="6"/>
  <c r="AI198" i="6"/>
  <c r="AO183" i="6"/>
  <c r="BJ183" i="6" s="1"/>
  <c r="BK183" i="6" s="1"/>
  <c r="O183" i="6"/>
  <c r="AJ182" i="6"/>
  <c r="BM182" i="6" s="1"/>
  <c r="K182" i="6"/>
  <c r="I182" i="6"/>
  <c r="BT179" i="4"/>
  <c r="CN179" i="4" s="1"/>
  <c r="Q182" i="4"/>
  <c r="AQ182" i="4"/>
  <c r="T184" i="4"/>
  <c r="AT184" i="4"/>
  <c r="AX187" i="4"/>
  <c r="X187" i="4"/>
  <c r="BF193" i="4"/>
  <c r="AF193" i="4"/>
  <c r="BB190" i="4"/>
  <c r="AB190" i="4"/>
  <c r="Y186" i="1"/>
  <c r="AY186" i="1"/>
  <c r="BF191" i="1"/>
  <c r="AF191" i="1"/>
  <c r="AB188" i="1"/>
  <c r="BB188" i="1"/>
  <c r="U183" i="1"/>
  <c r="AU183" i="1"/>
  <c r="Q180" i="1"/>
  <c r="AQ180" i="1"/>
  <c r="CP177" i="1"/>
  <c r="CO177" i="1"/>
  <c r="CN177" i="1"/>
  <c r="CM177" i="1"/>
  <c r="CL177" i="1"/>
  <c r="CK177" i="1"/>
  <c r="CJ177" i="1"/>
  <c r="CI177" i="1"/>
  <c r="CH177" i="1"/>
  <c r="CG177" i="1"/>
  <c r="CF177" i="1"/>
  <c r="CE177" i="1"/>
  <c r="CD177" i="1"/>
  <c r="CC177" i="1"/>
  <c r="CB177" i="1"/>
  <c r="CA177" i="1"/>
  <c r="BZ177" i="1"/>
  <c r="BY177" i="1"/>
  <c r="BX177" i="1"/>
  <c r="BW177" i="1"/>
  <c r="BV177" i="1"/>
  <c r="BU177" i="1"/>
  <c r="BU179" i="4" l="1"/>
  <c r="BV179" i="4"/>
  <c r="CG179" i="4"/>
  <c r="CD179" i="4"/>
  <c r="CE179" i="4"/>
  <c r="CM179" i="4"/>
  <c r="BY179" i="4"/>
  <c r="CC179" i="4"/>
  <c r="CK179" i="4"/>
  <c r="CO179" i="4"/>
  <c r="BZ179" i="4"/>
  <c r="CH179" i="4"/>
  <c r="CL179" i="4"/>
  <c r="CP179" i="4"/>
  <c r="BW179" i="4"/>
  <c r="CA179" i="4"/>
  <c r="CI179" i="4"/>
  <c r="BX179" i="4"/>
  <c r="CB179" i="4"/>
  <c r="CF179" i="4"/>
  <c r="CJ179" i="4"/>
  <c r="L182" i="6"/>
  <c r="BN182" i="6"/>
  <c r="BO182" i="6"/>
  <c r="BL183" i="6"/>
  <c r="T187" i="6"/>
  <c r="AT187" i="6"/>
  <c r="AX190" i="6"/>
  <c r="X190" i="6"/>
  <c r="BT182" i="6"/>
  <c r="BQ182" i="6"/>
  <c r="AP184" i="6"/>
  <c r="P184" i="6"/>
  <c r="AB193" i="6"/>
  <c r="BB193" i="6"/>
  <c r="BF196" i="6"/>
  <c r="AF196" i="6"/>
  <c r="AG194" i="4"/>
  <c r="BG194" i="4"/>
  <c r="AU185" i="4"/>
  <c r="U185" i="4"/>
  <c r="Y188" i="4"/>
  <c r="AY188" i="4"/>
  <c r="AC191" i="4"/>
  <c r="BC191" i="4"/>
  <c r="R183" i="4"/>
  <c r="AR183" i="4"/>
  <c r="R181" i="1"/>
  <c r="AR181" i="1"/>
  <c r="AV184" i="1"/>
  <c r="V184" i="1"/>
  <c r="AG192" i="1"/>
  <c r="BG192" i="1"/>
  <c r="CQ177" i="1"/>
  <c r="N178" i="1" s="1"/>
  <c r="AC189" i="1"/>
  <c r="BC189" i="1"/>
  <c r="Z187" i="1"/>
  <c r="AZ187" i="1"/>
  <c r="CQ179" i="4" l="1"/>
  <c r="N180" i="4" s="1"/>
  <c r="O181" i="4" s="1"/>
  <c r="CP182" i="6"/>
  <c r="CO182" i="6"/>
  <c r="CN182" i="6"/>
  <c r="CM182" i="6"/>
  <c r="CL182" i="6"/>
  <c r="CK182" i="6"/>
  <c r="CJ182" i="6"/>
  <c r="CI182" i="6"/>
  <c r="CH182" i="6"/>
  <c r="CG182" i="6"/>
  <c r="CF182" i="6"/>
  <c r="CE182" i="6"/>
  <c r="CD182" i="6"/>
  <c r="CC182" i="6"/>
  <c r="CB182" i="6"/>
  <c r="CA182" i="6"/>
  <c r="BZ182" i="6"/>
  <c r="BY182" i="6"/>
  <c r="BX182" i="6"/>
  <c r="BW182" i="6"/>
  <c r="BV182" i="6"/>
  <c r="BU182" i="6"/>
  <c r="AU188" i="6"/>
  <c r="U188" i="6"/>
  <c r="BG197" i="6"/>
  <c r="AG197" i="6"/>
  <c r="AY191" i="6"/>
  <c r="Y191" i="6"/>
  <c r="AC194" i="6"/>
  <c r="BC194" i="6"/>
  <c r="Q185" i="6"/>
  <c r="AQ185" i="6"/>
  <c r="AZ189" i="4"/>
  <c r="Z189" i="4"/>
  <c r="AS184" i="4"/>
  <c r="S184" i="4"/>
  <c r="BD192" i="4"/>
  <c r="AD192" i="4"/>
  <c r="AV186" i="4"/>
  <c r="V186" i="4"/>
  <c r="AJ180" i="4"/>
  <c r="BM180" i="4" s="1"/>
  <c r="BH195" i="4"/>
  <c r="AH195" i="4"/>
  <c r="O179" i="1"/>
  <c r="AO179" i="1"/>
  <c r="BJ179" i="1" s="1"/>
  <c r="BK179" i="1" s="1"/>
  <c r="AJ178" i="1"/>
  <c r="BM178" i="1" s="1"/>
  <c r="K178" i="1"/>
  <c r="I178" i="1"/>
  <c r="W185" i="1"/>
  <c r="AW185" i="1"/>
  <c r="BD190" i="1"/>
  <c r="AD190" i="1"/>
  <c r="AH193" i="1"/>
  <c r="BH193" i="1"/>
  <c r="AA188" i="1"/>
  <c r="BA188" i="1"/>
  <c r="S182" i="1"/>
  <c r="AS182" i="1"/>
  <c r="K180" i="4" l="1"/>
  <c r="AO181" i="4"/>
  <c r="BJ181" i="4" s="1"/>
  <c r="BK181" i="4" s="1"/>
  <c r="BL181" i="4" s="1"/>
  <c r="I180" i="4"/>
  <c r="BT180" i="4" s="1"/>
  <c r="BD195" i="6"/>
  <c r="AD195" i="6"/>
  <c r="AH198" i="6"/>
  <c r="BH198" i="6"/>
  <c r="CQ182" i="6"/>
  <c r="N183" i="6" s="1"/>
  <c r="AR186" i="6"/>
  <c r="R186" i="6"/>
  <c r="Z192" i="6"/>
  <c r="AZ192" i="6"/>
  <c r="AV189" i="6"/>
  <c r="V189" i="6"/>
  <c r="W187" i="4"/>
  <c r="AW187" i="4"/>
  <c r="BN180" i="4"/>
  <c r="BO180" i="4"/>
  <c r="AA190" i="4"/>
  <c r="BA190" i="4"/>
  <c r="BI196" i="4"/>
  <c r="AI196" i="4"/>
  <c r="L180" i="4"/>
  <c r="P182" i="4"/>
  <c r="AP182" i="4"/>
  <c r="AE193" i="4"/>
  <c r="BE193" i="4"/>
  <c r="AT185" i="4"/>
  <c r="T185" i="4"/>
  <c r="AE191" i="1"/>
  <c r="BE191" i="1"/>
  <c r="AT183" i="1"/>
  <c r="T183" i="1"/>
  <c r="X186" i="1"/>
  <c r="AX186" i="1"/>
  <c r="BB189" i="1"/>
  <c r="AB189" i="1"/>
  <c r="BQ178" i="1"/>
  <c r="BT178" i="1"/>
  <c r="BL179" i="1"/>
  <c r="BN178" i="1"/>
  <c r="BO178" i="1"/>
  <c r="BI194" i="1"/>
  <c r="AI194" i="1"/>
  <c r="L178" i="1"/>
  <c r="P180" i="1"/>
  <c r="AP180" i="1"/>
  <c r="BQ180" i="4" l="1"/>
  <c r="AW190" i="6"/>
  <c r="W190" i="6"/>
  <c r="BI199" i="6"/>
  <c r="AI199" i="6"/>
  <c r="O184" i="6"/>
  <c r="AJ183" i="6"/>
  <c r="BM183" i="6" s="1"/>
  <c r="AO184" i="6"/>
  <c r="BJ184" i="6" s="1"/>
  <c r="BK184" i="6" s="1"/>
  <c r="K183" i="6"/>
  <c r="I183" i="6"/>
  <c r="BE196" i="6"/>
  <c r="AE196" i="6"/>
  <c r="AA193" i="6"/>
  <c r="BA193" i="6"/>
  <c r="AS187" i="6"/>
  <c r="S187" i="6"/>
  <c r="Q183" i="4"/>
  <c r="AQ183" i="4"/>
  <c r="BF194" i="4"/>
  <c r="AF194" i="4"/>
  <c r="U186" i="4"/>
  <c r="AU186" i="4"/>
  <c r="CP180" i="4"/>
  <c r="CO180" i="4"/>
  <c r="CN180" i="4"/>
  <c r="CM180" i="4"/>
  <c r="CL180" i="4"/>
  <c r="CK180" i="4"/>
  <c r="CJ180" i="4"/>
  <c r="CI180" i="4"/>
  <c r="CH180" i="4"/>
  <c r="CG180" i="4"/>
  <c r="CF180" i="4"/>
  <c r="CE180" i="4"/>
  <c r="CD180" i="4"/>
  <c r="CC180" i="4"/>
  <c r="CB180" i="4"/>
  <c r="CA180" i="4"/>
  <c r="BZ180" i="4"/>
  <c r="BY180" i="4"/>
  <c r="BX180" i="4"/>
  <c r="BW180" i="4"/>
  <c r="BV180" i="4"/>
  <c r="BU180" i="4"/>
  <c r="BB191" i="4"/>
  <c r="AB191" i="4"/>
  <c r="AX188" i="4"/>
  <c r="X188" i="4"/>
  <c r="U184" i="1"/>
  <c r="AU184" i="1"/>
  <c r="AC190" i="1"/>
  <c r="BC190" i="1"/>
  <c r="CP178" i="1"/>
  <c r="CO178" i="1"/>
  <c r="CN178" i="1"/>
  <c r="CM178" i="1"/>
  <c r="CL178" i="1"/>
  <c r="CK178" i="1"/>
  <c r="CJ178" i="1"/>
  <c r="CI178" i="1"/>
  <c r="CH178" i="1"/>
  <c r="CG178" i="1"/>
  <c r="CF178" i="1"/>
  <c r="CE178" i="1"/>
  <c r="CD178" i="1"/>
  <c r="CC178" i="1"/>
  <c r="CB178" i="1"/>
  <c r="CA178" i="1"/>
  <c r="BZ178" i="1"/>
  <c r="BY178" i="1"/>
  <c r="BX178" i="1"/>
  <c r="BW178" i="1"/>
  <c r="BV178" i="1"/>
  <c r="BU178" i="1"/>
  <c r="Y187" i="1"/>
  <c r="AY187" i="1"/>
  <c r="Q181" i="1"/>
  <c r="AQ181" i="1"/>
  <c r="AF192" i="1"/>
  <c r="BF192" i="1"/>
  <c r="BB194" i="6" l="1"/>
  <c r="AB194" i="6"/>
  <c r="BQ183" i="6"/>
  <c r="BT183" i="6"/>
  <c r="AF197" i="6"/>
  <c r="BF197" i="6"/>
  <c r="L183" i="6"/>
  <c r="AP185" i="6"/>
  <c r="P185" i="6"/>
  <c r="X191" i="6"/>
  <c r="AX191" i="6"/>
  <c r="BL184" i="6"/>
  <c r="AT188" i="6"/>
  <c r="T188" i="6"/>
  <c r="BN183" i="6"/>
  <c r="BO183" i="6"/>
  <c r="CQ180" i="4"/>
  <c r="N181" i="4" s="1"/>
  <c r="AV187" i="4"/>
  <c r="V187" i="4"/>
  <c r="AC192" i="4"/>
  <c r="BC192" i="4"/>
  <c r="Y189" i="4"/>
  <c r="AY189" i="4"/>
  <c r="AG195" i="4"/>
  <c r="BG195" i="4"/>
  <c r="AR184" i="4"/>
  <c r="R184" i="4"/>
  <c r="AZ188" i="1"/>
  <c r="Z188" i="1"/>
  <c r="V185" i="1"/>
  <c r="AV185" i="1"/>
  <c r="CQ178" i="1"/>
  <c r="N179" i="1" s="1"/>
  <c r="AD191" i="1"/>
  <c r="BD191" i="1"/>
  <c r="AR182" i="1"/>
  <c r="R182" i="1"/>
  <c r="AG193" i="1"/>
  <c r="BG193" i="1"/>
  <c r="AG198" i="6" l="1"/>
  <c r="BG198" i="6"/>
  <c r="BC195" i="6"/>
  <c r="AC195" i="6"/>
  <c r="AQ186" i="6"/>
  <c r="Q186" i="6"/>
  <c r="CP183" i="6"/>
  <c r="CO183" i="6"/>
  <c r="CN183" i="6"/>
  <c r="CM183" i="6"/>
  <c r="CL183" i="6"/>
  <c r="CK183" i="6"/>
  <c r="CJ183" i="6"/>
  <c r="CI183" i="6"/>
  <c r="CH183" i="6"/>
  <c r="CG183" i="6"/>
  <c r="CF183" i="6"/>
  <c r="CE183" i="6"/>
  <c r="CD183" i="6"/>
  <c r="CC183" i="6"/>
  <c r="CB183" i="6"/>
  <c r="CA183" i="6"/>
  <c r="BZ183" i="6"/>
  <c r="BY183" i="6"/>
  <c r="BX183" i="6"/>
  <c r="BW183" i="6"/>
  <c r="BV183" i="6"/>
  <c r="BU183" i="6"/>
  <c r="Y192" i="6"/>
  <c r="AY192" i="6"/>
  <c r="AU189" i="6"/>
  <c r="U189" i="6"/>
  <c r="W188" i="4"/>
  <c r="AW188" i="4"/>
  <c r="S185" i="4"/>
  <c r="AS185" i="4"/>
  <c r="AZ190" i="4"/>
  <c r="Z190" i="4"/>
  <c r="BH196" i="4"/>
  <c r="AH196" i="4"/>
  <c r="BD193" i="4"/>
  <c r="AD193" i="4"/>
  <c r="O182" i="4"/>
  <c r="AJ181" i="4"/>
  <c r="BM181" i="4" s="1"/>
  <c r="AO182" i="4"/>
  <c r="BJ182" i="4" s="1"/>
  <c r="BK182" i="4" s="1"/>
  <c r="I181" i="4"/>
  <c r="K181" i="4"/>
  <c r="AE192" i="1"/>
  <c r="BE192" i="1"/>
  <c r="W186" i="1"/>
  <c r="AW186" i="1"/>
  <c r="BH194" i="1"/>
  <c r="AH194" i="1"/>
  <c r="O180" i="1"/>
  <c r="AO180" i="1"/>
  <c r="BJ180" i="1" s="1"/>
  <c r="BK180" i="1" s="1"/>
  <c r="AJ179" i="1"/>
  <c r="BM179" i="1" s="1"/>
  <c r="I179" i="1"/>
  <c r="K179" i="1"/>
  <c r="AA189" i="1"/>
  <c r="BA189" i="1"/>
  <c r="S183" i="1"/>
  <c r="AS183" i="1"/>
  <c r="AZ193" i="6" l="1"/>
  <c r="Z193" i="6"/>
  <c r="AR187" i="6"/>
  <c r="R187" i="6"/>
  <c r="CQ183" i="6"/>
  <c r="N184" i="6" s="1"/>
  <c r="AD196" i="6"/>
  <c r="BD196" i="6"/>
  <c r="V190" i="6"/>
  <c r="AV190" i="6"/>
  <c r="AH199" i="6"/>
  <c r="BH199" i="6"/>
  <c r="AT186" i="4"/>
  <c r="T186" i="4"/>
  <c r="BL182" i="4"/>
  <c r="AP183" i="4"/>
  <c r="P183" i="4"/>
  <c r="BI197" i="4"/>
  <c r="AI197" i="4"/>
  <c r="AE194" i="4"/>
  <c r="BE194" i="4"/>
  <c r="BT181" i="4"/>
  <c r="BQ181" i="4"/>
  <c r="BN181" i="4"/>
  <c r="BO181" i="4"/>
  <c r="L181" i="4"/>
  <c r="AA191" i="4"/>
  <c r="BA191" i="4"/>
  <c r="AX189" i="4"/>
  <c r="X189" i="4"/>
  <c r="BL180" i="1"/>
  <c r="AX187" i="1"/>
  <c r="X187" i="1"/>
  <c r="L179" i="1"/>
  <c r="BT179" i="1"/>
  <c r="BQ179" i="1"/>
  <c r="AP181" i="1"/>
  <c r="P181" i="1"/>
  <c r="AB190" i="1"/>
  <c r="BB190" i="1"/>
  <c r="T184" i="1"/>
  <c r="AT184" i="1"/>
  <c r="BN179" i="1"/>
  <c r="BO179" i="1"/>
  <c r="BI195" i="1"/>
  <c r="AI195" i="1"/>
  <c r="BF193" i="1"/>
  <c r="AF193" i="1"/>
  <c r="O185" i="6" l="1"/>
  <c r="AJ184" i="6"/>
  <c r="BM184" i="6" s="1"/>
  <c r="AO185" i="6"/>
  <c r="BJ185" i="6" s="1"/>
  <c r="BK185" i="6" s="1"/>
  <c r="K184" i="6"/>
  <c r="I184" i="6"/>
  <c r="BA194" i="6"/>
  <c r="AA194" i="6"/>
  <c r="BI200" i="6"/>
  <c r="AI200" i="6"/>
  <c r="AS188" i="6"/>
  <c r="S188" i="6"/>
  <c r="BE197" i="6"/>
  <c r="AE197" i="6"/>
  <c r="W191" i="6"/>
  <c r="AW191" i="6"/>
  <c r="Y190" i="4"/>
  <c r="AY190" i="4"/>
  <c r="U187" i="4"/>
  <c r="AU187" i="4"/>
  <c r="CP181" i="4"/>
  <c r="CO181" i="4"/>
  <c r="CN181" i="4"/>
  <c r="CM181" i="4"/>
  <c r="CL181" i="4"/>
  <c r="CK181" i="4"/>
  <c r="CJ181" i="4"/>
  <c r="CI181" i="4"/>
  <c r="CH181" i="4"/>
  <c r="CG181" i="4"/>
  <c r="CF181" i="4"/>
  <c r="CE181" i="4"/>
  <c r="CD181" i="4"/>
  <c r="CC181" i="4"/>
  <c r="CB181" i="4"/>
  <c r="CA181" i="4"/>
  <c r="BZ181" i="4"/>
  <c r="BY181" i="4"/>
  <c r="BX181" i="4"/>
  <c r="BW181" i="4"/>
  <c r="BV181" i="4"/>
  <c r="BU181" i="4"/>
  <c r="BB192" i="4"/>
  <c r="AB192" i="4"/>
  <c r="BF195" i="4"/>
  <c r="AF195" i="4"/>
  <c r="Q184" i="4"/>
  <c r="AQ184" i="4"/>
  <c r="AG194" i="1"/>
  <c r="BG194" i="1"/>
  <c r="U185" i="1"/>
  <c r="AU185" i="1"/>
  <c r="Q182" i="1"/>
  <c r="AQ182" i="1"/>
  <c r="Y188" i="1"/>
  <c r="AY188" i="1"/>
  <c r="AC191" i="1"/>
  <c r="BC191" i="1"/>
  <c r="CP179" i="1"/>
  <c r="CO179" i="1"/>
  <c r="CN179" i="1"/>
  <c r="CM179" i="1"/>
  <c r="CL179" i="1"/>
  <c r="CK179" i="1"/>
  <c r="CJ179" i="1"/>
  <c r="CI179" i="1"/>
  <c r="CH179" i="1"/>
  <c r="CG179" i="1"/>
  <c r="CF179" i="1"/>
  <c r="CE179" i="1"/>
  <c r="CD179" i="1"/>
  <c r="CC179" i="1"/>
  <c r="CB179" i="1"/>
  <c r="CA179" i="1"/>
  <c r="BZ179" i="1"/>
  <c r="BY179" i="1"/>
  <c r="BX179" i="1"/>
  <c r="BW179" i="1"/>
  <c r="BV179" i="1"/>
  <c r="BU179" i="1"/>
  <c r="BL185" i="6" l="1"/>
  <c r="T189" i="6"/>
  <c r="AT189" i="6"/>
  <c r="BN184" i="6"/>
  <c r="BO184" i="6"/>
  <c r="AF198" i="6"/>
  <c r="BF198" i="6"/>
  <c r="BT184" i="6"/>
  <c r="BQ184" i="6"/>
  <c r="AX192" i="6"/>
  <c r="X192" i="6"/>
  <c r="AB195" i="6"/>
  <c r="BB195" i="6"/>
  <c r="L184" i="6"/>
  <c r="AP186" i="6"/>
  <c r="P186" i="6"/>
  <c r="CQ181" i="4"/>
  <c r="N182" i="4" s="1"/>
  <c r="O183" i="4" s="1"/>
  <c r="AV188" i="4"/>
  <c r="V188" i="4"/>
  <c r="AC193" i="4"/>
  <c r="BC193" i="4"/>
  <c r="AG196" i="4"/>
  <c r="BG196" i="4"/>
  <c r="AR185" i="4"/>
  <c r="R185" i="4"/>
  <c r="AZ191" i="4"/>
  <c r="Z191" i="4"/>
  <c r="R183" i="1"/>
  <c r="AR183" i="1"/>
  <c r="AV186" i="1"/>
  <c r="V186" i="1"/>
  <c r="Z189" i="1"/>
  <c r="AZ189" i="1"/>
  <c r="CQ179" i="1"/>
  <c r="N180" i="1" s="1"/>
  <c r="BD192" i="1"/>
  <c r="AD192" i="1"/>
  <c r="AH195" i="1"/>
  <c r="BH195" i="1"/>
  <c r="U190" i="6" l="1"/>
  <c r="AU190" i="6"/>
  <c r="BG199" i="6"/>
  <c r="AG199" i="6"/>
  <c r="AQ187" i="6"/>
  <c r="Q187" i="6"/>
  <c r="CP184" i="6"/>
  <c r="CO184" i="6"/>
  <c r="CN184" i="6"/>
  <c r="CM184" i="6"/>
  <c r="CL184" i="6"/>
  <c r="CK184" i="6"/>
  <c r="CJ184" i="6"/>
  <c r="CI184" i="6"/>
  <c r="CH184" i="6"/>
  <c r="CG184" i="6"/>
  <c r="CF184" i="6"/>
  <c r="CE184" i="6"/>
  <c r="CD184" i="6"/>
  <c r="CC184" i="6"/>
  <c r="CB184" i="6"/>
  <c r="CA184" i="6"/>
  <c r="BZ184" i="6"/>
  <c r="BY184" i="6"/>
  <c r="BX184" i="6"/>
  <c r="BW184" i="6"/>
  <c r="BV184" i="6"/>
  <c r="BU184" i="6"/>
  <c r="BC196" i="6"/>
  <c r="AC196" i="6"/>
  <c r="AY193" i="6"/>
  <c r="Y193" i="6"/>
  <c r="AO183" i="4"/>
  <c r="BJ183" i="4" s="1"/>
  <c r="BK183" i="4" s="1"/>
  <c r="BL183" i="4" s="1"/>
  <c r="I182" i="4"/>
  <c r="K182" i="4"/>
  <c r="L182" i="4" s="1"/>
  <c r="AJ182" i="4"/>
  <c r="BM182" i="4" s="1"/>
  <c r="BO182" i="4" s="1"/>
  <c r="BD194" i="4"/>
  <c r="AD194" i="4"/>
  <c r="AA192" i="4"/>
  <c r="BA192" i="4"/>
  <c r="S186" i="4"/>
  <c r="AS186" i="4"/>
  <c r="BH197" i="4"/>
  <c r="AH197" i="4"/>
  <c r="W189" i="4"/>
  <c r="AW189" i="4"/>
  <c r="AP184" i="4"/>
  <c r="P184" i="4"/>
  <c r="AA190" i="1"/>
  <c r="BA190" i="1"/>
  <c r="BI196" i="1"/>
  <c r="AI196" i="1"/>
  <c r="O181" i="1"/>
  <c r="AO181" i="1"/>
  <c r="BJ181" i="1" s="1"/>
  <c r="BK181" i="1" s="1"/>
  <c r="AJ180" i="1"/>
  <c r="BM180" i="1" s="1"/>
  <c r="K180" i="1"/>
  <c r="I180" i="1"/>
  <c r="W187" i="1"/>
  <c r="AW187" i="1"/>
  <c r="AE193" i="1"/>
  <c r="BE193" i="1"/>
  <c r="S184" i="1"/>
  <c r="AS184" i="1"/>
  <c r="R188" i="6" l="1"/>
  <c r="AR188" i="6"/>
  <c r="BD197" i="6"/>
  <c r="AD197" i="6"/>
  <c r="AH200" i="6"/>
  <c r="BH200" i="6"/>
  <c r="CQ184" i="6"/>
  <c r="N185" i="6" s="1"/>
  <c r="Z194" i="6"/>
  <c r="AZ194" i="6"/>
  <c r="AV191" i="6"/>
  <c r="V191" i="6"/>
  <c r="BT182" i="4"/>
  <c r="CN182" i="4" s="1"/>
  <c r="BN182" i="4"/>
  <c r="BQ182" i="4"/>
  <c r="AQ185" i="4"/>
  <c r="Q185" i="4"/>
  <c r="BB193" i="4"/>
  <c r="AB193" i="4"/>
  <c r="AT187" i="4"/>
  <c r="T187" i="4"/>
  <c r="AE195" i="4"/>
  <c r="BE195" i="4"/>
  <c r="AX190" i="4"/>
  <c r="X190" i="4"/>
  <c r="BI198" i="4"/>
  <c r="AI198" i="4"/>
  <c r="AF194" i="1"/>
  <c r="BF194" i="1"/>
  <c r="P182" i="1"/>
  <c r="AP182" i="1"/>
  <c r="BL181" i="1"/>
  <c r="AT185" i="1"/>
  <c r="T185" i="1"/>
  <c r="L180" i="1"/>
  <c r="BN180" i="1"/>
  <c r="BO180" i="1"/>
  <c r="BQ180" i="1"/>
  <c r="BT180" i="1"/>
  <c r="X188" i="1"/>
  <c r="AX188" i="1"/>
  <c r="BB191" i="1"/>
  <c r="AB191" i="1"/>
  <c r="BZ182" i="4" l="1"/>
  <c r="CK182" i="4"/>
  <c r="BU182" i="4"/>
  <c r="BY182" i="4"/>
  <c r="CO182" i="4"/>
  <c r="BV182" i="4"/>
  <c r="CC182" i="4"/>
  <c r="BW182" i="4"/>
  <c r="CG182" i="4"/>
  <c r="CD182" i="4"/>
  <c r="CH182" i="4"/>
  <c r="CL182" i="4"/>
  <c r="CP182" i="4"/>
  <c r="CA182" i="4"/>
  <c r="CM182" i="4"/>
  <c r="CE182" i="4"/>
  <c r="CI182" i="4"/>
  <c r="BX182" i="4"/>
  <c r="CB182" i="4"/>
  <c r="CF182" i="4"/>
  <c r="CJ182" i="4"/>
  <c r="AW192" i="6"/>
  <c r="W192" i="6"/>
  <c r="BI201" i="6"/>
  <c r="AI201" i="6"/>
  <c r="O186" i="6"/>
  <c r="AJ185" i="6"/>
  <c r="BM185" i="6" s="1"/>
  <c r="AO186" i="6"/>
  <c r="BJ186" i="6" s="1"/>
  <c r="BK186" i="6" s="1"/>
  <c r="I185" i="6"/>
  <c r="K185" i="6"/>
  <c r="BE198" i="6"/>
  <c r="AE198" i="6"/>
  <c r="BA195" i="6"/>
  <c r="AA195" i="6"/>
  <c r="S189" i="6"/>
  <c r="AS189" i="6"/>
  <c r="Y191" i="4"/>
  <c r="AY191" i="4"/>
  <c r="BF196" i="4"/>
  <c r="AF196" i="4"/>
  <c r="AC194" i="4"/>
  <c r="BC194" i="4"/>
  <c r="AR186" i="4"/>
  <c r="R186" i="4"/>
  <c r="U188" i="4"/>
  <c r="AU188" i="4"/>
  <c r="U186" i="1"/>
  <c r="AU186" i="1"/>
  <c r="Q183" i="1"/>
  <c r="AQ183" i="1"/>
  <c r="Y189" i="1"/>
  <c r="AY189" i="1"/>
  <c r="AC192" i="1"/>
  <c r="BC192" i="1"/>
  <c r="CP180" i="1"/>
  <c r="CO180" i="1"/>
  <c r="CN180" i="1"/>
  <c r="CM180" i="1"/>
  <c r="CL180" i="1"/>
  <c r="CK180" i="1"/>
  <c r="CJ180" i="1"/>
  <c r="CI180" i="1"/>
  <c r="CH180" i="1"/>
  <c r="CG180" i="1"/>
  <c r="CF180" i="1"/>
  <c r="CE180" i="1"/>
  <c r="CD180" i="1"/>
  <c r="CC180" i="1"/>
  <c r="CB180" i="1"/>
  <c r="CA180" i="1"/>
  <c r="BZ180" i="1"/>
  <c r="BY180" i="1"/>
  <c r="BX180" i="1"/>
  <c r="BW180" i="1"/>
  <c r="BV180" i="1"/>
  <c r="BU180" i="1"/>
  <c r="AG195" i="1"/>
  <c r="BG195" i="1"/>
  <c r="CQ182" i="4" l="1"/>
  <c r="N183" i="4" s="1"/>
  <c r="O184" i="4" s="1"/>
  <c r="BQ185" i="6"/>
  <c r="BT185" i="6"/>
  <c r="X193" i="6"/>
  <c r="AX193" i="6"/>
  <c r="L185" i="6"/>
  <c r="AF199" i="6"/>
  <c r="BF199" i="6"/>
  <c r="BB196" i="6"/>
  <c r="AB196" i="6"/>
  <c r="AT190" i="6"/>
  <c r="T190" i="6"/>
  <c r="P187" i="6"/>
  <c r="AP187" i="6"/>
  <c r="BL186" i="6"/>
  <c r="BN185" i="6"/>
  <c r="BO185" i="6"/>
  <c r="AJ183" i="4"/>
  <c r="BM183" i="4" s="1"/>
  <c r="BO183" i="4" s="1"/>
  <c r="I183" i="4"/>
  <c r="AO184" i="4"/>
  <c r="BJ184" i="4" s="1"/>
  <c r="BK184" i="4" s="1"/>
  <c r="BL184" i="4" s="1"/>
  <c r="K183" i="4"/>
  <c r="L183" i="4" s="1"/>
  <c r="BD195" i="4"/>
  <c r="AD195" i="4"/>
  <c r="AZ192" i="4"/>
  <c r="Z192" i="4"/>
  <c r="S187" i="4"/>
  <c r="AS187" i="4"/>
  <c r="AG197" i="4"/>
  <c r="BG197" i="4"/>
  <c r="AV189" i="4"/>
  <c r="V189" i="4"/>
  <c r="AP185" i="4"/>
  <c r="P185" i="4"/>
  <c r="BH196" i="1"/>
  <c r="AH196" i="1"/>
  <c r="AZ190" i="1"/>
  <c r="Z190" i="1"/>
  <c r="CQ180" i="1"/>
  <c r="N181" i="1" s="1"/>
  <c r="AD193" i="1"/>
  <c r="BD193" i="1"/>
  <c r="AR184" i="1"/>
  <c r="R184" i="1"/>
  <c r="V187" i="1"/>
  <c r="AV187" i="1"/>
  <c r="BQ183" i="4" l="1"/>
  <c r="BN183" i="4"/>
  <c r="Q188" i="6"/>
  <c r="AQ188" i="6"/>
  <c r="AY194" i="6"/>
  <c r="Y194" i="6"/>
  <c r="CP185" i="6"/>
  <c r="CO185" i="6"/>
  <c r="CN185" i="6"/>
  <c r="CM185" i="6"/>
  <c r="CL185" i="6"/>
  <c r="CK185" i="6"/>
  <c r="CJ185" i="6"/>
  <c r="CI185" i="6"/>
  <c r="CH185" i="6"/>
  <c r="CG185" i="6"/>
  <c r="CF185" i="6"/>
  <c r="CE185" i="6"/>
  <c r="CD185" i="6"/>
  <c r="CC185" i="6"/>
  <c r="CB185" i="6"/>
  <c r="CA185" i="6"/>
  <c r="BZ185" i="6"/>
  <c r="BY185" i="6"/>
  <c r="BX185" i="6"/>
  <c r="BW185" i="6"/>
  <c r="BV185" i="6"/>
  <c r="BU185" i="6"/>
  <c r="AU191" i="6"/>
  <c r="U191" i="6"/>
  <c r="BC197" i="6"/>
  <c r="AC197" i="6"/>
  <c r="AG200" i="6"/>
  <c r="BG200" i="6"/>
  <c r="BT183" i="4"/>
  <c r="CP183" i="4" s="1"/>
  <c r="AA193" i="4"/>
  <c r="BA193" i="4"/>
  <c r="Q186" i="4"/>
  <c r="AQ186" i="4"/>
  <c r="BH198" i="4"/>
  <c r="AH198" i="4"/>
  <c r="W190" i="4"/>
  <c r="AW190" i="4"/>
  <c r="CF183" i="4"/>
  <c r="AT188" i="4"/>
  <c r="T188" i="4"/>
  <c r="AE196" i="4"/>
  <c r="BE196" i="4"/>
  <c r="AE194" i="1"/>
  <c r="BE194" i="1"/>
  <c r="W188" i="1"/>
  <c r="AW188" i="1"/>
  <c r="AA191" i="1"/>
  <c r="BA191" i="1"/>
  <c r="O182" i="1"/>
  <c r="AO182" i="1"/>
  <c r="BJ182" i="1" s="1"/>
  <c r="BK182" i="1" s="1"/>
  <c r="AJ181" i="1"/>
  <c r="BM181" i="1" s="1"/>
  <c r="I181" i="1"/>
  <c r="K181" i="1"/>
  <c r="BI197" i="1"/>
  <c r="AI197" i="1"/>
  <c r="S185" i="1"/>
  <c r="AS185" i="1"/>
  <c r="BX183" i="4" l="1"/>
  <c r="CJ183" i="4"/>
  <c r="CA183" i="4"/>
  <c r="CI183" i="4"/>
  <c r="CB183" i="4"/>
  <c r="BW183" i="4"/>
  <c r="CE183" i="4"/>
  <c r="CM183" i="4"/>
  <c r="CN183" i="4"/>
  <c r="CC183" i="4"/>
  <c r="CO183" i="4"/>
  <c r="BU183" i="4"/>
  <c r="BY183" i="4"/>
  <c r="CG183" i="4"/>
  <c r="CK183" i="4"/>
  <c r="BV183" i="4"/>
  <c r="BZ183" i="4"/>
  <c r="CD183" i="4"/>
  <c r="CH183" i="4"/>
  <c r="CL183" i="4"/>
  <c r="CQ185" i="6"/>
  <c r="N186" i="6" s="1"/>
  <c r="AJ186" i="6" s="1"/>
  <c r="BM186" i="6" s="1"/>
  <c r="K186" i="6"/>
  <c r="AH201" i="6"/>
  <c r="BH201" i="6"/>
  <c r="AD198" i="6"/>
  <c r="BD198" i="6"/>
  <c r="AZ195" i="6"/>
  <c r="Z195" i="6"/>
  <c r="V192" i="6"/>
  <c r="AV192" i="6"/>
  <c r="AR189" i="6"/>
  <c r="R189" i="6"/>
  <c r="AR187" i="4"/>
  <c r="R187" i="4"/>
  <c r="AX191" i="4"/>
  <c r="X191" i="4"/>
  <c r="BF197" i="4"/>
  <c r="AF197" i="4"/>
  <c r="U189" i="4"/>
  <c r="AU189" i="4"/>
  <c r="BI199" i="4"/>
  <c r="AI199" i="4"/>
  <c r="BB194" i="4"/>
  <c r="AB194" i="4"/>
  <c r="T186" i="1"/>
  <c r="AT186" i="1"/>
  <c r="AB192" i="1"/>
  <c r="BB192" i="1"/>
  <c r="AX189" i="1"/>
  <c r="X189" i="1"/>
  <c r="L181" i="1"/>
  <c r="BT181" i="1"/>
  <c r="BQ181" i="1"/>
  <c r="AP183" i="1"/>
  <c r="P183" i="1"/>
  <c r="BL182" i="1"/>
  <c r="BN181" i="1"/>
  <c r="BO181" i="1"/>
  <c r="BF195" i="1"/>
  <c r="AF195" i="1"/>
  <c r="I186" i="6" l="1"/>
  <c r="AO187" i="6"/>
  <c r="BJ187" i="6" s="1"/>
  <c r="BK187" i="6" s="1"/>
  <c r="BL187" i="6" s="1"/>
  <c r="CQ183" i="4"/>
  <c r="N184" i="4" s="1"/>
  <c r="AJ184" i="4" s="1"/>
  <c r="BM184" i="4" s="1"/>
  <c r="O187" i="6"/>
  <c r="P188" i="6" s="1"/>
  <c r="AE199" i="6"/>
  <c r="BE199" i="6"/>
  <c r="L186" i="6"/>
  <c r="BN186" i="6"/>
  <c r="BO186" i="6"/>
  <c r="AW193" i="6"/>
  <c r="W193" i="6"/>
  <c r="BA196" i="6"/>
  <c r="AA196" i="6"/>
  <c r="BI202" i="6"/>
  <c r="AI202" i="6"/>
  <c r="AS190" i="6"/>
  <c r="S190" i="6"/>
  <c r="BT186" i="6"/>
  <c r="BQ186" i="6"/>
  <c r="O185" i="4"/>
  <c r="AV190" i="4"/>
  <c r="V190" i="4"/>
  <c r="S188" i="4"/>
  <c r="AS188" i="4"/>
  <c r="AG198" i="4"/>
  <c r="BG198" i="4"/>
  <c r="AC195" i="4"/>
  <c r="BC195" i="4"/>
  <c r="Y192" i="4"/>
  <c r="AY192" i="4"/>
  <c r="AC193" i="1"/>
  <c r="BC193" i="1"/>
  <c r="Q184" i="1"/>
  <c r="AQ184" i="1"/>
  <c r="CP181" i="1"/>
  <c r="CO181" i="1"/>
  <c r="CN181" i="1"/>
  <c r="CM181" i="1"/>
  <c r="CL181" i="1"/>
  <c r="CK181" i="1"/>
  <c r="CJ181" i="1"/>
  <c r="CI181" i="1"/>
  <c r="CH181" i="1"/>
  <c r="CG181" i="1"/>
  <c r="CF181" i="1"/>
  <c r="CE181" i="1"/>
  <c r="CD181" i="1"/>
  <c r="CC181" i="1"/>
  <c r="CB181" i="1"/>
  <c r="CA181" i="1"/>
  <c r="BZ181" i="1"/>
  <c r="BY181" i="1"/>
  <c r="BX181" i="1"/>
  <c r="BW181" i="1"/>
  <c r="BV181" i="1"/>
  <c r="BU181" i="1"/>
  <c r="AG196" i="1"/>
  <c r="BG196" i="1"/>
  <c r="Y190" i="1"/>
  <c r="AY190" i="1"/>
  <c r="U187" i="1"/>
  <c r="AU187" i="1"/>
  <c r="AO185" i="4" l="1"/>
  <c r="BJ185" i="4" s="1"/>
  <c r="BK185" i="4" s="1"/>
  <c r="AP188" i="6"/>
  <c r="K184" i="4"/>
  <c r="I184" i="4"/>
  <c r="BQ184" i="4" s="1"/>
  <c r="AX194" i="6"/>
  <c r="X194" i="6"/>
  <c r="AF200" i="6"/>
  <c r="BF200" i="6"/>
  <c r="AB197" i="6"/>
  <c r="BB197" i="6"/>
  <c r="AQ189" i="6"/>
  <c r="Q189" i="6"/>
  <c r="CP186" i="6"/>
  <c r="CO186" i="6"/>
  <c r="CN186" i="6"/>
  <c r="CM186" i="6"/>
  <c r="CL186" i="6"/>
  <c r="CK186" i="6"/>
  <c r="CJ186" i="6"/>
  <c r="CI186" i="6"/>
  <c r="CH186" i="6"/>
  <c r="CG186" i="6"/>
  <c r="CF186" i="6"/>
  <c r="CE186" i="6"/>
  <c r="CD186" i="6"/>
  <c r="CC186" i="6"/>
  <c r="CB186" i="6"/>
  <c r="CA186" i="6"/>
  <c r="BZ186" i="6"/>
  <c r="BY186" i="6"/>
  <c r="BX186" i="6"/>
  <c r="BW186" i="6"/>
  <c r="BV186" i="6"/>
  <c r="BU186" i="6"/>
  <c r="T191" i="6"/>
  <c r="AT191" i="6"/>
  <c r="BL185" i="4"/>
  <c r="BN184" i="4"/>
  <c r="BO184" i="4"/>
  <c r="BD196" i="4"/>
  <c r="AD196" i="4"/>
  <c r="AT189" i="4"/>
  <c r="T189" i="4"/>
  <c r="L184" i="4"/>
  <c r="AZ193" i="4"/>
  <c r="Z193" i="4"/>
  <c r="BH199" i="4"/>
  <c r="AH199" i="4"/>
  <c r="W191" i="4"/>
  <c r="AW191" i="4"/>
  <c r="AP186" i="4"/>
  <c r="P186" i="4"/>
  <c r="CQ181" i="1"/>
  <c r="N182" i="1" s="1"/>
  <c r="O183" i="1" s="1"/>
  <c r="Z191" i="1"/>
  <c r="AZ191" i="1"/>
  <c r="AV188" i="1"/>
  <c r="V188" i="1"/>
  <c r="R185" i="1"/>
  <c r="AR185" i="1"/>
  <c r="AH197" i="1"/>
  <c r="BH197" i="1"/>
  <c r="BD194" i="1"/>
  <c r="AD194" i="1"/>
  <c r="BT184" i="4" l="1"/>
  <c r="AO183" i="1"/>
  <c r="BJ183" i="1" s="1"/>
  <c r="BK183" i="1" s="1"/>
  <c r="K182" i="1"/>
  <c r="L182" i="1" s="1"/>
  <c r="I182" i="1"/>
  <c r="AJ182" i="1"/>
  <c r="BM182" i="1" s="1"/>
  <c r="BN182" i="1" s="1"/>
  <c r="CQ186" i="6"/>
  <c r="N187" i="6" s="1"/>
  <c r="AO188" i="6" s="1"/>
  <c r="BJ188" i="6" s="1"/>
  <c r="BK188" i="6" s="1"/>
  <c r="BG201" i="6"/>
  <c r="AG201" i="6"/>
  <c r="AC198" i="6"/>
  <c r="BC198" i="6"/>
  <c r="AY195" i="6"/>
  <c r="Y195" i="6"/>
  <c r="R190" i="6"/>
  <c r="AR190" i="6"/>
  <c r="AU192" i="6"/>
  <c r="U192" i="6"/>
  <c r="U190" i="4"/>
  <c r="AU190" i="4"/>
  <c r="AA194" i="4"/>
  <c r="BA194" i="4"/>
  <c r="Q187" i="4"/>
  <c r="AQ187" i="4"/>
  <c r="AX192" i="4"/>
  <c r="X192" i="4"/>
  <c r="AE197" i="4"/>
  <c r="BE197" i="4"/>
  <c r="BI200" i="4"/>
  <c r="AI200" i="4"/>
  <c r="CP184" i="4"/>
  <c r="CO184" i="4"/>
  <c r="CN184" i="4"/>
  <c r="CM184" i="4"/>
  <c r="CL184" i="4"/>
  <c r="CK184" i="4"/>
  <c r="CJ184" i="4"/>
  <c r="CI184" i="4"/>
  <c r="CH184" i="4"/>
  <c r="CG184" i="4"/>
  <c r="CF184" i="4"/>
  <c r="CE184" i="4"/>
  <c r="CD184" i="4"/>
  <c r="CC184" i="4"/>
  <c r="CB184" i="4"/>
  <c r="CA184" i="4"/>
  <c r="BZ184" i="4"/>
  <c r="BY184" i="4"/>
  <c r="BX184" i="4"/>
  <c r="BW184" i="4"/>
  <c r="BV184" i="4"/>
  <c r="BU184" i="4"/>
  <c r="BI198" i="1"/>
  <c r="AI198" i="1"/>
  <c r="P184" i="1"/>
  <c r="AP184" i="1"/>
  <c r="BL183" i="1"/>
  <c r="W189" i="1"/>
  <c r="AW189" i="1"/>
  <c r="AE195" i="1"/>
  <c r="BE195" i="1"/>
  <c r="S186" i="1"/>
  <c r="AS186" i="1"/>
  <c r="AA192" i="1"/>
  <c r="BA192" i="1"/>
  <c r="BQ182" i="1" l="1"/>
  <c r="BO182" i="1"/>
  <c r="BT182" i="1"/>
  <c r="CN182" i="1" s="1"/>
  <c r="I187" i="6"/>
  <c r="O188" i="6"/>
  <c r="P189" i="6" s="1"/>
  <c r="AJ187" i="6"/>
  <c r="BM187" i="6" s="1"/>
  <c r="BO187" i="6" s="1"/>
  <c r="K187" i="6"/>
  <c r="L187" i="6" s="1"/>
  <c r="AD199" i="6"/>
  <c r="BD199" i="6"/>
  <c r="AH202" i="6"/>
  <c r="BH202" i="6"/>
  <c r="BL188" i="6"/>
  <c r="AS191" i="6"/>
  <c r="S191" i="6"/>
  <c r="AV193" i="6"/>
  <c r="V193" i="6"/>
  <c r="AP189" i="6"/>
  <c r="Z196" i="6"/>
  <c r="AZ196" i="6"/>
  <c r="CQ184" i="4"/>
  <c r="N185" i="4" s="1"/>
  <c r="O186" i="4" s="1"/>
  <c r="Y193" i="4"/>
  <c r="AY193" i="4"/>
  <c r="BB195" i="4"/>
  <c r="AB195" i="4"/>
  <c r="AR188" i="4"/>
  <c r="R188" i="4"/>
  <c r="BF198" i="4"/>
  <c r="AF198" i="4"/>
  <c r="AV191" i="4"/>
  <c r="V191" i="4"/>
  <c r="AF196" i="1"/>
  <c r="BF196" i="1"/>
  <c r="X190" i="1"/>
  <c r="AX190" i="1"/>
  <c r="AT187" i="1"/>
  <c r="T187" i="1"/>
  <c r="Q185" i="1"/>
  <c r="AQ185" i="1"/>
  <c r="CP182" i="1"/>
  <c r="CO182" i="1"/>
  <c r="BZ182" i="1"/>
  <c r="BY182" i="1"/>
  <c r="BB193" i="1"/>
  <c r="AB193" i="1"/>
  <c r="CG182" i="1" l="1"/>
  <c r="BV182" i="1"/>
  <c r="CH182" i="1"/>
  <c r="BU182" i="1"/>
  <c r="CC182" i="1"/>
  <c r="CK182" i="1"/>
  <c r="CD182" i="1"/>
  <c r="CL182" i="1"/>
  <c r="CE182" i="1"/>
  <c r="CI182" i="1"/>
  <c r="CM182" i="1"/>
  <c r="BW182" i="1"/>
  <c r="CA182" i="1"/>
  <c r="BX182" i="1"/>
  <c r="CB182" i="1"/>
  <c r="CF182" i="1"/>
  <c r="CJ182" i="1"/>
  <c r="BT187" i="6"/>
  <c r="CM187" i="6" s="1"/>
  <c r="BQ187" i="6"/>
  <c r="BN187" i="6"/>
  <c r="BI203" i="6"/>
  <c r="AI203" i="6"/>
  <c r="AQ190" i="6"/>
  <c r="Q190" i="6"/>
  <c r="AA197" i="6"/>
  <c r="BA197" i="6"/>
  <c r="AW194" i="6"/>
  <c r="W194" i="6"/>
  <c r="CK187" i="6"/>
  <c r="CF187" i="6"/>
  <c r="BU187" i="6"/>
  <c r="AT192" i="6"/>
  <c r="T192" i="6"/>
  <c r="BE200" i="6"/>
  <c r="AE200" i="6"/>
  <c r="AO186" i="4"/>
  <c r="BJ186" i="4" s="1"/>
  <c r="BK186" i="4" s="1"/>
  <c r="BL186" i="4" s="1"/>
  <c r="AJ185" i="4"/>
  <c r="BM185" i="4" s="1"/>
  <c r="BN185" i="4" s="1"/>
  <c r="I185" i="4"/>
  <c r="K185" i="4"/>
  <c r="L185" i="4" s="1"/>
  <c r="AP187" i="4"/>
  <c r="P187" i="4"/>
  <c r="AC196" i="4"/>
  <c r="BC196" i="4"/>
  <c r="AG199" i="4"/>
  <c r="BG199" i="4"/>
  <c r="W192" i="4"/>
  <c r="AW192" i="4"/>
  <c r="S189" i="4"/>
  <c r="AS189" i="4"/>
  <c r="AZ194" i="4"/>
  <c r="Z194" i="4"/>
  <c r="AR186" i="1"/>
  <c r="R186" i="1"/>
  <c r="Y191" i="1"/>
  <c r="AY191" i="1"/>
  <c r="AC194" i="1"/>
  <c r="BC194" i="1"/>
  <c r="U188" i="1"/>
  <c r="AU188" i="1"/>
  <c r="AG197" i="1"/>
  <c r="BG197" i="1"/>
  <c r="BX187" i="6" l="1"/>
  <c r="CN187" i="6"/>
  <c r="CC187" i="6"/>
  <c r="CG187" i="6"/>
  <c r="BY187" i="6"/>
  <c r="CO187" i="6"/>
  <c r="CB187" i="6"/>
  <c r="CJ187" i="6"/>
  <c r="BV187" i="6"/>
  <c r="CD187" i="6"/>
  <c r="CL187" i="6"/>
  <c r="CP187" i="6"/>
  <c r="BZ187" i="6"/>
  <c r="CH187" i="6"/>
  <c r="BW187" i="6"/>
  <c r="CA187" i="6"/>
  <c r="CE187" i="6"/>
  <c r="CI187" i="6"/>
  <c r="CQ182" i="1"/>
  <c r="N183" i="1" s="1"/>
  <c r="I183" i="1" s="1"/>
  <c r="AO184" i="1"/>
  <c r="BJ184" i="1" s="1"/>
  <c r="BK184" i="1" s="1"/>
  <c r="BL184" i="1" s="1"/>
  <c r="BT185" i="4"/>
  <c r="CP185" i="4" s="1"/>
  <c r="BO185" i="4"/>
  <c r="BQ185" i="4"/>
  <c r="X195" i="6"/>
  <c r="AX195" i="6"/>
  <c r="AB198" i="6"/>
  <c r="BB198" i="6"/>
  <c r="AR191" i="6"/>
  <c r="R191" i="6"/>
  <c r="AF201" i="6"/>
  <c r="BF201" i="6"/>
  <c r="AU193" i="6"/>
  <c r="U193" i="6"/>
  <c r="BH200" i="4"/>
  <c r="AH200" i="4"/>
  <c r="AA195" i="4"/>
  <c r="BA195" i="4"/>
  <c r="AX193" i="4"/>
  <c r="X193" i="4"/>
  <c r="Q188" i="4"/>
  <c r="AQ188" i="4"/>
  <c r="AT190" i="4"/>
  <c r="T190" i="4"/>
  <c r="BD197" i="4"/>
  <c r="AD197" i="4"/>
  <c r="S187" i="1"/>
  <c r="AS187" i="1"/>
  <c r="AZ192" i="1"/>
  <c r="Z192" i="1"/>
  <c r="V189" i="1"/>
  <c r="AV189" i="1"/>
  <c r="BH198" i="1"/>
  <c r="AH198" i="1"/>
  <c r="AD195" i="1"/>
  <c r="BD195" i="1"/>
  <c r="K183" i="1" l="1"/>
  <c r="L183" i="1" s="1"/>
  <c r="AJ183" i="1"/>
  <c r="BM183" i="1" s="1"/>
  <c r="BN183" i="1" s="1"/>
  <c r="O184" i="1"/>
  <c r="AP185" i="1" s="1"/>
  <c r="BU185" i="4"/>
  <c r="BY185" i="4"/>
  <c r="CG185" i="4"/>
  <c r="CQ187" i="6"/>
  <c r="N188" i="6" s="1"/>
  <c r="O189" i="6" s="1"/>
  <c r="CC185" i="4"/>
  <c r="BO183" i="1"/>
  <c r="BQ183" i="1"/>
  <c r="CK185" i="4"/>
  <c r="BV185" i="4"/>
  <c r="BZ185" i="4"/>
  <c r="CD185" i="4"/>
  <c r="CH185" i="4"/>
  <c r="CM185" i="4"/>
  <c r="CI185" i="4"/>
  <c r="BW185" i="4"/>
  <c r="CA185" i="4"/>
  <c r="CE185" i="4"/>
  <c r="CN185" i="4"/>
  <c r="BX185" i="4"/>
  <c r="CB185" i="4"/>
  <c r="CF185" i="4"/>
  <c r="CJ185" i="4"/>
  <c r="CO185" i="4"/>
  <c r="CL185" i="4"/>
  <c r="BC199" i="6"/>
  <c r="AC199" i="6"/>
  <c r="AS192" i="6"/>
  <c r="S192" i="6"/>
  <c r="V194" i="6"/>
  <c r="AV194" i="6"/>
  <c r="AG202" i="6"/>
  <c r="BG202" i="6"/>
  <c r="AO189" i="6"/>
  <c r="BJ189" i="6" s="1"/>
  <c r="BK189" i="6" s="1"/>
  <c r="AJ188" i="6"/>
  <c r="BM188" i="6" s="1"/>
  <c r="I188" i="6"/>
  <c r="K188" i="6"/>
  <c r="Y196" i="6"/>
  <c r="AY196" i="6"/>
  <c r="BB196" i="4"/>
  <c r="AB196" i="4"/>
  <c r="BI201" i="4"/>
  <c r="AI201" i="4"/>
  <c r="AE198" i="4"/>
  <c r="BE198" i="4"/>
  <c r="AR189" i="4"/>
  <c r="R189" i="4"/>
  <c r="U191" i="4"/>
  <c r="AU191" i="4"/>
  <c r="Y194" i="4"/>
  <c r="AY194" i="4"/>
  <c r="BI199" i="1"/>
  <c r="AI199" i="1"/>
  <c r="AE196" i="1"/>
  <c r="BE196" i="1"/>
  <c r="W190" i="1"/>
  <c r="AW190" i="1"/>
  <c r="AA193" i="1"/>
  <c r="BA193" i="1"/>
  <c r="T188" i="1"/>
  <c r="AT188" i="1"/>
  <c r="BT183" i="1" l="1"/>
  <c r="P185" i="1"/>
  <c r="CQ185" i="4"/>
  <c r="N186" i="4" s="1"/>
  <c r="O187" i="4" s="1"/>
  <c r="BU183" i="1"/>
  <c r="BY183" i="1"/>
  <c r="CG183" i="1"/>
  <c r="CH183" i="1"/>
  <c r="CC183" i="1"/>
  <c r="CK183" i="1"/>
  <c r="CO183" i="1"/>
  <c r="BV183" i="1"/>
  <c r="BZ183" i="1"/>
  <c r="CD183" i="1"/>
  <c r="CL183" i="1"/>
  <c r="CP183" i="1"/>
  <c r="BW183" i="1"/>
  <c r="CA183" i="1"/>
  <c r="CE183" i="1"/>
  <c r="CI183" i="1"/>
  <c r="BN188" i="6"/>
  <c r="BO188" i="6"/>
  <c r="W195" i="6"/>
  <c r="AW195" i="6"/>
  <c r="AD200" i="6"/>
  <c r="BD200" i="6"/>
  <c r="AP190" i="6"/>
  <c r="P190" i="6"/>
  <c r="AZ197" i="6"/>
  <c r="Z197" i="6"/>
  <c r="L188" i="6"/>
  <c r="AH203" i="6"/>
  <c r="BH203" i="6"/>
  <c r="T193" i="6"/>
  <c r="AT193" i="6"/>
  <c r="BT188" i="6"/>
  <c r="BQ188" i="6"/>
  <c r="BL189" i="6"/>
  <c r="BF199" i="4"/>
  <c r="AF199" i="4"/>
  <c r="AC197" i="4"/>
  <c r="BC197" i="4"/>
  <c r="S190" i="4"/>
  <c r="AS190" i="4"/>
  <c r="AV192" i="4"/>
  <c r="V192" i="4"/>
  <c r="AZ195" i="4"/>
  <c r="Z195" i="4"/>
  <c r="AB194" i="1"/>
  <c r="BB194" i="1"/>
  <c r="AX191" i="1"/>
  <c r="X191" i="1"/>
  <c r="U189" i="1"/>
  <c r="AU189" i="1"/>
  <c r="BF197" i="1"/>
  <c r="AF197" i="1"/>
  <c r="Q186" i="1" l="1"/>
  <c r="AQ186" i="1"/>
  <c r="CM183" i="1"/>
  <c r="CB183" i="1"/>
  <c r="CN183" i="1"/>
  <c r="BX183" i="1"/>
  <c r="CQ183" i="1" s="1"/>
  <c r="N184" i="1" s="1"/>
  <c r="CJ183" i="1"/>
  <c r="CF183" i="1"/>
  <c r="AJ186" i="4"/>
  <c r="BM186" i="4" s="1"/>
  <c r="AO187" i="4"/>
  <c r="BJ187" i="4" s="1"/>
  <c r="BK187" i="4" s="1"/>
  <c r="I186" i="4"/>
  <c r="K186" i="4"/>
  <c r="L186" i="4" s="1"/>
  <c r="AQ191" i="6"/>
  <c r="Q191" i="6"/>
  <c r="AX196" i="6"/>
  <c r="X196" i="6"/>
  <c r="CP188" i="6"/>
  <c r="CO188" i="6"/>
  <c r="CN188" i="6"/>
  <c r="CM188" i="6"/>
  <c r="CL188" i="6"/>
  <c r="CK188" i="6"/>
  <c r="CJ188" i="6"/>
  <c r="CI188" i="6"/>
  <c r="CH188" i="6"/>
  <c r="CG188" i="6"/>
  <c r="CF188" i="6"/>
  <c r="CE188" i="6"/>
  <c r="CD188" i="6"/>
  <c r="CC188" i="6"/>
  <c r="CB188" i="6"/>
  <c r="CA188" i="6"/>
  <c r="BZ188" i="6"/>
  <c r="BY188" i="6"/>
  <c r="BX188" i="6"/>
  <c r="BW188" i="6"/>
  <c r="BV188" i="6"/>
  <c r="BU188" i="6"/>
  <c r="BA198" i="6"/>
  <c r="AA198" i="6"/>
  <c r="AE201" i="6"/>
  <c r="BE201" i="6"/>
  <c r="U194" i="6"/>
  <c r="AU194" i="6"/>
  <c r="BI204" i="6"/>
  <c r="AI204" i="6"/>
  <c r="W193" i="4"/>
  <c r="AW193" i="4"/>
  <c r="BD198" i="4"/>
  <c r="AD198" i="4"/>
  <c r="AT191" i="4"/>
  <c r="T191" i="4"/>
  <c r="AG200" i="4"/>
  <c r="BG200" i="4"/>
  <c r="AP188" i="4"/>
  <c r="P188" i="4"/>
  <c r="BL187" i="4"/>
  <c r="BQ186" i="4"/>
  <c r="BT186" i="4"/>
  <c r="BN186" i="4"/>
  <c r="BO186" i="4"/>
  <c r="AA196" i="4"/>
  <c r="BA196" i="4"/>
  <c r="AG198" i="1"/>
  <c r="BG198" i="1"/>
  <c r="AV190" i="1"/>
  <c r="V190" i="1"/>
  <c r="Y192" i="1"/>
  <c r="AY192" i="1"/>
  <c r="AC195" i="1"/>
  <c r="BC195" i="1"/>
  <c r="O185" i="1" l="1"/>
  <c r="K184" i="1"/>
  <c r="L184" i="1" s="1"/>
  <c r="I184" i="1"/>
  <c r="AO185" i="1"/>
  <c r="BJ185" i="1" s="1"/>
  <c r="BK185" i="1" s="1"/>
  <c r="BL185" i="1" s="1"/>
  <c r="AJ184" i="1"/>
  <c r="BM184" i="1" s="1"/>
  <c r="R187" i="1"/>
  <c r="AR187" i="1"/>
  <c r="CQ188" i="6"/>
  <c r="N189" i="6" s="1"/>
  <c r="AO190" i="6" s="1"/>
  <c r="BJ190" i="6" s="1"/>
  <c r="BK190" i="6" s="1"/>
  <c r="AF202" i="6"/>
  <c r="BF202" i="6"/>
  <c r="AB199" i="6"/>
  <c r="BB199" i="6"/>
  <c r="R192" i="6"/>
  <c r="AR192" i="6"/>
  <c r="AY197" i="6"/>
  <c r="Y197" i="6"/>
  <c r="O190" i="6"/>
  <c r="K189" i="6"/>
  <c r="AV195" i="6"/>
  <c r="V195" i="6"/>
  <c r="CP186" i="4"/>
  <c r="CO186" i="4"/>
  <c r="CN186" i="4"/>
  <c r="CM186" i="4"/>
  <c r="CL186" i="4"/>
  <c r="CK186" i="4"/>
  <c r="CJ186" i="4"/>
  <c r="CI186" i="4"/>
  <c r="CH186" i="4"/>
  <c r="CG186" i="4"/>
  <c r="CF186" i="4"/>
  <c r="CE186" i="4"/>
  <c r="CD186" i="4"/>
  <c r="CC186" i="4"/>
  <c r="CB186" i="4"/>
  <c r="CA186" i="4"/>
  <c r="BZ186" i="4"/>
  <c r="BY186" i="4"/>
  <c r="BX186" i="4"/>
  <c r="BW186" i="4"/>
  <c r="BV186" i="4"/>
  <c r="BU186" i="4"/>
  <c r="BB197" i="4"/>
  <c r="AB197" i="4"/>
  <c r="BH201" i="4"/>
  <c r="AH201" i="4"/>
  <c r="AE199" i="4"/>
  <c r="BE199" i="4"/>
  <c r="Q189" i="4"/>
  <c r="AQ189" i="4"/>
  <c r="U192" i="4"/>
  <c r="AU192" i="4"/>
  <c r="AX194" i="4"/>
  <c r="X194" i="4"/>
  <c r="BN184" i="1"/>
  <c r="BO184" i="1"/>
  <c r="W191" i="1"/>
  <c r="AW191" i="1"/>
  <c r="BD196" i="1"/>
  <c r="AD196" i="1"/>
  <c r="Z193" i="1"/>
  <c r="AZ193" i="1"/>
  <c r="BQ184" i="1"/>
  <c r="BT184" i="1"/>
  <c r="P186" i="1"/>
  <c r="AP186" i="1"/>
  <c r="AH199" i="1"/>
  <c r="BH199" i="1"/>
  <c r="AS188" i="1" l="1"/>
  <c r="S188" i="1"/>
  <c r="AJ189" i="6"/>
  <c r="BM189" i="6" s="1"/>
  <c r="I189" i="6"/>
  <c r="AC200" i="6"/>
  <c r="BC200" i="6"/>
  <c r="BL190" i="6"/>
  <c r="S193" i="6"/>
  <c r="AS193" i="6"/>
  <c r="L189" i="6"/>
  <c r="P191" i="6"/>
  <c r="AP191" i="6"/>
  <c r="Z198" i="6"/>
  <c r="AZ198" i="6"/>
  <c r="BQ189" i="6"/>
  <c r="BT189" i="6"/>
  <c r="AW196" i="6"/>
  <c r="W196" i="6"/>
  <c r="BN189" i="6"/>
  <c r="BO189" i="6"/>
  <c r="BG203" i="6"/>
  <c r="AG203" i="6"/>
  <c r="BI202" i="4"/>
  <c r="AI202" i="4"/>
  <c r="AV193" i="4"/>
  <c r="V193" i="4"/>
  <c r="AR190" i="4"/>
  <c r="R190" i="4"/>
  <c r="CQ186" i="4"/>
  <c r="N187" i="4" s="1"/>
  <c r="Y195" i="4"/>
  <c r="AY195" i="4"/>
  <c r="BF200" i="4"/>
  <c r="AF200" i="4"/>
  <c r="AC198" i="4"/>
  <c r="BC198" i="4"/>
  <c r="AE197" i="1"/>
  <c r="BE197" i="1"/>
  <c r="X192" i="1"/>
  <c r="AX192" i="1"/>
  <c r="BI200" i="1"/>
  <c r="AI200" i="1"/>
  <c r="CP184" i="1"/>
  <c r="CO184" i="1"/>
  <c r="CN184" i="1"/>
  <c r="CM184" i="1"/>
  <c r="CL184" i="1"/>
  <c r="CK184" i="1"/>
  <c r="CJ184" i="1"/>
  <c r="CI184" i="1"/>
  <c r="CH184" i="1"/>
  <c r="CG184" i="1"/>
  <c r="CF184" i="1"/>
  <c r="CE184" i="1"/>
  <c r="CD184" i="1"/>
  <c r="CC184" i="1"/>
  <c r="CB184" i="1"/>
  <c r="CA184" i="1"/>
  <c r="BZ184" i="1"/>
  <c r="BY184" i="1"/>
  <c r="BX184" i="1"/>
  <c r="BW184" i="1"/>
  <c r="BV184" i="1"/>
  <c r="BU184" i="1"/>
  <c r="Q187" i="1"/>
  <c r="AQ187" i="1"/>
  <c r="AA194" i="1"/>
  <c r="BA194" i="1"/>
  <c r="T189" i="1" l="1"/>
  <c r="AT189" i="1"/>
  <c r="AH204" i="6"/>
  <c r="BH204" i="6"/>
  <c r="X197" i="6"/>
  <c r="AX197" i="6"/>
  <c r="AT194" i="6"/>
  <c r="T194" i="6"/>
  <c r="CP189" i="6"/>
  <c r="CO189" i="6"/>
  <c r="CN189" i="6"/>
  <c r="CM189" i="6"/>
  <c r="CL189" i="6"/>
  <c r="CK189" i="6"/>
  <c r="CJ189" i="6"/>
  <c r="CI189" i="6"/>
  <c r="CH189" i="6"/>
  <c r="CG189" i="6"/>
  <c r="CF189" i="6"/>
  <c r="CE189" i="6"/>
  <c r="CD189" i="6"/>
  <c r="CC189" i="6"/>
  <c r="CB189" i="6"/>
  <c r="CA189" i="6"/>
  <c r="BZ189" i="6"/>
  <c r="BY189" i="6"/>
  <c r="BX189" i="6"/>
  <c r="BW189" i="6"/>
  <c r="BV189" i="6"/>
  <c r="BU189" i="6"/>
  <c r="Q192" i="6"/>
  <c r="AQ192" i="6"/>
  <c r="AA199" i="6"/>
  <c r="BA199" i="6"/>
  <c r="AD201" i="6"/>
  <c r="BD201" i="6"/>
  <c r="AZ196" i="4"/>
  <c r="Z196" i="4"/>
  <c r="W194" i="4"/>
  <c r="AW194" i="4"/>
  <c r="AG201" i="4"/>
  <c r="BG201" i="4"/>
  <c r="O188" i="4"/>
  <c r="AO188" i="4"/>
  <c r="BJ188" i="4" s="1"/>
  <c r="BK188" i="4" s="1"/>
  <c r="AJ187" i="4"/>
  <c r="BM187" i="4" s="1"/>
  <c r="I187" i="4"/>
  <c r="K187" i="4"/>
  <c r="BD199" i="4"/>
  <c r="AD199" i="4"/>
  <c r="S191" i="4"/>
  <c r="AS191" i="4"/>
  <c r="Y193" i="1"/>
  <c r="AY193" i="1"/>
  <c r="CQ184" i="1"/>
  <c r="N185" i="1" s="1"/>
  <c r="BB195" i="1"/>
  <c r="AB195" i="1"/>
  <c r="AR188" i="1"/>
  <c r="R188" i="1"/>
  <c r="AF198" i="1"/>
  <c r="BF198" i="1"/>
  <c r="AU190" i="1" l="1"/>
  <c r="U190" i="1"/>
  <c r="Y198" i="6"/>
  <c r="AY198" i="6"/>
  <c r="AB200" i="6"/>
  <c r="BB200" i="6"/>
  <c r="CQ189" i="6"/>
  <c r="N190" i="6" s="1"/>
  <c r="BE202" i="6"/>
  <c r="AE202" i="6"/>
  <c r="AR193" i="6"/>
  <c r="R193" i="6"/>
  <c r="AU195" i="6"/>
  <c r="U195" i="6"/>
  <c r="BI205" i="6"/>
  <c r="AI205" i="6"/>
  <c r="AP189" i="4"/>
  <c r="P189" i="4"/>
  <c r="BN187" i="4"/>
  <c r="BO187" i="4"/>
  <c r="AA197" i="4"/>
  <c r="BA197" i="4"/>
  <c r="BT187" i="4"/>
  <c r="BQ187" i="4"/>
  <c r="AX195" i="4"/>
  <c r="X195" i="4"/>
  <c r="AE200" i="4"/>
  <c r="BE200" i="4"/>
  <c r="AT192" i="4"/>
  <c r="T192" i="4"/>
  <c r="L187" i="4"/>
  <c r="BL188" i="4"/>
  <c r="BH202" i="4"/>
  <c r="AH202" i="4"/>
  <c r="AG199" i="1"/>
  <c r="BG199" i="1"/>
  <c r="AZ194" i="1"/>
  <c r="Z194" i="1"/>
  <c r="O186" i="1"/>
  <c r="AO186" i="1"/>
  <c r="BJ186" i="1" s="1"/>
  <c r="BK186" i="1" s="1"/>
  <c r="AJ185" i="1"/>
  <c r="BM185" i="1" s="1"/>
  <c r="I185" i="1"/>
  <c r="K185" i="1"/>
  <c r="AC196" i="1"/>
  <c r="BC196" i="1"/>
  <c r="S189" i="1"/>
  <c r="AS189" i="1"/>
  <c r="AV191" i="1" l="1"/>
  <c r="V191" i="1"/>
  <c r="BC201" i="6"/>
  <c r="AC201" i="6"/>
  <c r="O191" i="6"/>
  <c r="AO191" i="6"/>
  <c r="BJ191" i="6" s="1"/>
  <c r="BK191" i="6" s="1"/>
  <c r="AJ190" i="6"/>
  <c r="BM190" i="6" s="1"/>
  <c r="K190" i="6"/>
  <c r="I190" i="6"/>
  <c r="V196" i="6"/>
  <c r="AV196" i="6"/>
  <c r="AF203" i="6"/>
  <c r="BF203" i="6"/>
  <c r="AS194" i="6"/>
  <c r="S194" i="6"/>
  <c r="Z199" i="6"/>
  <c r="AZ199" i="6"/>
  <c r="BI203" i="4"/>
  <c r="AI203" i="4"/>
  <c r="Q190" i="4"/>
  <c r="AQ190" i="4"/>
  <c r="Y196" i="4"/>
  <c r="AY196" i="4"/>
  <c r="BB198" i="4"/>
  <c r="AB198" i="4"/>
  <c r="U193" i="4"/>
  <c r="AU193" i="4"/>
  <c r="BF201" i="4"/>
  <c r="AF201" i="4"/>
  <c r="CP187" i="4"/>
  <c r="CO187" i="4"/>
  <c r="CN187" i="4"/>
  <c r="CM187" i="4"/>
  <c r="CL187" i="4"/>
  <c r="CK187" i="4"/>
  <c r="CJ187" i="4"/>
  <c r="CI187" i="4"/>
  <c r="CH187" i="4"/>
  <c r="CG187" i="4"/>
  <c r="CF187" i="4"/>
  <c r="CE187" i="4"/>
  <c r="CD187" i="4"/>
  <c r="CC187" i="4"/>
  <c r="CB187" i="4"/>
  <c r="CA187" i="4"/>
  <c r="BZ187" i="4"/>
  <c r="BY187" i="4"/>
  <c r="BX187" i="4"/>
  <c r="BW187" i="4"/>
  <c r="BV187" i="4"/>
  <c r="BU187" i="4"/>
  <c r="T190" i="1"/>
  <c r="AT190" i="1"/>
  <c r="BT185" i="1"/>
  <c r="BQ185" i="1"/>
  <c r="AP187" i="1"/>
  <c r="P187" i="1"/>
  <c r="L185" i="1"/>
  <c r="AA195" i="1"/>
  <c r="BA195" i="1"/>
  <c r="BL186" i="1"/>
  <c r="BN185" i="1"/>
  <c r="BO185" i="1"/>
  <c r="AD197" i="1"/>
  <c r="BD197" i="1"/>
  <c r="BH200" i="1"/>
  <c r="AH200" i="1"/>
  <c r="W192" i="1" l="1"/>
  <c r="AW192" i="1"/>
  <c r="L190" i="6"/>
  <c r="AP192" i="6"/>
  <c r="P192" i="6"/>
  <c r="BN190" i="6"/>
  <c r="BO190" i="6"/>
  <c r="AD202" i="6"/>
  <c r="BD202" i="6"/>
  <c r="AW197" i="6"/>
  <c r="W197" i="6"/>
  <c r="T195" i="6"/>
  <c r="AT195" i="6"/>
  <c r="BA200" i="6"/>
  <c r="AA200" i="6"/>
  <c r="AG204" i="6"/>
  <c r="BG204" i="6"/>
  <c r="BT190" i="6"/>
  <c r="BQ190" i="6"/>
  <c r="BL191" i="6"/>
  <c r="CQ187" i="4"/>
  <c r="N188" i="4" s="1"/>
  <c r="AJ188" i="4" s="1"/>
  <c r="BM188" i="4" s="1"/>
  <c r="AC199" i="4"/>
  <c r="BC199" i="4"/>
  <c r="AR191" i="4"/>
  <c r="R191" i="4"/>
  <c r="AZ197" i="4"/>
  <c r="Z197" i="4"/>
  <c r="AG202" i="4"/>
  <c r="BG202" i="4"/>
  <c r="AV194" i="4"/>
  <c r="V194" i="4"/>
  <c r="CP185" i="1"/>
  <c r="CO185" i="1"/>
  <c r="CN185" i="1"/>
  <c r="CM185" i="1"/>
  <c r="CL185" i="1"/>
  <c r="CK185" i="1"/>
  <c r="CJ185" i="1"/>
  <c r="CI185" i="1"/>
  <c r="CH185" i="1"/>
  <c r="CG185" i="1"/>
  <c r="CF185" i="1"/>
  <c r="CE185" i="1"/>
  <c r="CD185" i="1"/>
  <c r="CC185" i="1"/>
  <c r="CB185" i="1"/>
  <c r="CA185" i="1"/>
  <c r="BZ185" i="1"/>
  <c r="BY185" i="1"/>
  <c r="BX185" i="1"/>
  <c r="BW185" i="1"/>
  <c r="BV185" i="1"/>
  <c r="BU185" i="1"/>
  <c r="AB196" i="1"/>
  <c r="BB196" i="1"/>
  <c r="BI201" i="1"/>
  <c r="AI201" i="1"/>
  <c r="AE198" i="1"/>
  <c r="BE198" i="1"/>
  <c r="Q188" i="1"/>
  <c r="AQ188" i="1"/>
  <c r="U191" i="1"/>
  <c r="AU191" i="1"/>
  <c r="X193" i="1" l="1"/>
  <c r="AX193" i="1"/>
  <c r="AE203" i="6"/>
  <c r="BE203" i="6"/>
  <c r="AB201" i="6"/>
  <c r="BB201" i="6"/>
  <c r="AH205" i="6"/>
  <c r="BH205" i="6"/>
  <c r="AU196" i="6"/>
  <c r="U196" i="6"/>
  <c r="CP190" i="6"/>
  <c r="CO190" i="6"/>
  <c r="CN190" i="6"/>
  <c r="CM190" i="6"/>
  <c r="CL190" i="6"/>
  <c r="CK190" i="6"/>
  <c r="CJ190" i="6"/>
  <c r="CI190" i="6"/>
  <c r="CH190" i="6"/>
  <c r="CG190" i="6"/>
  <c r="CF190" i="6"/>
  <c r="CE190" i="6"/>
  <c r="CD190" i="6"/>
  <c r="CC190" i="6"/>
  <c r="CB190" i="6"/>
  <c r="CA190" i="6"/>
  <c r="BZ190" i="6"/>
  <c r="BY190" i="6"/>
  <c r="BX190" i="6"/>
  <c r="BW190" i="6"/>
  <c r="BV190" i="6"/>
  <c r="BU190" i="6"/>
  <c r="X198" i="6"/>
  <c r="AX198" i="6"/>
  <c r="AQ193" i="6"/>
  <c r="Q193" i="6"/>
  <c r="I188" i="4"/>
  <c r="BT188" i="4" s="1"/>
  <c r="K188" i="4"/>
  <c r="L188" i="4" s="1"/>
  <c r="AO189" i="4"/>
  <c r="BJ189" i="4" s="1"/>
  <c r="BK189" i="4" s="1"/>
  <c r="BL189" i="4" s="1"/>
  <c r="O189" i="4"/>
  <c r="P190" i="4" s="1"/>
  <c r="BN188" i="4"/>
  <c r="BO188" i="4"/>
  <c r="AH203" i="4"/>
  <c r="BH203" i="4"/>
  <c r="S192" i="4"/>
  <c r="AS192" i="4"/>
  <c r="W195" i="4"/>
  <c r="AW195" i="4"/>
  <c r="BQ188" i="4"/>
  <c r="AA198" i="4"/>
  <c r="BA198" i="4"/>
  <c r="BD200" i="4"/>
  <c r="AD200" i="4"/>
  <c r="R189" i="1"/>
  <c r="AR189" i="1"/>
  <c r="AC197" i="1"/>
  <c r="BC197" i="1"/>
  <c r="AV192" i="1"/>
  <c r="V192" i="1"/>
  <c r="CQ185" i="1"/>
  <c r="N186" i="1" s="1"/>
  <c r="BF199" i="1"/>
  <c r="AF199" i="1"/>
  <c r="AY194" i="1" l="1"/>
  <c r="Y194" i="1"/>
  <c r="AV197" i="6"/>
  <c r="V197" i="6"/>
  <c r="AC202" i="6"/>
  <c r="BC202" i="6"/>
  <c r="R194" i="6"/>
  <c r="AR194" i="6"/>
  <c r="AY199" i="6"/>
  <c r="Y199" i="6"/>
  <c r="BI206" i="6"/>
  <c r="AI206" i="6"/>
  <c r="CQ190" i="6"/>
  <c r="N191" i="6" s="1"/>
  <c r="AF204" i="6"/>
  <c r="BF204" i="6"/>
  <c r="AP190" i="4"/>
  <c r="BI204" i="4"/>
  <c r="AI204" i="4"/>
  <c r="CP188" i="4"/>
  <c r="CO188" i="4"/>
  <c r="CN188" i="4"/>
  <c r="CM188" i="4"/>
  <c r="CL188" i="4"/>
  <c r="CK188" i="4"/>
  <c r="CJ188" i="4"/>
  <c r="CI188" i="4"/>
  <c r="CH188" i="4"/>
  <c r="CG188" i="4"/>
  <c r="CF188" i="4"/>
  <c r="CE188" i="4"/>
  <c r="CD188" i="4"/>
  <c r="CC188" i="4"/>
  <c r="CB188" i="4"/>
  <c r="CA188" i="4"/>
  <c r="BZ188" i="4"/>
  <c r="BY188" i="4"/>
  <c r="BX188" i="4"/>
  <c r="BW188" i="4"/>
  <c r="BV188" i="4"/>
  <c r="BU188" i="4"/>
  <c r="AT193" i="4"/>
  <c r="T193" i="4"/>
  <c r="Q191" i="4"/>
  <c r="AQ191" i="4"/>
  <c r="BB199" i="4"/>
  <c r="AB199" i="4"/>
  <c r="AX196" i="4"/>
  <c r="X196" i="4"/>
  <c r="AE201" i="4"/>
  <c r="BE201" i="4"/>
  <c r="S190" i="1"/>
  <c r="AS190" i="1"/>
  <c r="BD198" i="1"/>
  <c r="AD198" i="1"/>
  <c r="O187" i="1"/>
  <c r="AO187" i="1"/>
  <c r="BJ187" i="1" s="1"/>
  <c r="BK187" i="1" s="1"/>
  <c r="AJ186" i="1"/>
  <c r="BM186" i="1" s="1"/>
  <c r="I186" i="1"/>
  <c r="K186" i="1"/>
  <c r="W193" i="1"/>
  <c r="AW193" i="1"/>
  <c r="AG200" i="1"/>
  <c r="BG200" i="1"/>
  <c r="Z195" i="1" l="1"/>
  <c r="AZ195" i="1"/>
  <c r="AO192" i="6"/>
  <c r="BJ192" i="6" s="1"/>
  <c r="BK192" i="6" s="1"/>
  <c r="AJ191" i="6"/>
  <c r="BM191" i="6" s="1"/>
  <c r="O192" i="6"/>
  <c r="K191" i="6"/>
  <c r="I191" i="6"/>
  <c r="AD203" i="6"/>
  <c r="BD203" i="6"/>
  <c r="AW198" i="6"/>
  <c r="W198" i="6"/>
  <c r="Z200" i="6"/>
  <c r="AZ200" i="6"/>
  <c r="AS195" i="6"/>
  <c r="S195" i="6"/>
  <c r="BG205" i="6"/>
  <c r="AG205" i="6"/>
  <c r="U194" i="4"/>
  <c r="AU194" i="4"/>
  <c r="AC200" i="4"/>
  <c r="BC200" i="4"/>
  <c r="AF202" i="4"/>
  <c r="BF202" i="4"/>
  <c r="Y197" i="4"/>
  <c r="AY197" i="4"/>
  <c r="AR192" i="4"/>
  <c r="R192" i="4"/>
  <c r="CQ188" i="4"/>
  <c r="N189" i="4" s="1"/>
  <c r="L186" i="1"/>
  <c r="AH201" i="1"/>
  <c r="BH201" i="1"/>
  <c r="BQ186" i="1"/>
  <c r="BT186" i="1"/>
  <c r="P188" i="1"/>
  <c r="AP188" i="1"/>
  <c r="BN186" i="1"/>
  <c r="BO186" i="1"/>
  <c r="AE199" i="1"/>
  <c r="BE199" i="1"/>
  <c r="BL187" i="1"/>
  <c r="X194" i="1"/>
  <c r="AX194" i="1"/>
  <c r="AT191" i="1"/>
  <c r="T191" i="1"/>
  <c r="BA196" i="1" l="1"/>
  <c r="AA196" i="1"/>
  <c r="P193" i="6"/>
  <c r="AP193" i="6"/>
  <c r="AA201" i="6"/>
  <c r="BA201" i="6"/>
  <c r="BN191" i="6"/>
  <c r="BO191" i="6"/>
  <c r="AH206" i="6"/>
  <c r="BH206" i="6"/>
  <c r="X199" i="6"/>
  <c r="AX199" i="6"/>
  <c r="BQ191" i="6"/>
  <c r="BT191" i="6"/>
  <c r="AT196" i="6"/>
  <c r="T196" i="6"/>
  <c r="BE204" i="6"/>
  <c r="AE204" i="6"/>
  <c r="L191" i="6"/>
  <c r="BL192" i="6"/>
  <c r="O190" i="4"/>
  <c r="AO190" i="4"/>
  <c r="BJ190" i="4" s="1"/>
  <c r="BK190" i="4" s="1"/>
  <c r="AJ189" i="4"/>
  <c r="BM189" i="4" s="1"/>
  <c r="I189" i="4"/>
  <c r="K189" i="4"/>
  <c r="BD201" i="4"/>
  <c r="AD201" i="4"/>
  <c r="AZ198" i="4"/>
  <c r="Z198" i="4"/>
  <c r="S193" i="4"/>
  <c r="AS193" i="4"/>
  <c r="AG203" i="4"/>
  <c r="BG203" i="4"/>
  <c r="AV195" i="4"/>
  <c r="V195" i="4"/>
  <c r="U192" i="1"/>
  <c r="AU192" i="1"/>
  <c r="BI202" i="1"/>
  <c r="AI202" i="1"/>
  <c r="CP186" i="1"/>
  <c r="CO186" i="1"/>
  <c r="CN186" i="1"/>
  <c r="CM186" i="1"/>
  <c r="CL186" i="1"/>
  <c r="CK186" i="1"/>
  <c r="CJ186" i="1"/>
  <c r="CI186" i="1"/>
  <c r="CH186" i="1"/>
  <c r="CG186" i="1"/>
  <c r="CF186" i="1"/>
  <c r="CE186" i="1"/>
  <c r="CD186" i="1"/>
  <c r="CC186" i="1"/>
  <c r="CB186" i="1"/>
  <c r="CA186" i="1"/>
  <c r="BZ186" i="1"/>
  <c r="BY186" i="1"/>
  <c r="BX186" i="1"/>
  <c r="BW186" i="1"/>
  <c r="BV186" i="1"/>
  <c r="BU186" i="1"/>
  <c r="Y195" i="1"/>
  <c r="AY195" i="1"/>
  <c r="AF200" i="1"/>
  <c r="BF200" i="1"/>
  <c r="Q189" i="1"/>
  <c r="AQ189" i="1"/>
  <c r="BB197" i="1" l="1"/>
  <c r="AB197" i="1"/>
  <c r="AU197" i="6"/>
  <c r="U197" i="6"/>
  <c r="AB202" i="6"/>
  <c r="BB202" i="6"/>
  <c r="AF205" i="6"/>
  <c r="BF205" i="6"/>
  <c r="Y200" i="6"/>
  <c r="AY200" i="6"/>
  <c r="CP191" i="6"/>
  <c r="CO191" i="6"/>
  <c r="CN191" i="6"/>
  <c r="CM191" i="6"/>
  <c r="CL191" i="6"/>
  <c r="CK191" i="6"/>
  <c r="CJ191" i="6"/>
  <c r="CI191" i="6"/>
  <c r="CH191" i="6"/>
  <c r="CG191" i="6"/>
  <c r="CF191" i="6"/>
  <c r="CE191" i="6"/>
  <c r="CD191" i="6"/>
  <c r="CC191" i="6"/>
  <c r="CB191" i="6"/>
  <c r="CA191" i="6"/>
  <c r="BZ191" i="6"/>
  <c r="BY191" i="6"/>
  <c r="BX191" i="6"/>
  <c r="BW191" i="6"/>
  <c r="BV191" i="6"/>
  <c r="BU191" i="6"/>
  <c r="BI207" i="6"/>
  <c r="AI207" i="6"/>
  <c r="AQ194" i="6"/>
  <c r="Q194" i="6"/>
  <c r="BN189" i="4"/>
  <c r="BO189" i="4"/>
  <c r="BH204" i="4"/>
  <c r="AH204" i="4"/>
  <c r="L189" i="4"/>
  <c r="BL190" i="4"/>
  <c r="AA199" i="4"/>
  <c r="BA199" i="4"/>
  <c r="W196" i="4"/>
  <c r="AW196" i="4"/>
  <c r="AT194" i="4"/>
  <c r="T194" i="4"/>
  <c r="AE202" i="4"/>
  <c r="BE202" i="4"/>
  <c r="BT189" i="4"/>
  <c r="BQ189" i="4"/>
  <c r="AP191" i="4"/>
  <c r="P191" i="4"/>
  <c r="CQ186" i="1"/>
  <c r="N187" i="1" s="1"/>
  <c r="O188" i="1" s="1"/>
  <c r="AG201" i="1"/>
  <c r="BG201" i="1"/>
  <c r="AR190" i="1"/>
  <c r="R190" i="1"/>
  <c r="AZ196" i="1"/>
  <c r="Z196" i="1"/>
  <c r="V193" i="1"/>
  <c r="AV193" i="1"/>
  <c r="AC198" i="1" l="1"/>
  <c r="BC198" i="1"/>
  <c r="K187" i="1"/>
  <c r="BC203" i="6"/>
  <c r="AC203" i="6"/>
  <c r="AR195" i="6"/>
  <c r="R195" i="6"/>
  <c r="AG206" i="6"/>
  <c r="BG206" i="6"/>
  <c r="V198" i="6"/>
  <c r="AV198" i="6"/>
  <c r="Z201" i="6"/>
  <c r="AZ201" i="6"/>
  <c r="CQ191" i="6"/>
  <c r="N192" i="6" s="1"/>
  <c r="CP189" i="4"/>
  <c r="CO189" i="4"/>
  <c r="CN189" i="4"/>
  <c r="CM189" i="4"/>
  <c r="CL189" i="4"/>
  <c r="CK189" i="4"/>
  <c r="CJ189" i="4"/>
  <c r="CI189" i="4"/>
  <c r="CH189" i="4"/>
  <c r="CG189" i="4"/>
  <c r="CF189" i="4"/>
  <c r="CE189" i="4"/>
  <c r="CD189" i="4"/>
  <c r="CC189" i="4"/>
  <c r="CB189" i="4"/>
  <c r="CA189" i="4"/>
  <c r="BZ189" i="4"/>
  <c r="BY189" i="4"/>
  <c r="BX189" i="4"/>
  <c r="BW189" i="4"/>
  <c r="BV189" i="4"/>
  <c r="BU189" i="4"/>
  <c r="U195" i="4"/>
  <c r="AU195" i="4"/>
  <c r="BB200" i="4"/>
  <c r="AB200" i="4"/>
  <c r="Q192" i="4"/>
  <c r="AQ192" i="4"/>
  <c r="BF203" i="4"/>
  <c r="AF203" i="4"/>
  <c r="AX197" i="4"/>
  <c r="X197" i="4"/>
  <c r="BI205" i="4"/>
  <c r="AI205" i="4"/>
  <c r="AJ187" i="1"/>
  <c r="BM187" i="1" s="1"/>
  <c r="BN187" i="1" s="1"/>
  <c r="AO188" i="1"/>
  <c r="BJ188" i="1" s="1"/>
  <c r="BK188" i="1" s="1"/>
  <c r="BL188" i="1" s="1"/>
  <c r="I187" i="1"/>
  <c r="BH202" i="1"/>
  <c r="AH202" i="1"/>
  <c r="AA197" i="1"/>
  <c r="BA197" i="1"/>
  <c r="W194" i="1"/>
  <c r="AW194" i="1"/>
  <c r="S191" i="1"/>
  <c r="AS191" i="1"/>
  <c r="L187" i="1"/>
  <c r="AP189" i="1"/>
  <c r="P189" i="1"/>
  <c r="AD199" i="1" l="1"/>
  <c r="BD199" i="1"/>
  <c r="BQ187" i="1"/>
  <c r="AO193" i="6"/>
  <c r="BJ193" i="6" s="1"/>
  <c r="BK193" i="6" s="1"/>
  <c r="AJ192" i="6"/>
  <c r="BM192" i="6" s="1"/>
  <c r="O193" i="6"/>
  <c r="K192" i="6"/>
  <c r="I192" i="6"/>
  <c r="AD204" i="6"/>
  <c r="BD204" i="6"/>
  <c r="W199" i="6"/>
  <c r="AW199" i="6"/>
  <c r="AS196" i="6"/>
  <c r="S196" i="6"/>
  <c r="AH207" i="6"/>
  <c r="BH207" i="6"/>
  <c r="BA202" i="6"/>
  <c r="AA202" i="6"/>
  <c r="AC201" i="4"/>
  <c r="BC201" i="4"/>
  <c r="AV196" i="4"/>
  <c r="V196" i="4"/>
  <c r="CQ189" i="4"/>
  <c r="N190" i="4" s="1"/>
  <c r="AG204" i="4"/>
  <c r="BG204" i="4"/>
  <c r="Y198" i="4"/>
  <c r="AY198" i="4"/>
  <c r="AR193" i="4"/>
  <c r="R193" i="4"/>
  <c r="BO187" i="1"/>
  <c r="BT187" i="1"/>
  <c r="CP187" i="1" s="1"/>
  <c r="AB198" i="1"/>
  <c r="BB198" i="1"/>
  <c r="Q190" i="1"/>
  <c r="AQ190" i="1"/>
  <c r="AX195" i="1"/>
  <c r="X195" i="1"/>
  <c r="BI203" i="1"/>
  <c r="AI203" i="1"/>
  <c r="T192" i="1"/>
  <c r="AT192" i="1"/>
  <c r="BE200" i="1" l="1"/>
  <c r="AE200" i="1"/>
  <c r="CN187" i="1"/>
  <c r="BY187" i="1"/>
  <c r="CE187" i="1"/>
  <c r="CJ187" i="1"/>
  <c r="CO187" i="1"/>
  <c r="BX187" i="1"/>
  <c r="CC187" i="1"/>
  <c r="CI187" i="1"/>
  <c r="BU187" i="1"/>
  <c r="CA187" i="1"/>
  <c r="CF187" i="1"/>
  <c r="CK187" i="1"/>
  <c r="BW187" i="1"/>
  <c r="CB187" i="1"/>
  <c r="CG187" i="1"/>
  <c r="CM187" i="1"/>
  <c r="BI208" i="6"/>
  <c r="AI208" i="6"/>
  <c r="AP194" i="6"/>
  <c r="P194" i="6"/>
  <c r="T197" i="6"/>
  <c r="AT197" i="6"/>
  <c r="BN192" i="6"/>
  <c r="BO192" i="6"/>
  <c r="X200" i="6"/>
  <c r="AX200" i="6"/>
  <c r="BT192" i="6"/>
  <c r="BQ192" i="6"/>
  <c r="AE205" i="6"/>
  <c r="BE205" i="6"/>
  <c r="AB203" i="6"/>
  <c r="BB203" i="6"/>
  <c r="L192" i="6"/>
  <c r="BL193" i="6"/>
  <c r="S194" i="4"/>
  <c r="AS194" i="4"/>
  <c r="AH205" i="4"/>
  <c r="BH205" i="4"/>
  <c r="W197" i="4"/>
  <c r="AW197" i="4"/>
  <c r="AZ199" i="4"/>
  <c r="Z199" i="4"/>
  <c r="O191" i="4"/>
  <c r="AO191" i="4"/>
  <c r="BJ191" i="4" s="1"/>
  <c r="BK191" i="4" s="1"/>
  <c r="AJ190" i="4"/>
  <c r="BM190" i="4" s="1"/>
  <c r="K190" i="4"/>
  <c r="I190" i="4"/>
  <c r="BD202" i="4"/>
  <c r="AD202" i="4"/>
  <c r="BV187" i="1"/>
  <c r="BZ187" i="1"/>
  <c r="CD187" i="1"/>
  <c r="CH187" i="1"/>
  <c r="CL187" i="1"/>
  <c r="Y196" i="1"/>
  <c r="AY196" i="1"/>
  <c r="U193" i="1"/>
  <c r="AU193" i="1"/>
  <c r="R191" i="1"/>
  <c r="AR191" i="1"/>
  <c r="AC199" i="1"/>
  <c r="BC199" i="1"/>
  <c r="BF201" i="1" l="1"/>
  <c r="AF201" i="1"/>
  <c r="CQ187" i="1"/>
  <c r="N188" i="1" s="1"/>
  <c r="O189" i="1" s="1"/>
  <c r="AY201" i="6"/>
  <c r="Y201" i="6"/>
  <c r="CP192" i="6"/>
  <c r="CO192" i="6"/>
  <c r="CN192" i="6"/>
  <c r="CM192" i="6"/>
  <c r="CL192" i="6"/>
  <c r="CK192" i="6"/>
  <c r="CJ192" i="6"/>
  <c r="CI192" i="6"/>
  <c r="CH192" i="6"/>
  <c r="CG192" i="6"/>
  <c r="CF192" i="6"/>
  <c r="CE192" i="6"/>
  <c r="CD192" i="6"/>
  <c r="CC192" i="6"/>
  <c r="CB192" i="6"/>
  <c r="CA192" i="6"/>
  <c r="BZ192" i="6"/>
  <c r="BY192" i="6"/>
  <c r="BX192" i="6"/>
  <c r="BW192" i="6"/>
  <c r="BV192" i="6"/>
  <c r="BU192" i="6"/>
  <c r="U198" i="6"/>
  <c r="AU198" i="6"/>
  <c r="AF206" i="6"/>
  <c r="BF206" i="6"/>
  <c r="AQ195" i="6"/>
  <c r="Q195" i="6"/>
  <c r="AC204" i="6"/>
  <c r="BC204" i="6"/>
  <c r="AA200" i="4"/>
  <c r="BA200" i="4"/>
  <c r="BI206" i="4"/>
  <c r="AI206" i="4"/>
  <c r="AX198" i="4"/>
  <c r="X198" i="4"/>
  <c r="BL191" i="4"/>
  <c r="BN190" i="4"/>
  <c r="BO190" i="4"/>
  <c r="BQ190" i="4"/>
  <c r="BT190" i="4"/>
  <c r="AE203" i="4"/>
  <c r="BE203" i="4"/>
  <c r="L190" i="4"/>
  <c r="AP192" i="4"/>
  <c r="P192" i="4"/>
  <c r="AT195" i="4"/>
  <c r="T195" i="4"/>
  <c r="S192" i="1"/>
  <c r="AS192" i="1"/>
  <c r="Z197" i="1"/>
  <c r="AZ197" i="1"/>
  <c r="BD200" i="1"/>
  <c r="AD200" i="1"/>
  <c r="AO189" i="1"/>
  <c r="BJ189" i="1" s="1"/>
  <c r="BK189" i="1" s="1"/>
  <c r="AV194" i="1"/>
  <c r="V194" i="1"/>
  <c r="K188" i="1" l="1"/>
  <c r="I188" i="1"/>
  <c r="BT188" i="1" s="1"/>
  <c r="AG202" i="1"/>
  <c r="BG202" i="1"/>
  <c r="AJ188" i="1"/>
  <c r="BM188" i="1" s="1"/>
  <c r="R196" i="6"/>
  <c r="AR196" i="6"/>
  <c r="Z202" i="6"/>
  <c r="AZ202" i="6"/>
  <c r="V199" i="6"/>
  <c r="AV199" i="6"/>
  <c r="BG207" i="6"/>
  <c r="AG207" i="6"/>
  <c r="AD205" i="6"/>
  <c r="BD205" i="6"/>
  <c r="CQ192" i="6"/>
  <c r="N193" i="6" s="1"/>
  <c r="U196" i="4"/>
  <c r="AU196" i="4"/>
  <c r="AF204" i="4"/>
  <c r="BF204" i="4"/>
  <c r="Q193" i="4"/>
  <c r="AQ193" i="4"/>
  <c r="CP190" i="4"/>
  <c r="CO190" i="4"/>
  <c r="CN190" i="4"/>
  <c r="CM190" i="4"/>
  <c r="CL190" i="4"/>
  <c r="CK190" i="4"/>
  <c r="CJ190" i="4"/>
  <c r="CI190" i="4"/>
  <c r="CH190" i="4"/>
  <c r="CG190" i="4"/>
  <c r="CF190" i="4"/>
  <c r="CE190" i="4"/>
  <c r="CD190" i="4"/>
  <c r="CC190" i="4"/>
  <c r="CB190" i="4"/>
  <c r="CA190" i="4"/>
  <c r="BZ190" i="4"/>
  <c r="BY190" i="4"/>
  <c r="BX190" i="4"/>
  <c r="BW190" i="4"/>
  <c r="BV190" i="4"/>
  <c r="BU190" i="4"/>
  <c r="Y199" i="4"/>
  <c r="AY199" i="4"/>
  <c r="BB201" i="4"/>
  <c r="AB201" i="4"/>
  <c r="AA198" i="1"/>
  <c r="BA198" i="1"/>
  <c r="BL189" i="1"/>
  <c r="W195" i="1"/>
  <c r="AW195" i="1"/>
  <c r="BQ188" i="1"/>
  <c r="P190" i="1"/>
  <c r="AP190" i="1"/>
  <c r="L188" i="1"/>
  <c r="BN188" i="1"/>
  <c r="BO188" i="1"/>
  <c r="AE201" i="1"/>
  <c r="BE201" i="1"/>
  <c r="AT193" i="1"/>
  <c r="T193" i="1"/>
  <c r="AH203" i="1" l="1"/>
  <c r="BH203" i="1"/>
  <c r="AO194" i="6"/>
  <c r="BJ194" i="6" s="1"/>
  <c r="BK194" i="6" s="1"/>
  <c r="AJ193" i="6"/>
  <c r="BM193" i="6" s="1"/>
  <c r="O194" i="6"/>
  <c r="I193" i="6"/>
  <c r="K193" i="6"/>
  <c r="AA203" i="6"/>
  <c r="BA203" i="6"/>
  <c r="AH208" i="6"/>
  <c r="BH208" i="6"/>
  <c r="AW200" i="6"/>
  <c r="W200" i="6"/>
  <c r="BE206" i="6"/>
  <c r="AE206" i="6"/>
  <c r="S197" i="6"/>
  <c r="AS197" i="6"/>
  <c r="AG205" i="4"/>
  <c r="BG205" i="4"/>
  <c r="AZ200" i="4"/>
  <c r="Z200" i="4"/>
  <c r="AC202" i="4"/>
  <c r="BC202" i="4"/>
  <c r="CQ190" i="4"/>
  <c r="N191" i="4" s="1"/>
  <c r="AR194" i="4"/>
  <c r="R194" i="4"/>
  <c r="AV197" i="4"/>
  <c r="V197" i="4"/>
  <c r="CP188" i="1"/>
  <c r="CO188" i="1"/>
  <c r="CN188" i="1"/>
  <c r="CM188" i="1"/>
  <c r="CL188" i="1"/>
  <c r="CK188" i="1"/>
  <c r="CJ188" i="1"/>
  <c r="CI188" i="1"/>
  <c r="CH188" i="1"/>
  <c r="CG188" i="1"/>
  <c r="CF188" i="1"/>
  <c r="CE188" i="1"/>
  <c r="CD188" i="1"/>
  <c r="CC188" i="1"/>
  <c r="CB188" i="1"/>
  <c r="CA188" i="1"/>
  <c r="BZ188" i="1"/>
  <c r="BY188" i="1"/>
  <c r="BX188" i="1"/>
  <c r="BW188" i="1"/>
  <c r="BV188" i="1"/>
  <c r="BU188" i="1"/>
  <c r="X196" i="1"/>
  <c r="AX196" i="1"/>
  <c r="U194" i="1"/>
  <c r="AU194" i="1"/>
  <c r="Q191" i="1"/>
  <c r="AQ191" i="1"/>
  <c r="AF202" i="1"/>
  <c r="BF202" i="1"/>
  <c r="BB199" i="1"/>
  <c r="AB199" i="1"/>
  <c r="AI204" i="1" l="1"/>
  <c r="BI204" i="1"/>
  <c r="X201" i="6"/>
  <c r="AX201" i="6"/>
  <c r="BN193" i="6"/>
  <c r="BO193" i="6"/>
  <c r="P195" i="6"/>
  <c r="AP195" i="6"/>
  <c r="T198" i="6"/>
  <c r="AT198" i="6"/>
  <c r="AB204" i="6"/>
  <c r="BB204" i="6"/>
  <c r="AF207" i="6"/>
  <c r="BF207" i="6"/>
  <c r="BI209" i="6"/>
  <c r="AI209" i="6"/>
  <c r="L193" i="6"/>
  <c r="BQ193" i="6"/>
  <c r="BT193" i="6"/>
  <c r="BL194" i="6"/>
  <c r="AD203" i="4"/>
  <c r="BD203" i="4"/>
  <c r="AA201" i="4"/>
  <c r="BA201" i="4"/>
  <c r="W198" i="4"/>
  <c r="AW198" i="4"/>
  <c r="O192" i="4"/>
  <c r="AJ191" i="4"/>
  <c r="BM191" i="4" s="1"/>
  <c r="AO192" i="4"/>
  <c r="BJ192" i="4" s="1"/>
  <c r="BK192" i="4" s="1"/>
  <c r="K191" i="4"/>
  <c r="I191" i="4"/>
  <c r="S195" i="4"/>
  <c r="AS195" i="4"/>
  <c r="BH206" i="4"/>
  <c r="AH206" i="4"/>
  <c r="AC200" i="1"/>
  <c r="BC200" i="1"/>
  <c r="Y197" i="1"/>
  <c r="AY197" i="1"/>
  <c r="AG203" i="1"/>
  <c r="BG203" i="1"/>
  <c r="V195" i="1"/>
  <c r="AV195" i="1"/>
  <c r="CQ188" i="1"/>
  <c r="N189" i="1" s="1"/>
  <c r="AR192" i="1"/>
  <c r="R192" i="1"/>
  <c r="BC205" i="6" l="1"/>
  <c r="AC205" i="6"/>
  <c r="Q196" i="6"/>
  <c r="AQ196" i="6"/>
  <c r="AG208" i="6"/>
  <c r="BG208" i="6"/>
  <c r="CP193" i="6"/>
  <c r="CO193" i="6"/>
  <c r="CN193" i="6"/>
  <c r="CM193" i="6"/>
  <c r="CL193" i="6"/>
  <c r="CK193" i="6"/>
  <c r="CJ193" i="6"/>
  <c r="CI193" i="6"/>
  <c r="CH193" i="6"/>
  <c r="CG193" i="6"/>
  <c r="CF193" i="6"/>
  <c r="CE193" i="6"/>
  <c r="CD193" i="6"/>
  <c r="CC193" i="6"/>
  <c r="CB193" i="6"/>
  <c r="CA193" i="6"/>
  <c r="BZ193" i="6"/>
  <c r="BY193" i="6"/>
  <c r="BX193" i="6"/>
  <c r="BW193" i="6"/>
  <c r="BV193" i="6"/>
  <c r="BU193" i="6"/>
  <c r="AU199" i="6"/>
  <c r="U199" i="6"/>
  <c r="Y202" i="6"/>
  <c r="AY202" i="6"/>
  <c r="BN191" i="4"/>
  <c r="BO191" i="4"/>
  <c r="AB202" i="4"/>
  <c r="BB202" i="4"/>
  <c r="BT191" i="4"/>
  <c r="BQ191" i="4"/>
  <c r="AX199" i="4"/>
  <c r="X199" i="4"/>
  <c r="AT196" i="4"/>
  <c r="T196" i="4"/>
  <c r="L191" i="4"/>
  <c r="AP193" i="4"/>
  <c r="P193" i="4"/>
  <c r="BI207" i="4"/>
  <c r="AI207" i="4"/>
  <c r="BL192" i="4"/>
  <c r="AE204" i="4"/>
  <c r="BE204" i="4"/>
  <c r="S193" i="1"/>
  <c r="AS193" i="1"/>
  <c r="BH204" i="1"/>
  <c r="AH204" i="1"/>
  <c r="AZ198" i="1"/>
  <c r="Z198" i="1"/>
  <c r="W196" i="1"/>
  <c r="AW196" i="1"/>
  <c r="O190" i="1"/>
  <c r="AJ189" i="1"/>
  <c r="BM189" i="1" s="1"/>
  <c r="AO190" i="1"/>
  <c r="BJ190" i="1" s="1"/>
  <c r="BK190" i="1" s="1"/>
  <c r="I189" i="1"/>
  <c r="K189" i="1"/>
  <c r="AD201" i="1"/>
  <c r="BD201" i="1"/>
  <c r="V200" i="6" l="1"/>
  <c r="AV200" i="6"/>
  <c r="AR197" i="6"/>
  <c r="R197" i="6"/>
  <c r="Z203" i="6"/>
  <c r="AZ203" i="6"/>
  <c r="CQ193" i="6"/>
  <c r="N194" i="6" s="1"/>
  <c r="AH209" i="6"/>
  <c r="BH209" i="6"/>
  <c r="AD206" i="6"/>
  <c r="BD206" i="6"/>
  <c r="Y200" i="4"/>
  <c r="AY200" i="4"/>
  <c r="AC203" i="4"/>
  <c r="BC203" i="4"/>
  <c r="BF205" i="4"/>
  <c r="AF205" i="4"/>
  <c r="U197" i="4"/>
  <c r="AU197" i="4"/>
  <c r="CP191" i="4"/>
  <c r="CO191" i="4"/>
  <c r="CN191" i="4"/>
  <c r="CM191" i="4"/>
  <c r="CL191" i="4"/>
  <c r="CK191" i="4"/>
  <c r="CJ191" i="4"/>
  <c r="CI191" i="4"/>
  <c r="CH191" i="4"/>
  <c r="CG191" i="4"/>
  <c r="CF191" i="4"/>
  <c r="CE191" i="4"/>
  <c r="CD191" i="4"/>
  <c r="CC191" i="4"/>
  <c r="CB191" i="4"/>
  <c r="CA191" i="4"/>
  <c r="BZ191" i="4"/>
  <c r="BY191" i="4"/>
  <c r="BX191" i="4"/>
  <c r="BW191" i="4"/>
  <c r="BV191" i="4"/>
  <c r="BU191" i="4"/>
  <c r="Q194" i="4"/>
  <c r="AQ194" i="4"/>
  <c r="BL190" i="1"/>
  <c r="AE202" i="1"/>
  <c r="BE202" i="1"/>
  <c r="L189" i="1"/>
  <c r="AX197" i="1"/>
  <c r="X197" i="1"/>
  <c r="BI205" i="1"/>
  <c r="AI205" i="1"/>
  <c r="BN189" i="1"/>
  <c r="BO189" i="1"/>
  <c r="BT189" i="1"/>
  <c r="BQ189" i="1"/>
  <c r="AP191" i="1"/>
  <c r="P191" i="1"/>
  <c r="AA199" i="1"/>
  <c r="BA199" i="1"/>
  <c r="T194" i="1"/>
  <c r="AT194" i="1"/>
  <c r="BA204" i="6" l="1"/>
  <c r="AA204" i="6"/>
  <c r="AE207" i="6"/>
  <c r="BE207" i="6"/>
  <c r="O195" i="6"/>
  <c r="AO195" i="6"/>
  <c r="BJ195" i="6" s="1"/>
  <c r="BK195" i="6" s="1"/>
  <c r="AJ194" i="6"/>
  <c r="BM194" i="6" s="1"/>
  <c r="K194" i="6"/>
  <c r="I194" i="6"/>
  <c r="AS198" i="6"/>
  <c r="S198" i="6"/>
  <c r="BI210" i="6"/>
  <c r="AI210" i="6"/>
  <c r="W201" i="6"/>
  <c r="AW201" i="6"/>
  <c r="BD204" i="4"/>
  <c r="AD204" i="4"/>
  <c r="CQ191" i="4"/>
  <c r="N192" i="4" s="1"/>
  <c r="AV198" i="4"/>
  <c r="V198" i="4"/>
  <c r="AR195" i="4"/>
  <c r="R195" i="4"/>
  <c r="AG206" i="4"/>
  <c r="BG206" i="4"/>
  <c r="AZ201" i="4"/>
  <c r="Z201" i="4"/>
  <c r="Y198" i="1"/>
  <c r="AY198" i="1"/>
  <c r="Q192" i="1"/>
  <c r="AQ192" i="1"/>
  <c r="BF203" i="1"/>
  <c r="AF203" i="1"/>
  <c r="AB200" i="1"/>
  <c r="BB200" i="1"/>
  <c r="U195" i="1"/>
  <c r="AU195" i="1"/>
  <c r="CP189" i="1"/>
  <c r="CO189" i="1"/>
  <c r="CN189" i="1"/>
  <c r="CM189" i="1"/>
  <c r="CL189" i="1"/>
  <c r="CK189" i="1"/>
  <c r="CJ189" i="1"/>
  <c r="CI189" i="1"/>
  <c r="CH189" i="1"/>
  <c r="CG189" i="1"/>
  <c r="CF189" i="1"/>
  <c r="CE189" i="1"/>
  <c r="CD189" i="1"/>
  <c r="CC189" i="1"/>
  <c r="CB189" i="1"/>
  <c r="CA189" i="1"/>
  <c r="BZ189" i="1"/>
  <c r="BY189" i="1"/>
  <c r="BX189" i="1"/>
  <c r="BW189" i="1"/>
  <c r="BV189" i="1"/>
  <c r="BU189" i="1"/>
  <c r="BT194" i="6" l="1"/>
  <c r="BQ194" i="6"/>
  <c r="T199" i="6"/>
  <c r="AT199" i="6"/>
  <c r="AB205" i="6"/>
  <c r="BB205" i="6"/>
  <c r="AF208" i="6"/>
  <c r="BF208" i="6"/>
  <c r="L194" i="6"/>
  <c r="BN194" i="6"/>
  <c r="BO194" i="6"/>
  <c r="BL195" i="6"/>
  <c r="X202" i="6"/>
  <c r="AX202" i="6"/>
  <c r="AP196" i="6"/>
  <c r="P196" i="6"/>
  <c r="O193" i="4"/>
  <c r="AO193" i="4"/>
  <c r="BJ193" i="4" s="1"/>
  <c r="BK193" i="4" s="1"/>
  <c r="AJ192" i="4"/>
  <c r="BM192" i="4" s="1"/>
  <c r="K192" i="4"/>
  <c r="I192" i="4"/>
  <c r="AA202" i="4"/>
  <c r="BA202" i="4"/>
  <c r="AH207" i="4"/>
  <c r="BH207" i="4"/>
  <c r="AE205" i="4"/>
  <c r="BE205" i="4"/>
  <c r="S196" i="4"/>
  <c r="AS196" i="4"/>
  <c r="W199" i="4"/>
  <c r="AW199" i="4"/>
  <c r="AG204" i="1"/>
  <c r="BG204" i="1"/>
  <c r="AC201" i="1"/>
  <c r="BC201" i="1"/>
  <c r="R193" i="1"/>
  <c r="AR193" i="1"/>
  <c r="CQ189" i="1"/>
  <c r="N190" i="1" s="1"/>
  <c r="AV196" i="1"/>
  <c r="V196" i="1"/>
  <c r="Z199" i="1"/>
  <c r="AZ199" i="1"/>
  <c r="U200" i="6" l="1"/>
  <c r="AU200" i="6"/>
  <c r="BG209" i="6"/>
  <c r="AG209" i="6"/>
  <c r="AY203" i="6"/>
  <c r="Y203" i="6"/>
  <c r="AC206" i="6"/>
  <c r="BC206" i="6"/>
  <c r="AQ197" i="6"/>
  <c r="Q197" i="6"/>
  <c r="CP194" i="6"/>
  <c r="CO194" i="6"/>
  <c r="CN194" i="6"/>
  <c r="CM194" i="6"/>
  <c r="CL194" i="6"/>
  <c r="CK194" i="6"/>
  <c r="CJ194" i="6"/>
  <c r="CI194" i="6"/>
  <c r="CH194" i="6"/>
  <c r="CG194" i="6"/>
  <c r="CF194" i="6"/>
  <c r="CE194" i="6"/>
  <c r="CD194" i="6"/>
  <c r="CC194" i="6"/>
  <c r="CB194" i="6"/>
  <c r="CA194" i="6"/>
  <c r="BZ194" i="6"/>
  <c r="BY194" i="6"/>
  <c r="BX194" i="6"/>
  <c r="BW194" i="6"/>
  <c r="BV194" i="6"/>
  <c r="BU194" i="6"/>
  <c r="BN192" i="4"/>
  <c r="BO192" i="4"/>
  <c r="AT197" i="4"/>
  <c r="T197" i="4"/>
  <c r="BB203" i="4"/>
  <c r="AB203" i="4"/>
  <c r="BQ192" i="4"/>
  <c r="BT192" i="4"/>
  <c r="BL193" i="4"/>
  <c r="AX200" i="4"/>
  <c r="X200" i="4"/>
  <c r="BI208" i="4"/>
  <c r="AI208" i="4"/>
  <c r="AF206" i="4"/>
  <c r="BF206" i="4"/>
  <c r="L192" i="4"/>
  <c r="AP194" i="4"/>
  <c r="P194" i="4"/>
  <c r="BD202" i="1"/>
  <c r="AD202" i="1"/>
  <c r="S194" i="1"/>
  <c r="AS194" i="1"/>
  <c r="O191" i="1"/>
  <c r="AO191" i="1"/>
  <c r="BJ191" i="1" s="1"/>
  <c r="BK191" i="1" s="1"/>
  <c r="AJ190" i="1"/>
  <c r="BM190" i="1" s="1"/>
  <c r="I190" i="1"/>
  <c r="K190" i="1"/>
  <c r="AA200" i="1"/>
  <c r="BA200" i="1"/>
  <c r="W197" i="1"/>
  <c r="AW197" i="1"/>
  <c r="AH205" i="1"/>
  <c r="BH205" i="1"/>
  <c r="AD207" i="6" l="1"/>
  <c r="BD207" i="6"/>
  <c r="AH210" i="6"/>
  <c r="BH210" i="6"/>
  <c r="R198" i="6"/>
  <c r="AR198" i="6"/>
  <c r="CQ194" i="6"/>
  <c r="N195" i="6" s="1"/>
  <c r="Z204" i="6"/>
  <c r="AZ204" i="6"/>
  <c r="V201" i="6"/>
  <c r="AV201" i="6"/>
  <c r="AC204" i="4"/>
  <c r="BC204" i="4"/>
  <c r="Q195" i="4"/>
  <c r="AQ195" i="4"/>
  <c r="CP192" i="4"/>
  <c r="CO192" i="4"/>
  <c r="CN192" i="4"/>
  <c r="CM192" i="4"/>
  <c r="CL192" i="4"/>
  <c r="CK192" i="4"/>
  <c r="CJ192" i="4"/>
  <c r="CI192" i="4"/>
  <c r="CH192" i="4"/>
  <c r="CG192" i="4"/>
  <c r="CF192" i="4"/>
  <c r="CE192" i="4"/>
  <c r="CD192" i="4"/>
  <c r="CC192" i="4"/>
  <c r="CB192" i="4"/>
  <c r="CA192" i="4"/>
  <c r="BZ192" i="4"/>
  <c r="BY192" i="4"/>
  <c r="BX192" i="4"/>
  <c r="BW192" i="4"/>
  <c r="BV192" i="4"/>
  <c r="BU192" i="4"/>
  <c r="AG207" i="4"/>
  <c r="BG207" i="4"/>
  <c r="Y201" i="4"/>
  <c r="AY201" i="4"/>
  <c r="U198" i="4"/>
  <c r="AU198" i="4"/>
  <c r="X198" i="1"/>
  <c r="AX198" i="1"/>
  <c r="P192" i="1"/>
  <c r="AP192" i="1"/>
  <c r="BL191" i="1"/>
  <c r="BQ190" i="1"/>
  <c r="BT190" i="1"/>
  <c r="BN190" i="1"/>
  <c r="BO190" i="1"/>
  <c r="L190" i="1"/>
  <c r="AT195" i="1"/>
  <c r="T195" i="1"/>
  <c r="BI206" i="1"/>
  <c r="AI206" i="1"/>
  <c r="AE203" i="1"/>
  <c r="BE203" i="1"/>
  <c r="BB201" i="1"/>
  <c r="AB201" i="1"/>
  <c r="AA205" i="6" l="1"/>
  <c r="BA205" i="6"/>
  <c r="AW202" i="6"/>
  <c r="W202" i="6"/>
  <c r="AO196" i="6"/>
  <c r="BJ196" i="6" s="1"/>
  <c r="BK196" i="6" s="1"/>
  <c r="AJ195" i="6"/>
  <c r="BM195" i="6" s="1"/>
  <c r="O196" i="6"/>
  <c r="K195" i="6"/>
  <c r="I195" i="6"/>
  <c r="BI211" i="6"/>
  <c r="AI211" i="6"/>
  <c r="S199" i="6"/>
  <c r="AS199" i="6"/>
  <c r="BE208" i="6"/>
  <c r="AE208" i="6"/>
  <c r="CQ192" i="4"/>
  <c r="N193" i="4" s="1"/>
  <c r="O194" i="4" s="1"/>
  <c r="AR196" i="4"/>
  <c r="R196" i="4"/>
  <c r="BH208" i="4"/>
  <c r="AH208" i="4"/>
  <c r="AZ202" i="4"/>
  <c r="Z202" i="4"/>
  <c r="AV199" i="4"/>
  <c r="V199" i="4"/>
  <c r="AD205" i="4"/>
  <c r="BD205" i="4"/>
  <c r="AC202" i="1"/>
  <c r="BC202" i="1"/>
  <c r="CP190" i="1"/>
  <c r="CO190" i="1"/>
  <c r="CN190" i="1"/>
  <c r="CM190" i="1"/>
  <c r="CL190" i="1"/>
  <c r="CK190" i="1"/>
  <c r="CJ190" i="1"/>
  <c r="CI190" i="1"/>
  <c r="CH190" i="1"/>
  <c r="CG190" i="1"/>
  <c r="CF190" i="1"/>
  <c r="CE190" i="1"/>
  <c r="CD190" i="1"/>
  <c r="CC190" i="1"/>
  <c r="CB190" i="1"/>
  <c r="CA190" i="1"/>
  <c r="BZ190" i="1"/>
  <c r="BY190" i="1"/>
  <c r="BX190" i="1"/>
  <c r="BW190" i="1"/>
  <c r="BV190" i="1"/>
  <c r="BU190" i="1"/>
  <c r="U196" i="1"/>
  <c r="AU196" i="1"/>
  <c r="Q193" i="1"/>
  <c r="AQ193" i="1"/>
  <c r="AF204" i="1"/>
  <c r="BF204" i="1"/>
  <c r="Y199" i="1"/>
  <c r="AY199" i="1"/>
  <c r="I193" i="4" l="1"/>
  <c r="AJ193" i="4"/>
  <c r="BM193" i="4" s="1"/>
  <c r="BN193" i="4" s="1"/>
  <c r="AO194" i="4"/>
  <c r="BJ194" i="4" s="1"/>
  <c r="BK194" i="4" s="1"/>
  <c r="BL194" i="4" s="1"/>
  <c r="T200" i="6"/>
  <c r="AT200" i="6"/>
  <c r="BQ195" i="6"/>
  <c r="BT195" i="6"/>
  <c r="BL196" i="6"/>
  <c r="P197" i="6"/>
  <c r="AP197" i="6"/>
  <c r="X203" i="6"/>
  <c r="AX203" i="6"/>
  <c r="L195" i="6"/>
  <c r="AF209" i="6"/>
  <c r="BF209" i="6"/>
  <c r="BN195" i="6"/>
  <c r="BO195" i="6"/>
  <c r="AB206" i="6"/>
  <c r="BB206" i="6"/>
  <c r="K193" i="4"/>
  <c r="L193" i="4" s="1"/>
  <c r="AE206" i="4"/>
  <c r="BE206" i="4"/>
  <c r="BI209" i="4"/>
  <c r="AI209" i="4"/>
  <c r="W200" i="4"/>
  <c r="AW200" i="4"/>
  <c r="AA203" i="4"/>
  <c r="BA203" i="4"/>
  <c r="S197" i="4"/>
  <c r="AS197" i="4"/>
  <c r="BT193" i="4"/>
  <c r="BQ193" i="4"/>
  <c r="AP195" i="4"/>
  <c r="P195" i="4"/>
  <c r="AR194" i="1"/>
  <c r="R194" i="1"/>
  <c r="AG205" i="1"/>
  <c r="BG205" i="1"/>
  <c r="V197" i="1"/>
  <c r="AV197" i="1"/>
  <c r="AZ200" i="1"/>
  <c r="Z200" i="1"/>
  <c r="CQ190" i="1"/>
  <c r="N191" i="1" s="1"/>
  <c r="AD203" i="1"/>
  <c r="BD203" i="1"/>
  <c r="BO193" i="4" l="1"/>
  <c r="Q198" i="6"/>
  <c r="AQ198" i="6"/>
  <c r="Y204" i="6"/>
  <c r="AY204" i="6"/>
  <c r="CP195" i="6"/>
  <c r="CO195" i="6"/>
  <c r="CN195" i="6"/>
  <c r="CM195" i="6"/>
  <c r="CL195" i="6"/>
  <c r="CK195" i="6"/>
  <c r="CJ195" i="6"/>
  <c r="CI195" i="6"/>
  <c r="CH195" i="6"/>
  <c r="CG195" i="6"/>
  <c r="CF195" i="6"/>
  <c r="CE195" i="6"/>
  <c r="CD195" i="6"/>
  <c r="CC195" i="6"/>
  <c r="CB195" i="6"/>
  <c r="CA195" i="6"/>
  <c r="BZ195" i="6"/>
  <c r="BY195" i="6"/>
  <c r="BX195" i="6"/>
  <c r="BW195" i="6"/>
  <c r="BV195" i="6"/>
  <c r="BU195" i="6"/>
  <c r="AG210" i="6"/>
  <c r="BG210" i="6"/>
  <c r="BC207" i="6"/>
  <c r="AC207" i="6"/>
  <c r="AU201" i="6"/>
  <c r="U201" i="6"/>
  <c r="BF207" i="4"/>
  <c r="AF207" i="4"/>
  <c r="Q196" i="4"/>
  <c r="AQ196" i="4"/>
  <c r="CP193" i="4"/>
  <c r="CO193" i="4"/>
  <c r="CN193" i="4"/>
  <c r="CM193" i="4"/>
  <c r="CL193" i="4"/>
  <c r="CK193" i="4"/>
  <c r="CJ193" i="4"/>
  <c r="CI193" i="4"/>
  <c r="CH193" i="4"/>
  <c r="CG193" i="4"/>
  <c r="CF193" i="4"/>
  <c r="CE193" i="4"/>
  <c r="CD193" i="4"/>
  <c r="CC193" i="4"/>
  <c r="CB193" i="4"/>
  <c r="CA193" i="4"/>
  <c r="BZ193" i="4"/>
  <c r="BY193" i="4"/>
  <c r="BX193" i="4"/>
  <c r="BW193" i="4"/>
  <c r="BV193" i="4"/>
  <c r="BU193" i="4"/>
  <c r="AT198" i="4"/>
  <c r="T198" i="4"/>
  <c r="AB204" i="4"/>
  <c r="BB204" i="4"/>
  <c r="AX201" i="4"/>
  <c r="X201" i="4"/>
  <c r="AA201" i="1"/>
  <c r="BA201" i="1"/>
  <c r="BH206" i="1"/>
  <c r="AH206" i="1"/>
  <c r="S195" i="1"/>
  <c r="AS195" i="1"/>
  <c r="AE204" i="1"/>
  <c r="BE204" i="1"/>
  <c r="W198" i="1"/>
  <c r="AW198" i="1"/>
  <c r="O192" i="1"/>
  <c r="AJ191" i="1"/>
  <c r="BM191" i="1" s="1"/>
  <c r="AO192" i="1"/>
  <c r="BJ192" i="1" s="1"/>
  <c r="BK192" i="1" s="1"/>
  <c r="K191" i="1"/>
  <c r="I191" i="1"/>
  <c r="CQ195" i="6" l="1"/>
  <c r="N196" i="6" s="1"/>
  <c r="AO197" i="6" s="1"/>
  <c r="BJ197" i="6" s="1"/>
  <c r="BK197" i="6" s="1"/>
  <c r="Z205" i="6"/>
  <c r="AZ205" i="6"/>
  <c r="AD208" i="6"/>
  <c r="BD208" i="6"/>
  <c r="O197" i="6"/>
  <c r="K196" i="6"/>
  <c r="I196" i="6"/>
  <c r="V202" i="6"/>
  <c r="AV202" i="6"/>
  <c r="AH211" i="6"/>
  <c r="BH211" i="6"/>
  <c r="R199" i="6"/>
  <c r="AR199" i="6"/>
  <c r="Y202" i="4"/>
  <c r="AY202" i="4"/>
  <c r="CQ193" i="4"/>
  <c r="N194" i="4" s="1"/>
  <c r="AR197" i="4"/>
  <c r="R197" i="4"/>
  <c r="AC205" i="4"/>
  <c r="BC205" i="4"/>
  <c r="U199" i="4"/>
  <c r="AU199" i="4"/>
  <c r="AG208" i="4"/>
  <c r="BG208" i="4"/>
  <c r="AP193" i="1"/>
  <c r="P193" i="1"/>
  <c r="L191" i="1"/>
  <c r="BN191" i="1"/>
  <c r="BO191" i="1"/>
  <c r="BF205" i="1"/>
  <c r="AF205" i="1"/>
  <c r="BI207" i="1"/>
  <c r="AI207" i="1"/>
  <c r="BL192" i="1"/>
  <c r="T196" i="1"/>
  <c r="AT196" i="1"/>
  <c r="BT191" i="1"/>
  <c r="BQ191" i="1"/>
  <c r="AX199" i="1"/>
  <c r="X199" i="1"/>
  <c r="AB202" i="1"/>
  <c r="BB202" i="1"/>
  <c r="AJ196" i="6" l="1"/>
  <c r="BM196" i="6" s="1"/>
  <c r="AE209" i="6"/>
  <c r="BE209" i="6"/>
  <c r="BL197" i="6"/>
  <c r="BT196" i="6"/>
  <c r="AS200" i="6"/>
  <c r="S200" i="6"/>
  <c r="L196" i="6"/>
  <c r="P198" i="6"/>
  <c r="AP198" i="6"/>
  <c r="BI212" i="6"/>
  <c r="AI212" i="6"/>
  <c r="W203" i="6"/>
  <c r="AW203" i="6"/>
  <c r="BN196" i="6"/>
  <c r="BO196" i="6"/>
  <c r="BA206" i="6"/>
  <c r="AA206" i="6"/>
  <c r="O195" i="4"/>
  <c r="AO195" i="4"/>
  <c r="BJ195" i="4" s="1"/>
  <c r="BK195" i="4" s="1"/>
  <c r="AJ194" i="4"/>
  <c r="BM194" i="4" s="1"/>
  <c r="K194" i="4"/>
  <c r="I194" i="4"/>
  <c r="AV200" i="4"/>
  <c r="V200" i="4"/>
  <c r="S198" i="4"/>
  <c r="AS198" i="4"/>
  <c r="AH209" i="4"/>
  <c r="BH209" i="4"/>
  <c r="BD206" i="4"/>
  <c r="AD206" i="4"/>
  <c r="Z203" i="4"/>
  <c r="AZ203" i="4"/>
  <c r="Q194" i="1"/>
  <c r="AQ194" i="1"/>
  <c r="CP191" i="1"/>
  <c r="CO191" i="1"/>
  <c r="CN191" i="1"/>
  <c r="CM191" i="1"/>
  <c r="CL191" i="1"/>
  <c r="CK191" i="1"/>
  <c r="CJ191" i="1"/>
  <c r="CI191" i="1"/>
  <c r="CH191" i="1"/>
  <c r="CG191" i="1"/>
  <c r="CF191" i="1"/>
  <c r="CE191" i="1"/>
  <c r="CD191" i="1"/>
  <c r="CC191" i="1"/>
  <c r="CB191" i="1"/>
  <c r="CA191" i="1"/>
  <c r="BZ191" i="1"/>
  <c r="BY191" i="1"/>
  <c r="BX191" i="1"/>
  <c r="BW191" i="1"/>
  <c r="BV191" i="1"/>
  <c r="BU191" i="1"/>
  <c r="AG206" i="1"/>
  <c r="BG206" i="1"/>
  <c r="AC203" i="1"/>
  <c r="BC203" i="1"/>
  <c r="Y200" i="1"/>
  <c r="AY200" i="1"/>
  <c r="U197" i="1"/>
  <c r="AU197" i="1"/>
  <c r="BQ196" i="6" l="1"/>
  <c r="AB207" i="6"/>
  <c r="BB207" i="6"/>
  <c r="T201" i="6"/>
  <c r="AT201" i="6"/>
  <c r="AQ199" i="6"/>
  <c r="Q199" i="6"/>
  <c r="CP196" i="6"/>
  <c r="CO196" i="6"/>
  <c r="CN196" i="6"/>
  <c r="CM196" i="6"/>
  <c r="CL196" i="6"/>
  <c r="CK196" i="6"/>
  <c r="CJ196" i="6"/>
  <c r="CI196" i="6"/>
  <c r="CH196" i="6"/>
  <c r="CG196" i="6"/>
  <c r="CF196" i="6"/>
  <c r="CE196" i="6"/>
  <c r="CD196" i="6"/>
  <c r="CC196" i="6"/>
  <c r="CB196" i="6"/>
  <c r="CA196" i="6"/>
  <c r="BZ196" i="6"/>
  <c r="BY196" i="6"/>
  <c r="BX196" i="6"/>
  <c r="BW196" i="6"/>
  <c r="BV196" i="6"/>
  <c r="BU196" i="6"/>
  <c r="X204" i="6"/>
  <c r="AX204" i="6"/>
  <c r="AF210" i="6"/>
  <c r="BF210" i="6"/>
  <c r="BN194" i="4"/>
  <c r="BO194" i="4"/>
  <c r="AA204" i="4"/>
  <c r="BA204" i="4"/>
  <c r="BQ194" i="4"/>
  <c r="BT194" i="4"/>
  <c r="BL195" i="4"/>
  <c r="AE207" i="4"/>
  <c r="BE207" i="4"/>
  <c r="AT199" i="4"/>
  <c r="T199" i="4"/>
  <c r="BI210" i="4"/>
  <c r="AI210" i="4"/>
  <c r="W201" i="4"/>
  <c r="AW201" i="4"/>
  <c r="L194" i="4"/>
  <c r="AP196" i="4"/>
  <c r="P196" i="4"/>
  <c r="Z201" i="1"/>
  <c r="AZ201" i="1"/>
  <c r="AH207" i="1"/>
  <c r="BH207" i="1"/>
  <c r="AV198" i="1"/>
  <c r="V198" i="1"/>
  <c r="BD204" i="1"/>
  <c r="AD204" i="1"/>
  <c r="CQ191" i="1"/>
  <c r="N192" i="1" s="1"/>
  <c r="R195" i="1"/>
  <c r="AR195" i="1"/>
  <c r="U202" i="6" l="1"/>
  <c r="AU202" i="6"/>
  <c r="CQ196" i="6"/>
  <c r="N197" i="6" s="1"/>
  <c r="AY205" i="6"/>
  <c r="Y205" i="6"/>
  <c r="BG211" i="6"/>
  <c r="AG211" i="6"/>
  <c r="R200" i="6"/>
  <c r="AR200" i="6"/>
  <c r="AC208" i="6"/>
  <c r="BC208" i="6"/>
  <c r="CP194" i="4"/>
  <c r="CO194" i="4"/>
  <c r="CN194" i="4"/>
  <c r="CM194" i="4"/>
  <c r="CL194" i="4"/>
  <c r="CK194" i="4"/>
  <c r="CJ194" i="4"/>
  <c r="CI194" i="4"/>
  <c r="CH194" i="4"/>
  <c r="CG194" i="4"/>
  <c r="CF194" i="4"/>
  <c r="CE194" i="4"/>
  <c r="CD194" i="4"/>
  <c r="CC194" i="4"/>
  <c r="CB194" i="4"/>
  <c r="CA194" i="4"/>
  <c r="BZ194" i="4"/>
  <c r="BY194" i="4"/>
  <c r="BX194" i="4"/>
  <c r="BW194" i="4"/>
  <c r="BV194" i="4"/>
  <c r="BU194" i="4"/>
  <c r="BB205" i="4"/>
  <c r="AB205" i="4"/>
  <c r="Q197" i="4"/>
  <c r="AQ197" i="4"/>
  <c r="AF208" i="4"/>
  <c r="BF208" i="4"/>
  <c r="X202" i="4"/>
  <c r="AX202" i="4"/>
  <c r="U200" i="4"/>
  <c r="AU200" i="4"/>
  <c r="AE205" i="1"/>
  <c r="BE205" i="1"/>
  <c r="BI208" i="1"/>
  <c r="AI208" i="1"/>
  <c r="S196" i="1"/>
  <c r="AS196" i="1"/>
  <c r="O193" i="1"/>
  <c r="AO193" i="1"/>
  <c r="BJ193" i="1" s="1"/>
  <c r="BK193" i="1" s="1"/>
  <c r="AJ192" i="1"/>
  <c r="BM192" i="1" s="1"/>
  <c r="I192" i="1"/>
  <c r="K192" i="1"/>
  <c r="W199" i="1"/>
  <c r="AW199" i="1"/>
  <c r="AA202" i="1"/>
  <c r="BA202" i="1"/>
  <c r="AO198" i="6" l="1"/>
  <c r="BJ198" i="6" s="1"/>
  <c r="BK198" i="6" s="1"/>
  <c r="AJ197" i="6"/>
  <c r="BM197" i="6" s="1"/>
  <c r="O198" i="6"/>
  <c r="K197" i="6"/>
  <c r="I197" i="6"/>
  <c r="AH212" i="6"/>
  <c r="BH212" i="6"/>
  <c r="S201" i="6"/>
  <c r="AS201" i="6"/>
  <c r="Z206" i="6"/>
  <c r="AZ206" i="6"/>
  <c r="AD209" i="6"/>
  <c r="BD209" i="6"/>
  <c r="V203" i="6"/>
  <c r="AV203" i="6"/>
  <c r="CQ194" i="4"/>
  <c r="N195" i="4" s="1"/>
  <c r="O196" i="4" s="1"/>
  <c r="AC206" i="4"/>
  <c r="BC206" i="4"/>
  <c r="AR198" i="4"/>
  <c r="R198" i="4"/>
  <c r="Y203" i="4"/>
  <c r="AY203" i="4"/>
  <c r="AG209" i="4"/>
  <c r="BG209" i="4"/>
  <c r="AV201" i="4"/>
  <c r="V201" i="4"/>
  <c r="L192" i="1"/>
  <c r="BL193" i="1"/>
  <c r="BQ192" i="1"/>
  <c r="BT192" i="1"/>
  <c r="P194" i="1"/>
  <c r="AP194" i="1"/>
  <c r="X200" i="1"/>
  <c r="AX200" i="1"/>
  <c r="BB203" i="1"/>
  <c r="AB203" i="1"/>
  <c r="AT197" i="1"/>
  <c r="T197" i="1"/>
  <c r="BN192" i="1"/>
  <c r="BO192" i="1"/>
  <c r="AF206" i="1"/>
  <c r="BF206" i="1"/>
  <c r="BE210" i="6" l="1"/>
  <c r="AE210" i="6"/>
  <c r="P199" i="6"/>
  <c r="AP199" i="6"/>
  <c r="AW204" i="6"/>
  <c r="W204" i="6"/>
  <c r="BN197" i="6"/>
  <c r="BO197" i="6"/>
  <c r="T202" i="6"/>
  <c r="AT202" i="6"/>
  <c r="BT197" i="6"/>
  <c r="BQ197" i="6"/>
  <c r="BI213" i="6"/>
  <c r="AI213" i="6"/>
  <c r="AA207" i="6"/>
  <c r="BA207" i="6"/>
  <c r="L197" i="6"/>
  <c r="BL198" i="6"/>
  <c r="I195" i="4"/>
  <c r="K195" i="4"/>
  <c r="L195" i="4" s="1"/>
  <c r="AO196" i="4"/>
  <c r="BJ196" i="4" s="1"/>
  <c r="BK196" i="4" s="1"/>
  <c r="BL196" i="4" s="1"/>
  <c r="AJ195" i="4"/>
  <c r="BM195" i="4" s="1"/>
  <c r="BN195" i="4" s="1"/>
  <c r="BH210" i="4"/>
  <c r="AH210" i="4"/>
  <c r="S199" i="4"/>
  <c r="AS199" i="4"/>
  <c r="AD207" i="4"/>
  <c r="BD207" i="4"/>
  <c r="W202" i="4"/>
  <c r="AW202" i="4"/>
  <c r="AZ204" i="4"/>
  <c r="Z204" i="4"/>
  <c r="AP197" i="4"/>
  <c r="P197" i="4"/>
  <c r="CP192" i="1"/>
  <c r="CO192" i="1"/>
  <c r="CN192" i="1"/>
  <c r="CM192" i="1"/>
  <c r="CL192" i="1"/>
  <c r="CK192" i="1"/>
  <c r="CJ192" i="1"/>
  <c r="CI192" i="1"/>
  <c r="CH192" i="1"/>
  <c r="CG192" i="1"/>
  <c r="CF192" i="1"/>
  <c r="CE192" i="1"/>
  <c r="CD192" i="1"/>
  <c r="CC192" i="1"/>
  <c r="CB192" i="1"/>
  <c r="CA192" i="1"/>
  <c r="BZ192" i="1"/>
  <c r="BY192" i="1"/>
  <c r="BX192" i="1"/>
  <c r="BW192" i="1"/>
  <c r="BV192" i="1"/>
  <c r="BU192" i="1"/>
  <c r="AC204" i="1"/>
  <c r="BC204" i="1"/>
  <c r="U198" i="1"/>
  <c r="AU198" i="1"/>
  <c r="Y201" i="1"/>
  <c r="AY201" i="1"/>
  <c r="AG207" i="1"/>
  <c r="BG207" i="1"/>
  <c r="Q195" i="1"/>
  <c r="AQ195" i="1"/>
  <c r="AU203" i="6" l="1"/>
  <c r="U203" i="6"/>
  <c r="Q200" i="6"/>
  <c r="AQ200" i="6"/>
  <c r="CP197" i="6"/>
  <c r="CO197" i="6"/>
  <c r="CN197" i="6"/>
  <c r="CM197" i="6"/>
  <c r="CL197" i="6"/>
  <c r="CK197" i="6"/>
  <c r="CJ197" i="6"/>
  <c r="CI197" i="6"/>
  <c r="CH197" i="6"/>
  <c r="CG197" i="6"/>
  <c r="CF197" i="6"/>
  <c r="CE197" i="6"/>
  <c r="CD197" i="6"/>
  <c r="CC197" i="6"/>
  <c r="CB197" i="6"/>
  <c r="CA197" i="6"/>
  <c r="BZ197" i="6"/>
  <c r="BY197" i="6"/>
  <c r="BX197" i="6"/>
  <c r="BW197" i="6"/>
  <c r="BV197" i="6"/>
  <c r="BU197" i="6"/>
  <c r="AF211" i="6"/>
  <c r="BF211" i="6"/>
  <c r="AB208" i="6"/>
  <c r="BB208" i="6"/>
  <c r="X205" i="6"/>
  <c r="AX205" i="6"/>
  <c r="BQ195" i="4"/>
  <c r="BO195" i="4"/>
  <c r="BT195" i="4"/>
  <c r="CM195" i="4" s="1"/>
  <c r="BI211" i="4"/>
  <c r="AI211" i="4"/>
  <c r="AX203" i="4"/>
  <c r="X203" i="4"/>
  <c r="Q198" i="4"/>
  <c r="AQ198" i="4"/>
  <c r="AT200" i="4"/>
  <c r="T200" i="4"/>
  <c r="AA205" i="4"/>
  <c r="BA205" i="4"/>
  <c r="AE208" i="4"/>
  <c r="BE208" i="4"/>
  <c r="CK195" i="4"/>
  <c r="BV195" i="4"/>
  <c r="AD205" i="1"/>
  <c r="BD205" i="1"/>
  <c r="AR196" i="1"/>
  <c r="R196" i="1"/>
  <c r="V199" i="1"/>
  <c r="AV199" i="1"/>
  <c r="CQ192" i="1"/>
  <c r="N193" i="1" s="1"/>
  <c r="BH208" i="1"/>
  <c r="AH208" i="1"/>
  <c r="AZ202" i="1"/>
  <c r="Z202" i="1"/>
  <c r="BW195" i="4" l="1"/>
  <c r="CD195" i="4"/>
  <c r="BZ195" i="4"/>
  <c r="CA195" i="4"/>
  <c r="CE195" i="4"/>
  <c r="CI195" i="4"/>
  <c r="CQ197" i="6"/>
  <c r="N198" i="6" s="1"/>
  <c r="AO199" i="6" s="1"/>
  <c r="BJ199" i="6" s="1"/>
  <c r="BK199" i="6" s="1"/>
  <c r="R201" i="6"/>
  <c r="AR201" i="6"/>
  <c r="V204" i="6"/>
  <c r="AV204" i="6"/>
  <c r="BC209" i="6"/>
  <c r="AC209" i="6"/>
  <c r="Y206" i="6"/>
  <c r="AY206" i="6"/>
  <c r="AG212" i="6"/>
  <c r="BG212" i="6"/>
  <c r="BX195" i="4"/>
  <c r="CB195" i="4"/>
  <c r="CF195" i="4"/>
  <c r="CN195" i="4"/>
  <c r="BU195" i="4"/>
  <c r="BY195" i="4"/>
  <c r="CC195" i="4"/>
  <c r="CG195" i="4"/>
  <c r="CO195" i="4"/>
  <c r="CJ195" i="4"/>
  <c r="CH195" i="4"/>
  <c r="CL195" i="4"/>
  <c r="CP195" i="4"/>
  <c r="BF209" i="4"/>
  <c r="AF209" i="4"/>
  <c r="U201" i="4"/>
  <c r="AU201" i="4"/>
  <c r="AR199" i="4"/>
  <c r="R199" i="4"/>
  <c r="Y204" i="4"/>
  <c r="AY204" i="4"/>
  <c r="AB206" i="4"/>
  <c r="BB206" i="4"/>
  <c r="AA203" i="1"/>
  <c r="BA203" i="1"/>
  <c r="O194" i="1"/>
  <c r="AO194" i="1"/>
  <c r="BJ194" i="1" s="1"/>
  <c r="BK194" i="1" s="1"/>
  <c r="AJ193" i="1"/>
  <c r="BM193" i="1" s="1"/>
  <c r="K193" i="1"/>
  <c r="I193" i="1"/>
  <c r="S197" i="1"/>
  <c r="AS197" i="1"/>
  <c r="W200" i="1"/>
  <c r="AW200" i="1"/>
  <c r="BI209" i="1"/>
  <c r="AI209" i="1"/>
  <c r="AE206" i="1"/>
  <c r="BE206" i="1"/>
  <c r="O199" i="6" l="1"/>
  <c r="I198" i="6"/>
  <c r="AJ198" i="6"/>
  <c r="BM198" i="6" s="1"/>
  <c r="BO198" i="6" s="1"/>
  <c r="K198" i="6"/>
  <c r="L198" i="6" s="1"/>
  <c r="AD210" i="6"/>
  <c r="BD210" i="6"/>
  <c r="AS202" i="6"/>
  <c r="S202" i="6"/>
  <c r="W205" i="6"/>
  <c r="AW205" i="6"/>
  <c r="BL199" i="6"/>
  <c r="Z207" i="6"/>
  <c r="AZ207" i="6"/>
  <c r="AH213" i="6"/>
  <c r="BH213" i="6"/>
  <c r="P200" i="6"/>
  <c r="AP200" i="6"/>
  <c r="CQ195" i="4"/>
  <c r="N196" i="4" s="1"/>
  <c r="O197" i="4" s="1"/>
  <c r="AP198" i="4" s="1"/>
  <c r="AG210" i="4"/>
  <c r="BG210" i="4"/>
  <c r="AV202" i="4"/>
  <c r="V202" i="4"/>
  <c r="S200" i="4"/>
  <c r="AS200" i="4"/>
  <c r="Z205" i="4"/>
  <c r="AZ205" i="4"/>
  <c r="AC207" i="4"/>
  <c r="BC207" i="4"/>
  <c r="BN193" i="1"/>
  <c r="BO193" i="1"/>
  <c r="AP195" i="1"/>
  <c r="P195" i="1"/>
  <c r="T198" i="1"/>
  <c r="AT198" i="1"/>
  <c r="L193" i="1"/>
  <c r="BF207" i="1"/>
  <c r="AF207" i="1"/>
  <c r="AX201" i="1"/>
  <c r="X201" i="1"/>
  <c r="BT193" i="1"/>
  <c r="BQ193" i="1"/>
  <c r="BL194" i="1"/>
  <c r="AB204" i="1"/>
  <c r="BB204" i="1"/>
  <c r="BQ198" i="6" l="1"/>
  <c r="BN198" i="6"/>
  <c r="P198" i="4"/>
  <c r="AQ199" i="4" s="1"/>
  <c r="I196" i="4"/>
  <c r="K196" i="4"/>
  <c r="L196" i="4" s="1"/>
  <c r="BT198" i="6"/>
  <c r="CP198" i="6" s="1"/>
  <c r="AO197" i="4"/>
  <c r="BJ197" i="4" s="1"/>
  <c r="BK197" i="4" s="1"/>
  <c r="BL197" i="4" s="1"/>
  <c r="AJ196" i="4"/>
  <c r="BM196" i="4" s="1"/>
  <c r="BN196" i="4" s="1"/>
  <c r="T203" i="6"/>
  <c r="AT203" i="6"/>
  <c r="AE211" i="6"/>
  <c r="BE211" i="6"/>
  <c r="AQ201" i="6"/>
  <c r="Q201" i="6"/>
  <c r="BA208" i="6"/>
  <c r="AA208" i="6"/>
  <c r="CO198" i="6"/>
  <c r="CN198" i="6"/>
  <c r="CM198" i="6"/>
  <c r="CK198" i="6"/>
  <c r="CJ198" i="6"/>
  <c r="CI198" i="6"/>
  <c r="CG198" i="6"/>
  <c r="CF198" i="6"/>
  <c r="CE198" i="6"/>
  <c r="CC198" i="6"/>
  <c r="CB198" i="6"/>
  <c r="CA198" i="6"/>
  <c r="BY198" i="6"/>
  <c r="BX198" i="6"/>
  <c r="BW198" i="6"/>
  <c r="BV198" i="6"/>
  <c r="BU198" i="6"/>
  <c r="BI214" i="6"/>
  <c r="AI214" i="6"/>
  <c r="X206" i="6"/>
  <c r="AX206" i="6"/>
  <c r="AA206" i="4"/>
  <c r="BA206" i="4"/>
  <c r="AT201" i="4"/>
  <c r="T201" i="4"/>
  <c r="BD208" i="4"/>
  <c r="AD208" i="4"/>
  <c r="W203" i="4"/>
  <c r="AW203" i="4"/>
  <c r="AH211" i="4"/>
  <c r="BH211" i="4"/>
  <c r="CP193" i="1"/>
  <c r="CO193" i="1"/>
  <c r="CN193" i="1"/>
  <c r="CM193" i="1"/>
  <c r="CL193" i="1"/>
  <c r="CK193" i="1"/>
  <c r="CJ193" i="1"/>
  <c r="CI193" i="1"/>
  <c r="CH193" i="1"/>
  <c r="CG193" i="1"/>
  <c r="CF193" i="1"/>
  <c r="CE193" i="1"/>
  <c r="CD193" i="1"/>
  <c r="CC193" i="1"/>
  <c r="CB193" i="1"/>
  <c r="CA193" i="1"/>
  <c r="BZ193" i="1"/>
  <c r="BY193" i="1"/>
  <c r="BX193" i="1"/>
  <c r="BW193" i="1"/>
  <c r="BV193" i="1"/>
  <c r="BU193" i="1"/>
  <c r="AG208" i="1"/>
  <c r="BG208" i="1"/>
  <c r="Y202" i="1"/>
  <c r="AY202" i="1"/>
  <c r="U199" i="1"/>
  <c r="AU199" i="1"/>
  <c r="AC205" i="1"/>
  <c r="BC205" i="1"/>
  <c r="Q196" i="1"/>
  <c r="AQ196" i="1"/>
  <c r="BZ198" i="6" l="1"/>
  <c r="CD198" i="6"/>
  <c r="CH198" i="6"/>
  <c r="CL198" i="6"/>
  <c r="CQ198" i="6" s="1"/>
  <c r="N199" i="6" s="1"/>
  <c r="BQ196" i="4"/>
  <c r="Q199" i="4"/>
  <c r="R200" i="4" s="1"/>
  <c r="BT196" i="4"/>
  <c r="CF196" i="4" s="1"/>
  <c r="BO196" i="4"/>
  <c r="AB209" i="6"/>
  <c r="BB209" i="6"/>
  <c r="AF212" i="6"/>
  <c r="BF212" i="6"/>
  <c r="AY207" i="6"/>
  <c r="Y207" i="6"/>
  <c r="R202" i="6"/>
  <c r="AR202" i="6"/>
  <c r="U204" i="6"/>
  <c r="AU204" i="6"/>
  <c r="CA196" i="4"/>
  <c r="X204" i="4"/>
  <c r="AX204" i="4"/>
  <c r="U202" i="4"/>
  <c r="AU202" i="4"/>
  <c r="BI212" i="4"/>
  <c r="AI212" i="4"/>
  <c r="AE209" i="4"/>
  <c r="BE209" i="4"/>
  <c r="BB207" i="4"/>
  <c r="AB207" i="4"/>
  <c r="AH209" i="1"/>
  <c r="BH209" i="1"/>
  <c r="BD206" i="1"/>
  <c r="AD206" i="1"/>
  <c r="R197" i="1"/>
  <c r="AR197" i="1"/>
  <c r="Z203" i="1"/>
  <c r="AZ203" i="1"/>
  <c r="CQ193" i="1"/>
  <c r="N194" i="1" s="1"/>
  <c r="AV200" i="1"/>
  <c r="V200" i="1"/>
  <c r="AR200" i="4" l="1"/>
  <c r="CE196" i="4"/>
  <c r="CP196" i="4"/>
  <c r="BX196" i="4"/>
  <c r="CD196" i="4"/>
  <c r="CH196" i="4"/>
  <c r="BV196" i="4"/>
  <c r="CI196" i="4"/>
  <c r="BZ196" i="4"/>
  <c r="CN196" i="4"/>
  <c r="BW196" i="4"/>
  <c r="CL196" i="4"/>
  <c r="CM196" i="4"/>
  <c r="CK196" i="4"/>
  <c r="CB196" i="4"/>
  <c r="CJ196" i="4"/>
  <c r="BY196" i="4"/>
  <c r="CC196" i="4"/>
  <c r="CG196" i="4"/>
  <c r="BU196" i="4"/>
  <c r="CO196" i="4"/>
  <c r="BG213" i="6"/>
  <c r="AG213" i="6"/>
  <c r="V205" i="6"/>
  <c r="AV205" i="6"/>
  <c r="AO200" i="6"/>
  <c r="BJ200" i="6" s="1"/>
  <c r="BK200" i="6" s="1"/>
  <c r="AJ199" i="6"/>
  <c r="BM199" i="6" s="1"/>
  <c r="O200" i="6"/>
  <c r="K199" i="6"/>
  <c r="I199" i="6"/>
  <c r="S203" i="6"/>
  <c r="AS203" i="6"/>
  <c r="Z208" i="6"/>
  <c r="AZ208" i="6"/>
  <c r="AC210" i="6"/>
  <c r="BC210" i="6"/>
  <c r="AC208" i="4"/>
  <c r="BC208" i="4"/>
  <c r="S201" i="4"/>
  <c r="AS201" i="4"/>
  <c r="V203" i="4"/>
  <c r="AV203" i="4"/>
  <c r="AF210" i="4"/>
  <c r="BF210" i="4"/>
  <c r="Y205" i="4"/>
  <c r="AY205" i="4"/>
  <c r="W201" i="1"/>
  <c r="AW201" i="1"/>
  <c r="AE207" i="1"/>
  <c r="BE207" i="1"/>
  <c r="S198" i="1"/>
  <c r="AS198" i="1"/>
  <c r="AA204" i="1"/>
  <c r="BA204" i="1"/>
  <c r="O195" i="1"/>
  <c r="AO195" i="1"/>
  <c r="BJ195" i="1" s="1"/>
  <c r="BK195" i="1" s="1"/>
  <c r="AJ194" i="1"/>
  <c r="BM194" i="1" s="1"/>
  <c r="I194" i="1"/>
  <c r="K194" i="1"/>
  <c r="BI210" i="1"/>
  <c r="AI210" i="1"/>
  <c r="CQ196" i="4" l="1"/>
  <c r="N197" i="4" s="1"/>
  <c r="K197" i="4"/>
  <c r="L197" i="4" s="1"/>
  <c r="O198" i="4"/>
  <c r="P199" i="4" s="1"/>
  <c r="I197" i="4"/>
  <c r="BT197" i="4" s="1"/>
  <c r="AJ197" i="4"/>
  <c r="BM197" i="4" s="1"/>
  <c r="BO197" i="4" s="1"/>
  <c r="AO198" i="4"/>
  <c r="BJ198" i="4" s="1"/>
  <c r="BK198" i="4" s="1"/>
  <c r="BL198" i="4" s="1"/>
  <c r="AA209" i="6"/>
  <c r="BA209" i="6"/>
  <c r="AW206" i="6"/>
  <c r="W206" i="6"/>
  <c r="BL200" i="6"/>
  <c r="AH214" i="6"/>
  <c r="BH214" i="6"/>
  <c r="AD211" i="6"/>
  <c r="BD211" i="6"/>
  <c r="L199" i="6"/>
  <c r="P201" i="6"/>
  <c r="AP201" i="6"/>
  <c r="BT199" i="6"/>
  <c r="BQ199" i="6"/>
  <c r="T204" i="6"/>
  <c r="AT204" i="6"/>
  <c r="BN199" i="6"/>
  <c r="BO199" i="6"/>
  <c r="AD209" i="4"/>
  <c r="BD209" i="4"/>
  <c r="AG211" i="4"/>
  <c r="BG211" i="4"/>
  <c r="T202" i="4"/>
  <c r="AT202" i="4"/>
  <c r="AZ206" i="4"/>
  <c r="Z206" i="4"/>
  <c r="W204" i="4"/>
  <c r="AW204" i="4"/>
  <c r="AP199" i="4"/>
  <c r="BN194" i="1"/>
  <c r="BO194" i="1"/>
  <c r="BL195" i="1"/>
  <c r="BB205" i="1"/>
  <c r="AB205" i="1"/>
  <c r="AF208" i="1"/>
  <c r="BF208" i="1"/>
  <c r="AT199" i="1"/>
  <c r="T199" i="1"/>
  <c r="L194" i="1"/>
  <c r="BQ194" i="1"/>
  <c r="BT194" i="1"/>
  <c r="P196" i="1"/>
  <c r="AP196" i="1"/>
  <c r="X202" i="1"/>
  <c r="AX202" i="1"/>
  <c r="BN197" i="4" l="1"/>
  <c r="BQ197" i="4"/>
  <c r="AU205" i="6"/>
  <c r="U205" i="6"/>
  <c r="Q202" i="6"/>
  <c r="AQ202" i="6"/>
  <c r="BI215" i="6"/>
  <c r="AI215" i="6"/>
  <c r="X207" i="6"/>
  <c r="AX207" i="6"/>
  <c r="CP199" i="6"/>
  <c r="CO199" i="6"/>
  <c r="CN199" i="6"/>
  <c r="CM199" i="6"/>
  <c r="CL199" i="6"/>
  <c r="CK199" i="6"/>
  <c r="CJ199" i="6"/>
  <c r="CI199" i="6"/>
  <c r="CH199" i="6"/>
  <c r="CG199" i="6"/>
  <c r="CF199" i="6"/>
  <c r="CE199" i="6"/>
  <c r="CD199" i="6"/>
  <c r="CC199" i="6"/>
  <c r="CB199" i="6"/>
  <c r="CA199" i="6"/>
  <c r="BZ199" i="6"/>
  <c r="BY199" i="6"/>
  <c r="BX199" i="6"/>
  <c r="BW199" i="6"/>
  <c r="BV199" i="6"/>
  <c r="BU199" i="6"/>
  <c r="BE212" i="6"/>
  <c r="AE212" i="6"/>
  <c r="AB210" i="6"/>
  <c r="BB210" i="6"/>
  <c r="Q200" i="4"/>
  <c r="AQ200" i="4"/>
  <c r="CP197" i="4"/>
  <c r="CO197" i="4"/>
  <c r="CN197" i="4"/>
  <c r="CM197" i="4"/>
  <c r="CL197" i="4"/>
  <c r="CK197" i="4"/>
  <c r="CJ197" i="4"/>
  <c r="CI197" i="4"/>
  <c r="CH197" i="4"/>
  <c r="CG197" i="4"/>
  <c r="CF197" i="4"/>
  <c r="CE197" i="4"/>
  <c r="CD197" i="4"/>
  <c r="CC197" i="4"/>
  <c r="CB197" i="4"/>
  <c r="CA197" i="4"/>
  <c r="BZ197" i="4"/>
  <c r="BY197" i="4"/>
  <c r="BX197" i="4"/>
  <c r="BW197" i="4"/>
  <c r="BV197" i="4"/>
  <c r="BU197" i="4"/>
  <c r="AE210" i="4"/>
  <c r="BE210" i="4"/>
  <c r="BH212" i="4"/>
  <c r="AH212" i="4"/>
  <c r="AA207" i="4"/>
  <c r="BA207" i="4"/>
  <c r="AX205" i="4"/>
  <c r="X205" i="4"/>
  <c r="U203" i="4"/>
  <c r="AU203" i="4"/>
  <c r="AC206" i="1"/>
  <c r="BC206" i="1"/>
  <c r="U200" i="1"/>
  <c r="AU200" i="1"/>
  <c r="Q197" i="1"/>
  <c r="AQ197" i="1"/>
  <c r="Y203" i="1"/>
  <c r="AY203" i="1"/>
  <c r="CP194" i="1"/>
  <c r="CO194" i="1"/>
  <c r="CN194" i="1"/>
  <c r="CM194" i="1"/>
  <c r="CL194" i="1"/>
  <c r="CK194" i="1"/>
  <c r="CJ194" i="1"/>
  <c r="CI194" i="1"/>
  <c r="CH194" i="1"/>
  <c r="CG194" i="1"/>
  <c r="CF194" i="1"/>
  <c r="CE194" i="1"/>
  <c r="CD194" i="1"/>
  <c r="CC194" i="1"/>
  <c r="CB194" i="1"/>
  <c r="CA194" i="1"/>
  <c r="BZ194" i="1"/>
  <c r="BY194" i="1"/>
  <c r="BX194" i="1"/>
  <c r="BW194" i="1"/>
  <c r="BV194" i="1"/>
  <c r="BU194" i="1"/>
  <c r="AG209" i="1"/>
  <c r="BG209" i="1"/>
  <c r="R203" i="6" l="1"/>
  <c r="AR203" i="6"/>
  <c r="V206" i="6"/>
  <c r="AV206" i="6"/>
  <c r="BC211" i="6"/>
  <c r="AC211" i="6"/>
  <c r="CQ199" i="6"/>
  <c r="N200" i="6" s="1"/>
  <c r="Y208" i="6"/>
  <c r="AY208" i="6"/>
  <c r="AF213" i="6"/>
  <c r="BF213" i="6"/>
  <c r="BI213" i="4"/>
  <c r="AI213" i="4"/>
  <c r="AV204" i="4"/>
  <c r="V204" i="4"/>
  <c r="BF211" i="4"/>
  <c r="AF211" i="4"/>
  <c r="AB208" i="4"/>
  <c r="BB208" i="4"/>
  <c r="Y206" i="4"/>
  <c r="AY206" i="4"/>
  <c r="CQ197" i="4"/>
  <c r="N198" i="4" s="1"/>
  <c r="AR201" i="4"/>
  <c r="R201" i="4"/>
  <c r="V201" i="1"/>
  <c r="AV201" i="1"/>
  <c r="BH210" i="1"/>
  <c r="AH210" i="1"/>
  <c r="AR198" i="1"/>
  <c r="R198" i="1"/>
  <c r="CQ194" i="1"/>
  <c r="N195" i="1" s="1"/>
  <c r="AZ204" i="1"/>
  <c r="Z204" i="1"/>
  <c r="AD207" i="1"/>
  <c r="BD207" i="1"/>
  <c r="W207" i="6" l="1"/>
  <c r="AW207" i="6"/>
  <c r="O201" i="6"/>
  <c r="AO201" i="6"/>
  <c r="BJ201" i="6" s="1"/>
  <c r="BK201" i="6" s="1"/>
  <c r="AJ200" i="6"/>
  <c r="BM200" i="6" s="1"/>
  <c r="I200" i="6"/>
  <c r="K200" i="6"/>
  <c r="Z209" i="6"/>
  <c r="AZ209" i="6"/>
  <c r="AG214" i="6"/>
  <c r="BG214" i="6"/>
  <c r="AD212" i="6"/>
  <c r="BD212" i="6"/>
  <c r="AS204" i="6"/>
  <c r="S204" i="6"/>
  <c r="AC209" i="4"/>
  <c r="BC209" i="4"/>
  <c r="W205" i="4"/>
  <c r="AW205" i="4"/>
  <c r="O199" i="4"/>
  <c r="AO199" i="4"/>
  <c r="BJ199" i="4" s="1"/>
  <c r="BK199" i="4" s="1"/>
  <c r="AJ198" i="4"/>
  <c r="BM198" i="4" s="1"/>
  <c r="I198" i="4"/>
  <c r="K198" i="4"/>
  <c r="S202" i="4"/>
  <c r="AS202" i="4"/>
  <c r="Z207" i="4"/>
  <c r="AZ207" i="4"/>
  <c r="AG212" i="4"/>
  <c r="BG212" i="4"/>
  <c r="O196" i="1"/>
  <c r="AO196" i="1"/>
  <c r="BJ196" i="1" s="1"/>
  <c r="BK196" i="1" s="1"/>
  <c r="AJ195" i="1"/>
  <c r="BM195" i="1" s="1"/>
  <c r="K195" i="1"/>
  <c r="I195" i="1"/>
  <c r="BI211" i="1"/>
  <c r="AI211" i="1"/>
  <c r="AE208" i="1"/>
  <c r="BE208" i="1"/>
  <c r="AA205" i="1"/>
  <c r="BA205" i="1"/>
  <c r="S199" i="1"/>
  <c r="AS199" i="1"/>
  <c r="W202" i="1"/>
  <c r="AW202" i="1"/>
  <c r="AE213" i="6" l="1"/>
  <c r="BE213" i="6"/>
  <c r="P202" i="6"/>
  <c r="AP202" i="6"/>
  <c r="BN200" i="6"/>
  <c r="BO200" i="6"/>
  <c r="BQ200" i="6"/>
  <c r="BT200" i="6"/>
  <c r="BA210" i="6"/>
  <c r="AA210" i="6"/>
  <c r="T205" i="6"/>
  <c r="AT205" i="6"/>
  <c r="AH215" i="6"/>
  <c r="BH215" i="6"/>
  <c r="L200" i="6"/>
  <c r="BL201" i="6"/>
  <c r="X208" i="6"/>
  <c r="AX208" i="6"/>
  <c r="BN198" i="4"/>
  <c r="BO198" i="4"/>
  <c r="AT203" i="4"/>
  <c r="T203" i="4"/>
  <c r="BD210" i="4"/>
  <c r="AD210" i="4"/>
  <c r="AA208" i="4"/>
  <c r="BA208" i="4"/>
  <c r="L198" i="4"/>
  <c r="BL199" i="4"/>
  <c r="X206" i="4"/>
  <c r="AX206" i="4"/>
  <c r="AH213" i="4"/>
  <c r="BH213" i="4"/>
  <c r="BQ198" i="4"/>
  <c r="BT198" i="4"/>
  <c r="AP200" i="4"/>
  <c r="P200" i="4"/>
  <c r="BN195" i="1"/>
  <c r="BO195" i="1"/>
  <c r="T200" i="1"/>
  <c r="AT200" i="1"/>
  <c r="BF209" i="1"/>
  <c r="AF209" i="1"/>
  <c r="BL196" i="1"/>
  <c r="AX203" i="1"/>
  <c r="X203" i="1"/>
  <c r="BT195" i="1"/>
  <c r="BQ195" i="1"/>
  <c r="AB206" i="1"/>
  <c r="BB206" i="1"/>
  <c r="L195" i="1"/>
  <c r="AP197" i="1"/>
  <c r="P197" i="1"/>
  <c r="AQ203" i="6" l="1"/>
  <c r="Q203" i="6"/>
  <c r="U206" i="6"/>
  <c r="AU206" i="6"/>
  <c r="CP200" i="6"/>
  <c r="CO200" i="6"/>
  <c r="CN200" i="6"/>
  <c r="CM200" i="6"/>
  <c r="CL200" i="6"/>
  <c r="CK200" i="6"/>
  <c r="CJ200" i="6"/>
  <c r="CI200" i="6"/>
  <c r="CH200" i="6"/>
  <c r="CG200" i="6"/>
  <c r="CF200" i="6"/>
  <c r="CE200" i="6"/>
  <c r="CD200" i="6"/>
  <c r="CC200" i="6"/>
  <c r="CB200" i="6"/>
  <c r="CA200" i="6"/>
  <c r="BZ200" i="6"/>
  <c r="BY200" i="6"/>
  <c r="BX200" i="6"/>
  <c r="BW200" i="6"/>
  <c r="BV200" i="6"/>
  <c r="BU200" i="6"/>
  <c r="BI216" i="6"/>
  <c r="AI216" i="6"/>
  <c r="AY209" i="6"/>
  <c r="Y209" i="6"/>
  <c r="AB211" i="6"/>
  <c r="BB211" i="6"/>
  <c r="AF214" i="6"/>
  <c r="BF214" i="6"/>
  <c r="AE211" i="4"/>
  <c r="BE211" i="4"/>
  <c r="Q201" i="4"/>
  <c r="AQ201" i="4"/>
  <c r="BI214" i="4"/>
  <c r="AI214" i="4"/>
  <c r="CP198" i="4"/>
  <c r="CO198" i="4"/>
  <c r="CN198" i="4"/>
  <c r="CM198" i="4"/>
  <c r="CL198" i="4"/>
  <c r="CK198" i="4"/>
  <c r="CJ198" i="4"/>
  <c r="CI198" i="4"/>
  <c r="CH198" i="4"/>
  <c r="CG198" i="4"/>
  <c r="CF198" i="4"/>
  <c r="CE198" i="4"/>
  <c r="CD198" i="4"/>
  <c r="CC198" i="4"/>
  <c r="CB198" i="4"/>
  <c r="CA198" i="4"/>
  <c r="BZ198" i="4"/>
  <c r="BY198" i="4"/>
  <c r="BX198" i="4"/>
  <c r="BW198" i="4"/>
  <c r="BV198" i="4"/>
  <c r="BU198" i="4"/>
  <c r="Y207" i="4"/>
  <c r="AY207" i="4"/>
  <c r="BB209" i="4"/>
  <c r="AB209" i="4"/>
  <c r="U204" i="4"/>
  <c r="AU204" i="4"/>
  <c r="CP195" i="1"/>
  <c r="CO195" i="1"/>
  <c r="CN195" i="1"/>
  <c r="CM195" i="1"/>
  <c r="CL195" i="1"/>
  <c r="CK195" i="1"/>
  <c r="CJ195" i="1"/>
  <c r="CI195" i="1"/>
  <c r="CH195" i="1"/>
  <c r="CG195" i="1"/>
  <c r="CF195" i="1"/>
  <c r="CE195" i="1"/>
  <c r="CD195" i="1"/>
  <c r="CC195" i="1"/>
  <c r="CB195" i="1"/>
  <c r="CA195" i="1"/>
  <c r="BZ195" i="1"/>
  <c r="BY195" i="1"/>
  <c r="BX195" i="1"/>
  <c r="BW195" i="1"/>
  <c r="BV195" i="1"/>
  <c r="BU195" i="1"/>
  <c r="U201" i="1"/>
  <c r="AU201" i="1"/>
  <c r="AG210" i="1"/>
  <c r="BG210" i="1"/>
  <c r="AC207" i="1"/>
  <c r="BC207" i="1"/>
  <c r="Y204" i="1"/>
  <c r="AY204" i="1"/>
  <c r="Q198" i="1"/>
  <c r="AQ198" i="1"/>
  <c r="CQ200" i="6" l="1"/>
  <c r="N201" i="6" s="1"/>
  <c r="O202" i="6" s="1"/>
  <c r="V207" i="6"/>
  <c r="AV207" i="6"/>
  <c r="R204" i="6"/>
  <c r="AR204" i="6"/>
  <c r="Z210" i="6"/>
  <c r="AZ210" i="6"/>
  <c r="AO202" i="6"/>
  <c r="BJ202" i="6" s="1"/>
  <c r="BK202" i="6" s="1"/>
  <c r="AJ201" i="6"/>
  <c r="BM201" i="6" s="1"/>
  <c r="AC212" i="6"/>
  <c r="BC212" i="6"/>
  <c r="BG215" i="6"/>
  <c r="AG215" i="6"/>
  <c r="AR202" i="4"/>
  <c r="R202" i="4"/>
  <c r="CQ198" i="4"/>
  <c r="N199" i="4" s="1"/>
  <c r="AZ208" i="4"/>
  <c r="Z208" i="4"/>
  <c r="V205" i="4"/>
  <c r="AV205" i="4"/>
  <c r="AC210" i="4"/>
  <c r="BC210" i="4"/>
  <c r="AF212" i="4"/>
  <c r="BF212" i="4"/>
  <c r="AV202" i="1"/>
  <c r="V202" i="1"/>
  <c r="AH211" i="1"/>
  <c r="BH211" i="1"/>
  <c r="CQ195" i="1"/>
  <c r="N196" i="1" s="1"/>
  <c r="Z205" i="1"/>
  <c r="AZ205" i="1"/>
  <c r="R199" i="1"/>
  <c r="AR199" i="1"/>
  <c r="BD208" i="1"/>
  <c r="AD208" i="1"/>
  <c r="K201" i="6" l="1"/>
  <c r="I201" i="6"/>
  <c r="BT201" i="6"/>
  <c r="BQ201" i="6"/>
  <c r="BN201" i="6"/>
  <c r="BO201" i="6"/>
  <c r="S205" i="6"/>
  <c r="AS205" i="6"/>
  <c r="BL202" i="6"/>
  <c r="AH216" i="6"/>
  <c r="BH216" i="6"/>
  <c r="P203" i="6"/>
  <c r="AP203" i="6"/>
  <c r="AD213" i="6"/>
  <c r="BD213" i="6"/>
  <c r="L201" i="6"/>
  <c r="AA211" i="6"/>
  <c r="BA211" i="6"/>
  <c r="AW208" i="6"/>
  <c r="W208" i="6"/>
  <c r="O200" i="4"/>
  <c r="AJ199" i="4"/>
  <c r="BM199" i="4" s="1"/>
  <c r="AO200" i="4"/>
  <c r="BJ200" i="4" s="1"/>
  <c r="BK200" i="4" s="1"/>
  <c r="K199" i="4"/>
  <c r="I199" i="4"/>
  <c r="S203" i="4"/>
  <c r="AS203" i="4"/>
  <c r="AD211" i="4"/>
  <c r="BD211" i="4"/>
  <c r="AG213" i="4"/>
  <c r="BG213" i="4"/>
  <c r="W206" i="4"/>
  <c r="AW206" i="4"/>
  <c r="AA209" i="4"/>
  <c r="BA209" i="4"/>
  <c r="AE209" i="1"/>
  <c r="BE209" i="1"/>
  <c r="O197" i="1"/>
  <c r="AO197" i="1"/>
  <c r="BJ197" i="1" s="1"/>
  <c r="BK197" i="1" s="1"/>
  <c r="AJ196" i="1"/>
  <c r="BM196" i="1" s="1"/>
  <c r="I196" i="1"/>
  <c r="K196" i="1"/>
  <c r="AA206" i="1"/>
  <c r="BA206" i="1"/>
  <c r="S200" i="1"/>
  <c r="AS200" i="1"/>
  <c r="BI212" i="1"/>
  <c r="AI212" i="1"/>
  <c r="W203" i="1"/>
  <c r="AW203" i="1"/>
  <c r="BI217" i="6" l="1"/>
  <c r="AI217" i="6"/>
  <c r="X209" i="6"/>
  <c r="AX209" i="6"/>
  <c r="Q204" i="6"/>
  <c r="AQ204" i="6"/>
  <c r="T206" i="6"/>
  <c r="AT206" i="6"/>
  <c r="AB212" i="6"/>
  <c r="BB212" i="6"/>
  <c r="BE214" i="6"/>
  <c r="AE214" i="6"/>
  <c r="CP201" i="6"/>
  <c r="CO201" i="6"/>
  <c r="CN201" i="6"/>
  <c r="CM201" i="6"/>
  <c r="CL201" i="6"/>
  <c r="CK201" i="6"/>
  <c r="CJ201" i="6"/>
  <c r="CI201" i="6"/>
  <c r="CH201" i="6"/>
  <c r="CG201" i="6"/>
  <c r="CF201" i="6"/>
  <c r="CE201" i="6"/>
  <c r="CD201" i="6"/>
  <c r="CC201" i="6"/>
  <c r="CB201" i="6"/>
  <c r="CA201" i="6"/>
  <c r="BZ201" i="6"/>
  <c r="BY201" i="6"/>
  <c r="BX201" i="6"/>
  <c r="BW201" i="6"/>
  <c r="BV201" i="6"/>
  <c r="BU201" i="6"/>
  <c r="BL200" i="4"/>
  <c r="T204" i="4"/>
  <c r="AT204" i="4"/>
  <c r="BN199" i="4"/>
  <c r="BO199" i="4"/>
  <c r="AB210" i="4"/>
  <c r="BB210" i="4"/>
  <c r="AE212" i="4"/>
  <c r="BE212" i="4"/>
  <c r="BT199" i="4"/>
  <c r="BQ199" i="4"/>
  <c r="AX207" i="4"/>
  <c r="X207" i="4"/>
  <c r="BH214" i="4"/>
  <c r="AH214" i="4"/>
  <c r="L199" i="4"/>
  <c r="AP201" i="4"/>
  <c r="P201" i="4"/>
  <c r="P198" i="1"/>
  <c r="AP198" i="1"/>
  <c r="BN196" i="1"/>
  <c r="BO196" i="1"/>
  <c r="X204" i="1"/>
  <c r="AX204" i="1"/>
  <c r="BB207" i="1"/>
  <c r="AB207" i="1"/>
  <c r="BQ196" i="1"/>
  <c r="BT196" i="1"/>
  <c r="AT201" i="1"/>
  <c r="T201" i="1"/>
  <c r="L196" i="1"/>
  <c r="BL197" i="1"/>
  <c r="AF210" i="1"/>
  <c r="BF210" i="1"/>
  <c r="CQ201" i="6" l="1"/>
  <c r="N202" i="6" s="1"/>
  <c r="O203" i="6" s="1"/>
  <c r="K202" i="6"/>
  <c r="I202" i="6"/>
  <c r="Y210" i="6"/>
  <c r="AY210" i="6"/>
  <c r="R205" i="6"/>
  <c r="AR205" i="6"/>
  <c r="AF215" i="6"/>
  <c r="BF215" i="6"/>
  <c r="AU207" i="6"/>
  <c r="U207" i="6"/>
  <c r="BC213" i="6"/>
  <c r="AC213" i="6"/>
  <c r="U205" i="4"/>
  <c r="AU205" i="4"/>
  <c r="Q202" i="4"/>
  <c r="AQ202" i="4"/>
  <c r="CP199" i="4"/>
  <c r="CO199" i="4"/>
  <c r="CN199" i="4"/>
  <c r="CM199" i="4"/>
  <c r="CL199" i="4"/>
  <c r="CK199" i="4"/>
  <c r="CJ199" i="4"/>
  <c r="CI199" i="4"/>
  <c r="CH199" i="4"/>
  <c r="CG199" i="4"/>
  <c r="CF199" i="4"/>
  <c r="CE199" i="4"/>
  <c r="CD199" i="4"/>
  <c r="CC199" i="4"/>
  <c r="CB199" i="4"/>
  <c r="CA199" i="4"/>
  <c r="BZ199" i="4"/>
  <c r="BY199" i="4"/>
  <c r="BX199" i="4"/>
  <c r="BW199" i="4"/>
  <c r="BV199" i="4"/>
  <c r="BU199" i="4"/>
  <c r="Y208" i="4"/>
  <c r="AY208" i="4"/>
  <c r="BF213" i="4"/>
  <c r="AF213" i="4"/>
  <c r="BI215" i="4"/>
  <c r="AI215" i="4"/>
  <c r="AC211" i="4"/>
  <c r="BC211" i="4"/>
  <c r="U202" i="1"/>
  <c r="AU202" i="1"/>
  <c r="AC208" i="1"/>
  <c r="BC208" i="1"/>
  <c r="CP196" i="1"/>
  <c r="CO196" i="1"/>
  <c r="CN196" i="1"/>
  <c r="CM196" i="1"/>
  <c r="CL196" i="1"/>
  <c r="CK196" i="1"/>
  <c r="CJ196" i="1"/>
  <c r="CI196" i="1"/>
  <c r="CH196" i="1"/>
  <c r="CG196" i="1"/>
  <c r="CF196" i="1"/>
  <c r="CE196" i="1"/>
  <c r="CD196" i="1"/>
  <c r="CC196" i="1"/>
  <c r="CB196" i="1"/>
  <c r="CA196" i="1"/>
  <c r="BZ196" i="1"/>
  <c r="BY196" i="1"/>
  <c r="BX196" i="1"/>
  <c r="BW196" i="1"/>
  <c r="BV196" i="1"/>
  <c r="BU196" i="1"/>
  <c r="Y205" i="1"/>
  <c r="AY205" i="1"/>
  <c r="AG211" i="1"/>
  <c r="BG211" i="1"/>
  <c r="Q199" i="1"/>
  <c r="AQ199" i="1"/>
  <c r="AJ202" i="6" l="1"/>
  <c r="BM202" i="6" s="1"/>
  <c r="BO202" i="6" s="1"/>
  <c r="AO203" i="6"/>
  <c r="BJ203" i="6" s="1"/>
  <c r="BK203" i="6" s="1"/>
  <c r="BL203" i="6" s="1"/>
  <c r="V208" i="6"/>
  <c r="AV208" i="6"/>
  <c r="BN202" i="6"/>
  <c r="AG216" i="6"/>
  <c r="BG216" i="6"/>
  <c r="Z211" i="6"/>
  <c r="AZ211" i="6"/>
  <c r="AS206" i="6"/>
  <c r="S206" i="6"/>
  <c r="BQ202" i="6"/>
  <c r="BT202" i="6"/>
  <c r="AD214" i="6"/>
  <c r="BD214" i="6"/>
  <c r="L202" i="6"/>
  <c r="P204" i="6"/>
  <c r="AP204" i="6"/>
  <c r="CQ199" i="4"/>
  <c r="N200" i="4" s="1"/>
  <c r="O201" i="4" s="1"/>
  <c r="R203" i="4"/>
  <c r="AR203" i="4"/>
  <c r="BD212" i="4"/>
  <c r="AD212" i="4"/>
  <c r="AG214" i="4"/>
  <c r="BG214" i="4"/>
  <c r="Z209" i="4"/>
  <c r="AZ209" i="4"/>
  <c r="AV206" i="4"/>
  <c r="V206" i="4"/>
  <c r="CQ196" i="1"/>
  <c r="N197" i="1" s="1"/>
  <c r="AO198" i="1" s="1"/>
  <c r="BJ198" i="1" s="1"/>
  <c r="BK198" i="1" s="1"/>
  <c r="AD209" i="1"/>
  <c r="BD209" i="1"/>
  <c r="BH212" i="1"/>
  <c r="AH212" i="1"/>
  <c r="AR200" i="1"/>
  <c r="R200" i="1"/>
  <c r="AZ206" i="1"/>
  <c r="Z206" i="1"/>
  <c r="V203" i="1"/>
  <c r="AV203" i="1"/>
  <c r="AJ197" i="1" l="1"/>
  <c r="BM197" i="1" s="1"/>
  <c r="AQ205" i="6"/>
  <c r="Q205" i="6"/>
  <c r="T207" i="6"/>
  <c r="AT207" i="6"/>
  <c r="AH217" i="6"/>
  <c r="BH217" i="6"/>
  <c r="AE215" i="6"/>
  <c r="BE215" i="6"/>
  <c r="CP202" i="6"/>
  <c r="CO202" i="6"/>
  <c r="CN202" i="6"/>
  <c r="CM202" i="6"/>
  <c r="CL202" i="6"/>
  <c r="CK202" i="6"/>
  <c r="CJ202" i="6"/>
  <c r="CI202" i="6"/>
  <c r="CH202" i="6"/>
  <c r="CG202" i="6"/>
  <c r="CF202" i="6"/>
  <c r="CE202" i="6"/>
  <c r="CD202" i="6"/>
  <c r="CC202" i="6"/>
  <c r="CB202" i="6"/>
  <c r="CA202" i="6"/>
  <c r="BZ202" i="6"/>
  <c r="BY202" i="6"/>
  <c r="BX202" i="6"/>
  <c r="BW202" i="6"/>
  <c r="BV202" i="6"/>
  <c r="BU202" i="6"/>
  <c r="BA212" i="6"/>
  <c r="AA212" i="6"/>
  <c r="W209" i="6"/>
  <c r="AW209" i="6"/>
  <c r="K200" i="4"/>
  <c r="L200" i="4" s="1"/>
  <c r="AJ200" i="4"/>
  <c r="BM200" i="4" s="1"/>
  <c r="BN200" i="4" s="1"/>
  <c r="AO201" i="4"/>
  <c r="BJ201" i="4" s="1"/>
  <c r="BK201" i="4" s="1"/>
  <c r="BL201" i="4" s="1"/>
  <c r="I200" i="4"/>
  <c r="W207" i="4"/>
  <c r="AW207" i="4"/>
  <c r="S204" i="4"/>
  <c r="AS204" i="4"/>
  <c r="AE213" i="4"/>
  <c r="BE213" i="4"/>
  <c r="AA210" i="4"/>
  <c r="BA210" i="4"/>
  <c r="AH215" i="4"/>
  <c r="BH215" i="4"/>
  <c r="P202" i="4"/>
  <c r="AP202" i="4"/>
  <c r="O198" i="1"/>
  <c r="AP199" i="1" s="1"/>
  <c r="I197" i="1"/>
  <c r="BQ197" i="1" s="1"/>
  <c r="K197" i="1"/>
  <c r="L197" i="1" s="1"/>
  <c r="BI213" i="1"/>
  <c r="AI213" i="1"/>
  <c r="BN197" i="1"/>
  <c r="BO197" i="1"/>
  <c r="W204" i="1"/>
  <c r="AW204" i="1"/>
  <c r="AA207" i="1"/>
  <c r="BA207" i="1"/>
  <c r="BL198" i="1"/>
  <c r="S201" i="1"/>
  <c r="AS201" i="1"/>
  <c r="AE210" i="1"/>
  <c r="BE210" i="1"/>
  <c r="P199" i="1" l="1"/>
  <c r="AQ200" i="1" s="1"/>
  <c r="BT200" i="4"/>
  <c r="CP200" i="4" s="1"/>
  <c r="BT197" i="1"/>
  <c r="CN197" i="1" s="1"/>
  <c r="U208" i="6"/>
  <c r="AU208" i="6"/>
  <c r="BI218" i="6"/>
  <c r="AI218" i="6"/>
  <c r="R206" i="6"/>
  <c r="AR206" i="6"/>
  <c r="X210" i="6"/>
  <c r="AX210" i="6"/>
  <c r="CQ202" i="6"/>
  <c r="N203" i="6" s="1"/>
  <c r="AF216" i="6"/>
  <c r="BF216" i="6"/>
  <c r="AB213" i="6"/>
  <c r="BB213" i="6"/>
  <c r="BO200" i="4"/>
  <c r="BQ200" i="4"/>
  <c r="X208" i="4"/>
  <c r="AX208" i="4"/>
  <c r="Q203" i="4"/>
  <c r="AQ203" i="4"/>
  <c r="BB211" i="4"/>
  <c r="AB211" i="4"/>
  <c r="AT205" i="4"/>
  <c r="T205" i="4"/>
  <c r="BI216" i="4"/>
  <c r="AI216" i="4"/>
  <c r="AF214" i="4"/>
  <c r="BF214" i="4"/>
  <c r="BF211" i="1"/>
  <c r="AF211" i="1"/>
  <c r="AX205" i="1"/>
  <c r="X205" i="1"/>
  <c r="T202" i="1"/>
  <c r="AT202" i="1"/>
  <c r="AB208" i="1"/>
  <c r="BB208" i="1"/>
  <c r="CP197" i="1"/>
  <c r="CO197" i="1"/>
  <c r="CL197" i="1"/>
  <c r="CK197" i="1"/>
  <c r="CH197" i="1"/>
  <c r="CG197" i="1"/>
  <c r="CD197" i="1"/>
  <c r="CC197" i="1"/>
  <c r="BZ197" i="1"/>
  <c r="BY197" i="1"/>
  <c r="BW197" i="1"/>
  <c r="BV197" i="1"/>
  <c r="BU197" i="1"/>
  <c r="Q200" i="1" l="1"/>
  <c r="R201" i="1" s="1"/>
  <c r="BU200" i="4"/>
  <c r="CA200" i="4"/>
  <c r="CF200" i="4"/>
  <c r="CK200" i="4"/>
  <c r="CM200" i="4"/>
  <c r="BW200" i="4"/>
  <c r="CB200" i="4"/>
  <c r="CG200" i="4"/>
  <c r="BX200" i="4"/>
  <c r="CC200" i="4"/>
  <c r="CI200" i="4"/>
  <c r="CN200" i="4"/>
  <c r="BY200" i="4"/>
  <c r="CE200" i="4"/>
  <c r="CJ200" i="4"/>
  <c r="CO200" i="4"/>
  <c r="BV200" i="4"/>
  <c r="BZ200" i="4"/>
  <c r="CD200" i="4"/>
  <c r="CH200" i="4"/>
  <c r="CQ200" i="4" s="1"/>
  <c r="N201" i="4" s="1"/>
  <c r="CL200" i="4"/>
  <c r="CI197" i="1"/>
  <c r="CM197" i="1"/>
  <c r="CA197" i="1"/>
  <c r="CE197" i="1"/>
  <c r="BX197" i="1"/>
  <c r="CB197" i="1"/>
  <c r="CF197" i="1"/>
  <c r="CJ197" i="1"/>
  <c r="S207" i="6"/>
  <c r="AS207" i="6"/>
  <c r="BG217" i="6"/>
  <c r="AG217" i="6"/>
  <c r="AY211" i="6"/>
  <c r="Y211" i="6"/>
  <c r="AC214" i="6"/>
  <c r="BC214" i="6"/>
  <c r="AO204" i="6"/>
  <c r="BJ204" i="6" s="1"/>
  <c r="BK204" i="6" s="1"/>
  <c r="AJ203" i="6"/>
  <c r="BM203" i="6" s="1"/>
  <c r="O204" i="6"/>
  <c r="K203" i="6"/>
  <c r="I203" i="6"/>
  <c r="V209" i="6"/>
  <c r="AV209" i="6"/>
  <c r="AR204" i="4"/>
  <c r="R204" i="4"/>
  <c r="U206" i="4"/>
  <c r="AU206" i="4"/>
  <c r="AG215" i="4"/>
  <c r="BG215" i="4"/>
  <c r="AC212" i="4"/>
  <c r="BC212" i="4"/>
  <c r="Y209" i="4"/>
  <c r="AY209" i="4"/>
  <c r="AC209" i="1"/>
  <c r="BC209" i="1"/>
  <c r="U203" i="1"/>
  <c r="AU203" i="1"/>
  <c r="AG212" i="1"/>
  <c r="BG212" i="1"/>
  <c r="Y206" i="1"/>
  <c r="AY206" i="1"/>
  <c r="AR201" i="1"/>
  <c r="CQ197" i="1" l="1"/>
  <c r="N198" i="1" s="1"/>
  <c r="AD215" i="6"/>
  <c r="BD215" i="6"/>
  <c r="BL204" i="6"/>
  <c r="BT203" i="6"/>
  <c r="BQ203" i="6"/>
  <c r="L203" i="6"/>
  <c r="P205" i="6"/>
  <c r="AP205" i="6"/>
  <c r="AH218" i="6"/>
  <c r="BH218" i="6"/>
  <c r="AW210" i="6"/>
  <c r="W210" i="6"/>
  <c r="BN203" i="6"/>
  <c r="BO203" i="6"/>
  <c r="Z212" i="6"/>
  <c r="AZ212" i="6"/>
  <c r="T208" i="6"/>
  <c r="AT208" i="6"/>
  <c r="O202" i="4"/>
  <c r="AO202" i="4"/>
  <c r="BJ202" i="4" s="1"/>
  <c r="BK202" i="4" s="1"/>
  <c r="AJ201" i="4"/>
  <c r="BM201" i="4" s="1"/>
  <c r="K201" i="4"/>
  <c r="I201" i="4"/>
  <c r="S205" i="4"/>
  <c r="AS205" i="4"/>
  <c r="BH216" i="4"/>
  <c r="AH216" i="4"/>
  <c r="AZ210" i="4"/>
  <c r="Z210" i="4"/>
  <c r="AD213" i="4"/>
  <c r="BD213" i="4"/>
  <c r="V207" i="4"/>
  <c r="AV207" i="4"/>
  <c r="S202" i="1"/>
  <c r="AS202" i="1"/>
  <c r="BD210" i="1"/>
  <c r="AD210" i="1"/>
  <c r="AH213" i="1"/>
  <c r="BH213" i="1"/>
  <c r="Z207" i="1"/>
  <c r="AZ207" i="1"/>
  <c r="AV204" i="1"/>
  <c r="V204" i="1"/>
  <c r="O199" i="1"/>
  <c r="AO199" i="1"/>
  <c r="BJ199" i="1" s="1"/>
  <c r="BK199" i="1" s="1"/>
  <c r="AJ198" i="1"/>
  <c r="BM198" i="1" s="1"/>
  <c r="I198" i="1"/>
  <c r="K198" i="1"/>
  <c r="Q206" i="6" l="1"/>
  <c r="AQ206" i="6"/>
  <c r="BI219" i="6"/>
  <c r="AI219" i="6"/>
  <c r="CP203" i="6"/>
  <c r="CO203" i="6"/>
  <c r="CN203" i="6"/>
  <c r="CM203" i="6"/>
  <c r="CL203" i="6"/>
  <c r="CK203" i="6"/>
  <c r="CJ203" i="6"/>
  <c r="CI203" i="6"/>
  <c r="CH203" i="6"/>
  <c r="CG203" i="6"/>
  <c r="CF203" i="6"/>
  <c r="CE203" i="6"/>
  <c r="CD203" i="6"/>
  <c r="CC203" i="6"/>
  <c r="CB203" i="6"/>
  <c r="CA203" i="6"/>
  <c r="BZ203" i="6"/>
  <c r="BY203" i="6"/>
  <c r="BX203" i="6"/>
  <c r="BW203" i="6"/>
  <c r="BV203" i="6"/>
  <c r="BU203" i="6"/>
  <c r="AA213" i="6"/>
  <c r="BA213" i="6"/>
  <c r="AU209" i="6"/>
  <c r="U209" i="6"/>
  <c r="X211" i="6"/>
  <c r="AX211" i="6"/>
  <c r="BE216" i="6"/>
  <c r="AE216" i="6"/>
  <c r="AE214" i="4"/>
  <c r="BE214" i="4"/>
  <c r="W208" i="4"/>
  <c r="AW208" i="4"/>
  <c r="BN201" i="4"/>
  <c r="BO201" i="4"/>
  <c r="BT201" i="4"/>
  <c r="BQ201" i="4"/>
  <c r="BL202" i="4"/>
  <c r="BI217" i="4"/>
  <c r="AI217" i="4"/>
  <c r="AA211" i="4"/>
  <c r="BA211" i="4"/>
  <c r="T206" i="4"/>
  <c r="AT206" i="4"/>
  <c r="L201" i="4"/>
  <c r="AP203" i="4"/>
  <c r="P203" i="4"/>
  <c r="BQ198" i="1"/>
  <c r="BT198" i="1"/>
  <c r="BN198" i="1"/>
  <c r="BO198" i="1"/>
  <c r="W205" i="1"/>
  <c r="AW205" i="1"/>
  <c r="BI214" i="1"/>
  <c r="AI214" i="1"/>
  <c r="AA208" i="1"/>
  <c r="BA208" i="1"/>
  <c r="AE211" i="1"/>
  <c r="BE211" i="1"/>
  <c r="P200" i="1"/>
  <c r="AP200" i="1"/>
  <c r="L198" i="1"/>
  <c r="BL199" i="1"/>
  <c r="AT203" i="1"/>
  <c r="T203" i="1"/>
  <c r="CQ203" i="6" l="1"/>
  <c r="N204" i="6" s="1"/>
  <c r="AJ204" i="6" s="1"/>
  <c r="BM204" i="6" s="1"/>
  <c r="AF217" i="6"/>
  <c r="BF217" i="6"/>
  <c r="Y212" i="6"/>
  <c r="AY212" i="6"/>
  <c r="V210" i="6"/>
  <c r="AV210" i="6"/>
  <c r="O205" i="6"/>
  <c r="AO205" i="6"/>
  <c r="BJ205" i="6" s="1"/>
  <c r="BK205" i="6" s="1"/>
  <c r="K204" i="6"/>
  <c r="I204" i="6"/>
  <c r="AB214" i="6"/>
  <c r="BB214" i="6"/>
  <c r="R207" i="6"/>
  <c r="AR207" i="6"/>
  <c r="AX209" i="4"/>
  <c r="X209" i="4"/>
  <c r="Q204" i="4"/>
  <c r="AQ204" i="4"/>
  <c r="AB212" i="4"/>
  <c r="BB212" i="4"/>
  <c r="U207" i="4"/>
  <c r="AU207" i="4"/>
  <c r="CP201" i="4"/>
  <c r="CO201" i="4"/>
  <c r="CN201" i="4"/>
  <c r="CM201" i="4"/>
  <c r="CL201" i="4"/>
  <c r="CK201" i="4"/>
  <c r="CJ201" i="4"/>
  <c r="CI201" i="4"/>
  <c r="CH201" i="4"/>
  <c r="CG201" i="4"/>
  <c r="CF201" i="4"/>
  <c r="CE201" i="4"/>
  <c r="CD201" i="4"/>
  <c r="CC201" i="4"/>
  <c r="CB201" i="4"/>
  <c r="CA201" i="4"/>
  <c r="BZ201" i="4"/>
  <c r="BY201" i="4"/>
  <c r="BX201" i="4"/>
  <c r="BW201" i="4"/>
  <c r="BV201" i="4"/>
  <c r="BU201" i="4"/>
  <c r="BF215" i="4"/>
  <c r="AF215" i="4"/>
  <c r="AF212" i="1"/>
  <c r="BF212" i="1"/>
  <c r="CP198" i="1"/>
  <c r="CO198" i="1"/>
  <c r="CN198" i="1"/>
  <c r="CM198" i="1"/>
  <c r="CL198" i="1"/>
  <c r="CK198" i="1"/>
  <c r="CJ198" i="1"/>
  <c r="CI198" i="1"/>
  <c r="CH198" i="1"/>
  <c r="CG198" i="1"/>
  <c r="CF198" i="1"/>
  <c r="CE198" i="1"/>
  <c r="CD198" i="1"/>
  <c r="CC198" i="1"/>
  <c r="CB198" i="1"/>
  <c r="CA198" i="1"/>
  <c r="BZ198" i="1"/>
  <c r="BY198" i="1"/>
  <c r="BX198" i="1"/>
  <c r="BW198" i="1"/>
  <c r="BV198" i="1"/>
  <c r="BU198" i="1"/>
  <c r="U204" i="1"/>
  <c r="AU204" i="1"/>
  <c r="Q201" i="1"/>
  <c r="AQ201" i="1"/>
  <c r="X206" i="1"/>
  <c r="AX206" i="1"/>
  <c r="BB209" i="1"/>
  <c r="AB209" i="1"/>
  <c r="P206" i="6" l="1"/>
  <c r="AP206" i="6"/>
  <c r="Z213" i="6"/>
  <c r="AZ213" i="6"/>
  <c r="W211" i="6"/>
  <c r="AW211" i="6"/>
  <c r="BN204" i="6"/>
  <c r="BO204" i="6"/>
  <c r="BC215" i="6"/>
  <c r="AC215" i="6"/>
  <c r="L204" i="6"/>
  <c r="AS208" i="6"/>
  <c r="S208" i="6"/>
  <c r="BQ204" i="6"/>
  <c r="BT204" i="6"/>
  <c r="BL205" i="6"/>
  <c r="AG218" i="6"/>
  <c r="BG218" i="6"/>
  <c r="CQ201" i="4"/>
  <c r="N202" i="4" s="1"/>
  <c r="O203" i="4" s="1"/>
  <c r="R205" i="4"/>
  <c r="AR205" i="4"/>
  <c r="AC213" i="4"/>
  <c r="BC213" i="4"/>
  <c r="Y210" i="4"/>
  <c r="AY210" i="4"/>
  <c r="AV208" i="4"/>
  <c r="V208" i="4"/>
  <c r="AG216" i="4"/>
  <c r="BG216" i="4"/>
  <c r="AC210" i="1"/>
  <c r="BC210" i="1"/>
  <c r="AR202" i="1"/>
  <c r="R202" i="1"/>
  <c r="CQ198" i="1"/>
  <c r="N199" i="1" s="1"/>
  <c r="Y207" i="1"/>
  <c r="AY207" i="1"/>
  <c r="V205" i="1"/>
  <c r="AV205" i="1"/>
  <c r="AG213" i="1"/>
  <c r="BG213" i="1"/>
  <c r="BA214" i="6" l="1"/>
  <c r="AA214" i="6"/>
  <c r="T209" i="6"/>
  <c r="AT209" i="6"/>
  <c r="X212" i="6"/>
  <c r="AX212" i="6"/>
  <c r="AH219" i="6"/>
  <c r="BH219" i="6"/>
  <c r="CP204" i="6"/>
  <c r="CO204" i="6"/>
  <c r="CN204" i="6"/>
  <c r="CM204" i="6"/>
  <c r="CL204" i="6"/>
  <c r="CK204" i="6"/>
  <c r="CJ204" i="6"/>
  <c r="CI204" i="6"/>
  <c r="CH204" i="6"/>
  <c r="CG204" i="6"/>
  <c r="CF204" i="6"/>
  <c r="CE204" i="6"/>
  <c r="CD204" i="6"/>
  <c r="CC204" i="6"/>
  <c r="CB204" i="6"/>
  <c r="CA204" i="6"/>
  <c r="BZ204" i="6"/>
  <c r="BY204" i="6"/>
  <c r="BX204" i="6"/>
  <c r="BW204" i="6"/>
  <c r="BV204" i="6"/>
  <c r="BU204" i="6"/>
  <c r="AD216" i="6"/>
  <c r="BD216" i="6"/>
  <c r="AQ207" i="6"/>
  <c r="Q207" i="6"/>
  <c r="I202" i="4"/>
  <c r="BT202" i="4" s="1"/>
  <c r="K202" i="4"/>
  <c r="L202" i="4" s="1"/>
  <c r="AJ202" i="4"/>
  <c r="BM202" i="4" s="1"/>
  <c r="AO203" i="4"/>
  <c r="BJ203" i="4" s="1"/>
  <c r="BK203" i="4" s="1"/>
  <c r="BL203" i="4" s="1"/>
  <c r="BN202" i="4"/>
  <c r="BO202" i="4"/>
  <c r="AH217" i="4"/>
  <c r="BH217" i="4"/>
  <c r="S206" i="4"/>
  <c r="AS206" i="4"/>
  <c r="BD214" i="4"/>
  <c r="AD214" i="4"/>
  <c r="W209" i="4"/>
  <c r="AW209" i="4"/>
  <c r="Z211" i="4"/>
  <c r="AZ211" i="4"/>
  <c r="P204" i="4"/>
  <c r="AP204" i="4"/>
  <c r="O200" i="1"/>
  <c r="AJ199" i="1"/>
  <c r="BM199" i="1" s="1"/>
  <c r="AO200" i="1"/>
  <c r="BJ200" i="1" s="1"/>
  <c r="BK200" i="1" s="1"/>
  <c r="I199" i="1"/>
  <c r="K199" i="1"/>
  <c r="AZ208" i="1"/>
  <c r="Z208" i="1"/>
  <c r="W206" i="1"/>
  <c r="AW206" i="1"/>
  <c r="BH214" i="1"/>
  <c r="AH214" i="1"/>
  <c r="S203" i="1"/>
  <c r="AS203" i="1"/>
  <c r="AD211" i="1"/>
  <c r="BD211" i="1"/>
  <c r="U210" i="6" l="1"/>
  <c r="AU210" i="6"/>
  <c r="AY213" i="6"/>
  <c r="Y213" i="6"/>
  <c r="AB215" i="6"/>
  <c r="BB215" i="6"/>
  <c r="CQ204" i="6"/>
  <c r="N205" i="6" s="1"/>
  <c r="BI220" i="6"/>
  <c r="AI220" i="6"/>
  <c r="R208" i="6"/>
  <c r="AR208" i="6"/>
  <c r="AE217" i="6"/>
  <c r="BE217" i="6"/>
  <c r="BQ202" i="4"/>
  <c r="CP202" i="4"/>
  <c r="CO202" i="4"/>
  <c r="CN202" i="4"/>
  <c r="CM202" i="4"/>
  <c r="CL202" i="4"/>
  <c r="CK202" i="4"/>
  <c r="CJ202" i="4"/>
  <c r="CI202" i="4"/>
  <c r="CH202" i="4"/>
  <c r="CG202" i="4"/>
  <c r="CF202" i="4"/>
  <c r="CE202" i="4"/>
  <c r="CD202" i="4"/>
  <c r="CC202" i="4"/>
  <c r="CB202" i="4"/>
  <c r="CA202" i="4"/>
  <c r="BZ202" i="4"/>
  <c r="BY202" i="4"/>
  <c r="BX202" i="4"/>
  <c r="BW202" i="4"/>
  <c r="BV202" i="4"/>
  <c r="BU202" i="4"/>
  <c r="X210" i="4"/>
  <c r="AX210" i="4"/>
  <c r="AE215" i="4"/>
  <c r="BE215" i="4"/>
  <c r="BI218" i="4"/>
  <c r="AI218" i="4"/>
  <c r="AT207" i="4"/>
  <c r="T207" i="4"/>
  <c r="Q205" i="4"/>
  <c r="AQ205" i="4"/>
  <c r="AA212" i="4"/>
  <c r="BA212" i="4"/>
  <c r="T204" i="1"/>
  <c r="AT204" i="1"/>
  <c r="BN199" i="1"/>
  <c r="BO199" i="1"/>
  <c r="AX207" i="1"/>
  <c r="X207" i="1"/>
  <c r="L199" i="1"/>
  <c r="BL200" i="1"/>
  <c r="AE212" i="1"/>
  <c r="BE212" i="1"/>
  <c r="BI215" i="1"/>
  <c r="AI215" i="1"/>
  <c r="AA209" i="1"/>
  <c r="BA209" i="1"/>
  <c r="BT199" i="1"/>
  <c r="BQ199" i="1"/>
  <c r="AP201" i="1"/>
  <c r="P201" i="1"/>
  <c r="AC216" i="6" l="1"/>
  <c r="BC216" i="6"/>
  <c r="AO206" i="6"/>
  <c r="BJ206" i="6" s="1"/>
  <c r="BK206" i="6" s="1"/>
  <c r="AJ205" i="6"/>
  <c r="BM205" i="6" s="1"/>
  <c r="O206" i="6"/>
  <c r="I205" i="6"/>
  <c r="K205" i="6"/>
  <c r="Z214" i="6"/>
  <c r="AZ214" i="6"/>
  <c r="S209" i="6"/>
  <c r="AS209" i="6"/>
  <c r="AF218" i="6"/>
  <c r="BF218" i="6"/>
  <c r="V211" i="6"/>
  <c r="AV211" i="6"/>
  <c r="AR206" i="4"/>
  <c r="R206" i="4"/>
  <c r="Y211" i="4"/>
  <c r="AY211" i="4"/>
  <c r="BB213" i="4"/>
  <c r="AB213" i="4"/>
  <c r="AF216" i="4"/>
  <c r="BF216" i="4"/>
  <c r="CQ202" i="4"/>
  <c r="N203" i="4" s="1"/>
  <c r="U208" i="4"/>
  <c r="AU208" i="4"/>
  <c r="Q202" i="1"/>
  <c r="AQ202" i="1"/>
  <c r="Y208" i="1"/>
  <c r="AY208" i="1"/>
  <c r="BF213" i="1"/>
  <c r="AF213" i="1"/>
  <c r="AB210" i="1"/>
  <c r="BB210" i="1"/>
  <c r="CP199" i="1"/>
  <c r="CO199" i="1"/>
  <c r="CN199" i="1"/>
  <c r="CM199" i="1"/>
  <c r="CL199" i="1"/>
  <c r="CK199" i="1"/>
  <c r="CJ199" i="1"/>
  <c r="CI199" i="1"/>
  <c r="CH199" i="1"/>
  <c r="CG199" i="1"/>
  <c r="CF199" i="1"/>
  <c r="CE199" i="1"/>
  <c r="CD199" i="1"/>
  <c r="CC199" i="1"/>
  <c r="CB199" i="1"/>
  <c r="CA199" i="1"/>
  <c r="BZ199" i="1"/>
  <c r="BY199" i="1"/>
  <c r="BX199" i="1"/>
  <c r="BW199" i="1"/>
  <c r="BV199" i="1"/>
  <c r="BU199" i="1"/>
  <c r="U205" i="1"/>
  <c r="AU205" i="1"/>
  <c r="BL206" i="6" l="1"/>
  <c r="P207" i="6"/>
  <c r="AP207" i="6"/>
  <c r="BG219" i="6"/>
  <c r="AG219" i="6"/>
  <c r="AA215" i="6"/>
  <c r="BA215" i="6"/>
  <c r="BN205" i="6"/>
  <c r="BO205" i="6"/>
  <c r="BT205" i="6"/>
  <c r="BQ205" i="6"/>
  <c r="AW212" i="6"/>
  <c r="W212" i="6"/>
  <c r="T210" i="6"/>
  <c r="AT210" i="6"/>
  <c r="L205" i="6"/>
  <c r="AD217" i="6"/>
  <c r="BD217" i="6"/>
  <c r="O204" i="4"/>
  <c r="AJ203" i="4"/>
  <c r="BM203" i="4" s="1"/>
  <c r="AO204" i="4"/>
  <c r="BJ204" i="4" s="1"/>
  <c r="BK204" i="4" s="1"/>
  <c r="K203" i="4"/>
  <c r="I203" i="4"/>
  <c r="S207" i="4"/>
  <c r="AS207" i="4"/>
  <c r="V209" i="4"/>
  <c r="AV209" i="4"/>
  <c r="AZ212" i="4"/>
  <c r="Z212" i="4"/>
  <c r="AG217" i="4"/>
  <c r="BG217" i="4"/>
  <c r="AC214" i="4"/>
  <c r="BC214" i="4"/>
  <c r="CQ199" i="1"/>
  <c r="N200" i="1" s="1"/>
  <c r="O201" i="1" s="1"/>
  <c r="AC211" i="1"/>
  <c r="BC211" i="1"/>
  <c r="Z209" i="1"/>
  <c r="AZ209" i="1"/>
  <c r="AG214" i="1"/>
  <c r="BG214" i="1"/>
  <c r="AV206" i="1"/>
  <c r="V206" i="1"/>
  <c r="R203" i="1"/>
  <c r="AR203" i="1"/>
  <c r="K200" i="1" l="1"/>
  <c r="AJ200" i="1"/>
  <c r="BM200" i="1" s="1"/>
  <c r="BN200" i="1" s="1"/>
  <c r="Q208" i="6"/>
  <c r="AQ208" i="6"/>
  <c r="CP205" i="6"/>
  <c r="CO205" i="6"/>
  <c r="CN205" i="6"/>
  <c r="CM205" i="6"/>
  <c r="CL205" i="6"/>
  <c r="CK205" i="6"/>
  <c r="CJ205" i="6"/>
  <c r="CI205" i="6"/>
  <c r="CH205" i="6"/>
  <c r="CG205" i="6"/>
  <c r="CF205" i="6"/>
  <c r="CE205" i="6"/>
  <c r="CD205" i="6"/>
  <c r="CC205" i="6"/>
  <c r="CB205" i="6"/>
  <c r="CA205" i="6"/>
  <c r="BZ205" i="6"/>
  <c r="BY205" i="6"/>
  <c r="BX205" i="6"/>
  <c r="BW205" i="6"/>
  <c r="BV205" i="6"/>
  <c r="BU205" i="6"/>
  <c r="X213" i="6"/>
  <c r="AX213" i="6"/>
  <c r="BE218" i="6"/>
  <c r="AE218" i="6"/>
  <c r="AB216" i="6"/>
  <c r="BB216" i="6"/>
  <c r="AU211" i="6"/>
  <c r="U211" i="6"/>
  <c r="AH220" i="6"/>
  <c r="BH220" i="6"/>
  <c r="BL204" i="4"/>
  <c r="BN203" i="4"/>
  <c r="BO203" i="4"/>
  <c r="AD215" i="4"/>
  <c r="BD215" i="4"/>
  <c r="BT203" i="4"/>
  <c r="BQ203" i="4"/>
  <c r="BH218" i="4"/>
  <c r="AH218" i="4"/>
  <c r="AA213" i="4"/>
  <c r="BA213" i="4"/>
  <c r="T208" i="4"/>
  <c r="AT208" i="4"/>
  <c r="W210" i="4"/>
  <c r="AW210" i="4"/>
  <c r="L203" i="4"/>
  <c r="AP205" i="4"/>
  <c r="P205" i="4"/>
  <c r="AO201" i="1"/>
  <c r="BJ201" i="1" s="1"/>
  <c r="BK201" i="1" s="1"/>
  <c r="BL201" i="1" s="1"/>
  <c r="I200" i="1"/>
  <c r="BT200" i="1" s="1"/>
  <c r="S204" i="1"/>
  <c r="AS204" i="1"/>
  <c r="BD212" i="1"/>
  <c r="AD212" i="1"/>
  <c r="W207" i="1"/>
  <c r="AW207" i="1"/>
  <c r="AA210" i="1"/>
  <c r="BA210" i="1"/>
  <c r="AH215" i="1"/>
  <c r="BH215" i="1"/>
  <c r="L200" i="1"/>
  <c r="P202" i="1"/>
  <c r="AP202" i="1"/>
  <c r="BO200" i="1" l="1"/>
  <c r="BQ200" i="1"/>
  <c r="BC217" i="6"/>
  <c r="AC217" i="6"/>
  <c r="AF219" i="6"/>
  <c r="BF219" i="6"/>
  <c r="BI221" i="6"/>
  <c r="AI221" i="6"/>
  <c r="Y214" i="6"/>
  <c r="AY214" i="6"/>
  <c r="V212" i="6"/>
  <c r="AV212" i="6"/>
  <c r="CQ205" i="6"/>
  <c r="N206" i="6" s="1"/>
  <c r="R209" i="6"/>
  <c r="AR209" i="6"/>
  <c r="Q206" i="4"/>
  <c r="AQ206" i="4"/>
  <c r="U209" i="4"/>
  <c r="AU209" i="4"/>
  <c r="BI219" i="4"/>
  <c r="AI219" i="4"/>
  <c r="AE216" i="4"/>
  <c r="BE216" i="4"/>
  <c r="AB214" i="4"/>
  <c r="BB214" i="4"/>
  <c r="AX211" i="4"/>
  <c r="X211" i="4"/>
  <c r="CP203" i="4"/>
  <c r="CO203" i="4"/>
  <c r="CN203" i="4"/>
  <c r="CM203" i="4"/>
  <c r="CL203" i="4"/>
  <c r="CK203" i="4"/>
  <c r="CJ203" i="4"/>
  <c r="CI203" i="4"/>
  <c r="CH203" i="4"/>
  <c r="CG203" i="4"/>
  <c r="CF203" i="4"/>
  <c r="CE203" i="4"/>
  <c r="CD203" i="4"/>
  <c r="CC203" i="4"/>
  <c r="CB203" i="4"/>
  <c r="CA203" i="4"/>
  <c r="BZ203" i="4"/>
  <c r="BY203" i="4"/>
  <c r="BX203" i="4"/>
  <c r="BW203" i="4"/>
  <c r="BV203" i="4"/>
  <c r="BU203" i="4"/>
  <c r="CP200" i="1"/>
  <c r="CO200" i="1"/>
  <c r="CN200" i="1"/>
  <c r="CM200" i="1"/>
  <c r="CL200" i="1"/>
  <c r="CK200" i="1"/>
  <c r="CJ200" i="1"/>
  <c r="CI200" i="1"/>
  <c r="CH200" i="1"/>
  <c r="CG200" i="1"/>
  <c r="CF200" i="1"/>
  <c r="CE200" i="1"/>
  <c r="CD200" i="1"/>
  <c r="CC200" i="1"/>
  <c r="CB200" i="1"/>
  <c r="CA200" i="1"/>
  <c r="BZ200" i="1"/>
  <c r="BY200" i="1"/>
  <c r="BX200" i="1"/>
  <c r="BW200" i="1"/>
  <c r="BV200" i="1"/>
  <c r="BU200" i="1"/>
  <c r="BB211" i="1"/>
  <c r="AB211" i="1"/>
  <c r="Q203" i="1"/>
  <c r="AQ203" i="1"/>
  <c r="AE213" i="1"/>
  <c r="BE213" i="1"/>
  <c r="AT205" i="1"/>
  <c r="T205" i="1"/>
  <c r="BI216" i="1"/>
  <c r="AI216" i="1"/>
  <c r="X208" i="1"/>
  <c r="AX208" i="1"/>
  <c r="AG220" i="6" l="1"/>
  <c r="BG220" i="6"/>
  <c r="AD218" i="6"/>
  <c r="BD218" i="6"/>
  <c r="Z215" i="6"/>
  <c r="AZ215" i="6"/>
  <c r="O207" i="6"/>
  <c r="AO207" i="6"/>
  <c r="BJ207" i="6" s="1"/>
  <c r="BK207" i="6" s="1"/>
  <c r="AJ206" i="6"/>
  <c r="BM206" i="6" s="1"/>
  <c r="I206" i="6"/>
  <c r="K206" i="6"/>
  <c r="AS210" i="6"/>
  <c r="S210" i="6"/>
  <c r="W213" i="6"/>
  <c r="AW213" i="6"/>
  <c r="CQ203" i="4"/>
  <c r="N204" i="4" s="1"/>
  <c r="AJ204" i="4" s="1"/>
  <c r="BM204" i="4" s="1"/>
  <c r="AV210" i="4"/>
  <c r="V210" i="4"/>
  <c r="Y212" i="4"/>
  <c r="AY212" i="4"/>
  <c r="BF217" i="4"/>
  <c r="AF217" i="4"/>
  <c r="AC215" i="4"/>
  <c r="BC215" i="4"/>
  <c r="R207" i="4"/>
  <c r="AR207" i="4"/>
  <c r="Y209" i="1"/>
  <c r="AY209" i="1"/>
  <c r="AR204" i="1"/>
  <c r="R204" i="1"/>
  <c r="CQ200" i="1"/>
  <c r="N201" i="1" s="1"/>
  <c r="U206" i="1"/>
  <c r="AU206" i="1"/>
  <c r="AF214" i="1"/>
  <c r="BF214" i="1"/>
  <c r="AC212" i="1"/>
  <c r="BC212" i="1"/>
  <c r="AE219" i="6" l="1"/>
  <c r="BE219" i="6"/>
  <c r="L206" i="6"/>
  <c r="BA216" i="6"/>
  <c r="AA216" i="6"/>
  <c r="X214" i="6"/>
  <c r="AX214" i="6"/>
  <c r="T211" i="6"/>
  <c r="AT211" i="6"/>
  <c r="BQ206" i="6"/>
  <c r="BT206" i="6"/>
  <c r="P208" i="6"/>
  <c r="AP208" i="6"/>
  <c r="BL207" i="6"/>
  <c r="BN206" i="6"/>
  <c r="BO206" i="6"/>
  <c r="AH221" i="6"/>
  <c r="BH221" i="6"/>
  <c r="O205" i="4"/>
  <c r="AP206" i="4" s="1"/>
  <c r="I204" i="4"/>
  <c r="BT204" i="4" s="1"/>
  <c r="K204" i="4"/>
  <c r="L204" i="4" s="1"/>
  <c r="AO205" i="4"/>
  <c r="BJ205" i="4" s="1"/>
  <c r="BK205" i="4" s="1"/>
  <c r="BL205" i="4" s="1"/>
  <c r="BN204" i="4"/>
  <c r="BO204" i="4"/>
  <c r="AG218" i="4"/>
  <c r="BG218" i="4"/>
  <c r="Z213" i="4"/>
  <c r="AZ213" i="4"/>
  <c r="BD216" i="4"/>
  <c r="AD216" i="4"/>
  <c r="S208" i="4"/>
  <c r="AS208" i="4"/>
  <c r="W211" i="4"/>
  <c r="AW211" i="4"/>
  <c r="P206" i="4"/>
  <c r="V207" i="1"/>
  <c r="AV207" i="1"/>
  <c r="S205" i="1"/>
  <c r="AS205" i="1"/>
  <c r="AD213" i="1"/>
  <c r="BD213" i="1"/>
  <c r="O202" i="1"/>
  <c r="AO202" i="1"/>
  <c r="BJ202" i="1" s="1"/>
  <c r="BK202" i="1" s="1"/>
  <c r="AJ201" i="1"/>
  <c r="BM201" i="1" s="1"/>
  <c r="K201" i="1"/>
  <c r="I201" i="1"/>
  <c r="AG215" i="1"/>
  <c r="BG215" i="1"/>
  <c r="AZ210" i="1"/>
  <c r="Z210" i="1"/>
  <c r="BQ204" i="4" l="1"/>
  <c r="AB217" i="6"/>
  <c r="BB217" i="6"/>
  <c r="U212" i="6"/>
  <c r="AU212" i="6"/>
  <c r="BI222" i="6"/>
  <c r="AI222" i="6"/>
  <c r="AQ209" i="6"/>
  <c r="Q209" i="6"/>
  <c r="CP206" i="6"/>
  <c r="CO206" i="6"/>
  <c r="CN206" i="6"/>
  <c r="CM206" i="6"/>
  <c r="CL206" i="6"/>
  <c r="CK206" i="6"/>
  <c r="CJ206" i="6"/>
  <c r="CI206" i="6"/>
  <c r="CH206" i="6"/>
  <c r="CG206" i="6"/>
  <c r="CF206" i="6"/>
  <c r="CE206" i="6"/>
  <c r="CD206" i="6"/>
  <c r="CC206" i="6"/>
  <c r="CB206" i="6"/>
  <c r="CA206" i="6"/>
  <c r="BZ206" i="6"/>
  <c r="BY206" i="6"/>
  <c r="BX206" i="6"/>
  <c r="BW206" i="6"/>
  <c r="BV206" i="6"/>
  <c r="BU206" i="6"/>
  <c r="AY215" i="6"/>
  <c r="Y215" i="6"/>
  <c r="AF220" i="6"/>
  <c r="BF220" i="6"/>
  <c r="X212" i="4"/>
  <c r="AX212" i="4"/>
  <c r="AH219" i="4"/>
  <c r="BH219" i="4"/>
  <c r="AA214" i="4"/>
  <c r="BA214" i="4"/>
  <c r="AE217" i="4"/>
  <c r="BE217" i="4"/>
  <c r="Q207" i="4"/>
  <c r="AQ207" i="4"/>
  <c r="CP204" i="4"/>
  <c r="CO204" i="4"/>
  <c r="CN204" i="4"/>
  <c r="CM204" i="4"/>
  <c r="CL204" i="4"/>
  <c r="CK204" i="4"/>
  <c r="CJ204" i="4"/>
  <c r="CI204" i="4"/>
  <c r="CH204" i="4"/>
  <c r="CG204" i="4"/>
  <c r="CF204" i="4"/>
  <c r="CE204" i="4"/>
  <c r="CD204" i="4"/>
  <c r="CC204" i="4"/>
  <c r="CB204" i="4"/>
  <c r="CA204" i="4"/>
  <c r="BZ204" i="4"/>
  <c r="BY204" i="4"/>
  <c r="BX204" i="4"/>
  <c r="BW204" i="4"/>
  <c r="BV204" i="4"/>
  <c r="BU204" i="4"/>
  <c r="AT209" i="4"/>
  <c r="T209" i="4"/>
  <c r="BT201" i="1"/>
  <c r="BQ201" i="1"/>
  <c r="AE214" i="1"/>
  <c r="BE214" i="1"/>
  <c r="BH216" i="1"/>
  <c r="AH216" i="1"/>
  <c r="BL202" i="1"/>
  <c r="L201" i="1"/>
  <c r="AP203" i="1"/>
  <c r="P203" i="1"/>
  <c r="T206" i="1"/>
  <c r="AT206" i="1"/>
  <c r="AA211" i="1"/>
  <c r="BA211" i="1"/>
  <c r="BN201" i="1"/>
  <c r="BO201" i="1"/>
  <c r="W208" i="1"/>
  <c r="AW208" i="1"/>
  <c r="R210" i="6" l="1"/>
  <c r="AR210" i="6"/>
  <c r="V213" i="6"/>
  <c r="AV213" i="6"/>
  <c r="CQ206" i="6"/>
  <c r="N207" i="6" s="1"/>
  <c r="BG221" i="6"/>
  <c r="AG221" i="6"/>
  <c r="Z216" i="6"/>
  <c r="AZ216" i="6"/>
  <c r="AC218" i="6"/>
  <c r="BC218" i="6"/>
  <c r="BI220" i="4"/>
  <c r="AI220" i="4"/>
  <c r="BB215" i="4"/>
  <c r="AB215" i="4"/>
  <c r="U210" i="4"/>
  <c r="AU210" i="4"/>
  <c r="AF218" i="4"/>
  <c r="BF218" i="4"/>
  <c r="CQ204" i="4"/>
  <c r="N205" i="4" s="1"/>
  <c r="AR208" i="4"/>
  <c r="R208" i="4"/>
  <c r="Y213" i="4"/>
  <c r="AY213" i="4"/>
  <c r="BF215" i="1"/>
  <c r="AF215" i="1"/>
  <c r="U207" i="1"/>
  <c r="AU207" i="1"/>
  <c r="AX209" i="1"/>
  <c r="X209" i="1"/>
  <c r="AB212" i="1"/>
  <c r="BB212" i="1"/>
  <c r="Q204" i="1"/>
  <c r="AQ204" i="1"/>
  <c r="BI217" i="1"/>
  <c r="AI217" i="1"/>
  <c r="CP201" i="1"/>
  <c r="CO201" i="1"/>
  <c r="CN201" i="1"/>
  <c r="CM201" i="1"/>
  <c r="CL201" i="1"/>
  <c r="CK201" i="1"/>
  <c r="CJ201" i="1"/>
  <c r="CI201" i="1"/>
  <c r="CH201" i="1"/>
  <c r="CG201" i="1"/>
  <c r="CF201" i="1"/>
  <c r="CE201" i="1"/>
  <c r="CD201" i="1"/>
  <c r="CC201" i="1"/>
  <c r="CB201" i="1"/>
  <c r="CA201" i="1"/>
  <c r="BZ201" i="1"/>
  <c r="BY201" i="1"/>
  <c r="BX201" i="1"/>
  <c r="BW201" i="1"/>
  <c r="BV201" i="1"/>
  <c r="BU201" i="1"/>
  <c r="AW214" i="6" l="1"/>
  <c r="W214" i="6"/>
  <c r="AO208" i="6"/>
  <c r="BJ208" i="6" s="1"/>
  <c r="BK208" i="6" s="1"/>
  <c r="AJ207" i="6"/>
  <c r="BM207" i="6" s="1"/>
  <c r="O208" i="6"/>
  <c r="I207" i="6"/>
  <c r="K207" i="6"/>
  <c r="AD219" i="6"/>
  <c r="BD219" i="6"/>
  <c r="AH222" i="6"/>
  <c r="BH222" i="6"/>
  <c r="AA217" i="6"/>
  <c r="BA217" i="6"/>
  <c r="S211" i="6"/>
  <c r="AS211" i="6"/>
  <c r="S209" i="4"/>
  <c r="AS209" i="4"/>
  <c r="V211" i="4"/>
  <c r="AV211" i="4"/>
  <c r="AG219" i="4"/>
  <c r="BG219" i="4"/>
  <c r="AC216" i="4"/>
  <c r="BC216" i="4"/>
  <c r="AZ214" i="4"/>
  <c r="Z214" i="4"/>
  <c r="O206" i="4"/>
  <c r="AJ205" i="4"/>
  <c r="BM205" i="4" s="1"/>
  <c r="AO206" i="4"/>
  <c r="BJ206" i="4" s="1"/>
  <c r="BK206" i="4" s="1"/>
  <c r="K205" i="4"/>
  <c r="I205" i="4"/>
  <c r="CQ201" i="1"/>
  <c r="N202" i="1" s="1"/>
  <c r="AO203" i="1" s="1"/>
  <c r="BJ203" i="1" s="1"/>
  <c r="BK203" i="1" s="1"/>
  <c r="AG216" i="1"/>
  <c r="BG216" i="1"/>
  <c r="AC213" i="1"/>
  <c r="BC213" i="1"/>
  <c r="O203" i="1"/>
  <c r="AV208" i="1"/>
  <c r="V208" i="1"/>
  <c r="R205" i="1"/>
  <c r="AR205" i="1"/>
  <c r="Y210" i="1"/>
  <c r="AY210" i="1"/>
  <c r="I202" i="1" l="1"/>
  <c r="K202" i="1"/>
  <c r="L202" i="1" s="1"/>
  <c r="AJ202" i="1"/>
  <c r="BM202" i="1" s="1"/>
  <c r="BO202" i="1" s="1"/>
  <c r="BL208" i="6"/>
  <c r="P209" i="6"/>
  <c r="AP209" i="6"/>
  <c r="X215" i="6"/>
  <c r="AX215" i="6"/>
  <c r="BT207" i="6"/>
  <c r="BQ207" i="6"/>
  <c r="BN207" i="6"/>
  <c r="BO207" i="6"/>
  <c r="AB218" i="6"/>
  <c r="BB218" i="6"/>
  <c r="T212" i="6"/>
  <c r="AT212" i="6"/>
  <c r="BE220" i="6"/>
  <c r="AE220" i="6"/>
  <c r="BI223" i="6"/>
  <c r="AI223" i="6"/>
  <c r="L207" i="6"/>
  <c r="BN205" i="4"/>
  <c r="BO205" i="4"/>
  <c r="W212" i="4"/>
  <c r="AW212" i="4"/>
  <c r="L205" i="4"/>
  <c r="AP207" i="4"/>
  <c r="P207" i="4"/>
  <c r="AD217" i="4"/>
  <c r="BD217" i="4"/>
  <c r="BT205" i="4"/>
  <c r="BQ205" i="4"/>
  <c r="BL206" i="4"/>
  <c r="AA215" i="4"/>
  <c r="BA215" i="4"/>
  <c r="AH220" i="4"/>
  <c r="BH220" i="4"/>
  <c r="T210" i="4"/>
  <c r="AT210" i="4"/>
  <c r="S206" i="1"/>
  <c r="AS206" i="1"/>
  <c r="BL203" i="1"/>
  <c r="BD214" i="1"/>
  <c r="AD214" i="1"/>
  <c r="Z211" i="1"/>
  <c r="AZ211" i="1"/>
  <c r="W209" i="1"/>
  <c r="AW209" i="1"/>
  <c r="P204" i="1"/>
  <c r="AP204" i="1"/>
  <c r="AH217" i="1"/>
  <c r="BH217" i="1"/>
  <c r="BT202" i="1" l="1"/>
  <c r="BQ202" i="1"/>
  <c r="BN202" i="1"/>
  <c r="Q210" i="6"/>
  <c r="AQ210" i="6"/>
  <c r="Y216" i="6"/>
  <c r="AY216" i="6"/>
  <c r="BC219" i="6"/>
  <c r="AC219" i="6"/>
  <c r="CP207" i="6"/>
  <c r="CO207" i="6"/>
  <c r="CN207" i="6"/>
  <c r="CM207" i="6"/>
  <c r="CL207" i="6"/>
  <c r="CK207" i="6"/>
  <c r="CJ207" i="6"/>
  <c r="CI207" i="6"/>
  <c r="CH207" i="6"/>
  <c r="CG207" i="6"/>
  <c r="CF207" i="6"/>
  <c r="CE207" i="6"/>
  <c r="CD207" i="6"/>
  <c r="CC207" i="6"/>
  <c r="CB207" i="6"/>
  <c r="CA207" i="6"/>
  <c r="BZ207" i="6"/>
  <c r="BY207" i="6"/>
  <c r="BX207" i="6"/>
  <c r="BW207" i="6"/>
  <c r="BV207" i="6"/>
  <c r="BU207" i="6"/>
  <c r="AF221" i="6"/>
  <c r="BF221" i="6"/>
  <c r="AU213" i="6"/>
  <c r="U213" i="6"/>
  <c r="BI221" i="4"/>
  <c r="AI221" i="4"/>
  <c r="AE218" i="4"/>
  <c r="BE218" i="4"/>
  <c r="AX213" i="4"/>
  <c r="X213" i="4"/>
  <c r="U211" i="4"/>
  <c r="AU211" i="4"/>
  <c r="CP205" i="4"/>
  <c r="CO205" i="4"/>
  <c r="CN205" i="4"/>
  <c r="CM205" i="4"/>
  <c r="CL205" i="4"/>
  <c r="CK205" i="4"/>
  <c r="CJ205" i="4"/>
  <c r="CI205" i="4"/>
  <c r="CH205" i="4"/>
  <c r="CG205" i="4"/>
  <c r="CF205" i="4"/>
  <c r="CE205" i="4"/>
  <c r="CD205" i="4"/>
  <c r="CC205" i="4"/>
  <c r="CB205" i="4"/>
  <c r="CA205" i="4"/>
  <c r="BZ205" i="4"/>
  <c r="BY205" i="4"/>
  <c r="BX205" i="4"/>
  <c r="BW205" i="4"/>
  <c r="BV205" i="4"/>
  <c r="BU205" i="4"/>
  <c r="AB216" i="4"/>
  <c r="BB216" i="4"/>
  <c r="Q208" i="4"/>
  <c r="AQ208" i="4"/>
  <c r="AA212" i="1"/>
  <c r="BA212" i="1"/>
  <c r="BI218" i="1"/>
  <c r="AI218" i="1"/>
  <c r="X210" i="1"/>
  <c r="AX210" i="1"/>
  <c r="CP202" i="1"/>
  <c r="CO202" i="1"/>
  <c r="CN202" i="1"/>
  <c r="CM202" i="1"/>
  <c r="CL202" i="1"/>
  <c r="CK202" i="1"/>
  <c r="CJ202" i="1"/>
  <c r="CI202" i="1"/>
  <c r="CH202" i="1"/>
  <c r="CG202" i="1"/>
  <c r="CF202" i="1"/>
  <c r="CE202" i="1"/>
  <c r="CD202" i="1"/>
  <c r="CC202" i="1"/>
  <c r="CB202" i="1"/>
  <c r="CA202" i="1"/>
  <c r="BZ202" i="1"/>
  <c r="BY202" i="1"/>
  <c r="BX202" i="1"/>
  <c r="BW202" i="1"/>
  <c r="BV202" i="1"/>
  <c r="BU202" i="1"/>
  <c r="Q205" i="1"/>
  <c r="AQ205" i="1"/>
  <c r="AE215" i="1"/>
  <c r="BE215" i="1"/>
  <c r="AT207" i="1"/>
  <c r="T207" i="1"/>
  <c r="Z217" i="6" l="1"/>
  <c r="AZ217" i="6"/>
  <c r="CQ207" i="6"/>
  <c r="N208" i="6" s="1"/>
  <c r="AG222" i="6"/>
  <c r="BG222" i="6"/>
  <c r="V214" i="6"/>
  <c r="AV214" i="6"/>
  <c r="AD220" i="6"/>
  <c r="BD220" i="6"/>
  <c r="R211" i="6"/>
  <c r="AR211" i="6"/>
  <c r="BF219" i="4"/>
  <c r="AF219" i="4"/>
  <c r="AC217" i="4"/>
  <c r="BC217" i="4"/>
  <c r="CQ205" i="4"/>
  <c r="N206" i="4" s="1"/>
  <c r="AV212" i="4"/>
  <c r="V212" i="4"/>
  <c r="R209" i="4"/>
  <c r="AR209" i="4"/>
  <c r="Y214" i="4"/>
  <c r="AY214" i="4"/>
  <c r="U208" i="1"/>
  <c r="AU208" i="1"/>
  <c r="CQ202" i="1"/>
  <c r="N203" i="1" s="1"/>
  <c r="Y211" i="1"/>
  <c r="AY211" i="1"/>
  <c r="AF216" i="1"/>
  <c r="BF216" i="1"/>
  <c r="AR206" i="1"/>
  <c r="R206" i="1"/>
  <c r="BB213" i="1"/>
  <c r="AB213" i="1"/>
  <c r="W215" i="6" l="1"/>
  <c r="AW215" i="6"/>
  <c r="O209" i="6"/>
  <c r="AO209" i="6"/>
  <c r="BJ209" i="6" s="1"/>
  <c r="BK209" i="6" s="1"/>
  <c r="AJ208" i="6"/>
  <c r="BM208" i="6" s="1"/>
  <c r="I208" i="6"/>
  <c r="K208" i="6"/>
  <c r="AE221" i="6"/>
  <c r="BE221" i="6"/>
  <c r="AS212" i="6"/>
  <c r="S212" i="6"/>
  <c r="AH223" i="6"/>
  <c r="BH223" i="6"/>
  <c r="BA218" i="6"/>
  <c r="AA218" i="6"/>
  <c r="BD218" i="4"/>
  <c r="AD218" i="4"/>
  <c r="AG220" i="4"/>
  <c r="BG220" i="4"/>
  <c r="Z215" i="4"/>
  <c r="AZ215" i="4"/>
  <c r="W213" i="4"/>
  <c r="AW213" i="4"/>
  <c r="S210" i="4"/>
  <c r="AS210" i="4"/>
  <c r="O207" i="4"/>
  <c r="AO207" i="4"/>
  <c r="BJ207" i="4" s="1"/>
  <c r="BK207" i="4" s="1"/>
  <c r="AJ206" i="4"/>
  <c r="BM206" i="4" s="1"/>
  <c r="I206" i="4"/>
  <c r="K206" i="4"/>
  <c r="O204" i="1"/>
  <c r="AO204" i="1"/>
  <c r="BJ204" i="1" s="1"/>
  <c r="BK204" i="1" s="1"/>
  <c r="AJ203" i="1"/>
  <c r="BM203" i="1" s="1"/>
  <c r="K203" i="1"/>
  <c r="I203" i="1"/>
  <c r="AG217" i="1"/>
  <c r="BG217" i="1"/>
  <c r="S207" i="1"/>
  <c r="AS207" i="1"/>
  <c r="AC214" i="1"/>
  <c r="BC214" i="1"/>
  <c r="AZ212" i="1"/>
  <c r="Z212" i="1"/>
  <c r="V209" i="1"/>
  <c r="AV209" i="1"/>
  <c r="P210" i="6" l="1"/>
  <c r="AP210" i="6"/>
  <c r="BN208" i="6"/>
  <c r="BO208" i="6"/>
  <c r="BI224" i="6"/>
  <c r="AI224" i="6"/>
  <c r="AF222" i="6"/>
  <c r="BF222" i="6"/>
  <c r="BQ208" i="6"/>
  <c r="BT208" i="6"/>
  <c r="T213" i="6"/>
  <c r="AT213" i="6"/>
  <c r="AB219" i="6"/>
  <c r="BB219" i="6"/>
  <c r="L208" i="6"/>
  <c r="BL209" i="6"/>
  <c r="X216" i="6"/>
  <c r="AX216" i="6"/>
  <c r="P208" i="4"/>
  <c r="AP208" i="4"/>
  <c r="BH221" i="4"/>
  <c r="AH221" i="4"/>
  <c r="BN206" i="4"/>
  <c r="BO206" i="4"/>
  <c r="AA216" i="4"/>
  <c r="BA216" i="4"/>
  <c r="AE219" i="4"/>
  <c r="BE219" i="4"/>
  <c r="X214" i="4"/>
  <c r="AX214" i="4"/>
  <c r="BQ206" i="4"/>
  <c r="BT206" i="4"/>
  <c r="L206" i="4"/>
  <c r="BL207" i="4"/>
  <c r="AT211" i="4"/>
  <c r="T211" i="4"/>
  <c r="BN203" i="1"/>
  <c r="BO203" i="1"/>
  <c r="AA213" i="1"/>
  <c r="BA213" i="1"/>
  <c r="BT203" i="1"/>
  <c r="BQ203" i="1"/>
  <c r="BL204" i="1"/>
  <c r="W210" i="1"/>
  <c r="AW210" i="1"/>
  <c r="BH218" i="1"/>
  <c r="AH218" i="1"/>
  <c r="T208" i="1"/>
  <c r="AT208" i="1"/>
  <c r="AD215" i="1"/>
  <c r="BD215" i="1"/>
  <c r="L203" i="1"/>
  <c r="AP205" i="1"/>
  <c r="P205" i="1"/>
  <c r="U214" i="6" l="1"/>
  <c r="AU214" i="6"/>
  <c r="AY217" i="6"/>
  <c r="Y217" i="6"/>
  <c r="AC220" i="6"/>
  <c r="BC220" i="6"/>
  <c r="CP208" i="6"/>
  <c r="CO208" i="6"/>
  <c r="CN208" i="6"/>
  <c r="CM208" i="6"/>
  <c r="CL208" i="6"/>
  <c r="CK208" i="6"/>
  <c r="CJ208" i="6"/>
  <c r="CI208" i="6"/>
  <c r="CH208" i="6"/>
  <c r="CG208" i="6"/>
  <c r="CF208" i="6"/>
  <c r="CE208" i="6"/>
  <c r="CD208" i="6"/>
  <c r="CC208" i="6"/>
  <c r="CB208" i="6"/>
  <c r="CA208" i="6"/>
  <c r="BZ208" i="6"/>
  <c r="BY208" i="6"/>
  <c r="BX208" i="6"/>
  <c r="BW208" i="6"/>
  <c r="BV208" i="6"/>
  <c r="BU208" i="6"/>
  <c r="AG223" i="6"/>
  <c r="BG223" i="6"/>
  <c r="AQ211" i="6"/>
  <c r="Q211" i="6"/>
  <c r="CP206" i="4"/>
  <c r="CO206" i="4"/>
  <c r="CN206" i="4"/>
  <c r="CM206" i="4"/>
  <c r="CL206" i="4"/>
  <c r="CK206" i="4"/>
  <c r="CJ206" i="4"/>
  <c r="CI206" i="4"/>
  <c r="CH206" i="4"/>
  <c r="CG206" i="4"/>
  <c r="CF206" i="4"/>
  <c r="CE206" i="4"/>
  <c r="CD206" i="4"/>
  <c r="CC206" i="4"/>
  <c r="CB206" i="4"/>
  <c r="CA206" i="4"/>
  <c r="BZ206" i="4"/>
  <c r="BY206" i="4"/>
  <c r="BX206" i="4"/>
  <c r="BW206" i="4"/>
  <c r="BV206" i="4"/>
  <c r="BU206" i="4"/>
  <c r="Y215" i="4"/>
  <c r="AY215" i="4"/>
  <c r="U212" i="4"/>
  <c r="AU212" i="4"/>
  <c r="BF220" i="4"/>
  <c r="AF220" i="4"/>
  <c r="BI222" i="4"/>
  <c r="AI222" i="4"/>
  <c r="BB217" i="4"/>
  <c r="AB217" i="4"/>
  <c r="Q209" i="4"/>
  <c r="AQ209" i="4"/>
  <c r="AB214" i="1"/>
  <c r="BB214" i="1"/>
  <c r="Q206" i="1"/>
  <c r="AQ206" i="1"/>
  <c r="AX211" i="1"/>
  <c r="X211" i="1"/>
  <c r="U209" i="1"/>
  <c r="AU209" i="1"/>
  <c r="CP203" i="1"/>
  <c r="CO203" i="1"/>
  <c r="CN203" i="1"/>
  <c r="CM203" i="1"/>
  <c r="CL203" i="1"/>
  <c r="CK203" i="1"/>
  <c r="CJ203" i="1"/>
  <c r="CI203" i="1"/>
  <c r="CH203" i="1"/>
  <c r="CG203" i="1"/>
  <c r="CF203" i="1"/>
  <c r="CE203" i="1"/>
  <c r="CD203" i="1"/>
  <c r="CC203" i="1"/>
  <c r="CB203" i="1"/>
  <c r="CA203" i="1"/>
  <c r="BZ203" i="1"/>
  <c r="BY203" i="1"/>
  <c r="BX203" i="1"/>
  <c r="BW203" i="1"/>
  <c r="BV203" i="1"/>
  <c r="BU203" i="1"/>
  <c r="AE216" i="1"/>
  <c r="BE216" i="1"/>
  <c r="BI219" i="1"/>
  <c r="AI219" i="1"/>
  <c r="Z218" i="6" l="1"/>
  <c r="AZ218" i="6"/>
  <c r="R212" i="6"/>
  <c r="AR212" i="6"/>
  <c r="BH224" i="6"/>
  <c r="AH224" i="6"/>
  <c r="V215" i="6"/>
  <c r="AV215" i="6"/>
  <c r="CQ208" i="6"/>
  <c r="N209" i="6" s="1"/>
  <c r="AD221" i="6"/>
  <c r="BD221" i="6"/>
  <c r="AZ216" i="4"/>
  <c r="Z216" i="4"/>
  <c r="AR210" i="4"/>
  <c r="R210" i="4"/>
  <c r="V213" i="4"/>
  <c r="AV213" i="4"/>
  <c r="CQ206" i="4"/>
  <c r="N207" i="4" s="1"/>
  <c r="BG221" i="4"/>
  <c r="AG221" i="4"/>
  <c r="AC218" i="4"/>
  <c r="BC218" i="4"/>
  <c r="BF217" i="1"/>
  <c r="AF217" i="1"/>
  <c r="AV210" i="1"/>
  <c r="V210" i="1"/>
  <c r="R207" i="1"/>
  <c r="AR207" i="1"/>
  <c r="CQ203" i="1"/>
  <c r="N204" i="1" s="1"/>
  <c r="Y212" i="1"/>
  <c r="AY212" i="1"/>
  <c r="AC215" i="1"/>
  <c r="BC215" i="1"/>
  <c r="S213" i="6" l="1"/>
  <c r="AS213" i="6"/>
  <c r="BE222" i="6"/>
  <c r="AE222" i="6"/>
  <c r="AW216" i="6"/>
  <c r="W216" i="6"/>
  <c r="AO210" i="6"/>
  <c r="BJ210" i="6" s="1"/>
  <c r="BK210" i="6" s="1"/>
  <c r="AJ209" i="6"/>
  <c r="BM209" i="6" s="1"/>
  <c r="O210" i="6"/>
  <c r="K209" i="6"/>
  <c r="I209" i="6"/>
  <c r="BI225" i="6"/>
  <c r="AI225" i="6"/>
  <c r="AA219" i="6"/>
  <c r="BA219" i="6"/>
  <c r="W214" i="4"/>
  <c r="AW214" i="4"/>
  <c r="AA217" i="4"/>
  <c r="BA217" i="4"/>
  <c r="AH222" i="4"/>
  <c r="BH222" i="4"/>
  <c r="S211" i="4"/>
  <c r="AS211" i="4"/>
  <c r="AD219" i="4"/>
  <c r="BD219" i="4"/>
  <c r="O208" i="4"/>
  <c r="AO208" i="4"/>
  <c r="BJ208" i="4" s="1"/>
  <c r="BK208" i="4" s="1"/>
  <c r="AJ207" i="4"/>
  <c r="BM207" i="4" s="1"/>
  <c r="I207" i="4"/>
  <c r="K207" i="4"/>
  <c r="O205" i="1"/>
  <c r="AO205" i="1"/>
  <c r="BJ205" i="1" s="1"/>
  <c r="BK205" i="1" s="1"/>
  <c r="AJ204" i="1"/>
  <c r="BM204" i="1" s="1"/>
  <c r="I204" i="1"/>
  <c r="K204" i="1"/>
  <c r="BD216" i="1"/>
  <c r="AD216" i="1"/>
  <c r="W211" i="1"/>
  <c r="AW211" i="1"/>
  <c r="Z213" i="1"/>
  <c r="AZ213" i="1"/>
  <c r="S208" i="1"/>
  <c r="AS208" i="1"/>
  <c r="AG218" i="1"/>
  <c r="BG218" i="1"/>
  <c r="BT209" i="6" l="1"/>
  <c r="BQ209" i="6"/>
  <c r="L209" i="6"/>
  <c r="BL210" i="6"/>
  <c r="BF223" i="6"/>
  <c r="AF223" i="6"/>
  <c r="BN209" i="6"/>
  <c r="BO209" i="6"/>
  <c r="AB220" i="6"/>
  <c r="BB220" i="6"/>
  <c r="P211" i="6"/>
  <c r="AP211" i="6"/>
  <c r="X217" i="6"/>
  <c r="AX217" i="6"/>
  <c r="T214" i="6"/>
  <c r="AT214" i="6"/>
  <c r="AP209" i="4"/>
  <c r="P209" i="4"/>
  <c r="AB218" i="4"/>
  <c r="BB218" i="4"/>
  <c r="BI223" i="4"/>
  <c r="AI223" i="4"/>
  <c r="BN207" i="4"/>
  <c r="BO207" i="4"/>
  <c r="T212" i="4"/>
  <c r="AT212" i="4"/>
  <c r="BT207" i="4"/>
  <c r="BQ207" i="4"/>
  <c r="L207" i="4"/>
  <c r="BL208" i="4"/>
  <c r="BE220" i="4"/>
  <c r="AE220" i="4"/>
  <c r="AX215" i="4"/>
  <c r="X215" i="4"/>
  <c r="AH219" i="1"/>
  <c r="BH219" i="1"/>
  <c r="BN204" i="1"/>
  <c r="BO204" i="1"/>
  <c r="X212" i="1"/>
  <c r="AX212" i="1"/>
  <c r="L204" i="1"/>
  <c r="BL205" i="1"/>
  <c r="AT209" i="1"/>
  <c r="T209" i="1"/>
  <c r="AA214" i="1"/>
  <c r="BA214" i="1"/>
  <c r="AE217" i="1"/>
  <c r="BE217" i="1"/>
  <c r="BQ204" i="1"/>
  <c r="BT204" i="1"/>
  <c r="P206" i="1"/>
  <c r="AP206" i="1"/>
  <c r="Y218" i="6" l="1"/>
  <c r="AY218" i="6"/>
  <c r="BC221" i="6"/>
  <c r="AC221" i="6"/>
  <c r="Q212" i="6"/>
  <c r="AQ212" i="6"/>
  <c r="AG224" i="6"/>
  <c r="BG224" i="6"/>
  <c r="AU215" i="6"/>
  <c r="U215" i="6"/>
  <c r="CP209" i="6"/>
  <c r="CO209" i="6"/>
  <c r="CN209" i="6"/>
  <c r="CM209" i="6"/>
  <c r="CL209" i="6"/>
  <c r="CK209" i="6"/>
  <c r="CJ209" i="6"/>
  <c r="CI209" i="6"/>
  <c r="CH209" i="6"/>
  <c r="CG209" i="6"/>
  <c r="CF209" i="6"/>
  <c r="CE209" i="6"/>
  <c r="CD209" i="6"/>
  <c r="CC209" i="6"/>
  <c r="CB209" i="6"/>
  <c r="CA209" i="6"/>
  <c r="BZ209" i="6"/>
  <c r="BY209" i="6"/>
  <c r="BX209" i="6"/>
  <c r="BW209" i="6"/>
  <c r="BV209" i="6"/>
  <c r="BU209" i="6"/>
  <c r="Y216" i="4"/>
  <c r="AY216" i="4"/>
  <c r="AC219" i="4"/>
  <c r="BC219" i="4"/>
  <c r="CP207" i="4"/>
  <c r="CO207" i="4"/>
  <c r="CN207" i="4"/>
  <c r="CM207" i="4"/>
  <c r="CL207" i="4"/>
  <c r="CK207" i="4"/>
  <c r="CJ207" i="4"/>
  <c r="CI207" i="4"/>
  <c r="CH207" i="4"/>
  <c r="CG207" i="4"/>
  <c r="CF207" i="4"/>
  <c r="CE207" i="4"/>
  <c r="CD207" i="4"/>
  <c r="CC207" i="4"/>
  <c r="CB207" i="4"/>
  <c r="CA207" i="4"/>
  <c r="BZ207" i="4"/>
  <c r="BY207" i="4"/>
  <c r="BX207" i="4"/>
  <c r="BW207" i="4"/>
  <c r="BV207" i="4"/>
  <c r="BU207" i="4"/>
  <c r="Q210" i="4"/>
  <c r="AQ210" i="4"/>
  <c r="U213" i="4"/>
  <c r="AU213" i="4"/>
  <c r="AF221" i="4"/>
  <c r="BF221" i="4"/>
  <c r="U210" i="1"/>
  <c r="AU210" i="1"/>
  <c r="Q207" i="1"/>
  <c r="AQ207" i="1"/>
  <c r="Y213" i="1"/>
  <c r="AY213" i="1"/>
  <c r="AF218" i="1"/>
  <c r="BF218" i="1"/>
  <c r="CP204" i="1"/>
  <c r="CO204" i="1"/>
  <c r="CN204" i="1"/>
  <c r="CM204" i="1"/>
  <c r="CL204" i="1"/>
  <c r="CK204" i="1"/>
  <c r="CJ204" i="1"/>
  <c r="CI204" i="1"/>
  <c r="CH204" i="1"/>
  <c r="CG204" i="1"/>
  <c r="CF204" i="1"/>
  <c r="CE204" i="1"/>
  <c r="CD204" i="1"/>
  <c r="CC204" i="1"/>
  <c r="CB204" i="1"/>
  <c r="CA204" i="1"/>
  <c r="BZ204" i="1"/>
  <c r="BY204" i="1"/>
  <c r="BX204" i="1"/>
  <c r="BW204" i="1"/>
  <c r="BV204" i="1"/>
  <c r="BU204" i="1"/>
  <c r="BB215" i="1"/>
  <c r="AB215" i="1"/>
  <c r="BI220" i="1"/>
  <c r="AI220" i="1"/>
  <c r="V216" i="6" l="1"/>
  <c r="AV216" i="6"/>
  <c r="R213" i="6"/>
  <c r="AR213" i="6"/>
  <c r="AH225" i="6"/>
  <c r="BH225" i="6"/>
  <c r="AD222" i="6"/>
  <c r="BD222" i="6"/>
  <c r="CQ209" i="6"/>
  <c r="N210" i="6" s="1"/>
  <c r="Z219" i="6"/>
  <c r="AZ219" i="6"/>
  <c r="CQ207" i="4"/>
  <c r="N208" i="4" s="1"/>
  <c r="AJ208" i="4" s="1"/>
  <c r="BM208" i="4" s="1"/>
  <c r="AV214" i="4"/>
  <c r="V214" i="4"/>
  <c r="AD220" i="4"/>
  <c r="BD220" i="4"/>
  <c r="BG222" i="4"/>
  <c r="AG222" i="4"/>
  <c r="R211" i="4"/>
  <c r="AR211" i="4"/>
  <c r="Z217" i="4"/>
  <c r="AZ217" i="4"/>
  <c r="AZ214" i="1"/>
  <c r="Z214" i="1"/>
  <c r="AR208" i="1"/>
  <c r="R208" i="1"/>
  <c r="CQ204" i="1"/>
  <c r="N205" i="1" s="1"/>
  <c r="AG219" i="1"/>
  <c r="BG219" i="1"/>
  <c r="AC216" i="1"/>
  <c r="BC216" i="1"/>
  <c r="V211" i="1"/>
  <c r="AV211" i="1"/>
  <c r="AS214" i="6" l="1"/>
  <c r="S214" i="6"/>
  <c r="BA220" i="6"/>
  <c r="AA220" i="6"/>
  <c r="AE223" i="6"/>
  <c r="BE223" i="6"/>
  <c r="BI226" i="6"/>
  <c r="AI226" i="6"/>
  <c r="O211" i="6"/>
  <c r="AO211" i="6"/>
  <c r="BJ211" i="6" s="1"/>
  <c r="BK211" i="6" s="1"/>
  <c r="AJ210" i="6"/>
  <c r="BM210" i="6" s="1"/>
  <c r="I210" i="6"/>
  <c r="K210" i="6"/>
  <c r="W217" i="6"/>
  <c r="AW217" i="6"/>
  <c r="AO209" i="4"/>
  <c r="BJ209" i="4" s="1"/>
  <c r="BK209" i="4" s="1"/>
  <c r="BL209" i="4" s="1"/>
  <c r="K208" i="4"/>
  <c r="L208" i="4" s="1"/>
  <c r="O209" i="4"/>
  <c r="AP210" i="4" s="1"/>
  <c r="I208" i="4"/>
  <c r="BQ208" i="4" s="1"/>
  <c r="BE221" i="4"/>
  <c r="AE221" i="4"/>
  <c r="W215" i="4"/>
  <c r="AW215" i="4"/>
  <c r="S212" i="4"/>
  <c r="AS212" i="4"/>
  <c r="AA218" i="4"/>
  <c r="BA218" i="4"/>
  <c r="P210" i="4"/>
  <c r="BN208" i="4"/>
  <c r="BO208" i="4"/>
  <c r="BH223" i="4"/>
  <c r="AH223" i="4"/>
  <c r="AA215" i="1"/>
  <c r="BA215" i="1"/>
  <c r="BH220" i="1"/>
  <c r="AH220" i="1"/>
  <c r="S209" i="1"/>
  <c r="AS209" i="1"/>
  <c r="W212" i="1"/>
  <c r="AW212" i="1"/>
  <c r="O206" i="1"/>
  <c r="AJ205" i="1"/>
  <c r="BM205" i="1" s="1"/>
  <c r="AO206" i="1"/>
  <c r="BJ206" i="1" s="1"/>
  <c r="BK206" i="1" s="1"/>
  <c r="K205" i="1"/>
  <c r="I205" i="1"/>
  <c r="AD217" i="1"/>
  <c r="BD217" i="1"/>
  <c r="AF224" i="6" l="1"/>
  <c r="BF224" i="6"/>
  <c r="T215" i="6"/>
  <c r="AT215" i="6"/>
  <c r="L210" i="6"/>
  <c r="BL211" i="6"/>
  <c r="AB221" i="6"/>
  <c r="BB221" i="6"/>
  <c r="BN210" i="6"/>
  <c r="BO210" i="6"/>
  <c r="X218" i="6"/>
  <c r="AX218" i="6"/>
  <c r="BQ210" i="6"/>
  <c r="BT210" i="6"/>
  <c r="P212" i="6"/>
  <c r="AP212" i="6"/>
  <c r="BT208" i="4"/>
  <c r="CM208" i="4" s="1"/>
  <c r="BI224" i="4"/>
  <c r="AI224" i="4"/>
  <c r="Q211" i="4"/>
  <c r="AQ211" i="4"/>
  <c r="X216" i="4"/>
  <c r="AX216" i="4"/>
  <c r="BU208" i="4"/>
  <c r="AT213" i="4"/>
  <c r="T213" i="4"/>
  <c r="AF222" i="4"/>
  <c r="BF222" i="4"/>
  <c r="BB219" i="4"/>
  <c r="AB219" i="4"/>
  <c r="BN205" i="1"/>
  <c r="BO205" i="1"/>
  <c r="BT205" i="1"/>
  <c r="BQ205" i="1"/>
  <c r="AX213" i="1"/>
  <c r="X213" i="1"/>
  <c r="BI221" i="1"/>
  <c r="AI221" i="1"/>
  <c r="BL206" i="1"/>
  <c r="AE218" i="1"/>
  <c r="BE218" i="1"/>
  <c r="T210" i="1"/>
  <c r="AT210" i="1"/>
  <c r="L205" i="1"/>
  <c r="AP207" i="1"/>
  <c r="P207" i="1"/>
  <c r="AB216" i="1"/>
  <c r="BB216" i="1"/>
  <c r="AY219" i="6" l="1"/>
  <c r="Y219" i="6"/>
  <c r="BG225" i="6"/>
  <c r="AG225" i="6"/>
  <c r="AC222" i="6"/>
  <c r="BC222" i="6"/>
  <c r="U216" i="6"/>
  <c r="AU216" i="6"/>
  <c r="CP210" i="6"/>
  <c r="CO210" i="6"/>
  <c r="CN210" i="6"/>
  <c r="CM210" i="6"/>
  <c r="CL210" i="6"/>
  <c r="CK210" i="6"/>
  <c r="CJ210" i="6"/>
  <c r="CI210" i="6"/>
  <c r="CH210" i="6"/>
  <c r="CG210" i="6"/>
  <c r="CF210" i="6"/>
  <c r="CE210" i="6"/>
  <c r="CD210" i="6"/>
  <c r="CC210" i="6"/>
  <c r="CB210" i="6"/>
  <c r="CA210" i="6"/>
  <c r="BZ210" i="6"/>
  <c r="BY210" i="6"/>
  <c r="BX210" i="6"/>
  <c r="BW210" i="6"/>
  <c r="BV210" i="6"/>
  <c r="BU210" i="6"/>
  <c r="AQ213" i="6"/>
  <c r="Q213" i="6"/>
  <c r="CF208" i="4"/>
  <c r="CK208" i="4"/>
  <c r="CN208" i="4"/>
  <c r="BX208" i="4"/>
  <c r="CC208" i="4"/>
  <c r="BY208" i="4"/>
  <c r="CO208" i="4"/>
  <c r="CG208" i="4"/>
  <c r="CB208" i="4"/>
  <c r="CJ208" i="4"/>
  <c r="BV208" i="4"/>
  <c r="BZ208" i="4"/>
  <c r="CD208" i="4"/>
  <c r="CH208" i="4"/>
  <c r="CL208" i="4"/>
  <c r="CP208" i="4"/>
  <c r="BW208" i="4"/>
  <c r="CA208" i="4"/>
  <c r="CE208" i="4"/>
  <c r="CI208" i="4"/>
  <c r="AR212" i="4"/>
  <c r="R212" i="4"/>
  <c r="BG223" i="4"/>
  <c r="AG223" i="4"/>
  <c r="Y217" i="4"/>
  <c r="AY217" i="4"/>
  <c r="BC220" i="4"/>
  <c r="AC220" i="4"/>
  <c r="U214" i="4"/>
  <c r="AU214" i="4"/>
  <c r="BF219" i="1"/>
  <c r="AF219" i="1"/>
  <c r="CP205" i="1"/>
  <c r="CO205" i="1"/>
  <c r="CN205" i="1"/>
  <c r="CM205" i="1"/>
  <c r="CL205" i="1"/>
  <c r="CK205" i="1"/>
  <c r="CJ205" i="1"/>
  <c r="CI205" i="1"/>
  <c r="CH205" i="1"/>
  <c r="CG205" i="1"/>
  <c r="CF205" i="1"/>
  <c r="CE205" i="1"/>
  <c r="CD205" i="1"/>
  <c r="CC205" i="1"/>
  <c r="CB205" i="1"/>
  <c r="CA205" i="1"/>
  <c r="BZ205" i="1"/>
  <c r="BY205" i="1"/>
  <c r="BX205" i="1"/>
  <c r="BW205" i="1"/>
  <c r="BV205" i="1"/>
  <c r="BU205" i="1"/>
  <c r="Y214" i="1"/>
  <c r="AY214" i="1"/>
  <c r="AC217" i="1"/>
  <c r="BC217" i="1"/>
  <c r="U211" i="1"/>
  <c r="AU211" i="1"/>
  <c r="Q208" i="1"/>
  <c r="AQ208" i="1"/>
  <c r="AD223" i="6" l="1"/>
  <c r="BD223" i="6"/>
  <c r="Z220" i="6"/>
  <c r="AZ220" i="6"/>
  <c r="CQ210" i="6"/>
  <c r="N211" i="6" s="1"/>
  <c r="V217" i="6"/>
  <c r="AV217" i="6"/>
  <c r="BH226" i="6"/>
  <c r="AH226" i="6"/>
  <c r="R214" i="6"/>
  <c r="AR214" i="6"/>
  <c r="CQ208" i="4"/>
  <c r="N209" i="4" s="1"/>
  <c r="O210" i="4" s="1"/>
  <c r="V215" i="4"/>
  <c r="AV215" i="4"/>
  <c r="AZ218" i="4"/>
  <c r="Z218" i="4"/>
  <c r="S213" i="4"/>
  <c r="AS213" i="4"/>
  <c r="AH224" i="4"/>
  <c r="BH224" i="4"/>
  <c r="BD221" i="4"/>
  <c r="AD221" i="4"/>
  <c r="CQ205" i="1"/>
  <c r="N206" i="1" s="1"/>
  <c r="AG220" i="1"/>
  <c r="BG220" i="1"/>
  <c r="BD218" i="1"/>
  <c r="AD218" i="1"/>
  <c r="Z215" i="1"/>
  <c r="AZ215" i="1"/>
  <c r="AV212" i="1"/>
  <c r="V212" i="1"/>
  <c r="R209" i="1"/>
  <c r="AR209" i="1"/>
  <c r="AO210" i="4" l="1"/>
  <c r="BJ210" i="4" s="1"/>
  <c r="BK210" i="4" s="1"/>
  <c r="BL210" i="4" s="1"/>
  <c r="I209" i="4"/>
  <c r="AJ209" i="4"/>
  <c r="BM209" i="4" s="1"/>
  <c r="BN209" i="4" s="1"/>
  <c r="K209" i="4"/>
  <c r="L209" i="4" s="1"/>
  <c r="AA221" i="6"/>
  <c r="BA221" i="6"/>
  <c r="S215" i="6"/>
  <c r="AS215" i="6"/>
  <c r="AW218" i="6"/>
  <c r="W218" i="6"/>
  <c r="AO212" i="6"/>
  <c r="BJ212" i="6" s="1"/>
  <c r="BK212" i="6" s="1"/>
  <c r="AJ211" i="6"/>
  <c r="BM211" i="6" s="1"/>
  <c r="O212" i="6"/>
  <c r="K211" i="6"/>
  <c r="I211" i="6"/>
  <c r="BI227" i="6"/>
  <c r="AI227" i="6"/>
  <c r="BE224" i="6"/>
  <c r="AE224" i="6"/>
  <c r="BE222" i="4"/>
  <c r="AE222" i="4"/>
  <c r="T214" i="4"/>
  <c r="AT214" i="4"/>
  <c r="BI225" i="4"/>
  <c r="AI225" i="4"/>
  <c r="AA219" i="4"/>
  <c r="BA219" i="4"/>
  <c r="BT209" i="4"/>
  <c r="AP211" i="4"/>
  <c r="P211" i="4"/>
  <c r="W216" i="4"/>
  <c r="AW216" i="4"/>
  <c r="S210" i="1"/>
  <c r="AS210" i="1"/>
  <c r="AH221" i="1"/>
  <c r="BH221" i="1"/>
  <c r="AA216" i="1"/>
  <c r="BA216" i="1"/>
  <c r="AE219" i="1"/>
  <c r="BE219" i="1"/>
  <c r="W213" i="1"/>
  <c r="AW213" i="1"/>
  <c r="O207" i="1"/>
  <c r="AO207" i="1"/>
  <c r="BJ207" i="1" s="1"/>
  <c r="BK207" i="1" s="1"/>
  <c r="AJ206" i="1"/>
  <c r="BM206" i="1" s="1"/>
  <c r="K206" i="1"/>
  <c r="I206" i="1"/>
  <c r="BO209" i="4" l="1"/>
  <c r="BQ209" i="4"/>
  <c r="BN211" i="6"/>
  <c r="BO211" i="6"/>
  <c r="T216" i="6"/>
  <c r="AT216" i="6"/>
  <c r="L211" i="6"/>
  <c r="BL212" i="6"/>
  <c r="BT211" i="6"/>
  <c r="BQ211" i="6"/>
  <c r="BF225" i="6"/>
  <c r="AF225" i="6"/>
  <c r="P213" i="6"/>
  <c r="AP213" i="6"/>
  <c r="X219" i="6"/>
  <c r="AX219" i="6"/>
  <c r="AB222" i="6"/>
  <c r="BB222" i="6"/>
  <c r="U215" i="4"/>
  <c r="AU215" i="4"/>
  <c r="AF223" i="4"/>
  <c r="BF223" i="4"/>
  <c r="CP209" i="4"/>
  <c r="CO209" i="4"/>
  <c r="CN209" i="4"/>
  <c r="CM209" i="4"/>
  <c r="CL209" i="4"/>
  <c r="CK209" i="4"/>
  <c r="CJ209" i="4"/>
  <c r="CI209" i="4"/>
  <c r="CH209" i="4"/>
  <c r="CG209" i="4"/>
  <c r="CF209" i="4"/>
  <c r="CE209" i="4"/>
  <c r="CD209" i="4"/>
  <c r="CC209" i="4"/>
  <c r="CB209" i="4"/>
  <c r="CA209" i="4"/>
  <c r="BZ209" i="4"/>
  <c r="BY209" i="4"/>
  <c r="BX209" i="4"/>
  <c r="BW209" i="4"/>
  <c r="BV209" i="4"/>
  <c r="BU209" i="4"/>
  <c r="AX217" i="4"/>
  <c r="X217" i="4"/>
  <c r="Q212" i="4"/>
  <c r="AQ212" i="4"/>
  <c r="AB220" i="4"/>
  <c r="BB220" i="4"/>
  <c r="L206" i="1"/>
  <c r="BN206" i="1"/>
  <c r="BO206" i="1"/>
  <c r="BB217" i="1"/>
  <c r="AB217" i="1"/>
  <c r="AF220" i="1"/>
  <c r="BF220" i="1"/>
  <c r="P208" i="1"/>
  <c r="AP208" i="1"/>
  <c r="BI222" i="1"/>
  <c r="AI222" i="1"/>
  <c r="BQ206" i="1"/>
  <c r="BT206" i="1"/>
  <c r="BL207" i="1"/>
  <c r="X214" i="1"/>
  <c r="AX214" i="1"/>
  <c r="AT211" i="1"/>
  <c r="T211" i="1"/>
  <c r="AU217" i="6" l="1"/>
  <c r="U217" i="6"/>
  <c r="Y220" i="6"/>
  <c r="AY220" i="6"/>
  <c r="AG226" i="6"/>
  <c r="BG226" i="6"/>
  <c r="Q214" i="6"/>
  <c r="AQ214" i="6"/>
  <c r="BC223" i="6"/>
  <c r="AC223" i="6"/>
  <c r="CP211" i="6"/>
  <c r="CO211" i="6"/>
  <c r="CN211" i="6"/>
  <c r="CM211" i="6"/>
  <c r="CL211" i="6"/>
  <c r="CK211" i="6"/>
  <c r="CJ211" i="6"/>
  <c r="CI211" i="6"/>
  <c r="CH211" i="6"/>
  <c r="CG211" i="6"/>
  <c r="CF211" i="6"/>
  <c r="CE211" i="6"/>
  <c r="CD211" i="6"/>
  <c r="CC211" i="6"/>
  <c r="CB211" i="6"/>
  <c r="CA211" i="6"/>
  <c r="BZ211" i="6"/>
  <c r="BY211" i="6"/>
  <c r="BX211" i="6"/>
  <c r="BW211" i="6"/>
  <c r="BV211" i="6"/>
  <c r="BU211" i="6"/>
  <c r="AV216" i="4"/>
  <c r="V216" i="4"/>
  <c r="CQ209" i="4"/>
  <c r="N210" i="4" s="1"/>
  <c r="BG224" i="4"/>
  <c r="AG224" i="4"/>
  <c r="R213" i="4"/>
  <c r="AR213" i="4"/>
  <c r="BC221" i="4"/>
  <c r="AC221" i="4"/>
  <c r="Y218" i="4"/>
  <c r="AY218" i="4"/>
  <c r="CP206" i="1"/>
  <c r="CO206" i="1"/>
  <c r="CN206" i="1"/>
  <c r="CM206" i="1"/>
  <c r="CL206" i="1"/>
  <c r="CK206" i="1"/>
  <c r="CJ206" i="1"/>
  <c r="CI206" i="1"/>
  <c r="CH206" i="1"/>
  <c r="CG206" i="1"/>
  <c r="CF206" i="1"/>
  <c r="CE206" i="1"/>
  <c r="CD206" i="1"/>
  <c r="CC206" i="1"/>
  <c r="CB206" i="1"/>
  <c r="CA206" i="1"/>
  <c r="BZ206" i="1"/>
  <c r="BY206" i="1"/>
  <c r="BX206" i="1"/>
  <c r="BW206" i="1"/>
  <c r="BV206" i="1"/>
  <c r="BU206" i="1"/>
  <c r="AC218" i="1"/>
  <c r="BC218" i="1"/>
  <c r="Q209" i="1"/>
  <c r="AQ209" i="1"/>
  <c r="U212" i="1"/>
  <c r="AU212" i="1"/>
  <c r="AG221" i="1"/>
  <c r="BG221" i="1"/>
  <c r="Y215" i="1"/>
  <c r="AY215" i="1"/>
  <c r="Z221" i="6" l="1"/>
  <c r="AZ221" i="6"/>
  <c r="BD224" i="6"/>
  <c r="AD224" i="6"/>
  <c r="AH227" i="6"/>
  <c r="BH227" i="6"/>
  <c r="V218" i="6"/>
  <c r="AV218" i="6"/>
  <c r="R215" i="6"/>
  <c r="AR215" i="6"/>
  <c r="CQ211" i="6"/>
  <c r="N212" i="6" s="1"/>
  <c r="O211" i="4"/>
  <c r="AO211" i="4"/>
  <c r="BJ211" i="4" s="1"/>
  <c r="BK211" i="4" s="1"/>
  <c r="AJ210" i="4"/>
  <c r="BM210" i="4" s="1"/>
  <c r="I210" i="4"/>
  <c r="K210" i="4"/>
  <c r="W217" i="4"/>
  <c r="AW217" i="4"/>
  <c r="S214" i="4"/>
  <c r="AS214" i="4"/>
  <c r="Z219" i="4"/>
  <c r="AZ219" i="4"/>
  <c r="BH225" i="4"/>
  <c r="AH225" i="4"/>
  <c r="AD222" i="4"/>
  <c r="BD222" i="4"/>
  <c r="V213" i="1"/>
  <c r="AV213" i="1"/>
  <c r="AD219" i="1"/>
  <c r="BD219" i="1"/>
  <c r="AR210" i="1"/>
  <c r="R210" i="1"/>
  <c r="BH222" i="1"/>
  <c r="AH222" i="1"/>
  <c r="CQ206" i="1"/>
  <c r="N207" i="1" s="1"/>
  <c r="AZ216" i="1"/>
  <c r="Z216" i="1"/>
  <c r="BI228" i="6" l="1"/>
  <c r="AI228" i="6"/>
  <c r="W219" i="6"/>
  <c r="AW219" i="6"/>
  <c r="AE225" i="6"/>
  <c r="BE225" i="6"/>
  <c r="O213" i="6"/>
  <c r="AO213" i="6"/>
  <c r="BJ213" i="6" s="1"/>
  <c r="BK213" i="6" s="1"/>
  <c r="AJ212" i="6"/>
  <c r="BM212" i="6" s="1"/>
  <c r="I212" i="6"/>
  <c r="K212" i="6"/>
  <c r="AS216" i="6"/>
  <c r="S216" i="6"/>
  <c r="BA222" i="6"/>
  <c r="AA222" i="6"/>
  <c r="BN210" i="4"/>
  <c r="BO210" i="4"/>
  <c r="X218" i="4"/>
  <c r="AX218" i="4"/>
  <c r="AT215" i="4"/>
  <c r="T215" i="4"/>
  <c r="L210" i="4"/>
  <c r="BL211" i="4"/>
  <c r="AE223" i="4"/>
  <c r="BE223" i="4"/>
  <c r="BI226" i="4"/>
  <c r="AI226" i="4"/>
  <c r="BA220" i="4"/>
  <c r="AA220" i="4"/>
  <c r="BQ210" i="4"/>
  <c r="BT210" i="4"/>
  <c r="P212" i="4"/>
  <c r="AP212" i="4"/>
  <c r="AA217" i="1"/>
  <c r="BA217" i="1"/>
  <c r="BI223" i="1"/>
  <c r="AI223" i="1"/>
  <c r="AE220" i="1"/>
  <c r="BE220" i="1"/>
  <c r="O208" i="1"/>
  <c r="AJ207" i="1"/>
  <c r="BM207" i="1" s="1"/>
  <c r="AO208" i="1"/>
  <c r="BJ208" i="1" s="1"/>
  <c r="BK208" i="1" s="1"/>
  <c r="I207" i="1"/>
  <c r="K207" i="1"/>
  <c r="S211" i="1"/>
  <c r="AS211" i="1"/>
  <c r="W214" i="1"/>
  <c r="AW214" i="1"/>
  <c r="X220" i="6" l="1"/>
  <c r="AX220" i="6"/>
  <c r="BL213" i="6"/>
  <c r="T217" i="6"/>
  <c r="AT217" i="6"/>
  <c r="BQ212" i="6"/>
  <c r="BT212" i="6"/>
  <c r="P214" i="6"/>
  <c r="AP214" i="6"/>
  <c r="L212" i="6"/>
  <c r="AF226" i="6"/>
  <c r="BF226" i="6"/>
  <c r="BB223" i="6"/>
  <c r="AB223" i="6"/>
  <c r="BN212" i="6"/>
  <c r="BO212" i="6"/>
  <c r="U216" i="4"/>
  <c r="AU216" i="4"/>
  <c r="Y219" i="4"/>
  <c r="AY219" i="4"/>
  <c r="AB221" i="4"/>
  <c r="BB221" i="4"/>
  <c r="BF224" i="4"/>
  <c r="AF224" i="4"/>
  <c r="Q213" i="4"/>
  <c r="AQ213" i="4"/>
  <c r="CP210" i="4"/>
  <c r="CO210" i="4"/>
  <c r="CN210" i="4"/>
  <c r="CM210" i="4"/>
  <c r="CL210" i="4"/>
  <c r="CK210" i="4"/>
  <c r="CJ210" i="4"/>
  <c r="CI210" i="4"/>
  <c r="CH210" i="4"/>
  <c r="CG210" i="4"/>
  <c r="CF210" i="4"/>
  <c r="CE210" i="4"/>
  <c r="CD210" i="4"/>
  <c r="CC210" i="4"/>
  <c r="CB210" i="4"/>
  <c r="CA210" i="4"/>
  <c r="BZ210" i="4"/>
  <c r="BY210" i="4"/>
  <c r="BX210" i="4"/>
  <c r="BW210" i="4"/>
  <c r="BV210" i="4"/>
  <c r="BU210" i="4"/>
  <c r="BN207" i="1"/>
  <c r="BO207" i="1"/>
  <c r="AX215" i="1"/>
  <c r="X215" i="1"/>
  <c r="AP209" i="1"/>
  <c r="P209" i="1"/>
  <c r="T212" i="1"/>
  <c r="AT212" i="1"/>
  <c r="L207" i="1"/>
  <c r="BF221" i="1"/>
  <c r="AF221" i="1"/>
  <c r="BT207" i="1"/>
  <c r="BQ207" i="1"/>
  <c r="BL208" i="1"/>
  <c r="AB218" i="1"/>
  <c r="BB218" i="1"/>
  <c r="AQ215" i="6" l="1"/>
  <c r="Q215" i="6"/>
  <c r="AC224" i="6"/>
  <c r="BC224" i="6"/>
  <c r="CP212" i="6"/>
  <c r="CO212" i="6"/>
  <c r="CN212" i="6"/>
  <c r="CM212" i="6"/>
  <c r="CL212" i="6"/>
  <c r="CK212" i="6"/>
  <c r="CJ212" i="6"/>
  <c r="CI212" i="6"/>
  <c r="CH212" i="6"/>
  <c r="CG212" i="6"/>
  <c r="CF212" i="6"/>
  <c r="CE212" i="6"/>
  <c r="CD212" i="6"/>
  <c r="CC212" i="6"/>
  <c r="CB212" i="6"/>
  <c r="CA212" i="6"/>
  <c r="BZ212" i="6"/>
  <c r="BY212" i="6"/>
  <c r="BX212" i="6"/>
  <c r="BW212" i="6"/>
  <c r="BV212" i="6"/>
  <c r="BU212" i="6"/>
  <c r="AG227" i="6"/>
  <c r="BG227" i="6"/>
  <c r="U218" i="6"/>
  <c r="AU218" i="6"/>
  <c r="AY221" i="6"/>
  <c r="Y221" i="6"/>
  <c r="CQ210" i="4"/>
  <c r="N211" i="4" s="1"/>
  <c r="AR214" i="4"/>
  <c r="R214" i="4"/>
  <c r="BG225" i="4"/>
  <c r="AG225" i="4"/>
  <c r="Z220" i="4"/>
  <c r="AZ220" i="4"/>
  <c r="BC222" i="4"/>
  <c r="AC222" i="4"/>
  <c r="V217" i="4"/>
  <c r="AV217" i="4"/>
  <c r="AG222" i="1"/>
  <c r="BG222" i="1"/>
  <c r="Q210" i="1"/>
  <c r="AQ210" i="1"/>
  <c r="AC219" i="1"/>
  <c r="BC219" i="1"/>
  <c r="CP207" i="1"/>
  <c r="CO207" i="1"/>
  <c r="CN207" i="1"/>
  <c r="CM207" i="1"/>
  <c r="CL207" i="1"/>
  <c r="CK207" i="1"/>
  <c r="CJ207" i="1"/>
  <c r="CI207" i="1"/>
  <c r="CH207" i="1"/>
  <c r="CG207" i="1"/>
  <c r="CF207" i="1"/>
  <c r="CE207" i="1"/>
  <c r="CD207" i="1"/>
  <c r="CC207" i="1"/>
  <c r="CB207" i="1"/>
  <c r="CA207" i="1"/>
  <c r="BZ207" i="1"/>
  <c r="BY207" i="1"/>
  <c r="BX207" i="1"/>
  <c r="BW207" i="1"/>
  <c r="BV207" i="1"/>
  <c r="BU207" i="1"/>
  <c r="U213" i="1"/>
  <c r="AU213" i="1"/>
  <c r="Y216" i="1"/>
  <c r="AY216" i="1"/>
  <c r="CQ212" i="6" l="1"/>
  <c r="N213" i="6" s="1"/>
  <c r="O214" i="6" s="1"/>
  <c r="AD225" i="6"/>
  <c r="BD225" i="6"/>
  <c r="R216" i="6"/>
  <c r="AR216" i="6"/>
  <c r="V219" i="6"/>
  <c r="AV219" i="6"/>
  <c r="Z222" i="6"/>
  <c r="AZ222" i="6"/>
  <c r="BH228" i="6"/>
  <c r="AH228" i="6"/>
  <c r="S215" i="4"/>
  <c r="AS215" i="4"/>
  <c r="AH226" i="4"/>
  <c r="BH226" i="4"/>
  <c r="AA221" i="4"/>
  <c r="BA221" i="4"/>
  <c r="BD223" i="4"/>
  <c r="AD223" i="4"/>
  <c r="W218" i="4"/>
  <c r="AW218" i="4"/>
  <c r="O212" i="4"/>
  <c r="AJ211" i="4"/>
  <c r="BM211" i="4" s="1"/>
  <c r="AO212" i="4"/>
  <c r="BJ212" i="4" s="1"/>
  <c r="BK212" i="4" s="1"/>
  <c r="K211" i="4"/>
  <c r="I211" i="4"/>
  <c r="AV214" i="1"/>
  <c r="V214" i="1"/>
  <c r="R211" i="1"/>
  <c r="AR211" i="1"/>
  <c r="Z217" i="1"/>
  <c r="AZ217" i="1"/>
  <c r="CQ207" i="1"/>
  <c r="N208" i="1" s="1"/>
  <c r="BD220" i="1"/>
  <c r="AD220" i="1"/>
  <c r="AH223" i="1"/>
  <c r="BH223" i="1"/>
  <c r="AJ213" i="6" l="1"/>
  <c r="BM213" i="6" s="1"/>
  <c r="AO214" i="6"/>
  <c r="BJ214" i="6" s="1"/>
  <c r="BK214" i="6" s="1"/>
  <c r="BL214" i="6" s="1"/>
  <c r="I213" i="6"/>
  <c r="BQ213" i="6" s="1"/>
  <c r="K213" i="6"/>
  <c r="L213" i="6" s="1"/>
  <c r="P215" i="6"/>
  <c r="AP215" i="6"/>
  <c r="AA223" i="6"/>
  <c r="BA223" i="6"/>
  <c r="S217" i="6"/>
  <c r="AS217" i="6"/>
  <c r="BN213" i="6"/>
  <c r="BO213" i="6"/>
  <c r="BI229" i="6"/>
  <c r="AI229" i="6"/>
  <c r="AW220" i="6"/>
  <c r="W220" i="6"/>
  <c r="AE226" i="6"/>
  <c r="BE226" i="6"/>
  <c r="BI227" i="4"/>
  <c r="AI227" i="4"/>
  <c r="BL212" i="4"/>
  <c r="BE224" i="4"/>
  <c r="AE224" i="4"/>
  <c r="BB222" i="4"/>
  <c r="AB222" i="4"/>
  <c r="AP213" i="4"/>
  <c r="P213" i="4"/>
  <c r="BN211" i="4"/>
  <c r="BO211" i="4"/>
  <c r="L211" i="4"/>
  <c r="BT211" i="4"/>
  <c r="BQ211" i="4"/>
  <c r="AX219" i="4"/>
  <c r="X219" i="4"/>
  <c r="T216" i="4"/>
  <c r="AT216" i="4"/>
  <c r="S212" i="1"/>
  <c r="AS212" i="1"/>
  <c r="AA218" i="1"/>
  <c r="BA218" i="1"/>
  <c r="O209" i="1"/>
  <c r="AO209" i="1"/>
  <c r="BJ209" i="1" s="1"/>
  <c r="BK209" i="1" s="1"/>
  <c r="AJ208" i="1"/>
  <c r="BM208" i="1" s="1"/>
  <c r="I208" i="1"/>
  <c r="K208" i="1"/>
  <c r="W215" i="1"/>
  <c r="AW215" i="1"/>
  <c r="BI224" i="1"/>
  <c r="AI224" i="1"/>
  <c r="AE221" i="1"/>
  <c r="BE221" i="1"/>
  <c r="BT213" i="6" l="1"/>
  <c r="CN213" i="6" s="1"/>
  <c r="Q216" i="6"/>
  <c r="AQ216" i="6"/>
  <c r="CO213" i="6"/>
  <c r="CK213" i="6"/>
  <c r="CG213" i="6"/>
  <c r="CC213" i="6"/>
  <c r="BY213" i="6"/>
  <c r="BW213" i="6"/>
  <c r="BU213" i="6"/>
  <c r="AB224" i="6"/>
  <c r="BB224" i="6"/>
  <c r="T218" i="6"/>
  <c r="AT218" i="6"/>
  <c r="BF227" i="6"/>
  <c r="AF227" i="6"/>
  <c r="X221" i="6"/>
  <c r="AX221" i="6"/>
  <c r="CP211" i="4"/>
  <c r="CO211" i="4"/>
  <c r="CN211" i="4"/>
  <c r="CM211" i="4"/>
  <c r="CL211" i="4"/>
  <c r="CK211" i="4"/>
  <c r="CJ211" i="4"/>
  <c r="CI211" i="4"/>
  <c r="CH211" i="4"/>
  <c r="CG211" i="4"/>
  <c r="CF211" i="4"/>
  <c r="CE211" i="4"/>
  <c r="CD211" i="4"/>
  <c r="CC211" i="4"/>
  <c r="CB211" i="4"/>
  <c r="CA211" i="4"/>
  <c r="BZ211" i="4"/>
  <c r="BY211" i="4"/>
  <c r="BX211" i="4"/>
  <c r="BW211" i="4"/>
  <c r="BV211" i="4"/>
  <c r="BU211" i="4"/>
  <c r="Q214" i="4"/>
  <c r="AQ214" i="4"/>
  <c r="BC223" i="4"/>
  <c r="AC223" i="4"/>
  <c r="U217" i="4"/>
  <c r="AU217" i="4"/>
  <c r="AY220" i="4"/>
  <c r="Y220" i="4"/>
  <c r="AF225" i="4"/>
  <c r="BF225" i="4"/>
  <c r="BQ208" i="1"/>
  <c r="BT208" i="1"/>
  <c r="L208" i="1"/>
  <c r="BB219" i="1"/>
  <c r="AB219" i="1"/>
  <c r="BN208" i="1"/>
  <c r="BO208" i="1"/>
  <c r="BL209" i="1"/>
  <c r="AF222" i="1"/>
  <c r="BF222" i="1"/>
  <c r="P210" i="1"/>
  <c r="AP210" i="1"/>
  <c r="X216" i="1"/>
  <c r="AX216" i="1"/>
  <c r="AT213" i="1"/>
  <c r="T213" i="1"/>
  <c r="BV213" i="6" l="1"/>
  <c r="BZ213" i="6"/>
  <c r="CD213" i="6"/>
  <c r="CH213" i="6"/>
  <c r="CL213" i="6"/>
  <c r="CP213" i="6"/>
  <c r="CA213" i="6"/>
  <c r="CE213" i="6"/>
  <c r="CI213" i="6"/>
  <c r="CM213" i="6"/>
  <c r="BX213" i="6"/>
  <c r="CB213" i="6"/>
  <c r="CQ213" i="6" s="1"/>
  <c r="N214" i="6" s="1"/>
  <c r="CF213" i="6"/>
  <c r="CJ213" i="6"/>
  <c r="Y222" i="6"/>
  <c r="AY222" i="6"/>
  <c r="AG228" i="6"/>
  <c r="BG228" i="6"/>
  <c r="AC225" i="6"/>
  <c r="BC225" i="6"/>
  <c r="AU219" i="6"/>
  <c r="U219" i="6"/>
  <c r="R217" i="6"/>
  <c r="AR217" i="6"/>
  <c r="AV218" i="4"/>
  <c r="V218" i="4"/>
  <c r="R215" i="4"/>
  <c r="AR215" i="4"/>
  <c r="CQ211" i="4"/>
  <c r="N212" i="4" s="1"/>
  <c r="AZ221" i="4"/>
  <c r="Z221" i="4"/>
  <c r="AD224" i="4"/>
  <c r="BD224" i="4"/>
  <c r="BG226" i="4"/>
  <c r="AG226" i="4"/>
  <c r="Q211" i="1"/>
  <c r="AQ211" i="1"/>
  <c r="CP208" i="1"/>
  <c r="CO208" i="1"/>
  <c r="CN208" i="1"/>
  <c r="CM208" i="1"/>
  <c r="CL208" i="1"/>
  <c r="CK208" i="1"/>
  <c r="CJ208" i="1"/>
  <c r="CI208" i="1"/>
  <c r="CH208" i="1"/>
  <c r="CG208" i="1"/>
  <c r="CF208" i="1"/>
  <c r="CE208" i="1"/>
  <c r="CD208" i="1"/>
  <c r="CC208" i="1"/>
  <c r="CB208" i="1"/>
  <c r="CA208" i="1"/>
  <c r="BZ208" i="1"/>
  <c r="BY208" i="1"/>
  <c r="BX208" i="1"/>
  <c r="BW208" i="1"/>
  <c r="BV208" i="1"/>
  <c r="BU208" i="1"/>
  <c r="AC220" i="1"/>
  <c r="BC220" i="1"/>
  <c r="U214" i="1"/>
  <c r="AU214" i="1"/>
  <c r="AG223" i="1"/>
  <c r="BG223" i="1"/>
  <c r="Y217" i="1"/>
  <c r="AY217" i="1"/>
  <c r="AH229" i="6" l="1"/>
  <c r="BH229" i="6"/>
  <c r="AS218" i="6"/>
  <c r="S218" i="6"/>
  <c r="V220" i="6"/>
  <c r="AV220" i="6"/>
  <c r="BD226" i="6"/>
  <c r="AD226" i="6"/>
  <c r="O215" i="6"/>
  <c r="AO215" i="6"/>
  <c r="BJ215" i="6" s="1"/>
  <c r="BK215" i="6" s="1"/>
  <c r="AJ214" i="6"/>
  <c r="BM214" i="6" s="1"/>
  <c r="K214" i="6"/>
  <c r="I214" i="6"/>
  <c r="Z223" i="6"/>
  <c r="AZ223" i="6"/>
  <c r="S216" i="4"/>
  <c r="AS216" i="4"/>
  <c r="AH227" i="4"/>
  <c r="BH227" i="4"/>
  <c r="BE225" i="4"/>
  <c r="AE225" i="4"/>
  <c r="W219" i="4"/>
  <c r="AW219" i="4"/>
  <c r="O213" i="4"/>
  <c r="AO213" i="4"/>
  <c r="BJ213" i="4" s="1"/>
  <c r="BK213" i="4" s="1"/>
  <c r="AJ212" i="4"/>
  <c r="BM212" i="4" s="1"/>
  <c r="I212" i="4"/>
  <c r="K212" i="4"/>
  <c r="BA222" i="4"/>
  <c r="AA222" i="4"/>
  <c r="AD221" i="1"/>
  <c r="BD221" i="1"/>
  <c r="BH224" i="1"/>
  <c r="AH224" i="1"/>
  <c r="AZ218" i="1"/>
  <c r="Z218" i="1"/>
  <c r="V215" i="1"/>
  <c r="AV215" i="1"/>
  <c r="CQ208" i="1"/>
  <c r="N209" i="1" s="1"/>
  <c r="AR212" i="1"/>
  <c r="R212" i="1"/>
  <c r="BN214" i="6" l="1"/>
  <c r="BO214" i="6"/>
  <c r="W221" i="6"/>
  <c r="AW221" i="6"/>
  <c r="AE227" i="6"/>
  <c r="BE227" i="6"/>
  <c r="BL215" i="6"/>
  <c r="T219" i="6"/>
  <c r="AT219" i="6"/>
  <c r="AA224" i="6"/>
  <c r="BA224" i="6"/>
  <c r="BQ214" i="6"/>
  <c r="BT214" i="6"/>
  <c r="L214" i="6"/>
  <c r="P216" i="6"/>
  <c r="AP216" i="6"/>
  <c r="BI230" i="6"/>
  <c r="AI230" i="6"/>
  <c r="BI228" i="4"/>
  <c r="AI228" i="4"/>
  <c r="BN212" i="4"/>
  <c r="BO212" i="4"/>
  <c r="L212" i="4"/>
  <c r="AX220" i="4"/>
  <c r="X220" i="4"/>
  <c r="BL213" i="4"/>
  <c r="AB223" i="4"/>
  <c r="BB223" i="4"/>
  <c r="BQ212" i="4"/>
  <c r="BT212" i="4"/>
  <c r="P214" i="4"/>
  <c r="AP214" i="4"/>
  <c r="BF226" i="4"/>
  <c r="AF226" i="4"/>
  <c r="AT217" i="4"/>
  <c r="T217" i="4"/>
  <c r="W216" i="1"/>
  <c r="AW216" i="1"/>
  <c r="BI225" i="1"/>
  <c r="AI225" i="1"/>
  <c r="S213" i="1"/>
  <c r="AS213" i="1"/>
  <c r="O210" i="1"/>
  <c r="AO210" i="1"/>
  <c r="BJ210" i="1" s="1"/>
  <c r="BK210" i="1" s="1"/>
  <c r="AJ209" i="1"/>
  <c r="BM209" i="1" s="1"/>
  <c r="I209" i="1"/>
  <c r="K209" i="1"/>
  <c r="AA219" i="1"/>
  <c r="BA219" i="1"/>
  <c r="AE222" i="1"/>
  <c r="BE222" i="1"/>
  <c r="U220" i="6" l="1"/>
  <c r="AU220" i="6"/>
  <c r="BB225" i="6"/>
  <c r="AB225" i="6"/>
  <c r="X222" i="6"/>
  <c r="AX222" i="6"/>
  <c r="CP214" i="6"/>
  <c r="CO214" i="6"/>
  <c r="CN214" i="6"/>
  <c r="CM214" i="6"/>
  <c r="CL214" i="6"/>
  <c r="CK214" i="6"/>
  <c r="CJ214" i="6"/>
  <c r="CI214" i="6"/>
  <c r="CH214" i="6"/>
  <c r="CG214" i="6"/>
  <c r="CF214" i="6"/>
  <c r="CE214" i="6"/>
  <c r="CD214" i="6"/>
  <c r="CC214" i="6"/>
  <c r="CB214" i="6"/>
  <c r="CA214" i="6"/>
  <c r="BZ214" i="6"/>
  <c r="BY214" i="6"/>
  <c r="BX214" i="6"/>
  <c r="BW214" i="6"/>
  <c r="BV214" i="6"/>
  <c r="BU214" i="6"/>
  <c r="AQ217" i="6"/>
  <c r="Q217" i="6"/>
  <c r="AF228" i="6"/>
  <c r="BF228" i="6"/>
  <c r="U218" i="4"/>
  <c r="AU218" i="4"/>
  <c r="Q215" i="4"/>
  <c r="AQ215" i="4"/>
  <c r="CP212" i="4"/>
  <c r="CO212" i="4"/>
  <c r="CN212" i="4"/>
  <c r="CM212" i="4"/>
  <c r="CL212" i="4"/>
  <c r="CK212" i="4"/>
  <c r="CJ212" i="4"/>
  <c r="CI212" i="4"/>
  <c r="CH212" i="4"/>
  <c r="CG212" i="4"/>
  <c r="CF212" i="4"/>
  <c r="CE212" i="4"/>
  <c r="CD212" i="4"/>
  <c r="CC212" i="4"/>
  <c r="CB212" i="4"/>
  <c r="CA212" i="4"/>
  <c r="BZ212" i="4"/>
  <c r="BY212" i="4"/>
  <c r="BX212" i="4"/>
  <c r="BW212" i="4"/>
  <c r="BV212" i="4"/>
  <c r="BU212" i="4"/>
  <c r="BC224" i="4"/>
  <c r="AC224" i="4"/>
  <c r="AY221" i="4"/>
  <c r="Y221" i="4"/>
  <c r="BG227" i="4"/>
  <c r="AG227" i="4"/>
  <c r="T214" i="1"/>
  <c r="AT214" i="1"/>
  <c r="BF223" i="1"/>
  <c r="AF223" i="1"/>
  <c r="L209" i="1"/>
  <c r="BT209" i="1"/>
  <c r="BQ209" i="1"/>
  <c r="AP211" i="1"/>
  <c r="P211" i="1"/>
  <c r="AB220" i="1"/>
  <c r="BB220" i="1"/>
  <c r="BL210" i="1"/>
  <c r="BN209" i="1"/>
  <c r="BO209" i="1"/>
  <c r="AX217" i="1"/>
  <c r="X217" i="1"/>
  <c r="Y223" i="6" l="1"/>
  <c r="AY223" i="6"/>
  <c r="R218" i="6"/>
  <c r="AR218" i="6"/>
  <c r="AC226" i="6"/>
  <c r="BC226" i="6"/>
  <c r="BG229" i="6"/>
  <c r="AG229" i="6"/>
  <c r="CQ214" i="6"/>
  <c r="N215" i="6" s="1"/>
  <c r="V221" i="6"/>
  <c r="AV221" i="6"/>
  <c r="CQ212" i="4"/>
  <c r="N213" i="4" s="1"/>
  <c r="AO214" i="4" s="1"/>
  <c r="BJ214" i="4" s="1"/>
  <c r="BK214" i="4" s="1"/>
  <c r="AR216" i="4"/>
  <c r="R216" i="4"/>
  <c r="AH228" i="4"/>
  <c r="BH228" i="4"/>
  <c r="AD225" i="4"/>
  <c r="BD225" i="4"/>
  <c r="Z222" i="4"/>
  <c r="AZ222" i="4"/>
  <c r="V219" i="4"/>
  <c r="AV219" i="4"/>
  <c r="Q212" i="1"/>
  <c r="AQ212" i="1"/>
  <c r="AG224" i="1"/>
  <c r="BG224" i="1"/>
  <c r="Y218" i="1"/>
  <c r="AY218" i="1"/>
  <c r="AC221" i="1"/>
  <c r="BC221" i="1"/>
  <c r="CP209" i="1"/>
  <c r="CO209" i="1"/>
  <c r="CN209" i="1"/>
  <c r="CM209" i="1"/>
  <c r="CL209" i="1"/>
  <c r="CK209" i="1"/>
  <c r="CJ209" i="1"/>
  <c r="CI209" i="1"/>
  <c r="CH209" i="1"/>
  <c r="CG209" i="1"/>
  <c r="CF209" i="1"/>
  <c r="CE209" i="1"/>
  <c r="CD209" i="1"/>
  <c r="CC209" i="1"/>
  <c r="CB209" i="1"/>
  <c r="CA209" i="1"/>
  <c r="BZ209" i="1"/>
  <c r="BY209" i="1"/>
  <c r="BX209" i="1"/>
  <c r="BW209" i="1"/>
  <c r="BV209" i="1"/>
  <c r="BU209" i="1"/>
  <c r="U215" i="1"/>
  <c r="AU215" i="1"/>
  <c r="S219" i="6" l="1"/>
  <c r="AS219" i="6"/>
  <c r="BH230" i="6"/>
  <c r="AH230" i="6"/>
  <c r="AW222" i="6"/>
  <c r="W222" i="6"/>
  <c r="AZ224" i="6"/>
  <c r="Z224" i="6"/>
  <c r="AD227" i="6"/>
  <c r="BD227" i="6"/>
  <c r="AO216" i="6"/>
  <c r="BJ216" i="6" s="1"/>
  <c r="BK216" i="6" s="1"/>
  <c r="AJ215" i="6"/>
  <c r="BM215" i="6" s="1"/>
  <c r="O216" i="6"/>
  <c r="K215" i="6"/>
  <c r="I215" i="6"/>
  <c r="AJ213" i="4"/>
  <c r="BM213" i="4" s="1"/>
  <c r="BO213" i="4" s="1"/>
  <c r="K213" i="4"/>
  <c r="L213" i="4" s="1"/>
  <c r="O214" i="4"/>
  <c r="AP215" i="4" s="1"/>
  <c r="I213" i="4"/>
  <c r="P215" i="4"/>
  <c r="BL214" i="4"/>
  <c r="S217" i="4"/>
  <c r="AS217" i="4"/>
  <c r="BA223" i="4"/>
  <c r="AA223" i="4"/>
  <c r="AW220" i="4"/>
  <c r="W220" i="4"/>
  <c r="BI229" i="4"/>
  <c r="AI229" i="4"/>
  <c r="BE226" i="4"/>
  <c r="AE226" i="4"/>
  <c r="AV216" i="1"/>
  <c r="V216" i="1"/>
  <c r="Z219" i="1"/>
  <c r="AZ219" i="1"/>
  <c r="AH225" i="1"/>
  <c r="BH225" i="1"/>
  <c r="CQ209" i="1"/>
  <c r="N210" i="1" s="1"/>
  <c r="BD222" i="1"/>
  <c r="AD222" i="1"/>
  <c r="R213" i="1"/>
  <c r="AR213" i="1"/>
  <c r="BQ213" i="4" l="1"/>
  <c r="BN213" i="4"/>
  <c r="BL216" i="6"/>
  <c r="L215" i="6"/>
  <c r="BN215" i="6"/>
  <c r="BO215" i="6"/>
  <c r="BI231" i="6"/>
  <c r="AI231" i="6"/>
  <c r="AA225" i="6"/>
  <c r="BA225" i="6"/>
  <c r="P217" i="6"/>
  <c r="AP217" i="6"/>
  <c r="BT215" i="6"/>
  <c r="BQ215" i="6"/>
  <c r="BE228" i="6"/>
  <c r="AE228" i="6"/>
  <c r="AX223" i="6"/>
  <c r="X223" i="6"/>
  <c r="T220" i="6"/>
  <c r="AT220" i="6"/>
  <c r="BT213" i="4"/>
  <c r="AF227" i="4"/>
  <c r="BF227" i="4"/>
  <c r="X221" i="4"/>
  <c r="AX221" i="4"/>
  <c r="T218" i="4"/>
  <c r="AT218" i="4"/>
  <c r="Q216" i="4"/>
  <c r="AQ216" i="4"/>
  <c r="BB224" i="4"/>
  <c r="AB224" i="4"/>
  <c r="CP213" i="4"/>
  <c r="CO213" i="4"/>
  <c r="CN213" i="4"/>
  <c r="CM213" i="4"/>
  <c r="CL213" i="4"/>
  <c r="CK213" i="4"/>
  <c r="CJ213" i="4"/>
  <c r="CI213" i="4"/>
  <c r="CH213" i="4"/>
  <c r="CG213" i="4"/>
  <c r="CF213" i="4"/>
  <c r="CE213" i="4"/>
  <c r="CD213" i="4"/>
  <c r="CC213" i="4"/>
  <c r="CB213" i="4"/>
  <c r="CA213" i="4"/>
  <c r="BZ213" i="4"/>
  <c r="BY213" i="4"/>
  <c r="BX213" i="4"/>
  <c r="BW213" i="4"/>
  <c r="BV213" i="4"/>
  <c r="BU213" i="4"/>
  <c r="O211" i="1"/>
  <c r="AO211" i="1"/>
  <c r="BJ211" i="1" s="1"/>
  <c r="BK211" i="1" s="1"/>
  <c r="AJ210" i="1"/>
  <c r="BM210" i="1" s="1"/>
  <c r="I210" i="1"/>
  <c r="K210" i="1"/>
  <c r="AA220" i="1"/>
  <c r="BA220" i="1"/>
  <c r="BI226" i="1"/>
  <c r="AI226" i="1"/>
  <c r="W217" i="1"/>
  <c r="AW217" i="1"/>
  <c r="S214" i="1"/>
  <c r="AS214" i="1"/>
  <c r="AE223" i="1"/>
  <c r="BE223" i="1"/>
  <c r="AB226" i="6" l="1"/>
  <c r="BB226" i="6"/>
  <c r="AU221" i="6"/>
  <c r="U221" i="6"/>
  <c r="BF229" i="6"/>
  <c r="AF229" i="6"/>
  <c r="Q218" i="6"/>
  <c r="AQ218" i="6"/>
  <c r="Y224" i="6"/>
  <c r="AY224" i="6"/>
  <c r="CP215" i="6"/>
  <c r="CO215" i="6"/>
  <c r="CN215" i="6"/>
  <c r="CM215" i="6"/>
  <c r="CL215" i="6"/>
  <c r="CK215" i="6"/>
  <c r="CJ215" i="6"/>
  <c r="CI215" i="6"/>
  <c r="CH215" i="6"/>
  <c r="CG215" i="6"/>
  <c r="CF215" i="6"/>
  <c r="CE215" i="6"/>
  <c r="CD215" i="6"/>
  <c r="CC215" i="6"/>
  <c r="CB215" i="6"/>
  <c r="CA215" i="6"/>
  <c r="BZ215" i="6"/>
  <c r="BY215" i="6"/>
  <c r="BX215" i="6"/>
  <c r="BW215" i="6"/>
  <c r="BV215" i="6"/>
  <c r="BU215" i="6"/>
  <c r="BC225" i="4"/>
  <c r="AC225" i="4"/>
  <c r="R217" i="4"/>
  <c r="AR217" i="4"/>
  <c r="AG228" i="4"/>
  <c r="BG228" i="4"/>
  <c r="AY222" i="4"/>
  <c r="Y222" i="4"/>
  <c r="CQ213" i="4"/>
  <c r="N214" i="4" s="1"/>
  <c r="U219" i="4"/>
  <c r="AU219" i="4"/>
  <c r="AT215" i="1"/>
  <c r="T215" i="1"/>
  <c r="BB221" i="1"/>
  <c r="AB221" i="1"/>
  <c r="BN210" i="1"/>
  <c r="BO210" i="1"/>
  <c r="L210" i="1"/>
  <c r="BL211" i="1"/>
  <c r="AF224" i="1"/>
  <c r="BF224" i="1"/>
  <c r="X218" i="1"/>
  <c r="AX218" i="1"/>
  <c r="BQ210" i="1"/>
  <c r="BT210" i="1"/>
  <c r="P212" i="1"/>
  <c r="AP212" i="1"/>
  <c r="Z225" i="6" l="1"/>
  <c r="AZ225" i="6"/>
  <c r="CQ215" i="6"/>
  <c r="N216" i="6" s="1"/>
  <c r="R219" i="6"/>
  <c r="AR219" i="6"/>
  <c r="V222" i="6"/>
  <c r="AV222" i="6"/>
  <c r="AG230" i="6"/>
  <c r="BG230" i="6"/>
  <c r="BC227" i="6"/>
  <c r="AC227" i="6"/>
  <c r="S218" i="4"/>
  <c r="AS218" i="4"/>
  <c r="Z223" i="4"/>
  <c r="AZ223" i="4"/>
  <c r="BH229" i="4"/>
  <c r="AH229" i="4"/>
  <c r="AD226" i="4"/>
  <c r="BD226" i="4"/>
  <c r="V220" i="4"/>
  <c r="AV220" i="4"/>
  <c r="O215" i="4"/>
  <c r="AO215" i="4"/>
  <c r="BJ215" i="4" s="1"/>
  <c r="BK215" i="4" s="1"/>
  <c r="AJ214" i="4"/>
  <c r="BM214" i="4" s="1"/>
  <c r="K214" i="4"/>
  <c r="I214" i="4"/>
  <c r="Y219" i="1"/>
  <c r="AY219" i="1"/>
  <c r="U216" i="1"/>
  <c r="AU216" i="1"/>
  <c r="AC222" i="1"/>
  <c r="BC222" i="1"/>
  <c r="CP210" i="1"/>
  <c r="CO210" i="1"/>
  <c r="CN210" i="1"/>
  <c r="CM210" i="1"/>
  <c r="CL210" i="1"/>
  <c r="CK210" i="1"/>
  <c r="CJ210" i="1"/>
  <c r="CI210" i="1"/>
  <c r="CH210" i="1"/>
  <c r="CG210" i="1"/>
  <c r="CF210" i="1"/>
  <c r="CE210" i="1"/>
  <c r="CD210" i="1"/>
  <c r="CC210" i="1"/>
  <c r="CB210" i="1"/>
  <c r="CA210" i="1"/>
  <c r="BZ210" i="1"/>
  <c r="BY210" i="1"/>
  <c r="BX210" i="1"/>
  <c r="BW210" i="1"/>
  <c r="BV210" i="1"/>
  <c r="BU210" i="1"/>
  <c r="AG225" i="1"/>
  <c r="BG225" i="1"/>
  <c r="Q213" i="1"/>
  <c r="AQ213" i="1"/>
  <c r="O217" i="6" l="1"/>
  <c r="AO217" i="6"/>
  <c r="BJ217" i="6" s="1"/>
  <c r="BK217" i="6" s="1"/>
  <c r="AJ216" i="6"/>
  <c r="BM216" i="6" s="1"/>
  <c r="I216" i="6"/>
  <c r="K216" i="6"/>
  <c r="AH231" i="6"/>
  <c r="BH231" i="6"/>
  <c r="BD228" i="6"/>
  <c r="AD228" i="6"/>
  <c r="W223" i="6"/>
  <c r="AW223" i="6"/>
  <c r="AS220" i="6"/>
  <c r="S220" i="6"/>
  <c r="BA226" i="6"/>
  <c r="AA226" i="6"/>
  <c r="L214" i="4"/>
  <c r="BA224" i="4"/>
  <c r="AA224" i="4"/>
  <c r="BN214" i="4"/>
  <c r="BO214" i="4"/>
  <c r="P216" i="4"/>
  <c r="AP216" i="4"/>
  <c r="BE227" i="4"/>
  <c r="AE227" i="4"/>
  <c r="BQ214" i="4"/>
  <c r="BT214" i="4"/>
  <c r="BL215" i="4"/>
  <c r="AW221" i="4"/>
  <c r="W221" i="4"/>
  <c r="BI230" i="4"/>
  <c r="AI230" i="4"/>
  <c r="AT219" i="4"/>
  <c r="T219" i="4"/>
  <c r="AR214" i="1"/>
  <c r="R214" i="1"/>
  <c r="AD223" i="1"/>
  <c r="BD223" i="1"/>
  <c r="V217" i="1"/>
  <c r="AV217" i="1"/>
  <c r="BH226" i="1"/>
  <c r="AH226" i="1"/>
  <c r="CQ210" i="1"/>
  <c r="N211" i="1" s="1"/>
  <c r="AZ220" i="1"/>
  <c r="Z220" i="1"/>
  <c r="BN216" i="6" l="1"/>
  <c r="BO216" i="6"/>
  <c r="BI232" i="6"/>
  <c r="AI232" i="6"/>
  <c r="T221" i="6"/>
  <c r="AT221" i="6"/>
  <c r="L216" i="6"/>
  <c r="BL217" i="6"/>
  <c r="AE229" i="6"/>
  <c r="BE229" i="6"/>
  <c r="BB227" i="6"/>
  <c r="AB227" i="6"/>
  <c r="X224" i="6"/>
  <c r="AX224" i="6"/>
  <c r="BQ216" i="6"/>
  <c r="BT216" i="6"/>
  <c r="P218" i="6"/>
  <c r="AP218" i="6"/>
  <c r="CP214" i="4"/>
  <c r="CO214" i="4"/>
  <c r="CN214" i="4"/>
  <c r="CM214" i="4"/>
  <c r="CL214" i="4"/>
  <c r="CK214" i="4"/>
  <c r="CJ214" i="4"/>
  <c r="CI214" i="4"/>
  <c r="CH214" i="4"/>
  <c r="CG214" i="4"/>
  <c r="CF214" i="4"/>
  <c r="CE214" i="4"/>
  <c r="CD214" i="4"/>
  <c r="CC214" i="4"/>
  <c r="CB214" i="4"/>
  <c r="CA214" i="4"/>
  <c r="BZ214" i="4"/>
  <c r="BY214" i="4"/>
  <c r="BX214" i="4"/>
  <c r="BW214" i="4"/>
  <c r="BV214" i="4"/>
  <c r="BU214" i="4"/>
  <c r="Q217" i="4"/>
  <c r="AQ217" i="4"/>
  <c r="AX222" i="4"/>
  <c r="X222" i="4"/>
  <c r="AU220" i="4"/>
  <c r="U220" i="4"/>
  <c r="BF228" i="4"/>
  <c r="AF228" i="4"/>
  <c r="AB225" i="4"/>
  <c r="BB225" i="4"/>
  <c r="BI227" i="1"/>
  <c r="AI227" i="1"/>
  <c r="S215" i="1"/>
  <c r="AS215" i="1"/>
  <c r="AA221" i="1"/>
  <c r="BA221" i="1"/>
  <c r="W218" i="1"/>
  <c r="AW218" i="1"/>
  <c r="AE224" i="1"/>
  <c r="BE224" i="1"/>
  <c r="O212" i="1"/>
  <c r="AO212" i="1"/>
  <c r="BJ212" i="1" s="1"/>
  <c r="BK212" i="1" s="1"/>
  <c r="AJ211" i="1"/>
  <c r="BM211" i="1" s="1"/>
  <c r="K211" i="1"/>
  <c r="I211" i="1"/>
  <c r="AY225" i="6" l="1"/>
  <c r="Y225" i="6"/>
  <c r="AC228" i="6"/>
  <c r="BC228" i="6"/>
  <c r="AQ219" i="6"/>
  <c r="Q219" i="6"/>
  <c r="AF230" i="6"/>
  <c r="BF230" i="6"/>
  <c r="U222" i="6"/>
  <c r="AU222" i="6"/>
  <c r="CP216" i="6"/>
  <c r="CO216" i="6"/>
  <c r="CN216" i="6"/>
  <c r="CM216" i="6"/>
  <c r="CL216" i="6"/>
  <c r="CK216" i="6"/>
  <c r="CJ216" i="6"/>
  <c r="CI216" i="6"/>
  <c r="CH216" i="6"/>
  <c r="CG216" i="6"/>
  <c r="CF216" i="6"/>
  <c r="CE216" i="6"/>
  <c r="CD216" i="6"/>
  <c r="CC216" i="6"/>
  <c r="CB216" i="6"/>
  <c r="CA216" i="6"/>
  <c r="BZ216" i="6"/>
  <c r="BY216" i="6"/>
  <c r="BX216" i="6"/>
  <c r="BW216" i="6"/>
  <c r="BV216" i="6"/>
  <c r="BU216" i="6"/>
  <c r="AR218" i="4"/>
  <c r="R218" i="4"/>
  <c r="CQ214" i="4"/>
  <c r="N215" i="4" s="1"/>
  <c r="AY223" i="4"/>
  <c r="Y223" i="4"/>
  <c r="V221" i="4"/>
  <c r="AV221" i="4"/>
  <c r="AC226" i="4"/>
  <c r="BC226" i="4"/>
  <c r="BG229" i="4"/>
  <c r="AG229" i="4"/>
  <c r="AP213" i="1"/>
  <c r="P213" i="1"/>
  <c r="AB222" i="1"/>
  <c r="BB222" i="1"/>
  <c r="BN211" i="1"/>
  <c r="BO211" i="1"/>
  <c r="AX219" i="1"/>
  <c r="X219" i="1"/>
  <c r="L211" i="1"/>
  <c r="T216" i="1"/>
  <c r="AT216" i="1"/>
  <c r="BT211" i="1"/>
  <c r="BQ211" i="1"/>
  <c r="BL212" i="1"/>
  <c r="BF225" i="1"/>
  <c r="AF225" i="1"/>
  <c r="AD229" i="6" l="1"/>
  <c r="BD229" i="6"/>
  <c r="AZ226" i="6"/>
  <c r="Z226" i="6"/>
  <c r="AG231" i="6"/>
  <c r="BG231" i="6"/>
  <c r="CQ216" i="6"/>
  <c r="N217" i="6" s="1"/>
  <c r="V223" i="6"/>
  <c r="AV223" i="6"/>
  <c r="R220" i="6"/>
  <c r="AR220" i="6"/>
  <c r="O216" i="4"/>
  <c r="AO216" i="4"/>
  <c r="BJ216" i="4" s="1"/>
  <c r="BK216" i="4" s="1"/>
  <c r="AJ215" i="4"/>
  <c r="BM215" i="4" s="1"/>
  <c r="K215" i="4"/>
  <c r="I215" i="4"/>
  <c r="S219" i="4"/>
  <c r="AS219" i="4"/>
  <c r="AH230" i="4"/>
  <c r="BH230" i="4"/>
  <c r="BD227" i="4"/>
  <c r="AD227" i="4"/>
  <c r="AW222" i="4"/>
  <c r="W222" i="4"/>
  <c r="Z224" i="4"/>
  <c r="AZ224" i="4"/>
  <c r="U217" i="1"/>
  <c r="AU217" i="1"/>
  <c r="CP211" i="1"/>
  <c r="CO211" i="1"/>
  <c r="CN211" i="1"/>
  <c r="CM211" i="1"/>
  <c r="CL211" i="1"/>
  <c r="CK211" i="1"/>
  <c r="CJ211" i="1"/>
  <c r="CI211" i="1"/>
  <c r="CH211" i="1"/>
  <c r="CG211" i="1"/>
  <c r="CF211" i="1"/>
  <c r="CE211" i="1"/>
  <c r="CD211" i="1"/>
  <c r="CC211" i="1"/>
  <c r="CB211" i="1"/>
  <c r="CA211" i="1"/>
  <c r="BZ211" i="1"/>
  <c r="BY211" i="1"/>
  <c r="BX211" i="1"/>
  <c r="BW211" i="1"/>
  <c r="BV211" i="1"/>
  <c r="BU211" i="1"/>
  <c r="Q214" i="1"/>
  <c r="AQ214" i="1"/>
  <c r="AG226" i="1"/>
  <c r="BG226" i="1"/>
  <c r="AC223" i="1"/>
  <c r="BC223" i="1"/>
  <c r="Y220" i="1"/>
  <c r="AY220" i="1"/>
  <c r="BH232" i="6" l="1"/>
  <c r="AH232" i="6"/>
  <c r="AO218" i="6"/>
  <c r="BJ218" i="6" s="1"/>
  <c r="BK218" i="6" s="1"/>
  <c r="AJ217" i="6"/>
  <c r="BM217" i="6" s="1"/>
  <c r="O218" i="6"/>
  <c r="K217" i="6"/>
  <c r="I217" i="6"/>
  <c r="AA227" i="6"/>
  <c r="BA227" i="6"/>
  <c r="AW224" i="6"/>
  <c r="W224" i="6"/>
  <c r="S221" i="6"/>
  <c r="AS221" i="6"/>
  <c r="AE230" i="6"/>
  <c r="BE230" i="6"/>
  <c r="BN215" i="4"/>
  <c r="BO215" i="4"/>
  <c r="BE228" i="4"/>
  <c r="AE228" i="4"/>
  <c r="AT220" i="4"/>
  <c r="T220" i="4"/>
  <c r="X223" i="4"/>
  <c r="AX223" i="4"/>
  <c r="BI231" i="4"/>
  <c r="AI231" i="4"/>
  <c r="BL216" i="4"/>
  <c r="BA225" i="4"/>
  <c r="AA225" i="4"/>
  <c r="BT215" i="4"/>
  <c r="BQ215" i="4"/>
  <c r="L215" i="4"/>
  <c r="AP217" i="4"/>
  <c r="P217" i="4"/>
  <c r="BD224" i="1"/>
  <c r="AD224" i="1"/>
  <c r="Z221" i="1"/>
  <c r="AZ221" i="1"/>
  <c r="R215" i="1"/>
  <c r="AR215" i="1"/>
  <c r="BH227" i="1"/>
  <c r="AH227" i="1"/>
  <c r="CQ211" i="1"/>
  <c r="N212" i="1" s="1"/>
  <c r="AV218" i="1"/>
  <c r="V218" i="1"/>
  <c r="BL218" i="6" l="1"/>
  <c r="AX225" i="6"/>
  <c r="X225" i="6"/>
  <c r="BI233" i="6"/>
  <c r="AI233" i="6"/>
  <c r="T222" i="6"/>
  <c r="AT222" i="6"/>
  <c r="L217" i="6"/>
  <c r="AB228" i="6"/>
  <c r="BB228" i="6"/>
  <c r="BN217" i="6"/>
  <c r="BO217" i="6"/>
  <c r="BF231" i="6"/>
  <c r="AF231" i="6"/>
  <c r="P219" i="6"/>
  <c r="AP219" i="6"/>
  <c r="BT217" i="6"/>
  <c r="BQ217" i="6"/>
  <c r="BB226" i="4"/>
  <c r="AB226" i="4"/>
  <c r="AU221" i="4"/>
  <c r="U221" i="4"/>
  <c r="Q218" i="4"/>
  <c r="AQ218" i="4"/>
  <c r="CP215" i="4"/>
  <c r="CO215" i="4"/>
  <c r="CN215" i="4"/>
  <c r="CM215" i="4"/>
  <c r="CL215" i="4"/>
  <c r="CK215" i="4"/>
  <c r="CJ215" i="4"/>
  <c r="CI215" i="4"/>
  <c r="CH215" i="4"/>
  <c r="CG215" i="4"/>
  <c r="CF215" i="4"/>
  <c r="CE215" i="4"/>
  <c r="CD215" i="4"/>
  <c r="CC215" i="4"/>
  <c r="CB215" i="4"/>
  <c r="CA215" i="4"/>
  <c r="BZ215" i="4"/>
  <c r="BY215" i="4"/>
  <c r="BX215" i="4"/>
  <c r="BW215" i="4"/>
  <c r="BV215" i="4"/>
  <c r="BU215" i="4"/>
  <c r="Y224" i="4"/>
  <c r="AY224" i="4"/>
  <c r="AF229" i="4"/>
  <c r="BF229" i="4"/>
  <c r="AA222" i="1"/>
  <c r="BA222" i="1"/>
  <c r="S216" i="1"/>
  <c r="AS216" i="1"/>
  <c r="W219" i="1"/>
  <c r="AW219" i="1"/>
  <c r="BI228" i="1"/>
  <c r="AI228" i="1"/>
  <c r="AE225" i="1"/>
  <c r="BE225" i="1"/>
  <c r="O213" i="1"/>
  <c r="AO213" i="1"/>
  <c r="BJ213" i="1" s="1"/>
  <c r="BK213" i="1" s="1"/>
  <c r="AJ212" i="1"/>
  <c r="BM212" i="1" s="1"/>
  <c r="K212" i="1"/>
  <c r="I212" i="1"/>
  <c r="AC229" i="6" l="1"/>
  <c r="BC229" i="6"/>
  <c r="CP217" i="6"/>
  <c r="CO217" i="6"/>
  <c r="CN217" i="6"/>
  <c r="CM217" i="6"/>
  <c r="CL217" i="6"/>
  <c r="CK217" i="6"/>
  <c r="CJ217" i="6"/>
  <c r="CI217" i="6"/>
  <c r="CH217" i="6"/>
  <c r="CG217" i="6"/>
  <c r="CF217" i="6"/>
  <c r="CE217" i="6"/>
  <c r="CD217" i="6"/>
  <c r="CC217" i="6"/>
  <c r="CB217" i="6"/>
  <c r="CA217" i="6"/>
  <c r="BZ217" i="6"/>
  <c r="BY217" i="6"/>
  <c r="BX217" i="6"/>
  <c r="BW217" i="6"/>
  <c r="BV217" i="6"/>
  <c r="BU217" i="6"/>
  <c r="AG232" i="6"/>
  <c r="BG232" i="6"/>
  <c r="AU223" i="6"/>
  <c r="U223" i="6"/>
  <c r="Y226" i="6"/>
  <c r="AY226" i="6"/>
  <c r="Q220" i="6"/>
  <c r="AQ220" i="6"/>
  <c r="R219" i="4"/>
  <c r="AR219" i="4"/>
  <c r="AZ225" i="4"/>
  <c r="Z225" i="4"/>
  <c r="V222" i="4"/>
  <c r="AV222" i="4"/>
  <c r="BC227" i="4"/>
  <c r="AC227" i="4"/>
  <c r="BG230" i="4"/>
  <c r="AG230" i="4"/>
  <c r="CQ215" i="4"/>
  <c r="N216" i="4" s="1"/>
  <c r="P214" i="1"/>
  <c r="AP214" i="1"/>
  <c r="AT217" i="1"/>
  <c r="T217" i="1"/>
  <c r="BN212" i="1"/>
  <c r="BO212" i="1"/>
  <c r="X220" i="1"/>
  <c r="AX220" i="1"/>
  <c r="L212" i="1"/>
  <c r="BQ212" i="1"/>
  <c r="BT212" i="1"/>
  <c r="BL213" i="1"/>
  <c r="AF226" i="1"/>
  <c r="BF226" i="1"/>
  <c r="BB223" i="1"/>
  <c r="AB223" i="1"/>
  <c r="Z227" i="6" l="1"/>
  <c r="AZ227" i="6"/>
  <c r="R221" i="6"/>
  <c r="AR221" i="6"/>
  <c r="BH233" i="6"/>
  <c r="AH233" i="6"/>
  <c r="AV224" i="6"/>
  <c r="V224" i="6"/>
  <c r="CQ217" i="6"/>
  <c r="N218" i="6" s="1"/>
  <c r="BD230" i="6"/>
  <c r="AD230" i="6"/>
  <c r="BH231" i="4"/>
  <c r="AH231" i="4"/>
  <c r="O217" i="4"/>
  <c r="AO217" i="4"/>
  <c r="BJ217" i="4" s="1"/>
  <c r="BK217" i="4" s="1"/>
  <c r="AJ216" i="4"/>
  <c r="BM216" i="4" s="1"/>
  <c r="K216" i="4"/>
  <c r="I216" i="4"/>
  <c r="AD228" i="4"/>
  <c r="BD228" i="4"/>
  <c r="AW223" i="4"/>
  <c r="W223" i="4"/>
  <c r="BA226" i="4"/>
  <c r="AA226" i="4"/>
  <c r="AS220" i="4"/>
  <c r="S220" i="4"/>
  <c r="Y221" i="1"/>
  <c r="AY221" i="1"/>
  <c r="AC224" i="1"/>
  <c r="BC224" i="1"/>
  <c r="BG227" i="1"/>
  <c r="AG227" i="1"/>
  <c r="CP212" i="1"/>
  <c r="CO212" i="1"/>
  <c r="CN212" i="1"/>
  <c r="CM212" i="1"/>
  <c r="CL212" i="1"/>
  <c r="CK212" i="1"/>
  <c r="CJ212" i="1"/>
  <c r="CI212" i="1"/>
  <c r="CH212" i="1"/>
  <c r="CG212" i="1"/>
  <c r="CF212" i="1"/>
  <c r="CE212" i="1"/>
  <c r="CD212" i="1"/>
  <c r="CC212" i="1"/>
  <c r="CB212" i="1"/>
  <c r="CA212" i="1"/>
  <c r="BZ212" i="1"/>
  <c r="BY212" i="1"/>
  <c r="BX212" i="1"/>
  <c r="BW212" i="1"/>
  <c r="BV212" i="1"/>
  <c r="BU212" i="1"/>
  <c r="U218" i="1"/>
  <c r="AU218" i="1"/>
  <c r="Q215" i="1"/>
  <c r="AQ215" i="1"/>
  <c r="AS222" i="6" l="1"/>
  <c r="S222" i="6"/>
  <c r="AE231" i="6"/>
  <c r="BE231" i="6"/>
  <c r="W225" i="6"/>
  <c r="AW225" i="6"/>
  <c r="O219" i="6"/>
  <c r="AO219" i="6"/>
  <c r="BJ219" i="6" s="1"/>
  <c r="BK219" i="6" s="1"/>
  <c r="AJ218" i="6"/>
  <c r="BM218" i="6" s="1"/>
  <c r="K218" i="6"/>
  <c r="I218" i="6"/>
  <c r="BI234" i="6"/>
  <c r="AI234" i="6"/>
  <c r="AA228" i="6"/>
  <c r="BA228" i="6"/>
  <c r="P218" i="4"/>
  <c r="AP218" i="4"/>
  <c r="BN216" i="4"/>
  <c r="BO216" i="4"/>
  <c r="AB227" i="4"/>
  <c r="BB227" i="4"/>
  <c r="AX224" i="4"/>
  <c r="X224" i="4"/>
  <c r="BE229" i="4"/>
  <c r="AE229" i="4"/>
  <c r="BI232" i="4"/>
  <c r="AI232" i="4"/>
  <c r="L216" i="4"/>
  <c r="T221" i="4"/>
  <c r="AT221" i="4"/>
  <c r="BQ216" i="4"/>
  <c r="BT216" i="4"/>
  <c r="BL217" i="4"/>
  <c r="BH228" i="1"/>
  <c r="AH228" i="1"/>
  <c r="AR216" i="1"/>
  <c r="R216" i="1"/>
  <c r="V219" i="1"/>
  <c r="AV219" i="1"/>
  <c r="CQ212" i="1"/>
  <c r="N213" i="1" s="1"/>
  <c r="AD225" i="1"/>
  <c r="BD225" i="1"/>
  <c r="AZ222" i="1"/>
  <c r="Z222" i="1"/>
  <c r="BF232" i="6" l="1"/>
  <c r="AF232" i="6"/>
  <c r="BL219" i="6"/>
  <c r="X226" i="6"/>
  <c r="AX226" i="6"/>
  <c r="AT223" i="6"/>
  <c r="T223" i="6"/>
  <c r="BB229" i="6"/>
  <c r="AB229" i="6"/>
  <c r="L218" i="6"/>
  <c r="P220" i="6"/>
  <c r="AP220" i="6"/>
  <c r="BQ218" i="6"/>
  <c r="BT218" i="6"/>
  <c r="BN218" i="6"/>
  <c r="BO218" i="6"/>
  <c r="U222" i="4"/>
  <c r="AU222" i="4"/>
  <c r="AY225" i="4"/>
  <c r="Y225" i="4"/>
  <c r="BC228" i="4"/>
  <c r="AC228" i="4"/>
  <c r="CP216" i="4"/>
  <c r="CO216" i="4"/>
  <c r="CN216" i="4"/>
  <c r="CM216" i="4"/>
  <c r="CL216" i="4"/>
  <c r="CK216" i="4"/>
  <c r="CJ216" i="4"/>
  <c r="CI216" i="4"/>
  <c r="CH216" i="4"/>
  <c r="CG216" i="4"/>
  <c r="CF216" i="4"/>
  <c r="CE216" i="4"/>
  <c r="CD216" i="4"/>
  <c r="CC216" i="4"/>
  <c r="CB216" i="4"/>
  <c r="CA216" i="4"/>
  <c r="BZ216" i="4"/>
  <c r="BY216" i="4"/>
  <c r="BX216" i="4"/>
  <c r="BW216" i="4"/>
  <c r="BV216" i="4"/>
  <c r="BU216" i="4"/>
  <c r="AF230" i="4"/>
  <c r="BF230" i="4"/>
  <c r="Q219" i="4"/>
  <c r="AQ219" i="4"/>
  <c r="W220" i="1"/>
  <c r="AW220" i="1"/>
  <c r="BI229" i="1"/>
  <c r="AI229" i="1"/>
  <c r="S217" i="1"/>
  <c r="AS217" i="1"/>
  <c r="AA223" i="1"/>
  <c r="BA223" i="1"/>
  <c r="AE226" i="1"/>
  <c r="BE226" i="1"/>
  <c r="O214" i="1"/>
  <c r="AJ213" i="1"/>
  <c r="BM213" i="1" s="1"/>
  <c r="AO214" i="1"/>
  <c r="BJ214" i="1" s="1"/>
  <c r="BK214" i="1" s="1"/>
  <c r="I213" i="1"/>
  <c r="K213" i="1"/>
  <c r="U224" i="6" l="1"/>
  <c r="AU224" i="6"/>
  <c r="Y227" i="6"/>
  <c r="AY227" i="6"/>
  <c r="AQ221" i="6"/>
  <c r="Q221" i="6"/>
  <c r="AG233" i="6"/>
  <c r="BG233" i="6"/>
  <c r="AC230" i="6"/>
  <c r="BC230" i="6"/>
  <c r="CP218" i="6"/>
  <c r="CO218" i="6"/>
  <c r="CN218" i="6"/>
  <c r="CM218" i="6"/>
  <c r="CL218" i="6"/>
  <c r="CK218" i="6"/>
  <c r="CJ218" i="6"/>
  <c r="CI218" i="6"/>
  <c r="CH218" i="6"/>
  <c r="CG218" i="6"/>
  <c r="CF218" i="6"/>
  <c r="CE218" i="6"/>
  <c r="CD218" i="6"/>
  <c r="CC218" i="6"/>
  <c r="CB218" i="6"/>
  <c r="CA218" i="6"/>
  <c r="BZ218" i="6"/>
  <c r="BY218" i="6"/>
  <c r="BX218" i="6"/>
  <c r="BW218" i="6"/>
  <c r="BV218" i="6"/>
  <c r="BU218" i="6"/>
  <c r="BG231" i="4"/>
  <c r="AG231" i="4"/>
  <c r="Z226" i="4"/>
  <c r="AZ226" i="4"/>
  <c r="CQ216" i="4"/>
  <c r="N217" i="4" s="1"/>
  <c r="R220" i="4"/>
  <c r="AR220" i="4"/>
  <c r="BD229" i="4"/>
  <c r="AD229" i="4"/>
  <c r="AV223" i="4"/>
  <c r="V223" i="4"/>
  <c r="BT213" i="1"/>
  <c r="BQ213" i="1"/>
  <c r="BL214" i="1"/>
  <c r="BN213" i="1"/>
  <c r="BO213" i="1"/>
  <c r="AB224" i="1"/>
  <c r="BB224" i="1"/>
  <c r="AP215" i="1"/>
  <c r="P215" i="1"/>
  <c r="T218" i="1"/>
  <c r="AT218" i="1"/>
  <c r="L213" i="1"/>
  <c r="BF227" i="1"/>
  <c r="AF227" i="1"/>
  <c r="AX221" i="1"/>
  <c r="X221" i="1"/>
  <c r="AZ228" i="6" l="1"/>
  <c r="Z228" i="6"/>
  <c r="BH234" i="6"/>
  <c r="AH234" i="6"/>
  <c r="CQ218" i="6"/>
  <c r="N219" i="6" s="1"/>
  <c r="AD231" i="6"/>
  <c r="BD231" i="6"/>
  <c r="R222" i="6"/>
  <c r="AR222" i="6"/>
  <c r="V225" i="6"/>
  <c r="AV225" i="6"/>
  <c r="BA227" i="4"/>
  <c r="AA227" i="4"/>
  <c r="AW224" i="4"/>
  <c r="W224" i="4"/>
  <c r="AH232" i="4"/>
  <c r="BH232" i="4"/>
  <c r="BE230" i="4"/>
  <c r="AE230" i="4"/>
  <c r="AS221" i="4"/>
  <c r="S221" i="4"/>
  <c r="O218" i="4"/>
  <c r="AO218" i="4"/>
  <c r="BJ218" i="4" s="1"/>
  <c r="BK218" i="4" s="1"/>
  <c r="AJ217" i="4"/>
  <c r="BM217" i="4" s="1"/>
  <c r="I217" i="4"/>
  <c r="K217" i="4"/>
  <c r="AG228" i="1"/>
  <c r="BG228" i="1"/>
  <c r="Q216" i="1"/>
  <c r="AQ216" i="1"/>
  <c r="Y222" i="1"/>
  <c r="AY222" i="1"/>
  <c r="U219" i="1"/>
  <c r="AU219" i="1"/>
  <c r="AC225" i="1"/>
  <c r="BC225" i="1"/>
  <c r="CP213" i="1"/>
  <c r="CO213" i="1"/>
  <c r="CN213" i="1"/>
  <c r="CM213" i="1"/>
  <c r="CL213" i="1"/>
  <c r="CK213" i="1"/>
  <c r="CJ213" i="1"/>
  <c r="CI213" i="1"/>
  <c r="CH213" i="1"/>
  <c r="CG213" i="1"/>
  <c r="CF213" i="1"/>
  <c r="CE213" i="1"/>
  <c r="CD213" i="1"/>
  <c r="CC213" i="1"/>
  <c r="CB213" i="1"/>
  <c r="CA213" i="1"/>
  <c r="BZ213" i="1"/>
  <c r="BY213" i="1"/>
  <c r="BX213" i="1"/>
  <c r="BW213" i="1"/>
  <c r="BV213" i="1"/>
  <c r="BU213" i="1"/>
  <c r="AA229" i="6" l="1"/>
  <c r="BA229" i="6"/>
  <c r="S223" i="6"/>
  <c r="AS223" i="6"/>
  <c r="BI235" i="6"/>
  <c r="AI235" i="6"/>
  <c r="AE232" i="6"/>
  <c r="BE232" i="6"/>
  <c r="AO220" i="6"/>
  <c r="BJ220" i="6" s="1"/>
  <c r="BK220" i="6" s="1"/>
  <c r="AJ219" i="6"/>
  <c r="BM219" i="6" s="1"/>
  <c r="O220" i="6"/>
  <c r="K219" i="6"/>
  <c r="I219" i="6"/>
  <c r="W226" i="6"/>
  <c r="AW226" i="6"/>
  <c r="AF231" i="4"/>
  <c r="BF231" i="4"/>
  <c r="BI233" i="4"/>
  <c r="AI233" i="4"/>
  <c r="BT217" i="4"/>
  <c r="BQ217" i="4"/>
  <c r="BN217" i="4"/>
  <c r="BO217" i="4"/>
  <c r="AT222" i="4"/>
  <c r="T222" i="4"/>
  <c r="X225" i="4"/>
  <c r="AX225" i="4"/>
  <c r="AB228" i="4"/>
  <c r="BB228" i="4"/>
  <c r="AP219" i="4"/>
  <c r="P219" i="4"/>
  <c r="L217" i="4"/>
  <c r="BL218" i="4"/>
  <c r="Z223" i="1"/>
  <c r="AZ223" i="1"/>
  <c r="R217" i="1"/>
  <c r="AR217" i="1"/>
  <c r="AV220" i="1"/>
  <c r="V220" i="1"/>
  <c r="CQ213" i="1"/>
  <c r="N214" i="1" s="1"/>
  <c r="BD226" i="1"/>
  <c r="AD226" i="1"/>
  <c r="AH229" i="1"/>
  <c r="BH229" i="1"/>
  <c r="T224" i="6" l="1"/>
  <c r="AT224" i="6"/>
  <c r="BN219" i="6"/>
  <c r="BO219" i="6"/>
  <c r="AX227" i="6"/>
  <c r="X227" i="6"/>
  <c r="BT219" i="6"/>
  <c r="BQ219" i="6"/>
  <c r="BF233" i="6"/>
  <c r="AF233" i="6"/>
  <c r="P221" i="6"/>
  <c r="AP221" i="6"/>
  <c r="L219" i="6"/>
  <c r="BL220" i="6"/>
  <c r="AB230" i="6"/>
  <c r="BB230" i="6"/>
  <c r="Q220" i="4"/>
  <c r="AQ220" i="4"/>
  <c r="AY226" i="4"/>
  <c r="Y226" i="4"/>
  <c r="CP217" i="4"/>
  <c r="CO217" i="4"/>
  <c r="CN217" i="4"/>
  <c r="CM217" i="4"/>
  <c r="CL217" i="4"/>
  <c r="CK217" i="4"/>
  <c r="CJ217" i="4"/>
  <c r="CI217" i="4"/>
  <c r="CH217" i="4"/>
  <c r="CG217" i="4"/>
  <c r="CF217" i="4"/>
  <c r="CE217" i="4"/>
  <c r="CD217" i="4"/>
  <c r="CC217" i="4"/>
  <c r="CB217" i="4"/>
  <c r="CA217" i="4"/>
  <c r="BZ217" i="4"/>
  <c r="BY217" i="4"/>
  <c r="BX217" i="4"/>
  <c r="BW217" i="4"/>
  <c r="BV217" i="4"/>
  <c r="BU217" i="4"/>
  <c r="BC229" i="4"/>
  <c r="AC229" i="4"/>
  <c r="AU223" i="4"/>
  <c r="U223" i="4"/>
  <c r="BG232" i="4"/>
  <c r="AG232" i="4"/>
  <c r="S218" i="1"/>
  <c r="AS218" i="1"/>
  <c r="BI230" i="1"/>
  <c r="AI230" i="1"/>
  <c r="O215" i="1"/>
  <c r="AO215" i="1"/>
  <c r="BJ215" i="1" s="1"/>
  <c r="BK215" i="1" s="1"/>
  <c r="AJ214" i="1"/>
  <c r="BM214" i="1" s="1"/>
  <c r="I214" i="1"/>
  <c r="K214" i="1"/>
  <c r="AE227" i="1"/>
  <c r="BE227" i="1"/>
  <c r="W221" i="1"/>
  <c r="AW221" i="1"/>
  <c r="AA224" i="1"/>
  <c r="BA224" i="1"/>
  <c r="Y228" i="6" l="1"/>
  <c r="AY228" i="6"/>
  <c r="AG234" i="6"/>
  <c r="BG234" i="6"/>
  <c r="Q222" i="6"/>
  <c r="AQ222" i="6"/>
  <c r="BC231" i="6"/>
  <c r="AC231" i="6"/>
  <c r="CP219" i="6"/>
  <c r="CO219" i="6"/>
  <c r="CN219" i="6"/>
  <c r="CM219" i="6"/>
  <c r="CL219" i="6"/>
  <c r="CK219" i="6"/>
  <c r="CJ219" i="6"/>
  <c r="CI219" i="6"/>
  <c r="CH219" i="6"/>
  <c r="CG219" i="6"/>
  <c r="CF219" i="6"/>
  <c r="CE219" i="6"/>
  <c r="CD219" i="6"/>
  <c r="CC219" i="6"/>
  <c r="CB219" i="6"/>
  <c r="CA219" i="6"/>
  <c r="BZ219" i="6"/>
  <c r="BY219" i="6"/>
  <c r="BX219" i="6"/>
  <c r="BW219" i="6"/>
  <c r="BV219" i="6"/>
  <c r="BU219" i="6"/>
  <c r="U225" i="6"/>
  <c r="AU225" i="6"/>
  <c r="CQ217" i="4"/>
  <c r="N218" i="4" s="1"/>
  <c r="AJ218" i="4" s="1"/>
  <c r="BM218" i="4" s="1"/>
  <c r="V224" i="4"/>
  <c r="AV224" i="4"/>
  <c r="AD230" i="4"/>
  <c r="BD230" i="4"/>
  <c r="AZ227" i="4"/>
  <c r="Z227" i="4"/>
  <c r="BH233" i="4"/>
  <c r="AH233" i="4"/>
  <c r="AR221" i="4"/>
  <c r="R221" i="4"/>
  <c r="X222" i="1"/>
  <c r="AX222" i="1"/>
  <c r="BQ214" i="1"/>
  <c r="BT214" i="1"/>
  <c r="BL215" i="1"/>
  <c r="BN214" i="1"/>
  <c r="BO214" i="1"/>
  <c r="L214" i="1"/>
  <c r="BB225" i="1"/>
  <c r="AB225" i="1"/>
  <c r="P216" i="1"/>
  <c r="AP216" i="1"/>
  <c r="AF228" i="1"/>
  <c r="BF228" i="1"/>
  <c r="AT219" i="1"/>
  <c r="T219" i="1"/>
  <c r="BD232" i="6" l="1"/>
  <c r="AD232" i="6"/>
  <c r="BH235" i="6"/>
  <c r="AH235" i="6"/>
  <c r="R223" i="6"/>
  <c r="AR223" i="6"/>
  <c r="AV226" i="6"/>
  <c r="V226" i="6"/>
  <c r="CQ219" i="6"/>
  <c r="N220" i="6" s="1"/>
  <c r="Z229" i="6"/>
  <c r="AZ229" i="6"/>
  <c r="O219" i="4"/>
  <c r="AP220" i="4" s="1"/>
  <c r="K218" i="4"/>
  <c r="AO219" i="4"/>
  <c r="BJ219" i="4" s="1"/>
  <c r="BK219" i="4" s="1"/>
  <c r="BL219" i="4" s="1"/>
  <c r="I218" i="4"/>
  <c r="BT218" i="4" s="1"/>
  <c r="BA228" i="4"/>
  <c r="AA228" i="4"/>
  <c r="AE231" i="4"/>
  <c r="BE231" i="4"/>
  <c r="L218" i="4"/>
  <c r="AS222" i="4"/>
  <c r="S222" i="4"/>
  <c r="BI234" i="4"/>
  <c r="AI234" i="4"/>
  <c r="BN218" i="4"/>
  <c r="BO218" i="4"/>
  <c r="AW225" i="4"/>
  <c r="W225" i="4"/>
  <c r="U220" i="1"/>
  <c r="AU220" i="1"/>
  <c r="Q217" i="1"/>
  <c r="AQ217" i="1"/>
  <c r="AG229" i="1"/>
  <c r="BG229" i="1"/>
  <c r="AC226" i="1"/>
  <c r="BC226" i="1"/>
  <c r="CP214" i="1"/>
  <c r="CO214" i="1"/>
  <c r="CN214" i="1"/>
  <c r="CM214" i="1"/>
  <c r="CL214" i="1"/>
  <c r="CK214" i="1"/>
  <c r="CJ214" i="1"/>
  <c r="CI214" i="1"/>
  <c r="CH214" i="1"/>
  <c r="CG214" i="1"/>
  <c r="CF214" i="1"/>
  <c r="CE214" i="1"/>
  <c r="CD214" i="1"/>
  <c r="CC214" i="1"/>
  <c r="CB214" i="1"/>
  <c r="CA214" i="1"/>
  <c r="BZ214" i="1"/>
  <c r="BY214" i="1"/>
  <c r="BX214" i="1"/>
  <c r="BW214" i="1"/>
  <c r="BV214" i="1"/>
  <c r="BU214" i="1"/>
  <c r="Y223" i="1"/>
  <c r="AY223" i="1"/>
  <c r="P220" i="4" l="1"/>
  <c r="AQ221" i="4" s="1"/>
  <c r="AE233" i="6"/>
  <c r="BE233" i="6"/>
  <c r="W227" i="6"/>
  <c r="AW227" i="6"/>
  <c r="BA230" i="6"/>
  <c r="AA230" i="6"/>
  <c r="BI236" i="6"/>
  <c r="AI236" i="6"/>
  <c r="S224" i="6"/>
  <c r="AS224" i="6"/>
  <c r="O221" i="6"/>
  <c r="AO221" i="6"/>
  <c r="BJ221" i="6" s="1"/>
  <c r="BK221" i="6" s="1"/>
  <c r="AJ220" i="6"/>
  <c r="BM220" i="6" s="1"/>
  <c r="I220" i="6"/>
  <c r="K220" i="6"/>
  <c r="BQ218" i="4"/>
  <c r="Q221" i="4"/>
  <c r="BF232" i="4"/>
  <c r="AF232" i="4"/>
  <c r="T223" i="4"/>
  <c r="AT223" i="4"/>
  <c r="X226" i="4"/>
  <c r="AX226" i="4"/>
  <c r="AB229" i="4"/>
  <c r="BB229" i="4"/>
  <c r="CP218" i="4"/>
  <c r="CO218" i="4"/>
  <c r="CN218" i="4"/>
  <c r="CM218" i="4"/>
  <c r="CL218" i="4"/>
  <c r="CK218" i="4"/>
  <c r="CJ218" i="4"/>
  <c r="CI218" i="4"/>
  <c r="CH218" i="4"/>
  <c r="CG218" i="4"/>
  <c r="CF218" i="4"/>
  <c r="CE218" i="4"/>
  <c r="CD218" i="4"/>
  <c r="CC218" i="4"/>
  <c r="CB218" i="4"/>
  <c r="CA218" i="4"/>
  <c r="BZ218" i="4"/>
  <c r="BY218" i="4"/>
  <c r="BX218" i="4"/>
  <c r="BW218" i="4"/>
  <c r="BV218" i="4"/>
  <c r="BU218" i="4"/>
  <c r="BH230" i="1"/>
  <c r="AH230" i="1"/>
  <c r="AR218" i="1"/>
  <c r="R218" i="1"/>
  <c r="CQ214" i="1"/>
  <c r="N215" i="1" s="1"/>
  <c r="AD227" i="1"/>
  <c r="BD227" i="1"/>
  <c r="AZ224" i="1"/>
  <c r="Z224" i="1"/>
  <c r="V221" i="1"/>
  <c r="AV221" i="1"/>
  <c r="X228" i="6" l="1"/>
  <c r="AX228" i="6"/>
  <c r="P222" i="6"/>
  <c r="AP222" i="6"/>
  <c r="BN220" i="6"/>
  <c r="BO220" i="6"/>
  <c r="BQ220" i="6"/>
  <c r="BT220" i="6"/>
  <c r="L220" i="6"/>
  <c r="BL221" i="6"/>
  <c r="AT225" i="6"/>
  <c r="T225" i="6"/>
  <c r="BB231" i="6"/>
  <c r="AB231" i="6"/>
  <c r="BF234" i="6"/>
  <c r="AF234" i="6"/>
  <c r="AU224" i="4"/>
  <c r="U224" i="4"/>
  <c r="R222" i="4"/>
  <c r="AR222" i="4"/>
  <c r="AY227" i="4"/>
  <c r="Y227" i="4"/>
  <c r="BG233" i="4"/>
  <c r="AG233" i="4"/>
  <c r="CQ218" i="4"/>
  <c r="N219" i="4" s="1"/>
  <c r="BC230" i="4"/>
  <c r="AC230" i="4"/>
  <c r="O216" i="1"/>
  <c r="AJ215" i="1"/>
  <c r="BM215" i="1" s="1"/>
  <c r="AO216" i="1"/>
  <c r="BJ216" i="1" s="1"/>
  <c r="BK216" i="1" s="1"/>
  <c r="I215" i="1"/>
  <c r="K215" i="1"/>
  <c r="AE228" i="1"/>
  <c r="BE228" i="1"/>
  <c r="W222" i="1"/>
  <c r="AW222" i="1"/>
  <c r="S219" i="1"/>
  <c r="AS219" i="1"/>
  <c r="BI231" i="1"/>
  <c r="AI231" i="1"/>
  <c r="AA225" i="1"/>
  <c r="BA225" i="1"/>
  <c r="AC232" i="6" l="1"/>
  <c r="BC232" i="6"/>
  <c r="AG235" i="6"/>
  <c r="BG235" i="6"/>
  <c r="AY229" i="6"/>
  <c r="Y229" i="6"/>
  <c r="Q223" i="6"/>
  <c r="AQ223" i="6"/>
  <c r="U226" i="6"/>
  <c r="AU226" i="6"/>
  <c r="CP220" i="6"/>
  <c r="CO220" i="6"/>
  <c r="CN220" i="6"/>
  <c r="CM220" i="6"/>
  <c r="CL220" i="6"/>
  <c r="CK220" i="6"/>
  <c r="CJ220" i="6"/>
  <c r="CI220" i="6"/>
  <c r="CH220" i="6"/>
  <c r="CG220" i="6"/>
  <c r="CF220" i="6"/>
  <c r="CE220" i="6"/>
  <c r="CD220" i="6"/>
  <c r="CC220" i="6"/>
  <c r="CB220" i="6"/>
  <c r="CA220" i="6"/>
  <c r="BZ220" i="6"/>
  <c r="BY220" i="6"/>
  <c r="BX220" i="6"/>
  <c r="BW220" i="6"/>
  <c r="BV220" i="6"/>
  <c r="BU220" i="6"/>
  <c r="AS223" i="4"/>
  <c r="S223" i="4"/>
  <c r="AV225" i="4"/>
  <c r="V225" i="4"/>
  <c r="AH234" i="4"/>
  <c r="BH234" i="4"/>
  <c r="BD231" i="4"/>
  <c r="AD231" i="4"/>
  <c r="AO220" i="4"/>
  <c r="BJ220" i="4" s="1"/>
  <c r="BK220" i="4" s="1"/>
  <c r="O220" i="4"/>
  <c r="AJ219" i="4"/>
  <c r="BM219" i="4" s="1"/>
  <c r="I219" i="4"/>
  <c r="K219" i="4"/>
  <c r="Z228" i="4"/>
  <c r="AZ228" i="4"/>
  <c r="BN215" i="1"/>
  <c r="BO215" i="1"/>
  <c r="BL216" i="1"/>
  <c r="BF229" i="1"/>
  <c r="AF229" i="1"/>
  <c r="AX223" i="1"/>
  <c r="X223" i="1"/>
  <c r="L215" i="1"/>
  <c r="AB226" i="1"/>
  <c r="BB226" i="1"/>
  <c r="T220" i="1"/>
  <c r="AT220" i="1"/>
  <c r="BT215" i="1"/>
  <c r="BQ215" i="1"/>
  <c r="AP217" i="1"/>
  <c r="P217" i="1"/>
  <c r="BH236" i="6" l="1"/>
  <c r="AH236" i="6"/>
  <c r="AR224" i="6"/>
  <c r="R224" i="6"/>
  <c r="CQ220" i="6"/>
  <c r="N221" i="6" s="1"/>
  <c r="V227" i="6"/>
  <c r="AV227" i="6"/>
  <c r="AZ230" i="6"/>
  <c r="Z230" i="6"/>
  <c r="BD233" i="6"/>
  <c r="AD233" i="6"/>
  <c r="AA229" i="4"/>
  <c r="BA229" i="4"/>
  <c r="BI235" i="4"/>
  <c r="AI235" i="4"/>
  <c r="P221" i="4"/>
  <c r="AP221" i="4"/>
  <c r="T224" i="4"/>
  <c r="AT224" i="4"/>
  <c r="BN219" i="4"/>
  <c r="BO219" i="4"/>
  <c r="BE232" i="4"/>
  <c r="AE232" i="4"/>
  <c r="L219" i="4"/>
  <c r="BT219" i="4"/>
  <c r="BQ219" i="4"/>
  <c r="BL220" i="4"/>
  <c r="AW226" i="4"/>
  <c r="W226" i="4"/>
  <c r="U221" i="1"/>
  <c r="AU221" i="1"/>
  <c r="AC227" i="1"/>
  <c r="BC227" i="1"/>
  <c r="AG230" i="1"/>
  <c r="BG230" i="1"/>
  <c r="Q218" i="1"/>
  <c r="AQ218" i="1"/>
  <c r="CP215" i="1"/>
  <c r="CO215" i="1"/>
  <c r="CN215" i="1"/>
  <c r="CM215" i="1"/>
  <c r="CL215" i="1"/>
  <c r="CK215" i="1"/>
  <c r="CJ215" i="1"/>
  <c r="CI215" i="1"/>
  <c r="CH215" i="1"/>
  <c r="CG215" i="1"/>
  <c r="CF215" i="1"/>
  <c r="CE215" i="1"/>
  <c r="CD215" i="1"/>
  <c r="CC215" i="1"/>
  <c r="CB215" i="1"/>
  <c r="CA215" i="1"/>
  <c r="BZ215" i="1"/>
  <c r="BY215" i="1"/>
  <c r="BX215" i="1"/>
  <c r="BW215" i="1"/>
  <c r="BV215" i="1"/>
  <c r="BU215" i="1"/>
  <c r="Y224" i="1"/>
  <c r="AY224" i="1"/>
  <c r="AO222" i="6" l="1"/>
  <c r="BJ222" i="6" s="1"/>
  <c r="BK222" i="6" s="1"/>
  <c r="AJ221" i="6"/>
  <c r="BM221" i="6" s="1"/>
  <c r="O222" i="6"/>
  <c r="K221" i="6"/>
  <c r="I221" i="6"/>
  <c r="BI237" i="6"/>
  <c r="AI237" i="6"/>
  <c r="AE234" i="6"/>
  <c r="BE234" i="6"/>
  <c r="S225" i="6"/>
  <c r="AS225" i="6"/>
  <c r="AW228" i="6"/>
  <c r="W228" i="6"/>
  <c r="AA231" i="6"/>
  <c r="BA231" i="6"/>
  <c r="CP219" i="4"/>
  <c r="CO219" i="4"/>
  <c r="CN219" i="4"/>
  <c r="CM219" i="4"/>
  <c r="CL219" i="4"/>
  <c r="CK219" i="4"/>
  <c r="CJ219" i="4"/>
  <c r="CI219" i="4"/>
  <c r="CH219" i="4"/>
  <c r="CG219" i="4"/>
  <c r="CF219" i="4"/>
  <c r="CE219" i="4"/>
  <c r="CD219" i="4"/>
  <c r="CC219" i="4"/>
  <c r="CB219" i="4"/>
  <c r="CA219" i="4"/>
  <c r="BZ219" i="4"/>
  <c r="BY219" i="4"/>
  <c r="BX219" i="4"/>
  <c r="BW219" i="4"/>
  <c r="BV219" i="4"/>
  <c r="BU219" i="4"/>
  <c r="AQ222" i="4"/>
  <c r="Q222" i="4"/>
  <c r="AU225" i="4"/>
  <c r="U225" i="4"/>
  <c r="X227" i="4"/>
  <c r="AX227" i="4"/>
  <c r="AF233" i="4"/>
  <c r="BF233" i="4"/>
  <c r="BB230" i="4"/>
  <c r="AB230" i="4"/>
  <c r="AH231" i="1"/>
  <c r="BH231" i="1"/>
  <c r="Z225" i="1"/>
  <c r="AZ225" i="1"/>
  <c r="R219" i="1"/>
  <c r="AR219" i="1"/>
  <c r="BD228" i="1"/>
  <c r="AD228" i="1"/>
  <c r="CQ215" i="1"/>
  <c r="N216" i="1" s="1"/>
  <c r="AV222" i="1"/>
  <c r="V222" i="1"/>
  <c r="AP223" i="6" l="1"/>
  <c r="P223" i="6"/>
  <c r="BN221" i="6"/>
  <c r="BO221" i="6"/>
  <c r="AX229" i="6"/>
  <c r="X229" i="6"/>
  <c r="BF235" i="6"/>
  <c r="AF235" i="6"/>
  <c r="BT221" i="6"/>
  <c r="BQ221" i="6"/>
  <c r="BB232" i="6"/>
  <c r="AB232" i="6"/>
  <c r="T226" i="6"/>
  <c r="AT226" i="6"/>
  <c r="L221" i="6"/>
  <c r="BL222" i="6"/>
  <c r="V226" i="4"/>
  <c r="AV226" i="4"/>
  <c r="BG234" i="4"/>
  <c r="AG234" i="4"/>
  <c r="CQ219" i="4"/>
  <c r="N220" i="4" s="1"/>
  <c r="BC231" i="4"/>
  <c r="AC231" i="4"/>
  <c r="AY228" i="4"/>
  <c r="Y228" i="4"/>
  <c r="AR223" i="4"/>
  <c r="R223" i="4"/>
  <c r="W223" i="1"/>
  <c r="AW223" i="1"/>
  <c r="S220" i="1"/>
  <c r="AS220" i="1"/>
  <c r="AE229" i="1"/>
  <c r="BE229" i="1"/>
  <c r="AA226" i="1"/>
  <c r="BA226" i="1"/>
  <c r="O217" i="1"/>
  <c r="AO217" i="1"/>
  <c r="BJ217" i="1" s="1"/>
  <c r="BK217" i="1" s="1"/>
  <c r="AJ216" i="1"/>
  <c r="BM216" i="1" s="1"/>
  <c r="K216" i="1"/>
  <c r="I216" i="1"/>
  <c r="BI232" i="1"/>
  <c r="AI232" i="1"/>
  <c r="CP221" i="6" l="1"/>
  <c r="CO221" i="6"/>
  <c r="CN221" i="6"/>
  <c r="CM221" i="6"/>
  <c r="CL221" i="6"/>
  <c r="CK221" i="6"/>
  <c r="CJ221" i="6"/>
  <c r="CI221" i="6"/>
  <c r="CH221" i="6"/>
  <c r="CG221" i="6"/>
  <c r="CF221" i="6"/>
  <c r="CE221" i="6"/>
  <c r="CD221" i="6"/>
  <c r="CC221" i="6"/>
  <c r="CB221" i="6"/>
  <c r="CA221" i="6"/>
  <c r="BZ221" i="6"/>
  <c r="BY221" i="6"/>
  <c r="BX221" i="6"/>
  <c r="BW221" i="6"/>
  <c r="BV221" i="6"/>
  <c r="BU221" i="6"/>
  <c r="Y230" i="6"/>
  <c r="AY230" i="6"/>
  <c r="AG236" i="6"/>
  <c r="BG236" i="6"/>
  <c r="Q224" i="6"/>
  <c r="AQ224" i="6"/>
  <c r="AC233" i="6"/>
  <c r="BC233" i="6"/>
  <c r="AU227" i="6"/>
  <c r="U227" i="6"/>
  <c r="AO221" i="4"/>
  <c r="BJ221" i="4" s="1"/>
  <c r="BK221" i="4" s="1"/>
  <c r="O221" i="4"/>
  <c r="AJ220" i="4"/>
  <c r="BM220" i="4" s="1"/>
  <c r="I220" i="4"/>
  <c r="K220" i="4"/>
  <c r="AD232" i="4"/>
  <c r="BD232" i="4"/>
  <c r="BH235" i="4"/>
  <c r="AH235" i="4"/>
  <c r="AZ229" i="4"/>
  <c r="Z229" i="4"/>
  <c r="AS224" i="4"/>
  <c r="S224" i="4"/>
  <c r="W227" i="4"/>
  <c r="AW227" i="4"/>
  <c r="AF230" i="1"/>
  <c r="BF230" i="1"/>
  <c r="AT221" i="1"/>
  <c r="T221" i="1"/>
  <c r="BQ216" i="1"/>
  <c r="BT216" i="1"/>
  <c r="BL217" i="1"/>
  <c r="BB227" i="1"/>
  <c r="AB227" i="1"/>
  <c r="BN216" i="1"/>
  <c r="BO216" i="1"/>
  <c r="L216" i="1"/>
  <c r="P218" i="1"/>
  <c r="AP218" i="1"/>
  <c r="X224" i="1"/>
  <c r="AX224" i="1"/>
  <c r="BD234" i="6" l="1"/>
  <c r="AD234" i="6"/>
  <c r="Z231" i="6"/>
  <c r="AZ231" i="6"/>
  <c r="CQ221" i="6"/>
  <c r="N222" i="6" s="1"/>
  <c r="BH237" i="6"/>
  <c r="AH237" i="6"/>
  <c r="AV228" i="6"/>
  <c r="V228" i="6"/>
  <c r="R225" i="6"/>
  <c r="AR225" i="6"/>
  <c r="BN220" i="4"/>
  <c r="BO220" i="4"/>
  <c r="BE233" i="4"/>
  <c r="AE233" i="4"/>
  <c r="AX228" i="4"/>
  <c r="X228" i="4"/>
  <c r="T225" i="4"/>
  <c r="AT225" i="4"/>
  <c r="BA230" i="4"/>
  <c r="AA230" i="4"/>
  <c r="L220" i="4"/>
  <c r="P222" i="4"/>
  <c r="AP222" i="4"/>
  <c r="BI236" i="4"/>
  <c r="AI236" i="4"/>
  <c r="BQ220" i="4"/>
  <c r="BT220" i="4"/>
  <c r="BL221" i="4"/>
  <c r="AC228" i="1"/>
  <c r="BC228" i="1"/>
  <c r="Q219" i="1"/>
  <c r="AQ219" i="1"/>
  <c r="U222" i="1"/>
  <c r="AU222" i="1"/>
  <c r="Y225" i="1"/>
  <c r="AY225" i="1"/>
  <c r="CP216" i="1"/>
  <c r="CO216" i="1"/>
  <c r="CN216" i="1"/>
  <c r="CM216" i="1"/>
  <c r="CL216" i="1"/>
  <c r="CK216" i="1"/>
  <c r="CJ216" i="1"/>
  <c r="CI216" i="1"/>
  <c r="CH216" i="1"/>
  <c r="CG216" i="1"/>
  <c r="CF216" i="1"/>
  <c r="CE216" i="1"/>
  <c r="CD216" i="1"/>
  <c r="CC216" i="1"/>
  <c r="CB216" i="1"/>
  <c r="CA216" i="1"/>
  <c r="BZ216" i="1"/>
  <c r="BY216" i="1"/>
  <c r="BX216" i="1"/>
  <c r="BW216" i="1"/>
  <c r="BV216" i="1"/>
  <c r="BU216" i="1"/>
  <c r="AG231" i="1"/>
  <c r="BG231" i="1"/>
  <c r="AA232" i="6" l="1"/>
  <c r="BA232" i="6"/>
  <c r="AE235" i="6"/>
  <c r="BE235" i="6"/>
  <c r="AS226" i="6"/>
  <c r="S226" i="6"/>
  <c r="BI238" i="6"/>
  <c r="AI238" i="6"/>
  <c r="O223" i="6"/>
  <c r="AO223" i="6"/>
  <c r="BJ223" i="6" s="1"/>
  <c r="BK223" i="6" s="1"/>
  <c r="AJ222" i="6"/>
  <c r="BM222" i="6" s="1"/>
  <c r="I222" i="6"/>
  <c r="K222" i="6"/>
  <c r="W229" i="6"/>
  <c r="AW229" i="6"/>
  <c r="AY229" i="4"/>
  <c r="Y229" i="4"/>
  <c r="AB231" i="4"/>
  <c r="BB231" i="4"/>
  <c r="CP220" i="4"/>
  <c r="CO220" i="4"/>
  <c r="CN220" i="4"/>
  <c r="CM220" i="4"/>
  <c r="CL220" i="4"/>
  <c r="CK220" i="4"/>
  <c r="CJ220" i="4"/>
  <c r="CI220" i="4"/>
  <c r="CH220" i="4"/>
  <c r="CG220" i="4"/>
  <c r="CF220" i="4"/>
  <c r="CE220" i="4"/>
  <c r="CD220" i="4"/>
  <c r="CC220" i="4"/>
  <c r="CB220" i="4"/>
  <c r="CA220" i="4"/>
  <c r="BZ220" i="4"/>
  <c r="BY220" i="4"/>
  <c r="BX220" i="4"/>
  <c r="BW220" i="4"/>
  <c r="BV220" i="4"/>
  <c r="BU220" i="4"/>
  <c r="AQ223" i="4"/>
  <c r="Q223" i="4"/>
  <c r="AU226" i="4"/>
  <c r="U226" i="4"/>
  <c r="BF234" i="4"/>
  <c r="AF234" i="4"/>
  <c r="AR220" i="1"/>
  <c r="R220" i="1"/>
  <c r="BH232" i="1"/>
  <c r="AH232" i="1"/>
  <c r="V223" i="1"/>
  <c r="AV223" i="1"/>
  <c r="CQ216" i="1"/>
  <c r="N217" i="1" s="1"/>
  <c r="AZ226" i="1"/>
  <c r="Z226" i="1"/>
  <c r="AD229" i="1"/>
  <c r="BD229" i="1"/>
  <c r="BF236" i="6" l="1"/>
  <c r="AF236" i="6"/>
  <c r="BN222" i="6"/>
  <c r="BO222" i="6"/>
  <c r="BL223" i="6"/>
  <c r="X230" i="6"/>
  <c r="AX230" i="6"/>
  <c r="L222" i="6"/>
  <c r="BQ222" i="6"/>
  <c r="BT222" i="6"/>
  <c r="P224" i="6"/>
  <c r="AP224" i="6"/>
  <c r="AT227" i="6"/>
  <c r="T227" i="6"/>
  <c r="BB233" i="6"/>
  <c r="AB233" i="6"/>
  <c r="Z230" i="4"/>
  <c r="AZ230" i="4"/>
  <c r="AV227" i="4"/>
  <c r="V227" i="4"/>
  <c r="BC232" i="4"/>
  <c r="AC232" i="4"/>
  <c r="AG235" i="4"/>
  <c r="BG235" i="4"/>
  <c r="CQ220" i="4"/>
  <c r="N221" i="4" s="1"/>
  <c r="R224" i="4"/>
  <c r="AR224" i="4"/>
  <c r="S221" i="1"/>
  <c r="AS221" i="1"/>
  <c r="O218" i="1"/>
  <c r="AO218" i="1"/>
  <c r="BJ218" i="1" s="1"/>
  <c r="BK218" i="1" s="1"/>
  <c r="AJ217" i="1"/>
  <c r="BM217" i="1" s="1"/>
  <c r="K217" i="1"/>
  <c r="I217" i="1"/>
  <c r="W224" i="1"/>
  <c r="AW224" i="1"/>
  <c r="AE230" i="1"/>
  <c r="BE230" i="1"/>
  <c r="BI233" i="1"/>
  <c r="AI233" i="1"/>
  <c r="BA227" i="1"/>
  <c r="AA227" i="1"/>
  <c r="AQ225" i="6" l="1"/>
  <c r="Q225" i="6"/>
  <c r="AG237" i="6"/>
  <c r="BG237" i="6"/>
  <c r="U228" i="6"/>
  <c r="AU228" i="6"/>
  <c r="AC234" i="6"/>
  <c r="BC234" i="6"/>
  <c r="Y231" i="6"/>
  <c r="AY231" i="6"/>
  <c r="CP222" i="6"/>
  <c r="CO222" i="6"/>
  <c r="CN222" i="6"/>
  <c r="CM222" i="6"/>
  <c r="CL222" i="6"/>
  <c r="CK222" i="6"/>
  <c r="CJ222" i="6"/>
  <c r="CI222" i="6"/>
  <c r="CH222" i="6"/>
  <c r="CG222" i="6"/>
  <c r="CF222" i="6"/>
  <c r="CE222" i="6"/>
  <c r="CD222" i="6"/>
  <c r="CC222" i="6"/>
  <c r="CB222" i="6"/>
  <c r="CA222" i="6"/>
  <c r="BZ222" i="6"/>
  <c r="BY222" i="6"/>
  <c r="BX222" i="6"/>
  <c r="BW222" i="6"/>
  <c r="BV222" i="6"/>
  <c r="BU222" i="6"/>
  <c r="S225" i="4"/>
  <c r="AS225" i="4"/>
  <c r="AH236" i="4"/>
  <c r="BH236" i="4"/>
  <c r="AD233" i="4"/>
  <c r="BD233" i="4"/>
  <c r="AO222" i="4"/>
  <c r="BJ222" i="4" s="1"/>
  <c r="BK222" i="4" s="1"/>
  <c r="AJ221" i="4"/>
  <c r="BM221" i="4" s="1"/>
  <c r="O222" i="4"/>
  <c r="K221" i="4"/>
  <c r="I221" i="4"/>
  <c r="AW228" i="4"/>
  <c r="W228" i="4"/>
  <c r="BA231" i="4"/>
  <c r="AA231" i="4"/>
  <c r="BN217" i="1"/>
  <c r="BO217" i="1"/>
  <c r="L217" i="1"/>
  <c r="AX225" i="1"/>
  <c r="X225" i="1"/>
  <c r="AB228" i="1"/>
  <c r="BB228" i="1"/>
  <c r="AP219" i="1"/>
  <c r="P219" i="1"/>
  <c r="BF231" i="1"/>
  <c r="AF231" i="1"/>
  <c r="BT217" i="1"/>
  <c r="BQ217" i="1"/>
  <c r="BL218" i="1"/>
  <c r="T222" i="1"/>
  <c r="AT222" i="1"/>
  <c r="BH238" i="6" l="1"/>
  <c r="AH238" i="6"/>
  <c r="V229" i="6"/>
  <c r="AV229" i="6"/>
  <c r="AR226" i="6"/>
  <c r="R226" i="6"/>
  <c r="BD235" i="6"/>
  <c r="AD235" i="6"/>
  <c r="CQ222" i="6"/>
  <c r="N223" i="6" s="1"/>
  <c r="AZ232" i="6"/>
  <c r="Z232" i="6"/>
  <c r="BI237" i="4"/>
  <c r="AI237" i="4"/>
  <c r="AE234" i="4"/>
  <c r="BE234" i="4"/>
  <c r="BL222" i="4"/>
  <c r="BN221" i="4"/>
  <c r="BO221" i="4"/>
  <c r="BQ221" i="4"/>
  <c r="BT221" i="4"/>
  <c r="X229" i="4"/>
  <c r="AX229" i="4"/>
  <c r="L221" i="4"/>
  <c r="BB232" i="4"/>
  <c r="AB232" i="4"/>
  <c r="P223" i="4"/>
  <c r="AP223" i="4"/>
  <c r="AT226" i="4"/>
  <c r="T226" i="4"/>
  <c r="Q220" i="1"/>
  <c r="AQ220" i="1"/>
  <c r="CP217" i="1"/>
  <c r="CO217" i="1"/>
  <c r="CN217" i="1"/>
  <c r="CM217" i="1"/>
  <c r="CL217" i="1"/>
  <c r="CK217" i="1"/>
  <c r="CJ217" i="1"/>
  <c r="CI217" i="1"/>
  <c r="CH217" i="1"/>
  <c r="CG217" i="1"/>
  <c r="CF217" i="1"/>
  <c r="CE217" i="1"/>
  <c r="CD217" i="1"/>
  <c r="CC217" i="1"/>
  <c r="CB217" i="1"/>
  <c r="CA217" i="1"/>
  <c r="BZ217" i="1"/>
  <c r="BY217" i="1"/>
  <c r="BX217" i="1"/>
  <c r="BW217" i="1"/>
  <c r="BV217" i="1"/>
  <c r="BU217" i="1"/>
  <c r="AG232" i="1"/>
  <c r="BG232" i="1"/>
  <c r="AC229" i="1"/>
  <c r="BC229" i="1"/>
  <c r="U223" i="1"/>
  <c r="AU223" i="1"/>
  <c r="Y226" i="1"/>
  <c r="AY226" i="1"/>
  <c r="W230" i="6" l="1"/>
  <c r="AW230" i="6"/>
  <c r="BI239" i="6"/>
  <c r="AI239" i="6"/>
  <c r="AA233" i="6"/>
  <c r="BA233" i="6"/>
  <c r="AE236" i="6"/>
  <c r="BE236" i="6"/>
  <c r="AO224" i="6"/>
  <c r="BJ224" i="6" s="1"/>
  <c r="BK224" i="6" s="1"/>
  <c r="AJ223" i="6"/>
  <c r="BM223" i="6" s="1"/>
  <c r="O224" i="6"/>
  <c r="K223" i="6"/>
  <c r="I223" i="6"/>
  <c r="S227" i="6"/>
  <c r="AS227" i="6"/>
  <c r="AF235" i="4"/>
  <c r="BF235" i="4"/>
  <c r="AY230" i="4"/>
  <c r="Y230" i="4"/>
  <c r="AU227" i="4"/>
  <c r="U227" i="4"/>
  <c r="CP221" i="4"/>
  <c r="CO221" i="4"/>
  <c r="CN221" i="4"/>
  <c r="CM221" i="4"/>
  <c r="CL221" i="4"/>
  <c r="CK221" i="4"/>
  <c r="CJ221" i="4"/>
  <c r="CI221" i="4"/>
  <c r="CH221" i="4"/>
  <c r="CG221" i="4"/>
  <c r="CF221" i="4"/>
  <c r="CE221" i="4"/>
  <c r="CD221" i="4"/>
  <c r="CC221" i="4"/>
  <c r="CB221" i="4"/>
  <c r="CA221" i="4"/>
  <c r="BZ221" i="4"/>
  <c r="BY221" i="4"/>
  <c r="BX221" i="4"/>
  <c r="BW221" i="4"/>
  <c r="BV221" i="4"/>
  <c r="BU221" i="4"/>
  <c r="AQ224" i="4"/>
  <c r="Q224" i="4"/>
  <c r="BC233" i="4"/>
  <c r="AC233" i="4"/>
  <c r="AZ227" i="1"/>
  <c r="Z227" i="1"/>
  <c r="AV224" i="1"/>
  <c r="V224" i="1"/>
  <c r="AH233" i="1"/>
  <c r="BH233" i="1"/>
  <c r="BD230" i="1"/>
  <c r="AD230" i="1"/>
  <c r="CQ217" i="1"/>
  <c r="N218" i="1" s="1"/>
  <c r="R221" i="1"/>
  <c r="AR221" i="1"/>
  <c r="BB234" i="6" l="1"/>
  <c r="AB234" i="6"/>
  <c r="BN223" i="6"/>
  <c r="BO223" i="6"/>
  <c r="BT223" i="6"/>
  <c r="BQ223" i="6"/>
  <c r="BF237" i="6"/>
  <c r="AF237" i="6"/>
  <c r="AP225" i="6"/>
  <c r="P225" i="6"/>
  <c r="T228" i="6"/>
  <c r="AT228" i="6"/>
  <c r="L223" i="6"/>
  <c r="BL224" i="6"/>
  <c r="AX231" i="6"/>
  <c r="X231" i="6"/>
  <c r="AR225" i="4"/>
  <c r="R225" i="4"/>
  <c r="V228" i="4"/>
  <c r="AV228" i="4"/>
  <c r="AD234" i="4"/>
  <c r="BD234" i="4"/>
  <c r="CQ221" i="4"/>
  <c r="N222" i="4" s="1"/>
  <c r="Z231" i="4"/>
  <c r="AZ231" i="4"/>
  <c r="AG236" i="4"/>
  <c r="BG236" i="4"/>
  <c r="BI234" i="1"/>
  <c r="AI234" i="1"/>
  <c r="S222" i="1"/>
  <c r="AS222" i="1"/>
  <c r="W225" i="1"/>
  <c r="AW225" i="1"/>
  <c r="AA228" i="1"/>
  <c r="BA228" i="1"/>
  <c r="AE231" i="1"/>
  <c r="BE231" i="1"/>
  <c r="O219" i="1"/>
  <c r="AO219" i="1"/>
  <c r="BJ219" i="1" s="1"/>
  <c r="BK219" i="1" s="1"/>
  <c r="AJ218" i="1"/>
  <c r="BM218" i="1" s="1"/>
  <c r="I218" i="1"/>
  <c r="K218" i="1"/>
  <c r="AC235" i="6" l="1"/>
  <c r="BC235" i="6"/>
  <c r="Q226" i="6"/>
  <c r="AQ226" i="6"/>
  <c r="Y232" i="6"/>
  <c r="AY232" i="6"/>
  <c r="CP223" i="6"/>
  <c r="CO223" i="6"/>
  <c r="CN223" i="6"/>
  <c r="CM223" i="6"/>
  <c r="CL223" i="6"/>
  <c r="CK223" i="6"/>
  <c r="CJ223" i="6"/>
  <c r="CI223" i="6"/>
  <c r="CH223" i="6"/>
  <c r="CG223" i="6"/>
  <c r="CF223" i="6"/>
  <c r="CE223" i="6"/>
  <c r="CD223" i="6"/>
  <c r="CC223" i="6"/>
  <c r="CB223" i="6"/>
  <c r="CA223" i="6"/>
  <c r="BZ223" i="6"/>
  <c r="BY223" i="6"/>
  <c r="BX223" i="6"/>
  <c r="BW223" i="6"/>
  <c r="BV223" i="6"/>
  <c r="BU223" i="6"/>
  <c r="AG238" i="6"/>
  <c r="BG238" i="6"/>
  <c r="U229" i="6"/>
  <c r="AU229" i="6"/>
  <c r="AW229" i="4"/>
  <c r="W229" i="4"/>
  <c r="AE235" i="4"/>
  <c r="BE235" i="4"/>
  <c r="BH237" i="4"/>
  <c r="AH237" i="4"/>
  <c r="AS226" i="4"/>
  <c r="S226" i="4"/>
  <c r="BA232" i="4"/>
  <c r="AA232" i="4"/>
  <c r="O223" i="4"/>
  <c r="AJ222" i="4"/>
  <c r="BM222" i="4" s="1"/>
  <c r="AO223" i="4"/>
  <c r="BJ223" i="4" s="1"/>
  <c r="BK223" i="4" s="1"/>
  <c r="K222" i="4"/>
  <c r="I222" i="4"/>
  <c r="BN218" i="1"/>
  <c r="BO218" i="1"/>
  <c r="X226" i="1"/>
  <c r="AX226" i="1"/>
  <c r="BQ218" i="1"/>
  <c r="BT218" i="1"/>
  <c r="AT223" i="1"/>
  <c r="T223" i="1"/>
  <c r="BB229" i="1"/>
  <c r="AB229" i="1"/>
  <c r="P220" i="1"/>
  <c r="AP220" i="1"/>
  <c r="L218" i="1"/>
  <c r="BL219" i="1"/>
  <c r="AF232" i="1"/>
  <c r="BF232" i="1"/>
  <c r="R227" i="6" l="1"/>
  <c r="AR227" i="6"/>
  <c r="AV230" i="6"/>
  <c r="V230" i="6"/>
  <c r="AZ233" i="6"/>
  <c r="Z233" i="6"/>
  <c r="CQ223" i="6"/>
  <c r="N224" i="6" s="1"/>
  <c r="BH239" i="6"/>
  <c r="AH239" i="6"/>
  <c r="BD236" i="6"/>
  <c r="AD236" i="6"/>
  <c r="AP224" i="4"/>
  <c r="P224" i="4"/>
  <c r="BF236" i="4"/>
  <c r="AF236" i="4"/>
  <c r="BL223" i="4"/>
  <c r="AX230" i="4"/>
  <c r="X230" i="4"/>
  <c r="T227" i="4"/>
  <c r="AT227" i="4"/>
  <c r="BN222" i="4"/>
  <c r="BO222" i="4"/>
  <c r="L222" i="4"/>
  <c r="AB233" i="4"/>
  <c r="BB233" i="4"/>
  <c r="BT222" i="4"/>
  <c r="BQ222" i="4"/>
  <c r="BI238" i="4"/>
  <c r="AI238" i="4"/>
  <c r="AY227" i="1"/>
  <c r="Y227" i="1"/>
  <c r="CP218" i="1"/>
  <c r="CO218" i="1"/>
  <c r="CN218" i="1"/>
  <c r="CM218" i="1"/>
  <c r="CL218" i="1"/>
  <c r="CK218" i="1"/>
  <c r="CJ218" i="1"/>
  <c r="CI218" i="1"/>
  <c r="CH218" i="1"/>
  <c r="CG218" i="1"/>
  <c r="CF218" i="1"/>
  <c r="CE218" i="1"/>
  <c r="CD218" i="1"/>
  <c r="CC218" i="1"/>
  <c r="CB218" i="1"/>
  <c r="CA218" i="1"/>
  <c r="BZ218" i="1"/>
  <c r="BY218" i="1"/>
  <c r="BX218" i="1"/>
  <c r="BW218" i="1"/>
  <c r="BV218" i="1"/>
  <c r="BU218" i="1"/>
  <c r="AC230" i="1"/>
  <c r="BC230" i="1"/>
  <c r="AG233" i="1"/>
  <c r="BG233" i="1"/>
  <c r="Q221" i="1"/>
  <c r="AQ221" i="1"/>
  <c r="U224" i="1"/>
  <c r="AU224" i="1"/>
  <c r="O225" i="6" l="1"/>
  <c r="AO225" i="6"/>
  <c r="BJ225" i="6" s="1"/>
  <c r="BK225" i="6" s="1"/>
  <c r="AJ224" i="6"/>
  <c r="BM224" i="6" s="1"/>
  <c r="K224" i="6"/>
  <c r="I224" i="6"/>
  <c r="W231" i="6"/>
  <c r="AW231" i="6"/>
  <c r="AE237" i="6"/>
  <c r="BE237" i="6"/>
  <c r="BI240" i="6"/>
  <c r="AI240" i="6"/>
  <c r="AA234" i="6"/>
  <c r="BA234" i="6"/>
  <c r="S228" i="6"/>
  <c r="AS228" i="6"/>
  <c r="CP222" i="4"/>
  <c r="CO222" i="4"/>
  <c r="CN222" i="4"/>
  <c r="CM222" i="4"/>
  <c r="CL222" i="4"/>
  <c r="CK222" i="4"/>
  <c r="CJ222" i="4"/>
  <c r="CI222" i="4"/>
  <c r="CH222" i="4"/>
  <c r="CG222" i="4"/>
  <c r="CF222" i="4"/>
  <c r="CE222" i="4"/>
  <c r="CD222" i="4"/>
  <c r="CC222" i="4"/>
  <c r="CB222" i="4"/>
  <c r="CA222" i="4"/>
  <c r="BZ222" i="4"/>
  <c r="BY222" i="4"/>
  <c r="BX222" i="4"/>
  <c r="BW222" i="4"/>
  <c r="BV222" i="4"/>
  <c r="BU222" i="4"/>
  <c r="AY231" i="4"/>
  <c r="Y231" i="4"/>
  <c r="AQ225" i="4"/>
  <c r="Q225" i="4"/>
  <c r="AG237" i="4"/>
  <c r="BG237" i="4"/>
  <c r="AC234" i="4"/>
  <c r="BC234" i="4"/>
  <c r="AU228" i="4"/>
  <c r="U228" i="4"/>
  <c r="AR222" i="1"/>
  <c r="R222" i="1"/>
  <c r="V225" i="1"/>
  <c r="AV225" i="1"/>
  <c r="AD231" i="1"/>
  <c r="BD231" i="1"/>
  <c r="AZ228" i="1"/>
  <c r="Z228" i="1"/>
  <c r="BH234" i="1"/>
  <c r="AH234" i="1"/>
  <c r="CQ218" i="1"/>
  <c r="N219" i="1" s="1"/>
  <c r="BN224" i="6" l="1"/>
  <c r="BO224" i="6"/>
  <c r="AT229" i="6"/>
  <c r="T229" i="6"/>
  <c r="AX232" i="6"/>
  <c r="X232" i="6"/>
  <c r="BF238" i="6"/>
  <c r="AF238" i="6"/>
  <c r="BL225" i="6"/>
  <c r="BB235" i="6"/>
  <c r="AB235" i="6"/>
  <c r="BQ224" i="6"/>
  <c r="BT224" i="6"/>
  <c r="L224" i="6"/>
  <c r="P226" i="6"/>
  <c r="AP226" i="6"/>
  <c r="CQ222" i="4"/>
  <c r="N223" i="4" s="1"/>
  <c r="O224" i="4" s="1"/>
  <c r="Z232" i="4"/>
  <c r="AZ232" i="4"/>
  <c r="R226" i="4"/>
  <c r="AR226" i="4"/>
  <c r="AH238" i="4"/>
  <c r="BH238" i="4"/>
  <c r="V229" i="4"/>
  <c r="AV229" i="4"/>
  <c r="BD235" i="4"/>
  <c r="AD235" i="4"/>
  <c r="BI235" i="1"/>
  <c r="AI235" i="1"/>
  <c r="AA229" i="1"/>
  <c r="BA229" i="1"/>
  <c r="AE232" i="1"/>
  <c r="BE232" i="1"/>
  <c r="O220" i="1"/>
  <c r="AO220" i="1"/>
  <c r="BJ220" i="1" s="1"/>
  <c r="BK220" i="1" s="1"/>
  <c r="AJ219" i="1"/>
  <c r="BM219" i="1" s="1"/>
  <c r="K219" i="1"/>
  <c r="I219" i="1"/>
  <c r="W226" i="1"/>
  <c r="AW226" i="1"/>
  <c r="S223" i="1"/>
  <c r="AS223" i="1"/>
  <c r="AG239" i="6" l="1"/>
  <c r="BG239" i="6"/>
  <c r="Y233" i="6"/>
  <c r="AY233" i="6"/>
  <c r="CP224" i="6"/>
  <c r="CO224" i="6"/>
  <c r="CN224" i="6"/>
  <c r="CM224" i="6"/>
  <c r="CL224" i="6"/>
  <c r="CK224" i="6"/>
  <c r="CJ224" i="6"/>
  <c r="CI224" i="6"/>
  <c r="CH224" i="6"/>
  <c r="CG224" i="6"/>
  <c r="CF224" i="6"/>
  <c r="CE224" i="6"/>
  <c r="CD224" i="6"/>
  <c r="CC224" i="6"/>
  <c r="CB224" i="6"/>
  <c r="CA224" i="6"/>
  <c r="BZ224" i="6"/>
  <c r="BY224" i="6"/>
  <c r="BX224" i="6"/>
  <c r="BW224" i="6"/>
  <c r="BV224" i="6"/>
  <c r="BU224" i="6"/>
  <c r="Q227" i="6"/>
  <c r="AQ227" i="6"/>
  <c r="AC236" i="6"/>
  <c r="BC236" i="6"/>
  <c r="U230" i="6"/>
  <c r="AU230" i="6"/>
  <c r="AJ223" i="4"/>
  <c r="BM223" i="4" s="1"/>
  <c r="BO223" i="4" s="1"/>
  <c r="K223" i="4"/>
  <c r="L223" i="4" s="1"/>
  <c r="AO224" i="4"/>
  <c r="BJ224" i="4" s="1"/>
  <c r="BK224" i="4" s="1"/>
  <c r="BL224" i="4" s="1"/>
  <c r="I223" i="4"/>
  <c r="AW230" i="4"/>
  <c r="W230" i="4"/>
  <c r="P225" i="4"/>
  <c r="AP225" i="4"/>
  <c r="AS227" i="4"/>
  <c r="S227" i="4"/>
  <c r="AE236" i="4"/>
  <c r="BE236" i="4"/>
  <c r="BI239" i="4"/>
  <c r="AI239" i="4"/>
  <c r="BA233" i="4"/>
  <c r="AA233" i="4"/>
  <c r="AX227" i="1"/>
  <c r="X227" i="1"/>
  <c r="BT219" i="1"/>
  <c r="BQ219" i="1"/>
  <c r="BL220" i="1"/>
  <c r="AP221" i="1"/>
  <c r="P221" i="1"/>
  <c r="BN219" i="1"/>
  <c r="BO219" i="1"/>
  <c r="AB230" i="1"/>
  <c r="BB230" i="1"/>
  <c r="T224" i="1"/>
  <c r="AT224" i="1"/>
  <c r="BF233" i="1"/>
  <c r="AF233" i="1"/>
  <c r="L219" i="1"/>
  <c r="CQ224" i="6" l="1"/>
  <c r="N225" i="6" s="1"/>
  <c r="O226" i="6" s="1"/>
  <c r="AZ234" i="6"/>
  <c r="Z234" i="6"/>
  <c r="V231" i="6"/>
  <c r="AV231" i="6"/>
  <c r="BD237" i="6"/>
  <c r="AD237" i="6"/>
  <c r="AR228" i="6"/>
  <c r="R228" i="6"/>
  <c r="BH240" i="6"/>
  <c r="AH240" i="6"/>
  <c r="BN223" i="4"/>
  <c r="BQ223" i="4"/>
  <c r="BT223" i="4"/>
  <c r="CO223" i="4" s="1"/>
  <c r="BB234" i="4"/>
  <c r="AB234" i="4"/>
  <c r="AQ226" i="4"/>
  <c r="Q226" i="4"/>
  <c r="AF237" i="4"/>
  <c r="BF237" i="4"/>
  <c r="X231" i="4"/>
  <c r="AX231" i="4"/>
  <c r="AT228" i="4"/>
  <c r="T228" i="4"/>
  <c r="Y228" i="1"/>
  <c r="AY228" i="1"/>
  <c r="CP219" i="1"/>
  <c r="CO219" i="1"/>
  <c r="CN219" i="1"/>
  <c r="CM219" i="1"/>
  <c r="CL219" i="1"/>
  <c r="CK219" i="1"/>
  <c r="CJ219" i="1"/>
  <c r="CI219" i="1"/>
  <c r="CH219" i="1"/>
  <c r="CG219" i="1"/>
  <c r="CF219" i="1"/>
  <c r="CE219" i="1"/>
  <c r="CD219" i="1"/>
  <c r="CC219" i="1"/>
  <c r="CB219" i="1"/>
  <c r="CA219" i="1"/>
  <c r="BZ219" i="1"/>
  <c r="BY219" i="1"/>
  <c r="BX219" i="1"/>
  <c r="BW219" i="1"/>
  <c r="BV219" i="1"/>
  <c r="BU219" i="1"/>
  <c r="U225" i="1"/>
  <c r="AU225" i="1"/>
  <c r="Q222" i="1"/>
  <c r="AQ222" i="1"/>
  <c r="AG234" i="1"/>
  <c r="BG234" i="1"/>
  <c r="AC231" i="1"/>
  <c r="BC231" i="1"/>
  <c r="AO226" i="6" l="1"/>
  <c r="BJ226" i="6" s="1"/>
  <c r="BK226" i="6" s="1"/>
  <c r="BL226" i="6" s="1"/>
  <c r="K225" i="6"/>
  <c r="L225" i="6" s="1"/>
  <c r="AJ225" i="6"/>
  <c r="BM225" i="6" s="1"/>
  <c r="BN225" i="6" s="1"/>
  <c r="CA223" i="4"/>
  <c r="I225" i="6"/>
  <c r="AE238" i="6"/>
  <c r="BE238" i="6"/>
  <c r="S229" i="6"/>
  <c r="AS229" i="6"/>
  <c r="W232" i="6"/>
  <c r="AW232" i="6"/>
  <c r="BI241" i="6"/>
  <c r="AI241" i="6"/>
  <c r="AA235" i="6"/>
  <c r="BA235" i="6"/>
  <c r="AP227" i="6"/>
  <c r="P227" i="6"/>
  <c r="CM223" i="4"/>
  <c r="BV223" i="4"/>
  <c r="CD223" i="4"/>
  <c r="BW223" i="4"/>
  <c r="CE223" i="4"/>
  <c r="BZ223" i="4"/>
  <c r="CI223" i="4"/>
  <c r="CH223" i="4"/>
  <c r="CL223" i="4"/>
  <c r="CP223" i="4"/>
  <c r="BX223" i="4"/>
  <c r="CB223" i="4"/>
  <c r="CF223" i="4"/>
  <c r="CJ223" i="4"/>
  <c r="CN223" i="4"/>
  <c r="BU223" i="4"/>
  <c r="BY223" i="4"/>
  <c r="CC223" i="4"/>
  <c r="CG223" i="4"/>
  <c r="CK223" i="4"/>
  <c r="R227" i="4"/>
  <c r="AR227" i="4"/>
  <c r="AU229" i="4"/>
  <c r="U229" i="4"/>
  <c r="BG238" i="4"/>
  <c r="AG238" i="4"/>
  <c r="Y232" i="4"/>
  <c r="AY232" i="4"/>
  <c r="AC235" i="4"/>
  <c r="BC235" i="4"/>
  <c r="AV226" i="1"/>
  <c r="V226" i="1"/>
  <c r="AH235" i="1"/>
  <c r="BH235" i="1"/>
  <c r="BD232" i="1"/>
  <c r="AD232" i="1"/>
  <c r="R223" i="1"/>
  <c r="AR223" i="1"/>
  <c r="CQ219" i="1"/>
  <c r="N220" i="1" s="1"/>
  <c r="Z229" i="1"/>
  <c r="AZ229" i="1"/>
  <c r="BQ225" i="6" l="1"/>
  <c r="BO225" i="6"/>
  <c r="BT225" i="6"/>
  <c r="CN225" i="6" s="1"/>
  <c r="CL225" i="6"/>
  <c r="BZ225" i="6"/>
  <c r="BY225" i="6"/>
  <c r="Q228" i="6"/>
  <c r="AQ228" i="6"/>
  <c r="BF239" i="6"/>
  <c r="AF239" i="6"/>
  <c r="T230" i="6"/>
  <c r="AT230" i="6"/>
  <c r="BB236" i="6"/>
  <c r="AB236" i="6"/>
  <c r="AX233" i="6"/>
  <c r="X233" i="6"/>
  <c r="CQ223" i="4"/>
  <c r="N224" i="4" s="1"/>
  <c r="AJ224" i="4" s="1"/>
  <c r="BM224" i="4" s="1"/>
  <c r="AD236" i="4"/>
  <c r="BD236" i="4"/>
  <c r="BH239" i="4"/>
  <c r="AH239" i="4"/>
  <c r="V230" i="4"/>
  <c r="AV230" i="4"/>
  <c r="AZ233" i="4"/>
  <c r="Z233" i="4"/>
  <c r="AS228" i="4"/>
  <c r="S228" i="4"/>
  <c r="AW227" i="1"/>
  <c r="W227" i="1"/>
  <c r="BI236" i="1"/>
  <c r="AI236" i="1"/>
  <c r="AA230" i="1"/>
  <c r="BA230" i="1"/>
  <c r="S224" i="1"/>
  <c r="AS224" i="1"/>
  <c r="O221" i="1"/>
  <c r="AO221" i="1"/>
  <c r="BJ221" i="1" s="1"/>
  <c r="BK221" i="1" s="1"/>
  <c r="AJ220" i="1"/>
  <c r="BM220" i="1" s="1"/>
  <c r="I220" i="1"/>
  <c r="K220" i="1"/>
  <c r="AE233" i="1"/>
  <c r="BE233" i="1"/>
  <c r="CC225" i="6" l="1"/>
  <c r="BU225" i="6"/>
  <c r="CH225" i="6"/>
  <c r="BV225" i="6"/>
  <c r="CD225" i="6"/>
  <c r="CG225" i="6"/>
  <c r="CK225" i="6"/>
  <c r="CP225" i="6"/>
  <c r="BW225" i="6"/>
  <c r="CA225" i="6"/>
  <c r="CE225" i="6"/>
  <c r="CI225" i="6"/>
  <c r="CM225" i="6"/>
  <c r="BX225" i="6"/>
  <c r="CB225" i="6"/>
  <c r="CF225" i="6"/>
  <c r="CJ225" i="6"/>
  <c r="CO225" i="6"/>
  <c r="I224" i="4"/>
  <c r="K224" i="4"/>
  <c r="O225" i="4"/>
  <c r="P226" i="4" s="1"/>
  <c r="AO225" i="4"/>
  <c r="BJ225" i="4" s="1"/>
  <c r="BK225" i="4" s="1"/>
  <c r="BL225" i="4" s="1"/>
  <c r="Y234" i="6"/>
  <c r="AY234" i="6"/>
  <c r="AG240" i="6"/>
  <c r="BG240" i="6"/>
  <c r="AC237" i="6"/>
  <c r="BC237" i="6"/>
  <c r="AU231" i="6"/>
  <c r="U231" i="6"/>
  <c r="R229" i="6"/>
  <c r="AR229" i="6"/>
  <c r="AP226" i="4"/>
  <c r="AA234" i="4"/>
  <c r="BA234" i="4"/>
  <c r="L224" i="4"/>
  <c r="BN224" i="4"/>
  <c r="BO224" i="4"/>
  <c r="BI240" i="4"/>
  <c r="AI240" i="4"/>
  <c r="BE237" i="4"/>
  <c r="AE237" i="4"/>
  <c r="T229" i="4"/>
  <c r="AT229" i="4"/>
  <c r="AW231" i="4"/>
  <c r="W231" i="4"/>
  <c r="BT224" i="4"/>
  <c r="BQ224" i="4"/>
  <c r="BL221" i="1"/>
  <c r="AT225" i="1"/>
  <c r="T225" i="1"/>
  <c r="X228" i="1"/>
  <c r="AX228" i="1"/>
  <c r="BN220" i="1"/>
  <c r="BO220" i="1"/>
  <c r="AF234" i="1"/>
  <c r="BF234" i="1"/>
  <c r="BB231" i="1"/>
  <c r="AB231" i="1"/>
  <c r="L220" i="1"/>
  <c r="BQ220" i="1"/>
  <c r="BT220" i="1"/>
  <c r="P222" i="1"/>
  <c r="AP222" i="1"/>
  <c r="CQ225" i="6" l="1"/>
  <c r="N226" i="6" s="1"/>
  <c r="O227" i="6" s="1"/>
  <c r="I226" i="6"/>
  <c r="AJ226" i="6"/>
  <c r="BM226" i="6" s="1"/>
  <c r="BO226" i="6" s="1"/>
  <c r="AO227" i="6"/>
  <c r="BJ227" i="6" s="1"/>
  <c r="BK227" i="6" s="1"/>
  <c r="BL227" i="6" s="1"/>
  <c r="K226" i="6"/>
  <c r="L226" i="6" s="1"/>
  <c r="P228" i="6"/>
  <c r="AP228" i="6"/>
  <c r="BN226" i="6"/>
  <c r="AS230" i="6"/>
  <c r="S230" i="6"/>
  <c r="AV232" i="6"/>
  <c r="V232" i="6"/>
  <c r="BH241" i="6"/>
  <c r="AH241" i="6"/>
  <c r="BD238" i="6"/>
  <c r="AD238" i="6"/>
  <c r="AZ235" i="6"/>
  <c r="Z235" i="6"/>
  <c r="AX232" i="4"/>
  <c r="X232" i="4"/>
  <c r="AB235" i="4"/>
  <c r="BB235" i="4"/>
  <c r="U230" i="4"/>
  <c r="AU230" i="4"/>
  <c r="AQ227" i="4"/>
  <c r="Q227" i="4"/>
  <c r="BF238" i="4"/>
  <c r="AF238" i="4"/>
  <c r="CP224" i="4"/>
  <c r="CO224" i="4"/>
  <c r="CN224" i="4"/>
  <c r="CM224" i="4"/>
  <c r="CL224" i="4"/>
  <c r="CK224" i="4"/>
  <c r="CJ224" i="4"/>
  <c r="CI224" i="4"/>
  <c r="CH224" i="4"/>
  <c r="CG224" i="4"/>
  <c r="CF224" i="4"/>
  <c r="CE224" i="4"/>
  <c r="CD224" i="4"/>
  <c r="CC224" i="4"/>
  <c r="CB224" i="4"/>
  <c r="CA224" i="4"/>
  <c r="BZ224" i="4"/>
  <c r="BY224" i="4"/>
  <c r="BX224" i="4"/>
  <c r="BW224" i="4"/>
  <c r="BV224" i="4"/>
  <c r="BU224" i="4"/>
  <c r="CP220" i="1"/>
  <c r="CO220" i="1"/>
  <c r="CN220" i="1"/>
  <c r="CM220" i="1"/>
  <c r="CL220" i="1"/>
  <c r="CK220" i="1"/>
  <c r="CJ220" i="1"/>
  <c r="CI220" i="1"/>
  <c r="CH220" i="1"/>
  <c r="CG220" i="1"/>
  <c r="CF220" i="1"/>
  <c r="CE220" i="1"/>
  <c r="CD220" i="1"/>
  <c r="CC220" i="1"/>
  <c r="CB220" i="1"/>
  <c r="CA220" i="1"/>
  <c r="BZ220" i="1"/>
  <c r="BY220" i="1"/>
  <c r="BX220" i="1"/>
  <c r="BW220" i="1"/>
  <c r="BV220" i="1"/>
  <c r="BU220" i="1"/>
  <c r="BG235" i="1"/>
  <c r="AG235" i="1"/>
  <c r="U226" i="1"/>
  <c r="AU226" i="1"/>
  <c r="AC232" i="1"/>
  <c r="BC232" i="1"/>
  <c r="Q223" i="1"/>
  <c r="AQ223" i="1"/>
  <c r="Y229" i="1"/>
  <c r="AY229" i="1"/>
  <c r="BT226" i="6" l="1"/>
  <c r="BQ226" i="6"/>
  <c r="AE239" i="6"/>
  <c r="BE239" i="6"/>
  <c r="CP226" i="6"/>
  <c r="CO226" i="6"/>
  <c r="CN226" i="6"/>
  <c r="CM226" i="6"/>
  <c r="CL226" i="6"/>
  <c r="CK226" i="6"/>
  <c r="CJ226" i="6"/>
  <c r="CI226" i="6"/>
  <c r="CH226" i="6"/>
  <c r="CG226" i="6"/>
  <c r="CF226" i="6"/>
  <c r="CE226" i="6"/>
  <c r="CD226" i="6"/>
  <c r="CC226" i="6"/>
  <c r="CB226" i="6"/>
  <c r="CA226" i="6"/>
  <c r="BZ226" i="6"/>
  <c r="BY226" i="6"/>
  <c r="BX226" i="6"/>
  <c r="BW226" i="6"/>
  <c r="BV226" i="6"/>
  <c r="BU226" i="6"/>
  <c r="AA236" i="6"/>
  <c r="BA236" i="6"/>
  <c r="W233" i="6"/>
  <c r="AW233" i="6"/>
  <c r="AT231" i="6"/>
  <c r="T231" i="6"/>
  <c r="BI242" i="6"/>
  <c r="AI242" i="6"/>
  <c r="AQ229" i="6"/>
  <c r="Q229" i="6"/>
  <c r="AY233" i="4"/>
  <c r="Y233" i="4"/>
  <c r="CQ224" i="4"/>
  <c r="N225" i="4" s="1"/>
  <c r="R228" i="4"/>
  <c r="AR228" i="4"/>
  <c r="BC236" i="4"/>
  <c r="AC236" i="4"/>
  <c r="AG239" i="4"/>
  <c r="BG239" i="4"/>
  <c r="AV231" i="4"/>
  <c r="V231" i="4"/>
  <c r="AR224" i="1"/>
  <c r="R224" i="1"/>
  <c r="AZ230" i="1"/>
  <c r="Z230" i="1"/>
  <c r="V227" i="1"/>
  <c r="AV227" i="1"/>
  <c r="CQ220" i="1"/>
  <c r="N221" i="1" s="1"/>
  <c r="AD233" i="1"/>
  <c r="BD233" i="1"/>
  <c r="AH236" i="1"/>
  <c r="BH236" i="1"/>
  <c r="AR230" i="6" l="1"/>
  <c r="R230" i="6"/>
  <c r="U232" i="6"/>
  <c r="AU232" i="6"/>
  <c r="BB237" i="6"/>
  <c r="AB237" i="6"/>
  <c r="AX234" i="6"/>
  <c r="X234" i="6"/>
  <c r="CQ226" i="6"/>
  <c r="N227" i="6" s="1"/>
  <c r="BF240" i="6"/>
  <c r="AF240" i="6"/>
  <c r="Z234" i="4"/>
  <c r="AZ234" i="4"/>
  <c r="AW232" i="4"/>
  <c r="W232" i="4"/>
  <c r="BD237" i="4"/>
  <c r="AD237" i="4"/>
  <c r="AO226" i="4"/>
  <c r="BJ226" i="4" s="1"/>
  <c r="BK226" i="4" s="1"/>
  <c r="AJ225" i="4"/>
  <c r="BM225" i="4" s="1"/>
  <c r="O226" i="4"/>
  <c r="K225" i="4"/>
  <c r="I225" i="4"/>
  <c r="AH240" i="4"/>
  <c r="BH240" i="4"/>
  <c r="AS229" i="4"/>
  <c r="S229" i="4"/>
  <c r="AE234" i="1"/>
  <c r="BE234" i="1"/>
  <c r="W228" i="1"/>
  <c r="AW228" i="1"/>
  <c r="BI237" i="1"/>
  <c r="AI237" i="1"/>
  <c r="AA231" i="1"/>
  <c r="BA231" i="1"/>
  <c r="S225" i="1"/>
  <c r="AS225" i="1"/>
  <c r="O222" i="1"/>
  <c r="AJ221" i="1"/>
  <c r="BM221" i="1" s="1"/>
  <c r="AO222" i="1"/>
  <c r="BJ222" i="1" s="1"/>
  <c r="BK222" i="1" s="1"/>
  <c r="K221" i="1"/>
  <c r="I221" i="1"/>
  <c r="AV233" i="6" l="1"/>
  <c r="V233" i="6"/>
  <c r="S231" i="6"/>
  <c r="AS231" i="6"/>
  <c r="AO228" i="6"/>
  <c r="BJ228" i="6" s="1"/>
  <c r="BK228" i="6" s="1"/>
  <c r="AJ227" i="6"/>
  <c r="BM227" i="6" s="1"/>
  <c r="O228" i="6"/>
  <c r="I227" i="6"/>
  <c r="K227" i="6"/>
  <c r="AG241" i="6"/>
  <c r="BG241" i="6"/>
  <c r="Y235" i="6"/>
  <c r="AY235" i="6"/>
  <c r="AC238" i="6"/>
  <c r="BC238" i="6"/>
  <c r="BT225" i="4"/>
  <c r="BQ225" i="4"/>
  <c r="AT230" i="4"/>
  <c r="T230" i="4"/>
  <c r="BI241" i="4"/>
  <c r="AI241" i="4"/>
  <c r="BL226" i="4"/>
  <c r="X233" i="4"/>
  <c r="AX233" i="4"/>
  <c r="BN225" i="4"/>
  <c r="BO225" i="4"/>
  <c r="L225" i="4"/>
  <c r="P227" i="4"/>
  <c r="AP227" i="4"/>
  <c r="AE238" i="4"/>
  <c r="BE238" i="4"/>
  <c r="BA235" i="4"/>
  <c r="AA235" i="4"/>
  <c r="L221" i="1"/>
  <c r="AP223" i="1"/>
  <c r="P223" i="1"/>
  <c r="AX229" i="1"/>
  <c r="X229" i="1"/>
  <c r="BN221" i="1"/>
  <c r="BO221" i="1"/>
  <c r="AB232" i="1"/>
  <c r="BB232" i="1"/>
  <c r="BL222" i="1"/>
  <c r="BT221" i="1"/>
  <c r="BQ221" i="1"/>
  <c r="T226" i="1"/>
  <c r="AT226" i="1"/>
  <c r="AF235" i="1"/>
  <c r="BF235" i="1"/>
  <c r="AT232" i="6" l="1"/>
  <c r="T232" i="6"/>
  <c r="BL228" i="6"/>
  <c r="W234" i="6"/>
  <c r="AW234" i="6"/>
  <c r="L227" i="6"/>
  <c r="BT227" i="6"/>
  <c r="BQ227" i="6"/>
  <c r="AP229" i="6"/>
  <c r="P229" i="6"/>
  <c r="AZ236" i="6"/>
  <c r="Z236" i="6"/>
  <c r="BD239" i="6"/>
  <c r="AD239" i="6"/>
  <c r="AH242" i="6"/>
  <c r="BH242" i="6"/>
  <c r="BN227" i="6"/>
  <c r="BO227" i="6"/>
  <c r="BB236" i="4"/>
  <c r="AB236" i="4"/>
  <c r="Q228" i="4"/>
  <c r="AQ228" i="4"/>
  <c r="AF239" i="4"/>
  <c r="BF239" i="4"/>
  <c r="AY234" i="4"/>
  <c r="Y234" i="4"/>
  <c r="AU231" i="4"/>
  <c r="U231" i="4"/>
  <c r="CP225" i="4"/>
  <c r="CO225" i="4"/>
  <c r="CN225" i="4"/>
  <c r="CM225" i="4"/>
  <c r="CL225" i="4"/>
  <c r="CK225" i="4"/>
  <c r="CJ225" i="4"/>
  <c r="CI225" i="4"/>
  <c r="CH225" i="4"/>
  <c r="CG225" i="4"/>
  <c r="CF225" i="4"/>
  <c r="CE225" i="4"/>
  <c r="CD225" i="4"/>
  <c r="CC225" i="4"/>
  <c r="CB225" i="4"/>
  <c r="CA225" i="4"/>
  <c r="BZ225" i="4"/>
  <c r="BY225" i="4"/>
  <c r="BX225" i="4"/>
  <c r="BW225" i="4"/>
  <c r="BV225" i="4"/>
  <c r="BU225" i="4"/>
  <c r="U227" i="1"/>
  <c r="AU227" i="1"/>
  <c r="Y230" i="1"/>
  <c r="AY230" i="1"/>
  <c r="AC233" i="1"/>
  <c r="BC233" i="1"/>
  <c r="AG236" i="1"/>
  <c r="BG236" i="1"/>
  <c r="CP221" i="1"/>
  <c r="CO221" i="1"/>
  <c r="CN221" i="1"/>
  <c r="CM221" i="1"/>
  <c r="CL221" i="1"/>
  <c r="CK221" i="1"/>
  <c r="CJ221" i="1"/>
  <c r="CI221" i="1"/>
  <c r="CH221" i="1"/>
  <c r="CG221" i="1"/>
  <c r="CF221" i="1"/>
  <c r="CE221" i="1"/>
  <c r="CD221" i="1"/>
  <c r="CC221" i="1"/>
  <c r="CB221" i="1"/>
  <c r="CA221" i="1"/>
  <c r="BZ221" i="1"/>
  <c r="BY221" i="1"/>
  <c r="BX221" i="1"/>
  <c r="BW221" i="1"/>
  <c r="BV221" i="1"/>
  <c r="BU221" i="1"/>
  <c r="Q224" i="1"/>
  <c r="AQ224" i="1"/>
  <c r="AA237" i="6" l="1"/>
  <c r="BA237" i="6"/>
  <c r="CP227" i="6"/>
  <c r="CO227" i="6"/>
  <c r="CN227" i="6"/>
  <c r="CM227" i="6"/>
  <c r="CL227" i="6"/>
  <c r="CK227" i="6"/>
  <c r="CJ227" i="6"/>
  <c r="CI227" i="6"/>
  <c r="CH227" i="6"/>
  <c r="CG227" i="6"/>
  <c r="CF227" i="6"/>
  <c r="CE227" i="6"/>
  <c r="CD227" i="6"/>
  <c r="CC227" i="6"/>
  <c r="CB227" i="6"/>
  <c r="CA227" i="6"/>
  <c r="BZ227" i="6"/>
  <c r="BY227" i="6"/>
  <c r="BX227" i="6"/>
  <c r="BW227" i="6"/>
  <c r="BV227" i="6"/>
  <c r="BU227" i="6"/>
  <c r="AE240" i="6"/>
  <c r="BE240" i="6"/>
  <c r="AX235" i="6"/>
  <c r="X235" i="6"/>
  <c r="U233" i="6"/>
  <c r="AU233" i="6"/>
  <c r="BI243" i="6"/>
  <c r="AI243" i="6"/>
  <c r="Q230" i="6"/>
  <c r="AQ230" i="6"/>
  <c r="AZ235" i="4"/>
  <c r="Z235" i="4"/>
  <c r="AR229" i="4"/>
  <c r="R229" i="4"/>
  <c r="AG240" i="4"/>
  <c r="BG240" i="4"/>
  <c r="AC237" i="4"/>
  <c r="BC237" i="4"/>
  <c r="CQ225" i="4"/>
  <c r="N226" i="4" s="1"/>
  <c r="V232" i="4"/>
  <c r="AV232" i="4"/>
  <c r="R225" i="1"/>
  <c r="AR225" i="1"/>
  <c r="BD234" i="1"/>
  <c r="AD234" i="1"/>
  <c r="CQ221" i="1"/>
  <c r="N222" i="1" s="1"/>
  <c r="AH237" i="1"/>
  <c r="BH237" i="1"/>
  <c r="Z231" i="1"/>
  <c r="AZ231" i="1"/>
  <c r="AV228" i="1"/>
  <c r="V228" i="1"/>
  <c r="Y236" i="6" l="1"/>
  <c r="AY236" i="6"/>
  <c r="R231" i="6"/>
  <c r="AR231" i="6"/>
  <c r="BF241" i="6"/>
  <c r="AF241" i="6"/>
  <c r="AV234" i="6"/>
  <c r="V234" i="6"/>
  <c r="CQ227" i="6"/>
  <c r="N228" i="6" s="1"/>
  <c r="BB238" i="6"/>
  <c r="AB238" i="6"/>
  <c r="AA236" i="4"/>
  <c r="BA236" i="4"/>
  <c r="AW233" i="4"/>
  <c r="W233" i="4"/>
  <c r="AS230" i="4"/>
  <c r="S230" i="4"/>
  <c r="BH241" i="4"/>
  <c r="AH241" i="4"/>
  <c r="AD238" i="4"/>
  <c r="BD238" i="4"/>
  <c r="AO227" i="4"/>
  <c r="BJ227" i="4" s="1"/>
  <c r="BK227" i="4" s="1"/>
  <c r="O227" i="4"/>
  <c r="AJ226" i="4"/>
  <c r="BM226" i="4" s="1"/>
  <c r="I226" i="4"/>
  <c r="K226" i="4"/>
  <c r="O223" i="1"/>
  <c r="AO223" i="1"/>
  <c r="BJ223" i="1" s="1"/>
  <c r="BK223" i="1" s="1"/>
  <c r="AJ222" i="1"/>
  <c r="BM222" i="1" s="1"/>
  <c r="K222" i="1"/>
  <c r="I222" i="1"/>
  <c r="AE235" i="1"/>
  <c r="BE235" i="1"/>
  <c r="W229" i="1"/>
  <c r="AW229" i="1"/>
  <c r="BI238" i="1"/>
  <c r="AI238" i="1"/>
  <c r="AA232" i="1"/>
  <c r="BA232" i="1"/>
  <c r="S226" i="1"/>
  <c r="AS226" i="1"/>
  <c r="S232" i="6" l="1"/>
  <c r="AS232" i="6"/>
  <c r="W235" i="6"/>
  <c r="AW235" i="6"/>
  <c r="AC239" i="6"/>
  <c r="BC239" i="6"/>
  <c r="O229" i="6"/>
  <c r="AO229" i="6"/>
  <c r="BJ229" i="6" s="1"/>
  <c r="BK229" i="6" s="1"/>
  <c r="AJ228" i="6"/>
  <c r="BM228" i="6" s="1"/>
  <c r="I228" i="6"/>
  <c r="K228" i="6"/>
  <c r="AG242" i="6"/>
  <c r="BG242" i="6"/>
  <c r="AZ237" i="6"/>
  <c r="Z237" i="6"/>
  <c r="BL227" i="4"/>
  <c r="BT226" i="4"/>
  <c r="BQ226" i="4"/>
  <c r="BI242" i="4"/>
  <c r="AI242" i="4"/>
  <c r="BN226" i="4"/>
  <c r="BO226" i="4"/>
  <c r="L226" i="4"/>
  <c r="AP228" i="4"/>
  <c r="P228" i="4"/>
  <c r="AE239" i="4"/>
  <c r="BE239" i="4"/>
  <c r="T231" i="4"/>
  <c r="AT231" i="4"/>
  <c r="AX234" i="4"/>
  <c r="X234" i="4"/>
  <c r="AB237" i="4"/>
  <c r="BB237" i="4"/>
  <c r="BB233" i="1"/>
  <c r="AB233" i="1"/>
  <c r="AT227" i="1"/>
  <c r="T227" i="1"/>
  <c r="X230" i="1"/>
  <c r="AX230" i="1"/>
  <c r="BL223" i="1"/>
  <c r="BN222" i="1"/>
  <c r="BO222" i="1"/>
  <c r="AF236" i="1"/>
  <c r="BF236" i="1"/>
  <c r="BQ222" i="1"/>
  <c r="BT222" i="1"/>
  <c r="L222" i="1"/>
  <c r="P224" i="1"/>
  <c r="AP224" i="1"/>
  <c r="AX236" i="6" l="1"/>
  <c r="X236" i="6"/>
  <c r="BD240" i="6"/>
  <c r="AD240" i="6"/>
  <c r="L228" i="6"/>
  <c r="BQ228" i="6"/>
  <c r="BT228" i="6"/>
  <c r="P230" i="6"/>
  <c r="AP230" i="6"/>
  <c r="BH243" i="6"/>
  <c r="AH243" i="6"/>
  <c r="BL229" i="6"/>
  <c r="AA238" i="6"/>
  <c r="BA238" i="6"/>
  <c r="BN228" i="6"/>
  <c r="BO228" i="6"/>
  <c r="AT233" i="6"/>
  <c r="T233" i="6"/>
  <c r="CP226" i="4"/>
  <c r="CO226" i="4"/>
  <c r="CN226" i="4"/>
  <c r="CM226" i="4"/>
  <c r="CL226" i="4"/>
  <c r="CK226" i="4"/>
  <c r="CJ226" i="4"/>
  <c r="CI226" i="4"/>
  <c r="CH226" i="4"/>
  <c r="CG226" i="4"/>
  <c r="CF226" i="4"/>
  <c r="CE226" i="4"/>
  <c r="CD226" i="4"/>
  <c r="CC226" i="4"/>
  <c r="CB226" i="4"/>
  <c r="CA226" i="4"/>
  <c r="BZ226" i="4"/>
  <c r="BY226" i="4"/>
  <c r="BX226" i="4"/>
  <c r="BW226" i="4"/>
  <c r="BV226" i="4"/>
  <c r="BU226" i="4"/>
  <c r="Y235" i="4"/>
  <c r="AY235" i="4"/>
  <c r="AU232" i="4"/>
  <c r="U232" i="4"/>
  <c r="AQ229" i="4"/>
  <c r="Q229" i="4"/>
  <c r="AC238" i="4"/>
  <c r="BC238" i="4"/>
  <c r="BF240" i="4"/>
  <c r="AF240" i="4"/>
  <c r="Y231" i="1"/>
  <c r="AY231" i="1"/>
  <c r="AC234" i="1"/>
  <c r="BC234" i="1"/>
  <c r="U228" i="1"/>
  <c r="AU228" i="1"/>
  <c r="CP222" i="1"/>
  <c r="CO222" i="1"/>
  <c r="CN222" i="1"/>
  <c r="CM222" i="1"/>
  <c r="CL222" i="1"/>
  <c r="CK222" i="1"/>
  <c r="CJ222" i="1"/>
  <c r="CI222" i="1"/>
  <c r="CH222" i="1"/>
  <c r="CG222" i="1"/>
  <c r="CF222" i="1"/>
  <c r="CE222" i="1"/>
  <c r="CD222" i="1"/>
  <c r="CC222" i="1"/>
  <c r="CB222" i="1"/>
  <c r="CA222" i="1"/>
  <c r="BZ222" i="1"/>
  <c r="BY222" i="1"/>
  <c r="BX222" i="1"/>
  <c r="BW222" i="1"/>
  <c r="BV222" i="1"/>
  <c r="BU222" i="1"/>
  <c r="Q225" i="1"/>
  <c r="AQ225" i="1"/>
  <c r="BG237" i="1"/>
  <c r="AG237" i="1"/>
  <c r="Q231" i="6" l="1"/>
  <c r="AQ231" i="6"/>
  <c r="U234" i="6"/>
  <c r="AU234" i="6"/>
  <c r="CP228" i="6"/>
  <c r="CO228" i="6"/>
  <c r="CN228" i="6"/>
  <c r="CM228" i="6"/>
  <c r="CL228" i="6"/>
  <c r="CK228" i="6"/>
  <c r="CJ228" i="6"/>
  <c r="CI228" i="6"/>
  <c r="CH228" i="6"/>
  <c r="CG228" i="6"/>
  <c r="CF228" i="6"/>
  <c r="CE228" i="6"/>
  <c r="CD228" i="6"/>
  <c r="CC228" i="6"/>
  <c r="CB228" i="6"/>
  <c r="CA228" i="6"/>
  <c r="BZ228" i="6"/>
  <c r="BY228" i="6"/>
  <c r="BX228" i="6"/>
  <c r="BW228" i="6"/>
  <c r="BV228" i="6"/>
  <c r="BU228" i="6"/>
  <c r="Y237" i="6"/>
  <c r="AY237" i="6"/>
  <c r="AE241" i="6"/>
  <c r="BE241" i="6"/>
  <c r="BB239" i="6"/>
  <c r="AB239" i="6"/>
  <c r="BI244" i="6"/>
  <c r="AI244" i="6"/>
  <c r="AV233" i="4"/>
  <c r="V233" i="4"/>
  <c r="R230" i="4"/>
  <c r="AR230" i="4"/>
  <c r="Z236" i="4"/>
  <c r="AZ236" i="4"/>
  <c r="CQ226" i="4"/>
  <c r="N227" i="4" s="1"/>
  <c r="BD239" i="4"/>
  <c r="AD239" i="4"/>
  <c r="AG241" i="4"/>
  <c r="BG241" i="4"/>
  <c r="AR226" i="1"/>
  <c r="R226" i="1"/>
  <c r="CQ222" i="1"/>
  <c r="N223" i="1" s="1"/>
  <c r="V229" i="1"/>
  <c r="AV229" i="1"/>
  <c r="AD235" i="1"/>
  <c r="BD235" i="1"/>
  <c r="AH238" i="1"/>
  <c r="BH238" i="1"/>
  <c r="AZ232" i="1"/>
  <c r="Z232" i="1"/>
  <c r="CQ228" i="6" l="1"/>
  <c r="N229" i="6" s="1"/>
  <c r="O230" i="6" s="1"/>
  <c r="AJ229" i="6"/>
  <c r="BM229" i="6" s="1"/>
  <c r="I229" i="6"/>
  <c r="AV235" i="6"/>
  <c r="V235" i="6"/>
  <c r="BF242" i="6"/>
  <c r="AF242" i="6"/>
  <c r="AC240" i="6"/>
  <c r="BC240" i="6"/>
  <c r="AZ238" i="6"/>
  <c r="Z238" i="6"/>
  <c r="AR232" i="6"/>
  <c r="R232" i="6"/>
  <c r="AS231" i="4"/>
  <c r="S231" i="4"/>
  <c r="AA237" i="4"/>
  <c r="BA237" i="4"/>
  <c r="AH242" i="4"/>
  <c r="BH242" i="4"/>
  <c r="W234" i="4"/>
  <c r="AW234" i="4"/>
  <c r="AO228" i="4"/>
  <c r="BJ228" i="4" s="1"/>
  <c r="BK228" i="4" s="1"/>
  <c r="AJ227" i="4"/>
  <c r="BM227" i="4" s="1"/>
  <c r="O228" i="4"/>
  <c r="I227" i="4"/>
  <c r="K227" i="4"/>
  <c r="AE240" i="4"/>
  <c r="BE240" i="4"/>
  <c r="AA233" i="1"/>
  <c r="BA233" i="1"/>
  <c r="BE236" i="1"/>
  <c r="AE236" i="1"/>
  <c r="BI239" i="1"/>
  <c r="AI239" i="1"/>
  <c r="O224" i="1"/>
  <c r="AJ223" i="1"/>
  <c r="BM223" i="1" s="1"/>
  <c r="AO224" i="1"/>
  <c r="BJ224" i="1" s="1"/>
  <c r="BK224" i="1" s="1"/>
  <c r="I223" i="1"/>
  <c r="K223" i="1"/>
  <c r="AS227" i="1"/>
  <c r="S227" i="1"/>
  <c r="W230" i="1"/>
  <c r="AW230" i="1"/>
  <c r="AO230" i="6" l="1"/>
  <c r="BJ230" i="6" s="1"/>
  <c r="BK230" i="6" s="1"/>
  <c r="K229" i="6"/>
  <c r="BN229" i="6"/>
  <c r="BO229" i="6"/>
  <c r="AA239" i="6"/>
  <c r="BA239" i="6"/>
  <c r="L229" i="6"/>
  <c r="BL230" i="6"/>
  <c r="AG243" i="6"/>
  <c r="BG243" i="6"/>
  <c r="S233" i="6"/>
  <c r="AS233" i="6"/>
  <c r="BD241" i="6"/>
  <c r="AD241" i="6"/>
  <c r="W236" i="6"/>
  <c r="AW236" i="6"/>
  <c r="BT229" i="6"/>
  <c r="BQ229" i="6"/>
  <c r="AP231" i="6"/>
  <c r="P231" i="6"/>
  <c r="BB238" i="4"/>
  <c r="AB238" i="4"/>
  <c r="AF241" i="4"/>
  <c r="BF241" i="4"/>
  <c r="BI243" i="4"/>
  <c r="AI243" i="4"/>
  <c r="L227" i="4"/>
  <c r="X235" i="4"/>
  <c r="AX235" i="4"/>
  <c r="T232" i="4"/>
  <c r="AT232" i="4"/>
  <c r="P229" i="4"/>
  <c r="AP229" i="4"/>
  <c r="BN227" i="4"/>
  <c r="BO227" i="4"/>
  <c r="BQ227" i="4"/>
  <c r="BT227" i="4"/>
  <c r="BL228" i="4"/>
  <c r="AX231" i="1"/>
  <c r="X231" i="1"/>
  <c r="BN223" i="1"/>
  <c r="BO223" i="1"/>
  <c r="L223" i="1"/>
  <c r="BT223" i="1"/>
  <c r="BQ223" i="1"/>
  <c r="AP225" i="1"/>
  <c r="P225" i="1"/>
  <c r="AF237" i="1"/>
  <c r="BF237" i="1"/>
  <c r="T228" i="1"/>
  <c r="AT228" i="1"/>
  <c r="BL224" i="1"/>
  <c r="AB234" i="1"/>
  <c r="BB234" i="1"/>
  <c r="CP229" i="6" l="1"/>
  <c r="CO229" i="6"/>
  <c r="CN229" i="6"/>
  <c r="CM229" i="6"/>
  <c r="CL229" i="6"/>
  <c r="CK229" i="6"/>
  <c r="CJ229" i="6"/>
  <c r="CI229" i="6"/>
  <c r="CH229" i="6"/>
  <c r="CG229" i="6"/>
  <c r="CF229" i="6"/>
  <c r="CE229" i="6"/>
  <c r="CD229" i="6"/>
  <c r="CC229" i="6"/>
  <c r="CB229" i="6"/>
  <c r="CA229" i="6"/>
  <c r="BZ229" i="6"/>
  <c r="BY229" i="6"/>
  <c r="BX229" i="6"/>
  <c r="BW229" i="6"/>
  <c r="BV229" i="6"/>
  <c r="BU229" i="6"/>
  <c r="AH244" i="6"/>
  <c r="BH244" i="6"/>
  <c r="BB240" i="6"/>
  <c r="AB240" i="6"/>
  <c r="Q232" i="6"/>
  <c r="AQ232" i="6"/>
  <c r="AX237" i="6"/>
  <c r="X237" i="6"/>
  <c r="AE242" i="6"/>
  <c r="BE242" i="6"/>
  <c r="AT234" i="6"/>
  <c r="T234" i="6"/>
  <c r="BG242" i="4"/>
  <c r="AG242" i="4"/>
  <c r="AU233" i="4"/>
  <c r="U233" i="4"/>
  <c r="AC239" i="4"/>
  <c r="BC239" i="4"/>
  <c r="AQ230" i="4"/>
  <c r="Q230" i="4"/>
  <c r="Y236" i="4"/>
  <c r="AY236" i="4"/>
  <c r="CP227" i="4"/>
  <c r="CO227" i="4"/>
  <c r="CN227" i="4"/>
  <c r="CM227" i="4"/>
  <c r="CL227" i="4"/>
  <c r="CK227" i="4"/>
  <c r="CJ227" i="4"/>
  <c r="CI227" i="4"/>
  <c r="CH227" i="4"/>
  <c r="CG227" i="4"/>
  <c r="CF227" i="4"/>
  <c r="CE227" i="4"/>
  <c r="CD227" i="4"/>
  <c r="CC227" i="4"/>
  <c r="CB227" i="4"/>
  <c r="CA227" i="4"/>
  <c r="BZ227" i="4"/>
  <c r="BY227" i="4"/>
  <c r="BX227" i="4"/>
  <c r="BW227" i="4"/>
  <c r="BV227" i="4"/>
  <c r="BU227" i="4"/>
  <c r="Y232" i="1"/>
  <c r="AY232" i="1"/>
  <c r="CP223" i="1"/>
  <c r="CO223" i="1"/>
  <c r="CN223" i="1"/>
  <c r="CM223" i="1"/>
  <c r="CL223" i="1"/>
  <c r="CK223" i="1"/>
  <c r="CJ223" i="1"/>
  <c r="CI223" i="1"/>
  <c r="CH223" i="1"/>
  <c r="CG223" i="1"/>
  <c r="CF223" i="1"/>
  <c r="CE223" i="1"/>
  <c r="CD223" i="1"/>
  <c r="CC223" i="1"/>
  <c r="CB223" i="1"/>
  <c r="CA223" i="1"/>
  <c r="BZ223" i="1"/>
  <c r="BY223" i="1"/>
  <c r="BX223" i="1"/>
  <c r="BW223" i="1"/>
  <c r="BV223" i="1"/>
  <c r="BU223" i="1"/>
  <c r="AG238" i="1"/>
  <c r="BG238" i="1"/>
  <c r="BC235" i="1"/>
  <c r="AC235" i="1"/>
  <c r="U229" i="1"/>
  <c r="AU229" i="1"/>
  <c r="Q226" i="1"/>
  <c r="AQ226" i="1"/>
  <c r="U235" i="6" l="1"/>
  <c r="AU235" i="6"/>
  <c r="AC241" i="6"/>
  <c r="BC241" i="6"/>
  <c r="AF243" i="6"/>
  <c r="BF243" i="6"/>
  <c r="BI245" i="6"/>
  <c r="AI245" i="6"/>
  <c r="CQ229" i="6"/>
  <c r="N230" i="6" s="1"/>
  <c r="Y238" i="6"/>
  <c r="AY238" i="6"/>
  <c r="AR233" i="6"/>
  <c r="R233" i="6"/>
  <c r="AR231" i="4"/>
  <c r="R231" i="4"/>
  <c r="AD240" i="4"/>
  <c r="BD240" i="4"/>
  <c r="BH243" i="4"/>
  <c r="AH243" i="4"/>
  <c r="V234" i="4"/>
  <c r="AV234" i="4"/>
  <c r="CQ227" i="4"/>
  <c r="N228" i="4" s="1"/>
  <c r="AZ237" i="4"/>
  <c r="Z237" i="4"/>
  <c r="AR227" i="1"/>
  <c r="R227" i="1"/>
  <c r="AD236" i="1"/>
  <c r="BD236" i="1"/>
  <c r="AH239" i="1"/>
  <c r="BH239" i="1"/>
  <c r="AV230" i="1"/>
  <c r="V230" i="1"/>
  <c r="CQ223" i="1"/>
  <c r="N224" i="1" s="1"/>
  <c r="Z233" i="1"/>
  <c r="AZ233" i="1"/>
  <c r="AD242" i="6" l="1"/>
  <c r="BD242" i="6"/>
  <c r="S234" i="6"/>
  <c r="AS234" i="6"/>
  <c r="AZ239" i="6"/>
  <c r="Z239" i="6"/>
  <c r="AG244" i="6"/>
  <c r="BG244" i="6"/>
  <c r="O231" i="6"/>
  <c r="AO231" i="6"/>
  <c r="BJ231" i="6" s="1"/>
  <c r="BK231" i="6" s="1"/>
  <c r="AJ230" i="6"/>
  <c r="BM230" i="6" s="1"/>
  <c r="I230" i="6"/>
  <c r="K230" i="6"/>
  <c r="AV236" i="6"/>
  <c r="V236" i="6"/>
  <c r="BE241" i="4"/>
  <c r="AE241" i="4"/>
  <c r="AS232" i="4"/>
  <c r="S232" i="4"/>
  <c r="AA238" i="4"/>
  <c r="BA238" i="4"/>
  <c r="W235" i="4"/>
  <c r="AW235" i="4"/>
  <c r="AO229" i="4"/>
  <c r="BJ229" i="4" s="1"/>
  <c r="BK229" i="4" s="1"/>
  <c r="O229" i="4"/>
  <c r="AJ228" i="4"/>
  <c r="BM228" i="4" s="1"/>
  <c r="I228" i="4"/>
  <c r="K228" i="4"/>
  <c r="BI244" i="4"/>
  <c r="AI244" i="4"/>
  <c r="W231" i="1"/>
  <c r="AW231" i="1"/>
  <c r="AE237" i="1"/>
  <c r="BE237" i="1"/>
  <c r="BI240" i="1"/>
  <c r="AI240" i="1"/>
  <c r="AA234" i="1"/>
  <c r="BA234" i="1"/>
  <c r="S228" i="1"/>
  <c r="AS228" i="1"/>
  <c r="O225" i="1"/>
  <c r="AO225" i="1"/>
  <c r="BJ225" i="1" s="1"/>
  <c r="BK225" i="1" s="1"/>
  <c r="AJ224" i="1"/>
  <c r="BM224" i="1" s="1"/>
  <c r="I224" i="1"/>
  <c r="K224" i="1"/>
  <c r="L230" i="6" l="1"/>
  <c r="W237" i="6"/>
  <c r="AW237" i="6"/>
  <c r="AA240" i="6"/>
  <c r="BA240" i="6"/>
  <c r="BH245" i="6"/>
  <c r="AH245" i="6"/>
  <c r="BN230" i="6"/>
  <c r="BO230" i="6"/>
  <c r="AT235" i="6"/>
  <c r="T235" i="6"/>
  <c r="BL231" i="6"/>
  <c r="BQ230" i="6"/>
  <c r="BT230" i="6"/>
  <c r="AP232" i="6"/>
  <c r="P232" i="6"/>
  <c r="AE243" i="6"/>
  <c r="BE243" i="6"/>
  <c r="AB239" i="4"/>
  <c r="BB239" i="4"/>
  <c r="BF242" i="4"/>
  <c r="AF242" i="4"/>
  <c r="BN228" i="4"/>
  <c r="BO228" i="4"/>
  <c r="L228" i="4"/>
  <c r="P230" i="4"/>
  <c r="AP230" i="4"/>
  <c r="AX236" i="4"/>
  <c r="X236" i="4"/>
  <c r="T233" i="4"/>
  <c r="AT233" i="4"/>
  <c r="BQ228" i="4"/>
  <c r="BT228" i="4"/>
  <c r="BL229" i="4"/>
  <c r="BN224" i="1"/>
  <c r="BO224" i="1"/>
  <c r="BQ224" i="1"/>
  <c r="BT224" i="1"/>
  <c r="AB235" i="1"/>
  <c r="BB235" i="1"/>
  <c r="P226" i="1"/>
  <c r="AP226" i="1"/>
  <c r="AF238" i="1"/>
  <c r="BF238" i="1"/>
  <c r="L224" i="1"/>
  <c r="BL225" i="1"/>
  <c r="AT229" i="1"/>
  <c r="T229" i="1"/>
  <c r="X232" i="1"/>
  <c r="AX232" i="1"/>
  <c r="Q233" i="6" l="1"/>
  <c r="AQ233" i="6"/>
  <c r="U236" i="6"/>
  <c r="AU236" i="6"/>
  <c r="BI246" i="6"/>
  <c r="AI246" i="6"/>
  <c r="AX238" i="6"/>
  <c r="X238" i="6"/>
  <c r="BF244" i="6"/>
  <c r="AF244" i="6"/>
  <c r="CP230" i="6"/>
  <c r="CO230" i="6"/>
  <c r="CN230" i="6"/>
  <c r="CM230" i="6"/>
  <c r="CL230" i="6"/>
  <c r="CK230" i="6"/>
  <c r="CJ230" i="6"/>
  <c r="CI230" i="6"/>
  <c r="CH230" i="6"/>
  <c r="CG230" i="6"/>
  <c r="CF230" i="6"/>
  <c r="CE230" i="6"/>
  <c r="CD230" i="6"/>
  <c r="CC230" i="6"/>
  <c r="CB230" i="6"/>
  <c r="CA230" i="6"/>
  <c r="BZ230" i="6"/>
  <c r="BY230" i="6"/>
  <c r="BX230" i="6"/>
  <c r="BW230" i="6"/>
  <c r="BV230" i="6"/>
  <c r="BU230" i="6"/>
  <c r="BB241" i="6"/>
  <c r="AB241" i="6"/>
  <c r="CP228" i="4"/>
  <c r="CO228" i="4"/>
  <c r="CN228" i="4"/>
  <c r="CM228" i="4"/>
  <c r="CL228" i="4"/>
  <c r="CK228" i="4"/>
  <c r="CJ228" i="4"/>
  <c r="CI228" i="4"/>
  <c r="CH228" i="4"/>
  <c r="CG228" i="4"/>
  <c r="CF228" i="4"/>
  <c r="CE228" i="4"/>
  <c r="CD228" i="4"/>
  <c r="CC228" i="4"/>
  <c r="CB228" i="4"/>
  <c r="CA228" i="4"/>
  <c r="BZ228" i="4"/>
  <c r="BY228" i="4"/>
  <c r="BX228" i="4"/>
  <c r="BW228" i="4"/>
  <c r="BV228" i="4"/>
  <c r="BU228" i="4"/>
  <c r="AQ231" i="4"/>
  <c r="Q231" i="4"/>
  <c r="AG243" i="4"/>
  <c r="BG243" i="4"/>
  <c r="Y237" i="4"/>
  <c r="AY237" i="4"/>
  <c r="U234" i="4"/>
  <c r="AU234" i="4"/>
  <c r="BC240" i="4"/>
  <c r="AC240" i="4"/>
  <c r="BG239" i="1"/>
  <c r="AG239" i="1"/>
  <c r="AC236" i="1"/>
  <c r="BC236" i="1"/>
  <c r="U230" i="1"/>
  <c r="AU230" i="1"/>
  <c r="Y233" i="1"/>
  <c r="AY233" i="1"/>
  <c r="AQ227" i="1"/>
  <c r="Q227" i="1"/>
  <c r="CP224" i="1"/>
  <c r="CO224" i="1"/>
  <c r="CN224" i="1"/>
  <c r="CM224" i="1"/>
  <c r="CL224" i="1"/>
  <c r="CK224" i="1"/>
  <c r="CJ224" i="1"/>
  <c r="CI224" i="1"/>
  <c r="CH224" i="1"/>
  <c r="CG224" i="1"/>
  <c r="CF224" i="1"/>
  <c r="CE224" i="1"/>
  <c r="CD224" i="1"/>
  <c r="CC224" i="1"/>
  <c r="CB224" i="1"/>
  <c r="CA224" i="1"/>
  <c r="BZ224" i="1"/>
  <c r="BY224" i="1"/>
  <c r="BX224" i="1"/>
  <c r="BW224" i="1"/>
  <c r="BV224" i="1"/>
  <c r="BU224" i="1"/>
  <c r="AV237" i="6" l="1"/>
  <c r="V237" i="6"/>
  <c r="AC242" i="6"/>
  <c r="BC242" i="6"/>
  <c r="Y239" i="6"/>
  <c r="AY239" i="6"/>
  <c r="AG245" i="6"/>
  <c r="BG245" i="6"/>
  <c r="CQ230" i="6"/>
  <c r="N231" i="6" s="1"/>
  <c r="AR234" i="6"/>
  <c r="R234" i="6"/>
  <c r="AV235" i="4"/>
  <c r="V235" i="4"/>
  <c r="CQ228" i="4"/>
  <c r="N229" i="4" s="1"/>
  <c r="AH244" i="4"/>
  <c r="BH244" i="4"/>
  <c r="BD241" i="4"/>
  <c r="AD241" i="4"/>
  <c r="Z238" i="4"/>
  <c r="AZ238" i="4"/>
  <c r="R232" i="4"/>
  <c r="AR232" i="4"/>
  <c r="V231" i="1"/>
  <c r="AV231" i="1"/>
  <c r="AH240" i="1"/>
  <c r="BH240" i="1"/>
  <c r="AR228" i="1"/>
  <c r="R228" i="1"/>
  <c r="AZ234" i="1"/>
  <c r="Z234" i="1"/>
  <c r="AD237" i="1"/>
  <c r="BD237" i="1"/>
  <c r="CQ224" i="1"/>
  <c r="N225" i="1" s="1"/>
  <c r="AZ240" i="6" l="1"/>
  <c r="Z240" i="6"/>
  <c r="BD243" i="6"/>
  <c r="AD243" i="6"/>
  <c r="W238" i="6"/>
  <c r="AW238" i="6"/>
  <c r="S235" i="6"/>
  <c r="AS235" i="6"/>
  <c r="AH246" i="6"/>
  <c r="BH246" i="6"/>
  <c r="O232" i="6"/>
  <c r="AJ231" i="6"/>
  <c r="BM231" i="6" s="1"/>
  <c r="AO232" i="6"/>
  <c r="BJ232" i="6" s="1"/>
  <c r="BK232" i="6" s="1"/>
  <c r="K231" i="6"/>
  <c r="I231" i="6"/>
  <c r="W236" i="4"/>
  <c r="AW236" i="4"/>
  <c r="S233" i="4"/>
  <c r="AS233" i="4"/>
  <c r="AO230" i="4"/>
  <c r="BJ230" i="4" s="1"/>
  <c r="BK230" i="4" s="1"/>
  <c r="AJ229" i="4"/>
  <c r="BM229" i="4" s="1"/>
  <c r="O230" i="4"/>
  <c r="K229" i="4"/>
  <c r="I229" i="4"/>
  <c r="BA239" i="4"/>
  <c r="AA239" i="4"/>
  <c r="AE242" i="4"/>
  <c r="BE242" i="4"/>
  <c r="BI245" i="4"/>
  <c r="AI245" i="4"/>
  <c r="AA235" i="1"/>
  <c r="BA235" i="1"/>
  <c r="O226" i="1"/>
  <c r="AO226" i="1"/>
  <c r="BJ226" i="1" s="1"/>
  <c r="BK226" i="1" s="1"/>
  <c r="AJ225" i="1"/>
  <c r="BM225" i="1" s="1"/>
  <c r="I225" i="1"/>
  <c r="K225" i="1"/>
  <c r="BI241" i="1"/>
  <c r="AI241" i="1"/>
  <c r="BE238" i="1"/>
  <c r="AE238" i="1"/>
  <c r="S229" i="1"/>
  <c r="AS229" i="1"/>
  <c r="W232" i="1"/>
  <c r="AW232" i="1"/>
  <c r="BL232" i="6" l="1"/>
  <c r="AX239" i="6"/>
  <c r="X239" i="6"/>
  <c r="AA241" i="6"/>
  <c r="BA241" i="6"/>
  <c r="L231" i="6"/>
  <c r="BN231" i="6"/>
  <c r="BO231" i="6"/>
  <c r="AT236" i="6"/>
  <c r="T236" i="6"/>
  <c r="AE244" i="6"/>
  <c r="BE244" i="6"/>
  <c r="AP233" i="6"/>
  <c r="P233" i="6"/>
  <c r="BT231" i="6"/>
  <c r="BQ231" i="6"/>
  <c r="BI247" i="6"/>
  <c r="AI247" i="6"/>
  <c r="AT234" i="4"/>
  <c r="T234" i="4"/>
  <c r="BL230" i="4"/>
  <c r="AF243" i="4"/>
  <c r="BF243" i="4"/>
  <c r="L229" i="4"/>
  <c r="P231" i="4"/>
  <c r="AP231" i="4"/>
  <c r="BQ229" i="4"/>
  <c r="BT229" i="4"/>
  <c r="BB240" i="4"/>
  <c r="AB240" i="4"/>
  <c r="BN229" i="4"/>
  <c r="BO229" i="4"/>
  <c r="X237" i="4"/>
  <c r="AX237" i="4"/>
  <c r="T230" i="1"/>
  <c r="AT230" i="1"/>
  <c r="AF239" i="1"/>
  <c r="BF239" i="1"/>
  <c r="AP227" i="1"/>
  <c r="P227" i="1"/>
  <c r="AX233" i="1"/>
  <c r="X233" i="1"/>
  <c r="BT225" i="1"/>
  <c r="BQ225" i="1"/>
  <c r="BN225" i="1"/>
  <c r="BO225" i="1"/>
  <c r="L225" i="1"/>
  <c r="BL226" i="1"/>
  <c r="AB236" i="1"/>
  <c r="BB236" i="1"/>
  <c r="U237" i="6" l="1"/>
  <c r="AU237" i="6"/>
  <c r="BB242" i="6"/>
  <c r="AB242" i="6"/>
  <c r="CP231" i="6"/>
  <c r="CO231" i="6"/>
  <c r="CN231" i="6"/>
  <c r="CM231" i="6"/>
  <c r="CL231" i="6"/>
  <c r="CK231" i="6"/>
  <c r="CJ231" i="6"/>
  <c r="CI231" i="6"/>
  <c r="CH231" i="6"/>
  <c r="CG231" i="6"/>
  <c r="CF231" i="6"/>
  <c r="CE231" i="6"/>
  <c r="CD231" i="6"/>
  <c r="CC231" i="6"/>
  <c r="CB231" i="6"/>
  <c r="CA231" i="6"/>
  <c r="BZ231" i="6"/>
  <c r="BY231" i="6"/>
  <c r="BX231" i="6"/>
  <c r="BW231" i="6"/>
  <c r="BV231" i="6"/>
  <c r="BU231" i="6"/>
  <c r="Q234" i="6"/>
  <c r="AQ234" i="6"/>
  <c r="Y240" i="6"/>
  <c r="AY240" i="6"/>
  <c r="AF245" i="6"/>
  <c r="BF245" i="6"/>
  <c r="AC241" i="4"/>
  <c r="BC241" i="4"/>
  <c r="AG244" i="4"/>
  <c r="BG244" i="4"/>
  <c r="U235" i="4"/>
  <c r="AU235" i="4"/>
  <c r="AQ232" i="4"/>
  <c r="Q232" i="4"/>
  <c r="AY238" i="4"/>
  <c r="Y238" i="4"/>
  <c r="CP229" i="4"/>
  <c r="CO229" i="4"/>
  <c r="CN229" i="4"/>
  <c r="CM229" i="4"/>
  <c r="CL229" i="4"/>
  <c r="CK229" i="4"/>
  <c r="CJ229" i="4"/>
  <c r="CI229" i="4"/>
  <c r="CH229" i="4"/>
  <c r="CG229" i="4"/>
  <c r="CF229" i="4"/>
  <c r="CE229" i="4"/>
  <c r="CD229" i="4"/>
  <c r="CC229" i="4"/>
  <c r="CB229" i="4"/>
  <c r="CA229" i="4"/>
  <c r="BZ229" i="4"/>
  <c r="BY229" i="4"/>
  <c r="BX229" i="4"/>
  <c r="BW229" i="4"/>
  <c r="BV229" i="4"/>
  <c r="BU229" i="4"/>
  <c r="CP225" i="1"/>
  <c r="CO225" i="1"/>
  <c r="CN225" i="1"/>
  <c r="CM225" i="1"/>
  <c r="CL225" i="1"/>
  <c r="CK225" i="1"/>
  <c r="CJ225" i="1"/>
  <c r="CI225" i="1"/>
  <c r="CH225" i="1"/>
  <c r="CG225" i="1"/>
  <c r="CF225" i="1"/>
  <c r="CE225" i="1"/>
  <c r="CD225" i="1"/>
  <c r="CC225" i="1"/>
  <c r="CB225" i="1"/>
  <c r="CA225" i="1"/>
  <c r="BZ225" i="1"/>
  <c r="BY225" i="1"/>
  <c r="BX225" i="1"/>
  <c r="BW225" i="1"/>
  <c r="BV225" i="1"/>
  <c r="BU225" i="1"/>
  <c r="AG240" i="1"/>
  <c r="BG240" i="1"/>
  <c r="Q228" i="1"/>
  <c r="AQ228" i="1"/>
  <c r="Y234" i="1"/>
  <c r="AY234" i="1"/>
  <c r="BC237" i="1"/>
  <c r="AC237" i="1"/>
  <c r="U231" i="1"/>
  <c r="AU231" i="1"/>
  <c r="AC243" i="6" l="1"/>
  <c r="BC243" i="6"/>
  <c r="AV238" i="6"/>
  <c r="V238" i="6"/>
  <c r="CQ231" i="6"/>
  <c r="N232" i="6" s="1"/>
  <c r="AR235" i="6"/>
  <c r="R235" i="6"/>
  <c r="AZ241" i="6"/>
  <c r="Z241" i="6"/>
  <c r="AG246" i="6"/>
  <c r="BG246" i="6"/>
  <c r="BH245" i="4"/>
  <c r="AH245" i="4"/>
  <c r="AZ239" i="4"/>
  <c r="Z239" i="4"/>
  <c r="AR233" i="4"/>
  <c r="R233" i="4"/>
  <c r="V236" i="4"/>
  <c r="AV236" i="4"/>
  <c r="CQ229" i="4"/>
  <c r="N230" i="4" s="1"/>
  <c r="AD242" i="4"/>
  <c r="BD242" i="4"/>
  <c r="AV232" i="1"/>
  <c r="V232" i="1"/>
  <c r="AH241" i="1"/>
  <c r="BH241" i="1"/>
  <c r="R229" i="1"/>
  <c r="AR229" i="1"/>
  <c r="AD238" i="1"/>
  <c r="BD238" i="1"/>
  <c r="CQ225" i="1"/>
  <c r="N226" i="1" s="1"/>
  <c r="Z235" i="1"/>
  <c r="AZ235" i="1"/>
  <c r="O233" i="6" l="1"/>
  <c r="AO233" i="6"/>
  <c r="BJ233" i="6" s="1"/>
  <c r="BK233" i="6" s="1"/>
  <c r="AJ232" i="6"/>
  <c r="BM232" i="6" s="1"/>
  <c r="K232" i="6"/>
  <c r="I232" i="6"/>
  <c r="BH247" i="6"/>
  <c r="AH247" i="6"/>
  <c r="S236" i="6"/>
  <c r="AS236" i="6"/>
  <c r="W239" i="6"/>
  <c r="AW239" i="6"/>
  <c r="AA242" i="6"/>
  <c r="BA242" i="6"/>
  <c r="AD244" i="6"/>
  <c r="BD244" i="6"/>
  <c r="BI246" i="4"/>
  <c r="AI246" i="4"/>
  <c r="AE243" i="4"/>
  <c r="BE243" i="4"/>
  <c r="AA240" i="4"/>
  <c r="BA240" i="4"/>
  <c r="S234" i="4"/>
  <c r="AS234" i="4"/>
  <c r="AW237" i="4"/>
  <c r="W237" i="4"/>
  <c r="O231" i="4"/>
  <c r="AJ230" i="4"/>
  <c r="BM230" i="4" s="1"/>
  <c r="AO231" i="4"/>
  <c r="BJ231" i="4" s="1"/>
  <c r="BK231" i="4" s="1"/>
  <c r="K230" i="4"/>
  <c r="I230" i="4"/>
  <c r="BI242" i="1"/>
  <c r="AI242" i="1"/>
  <c r="S230" i="1"/>
  <c r="AS230" i="1"/>
  <c r="W233" i="1"/>
  <c r="AW233" i="1"/>
  <c r="BA236" i="1"/>
  <c r="AA236" i="1"/>
  <c r="AE239" i="1"/>
  <c r="BE239" i="1"/>
  <c r="O227" i="1"/>
  <c r="AJ226" i="1"/>
  <c r="BM226" i="1" s="1"/>
  <c r="AO227" i="1"/>
  <c r="BJ227" i="1" s="1"/>
  <c r="BK227" i="1" s="1"/>
  <c r="I226" i="1"/>
  <c r="K226" i="1"/>
  <c r="BN232" i="6" l="1"/>
  <c r="BO232" i="6"/>
  <c r="BT232" i="6"/>
  <c r="BQ232" i="6"/>
  <c r="BL233" i="6"/>
  <c r="AB243" i="6"/>
  <c r="BB243" i="6"/>
  <c r="AE245" i="6"/>
  <c r="BE245" i="6"/>
  <c r="AT237" i="6"/>
  <c r="T237" i="6"/>
  <c r="AX240" i="6"/>
  <c r="X240" i="6"/>
  <c r="BI248" i="6"/>
  <c r="AI248" i="6"/>
  <c r="L232" i="6"/>
  <c r="AP234" i="6"/>
  <c r="P234" i="6"/>
  <c r="L230" i="4"/>
  <c r="BF244" i="4"/>
  <c r="AF244" i="4"/>
  <c r="AX238" i="4"/>
  <c r="X238" i="4"/>
  <c r="AB241" i="4"/>
  <c r="BB241" i="4"/>
  <c r="AP232" i="4"/>
  <c r="P232" i="4"/>
  <c r="T235" i="4"/>
  <c r="AT235" i="4"/>
  <c r="BL231" i="4"/>
  <c r="BN230" i="4"/>
  <c r="BO230" i="4"/>
  <c r="BT230" i="4"/>
  <c r="BQ230" i="4"/>
  <c r="P228" i="1"/>
  <c r="AP228" i="1"/>
  <c r="BQ226" i="1"/>
  <c r="BT226" i="1"/>
  <c r="AB237" i="1"/>
  <c r="BB237" i="1"/>
  <c r="AT231" i="1"/>
  <c r="T231" i="1"/>
  <c r="X234" i="1"/>
  <c r="AX234" i="1"/>
  <c r="BN226" i="1"/>
  <c r="BO226" i="1"/>
  <c r="BL227" i="1"/>
  <c r="L226" i="1"/>
  <c r="AF240" i="1"/>
  <c r="BF240" i="1"/>
  <c r="Y241" i="6" l="1"/>
  <c r="AY241" i="6"/>
  <c r="BF246" i="6"/>
  <c r="AF246" i="6"/>
  <c r="CP232" i="6"/>
  <c r="CO232" i="6"/>
  <c r="CN232" i="6"/>
  <c r="CM232" i="6"/>
  <c r="CL232" i="6"/>
  <c r="CK232" i="6"/>
  <c r="CJ232" i="6"/>
  <c r="CI232" i="6"/>
  <c r="CH232" i="6"/>
  <c r="CG232" i="6"/>
  <c r="CF232" i="6"/>
  <c r="CE232" i="6"/>
  <c r="CD232" i="6"/>
  <c r="CC232" i="6"/>
  <c r="CB232" i="6"/>
  <c r="CA232" i="6"/>
  <c r="BZ232" i="6"/>
  <c r="BY232" i="6"/>
  <c r="BX232" i="6"/>
  <c r="BW232" i="6"/>
  <c r="BV232" i="6"/>
  <c r="BU232" i="6"/>
  <c r="Q235" i="6"/>
  <c r="AQ235" i="6"/>
  <c r="U238" i="6"/>
  <c r="AU238" i="6"/>
  <c r="AC244" i="6"/>
  <c r="BC244" i="6"/>
  <c r="Y239" i="4"/>
  <c r="AY239" i="4"/>
  <c r="AQ233" i="4"/>
  <c r="Q233" i="4"/>
  <c r="CP230" i="4"/>
  <c r="CO230" i="4"/>
  <c r="CN230" i="4"/>
  <c r="CM230" i="4"/>
  <c r="CL230" i="4"/>
  <c r="CK230" i="4"/>
  <c r="CJ230" i="4"/>
  <c r="CI230" i="4"/>
  <c r="CH230" i="4"/>
  <c r="CG230" i="4"/>
  <c r="CF230" i="4"/>
  <c r="CE230" i="4"/>
  <c r="CD230" i="4"/>
  <c r="CC230" i="4"/>
  <c r="CB230" i="4"/>
  <c r="CA230" i="4"/>
  <c r="BZ230" i="4"/>
  <c r="BY230" i="4"/>
  <c r="BX230" i="4"/>
  <c r="BW230" i="4"/>
  <c r="BV230" i="4"/>
  <c r="BU230" i="4"/>
  <c r="AU236" i="4"/>
  <c r="U236" i="4"/>
  <c r="AC242" i="4"/>
  <c r="BC242" i="4"/>
  <c r="AG245" i="4"/>
  <c r="BG245" i="4"/>
  <c r="CP226" i="1"/>
  <c r="CO226" i="1"/>
  <c r="CN226" i="1"/>
  <c r="CM226" i="1"/>
  <c r="CL226" i="1"/>
  <c r="CK226" i="1"/>
  <c r="CJ226" i="1"/>
  <c r="CI226" i="1"/>
  <c r="CH226" i="1"/>
  <c r="CG226" i="1"/>
  <c r="CF226" i="1"/>
  <c r="CE226" i="1"/>
  <c r="CD226" i="1"/>
  <c r="CC226" i="1"/>
  <c r="CB226" i="1"/>
  <c r="CA226" i="1"/>
  <c r="BZ226" i="1"/>
  <c r="BY226" i="1"/>
  <c r="BX226" i="1"/>
  <c r="BW226" i="1"/>
  <c r="BV226" i="1"/>
  <c r="BU226" i="1"/>
  <c r="AY235" i="1"/>
  <c r="Y235" i="1"/>
  <c r="U232" i="1"/>
  <c r="AU232" i="1"/>
  <c r="BG241" i="1"/>
  <c r="AG241" i="1"/>
  <c r="AC238" i="1"/>
  <c r="BC238" i="1"/>
  <c r="Q229" i="1"/>
  <c r="AQ229" i="1"/>
  <c r="CQ232" i="6" l="1"/>
  <c r="N233" i="6" s="1"/>
  <c r="O234" i="6" s="1"/>
  <c r="AJ233" i="6"/>
  <c r="BM233" i="6" s="1"/>
  <c r="K233" i="6"/>
  <c r="I233" i="6"/>
  <c r="AR236" i="6"/>
  <c r="R236" i="6"/>
  <c r="AV239" i="6"/>
  <c r="V239" i="6"/>
  <c r="AG247" i="6"/>
  <c r="BG247" i="6"/>
  <c r="BD245" i="6"/>
  <c r="AD245" i="6"/>
  <c r="Z242" i="6"/>
  <c r="AZ242" i="6"/>
  <c r="CQ230" i="4"/>
  <c r="N231" i="4" s="1"/>
  <c r="AO232" i="4" s="1"/>
  <c r="BJ232" i="4" s="1"/>
  <c r="BK232" i="4" s="1"/>
  <c r="AH246" i="4"/>
  <c r="BH246" i="4"/>
  <c r="R234" i="4"/>
  <c r="AR234" i="4"/>
  <c r="BD243" i="4"/>
  <c r="AD243" i="4"/>
  <c r="AV237" i="4"/>
  <c r="V237" i="4"/>
  <c r="Z240" i="4"/>
  <c r="AZ240" i="4"/>
  <c r="AR230" i="1"/>
  <c r="R230" i="1"/>
  <c r="AD239" i="1"/>
  <c r="BD239" i="1"/>
  <c r="CQ226" i="1"/>
  <c r="N227" i="1" s="1"/>
  <c r="AH242" i="1"/>
  <c r="BH242" i="1"/>
  <c r="V233" i="1"/>
  <c r="AV233" i="1"/>
  <c r="Z236" i="1"/>
  <c r="AZ236" i="1"/>
  <c r="AO234" i="6" l="1"/>
  <c r="BJ234" i="6" s="1"/>
  <c r="BK234" i="6" s="1"/>
  <c r="BL234" i="6" s="1"/>
  <c r="AJ231" i="4"/>
  <c r="BM231" i="4" s="1"/>
  <c r="BN231" i="4" s="1"/>
  <c r="BN233" i="6"/>
  <c r="BO233" i="6"/>
  <c r="AA243" i="6"/>
  <c r="BA243" i="6"/>
  <c r="AE246" i="6"/>
  <c r="BE246" i="6"/>
  <c r="BQ233" i="6"/>
  <c r="BT233" i="6"/>
  <c r="W240" i="6"/>
  <c r="AW240" i="6"/>
  <c r="AH248" i="6"/>
  <c r="BH248" i="6"/>
  <c r="S237" i="6"/>
  <c r="AS237" i="6"/>
  <c r="L233" i="6"/>
  <c r="AP235" i="6"/>
  <c r="P235" i="6"/>
  <c r="O232" i="4"/>
  <c r="P233" i="4" s="1"/>
  <c r="I231" i="4"/>
  <c r="K231" i="4"/>
  <c r="L231" i="4" s="1"/>
  <c r="AA241" i="4"/>
  <c r="BA241" i="4"/>
  <c r="BI247" i="4"/>
  <c r="AI247" i="4"/>
  <c r="BO231" i="4"/>
  <c r="AE244" i="4"/>
  <c r="BE244" i="4"/>
  <c r="W238" i="4"/>
  <c r="AW238" i="4"/>
  <c r="AS235" i="4"/>
  <c r="S235" i="4"/>
  <c r="BL232" i="4"/>
  <c r="W234" i="1"/>
  <c r="AW234" i="1"/>
  <c r="BE240" i="1"/>
  <c r="AE240" i="1"/>
  <c r="AA237" i="1"/>
  <c r="BA237" i="1"/>
  <c r="BI243" i="1"/>
  <c r="AI243" i="1"/>
  <c r="AJ227" i="1"/>
  <c r="BM227" i="1" s="1"/>
  <c r="O228" i="1"/>
  <c r="AO228" i="1"/>
  <c r="BJ228" i="1" s="1"/>
  <c r="BK228" i="1" s="1"/>
  <c r="I227" i="1"/>
  <c r="K227" i="1"/>
  <c r="S231" i="1"/>
  <c r="AS231" i="1"/>
  <c r="BT231" i="4" l="1"/>
  <c r="AP233" i="4"/>
  <c r="AX241" i="6"/>
  <c r="X241" i="6"/>
  <c r="CP233" i="6"/>
  <c r="CO233" i="6"/>
  <c r="CN233" i="6"/>
  <c r="CM233" i="6"/>
  <c r="CL233" i="6"/>
  <c r="CK233" i="6"/>
  <c r="CJ233" i="6"/>
  <c r="CI233" i="6"/>
  <c r="CH233" i="6"/>
  <c r="CG233" i="6"/>
  <c r="CF233" i="6"/>
  <c r="CE233" i="6"/>
  <c r="CD233" i="6"/>
  <c r="CC233" i="6"/>
  <c r="CB233" i="6"/>
  <c r="CA233" i="6"/>
  <c r="BZ233" i="6"/>
  <c r="BY233" i="6"/>
  <c r="BX233" i="6"/>
  <c r="BW233" i="6"/>
  <c r="BV233" i="6"/>
  <c r="BU233" i="6"/>
  <c r="BB244" i="6"/>
  <c r="AB244" i="6"/>
  <c r="Q236" i="6"/>
  <c r="AQ236" i="6"/>
  <c r="AF247" i="6"/>
  <c r="BF247" i="6"/>
  <c r="BI249" i="6"/>
  <c r="AI249" i="6"/>
  <c r="AT238" i="6"/>
  <c r="T238" i="6"/>
  <c r="BQ231" i="4"/>
  <c r="AT236" i="4"/>
  <c r="T236" i="4"/>
  <c r="BB242" i="4"/>
  <c r="AB242" i="4"/>
  <c r="X239" i="4"/>
  <c r="AX239" i="4"/>
  <c r="AF245" i="4"/>
  <c r="BF245" i="4"/>
  <c r="CP231" i="4"/>
  <c r="CO231" i="4"/>
  <c r="CN231" i="4"/>
  <c r="CM231" i="4"/>
  <c r="CL231" i="4"/>
  <c r="CK231" i="4"/>
  <c r="CJ231" i="4"/>
  <c r="CI231" i="4"/>
  <c r="CH231" i="4"/>
  <c r="CG231" i="4"/>
  <c r="CF231" i="4"/>
  <c r="CE231" i="4"/>
  <c r="CD231" i="4"/>
  <c r="CC231" i="4"/>
  <c r="CB231" i="4"/>
  <c r="CA231" i="4"/>
  <c r="BZ231" i="4"/>
  <c r="BY231" i="4"/>
  <c r="BX231" i="4"/>
  <c r="BW231" i="4"/>
  <c r="BV231" i="4"/>
  <c r="BU231" i="4"/>
  <c r="AQ234" i="4"/>
  <c r="Q234" i="4"/>
  <c r="T232" i="1"/>
  <c r="AT232" i="1"/>
  <c r="AB238" i="1"/>
  <c r="BB238" i="1"/>
  <c r="L227" i="1"/>
  <c r="AP229" i="1"/>
  <c r="P229" i="1"/>
  <c r="AF241" i="1"/>
  <c r="BF241" i="1"/>
  <c r="BL228" i="1"/>
  <c r="BT227" i="1"/>
  <c r="BQ227" i="1"/>
  <c r="BN227" i="1"/>
  <c r="BO227" i="1"/>
  <c r="X235" i="1"/>
  <c r="AX235" i="1"/>
  <c r="AG248" i="6" l="1"/>
  <c r="BG248" i="6"/>
  <c r="Y242" i="6"/>
  <c r="AY242" i="6"/>
  <c r="AC245" i="6"/>
  <c r="BC245" i="6"/>
  <c r="U239" i="6"/>
  <c r="AU239" i="6"/>
  <c r="AR237" i="6"/>
  <c r="R237" i="6"/>
  <c r="CQ233" i="6"/>
  <c r="N234" i="6" s="1"/>
  <c r="Y240" i="4"/>
  <c r="AY240" i="4"/>
  <c r="U237" i="4"/>
  <c r="AU237" i="4"/>
  <c r="BG246" i="4"/>
  <c r="AG246" i="4"/>
  <c r="AC243" i="4"/>
  <c r="BC243" i="4"/>
  <c r="AR235" i="4"/>
  <c r="R235" i="4"/>
  <c r="CQ231" i="4"/>
  <c r="N232" i="4" s="1"/>
  <c r="AG242" i="1"/>
  <c r="BG242" i="1"/>
  <c r="CP227" i="1"/>
  <c r="CO227" i="1"/>
  <c r="CN227" i="1"/>
  <c r="CM227" i="1"/>
  <c r="CL227" i="1"/>
  <c r="CK227" i="1"/>
  <c r="CJ227" i="1"/>
  <c r="CI227" i="1"/>
  <c r="CH227" i="1"/>
  <c r="CG227" i="1"/>
  <c r="CF227" i="1"/>
  <c r="CE227" i="1"/>
  <c r="CD227" i="1"/>
  <c r="CC227" i="1"/>
  <c r="CB227" i="1"/>
  <c r="CA227" i="1"/>
  <c r="BZ227" i="1"/>
  <c r="BY227" i="1"/>
  <c r="BX227" i="1"/>
  <c r="BW227" i="1"/>
  <c r="BV227" i="1"/>
  <c r="BU227" i="1"/>
  <c r="BC239" i="1"/>
  <c r="AC239" i="1"/>
  <c r="Q230" i="1"/>
  <c r="AQ230" i="1"/>
  <c r="Y236" i="1"/>
  <c r="AY236" i="1"/>
  <c r="U233" i="1"/>
  <c r="AU233" i="1"/>
  <c r="AZ243" i="6" l="1"/>
  <c r="Z243" i="6"/>
  <c r="AD246" i="6"/>
  <c r="BD246" i="6"/>
  <c r="AV240" i="6"/>
  <c r="V240" i="6"/>
  <c r="O235" i="6"/>
  <c r="AO235" i="6"/>
  <c r="BJ235" i="6" s="1"/>
  <c r="BK235" i="6" s="1"/>
  <c r="AJ234" i="6"/>
  <c r="BM234" i="6" s="1"/>
  <c r="I234" i="6"/>
  <c r="K234" i="6"/>
  <c r="S238" i="6"/>
  <c r="AS238" i="6"/>
  <c r="BH249" i="6"/>
  <c r="AH249" i="6"/>
  <c r="V238" i="4"/>
  <c r="AV238" i="4"/>
  <c r="AD244" i="4"/>
  <c r="BD244" i="4"/>
  <c r="AJ232" i="4"/>
  <c r="BM232" i="4" s="1"/>
  <c r="AO233" i="4"/>
  <c r="BJ233" i="4" s="1"/>
  <c r="BK233" i="4" s="1"/>
  <c r="O233" i="4"/>
  <c r="I232" i="4"/>
  <c r="K232" i="4"/>
  <c r="S236" i="4"/>
  <c r="AS236" i="4"/>
  <c r="BH247" i="4"/>
  <c r="AH247" i="4"/>
  <c r="AZ241" i="4"/>
  <c r="Z241" i="4"/>
  <c r="Z237" i="1"/>
  <c r="AZ237" i="1"/>
  <c r="AV234" i="1"/>
  <c r="V234" i="1"/>
  <c r="AD240" i="1"/>
  <c r="BD240" i="1"/>
  <c r="R231" i="1"/>
  <c r="AR231" i="1"/>
  <c r="CQ227" i="1"/>
  <c r="N228" i="1" s="1"/>
  <c r="AH243" i="1"/>
  <c r="BH243" i="1"/>
  <c r="AT239" i="6" l="1"/>
  <c r="T239" i="6"/>
  <c r="AE247" i="6"/>
  <c r="BE247" i="6"/>
  <c r="BL235" i="6"/>
  <c r="AA244" i="6"/>
  <c r="BA244" i="6"/>
  <c r="BT234" i="6"/>
  <c r="BQ234" i="6"/>
  <c r="AP236" i="6"/>
  <c r="P236" i="6"/>
  <c r="L234" i="6"/>
  <c r="BI250" i="6"/>
  <c r="AI250" i="6"/>
  <c r="BN234" i="6"/>
  <c r="BO234" i="6"/>
  <c r="W241" i="6"/>
  <c r="AW241" i="6"/>
  <c r="BN232" i="4"/>
  <c r="BO232" i="4"/>
  <c r="BE245" i="4"/>
  <c r="AE245" i="4"/>
  <c r="BT232" i="4"/>
  <c r="BQ232" i="4"/>
  <c r="BI248" i="4"/>
  <c r="AI248" i="4"/>
  <c r="AP234" i="4"/>
  <c r="P234" i="4"/>
  <c r="L232" i="4"/>
  <c r="AA242" i="4"/>
  <c r="BA242" i="4"/>
  <c r="T237" i="4"/>
  <c r="AT237" i="4"/>
  <c r="BL233" i="4"/>
  <c r="W239" i="4"/>
  <c r="AW239" i="4"/>
  <c r="AE241" i="1"/>
  <c r="BE241" i="1"/>
  <c r="BI244" i="1"/>
  <c r="AI244" i="1"/>
  <c r="S232" i="1"/>
  <c r="AS232" i="1"/>
  <c r="W235" i="1"/>
  <c r="AW235" i="1"/>
  <c r="O229" i="1"/>
  <c r="AO229" i="1"/>
  <c r="BJ229" i="1" s="1"/>
  <c r="BK229" i="1" s="1"/>
  <c r="AJ228" i="1"/>
  <c r="BM228" i="1" s="1"/>
  <c r="I228" i="1"/>
  <c r="K228" i="1"/>
  <c r="BA238" i="1"/>
  <c r="AA238" i="1"/>
  <c r="BF248" i="6" l="1"/>
  <c r="AF248" i="6"/>
  <c r="U240" i="6"/>
  <c r="AU240" i="6"/>
  <c r="AX242" i="6"/>
  <c r="X242" i="6"/>
  <c r="Q237" i="6"/>
  <c r="AQ237" i="6"/>
  <c r="AB245" i="6"/>
  <c r="BB245" i="6"/>
  <c r="CP234" i="6"/>
  <c r="CO234" i="6"/>
  <c r="CN234" i="6"/>
  <c r="CM234" i="6"/>
  <c r="CL234" i="6"/>
  <c r="CK234" i="6"/>
  <c r="CJ234" i="6"/>
  <c r="CI234" i="6"/>
  <c r="CH234" i="6"/>
  <c r="CG234" i="6"/>
  <c r="CF234" i="6"/>
  <c r="CE234" i="6"/>
  <c r="CD234" i="6"/>
  <c r="CC234" i="6"/>
  <c r="CB234" i="6"/>
  <c r="CA234" i="6"/>
  <c r="BZ234" i="6"/>
  <c r="BY234" i="6"/>
  <c r="BX234" i="6"/>
  <c r="BW234" i="6"/>
  <c r="BV234" i="6"/>
  <c r="BU234" i="6"/>
  <c r="CP232" i="4"/>
  <c r="CO232" i="4"/>
  <c r="CN232" i="4"/>
  <c r="CM232" i="4"/>
  <c r="CL232" i="4"/>
  <c r="CK232" i="4"/>
  <c r="CJ232" i="4"/>
  <c r="CI232" i="4"/>
  <c r="CH232" i="4"/>
  <c r="CG232" i="4"/>
  <c r="CF232" i="4"/>
  <c r="CE232" i="4"/>
  <c r="CD232" i="4"/>
  <c r="CC232" i="4"/>
  <c r="CB232" i="4"/>
  <c r="CA232" i="4"/>
  <c r="BZ232" i="4"/>
  <c r="BY232" i="4"/>
  <c r="BX232" i="4"/>
  <c r="BW232" i="4"/>
  <c r="BV232" i="4"/>
  <c r="BU232" i="4"/>
  <c r="U238" i="4"/>
  <c r="AU238" i="4"/>
  <c r="AX240" i="4"/>
  <c r="X240" i="4"/>
  <c r="AB243" i="4"/>
  <c r="BB243" i="4"/>
  <c r="Q235" i="4"/>
  <c r="AQ235" i="4"/>
  <c r="BF246" i="4"/>
  <c r="AF246" i="4"/>
  <c r="AT233" i="1"/>
  <c r="T233" i="1"/>
  <c r="L228" i="1"/>
  <c r="X236" i="1"/>
  <c r="AX236" i="1"/>
  <c r="BN228" i="1"/>
  <c r="BO228" i="1"/>
  <c r="BL229" i="1"/>
  <c r="AB239" i="1"/>
  <c r="BB239" i="1"/>
  <c r="BQ228" i="1"/>
  <c r="BT228" i="1"/>
  <c r="P230" i="1"/>
  <c r="AP230" i="1"/>
  <c r="AF242" i="1"/>
  <c r="BF242" i="1"/>
  <c r="AV241" i="6" l="1"/>
  <c r="V241" i="6"/>
  <c r="AG249" i="6"/>
  <c r="BG249" i="6"/>
  <c r="AR238" i="6"/>
  <c r="R238" i="6"/>
  <c r="CQ234" i="6"/>
  <c r="N235" i="6" s="1"/>
  <c r="AC246" i="6"/>
  <c r="BC246" i="6"/>
  <c r="Y243" i="6"/>
  <c r="AY243" i="6"/>
  <c r="CQ232" i="4"/>
  <c r="N233" i="4" s="1"/>
  <c r="AO234" i="4" s="1"/>
  <c r="BJ234" i="4" s="1"/>
  <c r="BK234" i="4" s="1"/>
  <c r="BC244" i="4"/>
  <c r="AC244" i="4"/>
  <c r="R236" i="4"/>
  <c r="AR236" i="4"/>
  <c r="AG247" i="4"/>
  <c r="BG247" i="4"/>
  <c r="Y241" i="4"/>
  <c r="AY241" i="4"/>
  <c r="AV239" i="4"/>
  <c r="V239" i="4"/>
  <c r="AC240" i="1"/>
  <c r="BC240" i="1"/>
  <c r="Q231" i="1"/>
  <c r="AQ231" i="1"/>
  <c r="AY237" i="1"/>
  <c r="Y237" i="1"/>
  <c r="U234" i="1"/>
  <c r="AU234" i="1"/>
  <c r="BG243" i="1"/>
  <c r="AG243" i="1"/>
  <c r="CP228" i="1"/>
  <c r="CO228" i="1"/>
  <c r="CN228" i="1"/>
  <c r="CM228" i="1"/>
  <c r="CL228" i="1"/>
  <c r="CK228" i="1"/>
  <c r="CJ228" i="1"/>
  <c r="CI228" i="1"/>
  <c r="CH228" i="1"/>
  <c r="CG228" i="1"/>
  <c r="CF228" i="1"/>
  <c r="CE228" i="1"/>
  <c r="CD228" i="1"/>
  <c r="CC228" i="1"/>
  <c r="CB228" i="1"/>
  <c r="CA228" i="1"/>
  <c r="BZ228" i="1"/>
  <c r="BY228" i="1"/>
  <c r="BX228" i="1"/>
  <c r="BW228" i="1"/>
  <c r="BV228" i="1"/>
  <c r="BU228" i="1"/>
  <c r="O234" i="4" l="1"/>
  <c r="P235" i="4" s="1"/>
  <c r="AH250" i="6"/>
  <c r="BH250" i="6"/>
  <c r="W242" i="6"/>
  <c r="AW242" i="6"/>
  <c r="O236" i="6"/>
  <c r="AO236" i="6"/>
  <c r="BJ236" i="6" s="1"/>
  <c r="BK236" i="6" s="1"/>
  <c r="AJ235" i="6"/>
  <c r="BM235" i="6" s="1"/>
  <c r="I235" i="6"/>
  <c r="K235" i="6"/>
  <c r="BD247" i="6"/>
  <c r="AD247" i="6"/>
  <c r="Z244" i="6"/>
  <c r="AZ244" i="6"/>
  <c r="S239" i="6"/>
  <c r="AS239" i="6"/>
  <c r="I233" i="4"/>
  <c r="K233" i="4"/>
  <c r="L233" i="4" s="1"/>
  <c r="AJ233" i="4"/>
  <c r="BM233" i="4" s="1"/>
  <c r="BO233" i="4" s="1"/>
  <c r="S237" i="4"/>
  <c r="AS237" i="4"/>
  <c r="Z242" i="4"/>
  <c r="AZ242" i="4"/>
  <c r="AP235" i="4"/>
  <c r="BD245" i="4"/>
  <c r="AD245" i="4"/>
  <c r="BL234" i="4"/>
  <c r="W240" i="4"/>
  <c r="AW240" i="4"/>
  <c r="AH248" i="4"/>
  <c r="BH248" i="4"/>
  <c r="AH244" i="1"/>
  <c r="BH244" i="1"/>
  <c r="V235" i="1"/>
  <c r="AV235" i="1"/>
  <c r="AR232" i="1"/>
  <c r="R232" i="1"/>
  <c r="CQ228" i="1"/>
  <c r="N229" i="1" s="1"/>
  <c r="Z238" i="1"/>
  <c r="AZ238" i="1"/>
  <c r="AD241" i="1"/>
  <c r="BD241" i="1"/>
  <c r="BN233" i="4" l="1"/>
  <c r="BL236" i="6"/>
  <c r="X243" i="6"/>
  <c r="AX243" i="6"/>
  <c r="AE248" i="6"/>
  <c r="BE248" i="6"/>
  <c r="AP237" i="6"/>
  <c r="P237" i="6"/>
  <c r="L235" i="6"/>
  <c r="AT240" i="6"/>
  <c r="T240" i="6"/>
  <c r="BN235" i="6"/>
  <c r="BO235" i="6"/>
  <c r="AA245" i="6"/>
  <c r="BA245" i="6"/>
  <c r="BQ235" i="6"/>
  <c r="BT235" i="6"/>
  <c r="BI251" i="6"/>
  <c r="AI251" i="6"/>
  <c r="BQ233" i="4"/>
  <c r="BT233" i="4"/>
  <c r="BA243" i="4"/>
  <c r="AA243" i="4"/>
  <c r="Q236" i="4"/>
  <c r="AQ236" i="4"/>
  <c r="CP233" i="4"/>
  <c r="CO233" i="4"/>
  <c r="CN233" i="4"/>
  <c r="CM233" i="4"/>
  <c r="CL233" i="4"/>
  <c r="CK233" i="4"/>
  <c r="CJ233" i="4"/>
  <c r="CI233" i="4"/>
  <c r="CH233" i="4"/>
  <c r="CG233" i="4"/>
  <c r="CF233" i="4"/>
  <c r="CE233" i="4"/>
  <c r="CD233" i="4"/>
  <c r="CC233" i="4"/>
  <c r="CB233" i="4"/>
  <c r="CA233" i="4"/>
  <c r="BZ233" i="4"/>
  <c r="BY233" i="4"/>
  <c r="BX233" i="4"/>
  <c r="BW233" i="4"/>
  <c r="BV233" i="4"/>
  <c r="BU233" i="4"/>
  <c r="BI249" i="4"/>
  <c r="AI249" i="4"/>
  <c r="AE246" i="4"/>
  <c r="BE246" i="4"/>
  <c r="X241" i="4"/>
  <c r="AX241" i="4"/>
  <c r="AT238" i="4"/>
  <c r="T238" i="4"/>
  <c r="BE242" i="1"/>
  <c r="AE242" i="1"/>
  <c r="O230" i="1"/>
  <c r="AO230" i="1"/>
  <c r="BJ230" i="1" s="1"/>
  <c r="BK230" i="1" s="1"/>
  <c r="AJ229" i="1"/>
  <c r="BM229" i="1" s="1"/>
  <c r="K229" i="1"/>
  <c r="I229" i="1"/>
  <c r="AW236" i="1"/>
  <c r="W236" i="1"/>
  <c r="AA239" i="1"/>
  <c r="BA239" i="1"/>
  <c r="S233" i="1"/>
  <c r="AS233" i="1"/>
  <c r="BI245" i="1"/>
  <c r="AI245" i="1"/>
  <c r="Q238" i="6" l="1"/>
  <c r="AQ238" i="6"/>
  <c r="Y244" i="6"/>
  <c r="AY244" i="6"/>
  <c r="AF249" i="6"/>
  <c r="BF249" i="6"/>
  <c r="BB246" i="6"/>
  <c r="AB246" i="6"/>
  <c r="CP235" i="6"/>
  <c r="CO235" i="6"/>
  <c r="CN235" i="6"/>
  <c r="CM235" i="6"/>
  <c r="CL235" i="6"/>
  <c r="CK235" i="6"/>
  <c r="CJ235" i="6"/>
  <c r="CI235" i="6"/>
  <c r="CH235" i="6"/>
  <c r="CG235" i="6"/>
  <c r="CF235" i="6"/>
  <c r="CE235" i="6"/>
  <c r="CD235" i="6"/>
  <c r="CC235" i="6"/>
  <c r="CB235" i="6"/>
  <c r="CA235" i="6"/>
  <c r="BZ235" i="6"/>
  <c r="BY235" i="6"/>
  <c r="BX235" i="6"/>
  <c r="BW235" i="6"/>
  <c r="BV235" i="6"/>
  <c r="BU235" i="6"/>
  <c r="U241" i="6"/>
  <c r="AU241" i="6"/>
  <c r="CQ233" i="4"/>
  <c r="N234" i="4" s="1"/>
  <c r="I234" i="4" s="1"/>
  <c r="AR237" i="4"/>
  <c r="R237" i="4"/>
  <c r="AY242" i="4"/>
  <c r="Y242" i="4"/>
  <c r="BB244" i="4"/>
  <c r="AB244" i="4"/>
  <c r="U239" i="4"/>
  <c r="AU239" i="4"/>
  <c r="AF247" i="4"/>
  <c r="BF247" i="4"/>
  <c r="BN229" i="1"/>
  <c r="BO229" i="1"/>
  <c r="X237" i="1"/>
  <c r="AX237" i="1"/>
  <c r="L229" i="1"/>
  <c r="AP231" i="1"/>
  <c r="P231" i="1"/>
  <c r="AF243" i="1"/>
  <c r="BF243" i="1"/>
  <c r="T234" i="1"/>
  <c r="AT234" i="1"/>
  <c r="AB240" i="1"/>
  <c r="BB240" i="1"/>
  <c r="BT229" i="1"/>
  <c r="BQ229" i="1"/>
  <c r="BL230" i="1"/>
  <c r="CQ235" i="6" l="1"/>
  <c r="N236" i="6" s="1"/>
  <c r="AR239" i="6"/>
  <c r="R239" i="6"/>
  <c r="O237" i="6"/>
  <c r="AO237" i="6"/>
  <c r="BJ237" i="6" s="1"/>
  <c r="BK237" i="6" s="1"/>
  <c r="AJ236" i="6"/>
  <c r="BM236" i="6" s="1"/>
  <c r="I236" i="6"/>
  <c r="K236" i="6"/>
  <c r="AC247" i="6"/>
  <c r="BC247" i="6"/>
  <c r="AZ245" i="6"/>
  <c r="Z245" i="6"/>
  <c r="V242" i="6"/>
  <c r="AV242" i="6"/>
  <c r="AG250" i="6"/>
  <c r="BG250" i="6"/>
  <c r="AJ234" i="4"/>
  <c r="BM234" i="4" s="1"/>
  <c r="BO234" i="4" s="1"/>
  <c r="AO235" i="4"/>
  <c r="BJ235" i="4" s="1"/>
  <c r="BK235" i="4" s="1"/>
  <c r="BL235" i="4" s="1"/>
  <c r="K234" i="4"/>
  <c r="L234" i="4" s="1"/>
  <c r="O235" i="4"/>
  <c r="AP236" i="4" s="1"/>
  <c r="BT234" i="4"/>
  <c r="AC245" i="4"/>
  <c r="BC245" i="4"/>
  <c r="BN234" i="4"/>
  <c r="S238" i="4"/>
  <c r="AS238" i="4"/>
  <c r="V240" i="4"/>
  <c r="AV240" i="4"/>
  <c r="AG248" i="4"/>
  <c r="BG248" i="4"/>
  <c r="AZ243" i="4"/>
  <c r="Z243" i="4"/>
  <c r="AG244" i="1"/>
  <c r="BG244" i="1"/>
  <c r="Y238" i="1"/>
  <c r="AY238" i="1"/>
  <c r="CP229" i="1"/>
  <c r="CO229" i="1"/>
  <c r="CN229" i="1"/>
  <c r="CM229" i="1"/>
  <c r="CL229" i="1"/>
  <c r="CK229" i="1"/>
  <c r="CJ229" i="1"/>
  <c r="CI229" i="1"/>
  <c r="CH229" i="1"/>
  <c r="CG229" i="1"/>
  <c r="CF229" i="1"/>
  <c r="CE229" i="1"/>
  <c r="CD229" i="1"/>
  <c r="CC229" i="1"/>
  <c r="CB229" i="1"/>
  <c r="CA229" i="1"/>
  <c r="BZ229" i="1"/>
  <c r="BY229" i="1"/>
  <c r="BX229" i="1"/>
  <c r="BW229" i="1"/>
  <c r="BV229" i="1"/>
  <c r="BU229" i="1"/>
  <c r="AU235" i="1"/>
  <c r="U235" i="1"/>
  <c r="Q232" i="1"/>
  <c r="AQ232" i="1"/>
  <c r="BC241" i="1"/>
  <c r="AC241" i="1"/>
  <c r="BQ234" i="4" l="1"/>
  <c r="AP238" i="6"/>
  <c r="P238" i="6"/>
  <c r="BH251" i="6"/>
  <c r="AH251" i="6"/>
  <c r="S240" i="6"/>
  <c r="AS240" i="6"/>
  <c r="W243" i="6"/>
  <c r="AW243" i="6"/>
  <c r="AA246" i="6"/>
  <c r="BA246" i="6"/>
  <c r="AD248" i="6"/>
  <c r="BD248" i="6"/>
  <c r="BT236" i="6"/>
  <c r="BQ236" i="6"/>
  <c r="BN236" i="6"/>
  <c r="BO236" i="6"/>
  <c r="L236" i="6"/>
  <c r="BL237" i="6"/>
  <c r="P236" i="4"/>
  <c r="Q237" i="4" s="1"/>
  <c r="T239" i="4"/>
  <c r="AT239" i="4"/>
  <c r="AW241" i="4"/>
  <c r="W241" i="4"/>
  <c r="AD246" i="4"/>
  <c r="BD246" i="4"/>
  <c r="AA244" i="4"/>
  <c r="BA244" i="4"/>
  <c r="BH249" i="4"/>
  <c r="AH249" i="4"/>
  <c r="CP234" i="4"/>
  <c r="CO234" i="4"/>
  <c r="CN234" i="4"/>
  <c r="CM234" i="4"/>
  <c r="CL234" i="4"/>
  <c r="CK234" i="4"/>
  <c r="CJ234" i="4"/>
  <c r="CI234" i="4"/>
  <c r="CH234" i="4"/>
  <c r="CG234" i="4"/>
  <c r="CF234" i="4"/>
  <c r="CE234" i="4"/>
  <c r="CD234" i="4"/>
  <c r="CC234" i="4"/>
  <c r="CB234" i="4"/>
  <c r="CA234" i="4"/>
  <c r="BZ234" i="4"/>
  <c r="BY234" i="4"/>
  <c r="BX234" i="4"/>
  <c r="BW234" i="4"/>
  <c r="BV234" i="4"/>
  <c r="BU234" i="4"/>
  <c r="CQ229" i="1"/>
  <c r="N230" i="1" s="1"/>
  <c r="O231" i="1" s="1"/>
  <c r="I230" i="1"/>
  <c r="R233" i="1"/>
  <c r="AR233" i="1"/>
  <c r="V236" i="1"/>
  <c r="AV236" i="1"/>
  <c r="Z239" i="1"/>
  <c r="AZ239" i="1"/>
  <c r="AD242" i="1"/>
  <c r="BD242" i="1"/>
  <c r="AH245" i="1"/>
  <c r="BH245" i="1"/>
  <c r="AQ237" i="4" l="1"/>
  <c r="K230" i="1"/>
  <c r="L230" i="1" s="1"/>
  <c r="AE249" i="6"/>
  <c r="BE249" i="6"/>
  <c r="CP236" i="6"/>
  <c r="CO236" i="6"/>
  <c r="CN236" i="6"/>
  <c r="CM236" i="6"/>
  <c r="CL236" i="6"/>
  <c r="CK236" i="6"/>
  <c r="CJ236" i="6"/>
  <c r="CI236" i="6"/>
  <c r="CH236" i="6"/>
  <c r="CG236" i="6"/>
  <c r="CF236" i="6"/>
  <c r="CE236" i="6"/>
  <c r="CD236" i="6"/>
  <c r="CC236" i="6"/>
  <c r="CB236" i="6"/>
  <c r="CA236" i="6"/>
  <c r="BZ236" i="6"/>
  <c r="BY236" i="6"/>
  <c r="BX236" i="6"/>
  <c r="BW236" i="6"/>
  <c r="BV236" i="6"/>
  <c r="BU236" i="6"/>
  <c r="AT241" i="6"/>
  <c r="T241" i="6"/>
  <c r="Q239" i="6"/>
  <c r="AQ239" i="6"/>
  <c r="AX244" i="6"/>
  <c r="X244" i="6"/>
  <c r="BI252" i="6"/>
  <c r="AI252" i="6"/>
  <c r="AB247" i="6"/>
  <c r="BB247" i="6"/>
  <c r="CQ234" i="4"/>
  <c r="N235" i="4" s="1"/>
  <c r="AJ235" i="4" s="1"/>
  <c r="BM235" i="4" s="1"/>
  <c r="R238" i="4"/>
  <c r="AR238" i="4"/>
  <c r="BI250" i="4"/>
  <c r="AI250" i="4"/>
  <c r="AE247" i="4"/>
  <c r="BE247" i="4"/>
  <c r="AB245" i="4"/>
  <c r="BB245" i="4"/>
  <c r="AX242" i="4"/>
  <c r="X242" i="4"/>
  <c r="AU240" i="4"/>
  <c r="U240" i="4"/>
  <c r="AJ230" i="1"/>
  <c r="BM230" i="1" s="1"/>
  <c r="BN230" i="1" s="1"/>
  <c r="AO231" i="1"/>
  <c r="BJ231" i="1" s="1"/>
  <c r="BK231" i="1" s="1"/>
  <c r="BL231" i="1" s="1"/>
  <c r="AE243" i="1"/>
  <c r="BE243" i="1"/>
  <c r="BI246" i="1"/>
  <c r="AI246" i="1"/>
  <c r="S234" i="1"/>
  <c r="AS234" i="1"/>
  <c r="W237" i="1"/>
  <c r="AW237" i="1"/>
  <c r="BA240" i="1"/>
  <c r="AA240" i="1"/>
  <c r="P232" i="1"/>
  <c r="AP232" i="1"/>
  <c r="BO230" i="1" l="1"/>
  <c r="BQ230" i="1"/>
  <c r="BT230" i="1"/>
  <c r="CO230" i="1" s="1"/>
  <c r="AC248" i="6"/>
  <c r="BC248" i="6"/>
  <c r="Y245" i="6"/>
  <c r="AY245" i="6"/>
  <c r="U242" i="6"/>
  <c r="AU242" i="6"/>
  <c r="AR240" i="6"/>
  <c r="R240" i="6"/>
  <c r="CQ236" i="6"/>
  <c r="N237" i="6" s="1"/>
  <c r="BF250" i="6"/>
  <c r="AF250" i="6"/>
  <c r="K235" i="4"/>
  <c r="L235" i="4" s="1"/>
  <c r="AO236" i="4"/>
  <c r="BJ236" i="4" s="1"/>
  <c r="BK236" i="4" s="1"/>
  <c r="BL236" i="4" s="1"/>
  <c r="O236" i="4"/>
  <c r="P237" i="4" s="1"/>
  <c r="I235" i="4"/>
  <c r="BT235" i="4" s="1"/>
  <c r="AV241" i="4"/>
  <c r="V241" i="4"/>
  <c r="BF248" i="4"/>
  <c r="AF248" i="4"/>
  <c r="BQ235" i="4"/>
  <c r="AC246" i="4"/>
  <c r="BC246" i="4"/>
  <c r="Y243" i="4"/>
  <c r="AY243" i="4"/>
  <c r="BN235" i="4"/>
  <c r="BO235" i="4"/>
  <c r="AS239" i="4"/>
  <c r="S239" i="4"/>
  <c r="T235" i="1"/>
  <c r="AT235" i="1"/>
  <c r="AB241" i="1"/>
  <c r="BB241" i="1"/>
  <c r="Q233" i="1"/>
  <c r="AQ233" i="1"/>
  <c r="X238" i="1"/>
  <c r="AX238" i="1"/>
  <c r="CP230" i="1"/>
  <c r="CH230" i="1"/>
  <c r="CE230" i="1"/>
  <c r="BZ230" i="1"/>
  <c r="BX230" i="1"/>
  <c r="AF244" i="1"/>
  <c r="BF244" i="1"/>
  <c r="CB230" i="1" l="1"/>
  <c r="CJ230" i="1"/>
  <c r="BW230" i="1"/>
  <c r="CD230" i="1"/>
  <c r="CL230" i="1"/>
  <c r="BV230" i="1"/>
  <c r="CA230" i="1"/>
  <c r="CF230" i="1"/>
  <c r="CM230" i="1"/>
  <c r="CI230" i="1"/>
  <c r="CN230" i="1"/>
  <c r="BU230" i="1"/>
  <c r="BY230" i="1"/>
  <c r="CC230" i="1"/>
  <c r="CG230" i="1"/>
  <c r="CK230" i="1"/>
  <c r="AP237" i="4"/>
  <c r="Z246" i="6"/>
  <c r="AZ246" i="6"/>
  <c r="O238" i="6"/>
  <c r="AJ237" i="6"/>
  <c r="BM237" i="6" s="1"/>
  <c r="AO238" i="6"/>
  <c r="BJ238" i="6" s="1"/>
  <c r="BK238" i="6" s="1"/>
  <c r="K237" i="6"/>
  <c r="I237" i="6"/>
  <c r="AV243" i="6"/>
  <c r="V243" i="6"/>
  <c r="S241" i="6"/>
  <c r="AS241" i="6"/>
  <c r="AG251" i="6"/>
  <c r="BG251" i="6"/>
  <c r="BD249" i="6"/>
  <c r="AD249" i="6"/>
  <c r="CP235" i="4"/>
  <c r="CO235" i="4"/>
  <c r="CN235" i="4"/>
  <c r="CM235" i="4"/>
  <c r="CL235" i="4"/>
  <c r="CK235" i="4"/>
  <c r="CJ235" i="4"/>
  <c r="CI235" i="4"/>
  <c r="CH235" i="4"/>
  <c r="CG235" i="4"/>
  <c r="CF235" i="4"/>
  <c r="CE235" i="4"/>
  <c r="CD235" i="4"/>
  <c r="CC235" i="4"/>
  <c r="CB235" i="4"/>
  <c r="CA235" i="4"/>
  <c r="BZ235" i="4"/>
  <c r="BY235" i="4"/>
  <c r="BX235" i="4"/>
  <c r="BW235" i="4"/>
  <c r="BV235" i="4"/>
  <c r="BU235" i="4"/>
  <c r="W242" i="4"/>
  <c r="AW242" i="4"/>
  <c r="BD247" i="4"/>
  <c r="AD247" i="4"/>
  <c r="Z244" i="4"/>
  <c r="AZ244" i="4"/>
  <c r="AT240" i="4"/>
  <c r="T240" i="4"/>
  <c r="AQ238" i="4"/>
  <c r="Q238" i="4"/>
  <c r="AG249" i="4"/>
  <c r="BG249" i="4"/>
  <c r="AR234" i="1"/>
  <c r="R234" i="1"/>
  <c r="AY239" i="1"/>
  <c r="Y239" i="1"/>
  <c r="AC242" i="1"/>
  <c r="BC242" i="1"/>
  <c r="BG245" i="1"/>
  <c r="AG245" i="1"/>
  <c r="U236" i="1"/>
  <c r="AU236" i="1"/>
  <c r="CQ230" i="1" l="1"/>
  <c r="N231" i="1" s="1"/>
  <c r="AO232" i="1" s="1"/>
  <c r="BJ232" i="1" s="1"/>
  <c r="BK232" i="1" s="1"/>
  <c r="K231" i="1"/>
  <c r="AJ231" i="1"/>
  <c r="BM231" i="1" s="1"/>
  <c r="BN231" i="1" s="1"/>
  <c r="O232" i="1"/>
  <c r="AP233" i="1" s="1"/>
  <c r="L237" i="6"/>
  <c r="AP239" i="6"/>
  <c r="P239" i="6"/>
  <c r="BL238" i="6"/>
  <c r="W244" i="6"/>
  <c r="AW244" i="6"/>
  <c r="BN237" i="6"/>
  <c r="BO237" i="6"/>
  <c r="AH252" i="6"/>
  <c r="BH252" i="6"/>
  <c r="AE250" i="6"/>
  <c r="BE250" i="6"/>
  <c r="AT242" i="6"/>
  <c r="T242" i="6"/>
  <c r="BQ237" i="6"/>
  <c r="BT237" i="6"/>
  <c r="AA247" i="6"/>
  <c r="BA247" i="6"/>
  <c r="X243" i="4"/>
  <c r="AX243" i="4"/>
  <c r="AE248" i="4"/>
  <c r="BE248" i="4"/>
  <c r="U241" i="4"/>
  <c r="AU241" i="4"/>
  <c r="CQ235" i="4"/>
  <c r="N236" i="4" s="1"/>
  <c r="AH250" i="4"/>
  <c r="BH250" i="4"/>
  <c r="AR239" i="4"/>
  <c r="R239" i="4"/>
  <c r="AA245" i="4"/>
  <c r="BA245" i="4"/>
  <c r="Z240" i="1"/>
  <c r="AZ240" i="1"/>
  <c r="S235" i="1"/>
  <c r="AS235" i="1"/>
  <c r="L231" i="1"/>
  <c r="V237" i="1"/>
  <c r="AV237" i="1"/>
  <c r="BL232" i="1"/>
  <c r="AH246" i="1"/>
  <c r="BH246" i="1"/>
  <c r="AD243" i="1"/>
  <c r="BD243" i="1"/>
  <c r="I231" i="1" l="1"/>
  <c r="BO231" i="1"/>
  <c r="BQ231" i="1"/>
  <c r="BT231" i="1"/>
  <c r="CM231" i="1" s="1"/>
  <c r="P233" i="1"/>
  <c r="AQ234" i="1" s="1"/>
  <c r="BB248" i="6"/>
  <c r="AB248" i="6"/>
  <c r="BI253" i="6"/>
  <c r="AI253" i="6"/>
  <c r="U243" i="6"/>
  <c r="AU243" i="6"/>
  <c r="CP237" i="6"/>
  <c r="CO237" i="6"/>
  <c r="CN237" i="6"/>
  <c r="CM237" i="6"/>
  <c r="CL237" i="6"/>
  <c r="CK237" i="6"/>
  <c r="CJ237" i="6"/>
  <c r="CI237" i="6"/>
  <c r="CH237" i="6"/>
  <c r="CG237" i="6"/>
  <c r="CF237" i="6"/>
  <c r="CE237" i="6"/>
  <c r="CD237" i="6"/>
  <c r="CC237" i="6"/>
  <c r="CB237" i="6"/>
  <c r="CA237" i="6"/>
  <c r="BZ237" i="6"/>
  <c r="BY237" i="6"/>
  <c r="BX237" i="6"/>
  <c r="BW237" i="6"/>
  <c r="BV237" i="6"/>
  <c r="BU237" i="6"/>
  <c r="AF251" i="6"/>
  <c r="BF251" i="6"/>
  <c r="X245" i="6"/>
  <c r="AX245" i="6"/>
  <c r="Q240" i="6"/>
  <c r="AQ240" i="6"/>
  <c r="AF249" i="4"/>
  <c r="BF249" i="4"/>
  <c r="V242" i="4"/>
  <c r="AV242" i="4"/>
  <c r="BI251" i="4"/>
  <c r="AI251" i="4"/>
  <c r="S240" i="4"/>
  <c r="AS240" i="4"/>
  <c r="AO237" i="4"/>
  <c r="BJ237" i="4" s="1"/>
  <c r="BK237" i="4" s="1"/>
  <c r="AJ236" i="4"/>
  <c r="BM236" i="4" s="1"/>
  <c r="O237" i="4"/>
  <c r="K236" i="4"/>
  <c r="I236" i="4"/>
  <c r="BB246" i="4"/>
  <c r="AB246" i="4"/>
  <c r="Y244" i="4"/>
  <c r="AY244" i="4"/>
  <c r="AW238" i="1"/>
  <c r="W238" i="1"/>
  <c r="BI247" i="1"/>
  <c r="AI247" i="1"/>
  <c r="T236" i="1"/>
  <c r="AT236" i="1"/>
  <c r="BE244" i="1"/>
  <c r="AE244" i="1"/>
  <c r="Q234" i="1"/>
  <c r="CF231" i="1"/>
  <c r="BY231" i="1"/>
  <c r="AA241" i="1"/>
  <c r="BA241" i="1"/>
  <c r="CH231" i="1" l="1"/>
  <c r="CC231" i="1"/>
  <c r="BU231" i="1"/>
  <c r="BZ231" i="1"/>
  <c r="BV231" i="1"/>
  <c r="CK231" i="1"/>
  <c r="BX231" i="1"/>
  <c r="CD231" i="1"/>
  <c r="CL231" i="1"/>
  <c r="CB231" i="1"/>
  <c r="CG231" i="1"/>
  <c r="CN231" i="1"/>
  <c r="CJ231" i="1"/>
  <c r="CO231" i="1"/>
  <c r="CP231" i="1"/>
  <c r="BW231" i="1"/>
  <c r="CA231" i="1"/>
  <c r="CE231" i="1"/>
  <c r="CI231" i="1"/>
  <c r="AG252" i="6"/>
  <c r="BG252" i="6"/>
  <c r="Y246" i="6"/>
  <c r="AY246" i="6"/>
  <c r="V244" i="6"/>
  <c r="AV244" i="6"/>
  <c r="AC249" i="6"/>
  <c r="BC249" i="6"/>
  <c r="AR241" i="6"/>
  <c r="R241" i="6"/>
  <c r="CQ237" i="6"/>
  <c r="N238" i="6" s="1"/>
  <c r="AP238" i="4"/>
  <c r="P238" i="4"/>
  <c r="W243" i="4"/>
  <c r="AW243" i="4"/>
  <c r="AZ245" i="4"/>
  <c r="Z245" i="4"/>
  <c r="BT236" i="4"/>
  <c r="BQ236" i="4"/>
  <c r="T241" i="4"/>
  <c r="AT241" i="4"/>
  <c r="BN236" i="4"/>
  <c r="BO236" i="4"/>
  <c r="AC247" i="4"/>
  <c r="BC247" i="4"/>
  <c r="L236" i="4"/>
  <c r="BL237" i="4"/>
  <c r="BG250" i="4"/>
  <c r="AG250" i="4"/>
  <c r="AF245" i="1"/>
  <c r="BF245" i="1"/>
  <c r="AU237" i="1"/>
  <c r="U237" i="1"/>
  <c r="X239" i="1"/>
  <c r="AX239" i="1"/>
  <c r="AB242" i="1"/>
  <c r="BB242" i="1"/>
  <c r="R235" i="1"/>
  <c r="AR235" i="1"/>
  <c r="CQ231" i="1" l="1"/>
  <c r="N232" i="1" s="1"/>
  <c r="AZ247" i="6"/>
  <c r="Z247" i="6"/>
  <c r="S242" i="6"/>
  <c r="AS242" i="6"/>
  <c r="O239" i="6"/>
  <c r="AO239" i="6"/>
  <c r="BJ239" i="6" s="1"/>
  <c r="BK239" i="6" s="1"/>
  <c r="AJ238" i="6"/>
  <c r="BM238" i="6" s="1"/>
  <c r="K238" i="6"/>
  <c r="I238" i="6"/>
  <c r="AD250" i="6"/>
  <c r="BD250" i="6"/>
  <c r="W245" i="6"/>
  <c r="AW245" i="6"/>
  <c r="BH253" i="6"/>
  <c r="AH253" i="6"/>
  <c r="AX244" i="4"/>
  <c r="X244" i="4"/>
  <c r="Q239" i="4"/>
  <c r="AQ239" i="4"/>
  <c r="AD248" i="4"/>
  <c r="BD248" i="4"/>
  <c r="CP236" i="4"/>
  <c r="CO236" i="4"/>
  <c r="CN236" i="4"/>
  <c r="CM236" i="4"/>
  <c r="CL236" i="4"/>
  <c r="CK236" i="4"/>
  <c r="CJ236" i="4"/>
  <c r="CI236" i="4"/>
  <c r="CH236" i="4"/>
  <c r="CG236" i="4"/>
  <c r="CF236" i="4"/>
  <c r="CE236" i="4"/>
  <c r="CD236" i="4"/>
  <c r="CC236" i="4"/>
  <c r="CB236" i="4"/>
  <c r="CA236" i="4"/>
  <c r="BZ236" i="4"/>
  <c r="BY236" i="4"/>
  <c r="BX236" i="4"/>
  <c r="BW236" i="4"/>
  <c r="BV236" i="4"/>
  <c r="BU236" i="4"/>
  <c r="BH251" i="4"/>
  <c r="AH251" i="4"/>
  <c r="U242" i="4"/>
  <c r="AU242" i="4"/>
  <c r="AA246" i="4"/>
  <c r="BA246" i="4"/>
  <c r="AS236" i="1"/>
  <c r="S236" i="1"/>
  <c r="O233" i="1"/>
  <c r="AO233" i="1"/>
  <c r="BJ233" i="1" s="1"/>
  <c r="BK233" i="1" s="1"/>
  <c r="AJ232" i="1"/>
  <c r="BM232" i="1" s="1"/>
  <c r="I232" i="1"/>
  <c r="K232" i="1"/>
  <c r="Y240" i="1"/>
  <c r="AY240" i="1"/>
  <c r="BC243" i="1"/>
  <c r="AC243" i="1"/>
  <c r="V238" i="1"/>
  <c r="AV238" i="1"/>
  <c r="AG246" i="1"/>
  <c r="BG246" i="1"/>
  <c r="AX246" i="6" l="1"/>
  <c r="X246" i="6"/>
  <c r="T243" i="6"/>
  <c r="AT243" i="6"/>
  <c r="L238" i="6"/>
  <c r="AP240" i="6"/>
  <c r="P240" i="6"/>
  <c r="AA248" i="6"/>
  <c r="BA248" i="6"/>
  <c r="BL239" i="6"/>
  <c r="BN238" i="6"/>
  <c r="BO238" i="6"/>
  <c r="BT238" i="6"/>
  <c r="BQ238" i="6"/>
  <c r="BI254" i="6"/>
  <c r="AI254" i="6"/>
  <c r="AE251" i="6"/>
  <c r="BE251" i="6"/>
  <c r="R240" i="4"/>
  <c r="AR240" i="4"/>
  <c r="AV243" i="4"/>
  <c r="V243" i="4"/>
  <c r="BE249" i="4"/>
  <c r="AE249" i="4"/>
  <c r="Y245" i="4"/>
  <c r="AY245" i="4"/>
  <c r="CQ236" i="4"/>
  <c r="N237" i="4" s="1"/>
  <c r="BI252" i="4"/>
  <c r="AI252" i="4"/>
  <c r="AB247" i="4"/>
  <c r="BB247" i="4"/>
  <c r="W239" i="1"/>
  <c r="AW239" i="1"/>
  <c r="P234" i="1"/>
  <c r="AP234" i="1"/>
  <c r="AH247" i="1"/>
  <c r="BH247" i="1"/>
  <c r="AD244" i="1"/>
  <c r="BD244" i="1"/>
  <c r="BN232" i="1"/>
  <c r="BO232" i="1"/>
  <c r="T237" i="1"/>
  <c r="AT237" i="1"/>
  <c r="BQ232" i="1"/>
  <c r="BT232" i="1"/>
  <c r="Z241" i="1"/>
  <c r="AZ241" i="1"/>
  <c r="L232" i="1"/>
  <c r="BL233" i="1"/>
  <c r="U244" i="6" l="1"/>
  <c r="AU244" i="6"/>
  <c r="CP238" i="6"/>
  <c r="CO238" i="6"/>
  <c r="CN238" i="6"/>
  <c r="CM238" i="6"/>
  <c r="CL238" i="6"/>
  <c r="CK238" i="6"/>
  <c r="CJ238" i="6"/>
  <c r="CI238" i="6"/>
  <c r="CH238" i="6"/>
  <c r="CG238" i="6"/>
  <c r="CF238" i="6"/>
  <c r="CE238" i="6"/>
  <c r="CD238" i="6"/>
  <c r="CC238" i="6"/>
  <c r="CB238" i="6"/>
  <c r="CA238" i="6"/>
  <c r="BZ238" i="6"/>
  <c r="BY238" i="6"/>
  <c r="BX238" i="6"/>
  <c r="BW238" i="6"/>
  <c r="BV238" i="6"/>
  <c r="BU238" i="6"/>
  <c r="Y247" i="6"/>
  <c r="AY247" i="6"/>
  <c r="AB249" i="6"/>
  <c r="BB249" i="6"/>
  <c r="Q241" i="6"/>
  <c r="AQ241" i="6"/>
  <c r="BF252" i="6"/>
  <c r="AF252" i="6"/>
  <c r="Z246" i="4"/>
  <c r="AZ246" i="4"/>
  <c r="W244" i="4"/>
  <c r="AW244" i="4"/>
  <c r="BC248" i="4"/>
  <c r="AC248" i="4"/>
  <c r="O238" i="4"/>
  <c r="AO238" i="4"/>
  <c r="BJ238" i="4" s="1"/>
  <c r="BK238" i="4" s="1"/>
  <c r="AJ237" i="4"/>
  <c r="BM237" i="4" s="1"/>
  <c r="K237" i="4"/>
  <c r="I237" i="4"/>
  <c r="BF250" i="4"/>
  <c r="AF250" i="4"/>
  <c r="S241" i="4"/>
  <c r="AS241" i="4"/>
  <c r="CP232" i="1"/>
  <c r="CO232" i="1"/>
  <c r="CN232" i="1"/>
  <c r="CM232" i="1"/>
  <c r="CL232" i="1"/>
  <c r="CK232" i="1"/>
  <c r="CJ232" i="1"/>
  <c r="CI232" i="1"/>
  <c r="CH232" i="1"/>
  <c r="CG232" i="1"/>
  <c r="CF232" i="1"/>
  <c r="CE232" i="1"/>
  <c r="CD232" i="1"/>
  <c r="CC232" i="1"/>
  <c r="CB232" i="1"/>
  <c r="CA232" i="1"/>
  <c r="BZ232" i="1"/>
  <c r="BY232" i="1"/>
  <c r="BX232" i="1"/>
  <c r="BW232" i="1"/>
  <c r="BV232" i="1"/>
  <c r="BU232" i="1"/>
  <c r="AQ235" i="1"/>
  <c r="Q235" i="1"/>
  <c r="U238" i="1"/>
  <c r="AU238" i="1"/>
  <c r="BI248" i="1"/>
  <c r="AI248" i="1"/>
  <c r="AE245" i="1"/>
  <c r="BE245" i="1"/>
  <c r="BA242" i="1"/>
  <c r="AA242" i="1"/>
  <c r="X240" i="1"/>
  <c r="AX240" i="1"/>
  <c r="Z248" i="6" l="1"/>
  <c r="AZ248" i="6"/>
  <c r="R242" i="6"/>
  <c r="AR242" i="6"/>
  <c r="AG253" i="6"/>
  <c r="BG253" i="6"/>
  <c r="AC250" i="6"/>
  <c r="BC250" i="6"/>
  <c r="CQ238" i="6"/>
  <c r="N239" i="6" s="1"/>
  <c r="AV245" i="6"/>
  <c r="V245" i="6"/>
  <c r="P239" i="4"/>
  <c r="AP239" i="4"/>
  <c r="BN237" i="4"/>
  <c r="BO237" i="4"/>
  <c r="BD249" i="4"/>
  <c r="AD249" i="4"/>
  <c r="BA247" i="4"/>
  <c r="AA247" i="4"/>
  <c r="L237" i="4"/>
  <c r="X245" i="4"/>
  <c r="AX245" i="4"/>
  <c r="BG251" i="4"/>
  <c r="AG251" i="4"/>
  <c r="AT242" i="4"/>
  <c r="T242" i="4"/>
  <c r="BQ237" i="4"/>
  <c r="BT237" i="4"/>
  <c r="BL238" i="4"/>
  <c r="AF246" i="1"/>
  <c r="BF246" i="1"/>
  <c r="AY241" i="1"/>
  <c r="Y241" i="1"/>
  <c r="V239" i="1"/>
  <c r="AV239" i="1"/>
  <c r="CQ232" i="1"/>
  <c r="N233" i="1" s="1"/>
  <c r="AB243" i="1"/>
  <c r="BB243" i="1"/>
  <c r="R236" i="1"/>
  <c r="AR236" i="1"/>
  <c r="S243" i="6" l="1"/>
  <c r="AS243" i="6"/>
  <c r="BD251" i="6"/>
  <c r="AD251" i="6"/>
  <c r="W246" i="6"/>
  <c r="AW246" i="6"/>
  <c r="AH254" i="6"/>
  <c r="BH254" i="6"/>
  <c r="O240" i="6"/>
  <c r="AJ239" i="6"/>
  <c r="BM239" i="6" s="1"/>
  <c r="AO240" i="6"/>
  <c r="BJ240" i="6" s="1"/>
  <c r="BK240" i="6" s="1"/>
  <c r="I239" i="6"/>
  <c r="K239" i="6"/>
  <c r="AA249" i="6"/>
  <c r="BA249" i="6"/>
  <c r="BB248" i="4"/>
  <c r="AB248" i="4"/>
  <c r="AY246" i="4"/>
  <c r="Y246" i="4"/>
  <c r="AE250" i="4"/>
  <c r="BE250" i="4"/>
  <c r="AH252" i="4"/>
  <c r="BH252" i="4"/>
  <c r="U243" i="4"/>
  <c r="AU243" i="4"/>
  <c r="CP237" i="4"/>
  <c r="CO237" i="4"/>
  <c r="CN237" i="4"/>
  <c r="CM237" i="4"/>
  <c r="CL237" i="4"/>
  <c r="CK237" i="4"/>
  <c r="CJ237" i="4"/>
  <c r="CI237" i="4"/>
  <c r="CH237" i="4"/>
  <c r="CG237" i="4"/>
  <c r="CF237" i="4"/>
  <c r="CE237" i="4"/>
  <c r="CD237" i="4"/>
  <c r="CC237" i="4"/>
  <c r="CB237" i="4"/>
  <c r="CA237" i="4"/>
  <c r="BZ237" i="4"/>
  <c r="BY237" i="4"/>
  <c r="BX237" i="4"/>
  <c r="BW237" i="4"/>
  <c r="BV237" i="4"/>
  <c r="BU237" i="4"/>
  <c r="Q240" i="4"/>
  <c r="AQ240" i="4"/>
  <c r="Z242" i="1"/>
  <c r="AZ242" i="1"/>
  <c r="O234" i="1"/>
  <c r="AO234" i="1"/>
  <c r="BJ234" i="1" s="1"/>
  <c r="BK234" i="1" s="1"/>
  <c r="AJ233" i="1"/>
  <c r="BM233" i="1" s="1"/>
  <c r="K233" i="1"/>
  <c r="I233" i="1"/>
  <c r="S237" i="1"/>
  <c r="AS237" i="1"/>
  <c r="AC244" i="1"/>
  <c r="BC244" i="1"/>
  <c r="AW240" i="1"/>
  <c r="W240" i="1"/>
  <c r="BG247" i="1"/>
  <c r="AG247" i="1"/>
  <c r="BB250" i="6" l="1"/>
  <c r="AB250" i="6"/>
  <c r="X247" i="6"/>
  <c r="AX247" i="6"/>
  <c r="BL240" i="6"/>
  <c r="L239" i="6"/>
  <c r="BI255" i="6"/>
  <c r="AI255" i="6"/>
  <c r="AE252" i="6"/>
  <c r="BE252" i="6"/>
  <c r="BN239" i="6"/>
  <c r="BO239" i="6"/>
  <c r="BQ239" i="6"/>
  <c r="BT239" i="6"/>
  <c r="AP241" i="6"/>
  <c r="P241" i="6"/>
  <c r="AT244" i="6"/>
  <c r="T244" i="6"/>
  <c r="AF251" i="4"/>
  <c r="BF251" i="4"/>
  <c r="AC249" i="4"/>
  <c r="BC249" i="4"/>
  <c r="AR241" i="4"/>
  <c r="R241" i="4"/>
  <c r="BI253" i="4"/>
  <c r="AI253" i="4"/>
  <c r="AZ247" i="4"/>
  <c r="Z247" i="4"/>
  <c r="CQ237" i="4"/>
  <c r="N238" i="4" s="1"/>
  <c r="V244" i="4"/>
  <c r="AV244" i="4"/>
  <c r="P235" i="1"/>
  <c r="AP235" i="1"/>
  <c r="BN233" i="1"/>
  <c r="BO233" i="1"/>
  <c r="X241" i="1"/>
  <c r="AX241" i="1"/>
  <c r="T238" i="1"/>
  <c r="AT238" i="1"/>
  <c r="L233" i="1"/>
  <c r="AH248" i="1"/>
  <c r="BH248" i="1"/>
  <c r="AD245" i="1"/>
  <c r="BD245" i="1"/>
  <c r="BT233" i="1"/>
  <c r="BQ233" i="1"/>
  <c r="BL234" i="1"/>
  <c r="AA243" i="1"/>
  <c r="BA243" i="1"/>
  <c r="Y248" i="6" l="1"/>
  <c r="AY248" i="6"/>
  <c r="AF253" i="6"/>
  <c r="BF253" i="6"/>
  <c r="AC251" i="6"/>
  <c r="BC251" i="6"/>
  <c r="CP239" i="6"/>
  <c r="CO239" i="6"/>
  <c r="CN239" i="6"/>
  <c r="CM239" i="6"/>
  <c r="CL239" i="6"/>
  <c r="CK239" i="6"/>
  <c r="CJ239" i="6"/>
  <c r="CI239" i="6"/>
  <c r="CH239" i="6"/>
  <c r="CG239" i="6"/>
  <c r="CF239" i="6"/>
  <c r="CE239" i="6"/>
  <c r="CD239" i="6"/>
  <c r="CC239" i="6"/>
  <c r="CB239" i="6"/>
  <c r="CA239" i="6"/>
  <c r="BZ239" i="6"/>
  <c r="BY239" i="6"/>
  <c r="BX239" i="6"/>
  <c r="BW239" i="6"/>
  <c r="BV239" i="6"/>
  <c r="BU239" i="6"/>
  <c r="U245" i="6"/>
  <c r="AU245" i="6"/>
  <c r="Q242" i="6"/>
  <c r="AQ242" i="6"/>
  <c r="AA248" i="4"/>
  <c r="BA248" i="4"/>
  <c r="AD250" i="4"/>
  <c r="BD250" i="4"/>
  <c r="O239" i="4"/>
  <c r="AO239" i="4"/>
  <c r="BJ239" i="4" s="1"/>
  <c r="BK239" i="4" s="1"/>
  <c r="AJ238" i="4"/>
  <c r="BM238" i="4" s="1"/>
  <c r="K238" i="4"/>
  <c r="I238" i="4"/>
  <c r="AW245" i="4"/>
  <c r="W245" i="4"/>
  <c r="S242" i="4"/>
  <c r="AS242" i="4"/>
  <c r="BG252" i="4"/>
  <c r="AG252" i="4"/>
  <c r="CP233" i="1"/>
  <c r="CO233" i="1"/>
  <c r="CN233" i="1"/>
  <c r="CM233" i="1"/>
  <c r="CL233" i="1"/>
  <c r="CK233" i="1"/>
  <c r="CJ233" i="1"/>
  <c r="CI233" i="1"/>
  <c r="CH233" i="1"/>
  <c r="CG233" i="1"/>
  <c r="CF233" i="1"/>
  <c r="CE233" i="1"/>
  <c r="CD233" i="1"/>
  <c r="CC233" i="1"/>
  <c r="CB233" i="1"/>
  <c r="CA233" i="1"/>
  <c r="BZ233" i="1"/>
  <c r="BY233" i="1"/>
  <c r="BX233" i="1"/>
  <c r="BW233" i="1"/>
  <c r="BV233" i="1"/>
  <c r="BU233" i="1"/>
  <c r="AB244" i="1"/>
  <c r="BB244" i="1"/>
  <c r="BI249" i="1"/>
  <c r="AI249" i="1"/>
  <c r="Y242" i="1"/>
  <c r="AY242" i="1"/>
  <c r="BE246" i="1"/>
  <c r="AE246" i="1"/>
  <c r="AU239" i="1"/>
  <c r="U239" i="1"/>
  <c r="Q236" i="1"/>
  <c r="AQ236" i="1"/>
  <c r="AG254" i="6" l="1"/>
  <c r="BG254" i="6"/>
  <c r="CQ239" i="6"/>
  <c r="N240" i="6" s="1"/>
  <c r="AD252" i="6"/>
  <c r="BD252" i="6"/>
  <c r="V246" i="6"/>
  <c r="AV246" i="6"/>
  <c r="AR243" i="6"/>
  <c r="R243" i="6"/>
  <c r="AZ249" i="6"/>
  <c r="Z249" i="6"/>
  <c r="BN238" i="4"/>
  <c r="BO238" i="4"/>
  <c r="BH253" i="4"/>
  <c r="AH253" i="4"/>
  <c r="AB249" i="4"/>
  <c r="BB249" i="4"/>
  <c r="BT238" i="4"/>
  <c r="BQ238" i="4"/>
  <c r="BL239" i="4"/>
  <c r="AE251" i="4"/>
  <c r="BE251" i="4"/>
  <c r="T243" i="4"/>
  <c r="AT243" i="4"/>
  <c r="AX246" i="4"/>
  <c r="X246" i="4"/>
  <c r="L238" i="4"/>
  <c r="AP240" i="4"/>
  <c r="P240" i="4"/>
  <c r="BC245" i="1"/>
  <c r="AC245" i="1"/>
  <c r="R237" i="1"/>
  <c r="AR237" i="1"/>
  <c r="CQ233" i="1"/>
  <c r="N234" i="1" s="1"/>
  <c r="AF247" i="1"/>
  <c r="BF247" i="1"/>
  <c r="V240" i="1"/>
  <c r="AV240" i="1"/>
  <c r="Z243" i="1"/>
  <c r="AZ243" i="1"/>
  <c r="O241" i="6" l="1"/>
  <c r="AO241" i="6"/>
  <c r="BJ241" i="6" s="1"/>
  <c r="BK241" i="6" s="1"/>
  <c r="AJ240" i="6"/>
  <c r="BM240" i="6" s="1"/>
  <c r="K240" i="6"/>
  <c r="I240" i="6"/>
  <c r="W247" i="6"/>
  <c r="AW247" i="6"/>
  <c r="AA250" i="6"/>
  <c r="BA250" i="6"/>
  <c r="S244" i="6"/>
  <c r="AS244" i="6"/>
  <c r="AE253" i="6"/>
  <c r="BE253" i="6"/>
  <c r="BH255" i="6"/>
  <c r="AH255" i="6"/>
  <c r="BI254" i="4"/>
  <c r="AI254" i="4"/>
  <c r="Y247" i="4"/>
  <c r="AY247" i="4"/>
  <c r="AF252" i="4"/>
  <c r="BF252" i="4"/>
  <c r="Q241" i="4"/>
  <c r="AQ241" i="4"/>
  <c r="AU244" i="4"/>
  <c r="U244" i="4"/>
  <c r="AC250" i="4"/>
  <c r="BC250" i="4"/>
  <c r="CP238" i="4"/>
  <c r="CO238" i="4"/>
  <c r="CN238" i="4"/>
  <c r="CM238" i="4"/>
  <c r="CL238" i="4"/>
  <c r="CK238" i="4"/>
  <c r="CJ238" i="4"/>
  <c r="CI238" i="4"/>
  <c r="CH238" i="4"/>
  <c r="CG238" i="4"/>
  <c r="CF238" i="4"/>
  <c r="CE238" i="4"/>
  <c r="CD238" i="4"/>
  <c r="CC238" i="4"/>
  <c r="CB238" i="4"/>
  <c r="CA238" i="4"/>
  <c r="BZ238" i="4"/>
  <c r="BY238" i="4"/>
  <c r="BX238" i="4"/>
  <c r="BW238" i="4"/>
  <c r="BV238" i="4"/>
  <c r="BU238" i="4"/>
  <c r="BA244" i="1"/>
  <c r="AA244" i="1"/>
  <c r="AG248" i="1"/>
  <c r="BG248" i="1"/>
  <c r="AS238" i="1"/>
  <c r="S238" i="1"/>
  <c r="W241" i="1"/>
  <c r="AW241" i="1"/>
  <c r="O235" i="1"/>
  <c r="AO235" i="1"/>
  <c r="BJ235" i="1" s="1"/>
  <c r="BK235" i="1" s="1"/>
  <c r="AJ234" i="1"/>
  <c r="BM234" i="1" s="1"/>
  <c r="I234" i="1"/>
  <c r="K234" i="1"/>
  <c r="AD246" i="1"/>
  <c r="BD246" i="1"/>
  <c r="BF254" i="6" l="1"/>
  <c r="AF254" i="6"/>
  <c r="BN240" i="6"/>
  <c r="BO240" i="6"/>
  <c r="AX248" i="6"/>
  <c r="X248" i="6"/>
  <c r="AB251" i="6"/>
  <c r="BB251" i="6"/>
  <c r="BT240" i="6"/>
  <c r="BQ240" i="6"/>
  <c r="BL241" i="6"/>
  <c r="BI256" i="6"/>
  <c r="AI256" i="6"/>
  <c r="T245" i="6"/>
  <c r="AT245" i="6"/>
  <c r="L240" i="6"/>
  <c r="AP242" i="6"/>
  <c r="P242" i="6"/>
  <c r="CQ238" i="4"/>
  <c r="N239" i="4" s="1"/>
  <c r="O240" i="4" s="1"/>
  <c r="BG253" i="4"/>
  <c r="AG253" i="4"/>
  <c r="Z248" i="4"/>
  <c r="AZ248" i="4"/>
  <c r="AV245" i="4"/>
  <c r="V245" i="4"/>
  <c r="R242" i="4"/>
  <c r="AR242" i="4"/>
  <c r="BD251" i="4"/>
  <c r="AD251" i="4"/>
  <c r="AH249" i="1"/>
  <c r="BH249" i="1"/>
  <c r="AE247" i="1"/>
  <c r="BE247" i="1"/>
  <c r="AB245" i="1"/>
  <c r="BB245" i="1"/>
  <c r="BN234" i="1"/>
  <c r="BO234" i="1"/>
  <c r="BL235" i="1"/>
  <c r="X242" i="1"/>
  <c r="AX242" i="1"/>
  <c r="L234" i="1"/>
  <c r="BQ234" i="1"/>
  <c r="BT234" i="1"/>
  <c r="P236" i="1"/>
  <c r="AP236" i="1"/>
  <c r="T239" i="1"/>
  <c r="AT239" i="1"/>
  <c r="Q243" i="6" l="1"/>
  <c r="AQ243" i="6"/>
  <c r="CP240" i="6"/>
  <c r="CO240" i="6"/>
  <c r="CN240" i="6"/>
  <c r="CM240" i="6"/>
  <c r="CL240" i="6"/>
  <c r="CK240" i="6"/>
  <c r="CJ240" i="6"/>
  <c r="CI240" i="6"/>
  <c r="CH240" i="6"/>
  <c r="CG240" i="6"/>
  <c r="CF240" i="6"/>
  <c r="CE240" i="6"/>
  <c r="CD240" i="6"/>
  <c r="CC240" i="6"/>
  <c r="CB240" i="6"/>
  <c r="CA240" i="6"/>
  <c r="BZ240" i="6"/>
  <c r="BY240" i="6"/>
  <c r="BX240" i="6"/>
  <c r="BW240" i="6"/>
  <c r="BV240" i="6"/>
  <c r="BU240" i="6"/>
  <c r="Y249" i="6"/>
  <c r="AY249" i="6"/>
  <c r="AG255" i="6"/>
  <c r="BG255" i="6"/>
  <c r="U246" i="6"/>
  <c r="AU246" i="6"/>
  <c r="AC252" i="6"/>
  <c r="BC252" i="6"/>
  <c r="I239" i="4"/>
  <c r="AJ239" i="4"/>
  <c r="BM239" i="4" s="1"/>
  <c r="BO239" i="4" s="1"/>
  <c r="AO240" i="4"/>
  <c r="BJ240" i="4" s="1"/>
  <c r="BK240" i="4" s="1"/>
  <c r="BL240" i="4" s="1"/>
  <c r="K239" i="4"/>
  <c r="L239" i="4" s="1"/>
  <c r="AA249" i="4"/>
  <c r="BA249" i="4"/>
  <c r="W246" i="4"/>
  <c r="AW246" i="4"/>
  <c r="P241" i="4"/>
  <c r="AP241" i="4"/>
  <c r="AH254" i="4"/>
  <c r="BH254" i="4"/>
  <c r="BE252" i="4"/>
  <c r="AE252" i="4"/>
  <c r="AS243" i="4"/>
  <c r="S243" i="4"/>
  <c r="AF248" i="1"/>
  <c r="BF248" i="1"/>
  <c r="AY243" i="1"/>
  <c r="Y243" i="1"/>
  <c r="AC246" i="1"/>
  <c r="BC246" i="1"/>
  <c r="AQ237" i="1"/>
  <c r="Q237" i="1"/>
  <c r="U240" i="1"/>
  <c r="AU240" i="1"/>
  <c r="CP234" i="1"/>
  <c r="CO234" i="1"/>
  <c r="CN234" i="1"/>
  <c r="CM234" i="1"/>
  <c r="CL234" i="1"/>
  <c r="CK234" i="1"/>
  <c r="CJ234" i="1"/>
  <c r="CI234" i="1"/>
  <c r="CH234" i="1"/>
  <c r="CG234" i="1"/>
  <c r="CF234" i="1"/>
  <c r="CE234" i="1"/>
  <c r="CD234" i="1"/>
  <c r="CC234" i="1"/>
  <c r="CB234" i="1"/>
  <c r="CA234" i="1"/>
  <c r="BZ234" i="1"/>
  <c r="BY234" i="1"/>
  <c r="BX234" i="1"/>
  <c r="BW234" i="1"/>
  <c r="BV234" i="1"/>
  <c r="BU234" i="1"/>
  <c r="BI250" i="1"/>
  <c r="AI250" i="1"/>
  <c r="BT239" i="4" l="1"/>
  <c r="BN239" i="4"/>
  <c r="BQ239" i="4"/>
  <c r="AV247" i="6"/>
  <c r="V247" i="6"/>
  <c r="Z250" i="6"/>
  <c r="AZ250" i="6"/>
  <c r="BD253" i="6"/>
  <c r="AD253" i="6"/>
  <c r="AH256" i="6"/>
  <c r="BH256" i="6"/>
  <c r="CQ240" i="6"/>
  <c r="N241" i="6" s="1"/>
  <c r="R244" i="6"/>
  <c r="AR244" i="6"/>
  <c r="X247" i="4"/>
  <c r="AX247" i="4"/>
  <c r="AQ242" i="4"/>
  <c r="Q242" i="4"/>
  <c r="AT244" i="4"/>
  <c r="T244" i="4"/>
  <c r="CP239" i="4"/>
  <c r="CO239" i="4"/>
  <c r="CN239" i="4"/>
  <c r="CM239" i="4"/>
  <c r="CL239" i="4"/>
  <c r="CK239" i="4"/>
  <c r="CJ239" i="4"/>
  <c r="CI239" i="4"/>
  <c r="CH239" i="4"/>
  <c r="CG239" i="4"/>
  <c r="CF239" i="4"/>
  <c r="CE239" i="4"/>
  <c r="CD239" i="4"/>
  <c r="CC239" i="4"/>
  <c r="CB239" i="4"/>
  <c r="CA239" i="4"/>
  <c r="BZ239" i="4"/>
  <c r="BY239" i="4"/>
  <c r="BX239" i="4"/>
  <c r="BW239" i="4"/>
  <c r="BV239" i="4"/>
  <c r="BU239" i="4"/>
  <c r="BI255" i="4"/>
  <c r="AI255" i="4"/>
  <c r="AF253" i="4"/>
  <c r="BF253" i="4"/>
  <c r="BB250" i="4"/>
  <c r="AB250" i="4"/>
  <c r="R238" i="1"/>
  <c r="AR238" i="1"/>
  <c r="AD247" i="1"/>
  <c r="BD247" i="1"/>
  <c r="Z244" i="1"/>
  <c r="AZ244" i="1"/>
  <c r="CQ234" i="1"/>
  <c r="N235" i="1" s="1"/>
  <c r="V241" i="1"/>
  <c r="AV241" i="1"/>
  <c r="BG249" i="1"/>
  <c r="AG249" i="1"/>
  <c r="AA251" i="6" l="1"/>
  <c r="BA251" i="6"/>
  <c r="W248" i="6"/>
  <c r="AW248" i="6"/>
  <c r="S245" i="6"/>
  <c r="AS245" i="6"/>
  <c r="BI257" i="6"/>
  <c r="AI257" i="6"/>
  <c r="O242" i="6"/>
  <c r="AO242" i="6"/>
  <c r="BJ242" i="6" s="1"/>
  <c r="BK242" i="6" s="1"/>
  <c r="AJ241" i="6"/>
  <c r="BM241" i="6" s="1"/>
  <c r="I241" i="6"/>
  <c r="K241" i="6"/>
  <c r="AE254" i="6"/>
  <c r="BE254" i="6"/>
  <c r="CQ239" i="4"/>
  <c r="N240" i="4" s="1"/>
  <c r="BC251" i="4"/>
  <c r="AC251" i="4"/>
  <c r="AR243" i="4"/>
  <c r="R243" i="4"/>
  <c r="BG254" i="4"/>
  <c r="AG254" i="4"/>
  <c r="U245" i="4"/>
  <c r="AU245" i="4"/>
  <c r="Y248" i="4"/>
  <c r="AY248" i="4"/>
  <c r="AO236" i="1"/>
  <c r="BJ236" i="1" s="1"/>
  <c r="BK236" i="1" s="1"/>
  <c r="AJ235" i="1"/>
  <c r="BM235" i="1" s="1"/>
  <c r="O236" i="1"/>
  <c r="I235" i="1"/>
  <c r="K235" i="1"/>
  <c r="AH250" i="1"/>
  <c r="BH250" i="1"/>
  <c r="BE248" i="1"/>
  <c r="AE248" i="1"/>
  <c r="AW242" i="1"/>
  <c r="W242" i="1"/>
  <c r="AA245" i="1"/>
  <c r="BA245" i="1"/>
  <c r="S239" i="1"/>
  <c r="AS239" i="1"/>
  <c r="X249" i="6" l="1"/>
  <c r="AX249" i="6"/>
  <c r="AT246" i="6"/>
  <c r="T246" i="6"/>
  <c r="BN241" i="6"/>
  <c r="BO241" i="6"/>
  <c r="AF255" i="6"/>
  <c r="BF255" i="6"/>
  <c r="BL242" i="6"/>
  <c r="L241" i="6"/>
  <c r="BQ241" i="6"/>
  <c r="BT241" i="6"/>
  <c r="P243" i="6"/>
  <c r="AP243" i="6"/>
  <c r="BB252" i="6"/>
  <c r="AB252" i="6"/>
  <c r="AD252" i="4"/>
  <c r="BD252" i="4"/>
  <c r="AZ249" i="4"/>
  <c r="Z249" i="4"/>
  <c r="AH255" i="4"/>
  <c r="BH255" i="4"/>
  <c r="V246" i="4"/>
  <c r="AV246" i="4"/>
  <c r="S244" i="4"/>
  <c r="AS244" i="4"/>
  <c r="AO241" i="4"/>
  <c r="BJ241" i="4" s="1"/>
  <c r="BK241" i="4" s="1"/>
  <c r="AJ240" i="4"/>
  <c r="BM240" i="4" s="1"/>
  <c r="O241" i="4"/>
  <c r="K240" i="4"/>
  <c r="I240" i="4"/>
  <c r="P237" i="1"/>
  <c r="AP237" i="1"/>
  <c r="AB246" i="1"/>
  <c r="BB246" i="1"/>
  <c r="BI251" i="1"/>
  <c r="AI251" i="1"/>
  <c r="BN235" i="1"/>
  <c r="BO235" i="1"/>
  <c r="AF249" i="1"/>
  <c r="BF249" i="1"/>
  <c r="T240" i="1"/>
  <c r="AT240" i="1"/>
  <c r="L235" i="1"/>
  <c r="X243" i="1"/>
  <c r="AX243" i="1"/>
  <c r="BT235" i="1"/>
  <c r="BQ235" i="1"/>
  <c r="BL236" i="1"/>
  <c r="U247" i="6" l="1"/>
  <c r="AU247" i="6"/>
  <c r="AG256" i="6"/>
  <c r="BG256" i="6"/>
  <c r="Y250" i="6"/>
  <c r="AY250" i="6"/>
  <c r="Q244" i="6"/>
  <c r="AQ244" i="6"/>
  <c r="AC253" i="6"/>
  <c r="BC253" i="6"/>
  <c r="CP241" i="6"/>
  <c r="CO241" i="6"/>
  <c r="CN241" i="6"/>
  <c r="CM241" i="6"/>
  <c r="CL241" i="6"/>
  <c r="CK241" i="6"/>
  <c r="CJ241" i="6"/>
  <c r="CI241" i="6"/>
  <c r="CH241" i="6"/>
  <c r="CG241" i="6"/>
  <c r="CF241" i="6"/>
  <c r="CE241" i="6"/>
  <c r="CD241" i="6"/>
  <c r="CC241" i="6"/>
  <c r="CB241" i="6"/>
  <c r="CA241" i="6"/>
  <c r="BZ241" i="6"/>
  <c r="BY241" i="6"/>
  <c r="BX241" i="6"/>
  <c r="BW241" i="6"/>
  <c r="BV241" i="6"/>
  <c r="BU241" i="6"/>
  <c r="BL241" i="4"/>
  <c r="AP242" i="4"/>
  <c r="P242" i="4"/>
  <c r="BI256" i="4"/>
  <c r="AI256" i="4"/>
  <c r="L240" i="4"/>
  <c r="W247" i="4"/>
  <c r="AW247" i="4"/>
  <c r="AA250" i="4"/>
  <c r="BA250" i="4"/>
  <c r="BN240" i="4"/>
  <c r="BO240" i="4"/>
  <c r="BT240" i="4"/>
  <c r="BQ240" i="4"/>
  <c r="T245" i="4"/>
  <c r="AT245" i="4"/>
  <c r="AE253" i="4"/>
  <c r="BE253" i="4"/>
  <c r="BC247" i="1"/>
  <c r="AC247" i="1"/>
  <c r="CP235" i="1"/>
  <c r="CO235" i="1"/>
  <c r="CN235" i="1"/>
  <c r="CM235" i="1"/>
  <c r="CL235" i="1"/>
  <c r="CK235" i="1"/>
  <c r="CJ235" i="1"/>
  <c r="CI235" i="1"/>
  <c r="CH235" i="1"/>
  <c r="CG235" i="1"/>
  <c r="CF235" i="1"/>
  <c r="CE235" i="1"/>
  <c r="CD235" i="1"/>
  <c r="CC235" i="1"/>
  <c r="CB235" i="1"/>
  <c r="CA235" i="1"/>
  <c r="BZ235" i="1"/>
  <c r="BY235" i="1"/>
  <c r="BX235" i="1"/>
  <c r="BW235" i="1"/>
  <c r="BV235" i="1"/>
  <c r="BU235" i="1"/>
  <c r="AU241" i="1"/>
  <c r="U241" i="1"/>
  <c r="AG250" i="1"/>
  <c r="BG250" i="1"/>
  <c r="Y244" i="1"/>
  <c r="AY244" i="1"/>
  <c r="Q238" i="1"/>
  <c r="AQ238" i="1"/>
  <c r="BH257" i="6" l="1"/>
  <c r="AH257" i="6"/>
  <c r="AZ251" i="6"/>
  <c r="Z251" i="6"/>
  <c r="AR245" i="6"/>
  <c r="R245" i="6"/>
  <c r="CQ241" i="6"/>
  <c r="N242" i="6" s="1"/>
  <c r="AD254" i="6"/>
  <c r="BD254" i="6"/>
  <c r="V248" i="6"/>
  <c r="AV248" i="6"/>
  <c r="AX248" i="4"/>
  <c r="X248" i="4"/>
  <c r="BF254" i="4"/>
  <c r="AF254" i="4"/>
  <c r="AB251" i="4"/>
  <c r="BB251" i="4"/>
  <c r="Q243" i="4"/>
  <c r="AQ243" i="4"/>
  <c r="CP240" i="4"/>
  <c r="CO240" i="4"/>
  <c r="CN240" i="4"/>
  <c r="CM240" i="4"/>
  <c r="CL240" i="4"/>
  <c r="CK240" i="4"/>
  <c r="CJ240" i="4"/>
  <c r="CI240" i="4"/>
  <c r="CH240" i="4"/>
  <c r="CG240" i="4"/>
  <c r="CF240" i="4"/>
  <c r="CE240" i="4"/>
  <c r="CD240" i="4"/>
  <c r="CC240" i="4"/>
  <c r="CB240" i="4"/>
  <c r="CA240" i="4"/>
  <c r="BZ240" i="4"/>
  <c r="BY240" i="4"/>
  <c r="BX240" i="4"/>
  <c r="BW240" i="4"/>
  <c r="BV240" i="4"/>
  <c r="BU240" i="4"/>
  <c r="U246" i="4"/>
  <c r="AU246" i="4"/>
  <c r="R239" i="1"/>
  <c r="AR239" i="1"/>
  <c r="AH251" i="1"/>
  <c r="BH251" i="1"/>
  <c r="V242" i="1"/>
  <c r="AV242" i="1"/>
  <c r="AD248" i="1"/>
  <c r="BD248" i="1"/>
  <c r="CQ235" i="1"/>
  <c r="N236" i="1" s="1"/>
  <c r="Z245" i="1"/>
  <c r="AZ245" i="1"/>
  <c r="AE255" i="6" l="1"/>
  <c r="BE255" i="6"/>
  <c r="BI258" i="6"/>
  <c r="AI258" i="6"/>
  <c r="O243" i="6"/>
  <c r="AO243" i="6"/>
  <c r="BJ243" i="6" s="1"/>
  <c r="BK243" i="6" s="1"/>
  <c r="AJ242" i="6"/>
  <c r="BM242" i="6" s="1"/>
  <c r="K242" i="6"/>
  <c r="I242" i="6"/>
  <c r="AA252" i="6"/>
  <c r="BA252" i="6"/>
  <c r="W249" i="6"/>
  <c r="AW249" i="6"/>
  <c r="S246" i="6"/>
  <c r="AS246" i="6"/>
  <c r="AV247" i="4"/>
  <c r="V247" i="4"/>
  <c r="BC252" i="4"/>
  <c r="AC252" i="4"/>
  <c r="Y249" i="4"/>
  <c r="AY249" i="4"/>
  <c r="CQ240" i="4"/>
  <c r="N241" i="4" s="1"/>
  <c r="R244" i="4"/>
  <c r="AR244" i="4"/>
  <c r="BG255" i="4"/>
  <c r="AG255" i="4"/>
  <c r="BI252" i="1"/>
  <c r="AI252" i="1"/>
  <c r="W243" i="1"/>
  <c r="AW243" i="1"/>
  <c r="BA246" i="1"/>
  <c r="AA246" i="1"/>
  <c r="AE249" i="1"/>
  <c r="BE249" i="1"/>
  <c r="O237" i="1"/>
  <c r="AO237" i="1"/>
  <c r="BJ237" i="1" s="1"/>
  <c r="BK237" i="1" s="1"/>
  <c r="AJ236" i="1"/>
  <c r="BM236" i="1" s="1"/>
  <c r="K236" i="1"/>
  <c r="I236" i="1"/>
  <c r="AS240" i="1"/>
  <c r="S240" i="1"/>
  <c r="BL243" i="6" l="1"/>
  <c r="AP244" i="6"/>
  <c r="P244" i="6"/>
  <c r="BT242" i="6"/>
  <c r="BQ242" i="6"/>
  <c r="BN242" i="6"/>
  <c r="BO242" i="6"/>
  <c r="AX250" i="6"/>
  <c r="X250" i="6"/>
  <c r="T247" i="6"/>
  <c r="AT247" i="6"/>
  <c r="L242" i="6"/>
  <c r="AB253" i="6"/>
  <c r="BB253" i="6"/>
  <c r="BF256" i="6"/>
  <c r="AF256" i="6"/>
  <c r="AH256" i="4"/>
  <c r="BH256" i="4"/>
  <c r="S245" i="4"/>
  <c r="AS245" i="4"/>
  <c r="Z250" i="4"/>
  <c r="AZ250" i="4"/>
  <c r="W248" i="4"/>
  <c r="AW248" i="4"/>
  <c r="O242" i="4"/>
  <c r="AO242" i="4"/>
  <c r="BJ242" i="4" s="1"/>
  <c r="BK242" i="4" s="1"/>
  <c r="AJ241" i="4"/>
  <c r="BM241" i="4" s="1"/>
  <c r="I241" i="4"/>
  <c r="K241" i="4"/>
  <c r="AD253" i="4"/>
  <c r="BD253" i="4"/>
  <c r="X244" i="1"/>
  <c r="AX244" i="1"/>
  <c r="BN236" i="1"/>
  <c r="BO236" i="1"/>
  <c r="BL237" i="1"/>
  <c r="AF250" i="1"/>
  <c r="BF250" i="1"/>
  <c r="BQ236" i="1"/>
  <c r="BT236" i="1"/>
  <c r="T241" i="1"/>
  <c r="AT241" i="1"/>
  <c r="L236" i="1"/>
  <c r="P238" i="1"/>
  <c r="AP238" i="1"/>
  <c r="AB247" i="1"/>
  <c r="BB247" i="1"/>
  <c r="Y251" i="6" l="1"/>
  <c r="AY251" i="6"/>
  <c r="CP242" i="6"/>
  <c r="CO242" i="6"/>
  <c r="CN242" i="6"/>
  <c r="CM242" i="6"/>
  <c r="CL242" i="6"/>
  <c r="CK242" i="6"/>
  <c r="CJ242" i="6"/>
  <c r="CI242" i="6"/>
  <c r="CH242" i="6"/>
  <c r="CG242" i="6"/>
  <c r="CF242" i="6"/>
  <c r="CE242" i="6"/>
  <c r="CD242" i="6"/>
  <c r="CC242" i="6"/>
  <c r="CB242" i="6"/>
  <c r="CA242" i="6"/>
  <c r="BZ242" i="6"/>
  <c r="BY242" i="6"/>
  <c r="BX242" i="6"/>
  <c r="BW242" i="6"/>
  <c r="BV242" i="6"/>
  <c r="BU242" i="6"/>
  <c r="AG257" i="6"/>
  <c r="BG257" i="6"/>
  <c r="AC254" i="6"/>
  <c r="BC254" i="6"/>
  <c r="Q245" i="6"/>
  <c r="AQ245" i="6"/>
  <c r="U248" i="6"/>
  <c r="AU248" i="6"/>
  <c r="AT246" i="4"/>
  <c r="T246" i="4"/>
  <c r="BE254" i="4"/>
  <c r="AE254" i="4"/>
  <c r="BA251" i="4"/>
  <c r="AA251" i="4"/>
  <c r="BL242" i="4"/>
  <c r="BN241" i="4"/>
  <c r="BO241" i="4"/>
  <c r="L241" i="4"/>
  <c r="X249" i="4"/>
  <c r="AX249" i="4"/>
  <c r="BQ241" i="4"/>
  <c r="BT241" i="4"/>
  <c r="P243" i="4"/>
  <c r="AP243" i="4"/>
  <c r="BI257" i="4"/>
  <c r="AI257" i="4"/>
  <c r="CP236" i="1"/>
  <c r="CO236" i="1"/>
  <c r="CN236" i="1"/>
  <c r="CM236" i="1"/>
  <c r="CL236" i="1"/>
  <c r="CK236" i="1"/>
  <c r="CJ236" i="1"/>
  <c r="CI236" i="1"/>
  <c r="CH236" i="1"/>
  <c r="CG236" i="1"/>
  <c r="CF236" i="1"/>
  <c r="CE236" i="1"/>
  <c r="CD236" i="1"/>
  <c r="CC236" i="1"/>
  <c r="CB236" i="1"/>
  <c r="CA236" i="1"/>
  <c r="BZ236" i="1"/>
  <c r="BY236" i="1"/>
  <c r="BX236" i="1"/>
  <c r="BW236" i="1"/>
  <c r="BV236" i="1"/>
  <c r="BU236" i="1"/>
  <c r="BG251" i="1"/>
  <c r="AG251" i="1"/>
  <c r="AQ239" i="1"/>
  <c r="Q239" i="1"/>
  <c r="AC248" i="1"/>
  <c r="BC248" i="1"/>
  <c r="U242" i="1"/>
  <c r="AU242" i="1"/>
  <c r="AY245" i="1"/>
  <c r="Y245" i="1"/>
  <c r="R246" i="6" l="1"/>
  <c r="AR246" i="6"/>
  <c r="AV249" i="6"/>
  <c r="V249" i="6"/>
  <c r="AH258" i="6"/>
  <c r="BH258" i="6"/>
  <c r="BD255" i="6"/>
  <c r="AD255" i="6"/>
  <c r="CQ242" i="6"/>
  <c r="N243" i="6" s="1"/>
  <c r="Z252" i="6"/>
  <c r="AZ252" i="6"/>
  <c r="Q244" i="4"/>
  <c r="AQ244" i="4"/>
  <c r="U247" i="4"/>
  <c r="AU247" i="4"/>
  <c r="CP241" i="4"/>
  <c r="CO241" i="4"/>
  <c r="CN241" i="4"/>
  <c r="CM241" i="4"/>
  <c r="CL241" i="4"/>
  <c r="CK241" i="4"/>
  <c r="CJ241" i="4"/>
  <c r="CI241" i="4"/>
  <c r="CH241" i="4"/>
  <c r="CG241" i="4"/>
  <c r="CF241" i="4"/>
  <c r="CE241" i="4"/>
  <c r="CD241" i="4"/>
  <c r="CC241" i="4"/>
  <c r="CB241" i="4"/>
  <c r="CA241" i="4"/>
  <c r="BZ241" i="4"/>
  <c r="BY241" i="4"/>
  <c r="BX241" i="4"/>
  <c r="BW241" i="4"/>
  <c r="BV241" i="4"/>
  <c r="BU241" i="4"/>
  <c r="AF255" i="4"/>
  <c r="BF255" i="4"/>
  <c r="AY250" i="4"/>
  <c r="Y250" i="4"/>
  <c r="BB252" i="4"/>
  <c r="AB252" i="4"/>
  <c r="R240" i="1"/>
  <c r="AR240" i="1"/>
  <c r="V243" i="1"/>
  <c r="AV243" i="1"/>
  <c r="CQ236" i="1"/>
  <c r="N237" i="1" s="1"/>
  <c r="Z246" i="1"/>
  <c r="AZ246" i="1"/>
  <c r="AD249" i="1"/>
  <c r="BD249" i="1"/>
  <c r="AH252" i="1"/>
  <c r="BH252" i="1"/>
  <c r="AA253" i="6" l="1"/>
  <c r="BA253" i="6"/>
  <c r="W250" i="6"/>
  <c r="AW250" i="6"/>
  <c r="AE256" i="6"/>
  <c r="BE256" i="6"/>
  <c r="BI259" i="6"/>
  <c r="AI259" i="6"/>
  <c r="O244" i="6"/>
  <c r="AO244" i="6"/>
  <c r="BJ244" i="6" s="1"/>
  <c r="BK244" i="6" s="1"/>
  <c r="AJ243" i="6"/>
  <c r="BM243" i="6" s="1"/>
  <c r="K243" i="6"/>
  <c r="I243" i="6"/>
  <c r="S247" i="6"/>
  <c r="AS247" i="6"/>
  <c r="Z251" i="4"/>
  <c r="AZ251" i="4"/>
  <c r="BG256" i="4"/>
  <c r="AG256" i="4"/>
  <c r="AR245" i="4"/>
  <c r="R245" i="4"/>
  <c r="CQ241" i="4"/>
  <c r="N242" i="4" s="1"/>
  <c r="V248" i="4"/>
  <c r="AV248" i="4"/>
  <c r="BC253" i="4"/>
  <c r="AC253" i="4"/>
  <c r="AA247" i="1"/>
  <c r="BA247" i="1"/>
  <c r="AO238" i="1"/>
  <c r="BJ238" i="1" s="1"/>
  <c r="BK238" i="1" s="1"/>
  <c r="AJ237" i="1"/>
  <c r="BM237" i="1" s="1"/>
  <c r="O238" i="1"/>
  <c r="K237" i="1"/>
  <c r="I237" i="1"/>
  <c r="AW244" i="1"/>
  <c r="W244" i="1"/>
  <c r="BE250" i="1"/>
  <c r="AE250" i="1"/>
  <c r="BI253" i="1"/>
  <c r="AI253" i="1"/>
  <c r="S241" i="1"/>
  <c r="AS241" i="1"/>
  <c r="X251" i="6" l="1"/>
  <c r="AX251" i="6"/>
  <c r="AF257" i="6"/>
  <c r="BF257" i="6"/>
  <c r="BL244" i="6"/>
  <c r="BN243" i="6"/>
  <c r="BO243" i="6"/>
  <c r="AT248" i="6"/>
  <c r="T248" i="6"/>
  <c r="BQ243" i="6"/>
  <c r="BT243" i="6"/>
  <c r="L243" i="6"/>
  <c r="P245" i="6"/>
  <c r="AP245" i="6"/>
  <c r="BB254" i="6"/>
  <c r="AB254" i="6"/>
  <c r="AW249" i="4"/>
  <c r="W249" i="4"/>
  <c r="AH257" i="4"/>
  <c r="BH257" i="4"/>
  <c r="AD254" i="4"/>
  <c r="BD254" i="4"/>
  <c r="O243" i="4"/>
  <c r="AO243" i="4"/>
  <c r="BJ243" i="4" s="1"/>
  <c r="BK243" i="4" s="1"/>
  <c r="AJ242" i="4"/>
  <c r="BM242" i="4" s="1"/>
  <c r="I242" i="4"/>
  <c r="K242" i="4"/>
  <c r="S246" i="4"/>
  <c r="AS246" i="4"/>
  <c r="BA252" i="4"/>
  <c r="AA252" i="4"/>
  <c r="BL238" i="1"/>
  <c r="P239" i="1"/>
  <c r="AP239" i="1"/>
  <c r="X245" i="1"/>
  <c r="AX245" i="1"/>
  <c r="AF251" i="1"/>
  <c r="BF251" i="1"/>
  <c r="BN237" i="1"/>
  <c r="BO237" i="1"/>
  <c r="L237" i="1"/>
  <c r="T242" i="1"/>
  <c r="AT242" i="1"/>
  <c r="BT237" i="1"/>
  <c r="BQ237" i="1"/>
  <c r="AB248" i="1"/>
  <c r="BB248" i="1"/>
  <c r="U249" i="6" l="1"/>
  <c r="AU249" i="6"/>
  <c r="Y252" i="6"/>
  <c r="AY252" i="6"/>
  <c r="BG258" i="6"/>
  <c r="AG258" i="6"/>
  <c r="AC255" i="6"/>
  <c r="BC255" i="6"/>
  <c r="CP243" i="6"/>
  <c r="CO243" i="6"/>
  <c r="CN243" i="6"/>
  <c r="CM243" i="6"/>
  <c r="CL243" i="6"/>
  <c r="CK243" i="6"/>
  <c r="CJ243" i="6"/>
  <c r="CI243" i="6"/>
  <c r="CH243" i="6"/>
  <c r="CG243" i="6"/>
  <c r="CF243" i="6"/>
  <c r="CE243" i="6"/>
  <c r="CD243" i="6"/>
  <c r="CC243" i="6"/>
  <c r="CB243" i="6"/>
  <c r="CA243" i="6"/>
  <c r="BZ243" i="6"/>
  <c r="BY243" i="6"/>
  <c r="BX243" i="6"/>
  <c r="BW243" i="6"/>
  <c r="BV243" i="6"/>
  <c r="BU243" i="6"/>
  <c r="Q246" i="6"/>
  <c r="AQ246" i="6"/>
  <c r="BI258" i="4"/>
  <c r="AI258" i="4"/>
  <c r="BL243" i="4"/>
  <c r="BE255" i="4"/>
  <c r="AE255" i="4"/>
  <c r="AX250" i="4"/>
  <c r="X250" i="4"/>
  <c r="BT242" i="4"/>
  <c r="BQ242" i="4"/>
  <c r="AP244" i="4"/>
  <c r="P244" i="4"/>
  <c r="T247" i="4"/>
  <c r="AT247" i="4"/>
  <c r="L242" i="4"/>
  <c r="AB253" i="4"/>
  <c r="BB253" i="4"/>
  <c r="BN242" i="4"/>
  <c r="BO242" i="4"/>
  <c r="Y246" i="1"/>
  <c r="AY246" i="1"/>
  <c r="Q240" i="1"/>
  <c r="AQ240" i="1"/>
  <c r="CP237" i="1"/>
  <c r="CO237" i="1"/>
  <c r="CN237" i="1"/>
  <c r="CM237" i="1"/>
  <c r="CL237" i="1"/>
  <c r="CK237" i="1"/>
  <c r="CJ237" i="1"/>
  <c r="CI237" i="1"/>
  <c r="CH237" i="1"/>
  <c r="CG237" i="1"/>
  <c r="CF237" i="1"/>
  <c r="CE237" i="1"/>
  <c r="CD237" i="1"/>
  <c r="CC237" i="1"/>
  <c r="CB237" i="1"/>
  <c r="CA237" i="1"/>
  <c r="BZ237" i="1"/>
  <c r="BY237" i="1"/>
  <c r="BX237" i="1"/>
  <c r="BW237" i="1"/>
  <c r="BV237" i="1"/>
  <c r="BU237" i="1"/>
  <c r="AG252" i="1"/>
  <c r="BG252" i="1"/>
  <c r="BC249" i="1"/>
  <c r="AC249" i="1"/>
  <c r="AU243" i="1"/>
  <c r="U243" i="1"/>
  <c r="AZ253" i="6" l="1"/>
  <c r="Z253" i="6"/>
  <c r="AR247" i="6"/>
  <c r="R247" i="6"/>
  <c r="CQ243" i="6"/>
  <c r="N244" i="6" s="1"/>
  <c r="AD256" i="6"/>
  <c r="BD256" i="6"/>
  <c r="AH259" i="6"/>
  <c r="BH259" i="6"/>
  <c r="V250" i="6"/>
  <c r="AV250" i="6"/>
  <c r="AC254" i="4"/>
  <c r="BC254" i="4"/>
  <c r="AY251" i="4"/>
  <c r="Y251" i="4"/>
  <c r="AF256" i="4"/>
  <c r="BF256" i="4"/>
  <c r="Q245" i="4"/>
  <c r="AQ245" i="4"/>
  <c r="AU248" i="4"/>
  <c r="U248" i="4"/>
  <c r="CP242" i="4"/>
  <c r="CO242" i="4"/>
  <c r="CN242" i="4"/>
  <c r="CM242" i="4"/>
  <c r="CL242" i="4"/>
  <c r="CK242" i="4"/>
  <c r="CJ242" i="4"/>
  <c r="CI242" i="4"/>
  <c r="CH242" i="4"/>
  <c r="CG242" i="4"/>
  <c r="CF242" i="4"/>
  <c r="CE242" i="4"/>
  <c r="CD242" i="4"/>
  <c r="CC242" i="4"/>
  <c r="CB242" i="4"/>
  <c r="CA242" i="4"/>
  <c r="BZ242" i="4"/>
  <c r="BY242" i="4"/>
  <c r="BX242" i="4"/>
  <c r="BW242" i="4"/>
  <c r="BV242" i="4"/>
  <c r="BU242" i="4"/>
  <c r="CQ237" i="1"/>
  <c r="N238" i="1" s="1"/>
  <c r="O239" i="1" s="1"/>
  <c r="R241" i="1"/>
  <c r="AR241" i="1"/>
  <c r="AD250" i="1"/>
  <c r="BD250" i="1"/>
  <c r="V244" i="1"/>
  <c r="AV244" i="1"/>
  <c r="AH253" i="1"/>
  <c r="BH253" i="1"/>
  <c r="Z247" i="1"/>
  <c r="AZ247" i="1"/>
  <c r="BI260" i="6" l="1"/>
  <c r="AI260" i="6"/>
  <c r="AA254" i="6"/>
  <c r="BA254" i="6"/>
  <c r="BE257" i="6"/>
  <c r="AE257" i="6"/>
  <c r="W251" i="6"/>
  <c r="AW251" i="6"/>
  <c r="S248" i="6"/>
  <c r="AS248" i="6"/>
  <c r="O245" i="6"/>
  <c r="AO245" i="6"/>
  <c r="BJ245" i="6" s="1"/>
  <c r="BK245" i="6" s="1"/>
  <c r="AJ244" i="6"/>
  <c r="BM244" i="6" s="1"/>
  <c r="I244" i="6"/>
  <c r="K244" i="6"/>
  <c r="R246" i="4"/>
  <c r="AR246" i="4"/>
  <c r="BG257" i="4"/>
  <c r="AG257" i="4"/>
  <c r="CQ242" i="4"/>
  <c r="N243" i="4" s="1"/>
  <c r="Z252" i="4"/>
  <c r="AZ252" i="4"/>
  <c r="AV249" i="4"/>
  <c r="V249" i="4"/>
  <c r="BD255" i="4"/>
  <c r="AD255" i="4"/>
  <c r="AJ238" i="1"/>
  <c r="BM238" i="1" s="1"/>
  <c r="BN238" i="1" s="1"/>
  <c r="K238" i="1"/>
  <c r="L238" i="1" s="1"/>
  <c r="AO239" i="1"/>
  <c r="BJ239" i="1" s="1"/>
  <c r="BK239" i="1" s="1"/>
  <c r="BL239" i="1" s="1"/>
  <c r="I238" i="1"/>
  <c r="AE251" i="1"/>
  <c r="BE251" i="1"/>
  <c r="BI254" i="1"/>
  <c r="AI254" i="1"/>
  <c r="P240" i="1"/>
  <c r="AP240" i="1"/>
  <c r="BA248" i="1"/>
  <c r="AA248" i="1"/>
  <c r="W245" i="1"/>
  <c r="AW245" i="1"/>
  <c r="AS242" i="1"/>
  <c r="S242" i="1"/>
  <c r="BO238" i="1" l="1"/>
  <c r="BQ238" i="1"/>
  <c r="BT238" i="1"/>
  <c r="CP238" i="1" s="1"/>
  <c r="AP246" i="6"/>
  <c r="P246" i="6"/>
  <c r="AB255" i="6"/>
  <c r="BB255" i="6"/>
  <c r="BN244" i="6"/>
  <c r="BO244" i="6"/>
  <c r="AX252" i="6"/>
  <c r="X252" i="6"/>
  <c r="BT244" i="6"/>
  <c r="BQ244" i="6"/>
  <c r="AF258" i="6"/>
  <c r="BF258" i="6"/>
  <c r="L244" i="6"/>
  <c r="BL245" i="6"/>
  <c r="T249" i="6"/>
  <c r="AT249" i="6"/>
  <c r="O244" i="4"/>
  <c r="AO244" i="4"/>
  <c r="BJ244" i="4" s="1"/>
  <c r="BK244" i="4" s="1"/>
  <c r="AJ243" i="4"/>
  <c r="BM243" i="4" s="1"/>
  <c r="I243" i="4"/>
  <c r="K243" i="4"/>
  <c r="BE256" i="4"/>
  <c r="AE256" i="4"/>
  <c r="AH258" i="4"/>
  <c r="BH258" i="4"/>
  <c r="BA253" i="4"/>
  <c r="AA253" i="4"/>
  <c r="W250" i="4"/>
  <c r="AW250" i="4"/>
  <c r="AS247" i="4"/>
  <c r="S247" i="4"/>
  <c r="T243" i="1"/>
  <c r="AT243" i="1"/>
  <c r="CN238" i="1"/>
  <c r="CM238" i="1"/>
  <c r="CJ238" i="1"/>
  <c r="CI238" i="1"/>
  <c r="CG238" i="1"/>
  <c r="CF238" i="1"/>
  <c r="CE238" i="1"/>
  <c r="CB238" i="1"/>
  <c r="CA238" i="1"/>
  <c r="BX238" i="1"/>
  <c r="BW238" i="1"/>
  <c r="AB249" i="1"/>
  <c r="BB249" i="1"/>
  <c r="AQ241" i="1"/>
  <c r="Q241" i="1"/>
  <c r="X246" i="1"/>
  <c r="AX246" i="1"/>
  <c r="AF252" i="1"/>
  <c r="BF252" i="1"/>
  <c r="BU238" i="1" l="1"/>
  <c r="BY238" i="1"/>
  <c r="CC238" i="1"/>
  <c r="CK238" i="1"/>
  <c r="CO238" i="1"/>
  <c r="BV238" i="1"/>
  <c r="CQ238" i="1" s="1"/>
  <c r="N239" i="1" s="1"/>
  <c r="BZ238" i="1"/>
  <c r="CD238" i="1"/>
  <c r="CH238" i="1"/>
  <c r="CL238" i="1"/>
  <c r="AC256" i="6"/>
  <c r="BC256" i="6"/>
  <c r="Q247" i="6"/>
  <c r="AQ247" i="6"/>
  <c r="CP244" i="6"/>
  <c r="CO244" i="6"/>
  <c r="CN244" i="6"/>
  <c r="CM244" i="6"/>
  <c r="CL244" i="6"/>
  <c r="CK244" i="6"/>
  <c r="CJ244" i="6"/>
  <c r="CI244" i="6"/>
  <c r="CH244" i="6"/>
  <c r="CG244" i="6"/>
  <c r="CF244" i="6"/>
  <c r="CE244" i="6"/>
  <c r="CD244" i="6"/>
  <c r="CC244" i="6"/>
  <c r="CB244" i="6"/>
  <c r="CA244" i="6"/>
  <c r="BZ244" i="6"/>
  <c r="BY244" i="6"/>
  <c r="BX244" i="6"/>
  <c r="BW244" i="6"/>
  <c r="BV244" i="6"/>
  <c r="BU244" i="6"/>
  <c r="U250" i="6"/>
  <c r="AU250" i="6"/>
  <c r="AG259" i="6"/>
  <c r="BG259" i="6"/>
  <c r="Y253" i="6"/>
  <c r="AY253" i="6"/>
  <c r="BN243" i="4"/>
  <c r="BO243" i="4"/>
  <c r="X251" i="4"/>
  <c r="AX251" i="4"/>
  <c r="BI259" i="4"/>
  <c r="AI259" i="4"/>
  <c r="L243" i="4"/>
  <c r="BL244" i="4"/>
  <c r="BB254" i="4"/>
  <c r="AB254" i="4"/>
  <c r="AT248" i="4"/>
  <c r="T248" i="4"/>
  <c r="AF257" i="4"/>
  <c r="BF257" i="4"/>
  <c r="BQ243" i="4"/>
  <c r="BT243" i="4"/>
  <c r="P245" i="4"/>
  <c r="AP245" i="4"/>
  <c r="AY247" i="1"/>
  <c r="Y247" i="1"/>
  <c r="AC250" i="1"/>
  <c r="BC250" i="1"/>
  <c r="R242" i="1"/>
  <c r="AR242" i="1"/>
  <c r="BG253" i="1"/>
  <c r="AG253" i="1"/>
  <c r="U244" i="1"/>
  <c r="AU244" i="1"/>
  <c r="CQ244" i="6" l="1"/>
  <c r="N245" i="6" s="1"/>
  <c r="O246" i="6" s="1"/>
  <c r="R248" i="6"/>
  <c r="AR248" i="6"/>
  <c r="AH260" i="6"/>
  <c r="BH260" i="6"/>
  <c r="AJ245" i="6"/>
  <c r="BM245" i="6" s="1"/>
  <c r="I245" i="6"/>
  <c r="K245" i="6"/>
  <c r="Z254" i="6"/>
  <c r="AZ254" i="6"/>
  <c r="AV251" i="6"/>
  <c r="V251" i="6"/>
  <c r="BD257" i="6"/>
  <c r="AD257" i="6"/>
  <c r="U249" i="4"/>
  <c r="AU249" i="4"/>
  <c r="Y252" i="4"/>
  <c r="AY252" i="4"/>
  <c r="BG258" i="4"/>
  <c r="AG258" i="4"/>
  <c r="AQ246" i="4"/>
  <c r="Q246" i="4"/>
  <c r="BC255" i="4"/>
  <c r="AC255" i="4"/>
  <c r="CP243" i="4"/>
  <c r="CO243" i="4"/>
  <c r="CN243" i="4"/>
  <c r="CM243" i="4"/>
  <c r="CL243" i="4"/>
  <c r="CK243" i="4"/>
  <c r="CJ243" i="4"/>
  <c r="CI243" i="4"/>
  <c r="CH243" i="4"/>
  <c r="CG243" i="4"/>
  <c r="CF243" i="4"/>
  <c r="CE243" i="4"/>
  <c r="CD243" i="4"/>
  <c r="CC243" i="4"/>
  <c r="CB243" i="4"/>
  <c r="CA243" i="4"/>
  <c r="BZ243" i="4"/>
  <c r="BY243" i="4"/>
  <c r="BX243" i="4"/>
  <c r="BW243" i="4"/>
  <c r="BV243" i="4"/>
  <c r="BU243" i="4"/>
  <c r="AH254" i="1"/>
  <c r="BH254" i="1"/>
  <c r="AD251" i="1"/>
  <c r="BD251" i="1"/>
  <c r="S243" i="1"/>
  <c r="AS243" i="1"/>
  <c r="V245" i="1"/>
  <c r="AV245" i="1"/>
  <c r="Z248" i="1"/>
  <c r="AZ248" i="1"/>
  <c r="AO240" i="1"/>
  <c r="BJ240" i="1" s="1"/>
  <c r="BK240" i="1" s="1"/>
  <c r="AJ239" i="1"/>
  <c r="BM239" i="1" s="1"/>
  <c r="O240" i="1"/>
  <c r="I239" i="1"/>
  <c r="K239" i="1"/>
  <c r="AO246" i="6" l="1"/>
  <c r="BJ246" i="6" s="1"/>
  <c r="BK246" i="6" s="1"/>
  <c r="BL246" i="6" s="1"/>
  <c r="BI261" i="6"/>
  <c r="AI261" i="6"/>
  <c r="BQ245" i="6"/>
  <c r="BT245" i="6"/>
  <c r="P247" i="6"/>
  <c r="AP247" i="6"/>
  <c r="L245" i="6"/>
  <c r="BN245" i="6"/>
  <c r="BO245" i="6"/>
  <c r="W252" i="6"/>
  <c r="AW252" i="6"/>
  <c r="AE258" i="6"/>
  <c r="BE258" i="6"/>
  <c r="AA255" i="6"/>
  <c r="BA255" i="6"/>
  <c r="S249" i="6"/>
  <c r="AS249" i="6"/>
  <c r="AH259" i="4"/>
  <c r="BH259" i="4"/>
  <c r="V250" i="4"/>
  <c r="AV250" i="4"/>
  <c r="AR247" i="4"/>
  <c r="R247" i="4"/>
  <c r="AZ253" i="4"/>
  <c r="Z253" i="4"/>
  <c r="CQ243" i="4"/>
  <c r="N244" i="4" s="1"/>
  <c r="AD256" i="4"/>
  <c r="BD256" i="4"/>
  <c r="BT239" i="1"/>
  <c r="BQ239" i="1"/>
  <c r="BE252" i="1"/>
  <c r="AE252" i="1"/>
  <c r="BN239" i="1"/>
  <c r="BO239" i="1"/>
  <c r="AW246" i="1"/>
  <c r="W246" i="1"/>
  <c r="BL240" i="1"/>
  <c r="P241" i="1"/>
  <c r="AP241" i="1"/>
  <c r="T244" i="1"/>
  <c r="AT244" i="1"/>
  <c r="L239" i="1"/>
  <c r="AA249" i="1"/>
  <c r="BA249" i="1"/>
  <c r="BI255" i="1"/>
  <c r="AI255" i="1"/>
  <c r="AF259" i="6" l="1"/>
  <c r="BF259" i="6"/>
  <c r="Q248" i="6"/>
  <c r="AQ248" i="6"/>
  <c r="BB256" i="6"/>
  <c r="AB256" i="6"/>
  <c r="AT250" i="6"/>
  <c r="T250" i="6"/>
  <c r="X253" i="6"/>
  <c r="AX253" i="6"/>
  <c r="CP245" i="6"/>
  <c r="CO245" i="6"/>
  <c r="CN245" i="6"/>
  <c r="CM245" i="6"/>
  <c r="CL245" i="6"/>
  <c r="CK245" i="6"/>
  <c r="CJ245" i="6"/>
  <c r="CI245" i="6"/>
  <c r="CH245" i="6"/>
  <c r="CG245" i="6"/>
  <c r="CF245" i="6"/>
  <c r="CE245" i="6"/>
  <c r="CD245" i="6"/>
  <c r="CC245" i="6"/>
  <c r="CB245" i="6"/>
  <c r="CA245" i="6"/>
  <c r="BZ245" i="6"/>
  <c r="BY245" i="6"/>
  <c r="BX245" i="6"/>
  <c r="BW245" i="6"/>
  <c r="BV245" i="6"/>
  <c r="BU245" i="6"/>
  <c r="AW251" i="4"/>
  <c r="W251" i="4"/>
  <c r="BE257" i="4"/>
  <c r="AE257" i="4"/>
  <c r="BA254" i="4"/>
  <c r="AA254" i="4"/>
  <c r="AO245" i="4"/>
  <c r="BJ245" i="4" s="1"/>
  <c r="BK245" i="4" s="1"/>
  <c r="AJ244" i="4"/>
  <c r="BM244" i="4" s="1"/>
  <c r="O245" i="4"/>
  <c r="K244" i="4"/>
  <c r="I244" i="4"/>
  <c r="S248" i="4"/>
  <c r="AS248" i="4"/>
  <c r="BI260" i="4"/>
  <c r="AI260" i="4"/>
  <c r="AB250" i="1"/>
  <c r="BB250" i="1"/>
  <c r="Q242" i="1"/>
  <c r="AQ242" i="1"/>
  <c r="X247" i="1"/>
  <c r="AX247" i="1"/>
  <c r="AU245" i="1"/>
  <c r="U245" i="1"/>
  <c r="AF253" i="1"/>
  <c r="BF253" i="1"/>
  <c r="CP239" i="1"/>
  <c r="CO239" i="1"/>
  <c r="CN239" i="1"/>
  <c r="CM239" i="1"/>
  <c r="CL239" i="1"/>
  <c r="CK239" i="1"/>
  <c r="CJ239" i="1"/>
  <c r="CI239" i="1"/>
  <c r="CH239" i="1"/>
  <c r="CG239" i="1"/>
  <c r="CF239" i="1"/>
  <c r="CE239" i="1"/>
  <c r="CD239" i="1"/>
  <c r="CC239" i="1"/>
  <c r="CB239" i="1"/>
  <c r="CA239" i="1"/>
  <c r="BZ239" i="1"/>
  <c r="BY239" i="1"/>
  <c r="BX239" i="1"/>
  <c r="BW239" i="1"/>
  <c r="BV239" i="1"/>
  <c r="BU239" i="1"/>
  <c r="AR249" i="6" l="1"/>
  <c r="R249" i="6"/>
  <c r="Y254" i="6"/>
  <c r="AY254" i="6"/>
  <c r="BC257" i="6"/>
  <c r="AC257" i="6"/>
  <c r="CQ245" i="6"/>
  <c r="N246" i="6" s="1"/>
  <c r="U251" i="6"/>
  <c r="AU251" i="6"/>
  <c r="BG260" i="6"/>
  <c r="AG260" i="6"/>
  <c r="BN244" i="4"/>
  <c r="BO244" i="4"/>
  <c r="BT244" i="4"/>
  <c r="BQ244" i="4"/>
  <c r="AX252" i="4"/>
  <c r="X252" i="4"/>
  <c r="BL245" i="4"/>
  <c r="T249" i="4"/>
  <c r="AT249" i="4"/>
  <c r="L244" i="4"/>
  <c r="AF258" i="4"/>
  <c r="BF258" i="4"/>
  <c r="AP246" i="4"/>
  <c r="P246" i="4"/>
  <c r="AB255" i="4"/>
  <c r="BB255" i="4"/>
  <c r="R243" i="1"/>
  <c r="AR243" i="1"/>
  <c r="Y248" i="1"/>
  <c r="AY248" i="1"/>
  <c r="CQ239" i="1"/>
  <c r="N240" i="1" s="1"/>
  <c r="V246" i="1"/>
  <c r="AV246" i="1"/>
  <c r="AG254" i="1"/>
  <c r="BG254" i="1"/>
  <c r="BC251" i="1"/>
  <c r="AC251" i="1"/>
  <c r="AZ255" i="6" l="1"/>
  <c r="Z255" i="6"/>
  <c r="AD258" i="6"/>
  <c r="BD258" i="6"/>
  <c r="O247" i="6"/>
  <c r="AO247" i="6"/>
  <c r="BJ247" i="6" s="1"/>
  <c r="BK247" i="6" s="1"/>
  <c r="AJ246" i="6"/>
  <c r="BM246" i="6" s="1"/>
  <c r="K246" i="6"/>
  <c r="I246" i="6"/>
  <c r="AH261" i="6"/>
  <c r="BH261" i="6"/>
  <c r="V252" i="6"/>
  <c r="AV252" i="6"/>
  <c r="S250" i="6"/>
  <c r="AS250" i="6"/>
  <c r="Q247" i="4"/>
  <c r="AQ247" i="4"/>
  <c r="U250" i="4"/>
  <c r="AU250" i="4"/>
  <c r="CP244" i="4"/>
  <c r="CO244" i="4"/>
  <c r="CN244" i="4"/>
  <c r="CM244" i="4"/>
  <c r="CL244" i="4"/>
  <c r="CK244" i="4"/>
  <c r="CJ244" i="4"/>
  <c r="CI244" i="4"/>
  <c r="CH244" i="4"/>
  <c r="CG244" i="4"/>
  <c r="CF244" i="4"/>
  <c r="CE244" i="4"/>
  <c r="CD244" i="4"/>
  <c r="CC244" i="4"/>
  <c r="CB244" i="4"/>
  <c r="CA244" i="4"/>
  <c r="BZ244" i="4"/>
  <c r="BY244" i="4"/>
  <c r="BX244" i="4"/>
  <c r="BW244" i="4"/>
  <c r="BV244" i="4"/>
  <c r="BU244" i="4"/>
  <c r="AY253" i="4"/>
  <c r="Y253" i="4"/>
  <c r="BC256" i="4"/>
  <c r="AC256" i="4"/>
  <c r="BG259" i="4"/>
  <c r="AG259" i="4"/>
  <c r="W247" i="1"/>
  <c r="AW247" i="1"/>
  <c r="AD252" i="1"/>
  <c r="BD252" i="1"/>
  <c r="Z249" i="1"/>
  <c r="AZ249" i="1"/>
  <c r="AH255" i="1"/>
  <c r="BH255" i="1"/>
  <c r="O241" i="1"/>
  <c r="AO241" i="1"/>
  <c r="BJ241" i="1" s="1"/>
  <c r="BK241" i="1" s="1"/>
  <c r="AJ240" i="1"/>
  <c r="BM240" i="1" s="1"/>
  <c r="K240" i="1"/>
  <c r="I240" i="1"/>
  <c r="AS244" i="1"/>
  <c r="S244" i="1"/>
  <c r="BL247" i="6" l="1"/>
  <c r="BE259" i="6"/>
  <c r="AE259" i="6"/>
  <c r="AP248" i="6"/>
  <c r="P248" i="6"/>
  <c r="AA256" i="6"/>
  <c r="BA256" i="6"/>
  <c r="W253" i="6"/>
  <c r="AW253" i="6"/>
  <c r="T251" i="6"/>
  <c r="AT251" i="6"/>
  <c r="BN246" i="6"/>
  <c r="BO246" i="6"/>
  <c r="BT246" i="6"/>
  <c r="BQ246" i="6"/>
  <c r="L246" i="6"/>
  <c r="BI262" i="6"/>
  <c r="AI262" i="6"/>
  <c r="CQ244" i="4"/>
  <c r="N245" i="4" s="1"/>
  <c r="K245" i="4" s="1"/>
  <c r="V251" i="4"/>
  <c r="AV251" i="4"/>
  <c r="Z254" i="4"/>
  <c r="AZ254" i="4"/>
  <c r="AD257" i="4"/>
  <c r="BD257" i="4"/>
  <c r="AH260" i="4"/>
  <c r="BH260" i="4"/>
  <c r="R248" i="4"/>
  <c r="AR248" i="4"/>
  <c r="AE253" i="1"/>
  <c r="BE253" i="1"/>
  <c r="BA250" i="1"/>
  <c r="AA250" i="1"/>
  <c r="BQ240" i="1"/>
  <c r="BT240" i="1"/>
  <c r="BI256" i="1"/>
  <c r="AI256" i="1"/>
  <c r="BN240" i="1"/>
  <c r="BO240" i="1"/>
  <c r="BL241" i="1"/>
  <c r="T245" i="1"/>
  <c r="AT245" i="1"/>
  <c r="L240" i="1"/>
  <c r="P242" i="1"/>
  <c r="AP242" i="1"/>
  <c r="X248" i="1"/>
  <c r="AX248" i="1"/>
  <c r="U252" i="6" l="1"/>
  <c r="AU252" i="6"/>
  <c r="BB257" i="6"/>
  <c r="AB257" i="6"/>
  <c r="AF260" i="6"/>
  <c r="BF260" i="6"/>
  <c r="CP246" i="6"/>
  <c r="CO246" i="6"/>
  <c r="CN246" i="6"/>
  <c r="CM246" i="6"/>
  <c r="CL246" i="6"/>
  <c r="CK246" i="6"/>
  <c r="CJ246" i="6"/>
  <c r="CI246" i="6"/>
  <c r="CH246" i="6"/>
  <c r="CG246" i="6"/>
  <c r="CF246" i="6"/>
  <c r="CE246" i="6"/>
  <c r="CD246" i="6"/>
  <c r="CC246" i="6"/>
  <c r="CB246" i="6"/>
  <c r="CA246" i="6"/>
  <c r="BZ246" i="6"/>
  <c r="BY246" i="6"/>
  <c r="BX246" i="6"/>
  <c r="BW246" i="6"/>
  <c r="BV246" i="6"/>
  <c r="BU246" i="6"/>
  <c r="AX254" i="6"/>
  <c r="X254" i="6"/>
  <c r="Q249" i="6"/>
  <c r="AQ249" i="6"/>
  <c r="AJ245" i="4"/>
  <c r="BM245" i="4" s="1"/>
  <c r="BO245" i="4" s="1"/>
  <c r="AO246" i="4"/>
  <c r="BJ246" i="4" s="1"/>
  <c r="BK246" i="4" s="1"/>
  <c r="I245" i="4"/>
  <c r="O246" i="4"/>
  <c r="AP247" i="4" s="1"/>
  <c r="L245" i="4"/>
  <c r="BA255" i="4"/>
  <c r="AA255" i="4"/>
  <c r="AW252" i="4"/>
  <c r="W252" i="4"/>
  <c r="BI261" i="4"/>
  <c r="AI261" i="4"/>
  <c r="S249" i="4"/>
  <c r="AS249" i="4"/>
  <c r="BE258" i="4"/>
  <c r="AE258" i="4"/>
  <c r="BL246" i="4"/>
  <c r="AQ243" i="1"/>
  <c r="Q243" i="1"/>
  <c r="AY249" i="1"/>
  <c r="Y249" i="1"/>
  <c r="AB251" i="1"/>
  <c r="BB251" i="1"/>
  <c r="U246" i="1"/>
  <c r="AU246" i="1"/>
  <c r="CP240" i="1"/>
  <c r="CO240" i="1"/>
  <c r="CN240" i="1"/>
  <c r="CM240" i="1"/>
  <c r="CL240" i="1"/>
  <c r="CK240" i="1"/>
  <c r="CJ240" i="1"/>
  <c r="CI240" i="1"/>
  <c r="CH240" i="1"/>
  <c r="CG240" i="1"/>
  <c r="CF240" i="1"/>
  <c r="CE240" i="1"/>
  <c r="CD240" i="1"/>
  <c r="CC240" i="1"/>
  <c r="CB240" i="1"/>
  <c r="CA240" i="1"/>
  <c r="BZ240" i="1"/>
  <c r="BY240" i="1"/>
  <c r="BX240" i="1"/>
  <c r="BW240" i="1"/>
  <c r="BV240" i="1"/>
  <c r="BU240" i="1"/>
  <c r="AF254" i="1"/>
  <c r="BF254" i="1"/>
  <c r="AG261" i="6" l="1"/>
  <c r="BG261" i="6"/>
  <c r="Y255" i="6"/>
  <c r="AY255" i="6"/>
  <c r="R250" i="6"/>
  <c r="AR250" i="6"/>
  <c r="CQ246" i="6"/>
  <c r="N247" i="6" s="1"/>
  <c r="BC258" i="6"/>
  <c r="AC258" i="6"/>
  <c r="AV253" i="6"/>
  <c r="V253" i="6"/>
  <c r="BN245" i="4"/>
  <c r="BQ245" i="4"/>
  <c r="BT245" i="4"/>
  <c r="CP245" i="4" s="1"/>
  <c r="P247" i="4"/>
  <c r="Q248" i="4" s="1"/>
  <c r="AF259" i="4"/>
  <c r="BF259" i="4"/>
  <c r="CO245" i="4"/>
  <c r="CN245" i="4"/>
  <c r="CM245" i="4"/>
  <c r="CL245" i="4"/>
  <c r="CK245" i="4"/>
  <c r="CJ245" i="4"/>
  <c r="CI245" i="4"/>
  <c r="CH245" i="4"/>
  <c r="CG245" i="4"/>
  <c r="CF245" i="4"/>
  <c r="CE245" i="4"/>
  <c r="CD245" i="4"/>
  <c r="CC245" i="4"/>
  <c r="CB245" i="4"/>
  <c r="CA245" i="4"/>
  <c r="BZ245" i="4"/>
  <c r="BY245" i="4"/>
  <c r="BX245" i="4"/>
  <c r="BW245" i="4"/>
  <c r="BV245" i="4"/>
  <c r="BU245" i="4"/>
  <c r="AT250" i="4"/>
  <c r="T250" i="4"/>
  <c r="X253" i="4"/>
  <c r="AX253" i="4"/>
  <c r="AB256" i="4"/>
  <c r="BB256" i="4"/>
  <c r="CQ240" i="1"/>
  <c r="N241" i="1" s="1"/>
  <c r="AO242" i="1" s="1"/>
  <c r="BJ242" i="1" s="1"/>
  <c r="BK242" i="1" s="1"/>
  <c r="V247" i="1"/>
  <c r="AV247" i="1"/>
  <c r="AC252" i="1"/>
  <c r="BC252" i="1"/>
  <c r="R244" i="1"/>
  <c r="AR244" i="1"/>
  <c r="Z250" i="1"/>
  <c r="AZ250" i="1"/>
  <c r="AJ241" i="1"/>
  <c r="BM241" i="1" s="1"/>
  <c r="O242" i="1"/>
  <c r="K241" i="1"/>
  <c r="BG255" i="1"/>
  <c r="AG255" i="1"/>
  <c r="Z256" i="6" l="1"/>
  <c r="AZ256" i="6"/>
  <c r="O248" i="6"/>
  <c r="AO248" i="6"/>
  <c r="BJ248" i="6" s="1"/>
  <c r="BK248" i="6" s="1"/>
  <c r="AJ247" i="6"/>
  <c r="BM247" i="6" s="1"/>
  <c r="I247" i="6"/>
  <c r="K247" i="6"/>
  <c r="W254" i="6"/>
  <c r="AW254" i="6"/>
  <c r="S251" i="6"/>
  <c r="AS251" i="6"/>
  <c r="AD259" i="6"/>
  <c r="BD259" i="6"/>
  <c r="AH262" i="6"/>
  <c r="BH262" i="6"/>
  <c r="AQ248" i="4"/>
  <c r="BG260" i="4"/>
  <c r="AG260" i="4"/>
  <c r="CQ245" i="4"/>
  <c r="N246" i="4" s="1"/>
  <c r="AY254" i="4"/>
  <c r="Y254" i="4"/>
  <c r="BC257" i="4"/>
  <c r="AC257" i="4"/>
  <c r="AU251" i="4"/>
  <c r="U251" i="4"/>
  <c r="AR249" i="4"/>
  <c r="R249" i="4"/>
  <c r="I241" i="1"/>
  <c r="BQ241" i="1" s="1"/>
  <c r="AD253" i="1"/>
  <c r="BD253" i="1"/>
  <c r="AA251" i="1"/>
  <c r="BA251" i="1"/>
  <c r="P243" i="1"/>
  <c r="AP243" i="1"/>
  <c r="BN241" i="1"/>
  <c r="BO241" i="1"/>
  <c r="S245" i="1"/>
  <c r="AS245" i="1"/>
  <c r="AH256" i="1"/>
  <c r="BH256" i="1"/>
  <c r="L241" i="1"/>
  <c r="BL242" i="1"/>
  <c r="AW248" i="1"/>
  <c r="W248" i="1"/>
  <c r="BQ247" i="6" l="1"/>
  <c r="BT247" i="6"/>
  <c r="P249" i="6"/>
  <c r="AP249" i="6"/>
  <c r="BN247" i="6"/>
  <c r="BO247" i="6"/>
  <c r="AE260" i="6"/>
  <c r="BE260" i="6"/>
  <c r="BI263" i="6"/>
  <c r="AI263" i="6"/>
  <c r="X255" i="6"/>
  <c r="AX255" i="6"/>
  <c r="AT252" i="6"/>
  <c r="T252" i="6"/>
  <c r="L247" i="6"/>
  <c r="BL248" i="6"/>
  <c r="BA257" i="6"/>
  <c r="AA257" i="6"/>
  <c r="AH261" i="4"/>
  <c r="BH261" i="4"/>
  <c r="O247" i="4"/>
  <c r="AO247" i="4"/>
  <c r="BJ247" i="4" s="1"/>
  <c r="BK247" i="4" s="1"/>
  <c r="AJ246" i="4"/>
  <c r="BM246" i="4" s="1"/>
  <c r="I246" i="4"/>
  <c r="K246" i="4"/>
  <c r="S250" i="4"/>
  <c r="AS250" i="4"/>
  <c r="AZ255" i="4"/>
  <c r="Z255" i="4"/>
  <c r="AD258" i="4"/>
  <c r="BD258" i="4"/>
  <c r="V252" i="4"/>
  <c r="AV252" i="4"/>
  <c r="BT241" i="1"/>
  <c r="CP241" i="1" s="1"/>
  <c r="X249" i="1"/>
  <c r="AX249" i="1"/>
  <c r="T246" i="1"/>
  <c r="AT246" i="1"/>
  <c r="AB252" i="1"/>
  <c r="BB252" i="1"/>
  <c r="BI257" i="1"/>
  <c r="AI257" i="1"/>
  <c r="Q244" i="1"/>
  <c r="AQ244" i="1"/>
  <c r="BE254" i="1"/>
  <c r="AE254" i="1"/>
  <c r="BW241" i="1" l="1"/>
  <c r="CA241" i="1"/>
  <c r="CE241" i="1"/>
  <c r="CI241" i="1"/>
  <c r="BU241" i="1"/>
  <c r="CC241" i="1"/>
  <c r="CK241" i="1"/>
  <c r="CM241" i="1"/>
  <c r="BY241" i="1"/>
  <c r="CG241" i="1"/>
  <c r="CO241" i="1"/>
  <c r="BX241" i="1"/>
  <c r="CB241" i="1"/>
  <c r="CF241" i="1"/>
  <c r="CJ241" i="1"/>
  <c r="CN241" i="1"/>
  <c r="BV241" i="1"/>
  <c r="BZ241" i="1"/>
  <c r="CD241" i="1"/>
  <c r="CH241" i="1"/>
  <c r="CL241" i="1"/>
  <c r="U253" i="6"/>
  <c r="AU253" i="6"/>
  <c r="Q250" i="6"/>
  <c r="AQ250" i="6"/>
  <c r="AB258" i="6"/>
  <c r="BB258" i="6"/>
  <c r="Y256" i="6"/>
  <c r="AY256" i="6"/>
  <c r="CP247" i="6"/>
  <c r="CO247" i="6"/>
  <c r="CN247" i="6"/>
  <c r="CM247" i="6"/>
  <c r="CL247" i="6"/>
  <c r="CK247" i="6"/>
  <c r="CJ247" i="6"/>
  <c r="CI247" i="6"/>
  <c r="CH247" i="6"/>
  <c r="CG247" i="6"/>
  <c r="CF247" i="6"/>
  <c r="CE247" i="6"/>
  <c r="CD247" i="6"/>
  <c r="CC247" i="6"/>
  <c r="CB247" i="6"/>
  <c r="CA247" i="6"/>
  <c r="BZ247" i="6"/>
  <c r="BY247" i="6"/>
  <c r="BX247" i="6"/>
  <c r="BW247" i="6"/>
  <c r="BV247" i="6"/>
  <c r="BU247" i="6"/>
  <c r="AF261" i="6"/>
  <c r="BF261" i="6"/>
  <c r="BT246" i="4"/>
  <c r="BQ246" i="4"/>
  <c r="AP248" i="4"/>
  <c r="P248" i="4"/>
  <c r="BN246" i="4"/>
  <c r="BO246" i="4"/>
  <c r="BA256" i="4"/>
  <c r="AA256" i="4"/>
  <c r="T251" i="4"/>
  <c r="AT251" i="4"/>
  <c r="BE259" i="4"/>
  <c r="AE259" i="4"/>
  <c r="AW253" i="4"/>
  <c r="W253" i="4"/>
  <c r="L246" i="4"/>
  <c r="BL247" i="4"/>
  <c r="BI262" i="4"/>
  <c r="AI262" i="4"/>
  <c r="AF255" i="1"/>
  <c r="BF255" i="1"/>
  <c r="R245" i="1"/>
  <c r="AR245" i="1"/>
  <c r="AU247" i="1"/>
  <c r="U247" i="1"/>
  <c r="BC253" i="1"/>
  <c r="AC253" i="1"/>
  <c r="Y250" i="1"/>
  <c r="AY250" i="1"/>
  <c r="CQ241" i="1" l="1"/>
  <c r="N242" i="1" s="1"/>
  <c r="AR251" i="6"/>
  <c r="R251" i="6"/>
  <c r="AC259" i="6"/>
  <c r="BC259" i="6"/>
  <c r="CQ247" i="6"/>
  <c r="N248" i="6" s="1"/>
  <c r="AZ257" i="6"/>
  <c r="Z257" i="6"/>
  <c r="BG262" i="6"/>
  <c r="AG262" i="6"/>
  <c r="V254" i="6"/>
  <c r="AV254" i="6"/>
  <c r="U252" i="4"/>
  <c r="AU252" i="4"/>
  <c r="X254" i="4"/>
  <c r="AX254" i="4"/>
  <c r="AB257" i="4"/>
  <c r="BB257" i="4"/>
  <c r="Q249" i="4"/>
  <c r="AQ249" i="4"/>
  <c r="AF260" i="4"/>
  <c r="BF260" i="4"/>
  <c r="CP246" i="4"/>
  <c r="CO246" i="4"/>
  <c r="CN246" i="4"/>
  <c r="CM246" i="4"/>
  <c r="CL246" i="4"/>
  <c r="CK246" i="4"/>
  <c r="CJ246" i="4"/>
  <c r="CI246" i="4"/>
  <c r="CH246" i="4"/>
  <c r="CG246" i="4"/>
  <c r="CF246" i="4"/>
  <c r="CE246" i="4"/>
  <c r="CD246" i="4"/>
  <c r="CC246" i="4"/>
  <c r="CB246" i="4"/>
  <c r="CA246" i="4"/>
  <c r="BZ246" i="4"/>
  <c r="BY246" i="4"/>
  <c r="BX246" i="4"/>
  <c r="BW246" i="4"/>
  <c r="BV246" i="4"/>
  <c r="BU246" i="4"/>
  <c r="Z251" i="1"/>
  <c r="AZ251" i="1"/>
  <c r="AS246" i="1"/>
  <c r="S246" i="1"/>
  <c r="O243" i="1"/>
  <c r="AO243" i="1"/>
  <c r="BJ243" i="1" s="1"/>
  <c r="BK243" i="1" s="1"/>
  <c r="AJ242" i="1"/>
  <c r="BM242" i="1" s="1"/>
  <c r="I242" i="1"/>
  <c r="K242" i="1"/>
  <c r="V248" i="1"/>
  <c r="AV248" i="1"/>
  <c r="AD254" i="1"/>
  <c r="BD254" i="1"/>
  <c r="AG256" i="1"/>
  <c r="BG256" i="1"/>
  <c r="AD260" i="6" l="1"/>
  <c r="BD260" i="6"/>
  <c r="S252" i="6"/>
  <c r="AS252" i="6"/>
  <c r="W255" i="6"/>
  <c r="AW255" i="6"/>
  <c r="AA258" i="6"/>
  <c r="BA258" i="6"/>
  <c r="O249" i="6"/>
  <c r="AO249" i="6"/>
  <c r="BJ249" i="6" s="1"/>
  <c r="BK249" i="6" s="1"/>
  <c r="AJ248" i="6"/>
  <c r="BM248" i="6" s="1"/>
  <c r="I248" i="6"/>
  <c r="K248" i="6"/>
  <c r="AH263" i="6"/>
  <c r="BH263" i="6"/>
  <c r="R250" i="4"/>
  <c r="AR250" i="4"/>
  <c r="BG261" i="4"/>
  <c r="AG261" i="4"/>
  <c r="AY255" i="4"/>
  <c r="Y255" i="4"/>
  <c r="AV253" i="4"/>
  <c r="V253" i="4"/>
  <c r="CQ246" i="4"/>
  <c r="N247" i="4" s="1"/>
  <c r="BC258" i="4"/>
  <c r="AC258" i="4"/>
  <c r="AE255" i="1"/>
  <c r="BE255" i="1"/>
  <c r="L242" i="1"/>
  <c r="BQ242" i="1"/>
  <c r="BT242" i="1"/>
  <c r="BL243" i="1"/>
  <c r="AH257" i="1"/>
  <c r="BH257" i="1"/>
  <c r="P244" i="1"/>
  <c r="AP244" i="1"/>
  <c r="BN242" i="1"/>
  <c r="BO242" i="1"/>
  <c r="T247" i="1"/>
  <c r="AT247" i="1"/>
  <c r="W249" i="1"/>
  <c r="AW249" i="1"/>
  <c r="BA252" i="1"/>
  <c r="AA252" i="1"/>
  <c r="BN248" i="6" l="1"/>
  <c r="BO248" i="6"/>
  <c r="T253" i="6"/>
  <c r="AT253" i="6"/>
  <c r="AX256" i="6"/>
  <c r="X256" i="6"/>
  <c r="BL249" i="6"/>
  <c r="AB259" i="6"/>
  <c r="BB259" i="6"/>
  <c r="BI264" i="6"/>
  <c r="AI264" i="6"/>
  <c r="L248" i="6"/>
  <c r="BT248" i="6"/>
  <c r="BQ248" i="6"/>
  <c r="AP250" i="6"/>
  <c r="P250" i="6"/>
  <c r="BE261" i="6"/>
  <c r="AE261" i="6"/>
  <c r="AW254" i="4"/>
  <c r="W254" i="4"/>
  <c r="AH262" i="4"/>
  <c r="BH262" i="4"/>
  <c r="AD259" i="4"/>
  <c r="BD259" i="4"/>
  <c r="O248" i="4"/>
  <c r="AO248" i="4"/>
  <c r="BJ248" i="4" s="1"/>
  <c r="BK248" i="4" s="1"/>
  <c r="AJ247" i="4"/>
  <c r="BM247" i="4" s="1"/>
  <c r="K247" i="4"/>
  <c r="I247" i="4"/>
  <c r="Z256" i="4"/>
  <c r="AZ256" i="4"/>
  <c r="AS251" i="4"/>
  <c r="S251" i="4"/>
  <c r="AB253" i="1"/>
  <c r="BB253" i="1"/>
  <c r="U248" i="1"/>
  <c r="AU248" i="1"/>
  <c r="BI258" i="1"/>
  <c r="AI258" i="1"/>
  <c r="CP242" i="1"/>
  <c r="CO242" i="1"/>
  <c r="CN242" i="1"/>
  <c r="CM242" i="1"/>
  <c r="CL242" i="1"/>
  <c r="CK242" i="1"/>
  <c r="CJ242" i="1"/>
  <c r="CI242" i="1"/>
  <c r="CH242" i="1"/>
  <c r="CG242" i="1"/>
  <c r="CF242" i="1"/>
  <c r="CE242" i="1"/>
  <c r="CD242" i="1"/>
  <c r="CC242" i="1"/>
  <c r="CB242" i="1"/>
  <c r="CA242" i="1"/>
  <c r="BZ242" i="1"/>
  <c r="BY242" i="1"/>
  <c r="BX242" i="1"/>
  <c r="BW242" i="1"/>
  <c r="BV242" i="1"/>
  <c r="BU242" i="1"/>
  <c r="X250" i="1"/>
  <c r="AX250" i="1"/>
  <c r="AQ245" i="1"/>
  <c r="Q245" i="1"/>
  <c r="AF256" i="1"/>
  <c r="BF256" i="1"/>
  <c r="CP248" i="6" l="1"/>
  <c r="CO248" i="6"/>
  <c r="CN248" i="6"/>
  <c r="CM248" i="6"/>
  <c r="CL248" i="6"/>
  <c r="CK248" i="6"/>
  <c r="CJ248" i="6"/>
  <c r="CI248" i="6"/>
  <c r="CH248" i="6"/>
  <c r="CG248" i="6"/>
  <c r="CF248" i="6"/>
  <c r="CE248" i="6"/>
  <c r="CD248" i="6"/>
  <c r="CC248" i="6"/>
  <c r="CB248" i="6"/>
  <c r="CA248" i="6"/>
  <c r="BZ248" i="6"/>
  <c r="BY248" i="6"/>
  <c r="BX248" i="6"/>
  <c r="BW248" i="6"/>
  <c r="BV248" i="6"/>
  <c r="BU248" i="6"/>
  <c r="BC260" i="6"/>
  <c r="AC260" i="6"/>
  <c r="Y257" i="6"/>
  <c r="AY257" i="6"/>
  <c r="U254" i="6"/>
  <c r="AU254" i="6"/>
  <c r="AF262" i="6"/>
  <c r="BF262" i="6"/>
  <c r="Q251" i="6"/>
  <c r="AQ251" i="6"/>
  <c r="T252" i="4"/>
  <c r="AT252" i="4"/>
  <c r="BA257" i="4"/>
  <c r="AA257" i="4"/>
  <c r="BI263" i="4"/>
  <c r="AI263" i="4"/>
  <c r="BQ247" i="4"/>
  <c r="BT247" i="4"/>
  <c r="BL248" i="4"/>
  <c r="BE260" i="4"/>
  <c r="AE260" i="4"/>
  <c r="X255" i="4"/>
  <c r="AX255" i="4"/>
  <c r="L247" i="4"/>
  <c r="P249" i="4"/>
  <c r="AP249" i="4"/>
  <c r="BN247" i="4"/>
  <c r="BO247" i="4"/>
  <c r="AY251" i="1"/>
  <c r="Y251" i="1"/>
  <c r="V249" i="1"/>
  <c r="AV249" i="1"/>
  <c r="BG257" i="1"/>
  <c r="AG257" i="1"/>
  <c r="CQ242" i="1"/>
  <c r="N243" i="1" s="1"/>
  <c r="R246" i="1"/>
  <c r="AR246" i="1"/>
  <c r="AC254" i="1"/>
  <c r="BC254" i="1"/>
  <c r="AG263" i="6" l="1"/>
  <c r="BG263" i="6"/>
  <c r="CQ248" i="6"/>
  <c r="N249" i="6" s="1"/>
  <c r="R252" i="6"/>
  <c r="AR252" i="6"/>
  <c r="Z258" i="6"/>
  <c r="AZ258" i="6"/>
  <c r="AV255" i="6"/>
  <c r="V255" i="6"/>
  <c r="AD261" i="6"/>
  <c r="BD261" i="6"/>
  <c r="AF261" i="4"/>
  <c r="BF261" i="4"/>
  <c r="AB258" i="4"/>
  <c r="BB258" i="4"/>
  <c r="AQ250" i="4"/>
  <c r="Q250" i="4"/>
  <c r="CP247" i="4"/>
  <c r="CO247" i="4"/>
  <c r="CN247" i="4"/>
  <c r="CM247" i="4"/>
  <c r="CL247" i="4"/>
  <c r="CK247" i="4"/>
  <c r="CJ247" i="4"/>
  <c r="CI247" i="4"/>
  <c r="CH247" i="4"/>
  <c r="CG247" i="4"/>
  <c r="CF247" i="4"/>
  <c r="CE247" i="4"/>
  <c r="CD247" i="4"/>
  <c r="CC247" i="4"/>
  <c r="CB247" i="4"/>
  <c r="CA247" i="4"/>
  <c r="BZ247" i="4"/>
  <c r="BY247" i="4"/>
  <c r="BX247" i="4"/>
  <c r="BW247" i="4"/>
  <c r="BV247" i="4"/>
  <c r="BU247" i="4"/>
  <c r="AY256" i="4"/>
  <c r="Y256" i="4"/>
  <c r="AU253" i="4"/>
  <c r="U253" i="4"/>
  <c r="Z252" i="1"/>
  <c r="AZ252" i="1"/>
  <c r="AD255" i="1"/>
  <c r="BD255" i="1"/>
  <c r="S247" i="1"/>
  <c r="AS247" i="1"/>
  <c r="AW250" i="1"/>
  <c r="W250" i="1"/>
  <c r="AO244" i="1"/>
  <c r="BJ244" i="1" s="1"/>
  <c r="BK244" i="1" s="1"/>
  <c r="AJ243" i="1"/>
  <c r="BM243" i="1" s="1"/>
  <c r="O244" i="1"/>
  <c r="I243" i="1"/>
  <c r="K243" i="1"/>
  <c r="AH258" i="1"/>
  <c r="BH258" i="1"/>
  <c r="O250" i="6" l="1"/>
  <c r="AO250" i="6"/>
  <c r="BJ250" i="6" s="1"/>
  <c r="BK250" i="6" s="1"/>
  <c r="AJ249" i="6"/>
  <c r="BM249" i="6" s="1"/>
  <c r="I249" i="6"/>
  <c r="K249" i="6"/>
  <c r="BA259" i="6"/>
  <c r="AA259" i="6"/>
  <c r="AE262" i="6"/>
  <c r="BE262" i="6"/>
  <c r="W256" i="6"/>
  <c r="AW256" i="6"/>
  <c r="S253" i="6"/>
  <c r="AS253" i="6"/>
  <c r="AH264" i="6"/>
  <c r="BH264" i="6"/>
  <c r="BC259" i="4"/>
  <c r="AC259" i="4"/>
  <c r="CQ247" i="4"/>
  <c r="N248" i="4" s="1"/>
  <c r="V254" i="4"/>
  <c r="AV254" i="4"/>
  <c r="Z257" i="4"/>
  <c r="AZ257" i="4"/>
  <c r="AR251" i="4"/>
  <c r="R251" i="4"/>
  <c r="BG262" i="4"/>
  <c r="AG262" i="4"/>
  <c r="X251" i="1"/>
  <c r="AX251" i="1"/>
  <c r="P245" i="1"/>
  <c r="AP245" i="1"/>
  <c r="BE256" i="1"/>
  <c r="AE256" i="1"/>
  <c r="BI259" i="1"/>
  <c r="AI259" i="1"/>
  <c r="BN243" i="1"/>
  <c r="BO243" i="1"/>
  <c r="T248" i="1"/>
  <c r="AT248" i="1"/>
  <c r="L243" i="1"/>
  <c r="BT243" i="1"/>
  <c r="BQ243" i="1"/>
  <c r="BL244" i="1"/>
  <c r="AA253" i="1"/>
  <c r="BA253" i="1"/>
  <c r="BN249" i="6" l="1"/>
  <c r="BO249" i="6"/>
  <c r="BI265" i="6"/>
  <c r="AI265" i="6"/>
  <c r="AF263" i="6"/>
  <c r="BF263" i="6"/>
  <c r="L249" i="6"/>
  <c r="BL250" i="6"/>
  <c r="AT254" i="6"/>
  <c r="T254" i="6"/>
  <c r="X257" i="6"/>
  <c r="AX257" i="6"/>
  <c r="AB260" i="6"/>
  <c r="BB260" i="6"/>
  <c r="BQ249" i="6"/>
  <c r="BT249" i="6"/>
  <c r="P251" i="6"/>
  <c r="AP251" i="6"/>
  <c r="AO249" i="4"/>
  <c r="BJ249" i="4" s="1"/>
  <c r="BK249" i="4" s="1"/>
  <c r="AJ248" i="4"/>
  <c r="BM248" i="4" s="1"/>
  <c r="O249" i="4"/>
  <c r="I248" i="4"/>
  <c r="K248" i="4"/>
  <c r="AD260" i="4"/>
  <c r="BD260" i="4"/>
  <c r="AS252" i="4"/>
  <c r="S252" i="4"/>
  <c r="AH263" i="4"/>
  <c r="BH263" i="4"/>
  <c r="BA258" i="4"/>
  <c r="AA258" i="4"/>
  <c r="AW255" i="4"/>
  <c r="W255" i="4"/>
  <c r="AU249" i="1"/>
  <c r="U249" i="1"/>
  <c r="AB254" i="1"/>
  <c r="BB254" i="1"/>
  <c r="CP243" i="1"/>
  <c r="CO243" i="1"/>
  <c r="CN243" i="1"/>
  <c r="CM243" i="1"/>
  <c r="CL243" i="1"/>
  <c r="CK243" i="1"/>
  <c r="CJ243" i="1"/>
  <c r="CI243" i="1"/>
  <c r="CH243" i="1"/>
  <c r="CG243" i="1"/>
  <c r="CF243" i="1"/>
  <c r="CE243" i="1"/>
  <c r="CD243" i="1"/>
  <c r="CC243" i="1"/>
  <c r="CB243" i="1"/>
  <c r="CA243" i="1"/>
  <c r="BZ243" i="1"/>
  <c r="BY243" i="1"/>
  <c r="BX243" i="1"/>
  <c r="BW243" i="1"/>
  <c r="BV243" i="1"/>
  <c r="BU243" i="1"/>
  <c r="Q246" i="1"/>
  <c r="AQ246" i="1"/>
  <c r="AF257" i="1"/>
  <c r="BF257" i="1"/>
  <c r="Y252" i="1"/>
  <c r="AY252" i="1"/>
  <c r="U255" i="6" l="1"/>
  <c r="AU255" i="6"/>
  <c r="Q252" i="6"/>
  <c r="AQ252" i="6"/>
  <c r="BG264" i="6"/>
  <c r="AG264" i="6"/>
  <c r="AC261" i="6"/>
  <c r="BC261" i="6"/>
  <c r="CP249" i="6"/>
  <c r="CO249" i="6"/>
  <c r="CN249" i="6"/>
  <c r="CM249" i="6"/>
  <c r="CL249" i="6"/>
  <c r="CK249" i="6"/>
  <c r="CJ249" i="6"/>
  <c r="CI249" i="6"/>
  <c r="CH249" i="6"/>
  <c r="CG249" i="6"/>
  <c r="CF249" i="6"/>
  <c r="CE249" i="6"/>
  <c r="CD249" i="6"/>
  <c r="CC249" i="6"/>
  <c r="CB249" i="6"/>
  <c r="CA249" i="6"/>
  <c r="BZ249" i="6"/>
  <c r="BY249" i="6"/>
  <c r="BX249" i="6"/>
  <c r="BW249" i="6"/>
  <c r="BV249" i="6"/>
  <c r="BU249" i="6"/>
  <c r="AY258" i="6"/>
  <c r="Y258" i="6"/>
  <c r="X256" i="4"/>
  <c r="AX256" i="4"/>
  <c r="AP250" i="4"/>
  <c r="P250" i="4"/>
  <c r="BE261" i="4"/>
  <c r="AE261" i="4"/>
  <c r="BN248" i="4"/>
  <c r="BO248" i="4"/>
  <c r="T253" i="4"/>
  <c r="AT253" i="4"/>
  <c r="AB259" i="4"/>
  <c r="BB259" i="4"/>
  <c r="L248" i="4"/>
  <c r="BI264" i="4"/>
  <c r="AI264" i="4"/>
  <c r="BT248" i="4"/>
  <c r="BQ248" i="4"/>
  <c r="BL249" i="4"/>
  <c r="R247" i="1"/>
  <c r="AR247" i="1"/>
  <c r="AG258" i="1"/>
  <c r="BG258" i="1"/>
  <c r="CQ243" i="1"/>
  <c r="N244" i="1" s="1"/>
  <c r="BC255" i="1"/>
  <c r="AC255" i="1"/>
  <c r="Z253" i="1"/>
  <c r="AZ253" i="1"/>
  <c r="V250" i="1"/>
  <c r="AV250" i="1"/>
  <c r="AR253" i="6" l="1"/>
  <c r="R253" i="6"/>
  <c r="AD262" i="6"/>
  <c r="BD262" i="6"/>
  <c r="CQ249" i="6"/>
  <c r="N250" i="6" s="1"/>
  <c r="Z259" i="6"/>
  <c r="AZ259" i="6"/>
  <c r="AH265" i="6"/>
  <c r="BH265" i="6"/>
  <c r="V256" i="6"/>
  <c r="AV256" i="6"/>
  <c r="AU254" i="4"/>
  <c r="U254" i="4"/>
  <c r="BC260" i="4"/>
  <c r="AC260" i="4"/>
  <c r="CP248" i="4"/>
  <c r="CO248" i="4"/>
  <c r="CN248" i="4"/>
  <c r="CM248" i="4"/>
  <c r="CL248" i="4"/>
  <c r="CK248" i="4"/>
  <c r="CJ248" i="4"/>
  <c r="CI248" i="4"/>
  <c r="CH248" i="4"/>
  <c r="CG248" i="4"/>
  <c r="CF248" i="4"/>
  <c r="CE248" i="4"/>
  <c r="CD248" i="4"/>
  <c r="CC248" i="4"/>
  <c r="CB248" i="4"/>
  <c r="CA248" i="4"/>
  <c r="BZ248" i="4"/>
  <c r="BY248" i="4"/>
  <c r="BX248" i="4"/>
  <c r="BW248" i="4"/>
  <c r="BV248" i="4"/>
  <c r="BU248" i="4"/>
  <c r="AQ251" i="4"/>
  <c r="Q251" i="4"/>
  <c r="AF262" i="4"/>
  <c r="BF262" i="4"/>
  <c r="AY257" i="4"/>
  <c r="Y257" i="4"/>
  <c r="BA254" i="1"/>
  <c r="AA254" i="1"/>
  <c r="AH259" i="1"/>
  <c r="BH259" i="1"/>
  <c r="W251" i="1"/>
  <c r="AW251" i="1"/>
  <c r="O245" i="1"/>
  <c r="AO245" i="1"/>
  <c r="BJ245" i="1" s="1"/>
  <c r="BK245" i="1" s="1"/>
  <c r="AJ244" i="1"/>
  <c r="BM244" i="1" s="1"/>
  <c r="K244" i="1"/>
  <c r="I244" i="1"/>
  <c r="AD256" i="1"/>
  <c r="BD256" i="1"/>
  <c r="AS248" i="1"/>
  <c r="S248" i="1"/>
  <c r="BE263" i="6" l="1"/>
  <c r="AE263" i="6"/>
  <c r="S254" i="6"/>
  <c r="AS254" i="6"/>
  <c r="AA260" i="6"/>
  <c r="BA260" i="6"/>
  <c r="BI266" i="6"/>
  <c r="AI266" i="6"/>
  <c r="AW257" i="6"/>
  <c r="W257" i="6"/>
  <c r="O251" i="6"/>
  <c r="AO251" i="6"/>
  <c r="BJ251" i="6" s="1"/>
  <c r="BK251" i="6" s="1"/>
  <c r="AJ250" i="6"/>
  <c r="BM250" i="6" s="1"/>
  <c r="I250" i="6"/>
  <c r="K250" i="6"/>
  <c r="CQ248" i="4"/>
  <c r="N249" i="4" s="1"/>
  <c r="O250" i="4" s="1"/>
  <c r="Z258" i="4"/>
  <c r="AZ258" i="4"/>
  <c r="BG263" i="4"/>
  <c r="AG263" i="4"/>
  <c r="AD261" i="4"/>
  <c r="BD261" i="4"/>
  <c r="AV255" i="4"/>
  <c r="V255" i="4"/>
  <c r="R252" i="4"/>
  <c r="AR252" i="4"/>
  <c r="AE257" i="1"/>
  <c r="BE257" i="1"/>
  <c r="X252" i="1"/>
  <c r="AX252" i="1"/>
  <c r="AB255" i="1"/>
  <c r="BB255" i="1"/>
  <c r="BI260" i="1"/>
  <c r="AI260" i="1"/>
  <c r="BQ244" i="1"/>
  <c r="BT244" i="1"/>
  <c r="L244" i="1"/>
  <c r="P246" i="1"/>
  <c r="AP246" i="1"/>
  <c r="BL245" i="1"/>
  <c r="T249" i="1"/>
  <c r="AT249" i="1"/>
  <c r="BN244" i="1"/>
  <c r="BO244" i="1"/>
  <c r="AP252" i="6" l="1"/>
  <c r="P252" i="6"/>
  <c r="T255" i="6"/>
  <c r="AT255" i="6"/>
  <c r="BN250" i="6"/>
  <c r="BO250" i="6"/>
  <c r="AB261" i="6"/>
  <c r="BB261" i="6"/>
  <c r="AF264" i="6"/>
  <c r="BF264" i="6"/>
  <c r="BT250" i="6"/>
  <c r="BQ250" i="6"/>
  <c r="X258" i="6"/>
  <c r="AX258" i="6"/>
  <c r="L250" i="6"/>
  <c r="BL251" i="6"/>
  <c r="K249" i="4"/>
  <c r="AO250" i="4"/>
  <c r="BJ250" i="4" s="1"/>
  <c r="BK250" i="4" s="1"/>
  <c r="BL250" i="4" s="1"/>
  <c r="AJ249" i="4"/>
  <c r="BM249" i="4" s="1"/>
  <c r="BN249" i="4" s="1"/>
  <c r="I249" i="4"/>
  <c r="S253" i="4"/>
  <c r="AS253" i="4"/>
  <c r="AW256" i="4"/>
  <c r="W256" i="4"/>
  <c r="BE262" i="4"/>
  <c r="AE262" i="4"/>
  <c r="AH264" i="4"/>
  <c r="BH264" i="4"/>
  <c r="L249" i="4"/>
  <c r="P251" i="4"/>
  <c r="AP251" i="4"/>
  <c r="BA259" i="4"/>
  <c r="AA259" i="4"/>
  <c r="CP244" i="1"/>
  <c r="CO244" i="1"/>
  <c r="CN244" i="1"/>
  <c r="CM244" i="1"/>
  <c r="CL244" i="1"/>
  <c r="CK244" i="1"/>
  <c r="CJ244" i="1"/>
  <c r="CI244" i="1"/>
  <c r="CH244" i="1"/>
  <c r="CG244" i="1"/>
  <c r="CF244" i="1"/>
  <c r="CE244" i="1"/>
  <c r="CD244" i="1"/>
  <c r="CC244" i="1"/>
  <c r="CB244" i="1"/>
  <c r="CA244" i="1"/>
  <c r="BZ244" i="1"/>
  <c r="BY244" i="1"/>
  <c r="BX244" i="1"/>
  <c r="BW244" i="1"/>
  <c r="BV244" i="1"/>
  <c r="BU244" i="1"/>
  <c r="U250" i="1"/>
  <c r="AU250" i="1"/>
  <c r="AY253" i="1"/>
  <c r="Y253" i="1"/>
  <c r="AC256" i="1"/>
  <c r="BC256" i="1"/>
  <c r="AQ247" i="1"/>
  <c r="Q247" i="1"/>
  <c r="AF258" i="1"/>
  <c r="BF258" i="1"/>
  <c r="U256" i="6" l="1"/>
  <c r="AU256" i="6"/>
  <c r="Q253" i="6"/>
  <c r="AQ253" i="6"/>
  <c r="Y259" i="6"/>
  <c r="AY259" i="6"/>
  <c r="AG265" i="6"/>
  <c r="BG265" i="6"/>
  <c r="CP250" i="6"/>
  <c r="CO250" i="6"/>
  <c r="CN250" i="6"/>
  <c r="CM250" i="6"/>
  <c r="CL250" i="6"/>
  <c r="CK250" i="6"/>
  <c r="CJ250" i="6"/>
  <c r="CI250" i="6"/>
  <c r="CH250" i="6"/>
  <c r="CG250" i="6"/>
  <c r="CF250" i="6"/>
  <c r="CE250" i="6"/>
  <c r="CD250" i="6"/>
  <c r="CC250" i="6"/>
  <c r="CB250" i="6"/>
  <c r="CA250" i="6"/>
  <c r="BZ250" i="6"/>
  <c r="BY250" i="6"/>
  <c r="BX250" i="6"/>
  <c r="BW250" i="6"/>
  <c r="BV250" i="6"/>
  <c r="BU250" i="6"/>
  <c r="BC262" i="6"/>
  <c r="AC262" i="6"/>
  <c r="BQ249" i="4"/>
  <c r="BT249" i="4"/>
  <c r="CM249" i="4" s="1"/>
  <c r="BO249" i="4"/>
  <c r="X257" i="4"/>
  <c r="AX257" i="4"/>
  <c r="AQ252" i="4"/>
  <c r="Q252" i="4"/>
  <c r="BI265" i="4"/>
  <c r="AI265" i="4"/>
  <c r="AT254" i="4"/>
  <c r="T254" i="4"/>
  <c r="AB260" i="4"/>
  <c r="BB260" i="4"/>
  <c r="AF263" i="4"/>
  <c r="BF263" i="4"/>
  <c r="CQ244" i="1"/>
  <c r="N245" i="1" s="1"/>
  <c r="O246" i="1" s="1"/>
  <c r="R248" i="1"/>
  <c r="AR248" i="1"/>
  <c r="AD257" i="1"/>
  <c r="BD257" i="1"/>
  <c r="Z254" i="1"/>
  <c r="AZ254" i="1"/>
  <c r="BG259" i="1"/>
  <c r="AG259" i="1"/>
  <c r="V251" i="1"/>
  <c r="AV251" i="1"/>
  <c r="BX249" i="4" l="1"/>
  <c r="CB249" i="4"/>
  <c r="CF249" i="4"/>
  <c r="CJ249" i="4"/>
  <c r="CN249" i="4"/>
  <c r="BU249" i="4"/>
  <c r="BY249" i="4"/>
  <c r="CC249" i="4"/>
  <c r="CG249" i="4"/>
  <c r="CK249" i="4"/>
  <c r="CO249" i="4"/>
  <c r="BV249" i="4"/>
  <c r="CQ249" i="4" s="1"/>
  <c r="N250" i="4" s="1"/>
  <c r="BZ249" i="4"/>
  <c r="CD249" i="4"/>
  <c r="CH249" i="4"/>
  <c r="CL249" i="4"/>
  <c r="CP249" i="4"/>
  <c r="BW249" i="4"/>
  <c r="CA249" i="4"/>
  <c r="CE249" i="4"/>
  <c r="CI249" i="4"/>
  <c r="AJ245" i="1"/>
  <c r="BM245" i="1" s="1"/>
  <c r="K245" i="1"/>
  <c r="L245" i="1" s="1"/>
  <c r="I245" i="1"/>
  <c r="BT245" i="1" s="1"/>
  <c r="AO246" i="1"/>
  <c r="BJ246" i="1" s="1"/>
  <c r="BK246" i="1" s="1"/>
  <c r="BL246" i="1" s="1"/>
  <c r="R254" i="6"/>
  <c r="AR254" i="6"/>
  <c r="Z260" i="6"/>
  <c r="AZ260" i="6"/>
  <c r="CQ250" i="6"/>
  <c r="N251" i="6" s="1"/>
  <c r="AH266" i="6"/>
  <c r="BH266" i="6"/>
  <c r="AD263" i="6"/>
  <c r="BD263" i="6"/>
  <c r="AV257" i="6"/>
  <c r="V257" i="6"/>
  <c r="BG264" i="4"/>
  <c r="AG264" i="4"/>
  <c r="AU255" i="4"/>
  <c r="U255" i="4"/>
  <c r="BC261" i="4"/>
  <c r="AC261" i="4"/>
  <c r="AR253" i="4"/>
  <c r="R253" i="4"/>
  <c r="AY258" i="4"/>
  <c r="Y258" i="4"/>
  <c r="BN245" i="1"/>
  <c r="BO245" i="1"/>
  <c r="AA255" i="1"/>
  <c r="BA255" i="1"/>
  <c r="BE258" i="1"/>
  <c r="AE258" i="1"/>
  <c r="AH260" i="1"/>
  <c r="BH260" i="1"/>
  <c r="BQ245" i="1"/>
  <c r="AW252" i="1"/>
  <c r="W252" i="1"/>
  <c r="P247" i="1"/>
  <c r="AP247" i="1"/>
  <c r="S249" i="1"/>
  <c r="AS249" i="1"/>
  <c r="BA261" i="6" l="1"/>
  <c r="AA261" i="6"/>
  <c r="O252" i="6"/>
  <c r="AO252" i="6"/>
  <c r="BJ252" i="6" s="1"/>
  <c r="BK252" i="6" s="1"/>
  <c r="AJ251" i="6"/>
  <c r="BM251" i="6" s="1"/>
  <c r="I251" i="6"/>
  <c r="K251" i="6"/>
  <c r="BI267" i="6"/>
  <c r="AI267" i="6"/>
  <c r="W258" i="6"/>
  <c r="AW258" i="6"/>
  <c r="AE264" i="6"/>
  <c r="BE264" i="6"/>
  <c r="S255" i="6"/>
  <c r="AS255" i="6"/>
  <c r="O251" i="4"/>
  <c r="AO251" i="4"/>
  <c r="BJ251" i="4" s="1"/>
  <c r="BK251" i="4" s="1"/>
  <c r="AJ250" i="4"/>
  <c r="BM250" i="4" s="1"/>
  <c r="I250" i="4"/>
  <c r="K250" i="4"/>
  <c r="Z259" i="4"/>
  <c r="AZ259" i="4"/>
  <c r="V256" i="4"/>
  <c r="AV256" i="4"/>
  <c r="AD262" i="4"/>
  <c r="BD262" i="4"/>
  <c r="AS254" i="4"/>
  <c r="S254" i="4"/>
  <c r="AH265" i="4"/>
  <c r="BH265" i="4"/>
  <c r="Q248" i="1"/>
  <c r="AQ248" i="1"/>
  <c r="BI261" i="1"/>
  <c r="AI261" i="1"/>
  <c r="X253" i="1"/>
  <c r="AX253" i="1"/>
  <c r="AF259" i="1"/>
  <c r="BF259" i="1"/>
  <c r="T250" i="1"/>
  <c r="AT250" i="1"/>
  <c r="CP245" i="1"/>
  <c r="CO245" i="1"/>
  <c r="CN245" i="1"/>
  <c r="CM245" i="1"/>
  <c r="CL245" i="1"/>
  <c r="CK245" i="1"/>
  <c r="CJ245" i="1"/>
  <c r="CI245" i="1"/>
  <c r="CH245" i="1"/>
  <c r="CG245" i="1"/>
  <c r="CF245" i="1"/>
  <c r="CE245" i="1"/>
  <c r="CD245" i="1"/>
  <c r="CC245" i="1"/>
  <c r="CB245" i="1"/>
  <c r="CA245" i="1"/>
  <c r="BZ245" i="1"/>
  <c r="BY245" i="1"/>
  <c r="BX245" i="1"/>
  <c r="BW245" i="1"/>
  <c r="BV245" i="1"/>
  <c r="BU245" i="1"/>
  <c r="AB256" i="1"/>
  <c r="BB256" i="1"/>
  <c r="BQ251" i="6" l="1"/>
  <c r="BT251" i="6"/>
  <c r="P253" i="6"/>
  <c r="AP253" i="6"/>
  <c r="BN251" i="6"/>
  <c r="BO251" i="6"/>
  <c r="AB262" i="6"/>
  <c r="BB262" i="6"/>
  <c r="AF265" i="6"/>
  <c r="BF265" i="6"/>
  <c r="AT256" i="6"/>
  <c r="T256" i="6"/>
  <c r="X259" i="6"/>
  <c r="AX259" i="6"/>
  <c r="L251" i="6"/>
  <c r="BL252" i="6"/>
  <c r="BN250" i="4"/>
  <c r="BO250" i="4"/>
  <c r="BL251" i="4"/>
  <c r="BI266" i="4"/>
  <c r="AI266" i="4"/>
  <c r="T255" i="4"/>
  <c r="AT255" i="4"/>
  <c r="AW257" i="4"/>
  <c r="W257" i="4"/>
  <c r="L250" i="4"/>
  <c r="BA260" i="4"/>
  <c r="AA260" i="4"/>
  <c r="BE263" i="4"/>
  <c r="AE263" i="4"/>
  <c r="BQ250" i="4"/>
  <c r="BT250" i="4"/>
  <c r="AP252" i="4"/>
  <c r="P252" i="4"/>
  <c r="Y254" i="1"/>
  <c r="AY254" i="1"/>
  <c r="BC257" i="1"/>
  <c r="AC257" i="1"/>
  <c r="AG260" i="1"/>
  <c r="BG260" i="1"/>
  <c r="CQ245" i="1"/>
  <c r="N246" i="1" s="1"/>
  <c r="AU251" i="1"/>
  <c r="U251" i="1"/>
  <c r="R249" i="1"/>
  <c r="AR249" i="1"/>
  <c r="AY260" i="6" l="1"/>
  <c r="Y260" i="6"/>
  <c r="Q254" i="6"/>
  <c r="AQ254" i="6"/>
  <c r="CP251" i="6"/>
  <c r="CO251" i="6"/>
  <c r="CN251" i="6"/>
  <c r="CM251" i="6"/>
  <c r="CL251" i="6"/>
  <c r="CK251" i="6"/>
  <c r="CJ251" i="6"/>
  <c r="CI251" i="6"/>
  <c r="CH251" i="6"/>
  <c r="CG251" i="6"/>
  <c r="CF251" i="6"/>
  <c r="CE251" i="6"/>
  <c r="CD251" i="6"/>
  <c r="CC251" i="6"/>
  <c r="CB251" i="6"/>
  <c r="CA251" i="6"/>
  <c r="BZ251" i="6"/>
  <c r="BY251" i="6"/>
  <c r="BX251" i="6"/>
  <c r="BW251" i="6"/>
  <c r="BV251" i="6"/>
  <c r="BU251" i="6"/>
  <c r="BG266" i="6"/>
  <c r="AG266" i="6"/>
  <c r="AU257" i="6"/>
  <c r="U257" i="6"/>
  <c r="AC263" i="6"/>
  <c r="BC263" i="6"/>
  <c r="AB261" i="4"/>
  <c r="BB261" i="4"/>
  <c r="AQ253" i="4"/>
  <c r="Q253" i="4"/>
  <c r="AF264" i="4"/>
  <c r="BF264" i="4"/>
  <c r="X258" i="4"/>
  <c r="AX258" i="4"/>
  <c r="CP250" i="4"/>
  <c r="CO250" i="4"/>
  <c r="CN250" i="4"/>
  <c r="CM250" i="4"/>
  <c r="CL250" i="4"/>
  <c r="CK250" i="4"/>
  <c r="CJ250" i="4"/>
  <c r="CI250" i="4"/>
  <c r="CH250" i="4"/>
  <c r="CG250" i="4"/>
  <c r="CF250" i="4"/>
  <c r="CE250" i="4"/>
  <c r="CD250" i="4"/>
  <c r="CC250" i="4"/>
  <c r="CB250" i="4"/>
  <c r="CA250" i="4"/>
  <c r="BZ250" i="4"/>
  <c r="BY250" i="4"/>
  <c r="BX250" i="4"/>
  <c r="BW250" i="4"/>
  <c r="BV250" i="4"/>
  <c r="BU250" i="4"/>
  <c r="AU256" i="4"/>
  <c r="U256" i="4"/>
  <c r="AS250" i="1"/>
  <c r="S250" i="1"/>
  <c r="AD258" i="1"/>
  <c r="BD258" i="1"/>
  <c r="O247" i="1"/>
  <c r="AO247" i="1"/>
  <c r="BJ247" i="1" s="1"/>
  <c r="BK247" i="1" s="1"/>
  <c r="AJ246" i="1"/>
  <c r="BM246" i="1" s="1"/>
  <c r="K246" i="1"/>
  <c r="I246" i="1"/>
  <c r="V252" i="1"/>
  <c r="AV252" i="1"/>
  <c r="AH261" i="1"/>
  <c r="BH261" i="1"/>
  <c r="Z255" i="1"/>
  <c r="AZ255" i="1"/>
  <c r="CQ251" i="6" l="1"/>
  <c r="N252" i="6" s="1"/>
  <c r="AJ252" i="6" s="1"/>
  <c r="BM252" i="6" s="1"/>
  <c r="AR255" i="6"/>
  <c r="R255" i="6"/>
  <c r="AD264" i="6"/>
  <c r="BD264" i="6"/>
  <c r="Z261" i="6"/>
  <c r="AZ261" i="6"/>
  <c r="O253" i="6"/>
  <c r="AO253" i="6"/>
  <c r="BJ253" i="6" s="1"/>
  <c r="BK253" i="6" s="1"/>
  <c r="I252" i="6"/>
  <c r="K252" i="6"/>
  <c r="AH267" i="6"/>
  <c r="BH267" i="6"/>
  <c r="V258" i="6"/>
  <c r="AV258" i="6"/>
  <c r="CQ250" i="4"/>
  <c r="N251" i="4" s="1"/>
  <c r="AO252" i="4" s="1"/>
  <c r="BJ252" i="4" s="1"/>
  <c r="BK252" i="4" s="1"/>
  <c r="AY259" i="4"/>
  <c r="Y259" i="4"/>
  <c r="R254" i="4"/>
  <c r="AR254" i="4"/>
  <c r="V257" i="4"/>
  <c r="AV257" i="4"/>
  <c r="BG265" i="4"/>
  <c r="AG265" i="4"/>
  <c r="BC262" i="4"/>
  <c r="AC262" i="4"/>
  <c r="BI262" i="1"/>
  <c r="AI262" i="1"/>
  <c r="L246" i="1"/>
  <c r="T251" i="1"/>
  <c r="AT251" i="1"/>
  <c r="BL247" i="1"/>
  <c r="BA256" i="1"/>
  <c r="AA256" i="1"/>
  <c r="BN246" i="1"/>
  <c r="BO246" i="1"/>
  <c r="BQ246" i="1"/>
  <c r="BT246" i="1"/>
  <c r="AE259" i="1"/>
  <c r="BE259" i="1"/>
  <c r="P248" i="1"/>
  <c r="AP248" i="1"/>
  <c r="W253" i="1"/>
  <c r="AW253" i="1"/>
  <c r="BE265" i="6" l="1"/>
  <c r="AE265" i="6"/>
  <c r="BL253" i="6"/>
  <c r="AA262" i="6"/>
  <c r="BA262" i="6"/>
  <c r="S256" i="6"/>
  <c r="AS256" i="6"/>
  <c r="BI268" i="6"/>
  <c r="AI268" i="6"/>
  <c r="BT252" i="6"/>
  <c r="BQ252" i="6"/>
  <c r="AP254" i="6"/>
  <c r="P254" i="6"/>
  <c r="AW259" i="6"/>
  <c r="W259" i="6"/>
  <c r="L252" i="6"/>
  <c r="BN252" i="6"/>
  <c r="BO252" i="6"/>
  <c r="O252" i="4"/>
  <c r="P253" i="4" s="1"/>
  <c r="AJ251" i="4"/>
  <c r="BM251" i="4" s="1"/>
  <c r="BN251" i="4" s="1"/>
  <c r="I251" i="4"/>
  <c r="K251" i="4"/>
  <c r="L251" i="4" s="1"/>
  <c r="AH266" i="4"/>
  <c r="BH266" i="4"/>
  <c r="AS255" i="4"/>
  <c r="S255" i="4"/>
  <c r="AD263" i="4"/>
  <c r="BD263" i="4"/>
  <c r="AW258" i="4"/>
  <c r="W258" i="4"/>
  <c r="Z260" i="4"/>
  <c r="AZ260" i="4"/>
  <c r="BL252" i="4"/>
  <c r="AQ249" i="1"/>
  <c r="Q249" i="1"/>
  <c r="X254" i="1"/>
  <c r="AX254" i="1"/>
  <c r="AB257" i="1"/>
  <c r="BB257" i="1"/>
  <c r="U252" i="1"/>
  <c r="AU252" i="1"/>
  <c r="AF260" i="1"/>
  <c r="BF260" i="1"/>
  <c r="CP246" i="1"/>
  <c r="CO246" i="1"/>
  <c r="CN246" i="1"/>
  <c r="CM246" i="1"/>
  <c r="CL246" i="1"/>
  <c r="CK246" i="1"/>
  <c r="CJ246" i="1"/>
  <c r="CI246" i="1"/>
  <c r="CH246" i="1"/>
  <c r="CG246" i="1"/>
  <c r="CF246" i="1"/>
  <c r="CE246" i="1"/>
  <c r="CD246" i="1"/>
  <c r="CC246" i="1"/>
  <c r="CB246" i="1"/>
  <c r="CA246" i="1"/>
  <c r="BZ246" i="1"/>
  <c r="BY246" i="1"/>
  <c r="BX246" i="1"/>
  <c r="BW246" i="1"/>
  <c r="BV246" i="1"/>
  <c r="BU246" i="1"/>
  <c r="AP253" i="4" l="1"/>
  <c r="BQ251" i="4"/>
  <c r="BT251" i="4"/>
  <c r="CM251" i="4" s="1"/>
  <c r="BO251" i="4"/>
  <c r="CP252" i="6"/>
  <c r="CO252" i="6"/>
  <c r="CN252" i="6"/>
  <c r="CM252" i="6"/>
  <c r="CL252" i="6"/>
  <c r="CK252" i="6"/>
  <c r="CJ252" i="6"/>
  <c r="CI252" i="6"/>
  <c r="CH252" i="6"/>
  <c r="CG252" i="6"/>
  <c r="CF252" i="6"/>
  <c r="CE252" i="6"/>
  <c r="CD252" i="6"/>
  <c r="CC252" i="6"/>
  <c r="CB252" i="6"/>
  <c r="CA252" i="6"/>
  <c r="BZ252" i="6"/>
  <c r="BY252" i="6"/>
  <c r="BX252" i="6"/>
  <c r="BW252" i="6"/>
  <c r="BV252" i="6"/>
  <c r="BU252" i="6"/>
  <c r="AB263" i="6"/>
  <c r="BB263" i="6"/>
  <c r="AF266" i="6"/>
  <c r="BF266" i="6"/>
  <c r="X260" i="6"/>
  <c r="AX260" i="6"/>
  <c r="AT257" i="6"/>
  <c r="T257" i="6"/>
  <c r="Q255" i="6"/>
  <c r="AQ255" i="6"/>
  <c r="X259" i="4"/>
  <c r="AX259" i="4"/>
  <c r="T256" i="4"/>
  <c r="AT256" i="4"/>
  <c r="BA261" i="4"/>
  <c r="AA261" i="4"/>
  <c r="CL251" i="4"/>
  <c r="CJ251" i="4"/>
  <c r="CB251" i="4"/>
  <c r="BX251" i="4"/>
  <c r="BV251" i="4"/>
  <c r="BE264" i="4"/>
  <c r="AE264" i="4"/>
  <c r="BI267" i="4"/>
  <c r="AI267" i="4"/>
  <c r="AQ254" i="4"/>
  <c r="Q254" i="4"/>
  <c r="BG261" i="1"/>
  <c r="AG261" i="1"/>
  <c r="CQ246" i="1"/>
  <c r="N247" i="1" s="1"/>
  <c r="AY255" i="1"/>
  <c r="Y255" i="1"/>
  <c r="V253" i="1"/>
  <c r="AV253" i="1"/>
  <c r="AC258" i="1"/>
  <c r="BC258" i="1"/>
  <c r="R250" i="1"/>
  <c r="AR250" i="1"/>
  <c r="BU251" i="4" l="1"/>
  <c r="CD251" i="4"/>
  <c r="CF251" i="4"/>
  <c r="BZ251" i="4"/>
  <c r="CH251" i="4"/>
  <c r="CN251" i="4"/>
  <c r="BY251" i="4"/>
  <c r="CC251" i="4"/>
  <c r="CG251" i="4"/>
  <c r="CK251" i="4"/>
  <c r="CO251" i="4"/>
  <c r="CP251" i="4"/>
  <c r="BW251" i="4"/>
  <c r="CA251" i="4"/>
  <c r="CE251" i="4"/>
  <c r="CI251" i="4"/>
  <c r="AU258" i="6"/>
  <c r="U258" i="6"/>
  <c r="Y261" i="6"/>
  <c r="AY261" i="6"/>
  <c r="AG267" i="6"/>
  <c r="BG267" i="6"/>
  <c r="CQ252" i="6"/>
  <c r="N253" i="6" s="1"/>
  <c r="R256" i="6"/>
  <c r="AR256" i="6"/>
  <c r="BC264" i="6"/>
  <c r="AC264" i="6"/>
  <c r="AU257" i="4"/>
  <c r="U257" i="4"/>
  <c r="R255" i="4"/>
  <c r="AR255" i="4"/>
  <c r="AF265" i="4"/>
  <c r="BF265" i="4"/>
  <c r="AB262" i="4"/>
  <c r="BB262" i="4"/>
  <c r="AY260" i="4"/>
  <c r="Y260" i="4"/>
  <c r="AD259" i="1"/>
  <c r="BD259" i="1"/>
  <c r="AW254" i="1"/>
  <c r="W254" i="1"/>
  <c r="Z256" i="1"/>
  <c r="AZ256" i="1"/>
  <c r="S251" i="1"/>
  <c r="AS251" i="1"/>
  <c r="AO248" i="1"/>
  <c r="BJ248" i="1" s="1"/>
  <c r="BK248" i="1" s="1"/>
  <c r="AJ247" i="1"/>
  <c r="BM247" i="1" s="1"/>
  <c r="O248" i="1"/>
  <c r="I247" i="1"/>
  <c r="K247" i="1"/>
  <c r="AH262" i="1"/>
  <c r="BH262" i="1"/>
  <c r="CQ251" i="4" l="1"/>
  <c r="N252" i="4" s="1"/>
  <c r="Z262" i="6"/>
  <c r="AZ262" i="6"/>
  <c r="AH268" i="6"/>
  <c r="BH268" i="6"/>
  <c r="V259" i="6"/>
  <c r="AV259" i="6"/>
  <c r="O254" i="6"/>
  <c r="AO254" i="6"/>
  <c r="BJ254" i="6" s="1"/>
  <c r="BK254" i="6" s="1"/>
  <c r="AJ253" i="6"/>
  <c r="BM253" i="6" s="1"/>
  <c r="I253" i="6"/>
  <c r="K253" i="6"/>
  <c r="AD265" i="6"/>
  <c r="BD265" i="6"/>
  <c r="AS257" i="6"/>
  <c r="S257" i="6"/>
  <c r="AS256" i="4"/>
  <c r="S256" i="4"/>
  <c r="V258" i="4"/>
  <c r="AV258" i="4"/>
  <c r="BG266" i="4"/>
  <c r="AG266" i="4"/>
  <c r="AJ252" i="4"/>
  <c r="BM252" i="4" s="1"/>
  <c r="AO253" i="4"/>
  <c r="BJ253" i="4" s="1"/>
  <c r="BK253" i="4" s="1"/>
  <c r="O253" i="4"/>
  <c r="I252" i="4"/>
  <c r="K252" i="4"/>
  <c r="Z261" i="4"/>
  <c r="AZ261" i="4"/>
  <c r="BC263" i="4"/>
  <c r="AC263" i="4"/>
  <c r="AA257" i="1"/>
  <c r="BA257" i="1"/>
  <c r="P249" i="1"/>
  <c r="AP249" i="1"/>
  <c r="BN247" i="1"/>
  <c r="BO247" i="1"/>
  <c r="L247" i="1"/>
  <c r="T252" i="1"/>
  <c r="AT252" i="1"/>
  <c r="X255" i="1"/>
  <c r="AX255" i="1"/>
  <c r="BI263" i="1"/>
  <c r="AI263" i="1"/>
  <c r="BT247" i="1"/>
  <c r="BQ247" i="1"/>
  <c r="BL248" i="1"/>
  <c r="BE260" i="1"/>
  <c r="AE260" i="1"/>
  <c r="T258" i="6" l="1"/>
  <c r="AT258" i="6"/>
  <c r="BI269" i="6"/>
  <c r="AI269" i="6"/>
  <c r="BL254" i="6"/>
  <c r="W260" i="6"/>
  <c r="AW260" i="6"/>
  <c r="AE266" i="6"/>
  <c r="BE266" i="6"/>
  <c r="L253" i="6"/>
  <c r="BQ253" i="6"/>
  <c r="BT253" i="6"/>
  <c r="P255" i="6"/>
  <c r="AP255" i="6"/>
  <c r="BN253" i="6"/>
  <c r="BO253" i="6"/>
  <c r="BA263" i="6"/>
  <c r="AA263" i="6"/>
  <c r="BA262" i="4"/>
  <c r="AA262" i="4"/>
  <c r="AW259" i="4"/>
  <c r="W259" i="4"/>
  <c r="L252" i="4"/>
  <c r="T257" i="4"/>
  <c r="AT257" i="4"/>
  <c r="BT252" i="4"/>
  <c r="BQ252" i="4"/>
  <c r="BL253" i="4"/>
  <c r="BN252" i="4"/>
  <c r="BO252" i="4"/>
  <c r="AD264" i="4"/>
  <c r="BD264" i="4"/>
  <c r="AP254" i="4"/>
  <c r="P254" i="4"/>
  <c r="AH267" i="4"/>
  <c r="BH267" i="4"/>
  <c r="CP247" i="1"/>
  <c r="CO247" i="1"/>
  <c r="CN247" i="1"/>
  <c r="CM247" i="1"/>
  <c r="CL247" i="1"/>
  <c r="CK247" i="1"/>
  <c r="CJ247" i="1"/>
  <c r="CI247" i="1"/>
  <c r="CH247" i="1"/>
  <c r="CG247" i="1"/>
  <c r="CF247" i="1"/>
  <c r="CE247" i="1"/>
  <c r="CD247" i="1"/>
  <c r="CC247" i="1"/>
  <c r="CB247" i="1"/>
  <c r="CA247" i="1"/>
  <c r="BZ247" i="1"/>
  <c r="BY247" i="1"/>
  <c r="BX247" i="1"/>
  <c r="BW247" i="1"/>
  <c r="BV247" i="1"/>
  <c r="BU247" i="1"/>
  <c r="Y256" i="1"/>
  <c r="AY256" i="1"/>
  <c r="AF261" i="1"/>
  <c r="BF261" i="1"/>
  <c r="Q250" i="1"/>
  <c r="AQ250" i="1"/>
  <c r="AU253" i="1"/>
  <c r="U253" i="1"/>
  <c r="AB258" i="1"/>
  <c r="BB258" i="1"/>
  <c r="AB264" i="6" l="1"/>
  <c r="BB264" i="6"/>
  <c r="CP253" i="6"/>
  <c r="CO253" i="6"/>
  <c r="CN253" i="6"/>
  <c r="CM253" i="6"/>
  <c r="CL253" i="6"/>
  <c r="CK253" i="6"/>
  <c r="CJ253" i="6"/>
  <c r="CI253" i="6"/>
  <c r="CH253" i="6"/>
  <c r="CG253" i="6"/>
  <c r="CF253" i="6"/>
  <c r="CE253" i="6"/>
  <c r="CD253" i="6"/>
  <c r="CC253" i="6"/>
  <c r="CB253" i="6"/>
  <c r="CA253" i="6"/>
  <c r="BZ253" i="6"/>
  <c r="BY253" i="6"/>
  <c r="BX253" i="6"/>
  <c r="BW253" i="6"/>
  <c r="BV253" i="6"/>
  <c r="BU253" i="6"/>
  <c r="X261" i="6"/>
  <c r="AX261" i="6"/>
  <c r="Q256" i="6"/>
  <c r="AQ256" i="6"/>
  <c r="AF267" i="6"/>
  <c r="BF267" i="6"/>
  <c r="U259" i="6"/>
  <c r="AU259" i="6"/>
  <c r="AQ255" i="4"/>
  <c r="Q255" i="4"/>
  <c r="AB263" i="4"/>
  <c r="BB263" i="4"/>
  <c r="X260" i="4"/>
  <c r="AX260" i="4"/>
  <c r="BE265" i="4"/>
  <c r="AE265" i="4"/>
  <c r="CP252" i="4"/>
  <c r="CO252" i="4"/>
  <c r="CN252" i="4"/>
  <c r="CM252" i="4"/>
  <c r="CL252" i="4"/>
  <c r="CK252" i="4"/>
  <c r="CJ252" i="4"/>
  <c r="CI252" i="4"/>
  <c r="CH252" i="4"/>
  <c r="CG252" i="4"/>
  <c r="CF252" i="4"/>
  <c r="CE252" i="4"/>
  <c r="CD252" i="4"/>
  <c r="CC252" i="4"/>
  <c r="CB252" i="4"/>
  <c r="CA252" i="4"/>
  <c r="BZ252" i="4"/>
  <c r="BY252" i="4"/>
  <c r="BX252" i="4"/>
  <c r="BW252" i="4"/>
  <c r="BV252" i="4"/>
  <c r="BU252" i="4"/>
  <c r="BI268" i="4"/>
  <c r="AI268" i="4"/>
  <c r="AU258" i="4"/>
  <c r="U258" i="4"/>
  <c r="V254" i="1"/>
  <c r="AV254" i="1"/>
  <c r="AG262" i="1"/>
  <c r="BG262" i="1"/>
  <c r="CQ247" i="1"/>
  <c r="N248" i="1" s="1"/>
  <c r="Z257" i="1"/>
  <c r="AZ257" i="1"/>
  <c r="BC259" i="1"/>
  <c r="AC259" i="1"/>
  <c r="R251" i="1"/>
  <c r="AR251" i="1"/>
  <c r="BG268" i="6" l="1"/>
  <c r="AG268" i="6"/>
  <c r="AY262" i="6"/>
  <c r="Y262" i="6"/>
  <c r="AR257" i="6"/>
  <c r="R257" i="6"/>
  <c r="V260" i="6"/>
  <c r="AV260" i="6"/>
  <c r="CQ253" i="6"/>
  <c r="N254" i="6" s="1"/>
  <c r="AC265" i="6"/>
  <c r="BC265" i="6"/>
  <c r="AF266" i="4"/>
  <c r="BF266" i="4"/>
  <c r="BC264" i="4"/>
  <c r="AC264" i="4"/>
  <c r="AY261" i="4"/>
  <c r="Y261" i="4"/>
  <c r="R256" i="4"/>
  <c r="AR256" i="4"/>
  <c r="CQ252" i="4"/>
  <c r="N253" i="4" s="1"/>
  <c r="V259" i="4"/>
  <c r="AV259" i="4"/>
  <c r="BA258" i="1"/>
  <c r="AA258" i="1"/>
  <c r="AH263" i="1"/>
  <c r="BH263" i="1"/>
  <c r="O249" i="1"/>
  <c r="AO249" i="1"/>
  <c r="BJ249" i="1" s="1"/>
  <c r="BK249" i="1" s="1"/>
  <c r="AJ248" i="1"/>
  <c r="BM248" i="1" s="1"/>
  <c r="K248" i="1"/>
  <c r="I248" i="1"/>
  <c r="AS252" i="1"/>
  <c r="S252" i="1"/>
  <c r="AD260" i="1"/>
  <c r="BD260" i="1"/>
  <c r="W255" i="1"/>
  <c r="AW255" i="1"/>
  <c r="AH269" i="6" l="1"/>
  <c r="BH269" i="6"/>
  <c r="AD266" i="6"/>
  <c r="BD266" i="6"/>
  <c r="AW261" i="6"/>
  <c r="W261" i="6"/>
  <c r="Z263" i="6"/>
  <c r="AZ263" i="6"/>
  <c r="O255" i="6"/>
  <c r="AO255" i="6"/>
  <c r="BJ255" i="6" s="1"/>
  <c r="BK255" i="6" s="1"/>
  <c r="AJ254" i="6"/>
  <c r="BM254" i="6" s="1"/>
  <c r="K254" i="6"/>
  <c r="I254" i="6"/>
  <c r="S258" i="6"/>
  <c r="AS258" i="6"/>
  <c r="AW260" i="4"/>
  <c r="W260" i="4"/>
  <c r="AS257" i="4"/>
  <c r="S257" i="4"/>
  <c r="AD265" i="4"/>
  <c r="BD265" i="4"/>
  <c r="AO254" i="4"/>
  <c r="BJ254" i="4" s="1"/>
  <c r="BK254" i="4" s="1"/>
  <c r="AJ253" i="4"/>
  <c r="BM253" i="4" s="1"/>
  <c r="O254" i="4"/>
  <c r="I253" i="4"/>
  <c r="K253" i="4"/>
  <c r="Z262" i="4"/>
  <c r="AZ262" i="4"/>
  <c r="BG267" i="4"/>
  <c r="AG267" i="4"/>
  <c r="AE261" i="1"/>
  <c r="BE261" i="1"/>
  <c r="P250" i="1"/>
  <c r="AP250" i="1"/>
  <c r="BL249" i="1"/>
  <c r="BQ248" i="1"/>
  <c r="BT248" i="1"/>
  <c r="BI264" i="1"/>
  <c r="AI264" i="1"/>
  <c r="X256" i="1"/>
  <c r="AX256" i="1"/>
  <c r="T253" i="1"/>
  <c r="AT253" i="1"/>
  <c r="L248" i="1"/>
  <c r="AB259" i="1"/>
  <c r="BB259" i="1"/>
  <c r="BN248" i="1"/>
  <c r="BO248" i="1"/>
  <c r="BE267" i="6" l="1"/>
  <c r="AE267" i="6"/>
  <c r="BL255" i="6"/>
  <c r="AA264" i="6"/>
  <c r="BA264" i="6"/>
  <c r="BN254" i="6"/>
  <c r="BO254" i="6"/>
  <c r="T259" i="6"/>
  <c r="AT259" i="6"/>
  <c r="BT254" i="6"/>
  <c r="BQ254" i="6"/>
  <c r="L254" i="6"/>
  <c r="AP256" i="6"/>
  <c r="P256" i="6"/>
  <c r="X262" i="6"/>
  <c r="AX262" i="6"/>
  <c r="BI270" i="6"/>
  <c r="AI270" i="6"/>
  <c r="BN253" i="4"/>
  <c r="BO253" i="4"/>
  <c r="L253" i="4"/>
  <c r="BE266" i="4"/>
  <c r="AE266" i="4"/>
  <c r="X261" i="4"/>
  <c r="AX261" i="4"/>
  <c r="BL254" i="4"/>
  <c r="T258" i="4"/>
  <c r="AT258" i="4"/>
  <c r="BA263" i="4"/>
  <c r="AA263" i="4"/>
  <c r="BT253" i="4"/>
  <c r="BQ253" i="4"/>
  <c r="AH268" i="4"/>
  <c r="BH268" i="4"/>
  <c r="P255" i="4"/>
  <c r="AP255" i="4"/>
  <c r="AC260" i="1"/>
  <c r="BC260" i="1"/>
  <c r="CP248" i="1"/>
  <c r="CO248" i="1"/>
  <c r="CN248" i="1"/>
  <c r="CM248" i="1"/>
  <c r="CL248" i="1"/>
  <c r="CK248" i="1"/>
  <c r="CJ248" i="1"/>
  <c r="CI248" i="1"/>
  <c r="CH248" i="1"/>
  <c r="CG248" i="1"/>
  <c r="CF248" i="1"/>
  <c r="CE248" i="1"/>
  <c r="CD248" i="1"/>
  <c r="CC248" i="1"/>
  <c r="CB248" i="1"/>
  <c r="CA248" i="1"/>
  <c r="BZ248" i="1"/>
  <c r="BY248" i="1"/>
  <c r="BX248" i="1"/>
  <c r="BW248" i="1"/>
  <c r="BV248" i="1"/>
  <c r="BU248" i="1"/>
  <c r="AY257" i="1"/>
  <c r="Y257" i="1"/>
  <c r="AQ251" i="1"/>
  <c r="Q251" i="1"/>
  <c r="U254" i="1"/>
  <c r="AU254" i="1"/>
  <c r="AF262" i="1"/>
  <c r="BF262" i="1"/>
  <c r="AU260" i="6" l="1"/>
  <c r="U260" i="6"/>
  <c r="Y263" i="6"/>
  <c r="AY263" i="6"/>
  <c r="AB265" i="6"/>
  <c r="BB265" i="6"/>
  <c r="AF268" i="6"/>
  <c r="BF268" i="6"/>
  <c r="Q257" i="6"/>
  <c r="AQ257" i="6"/>
  <c r="CP254" i="6"/>
  <c r="CO254" i="6"/>
  <c r="CN254" i="6"/>
  <c r="CM254" i="6"/>
  <c r="CL254" i="6"/>
  <c r="CK254" i="6"/>
  <c r="CJ254" i="6"/>
  <c r="CI254" i="6"/>
  <c r="CH254" i="6"/>
  <c r="CG254" i="6"/>
  <c r="CF254" i="6"/>
  <c r="CE254" i="6"/>
  <c r="CD254" i="6"/>
  <c r="CC254" i="6"/>
  <c r="CB254" i="6"/>
  <c r="CA254" i="6"/>
  <c r="BZ254" i="6"/>
  <c r="BY254" i="6"/>
  <c r="BX254" i="6"/>
  <c r="BW254" i="6"/>
  <c r="BV254" i="6"/>
  <c r="BU254" i="6"/>
  <c r="AY262" i="4"/>
  <c r="Y262" i="4"/>
  <c r="BI269" i="4"/>
  <c r="AI269" i="4"/>
  <c r="AF267" i="4"/>
  <c r="BF267" i="4"/>
  <c r="AB264" i="4"/>
  <c r="BB264" i="4"/>
  <c r="AQ256" i="4"/>
  <c r="Q256" i="4"/>
  <c r="AU259" i="4"/>
  <c r="U259" i="4"/>
  <c r="CP253" i="4"/>
  <c r="CO253" i="4"/>
  <c r="CN253" i="4"/>
  <c r="CM253" i="4"/>
  <c r="CL253" i="4"/>
  <c r="CK253" i="4"/>
  <c r="CJ253" i="4"/>
  <c r="CI253" i="4"/>
  <c r="CH253" i="4"/>
  <c r="CG253" i="4"/>
  <c r="CF253" i="4"/>
  <c r="CE253" i="4"/>
  <c r="CD253" i="4"/>
  <c r="CC253" i="4"/>
  <c r="CB253" i="4"/>
  <c r="CA253" i="4"/>
  <c r="BZ253" i="4"/>
  <c r="BY253" i="4"/>
  <c r="BX253" i="4"/>
  <c r="BW253" i="4"/>
  <c r="BV253" i="4"/>
  <c r="BU253" i="4"/>
  <c r="Z258" i="1"/>
  <c r="AZ258" i="1"/>
  <c r="V255" i="1"/>
  <c r="AV255" i="1"/>
  <c r="BG263" i="1"/>
  <c r="AG263" i="1"/>
  <c r="R252" i="1"/>
  <c r="AR252" i="1"/>
  <c r="CQ248" i="1"/>
  <c r="N249" i="1" s="1"/>
  <c r="AD261" i="1"/>
  <c r="BD261" i="1"/>
  <c r="Z264" i="6" l="1"/>
  <c r="AZ264" i="6"/>
  <c r="BC266" i="6"/>
  <c r="AC266" i="6"/>
  <c r="V261" i="6"/>
  <c r="AV261" i="6"/>
  <c r="CQ254" i="6"/>
  <c r="N255" i="6" s="1"/>
  <c r="AG269" i="6"/>
  <c r="BG269" i="6"/>
  <c r="R258" i="6"/>
  <c r="AR258" i="6"/>
  <c r="CQ253" i="4"/>
  <c r="N254" i="4" s="1"/>
  <c r="AJ254" i="4" s="1"/>
  <c r="BM254" i="4" s="1"/>
  <c r="R257" i="4"/>
  <c r="AR257" i="4"/>
  <c r="BG268" i="4"/>
  <c r="AG268" i="4"/>
  <c r="Z263" i="4"/>
  <c r="AZ263" i="4"/>
  <c r="V260" i="4"/>
  <c r="AV260" i="4"/>
  <c r="BC265" i="4"/>
  <c r="AC265" i="4"/>
  <c r="BE262" i="1"/>
  <c r="AE262" i="1"/>
  <c r="S253" i="1"/>
  <c r="AS253" i="1"/>
  <c r="AW256" i="1"/>
  <c r="W256" i="1"/>
  <c r="AO250" i="1"/>
  <c r="BJ250" i="1" s="1"/>
  <c r="BK250" i="1" s="1"/>
  <c r="AJ249" i="1"/>
  <c r="BM249" i="1" s="1"/>
  <c r="O250" i="1"/>
  <c r="I249" i="1"/>
  <c r="K249" i="1"/>
  <c r="AH264" i="1"/>
  <c r="BH264" i="1"/>
  <c r="AA259" i="1"/>
  <c r="BA259" i="1"/>
  <c r="AO255" i="4" l="1"/>
  <c r="BJ255" i="4" s="1"/>
  <c r="BK255" i="4" s="1"/>
  <c r="O255" i="4"/>
  <c r="AP256" i="4" s="1"/>
  <c r="K254" i="4"/>
  <c r="L254" i="4" s="1"/>
  <c r="I254" i="4"/>
  <c r="BT254" i="4" s="1"/>
  <c r="O256" i="6"/>
  <c r="AO256" i="6"/>
  <c r="BJ256" i="6" s="1"/>
  <c r="BK256" i="6" s="1"/>
  <c r="AJ255" i="6"/>
  <c r="BM255" i="6" s="1"/>
  <c r="K255" i="6"/>
  <c r="I255" i="6"/>
  <c r="AD267" i="6"/>
  <c r="BD267" i="6"/>
  <c r="BH270" i="6"/>
  <c r="AH270" i="6"/>
  <c r="W262" i="6"/>
  <c r="AW262" i="6"/>
  <c r="AS259" i="6"/>
  <c r="S259" i="6"/>
  <c r="BA265" i="6"/>
  <c r="AA265" i="6"/>
  <c r="AD266" i="4"/>
  <c r="BD266" i="4"/>
  <c r="BA264" i="4"/>
  <c r="AA264" i="4"/>
  <c r="BN254" i="4"/>
  <c r="BO254" i="4"/>
  <c r="AH269" i="4"/>
  <c r="BH269" i="4"/>
  <c r="P256" i="4"/>
  <c r="BL255" i="4"/>
  <c r="AW261" i="4"/>
  <c r="W261" i="4"/>
  <c r="AS258" i="4"/>
  <c r="S258" i="4"/>
  <c r="T254" i="1"/>
  <c r="AT254" i="1"/>
  <c r="AB260" i="1"/>
  <c r="BB260" i="1"/>
  <c r="AF263" i="1"/>
  <c r="BF263" i="1"/>
  <c r="BN249" i="1"/>
  <c r="BO249" i="1"/>
  <c r="BL250" i="1"/>
  <c r="BI265" i="1"/>
  <c r="AI265" i="1"/>
  <c r="L249" i="1"/>
  <c r="BT249" i="1"/>
  <c r="BQ249" i="1"/>
  <c r="P251" i="1"/>
  <c r="AP251" i="1"/>
  <c r="X257" i="1"/>
  <c r="AX257" i="1"/>
  <c r="BQ254" i="4" l="1"/>
  <c r="BN255" i="6"/>
  <c r="BO255" i="6"/>
  <c r="AE268" i="6"/>
  <c r="BE268" i="6"/>
  <c r="BI271" i="6"/>
  <c r="AI271" i="6"/>
  <c r="T260" i="6"/>
  <c r="AT260" i="6"/>
  <c r="BQ255" i="6"/>
  <c r="BT255" i="6"/>
  <c r="BL256" i="6"/>
  <c r="AB266" i="6"/>
  <c r="BB266" i="6"/>
  <c r="X263" i="6"/>
  <c r="AX263" i="6"/>
  <c r="L255" i="6"/>
  <c r="P257" i="6"/>
  <c r="AP257" i="6"/>
  <c r="T259" i="4"/>
  <c r="AT259" i="4"/>
  <c r="CP254" i="4"/>
  <c r="CO254" i="4"/>
  <c r="CN254" i="4"/>
  <c r="CM254" i="4"/>
  <c r="CL254" i="4"/>
  <c r="CK254" i="4"/>
  <c r="CJ254" i="4"/>
  <c r="CI254" i="4"/>
  <c r="CH254" i="4"/>
  <c r="CG254" i="4"/>
  <c r="CF254" i="4"/>
  <c r="CE254" i="4"/>
  <c r="CD254" i="4"/>
  <c r="CC254" i="4"/>
  <c r="CB254" i="4"/>
  <c r="CA254" i="4"/>
  <c r="BZ254" i="4"/>
  <c r="BY254" i="4"/>
  <c r="BX254" i="4"/>
  <c r="BW254" i="4"/>
  <c r="BV254" i="4"/>
  <c r="BU254" i="4"/>
  <c r="BI270" i="4"/>
  <c r="AI270" i="4"/>
  <c r="AB265" i="4"/>
  <c r="BB265" i="4"/>
  <c r="X262" i="4"/>
  <c r="AX262" i="4"/>
  <c r="AQ257" i="4"/>
  <c r="Q257" i="4"/>
  <c r="BE267" i="4"/>
  <c r="AE267" i="4"/>
  <c r="CP249" i="1"/>
  <c r="CO249" i="1"/>
  <c r="CN249" i="1"/>
  <c r="CM249" i="1"/>
  <c r="CL249" i="1"/>
  <c r="CK249" i="1"/>
  <c r="CJ249" i="1"/>
  <c r="CI249" i="1"/>
  <c r="CH249" i="1"/>
  <c r="CG249" i="1"/>
  <c r="CF249" i="1"/>
  <c r="CE249" i="1"/>
  <c r="CD249" i="1"/>
  <c r="CC249" i="1"/>
  <c r="CB249" i="1"/>
  <c r="CA249" i="1"/>
  <c r="BZ249" i="1"/>
  <c r="BY249" i="1"/>
  <c r="BX249" i="1"/>
  <c r="BW249" i="1"/>
  <c r="BV249" i="1"/>
  <c r="BU249" i="1"/>
  <c r="BC261" i="1"/>
  <c r="AC261" i="1"/>
  <c r="Q252" i="1"/>
  <c r="AQ252" i="1"/>
  <c r="AG264" i="1"/>
  <c r="BG264" i="1"/>
  <c r="Y258" i="1"/>
  <c r="AY258" i="1"/>
  <c r="AU255" i="1"/>
  <c r="U255" i="1"/>
  <c r="BF269" i="6" l="1"/>
  <c r="AF269" i="6"/>
  <c r="AQ258" i="6"/>
  <c r="Q258" i="6"/>
  <c r="AC267" i="6"/>
  <c r="BC267" i="6"/>
  <c r="CP255" i="6"/>
  <c r="CO255" i="6"/>
  <c r="CN255" i="6"/>
  <c r="CM255" i="6"/>
  <c r="CL255" i="6"/>
  <c r="CK255" i="6"/>
  <c r="CJ255" i="6"/>
  <c r="CI255" i="6"/>
  <c r="CH255" i="6"/>
  <c r="CG255" i="6"/>
  <c r="CF255" i="6"/>
  <c r="CE255" i="6"/>
  <c r="CD255" i="6"/>
  <c r="CC255" i="6"/>
  <c r="CB255" i="6"/>
  <c r="CA255" i="6"/>
  <c r="BZ255" i="6"/>
  <c r="BY255" i="6"/>
  <c r="BX255" i="6"/>
  <c r="BW255" i="6"/>
  <c r="BV255" i="6"/>
  <c r="BU255" i="6"/>
  <c r="AY264" i="6"/>
  <c r="Y264" i="6"/>
  <c r="U261" i="6"/>
  <c r="AU261" i="6"/>
  <c r="AF268" i="4"/>
  <c r="BF268" i="4"/>
  <c r="AY263" i="4"/>
  <c r="Y263" i="4"/>
  <c r="R258" i="4"/>
  <c r="AR258" i="4"/>
  <c r="BC266" i="4"/>
  <c r="AC266" i="4"/>
  <c r="CQ254" i="4"/>
  <c r="N255" i="4" s="1"/>
  <c r="AU260" i="4"/>
  <c r="U260" i="4"/>
  <c r="Z259" i="1"/>
  <c r="AZ259" i="1"/>
  <c r="V256" i="1"/>
  <c r="AV256" i="1"/>
  <c r="CQ249" i="1"/>
  <c r="N250" i="1" s="1"/>
  <c r="R253" i="1"/>
  <c r="AR253" i="1"/>
  <c r="AH265" i="1"/>
  <c r="BH265" i="1"/>
  <c r="AD262" i="1"/>
  <c r="BD262" i="1"/>
  <c r="R259" i="6" l="1"/>
  <c r="AR259" i="6"/>
  <c r="Z265" i="6"/>
  <c r="AZ265" i="6"/>
  <c r="V262" i="6"/>
  <c r="AV262" i="6"/>
  <c r="CQ255" i="6"/>
  <c r="N256" i="6" s="1"/>
  <c r="AD268" i="6"/>
  <c r="BD268" i="6"/>
  <c r="AG270" i="6"/>
  <c r="BG270" i="6"/>
  <c r="AO256" i="4"/>
  <c r="BJ256" i="4" s="1"/>
  <c r="BK256" i="4" s="1"/>
  <c r="AJ255" i="4"/>
  <c r="BM255" i="4" s="1"/>
  <c r="O256" i="4"/>
  <c r="K255" i="4"/>
  <c r="I255" i="4"/>
  <c r="Z264" i="4"/>
  <c r="AZ264" i="4"/>
  <c r="AD267" i="4"/>
  <c r="BD267" i="4"/>
  <c r="V261" i="4"/>
  <c r="AV261" i="4"/>
  <c r="AS259" i="4"/>
  <c r="S259" i="4"/>
  <c r="BG269" i="4"/>
  <c r="AG269" i="4"/>
  <c r="O251" i="1"/>
  <c r="AO251" i="1"/>
  <c r="BJ251" i="1" s="1"/>
  <c r="BK251" i="1" s="1"/>
  <c r="AJ250" i="1"/>
  <c r="BM250" i="1" s="1"/>
  <c r="I250" i="1"/>
  <c r="K250" i="1"/>
  <c r="W257" i="1"/>
  <c r="AW257" i="1"/>
  <c r="AE263" i="1"/>
  <c r="BE263" i="1"/>
  <c r="AS254" i="1"/>
  <c r="S254" i="1"/>
  <c r="BI266" i="1"/>
  <c r="AI266" i="1"/>
  <c r="BA260" i="1"/>
  <c r="AA260" i="1"/>
  <c r="AA266" i="6" l="1"/>
  <c r="BA266" i="6"/>
  <c r="AE269" i="6"/>
  <c r="BE269" i="6"/>
  <c r="AW263" i="6"/>
  <c r="W263" i="6"/>
  <c r="AH271" i="6"/>
  <c r="BH271" i="6"/>
  <c r="AO257" i="6"/>
  <c r="BJ257" i="6" s="1"/>
  <c r="BK257" i="6" s="1"/>
  <c r="O257" i="6"/>
  <c r="AJ256" i="6"/>
  <c r="BM256" i="6" s="1"/>
  <c r="K256" i="6"/>
  <c r="I256" i="6"/>
  <c r="S260" i="6"/>
  <c r="AS260" i="6"/>
  <c r="P257" i="4"/>
  <c r="AP257" i="4"/>
  <c r="BA265" i="4"/>
  <c r="AA265" i="4"/>
  <c r="BN255" i="4"/>
  <c r="BO255" i="4"/>
  <c r="BE268" i="4"/>
  <c r="AE268" i="4"/>
  <c r="BT255" i="4"/>
  <c r="BQ255" i="4"/>
  <c r="T260" i="4"/>
  <c r="AT260" i="4"/>
  <c r="AH270" i="4"/>
  <c r="BH270" i="4"/>
  <c r="AW262" i="4"/>
  <c r="W262" i="4"/>
  <c r="L255" i="4"/>
  <c r="BL256" i="4"/>
  <c r="T255" i="1"/>
  <c r="AT255" i="1"/>
  <c r="BN250" i="1"/>
  <c r="BO250" i="1"/>
  <c r="BL251" i="1"/>
  <c r="X258" i="1"/>
  <c r="AX258" i="1"/>
  <c r="AF264" i="1"/>
  <c r="BF264" i="1"/>
  <c r="L250" i="1"/>
  <c r="AB261" i="1"/>
  <c r="BB261" i="1"/>
  <c r="BQ250" i="1"/>
  <c r="BT250" i="1"/>
  <c r="P252" i="1"/>
  <c r="AP252" i="1"/>
  <c r="AF270" i="6" l="1"/>
  <c r="BF270" i="6"/>
  <c r="BN256" i="6"/>
  <c r="BO256" i="6"/>
  <c r="T261" i="6"/>
  <c r="AT261" i="6"/>
  <c r="BT256" i="6"/>
  <c r="BQ256" i="6"/>
  <c r="P258" i="6"/>
  <c r="AP258" i="6"/>
  <c r="BI272" i="6"/>
  <c r="AI272" i="6"/>
  <c r="L256" i="6"/>
  <c r="BL257" i="6"/>
  <c r="X264" i="6"/>
  <c r="AX264" i="6"/>
  <c r="AB267" i="6"/>
  <c r="BB267" i="6"/>
  <c r="AF269" i="4"/>
  <c r="BF269" i="4"/>
  <c r="AB266" i="4"/>
  <c r="BB266" i="4"/>
  <c r="CP255" i="4"/>
  <c r="CO255" i="4"/>
  <c r="CN255" i="4"/>
  <c r="CM255" i="4"/>
  <c r="CL255" i="4"/>
  <c r="CK255" i="4"/>
  <c r="CJ255" i="4"/>
  <c r="CI255" i="4"/>
  <c r="CH255" i="4"/>
  <c r="CG255" i="4"/>
  <c r="CF255" i="4"/>
  <c r="CE255" i="4"/>
  <c r="CD255" i="4"/>
  <c r="CC255" i="4"/>
  <c r="CB255" i="4"/>
  <c r="CA255" i="4"/>
  <c r="BZ255" i="4"/>
  <c r="BY255" i="4"/>
  <c r="BX255" i="4"/>
  <c r="BW255" i="4"/>
  <c r="BV255" i="4"/>
  <c r="BU255" i="4"/>
  <c r="X263" i="4"/>
  <c r="AX263" i="4"/>
  <c r="AU261" i="4"/>
  <c r="U261" i="4"/>
  <c r="BI271" i="4"/>
  <c r="AI271" i="4"/>
  <c r="AQ258" i="4"/>
  <c r="Q258" i="4"/>
  <c r="CP250" i="1"/>
  <c r="CO250" i="1"/>
  <c r="CN250" i="1"/>
  <c r="CM250" i="1"/>
  <c r="CL250" i="1"/>
  <c r="CK250" i="1"/>
  <c r="CJ250" i="1"/>
  <c r="CI250" i="1"/>
  <c r="CH250" i="1"/>
  <c r="CG250" i="1"/>
  <c r="CF250" i="1"/>
  <c r="CE250" i="1"/>
  <c r="CD250" i="1"/>
  <c r="CC250" i="1"/>
  <c r="CB250" i="1"/>
  <c r="CA250" i="1"/>
  <c r="BZ250" i="1"/>
  <c r="BY250" i="1"/>
  <c r="BX250" i="1"/>
  <c r="BW250" i="1"/>
  <c r="BV250" i="1"/>
  <c r="BU250" i="1"/>
  <c r="BG265" i="1"/>
  <c r="AG265" i="1"/>
  <c r="AC262" i="1"/>
  <c r="BC262" i="1"/>
  <c r="AQ253" i="1"/>
  <c r="Q253" i="1"/>
  <c r="AY259" i="1"/>
  <c r="Y259" i="1"/>
  <c r="U256" i="1"/>
  <c r="AU256" i="1"/>
  <c r="Y265" i="6" l="1"/>
  <c r="AY265" i="6"/>
  <c r="BC268" i="6"/>
  <c r="AC268" i="6"/>
  <c r="AU262" i="6"/>
  <c r="U262" i="6"/>
  <c r="Q259" i="6"/>
  <c r="AQ259" i="6"/>
  <c r="CP256" i="6"/>
  <c r="CO256" i="6"/>
  <c r="CN256" i="6"/>
  <c r="CM256" i="6"/>
  <c r="CL256" i="6"/>
  <c r="CK256" i="6"/>
  <c r="CJ256" i="6"/>
  <c r="CI256" i="6"/>
  <c r="CH256" i="6"/>
  <c r="CG256" i="6"/>
  <c r="CF256" i="6"/>
  <c r="CE256" i="6"/>
  <c r="CD256" i="6"/>
  <c r="CC256" i="6"/>
  <c r="CB256" i="6"/>
  <c r="CA256" i="6"/>
  <c r="BZ256" i="6"/>
  <c r="BY256" i="6"/>
  <c r="BX256" i="6"/>
  <c r="BW256" i="6"/>
  <c r="BV256" i="6"/>
  <c r="BU256" i="6"/>
  <c r="BG271" i="6"/>
  <c r="AG271" i="6"/>
  <c r="CQ255" i="4"/>
  <c r="N256" i="4" s="1"/>
  <c r="AO257" i="4" s="1"/>
  <c r="BJ257" i="4" s="1"/>
  <c r="BK257" i="4" s="1"/>
  <c r="BC267" i="4"/>
  <c r="AC267" i="4"/>
  <c r="R259" i="4"/>
  <c r="AR259" i="4"/>
  <c r="V262" i="4"/>
  <c r="AV262" i="4"/>
  <c r="AY264" i="4"/>
  <c r="Y264" i="4"/>
  <c r="BG270" i="4"/>
  <c r="AG270" i="4"/>
  <c r="R254" i="1"/>
  <c r="AR254" i="1"/>
  <c r="CQ250" i="1"/>
  <c r="N251" i="1" s="1"/>
  <c r="V257" i="1"/>
  <c r="AV257" i="1"/>
  <c r="Z260" i="1"/>
  <c r="AZ260" i="1"/>
  <c r="AD263" i="1"/>
  <c r="BD263" i="1"/>
  <c r="AH266" i="1"/>
  <c r="BH266" i="1"/>
  <c r="CQ256" i="6" l="1"/>
  <c r="N257" i="6" s="1"/>
  <c r="O258" i="6"/>
  <c r="AO258" i="6"/>
  <c r="BJ258" i="6" s="1"/>
  <c r="BK258" i="6" s="1"/>
  <c r="AJ257" i="6"/>
  <c r="BM257" i="6" s="1"/>
  <c r="I257" i="6"/>
  <c r="K257" i="6"/>
  <c r="R260" i="6"/>
  <c r="AR260" i="6"/>
  <c r="AD269" i="6"/>
  <c r="BD269" i="6"/>
  <c r="AH272" i="6"/>
  <c r="BH272" i="6"/>
  <c r="V263" i="6"/>
  <c r="AV263" i="6"/>
  <c r="Z266" i="6"/>
  <c r="AZ266" i="6"/>
  <c r="K256" i="4"/>
  <c r="L256" i="4" s="1"/>
  <c r="I256" i="4"/>
  <c r="O257" i="4"/>
  <c r="P258" i="4" s="1"/>
  <c r="AJ256" i="4"/>
  <c r="BM256" i="4" s="1"/>
  <c r="BN256" i="4" s="1"/>
  <c r="Z265" i="4"/>
  <c r="AZ265" i="4"/>
  <c r="AH271" i="4"/>
  <c r="BH271" i="4"/>
  <c r="AS260" i="4"/>
  <c r="S260" i="4"/>
  <c r="AW263" i="4"/>
  <c r="W263" i="4"/>
  <c r="AD268" i="4"/>
  <c r="BD268" i="4"/>
  <c r="BL257" i="4"/>
  <c r="AA261" i="1"/>
  <c r="BA261" i="1"/>
  <c r="BI267" i="1"/>
  <c r="AI267" i="1"/>
  <c r="AO252" i="1"/>
  <c r="BJ252" i="1" s="1"/>
  <c r="BK252" i="1" s="1"/>
  <c r="AJ251" i="1"/>
  <c r="BM251" i="1" s="1"/>
  <c r="O252" i="1"/>
  <c r="K251" i="1"/>
  <c r="I251" i="1"/>
  <c r="BE264" i="1"/>
  <c r="AE264" i="1"/>
  <c r="AW258" i="1"/>
  <c r="W258" i="1"/>
  <c r="S255" i="1"/>
  <c r="AS255" i="1"/>
  <c r="AP258" i="4" l="1"/>
  <c r="BN257" i="6"/>
  <c r="BO257" i="6"/>
  <c r="BA267" i="6"/>
  <c r="AA267" i="6"/>
  <c r="AS261" i="6"/>
  <c r="S261" i="6"/>
  <c r="AE270" i="6"/>
  <c r="BE270" i="6"/>
  <c r="L257" i="6"/>
  <c r="BL258" i="6"/>
  <c r="W264" i="6"/>
  <c r="AW264" i="6"/>
  <c r="BI273" i="6"/>
  <c r="AI273" i="6"/>
  <c r="BQ257" i="6"/>
  <c r="BT257" i="6"/>
  <c r="P259" i="6"/>
  <c r="AP259" i="6"/>
  <c r="BT256" i="4"/>
  <c r="CO256" i="4" s="1"/>
  <c r="BO256" i="4"/>
  <c r="BQ256" i="4"/>
  <c r="BE269" i="4"/>
  <c r="AE269" i="4"/>
  <c r="X264" i="4"/>
  <c r="AX264" i="4"/>
  <c r="T261" i="4"/>
  <c r="AT261" i="4"/>
  <c r="BA266" i="4"/>
  <c r="AA266" i="4"/>
  <c r="BI272" i="4"/>
  <c r="AI272" i="4"/>
  <c r="AQ259" i="4"/>
  <c r="Q259" i="4"/>
  <c r="L251" i="1"/>
  <c r="BT251" i="1"/>
  <c r="BQ251" i="1"/>
  <c r="T256" i="1"/>
  <c r="AT256" i="1"/>
  <c r="AF265" i="1"/>
  <c r="BF265" i="1"/>
  <c r="X259" i="1"/>
  <c r="AX259" i="1"/>
  <c r="BL252" i="1"/>
  <c r="P253" i="1"/>
  <c r="AP253" i="1"/>
  <c r="BN251" i="1"/>
  <c r="BO251" i="1"/>
  <c r="AB262" i="1"/>
  <c r="BB262" i="1"/>
  <c r="CD256" i="4" l="1"/>
  <c r="BV256" i="4"/>
  <c r="BZ256" i="4"/>
  <c r="BW256" i="4"/>
  <c r="CM256" i="4"/>
  <c r="CJ256" i="4"/>
  <c r="CH256" i="4"/>
  <c r="CL256" i="4"/>
  <c r="CA256" i="4"/>
  <c r="CE256" i="4"/>
  <c r="CI256" i="4"/>
  <c r="BX256" i="4"/>
  <c r="CB256" i="4"/>
  <c r="CF256" i="4"/>
  <c r="CN256" i="4"/>
  <c r="BU256" i="4"/>
  <c r="BY256" i="4"/>
  <c r="CC256" i="4"/>
  <c r="CG256" i="4"/>
  <c r="CK256" i="4"/>
  <c r="CP256" i="4"/>
  <c r="T262" i="6"/>
  <c r="AT262" i="6"/>
  <c r="AQ260" i="6"/>
  <c r="Q260" i="6"/>
  <c r="CP257" i="6"/>
  <c r="CO257" i="6"/>
  <c r="CN257" i="6"/>
  <c r="CM257" i="6"/>
  <c r="CL257" i="6"/>
  <c r="CK257" i="6"/>
  <c r="CJ257" i="6"/>
  <c r="CI257" i="6"/>
  <c r="CH257" i="6"/>
  <c r="CG257" i="6"/>
  <c r="CF257" i="6"/>
  <c r="CE257" i="6"/>
  <c r="CD257" i="6"/>
  <c r="CC257" i="6"/>
  <c r="CB257" i="6"/>
  <c r="CA257" i="6"/>
  <c r="BZ257" i="6"/>
  <c r="BY257" i="6"/>
  <c r="BX257" i="6"/>
  <c r="BW257" i="6"/>
  <c r="BV257" i="6"/>
  <c r="BU257" i="6"/>
  <c r="X265" i="6"/>
  <c r="AX265" i="6"/>
  <c r="BF271" i="6"/>
  <c r="AF271" i="6"/>
  <c r="AB268" i="6"/>
  <c r="BB268" i="6"/>
  <c r="AF270" i="4"/>
  <c r="BF270" i="4"/>
  <c r="R260" i="4"/>
  <c r="AR260" i="4"/>
  <c r="AB267" i="4"/>
  <c r="BB267" i="4"/>
  <c r="AY265" i="4"/>
  <c r="Y265" i="4"/>
  <c r="AU262" i="4"/>
  <c r="U262" i="4"/>
  <c r="CP251" i="1"/>
  <c r="CO251" i="1"/>
  <c r="CN251" i="1"/>
  <c r="CM251" i="1"/>
  <c r="CL251" i="1"/>
  <c r="CK251" i="1"/>
  <c r="CJ251" i="1"/>
  <c r="CI251" i="1"/>
  <c r="CH251" i="1"/>
  <c r="CG251" i="1"/>
  <c r="CF251" i="1"/>
  <c r="CE251" i="1"/>
  <c r="CD251" i="1"/>
  <c r="CC251" i="1"/>
  <c r="CB251" i="1"/>
  <c r="CA251" i="1"/>
  <c r="BZ251" i="1"/>
  <c r="BY251" i="1"/>
  <c r="BX251" i="1"/>
  <c r="BW251" i="1"/>
  <c r="BV251" i="1"/>
  <c r="BU251" i="1"/>
  <c r="Q254" i="1"/>
  <c r="AQ254" i="1"/>
  <c r="AU257" i="1"/>
  <c r="U257" i="1"/>
  <c r="Y260" i="1"/>
  <c r="AY260" i="1"/>
  <c r="BC263" i="1"/>
  <c r="AC263" i="1"/>
  <c r="AG266" i="1"/>
  <c r="BG266" i="1"/>
  <c r="CQ256" i="4" l="1"/>
  <c r="N257" i="4" s="1"/>
  <c r="AG272" i="6"/>
  <c r="BG272" i="6"/>
  <c r="CQ257" i="6"/>
  <c r="N258" i="6" s="1"/>
  <c r="R261" i="6"/>
  <c r="AR261" i="6"/>
  <c r="AY266" i="6"/>
  <c r="Y266" i="6"/>
  <c r="AC269" i="6"/>
  <c r="BC269" i="6"/>
  <c r="U263" i="6"/>
  <c r="AU263" i="6"/>
  <c r="AS261" i="4"/>
  <c r="S261" i="4"/>
  <c r="BC268" i="4"/>
  <c r="AC268" i="4"/>
  <c r="Z266" i="4"/>
  <c r="AZ266" i="4"/>
  <c r="AO258" i="4"/>
  <c r="BJ258" i="4" s="1"/>
  <c r="BK258" i="4" s="1"/>
  <c r="AJ257" i="4"/>
  <c r="BM257" i="4" s="1"/>
  <c r="O258" i="4"/>
  <c r="K257" i="4"/>
  <c r="I257" i="4"/>
  <c r="V263" i="4"/>
  <c r="AV263" i="4"/>
  <c r="BG271" i="4"/>
  <c r="AG271" i="4"/>
  <c r="V258" i="1"/>
  <c r="AV258" i="1"/>
  <c r="R255" i="1"/>
  <c r="AR255" i="1"/>
  <c r="AD264" i="1"/>
  <c r="BD264" i="1"/>
  <c r="CQ251" i="1"/>
  <c r="N252" i="1" s="1"/>
  <c r="AH267" i="1"/>
  <c r="BH267" i="1"/>
  <c r="Z261" i="1"/>
  <c r="AZ261" i="1"/>
  <c r="AO259" i="6" l="1"/>
  <c r="BJ259" i="6" s="1"/>
  <c r="BK259" i="6" s="1"/>
  <c r="AJ258" i="6"/>
  <c r="BM258" i="6" s="1"/>
  <c r="O259" i="6"/>
  <c r="I258" i="6"/>
  <c r="K258" i="6"/>
  <c r="BD270" i="6"/>
  <c r="AD270" i="6"/>
  <c r="V264" i="6"/>
  <c r="AV264" i="6"/>
  <c r="Z267" i="6"/>
  <c r="AZ267" i="6"/>
  <c r="S262" i="6"/>
  <c r="AS262" i="6"/>
  <c r="AH273" i="6"/>
  <c r="BH273" i="6"/>
  <c r="BA267" i="4"/>
  <c r="AA267" i="4"/>
  <c r="T262" i="4"/>
  <c r="AT262" i="4"/>
  <c r="BN257" i="4"/>
  <c r="BO257" i="4"/>
  <c r="BL258" i="4"/>
  <c r="AD269" i="4"/>
  <c r="BD269" i="4"/>
  <c r="AW264" i="4"/>
  <c r="W264" i="4"/>
  <c r="BQ257" i="4"/>
  <c r="BT257" i="4"/>
  <c r="L257" i="4"/>
  <c r="AH272" i="4"/>
  <c r="BH272" i="4"/>
  <c r="P259" i="4"/>
  <c r="AP259" i="4"/>
  <c r="O253" i="1"/>
  <c r="AO253" i="1"/>
  <c r="BJ253" i="1" s="1"/>
  <c r="BK253" i="1" s="1"/>
  <c r="AJ252" i="1"/>
  <c r="BM252" i="1" s="1"/>
  <c r="K252" i="1"/>
  <c r="I252" i="1"/>
  <c r="AS256" i="1"/>
  <c r="S256" i="1"/>
  <c r="BI268" i="1"/>
  <c r="AI268" i="1"/>
  <c r="AE265" i="1"/>
  <c r="BE265" i="1"/>
  <c r="BA262" i="1"/>
  <c r="AA262" i="1"/>
  <c r="W259" i="1"/>
  <c r="AW259" i="1"/>
  <c r="P260" i="6" l="1"/>
  <c r="AP260" i="6"/>
  <c r="BN258" i="6"/>
  <c r="BO258" i="6"/>
  <c r="BI274" i="6"/>
  <c r="AI274" i="6"/>
  <c r="AW265" i="6"/>
  <c r="W265" i="6"/>
  <c r="L258" i="6"/>
  <c r="T263" i="6"/>
  <c r="AT263" i="6"/>
  <c r="AA268" i="6"/>
  <c r="BA268" i="6"/>
  <c r="AE271" i="6"/>
  <c r="BE271" i="6"/>
  <c r="BT258" i="6"/>
  <c r="BQ258" i="6"/>
  <c r="BL259" i="6"/>
  <c r="BE270" i="4"/>
  <c r="AE270" i="4"/>
  <c r="AU263" i="4"/>
  <c r="U263" i="4"/>
  <c r="CP257" i="4"/>
  <c r="CO257" i="4"/>
  <c r="CN257" i="4"/>
  <c r="CM257" i="4"/>
  <c r="CL257" i="4"/>
  <c r="CK257" i="4"/>
  <c r="CJ257" i="4"/>
  <c r="CI257" i="4"/>
  <c r="CH257" i="4"/>
  <c r="CG257" i="4"/>
  <c r="CF257" i="4"/>
  <c r="CE257" i="4"/>
  <c r="CD257" i="4"/>
  <c r="CC257" i="4"/>
  <c r="CB257" i="4"/>
  <c r="CA257" i="4"/>
  <c r="BZ257" i="4"/>
  <c r="BY257" i="4"/>
  <c r="BX257" i="4"/>
  <c r="BW257" i="4"/>
  <c r="BV257" i="4"/>
  <c r="BU257" i="4"/>
  <c r="AB268" i="4"/>
  <c r="BB268" i="4"/>
  <c r="BI273" i="4"/>
  <c r="AI273" i="4"/>
  <c r="AQ260" i="4"/>
  <c r="Q260" i="4"/>
  <c r="X265" i="4"/>
  <c r="AX265" i="4"/>
  <c r="BN252" i="1"/>
  <c r="BO252" i="1"/>
  <c r="X260" i="1"/>
  <c r="AX260" i="1"/>
  <c r="AB263" i="1"/>
  <c r="BB263" i="1"/>
  <c r="BL253" i="1"/>
  <c r="BQ252" i="1"/>
  <c r="BT252" i="1"/>
  <c r="AF266" i="1"/>
  <c r="BF266" i="1"/>
  <c r="T257" i="1"/>
  <c r="AT257" i="1"/>
  <c r="L252" i="1"/>
  <c r="P254" i="1"/>
  <c r="AP254" i="1"/>
  <c r="CP258" i="6" l="1"/>
  <c r="CO258" i="6"/>
  <c r="CN258" i="6"/>
  <c r="CM258" i="6"/>
  <c r="CL258" i="6"/>
  <c r="CK258" i="6"/>
  <c r="CJ258" i="6"/>
  <c r="CI258" i="6"/>
  <c r="CH258" i="6"/>
  <c r="CG258" i="6"/>
  <c r="CF258" i="6"/>
  <c r="CE258" i="6"/>
  <c r="CD258" i="6"/>
  <c r="CC258" i="6"/>
  <c r="CB258" i="6"/>
  <c r="CA258" i="6"/>
  <c r="BZ258" i="6"/>
  <c r="BY258" i="6"/>
  <c r="BX258" i="6"/>
  <c r="BW258" i="6"/>
  <c r="BV258" i="6"/>
  <c r="BU258" i="6"/>
  <c r="X266" i="6"/>
  <c r="AX266" i="6"/>
  <c r="AF272" i="6"/>
  <c r="BF272" i="6"/>
  <c r="AU264" i="6"/>
  <c r="U264" i="6"/>
  <c r="BB269" i="6"/>
  <c r="AB269" i="6"/>
  <c r="Q261" i="6"/>
  <c r="AQ261" i="6"/>
  <c r="CQ257" i="4"/>
  <c r="N258" i="4" s="1"/>
  <c r="AO259" i="4" s="1"/>
  <c r="BJ259" i="4" s="1"/>
  <c r="BK259" i="4" s="1"/>
  <c r="AF271" i="4"/>
  <c r="BF271" i="4"/>
  <c r="V264" i="4"/>
  <c r="AV264" i="4"/>
  <c r="AY266" i="4"/>
  <c r="Y266" i="4"/>
  <c r="R261" i="4"/>
  <c r="AR261" i="4"/>
  <c r="BC269" i="4"/>
  <c r="AC269" i="4"/>
  <c r="CP252" i="1"/>
  <c r="CO252" i="1"/>
  <c r="CN252" i="1"/>
  <c r="CM252" i="1"/>
  <c r="CL252" i="1"/>
  <c r="CK252" i="1"/>
  <c r="CJ252" i="1"/>
  <c r="CI252" i="1"/>
  <c r="CH252" i="1"/>
  <c r="CG252" i="1"/>
  <c r="CF252" i="1"/>
  <c r="CE252" i="1"/>
  <c r="CD252" i="1"/>
  <c r="CC252" i="1"/>
  <c r="CB252" i="1"/>
  <c r="CA252" i="1"/>
  <c r="BZ252" i="1"/>
  <c r="BY252" i="1"/>
  <c r="BX252" i="1"/>
  <c r="BW252" i="1"/>
  <c r="BV252" i="1"/>
  <c r="BU252" i="1"/>
  <c r="AY261" i="1"/>
  <c r="Y261" i="1"/>
  <c r="AC264" i="1"/>
  <c r="BC264" i="1"/>
  <c r="U258" i="1"/>
  <c r="AU258" i="1"/>
  <c r="AQ255" i="1"/>
  <c r="Q255" i="1"/>
  <c r="BG267" i="1"/>
  <c r="AG267" i="1"/>
  <c r="AJ258" i="4" l="1"/>
  <c r="BM258" i="4" s="1"/>
  <c r="BN258" i="4" s="1"/>
  <c r="CQ258" i="6"/>
  <c r="N259" i="6" s="1"/>
  <c r="AJ259" i="6" s="1"/>
  <c r="BM259" i="6" s="1"/>
  <c r="BG273" i="6"/>
  <c r="AG273" i="6"/>
  <c r="AC270" i="6"/>
  <c r="BC270" i="6"/>
  <c r="R262" i="6"/>
  <c r="AR262" i="6"/>
  <c r="V265" i="6"/>
  <c r="AV265" i="6"/>
  <c r="Y267" i="6"/>
  <c r="AY267" i="6"/>
  <c r="K258" i="4"/>
  <c r="O259" i="4"/>
  <c r="AP260" i="4" s="1"/>
  <c r="I258" i="4"/>
  <c r="BT258" i="4" s="1"/>
  <c r="BO258" i="4"/>
  <c r="AS262" i="4"/>
  <c r="S262" i="4"/>
  <c r="AW265" i="4"/>
  <c r="W265" i="4"/>
  <c r="AD270" i="4"/>
  <c r="BD270" i="4"/>
  <c r="Z267" i="4"/>
  <c r="AZ267" i="4"/>
  <c r="L258" i="4"/>
  <c r="BL259" i="4"/>
  <c r="BG272" i="4"/>
  <c r="AG272" i="4"/>
  <c r="CQ252" i="1"/>
  <c r="N253" i="1" s="1"/>
  <c r="R256" i="1"/>
  <c r="AR256" i="1"/>
  <c r="AD265" i="1"/>
  <c r="BD265" i="1"/>
  <c r="AH268" i="1"/>
  <c r="BH268" i="1"/>
  <c r="V259" i="1"/>
  <c r="AV259" i="1"/>
  <c r="Z262" i="1"/>
  <c r="AZ262" i="1"/>
  <c r="AO260" i="6" l="1"/>
  <c r="BJ260" i="6" s="1"/>
  <c r="BK260" i="6" s="1"/>
  <c r="I259" i="6"/>
  <c r="BQ259" i="6" s="1"/>
  <c r="O260" i="6"/>
  <c r="P261" i="6" s="1"/>
  <c r="K259" i="6"/>
  <c r="L259" i="6" s="1"/>
  <c r="P260" i="4"/>
  <c r="W266" i="6"/>
  <c r="AW266" i="6"/>
  <c r="AD271" i="6"/>
  <c r="BD271" i="6"/>
  <c r="AH274" i="6"/>
  <c r="BH274" i="6"/>
  <c r="BL260" i="6"/>
  <c r="BN259" i="6"/>
  <c r="BO259" i="6"/>
  <c r="Z268" i="6"/>
  <c r="AZ268" i="6"/>
  <c r="AS263" i="6"/>
  <c r="S263" i="6"/>
  <c r="BQ258" i="4"/>
  <c r="T263" i="4"/>
  <c r="AT263" i="4"/>
  <c r="AH273" i="4"/>
  <c r="BH273" i="4"/>
  <c r="BE271" i="4"/>
  <c r="AE271" i="4"/>
  <c r="BA268" i="4"/>
  <c r="AA268" i="4"/>
  <c r="X266" i="4"/>
  <c r="AX266" i="4"/>
  <c r="CP258" i="4"/>
  <c r="CO258" i="4"/>
  <c r="CN258" i="4"/>
  <c r="CM258" i="4"/>
  <c r="CL258" i="4"/>
  <c r="CK258" i="4"/>
  <c r="CJ258" i="4"/>
  <c r="CI258" i="4"/>
  <c r="CH258" i="4"/>
  <c r="CG258" i="4"/>
  <c r="CF258" i="4"/>
  <c r="CE258" i="4"/>
  <c r="CD258" i="4"/>
  <c r="CC258" i="4"/>
  <c r="CB258" i="4"/>
  <c r="CA258" i="4"/>
  <c r="BZ258" i="4"/>
  <c r="BY258" i="4"/>
  <c r="BX258" i="4"/>
  <c r="BW258" i="4"/>
  <c r="BV258" i="4"/>
  <c r="BU258" i="4"/>
  <c r="AQ261" i="4"/>
  <c r="Q261" i="4"/>
  <c r="AW260" i="1"/>
  <c r="W260" i="1"/>
  <c r="AA263" i="1"/>
  <c r="BA263" i="1"/>
  <c r="S257" i="1"/>
  <c r="AS257" i="1"/>
  <c r="BI269" i="1"/>
  <c r="AI269" i="1"/>
  <c r="BE266" i="1"/>
  <c r="AE266" i="1"/>
  <c r="AO254" i="1"/>
  <c r="BJ254" i="1" s="1"/>
  <c r="BK254" i="1" s="1"/>
  <c r="AJ253" i="1"/>
  <c r="BM253" i="1" s="1"/>
  <c r="O254" i="1"/>
  <c r="I253" i="1"/>
  <c r="K253" i="1"/>
  <c r="AP261" i="6" l="1"/>
  <c r="BT259" i="6"/>
  <c r="CN259" i="6" s="1"/>
  <c r="BE272" i="6"/>
  <c r="AE272" i="6"/>
  <c r="T264" i="6"/>
  <c r="AT264" i="6"/>
  <c r="AQ262" i="6"/>
  <c r="Q262" i="6"/>
  <c r="BI275" i="6"/>
  <c r="AI275" i="6"/>
  <c r="CP259" i="6"/>
  <c r="CO259" i="6"/>
  <c r="CK259" i="6"/>
  <c r="CJ259" i="6"/>
  <c r="CH259" i="6"/>
  <c r="CF259" i="6"/>
  <c r="CE259" i="6"/>
  <c r="CD259" i="6"/>
  <c r="CB259" i="6"/>
  <c r="CA259" i="6"/>
  <c r="BZ259" i="6"/>
  <c r="BX259" i="6"/>
  <c r="BW259" i="6"/>
  <c r="BV259" i="6"/>
  <c r="AA269" i="6"/>
  <c r="BA269" i="6"/>
  <c r="X267" i="6"/>
  <c r="AX267" i="6"/>
  <c r="BI274" i="4"/>
  <c r="AI274" i="4"/>
  <c r="R262" i="4"/>
  <c r="AR262" i="4"/>
  <c r="AB269" i="4"/>
  <c r="BB269" i="4"/>
  <c r="CQ258" i="4"/>
  <c r="N259" i="4" s="1"/>
  <c r="AY267" i="4"/>
  <c r="Y267" i="4"/>
  <c r="AF272" i="4"/>
  <c r="BF272" i="4"/>
  <c r="AU264" i="4"/>
  <c r="U264" i="4"/>
  <c r="P255" i="1"/>
  <c r="AP255" i="1"/>
  <c r="T258" i="1"/>
  <c r="AT258" i="1"/>
  <c r="X261" i="1"/>
  <c r="AX261" i="1"/>
  <c r="BT253" i="1"/>
  <c r="BQ253" i="1"/>
  <c r="BN253" i="1"/>
  <c r="BO253" i="1"/>
  <c r="BL254" i="1"/>
  <c r="AB264" i="1"/>
  <c r="BB264" i="1"/>
  <c r="AF267" i="1"/>
  <c r="BF267" i="1"/>
  <c r="L253" i="1"/>
  <c r="BU259" i="6" l="1"/>
  <c r="BY259" i="6"/>
  <c r="CC259" i="6"/>
  <c r="CG259" i="6"/>
  <c r="CL259" i="6"/>
  <c r="CI259" i="6"/>
  <c r="CM259" i="6"/>
  <c r="U265" i="6"/>
  <c r="AU265" i="6"/>
  <c r="AB270" i="6"/>
  <c r="BB270" i="6"/>
  <c r="AF273" i="6"/>
  <c r="BF273" i="6"/>
  <c r="AY268" i="6"/>
  <c r="Y268" i="6"/>
  <c r="R263" i="6"/>
  <c r="AR263" i="6"/>
  <c r="AS263" i="4"/>
  <c r="S263" i="4"/>
  <c r="V265" i="4"/>
  <c r="AV265" i="4"/>
  <c r="AO260" i="4"/>
  <c r="BJ260" i="4" s="1"/>
  <c r="BK260" i="4" s="1"/>
  <c r="AJ259" i="4"/>
  <c r="BM259" i="4" s="1"/>
  <c r="O260" i="4"/>
  <c r="K259" i="4"/>
  <c r="I259" i="4"/>
  <c r="BC270" i="4"/>
  <c r="AC270" i="4"/>
  <c r="BG273" i="4"/>
  <c r="AG273" i="4"/>
  <c r="Z268" i="4"/>
  <c r="AZ268" i="4"/>
  <c r="BC265" i="1"/>
  <c r="AC265" i="1"/>
  <c r="Q256" i="1"/>
  <c r="AQ256" i="1"/>
  <c r="AG268" i="1"/>
  <c r="BG268" i="1"/>
  <c r="AU259" i="1"/>
  <c r="U259" i="1"/>
  <c r="CP253" i="1"/>
  <c r="CO253" i="1"/>
  <c r="CN253" i="1"/>
  <c r="CM253" i="1"/>
  <c r="CL253" i="1"/>
  <c r="CK253" i="1"/>
  <c r="CJ253" i="1"/>
  <c r="CI253" i="1"/>
  <c r="CH253" i="1"/>
  <c r="CG253" i="1"/>
  <c r="CF253" i="1"/>
  <c r="CE253" i="1"/>
  <c r="CD253" i="1"/>
  <c r="CC253" i="1"/>
  <c r="CB253" i="1"/>
  <c r="CA253" i="1"/>
  <c r="BZ253" i="1"/>
  <c r="BY253" i="1"/>
  <c r="BX253" i="1"/>
  <c r="BW253" i="1"/>
  <c r="BV253" i="1"/>
  <c r="BU253" i="1"/>
  <c r="Y262" i="1"/>
  <c r="AY262" i="1"/>
  <c r="CQ259" i="6" l="1"/>
  <c r="N260" i="6" s="1"/>
  <c r="O261" i="6" s="1"/>
  <c r="V266" i="6"/>
  <c r="AV266" i="6"/>
  <c r="S264" i="6"/>
  <c r="AS264" i="6"/>
  <c r="BC271" i="6"/>
  <c r="AC271" i="6"/>
  <c r="AO261" i="6"/>
  <c r="BJ261" i="6" s="1"/>
  <c r="BK261" i="6" s="1"/>
  <c r="AJ260" i="6"/>
  <c r="BM260" i="6" s="1"/>
  <c r="I260" i="6"/>
  <c r="K260" i="6"/>
  <c r="Z269" i="6"/>
  <c r="AZ269" i="6"/>
  <c r="AG274" i="6"/>
  <c r="BG274" i="6"/>
  <c r="AW266" i="4"/>
  <c r="W266" i="4"/>
  <c r="BN259" i="4"/>
  <c r="BO259" i="4"/>
  <c r="T264" i="4"/>
  <c r="AT264" i="4"/>
  <c r="AH274" i="4"/>
  <c r="BH274" i="4"/>
  <c r="BT259" i="4"/>
  <c r="BQ259" i="4"/>
  <c r="P261" i="4"/>
  <c r="AP261" i="4"/>
  <c r="BA269" i="4"/>
  <c r="AA269" i="4"/>
  <c r="AD271" i="4"/>
  <c r="BD271" i="4"/>
  <c r="L259" i="4"/>
  <c r="BL260" i="4"/>
  <c r="V260" i="1"/>
  <c r="AV260" i="1"/>
  <c r="R257" i="1"/>
  <c r="AR257" i="1"/>
  <c r="AH269" i="1"/>
  <c r="BH269" i="1"/>
  <c r="AD266" i="1"/>
  <c r="BD266" i="1"/>
  <c r="Z263" i="1"/>
  <c r="AZ263" i="1"/>
  <c r="CQ253" i="1"/>
  <c r="N254" i="1" s="1"/>
  <c r="AD272" i="6" l="1"/>
  <c r="BD272" i="6"/>
  <c r="T265" i="6"/>
  <c r="AT265" i="6"/>
  <c r="L260" i="6"/>
  <c r="BN260" i="6"/>
  <c r="BO260" i="6"/>
  <c r="BT260" i="6"/>
  <c r="BQ260" i="6"/>
  <c r="BL261" i="6"/>
  <c r="AA270" i="6"/>
  <c r="BA270" i="6"/>
  <c r="AH275" i="6"/>
  <c r="BH275" i="6"/>
  <c r="P262" i="6"/>
  <c r="AP262" i="6"/>
  <c r="AW267" i="6"/>
  <c r="W267" i="6"/>
  <c r="CP259" i="4"/>
  <c r="CO259" i="4"/>
  <c r="CN259" i="4"/>
  <c r="CM259" i="4"/>
  <c r="CL259" i="4"/>
  <c r="CK259" i="4"/>
  <c r="CJ259" i="4"/>
  <c r="CI259" i="4"/>
  <c r="CH259" i="4"/>
  <c r="CG259" i="4"/>
  <c r="CF259" i="4"/>
  <c r="CE259" i="4"/>
  <c r="CD259" i="4"/>
  <c r="CC259" i="4"/>
  <c r="CB259" i="4"/>
  <c r="CA259" i="4"/>
  <c r="BZ259" i="4"/>
  <c r="BY259" i="4"/>
  <c r="BX259" i="4"/>
  <c r="BW259" i="4"/>
  <c r="BV259" i="4"/>
  <c r="BU259" i="4"/>
  <c r="X267" i="4"/>
  <c r="AX267" i="4"/>
  <c r="AU265" i="4"/>
  <c r="U265" i="4"/>
  <c r="AB270" i="4"/>
  <c r="BB270" i="4"/>
  <c r="AQ262" i="4"/>
  <c r="Q262" i="4"/>
  <c r="BE272" i="4"/>
  <c r="AE272" i="4"/>
  <c r="BI275" i="4"/>
  <c r="AI275" i="4"/>
  <c r="O255" i="1"/>
  <c r="AO255" i="1"/>
  <c r="BJ255" i="1" s="1"/>
  <c r="BK255" i="1" s="1"/>
  <c r="AJ254" i="1"/>
  <c r="BM254" i="1" s="1"/>
  <c r="I254" i="1"/>
  <c r="K254" i="1"/>
  <c r="AS258" i="1"/>
  <c r="S258" i="1"/>
  <c r="BI270" i="1"/>
  <c r="AI270" i="1"/>
  <c r="AE267" i="1"/>
  <c r="BE267" i="1"/>
  <c r="BA264" i="1"/>
  <c r="AA264" i="1"/>
  <c r="W261" i="1"/>
  <c r="AW261" i="1"/>
  <c r="BI276" i="6" l="1"/>
  <c r="AI276" i="6"/>
  <c r="AU266" i="6"/>
  <c r="U266" i="6"/>
  <c r="Q263" i="6"/>
  <c r="AQ263" i="6"/>
  <c r="CP260" i="6"/>
  <c r="CO260" i="6"/>
  <c r="CN260" i="6"/>
  <c r="CM260" i="6"/>
  <c r="CL260" i="6"/>
  <c r="CK260" i="6"/>
  <c r="CJ260" i="6"/>
  <c r="CI260" i="6"/>
  <c r="CH260" i="6"/>
  <c r="CG260" i="6"/>
  <c r="CF260" i="6"/>
  <c r="CE260" i="6"/>
  <c r="CD260" i="6"/>
  <c r="CC260" i="6"/>
  <c r="CB260" i="6"/>
  <c r="CA260" i="6"/>
  <c r="BZ260" i="6"/>
  <c r="BY260" i="6"/>
  <c r="BX260" i="6"/>
  <c r="BW260" i="6"/>
  <c r="BV260" i="6"/>
  <c r="BU260" i="6"/>
  <c r="X268" i="6"/>
  <c r="AX268" i="6"/>
  <c r="BB271" i="6"/>
  <c r="AB271" i="6"/>
  <c r="AE273" i="6"/>
  <c r="BE273" i="6"/>
  <c r="V266" i="4"/>
  <c r="AV266" i="4"/>
  <c r="AY268" i="4"/>
  <c r="Y268" i="4"/>
  <c r="R263" i="4"/>
  <c r="AR263" i="4"/>
  <c r="CQ259" i="4"/>
  <c r="N260" i="4" s="1"/>
  <c r="AF273" i="4"/>
  <c r="BF273" i="4"/>
  <c r="BC271" i="4"/>
  <c r="AC271" i="4"/>
  <c r="BN254" i="1"/>
  <c r="BO254" i="1"/>
  <c r="X262" i="1"/>
  <c r="AX262" i="1"/>
  <c r="AB265" i="1"/>
  <c r="BB265" i="1"/>
  <c r="BL255" i="1"/>
  <c r="L254" i="1"/>
  <c r="AF268" i="1"/>
  <c r="BF268" i="1"/>
  <c r="T259" i="1"/>
  <c r="AT259" i="1"/>
  <c r="BQ254" i="1"/>
  <c r="BT254" i="1"/>
  <c r="P256" i="1"/>
  <c r="AP256" i="1"/>
  <c r="Y269" i="6" l="1"/>
  <c r="AY269" i="6"/>
  <c r="R264" i="6"/>
  <c r="AR264" i="6"/>
  <c r="AF274" i="6"/>
  <c r="BF274" i="6"/>
  <c r="V267" i="6"/>
  <c r="AV267" i="6"/>
  <c r="CQ260" i="6"/>
  <c r="N261" i="6" s="1"/>
  <c r="AC272" i="6"/>
  <c r="BC272" i="6"/>
  <c r="AO261" i="4"/>
  <c r="BJ261" i="4" s="1"/>
  <c r="BK261" i="4" s="1"/>
  <c r="AJ260" i="4"/>
  <c r="BM260" i="4" s="1"/>
  <c r="O261" i="4"/>
  <c r="I260" i="4"/>
  <c r="K260" i="4"/>
  <c r="AD272" i="4"/>
  <c r="BD272" i="4"/>
  <c r="Z269" i="4"/>
  <c r="AZ269" i="4"/>
  <c r="BG274" i="4"/>
  <c r="AG274" i="4"/>
  <c r="AS264" i="4"/>
  <c r="S264" i="4"/>
  <c r="AW267" i="4"/>
  <c r="W267" i="4"/>
  <c r="CP254" i="1"/>
  <c r="CO254" i="1"/>
  <c r="CN254" i="1"/>
  <c r="CM254" i="1"/>
  <c r="CL254" i="1"/>
  <c r="CK254" i="1"/>
  <c r="CJ254" i="1"/>
  <c r="CI254" i="1"/>
  <c r="CH254" i="1"/>
  <c r="CG254" i="1"/>
  <c r="CF254" i="1"/>
  <c r="CE254" i="1"/>
  <c r="CD254" i="1"/>
  <c r="CC254" i="1"/>
  <c r="CB254" i="1"/>
  <c r="CA254" i="1"/>
  <c r="BZ254" i="1"/>
  <c r="BY254" i="1"/>
  <c r="BX254" i="1"/>
  <c r="BW254" i="1"/>
  <c r="BV254" i="1"/>
  <c r="BU254" i="1"/>
  <c r="BG269" i="1"/>
  <c r="AG269" i="1"/>
  <c r="U260" i="1"/>
  <c r="AU260" i="1"/>
  <c r="AY263" i="1"/>
  <c r="Y263" i="1"/>
  <c r="AC266" i="1"/>
  <c r="BC266" i="1"/>
  <c r="AQ257" i="1"/>
  <c r="Q257" i="1"/>
  <c r="W268" i="6" l="1"/>
  <c r="AW268" i="6"/>
  <c r="AS265" i="6"/>
  <c r="S265" i="6"/>
  <c r="AD273" i="6"/>
  <c r="BD273" i="6"/>
  <c r="O262" i="6"/>
  <c r="AO262" i="6"/>
  <c r="BJ262" i="6" s="1"/>
  <c r="BK262" i="6" s="1"/>
  <c r="AJ261" i="6"/>
  <c r="BM261" i="6" s="1"/>
  <c r="K261" i="6"/>
  <c r="I261" i="6"/>
  <c r="BG275" i="6"/>
  <c r="AG275" i="6"/>
  <c r="AZ270" i="6"/>
  <c r="Z270" i="6"/>
  <c r="P262" i="4"/>
  <c r="AP262" i="4"/>
  <c r="BE273" i="4"/>
  <c r="AE273" i="4"/>
  <c r="BN260" i="4"/>
  <c r="BO260" i="4"/>
  <c r="T265" i="4"/>
  <c r="AT265" i="4"/>
  <c r="BA270" i="4"/>
  <c r="AA270" i="4"/>
  <c r="L260" i="4"/>
  <c r="AH275" i="4"/>
  <c r="BH275" i="4"/>
  <c r="X268" i="4"/>
  <c r="AX268" i="4"/>
  <c r="BT260" i="4"/>
  <c r="BQ260" i="4"/>
  <c r="BL261" i="4"/>
  <c r="AD267" i="1"/>
  <c r="BD267" i="1"/>
  <c r="CQ254" i="1"/>
  <c r="N255" i="1" s="1"/>
  <c r="Z264" i="1"/>
  <c r="AZ264" i="1"/>
  <c r="V261" i="1"/>
  <c r="AV261" i="1"/>
  <c r="R258" i="1"/>
  <c r="AR258" i="1"/>
  <c r="AH270" i="1"/>
  <c r="BH270" i="1"/>
  <c r="BE274" i="6" l="1"/>
  <c r="AE274" i="6"/>
  <c r="BL262" i="6"/>
  <c r="AH276" i="6"/>
  <c r="BH276" i="6"/>
  <c r="L261" i="6"/>
  <c r="P263" i="6"/>
  <c r="AP263" i="6"/>
  <c r="T266" i="6"/>
  <c r="AT266" i="6"/>
  <c r="BQ261" i="6"/>
  <c r="BT261" i="6"/>
  <c r="AA271" i="6"/>
  <c r="BA271" i="6"/>
  <c r="BN261" i="6"/>
  <c r="BO261" i="6"/>
  <c r="AX269" i="6"/>
  <c r="X269" i="6"/>
  <c r="AY269" i="4"/>
  <c r="Y269" i="4"/>
  <c r="CP260" i="4"/>
  <c r="CO260" i="4"/>
  <c r="CN260" i="4"/>
  <c r="CM260" i="4"/>
  <c r="CL260" i="4"/>
  <c r="CK260" i="4"/>
  <c r="CJ260" i="4"/>
  <c r="CI260" i="4"/>
  <c r="CH260" i="4"/>
  <c r="CG260" i="4"/>
  <c r="CF260" i="4"/>
  <c r="CE260" i="4"/>
  <c r="CD260" i="4"/>
  <c r="CC260" i="4"/>
  <c r="CB260" i="4"/>
  <c r="CA260" i="4"/>
  <c r="BZ260" i="4"/>
  <c r="BY260" i="4"/>
  <c r="BX260" i="4"/>
  <c r="BW260" i="4"/>
  <c r="BV260" i="4"/>
  <c r="BU260" i="4"/>
  <c r="AB271" i="4"/>
  <c r="BB271" i="4"/>
  <c r="AF274" i="4"/>
  <c r="BF274" i="4"/>
  <c r="BI276" i="4"/>
  <c r="AI276" i="4"/>
  <c r="AU266" i="4"/>
  <c r="U266" i="4"/>
  <c r="AQ263" i="4"/>
  <c r="Q263" i="4"/>
  <c r="AW262" i="1"/>
  <c r="W262" i="1"/>
  <c r="AO256" i="1"/>
  <c r="BJ256" i="1" s="1"/>
  <c r="BK256" i="1" s="1"/>
  <c r="AJ255" i="1"/>
  <c r="BM255" i="1" s="1"/>
  <c r="O256" i="1"/>
  <c r="K255" i="1"/>
  <c r="I255" i="1"/>
  <c r="BI271" i="1"/>
  <c r="AI271" i="1"/>
  <c r="S259" i="1"/>
  <c r="AS259" i="1"/>
  <c r="AA265" i="1"/>
  <c r="BA265" i="1"/>
  <c r="BE268" i="1"/>
  <c r="AE268" i="1"/>
  <c r="CP261" i="6" l="1"/>
  <c r="CO261" i="6"/>
  <c r="CN261" i="6"/>
  <c r="CM261" i="6"/>
  <c r="CL261" i="6"/>
  <c r="CK261" i="6"/>
  <c r="CJ261" i="6"/>
  <c r="CI261" i="6"/>
  <c r="CH261" i="6"/>
  <c r="CG261" i="6"/>
  <c r="CF261" i="6"/>
  <c r="CE261" i="6"/>
  <c r="CD261" i="6"/>
  <c r="CC261" i="6"/>
  <c r="CB261" i="6"/>
  <c r="CA261" i="6"/>
  <c r="BZ261" i="6"/>
  <c r="BY261" i="6"/>
  <c r="BX261" i="6"/>
  <c r="BW261" i="6"/>
  <c r="BV261" i="6"/>
  <c r="BU261" i="6"/>
  <c r="AQ264" i="6"/>
  <c r="Q264" i="6"/>
  <c r="BI277" i="6"/>
  <c r="AI277" i="6"/>
  <c r="AF275" i="6"/>
  <c r="BF275" i="6"/>
  <c r="Y270" i="6"/>
  <c r="AY270" i="6"/>
  <c r="U267" i="6"/>
  <c r="AU267" i="6"/>
  <c r="AB272" i="6"/>
  <c r="BB272" i="6"/>
  <c r="Z270" i="4"/>
  <c r="AZ270" i="4"/>
  <c r="BC272" i="4"/>
  <c r="AC272" i="4"/>
  <c r="R264" i="4"/>
  <c r="AR264" i="4"/>
  <c r="V267" i="4"/>
  <c r="AV267" i="4"/>
  <c r="BG275" i="4"/>
  <c r="AG275" i="4"/>
  <c r="CQ260" i="4"/>
  <c r="N261" i="4" s="1"/>
  <c r="BL256" i="1"/>
  <c r="AB266" i="1"/>
  <c r="BB266" i="1"/>
  <c r="P257" i="1"/>
  <c r="AP257" i="1"/>
  <c r="X263" i="1"/>
  <c r="AX263" i="1"/>
  <c r="BN255" i="1"/>
  <c r="BO255" i="1"/>
  <c r="L255" i="1"/>
  <c r="AF269" i="1"/>
  <c r="BF269" i="1"/>
  <c r="T260" i="1"/>
  <c r="AT260" i="1"/>
  <c r="BT255" i="1"/>
  <c r="BQ255" i="1"/>
  <c r="Z271" i="6" l="1"/>
  <c r="AZ271" i="6"/>
  <c r="BC273" i="6"/>
  <c r="AC273" i="6"/>
  <c r="CQ261" i="6"/>
  <c r="N262" i="6" s="1"/>
  <c r="V268" i="6"/>
  <c r="AV268" i="6"/>
  <c r="AG276" i="6"/>
  <c r="BG276" i="6"/>
  <c r="R265" i="6"/>
  <c r="AR265" i="6"/>
  <c r="AD273" i="4"/>
  <c r="BD273" i="4"/>
  <c r="AO262" i="4"/>
  <c r="BJ262" i="4" s="1"/>
  <c r="BK262" i="4" s="1"/>
  <c r="AJ261" i="4"/>
  <c r="BM261" i="4" s="1"/>
  <c r="O262" i="4"/>
  <c r="K261" i="4"/>
  <c r="I261" i="4"/>
  <c r="AW268" i="4"/>
  <c r="W268" i="4"/>
  <c r="AH276" i="4"/>
  <c r="BH276" i="4"/>
  <c r="AS265" i="4"/>
  <c r="S265" i="4"/>
  <c r="BA271" i="4"/>
  <c r="AA271" i="4"/>
  <c r="BC267" i="1"/>
  <c r="AC267" i="1"/>
  <c r="Q258" i="1"/>
  <c r="AQ258" i="1"/>
  <c r="Y264" i="1"/>
  <c r="AY264" i="1"/>
  <c r="AG270" i="1"/>
  <c r="BG270" i="1"/>
  <c r="AU261" i="1"/>
  <c r="U261" i="1"/>
  <c r="CP255" i="1"/>
  <c r="CO255" i="1"/>
  <c r="CN255" i="1"/>
  <c r="CM255" i="1"/>
  <c r="CL255" i="1"/>
  <c r="CK255" i="1"/>
  <c r="CJ255" i="1"/>
  <c r="CI255" i="1"/>
  <c r="CH255" i="1"/>
  <c r="CG255" i="1"/>
  <c r="CF255" i="1"/>
  <c r="CE255" i="1"/>
  <c r="CD255" i="1"/>
  <c r="CC255" i="1"/>
  <c r="CB255" i="1"/>
  <c r="CA255" i="1"/>
  <c r="BZ255" i="1"/>
  <c r="BY255" i="1"/>
  <c r="BX255" i="1"/>
  <c r="BW255" i="1"/>
  <c r="BV255" i="1"/>
  <c r="BU255" i="1"/>
  <c r="AO263" i="6" l="1"/>
  <c r="BJ263" i="6" s="1"/>
  <c r="BK263" i="6" s="1"/>
  <c r="AJ262" i="6"/>
  <c r="BM262" i="6" s="1"/>
  <c r="O263" i="6"/>
  <c r="K262" i="6"/>
  <c r="I262" i="6"/>
  <c r="S266" i="6"/>
  <c r="AS266" i="6"/>
  <c r="W269" i="6"/>
  <c r="AW269" i="6"/>
  <c r="AD274" i="6"/>
  <c r="BD274" i="6"/>
  <c r="AH277" i="6"/>
  <c r="BH277" i="6"/>
  <c r="BA272" i="6"/>
  <c r="AA272" i="6"/>
  <c r="BL262" i="4"/>
  <c r="X269" i="4"/>
  <c r="AX269" i="4"/>
  <c r="P263" i="4"/>
  <c r="AP263" i="4"/>
  <c r="L261" i="4"/>
  <c r="BN261" i="4"/>
  <c r="BO261" i="4"/>
  <c r="T266" i="4"/>
  <c r="AT266" i="4"/>
  <c r="AB272" i="4"/>
  <c r="BB272" i="4"/>
  <c r="BI277" i="4"/>
  <c r="AI277" i="4"/>
  <c r="BQ261" i="4"/>
  <c r="BT261" i="4"/>
  <c r="BE274" i="4"/>
  <c r="AE274" i="4"/>
  <c r="R259" i="1"/>
  <c r="AR259" i="1"/>
  <c r="V262" i="1"/>
  <c r="AV262" i="1"/>
  <c r="Z265" i="1"/>
  <c r="AZ265" i="1"/>
  <c r="AD268" i="1"/>
  <c r="BD268" i="1"/>
  <c r="AH271" i="1"/>
  <c r="BH271" i="1"/>
  <c r="CQ255" i="1"/>
  <c r="N256" i="1" s="1"/>
  <c r="P264" i="6" l="1"/>
  <c r="AP264" i="6"/>
  <c r="T267" i="6"/>
  <c r="AT267" i="6"/>
  <c r="BN262" i="6"/>
  <c r="BO262" i="6"/>
  <c r="X270" i="6"/>
  <c r="AX270" i="6"/>
  <c r="BT262" i="6"/>
  <c r="BQ262" i="6"/>
  <c r="BI278" i="6"/>
  <c r="AI278" i="6"/>
  <c r="AB273" i="6"/>
  <c r="BB273" i="6"/>
  <c r="AE275" i="6"/>
  <c r="BE275" i="6"/>
  <c r="L262" i="6"/>
  <c r="BL263" i="6"/>
  <c r="AF275" i="4"/>
  <c r="BF275" i="4"/>
  <c r="AY270" i="4"/>
  <c r="Y270" i="4"/>
  <c r="AQ264" i="4"/>
  <c r="Q264" i="4"/>
  <c r="AU267" i="4"/>
  <c r="U267" i="4"/>
  <c r="CP261" i="4"/>
  <c r="CO261" i="4"/>
  <c r="CN261" i="4"/>
  <c r="CM261" i="4"/>
  <c r="CL261" i="4"/>
  <c r="CK261" i="4"/>
  <c r="CJ261" i="4"/>
  <c r="CI261" i="4"/>
  <c r="CH261" i="4"/>
  <c r="CG261" i="4"/>
  <c r="CF261" i="4"/>
  <c r="CE261" i="4"/>
  <c r="CD261" i="4"/>
  <c r="CC261" i="4"/>
  <c r="CB261" i="4"/>
  <c r="CA261" i="4"/>
  <c r="BZ261" i="4"/>
  <c r="BY261" i="4"/>
  <c r="BX261" i="4"/>
  <c r="BW261" i="4"/>
  <c r="BV261" i="4"/>
  <c r="BU261" i="4"/>
  <c r="BC273" i="4"/>
  <c r="AC273" i="4"/>
  <c r="O257" i="1"/>
  <c r="AO257" i="1"/>
  <c r="BJ257" i="1" s="1"/>
  <c r="BK257" i="1" s="1"/>
  <c r="AJ256" i="1"/>
  <c r="BM256" i="1" s="1"/>
  <c r="K256" i="1"/>
  <c r="I256" i="1"/>
  <c r="BA266" i="1"/>
  <c r="AA266" i="1"/>
  <c r="AE269" i="1"/>
  <c r="BE269" i="1"/>
  <c r="W263" i="1"/>
  <c r="AW263" i="1"/>
  <c r="BI272" i="1"/>
  <c r="AI272" i="1"/>
  <c r="AS260" i="1"/>
  <c r="S260" i="1"/>
  <c r="CP262" i="6" l="1"/>
  <c r="CO262" i="6"/>
  <c r="CN262" i="6"/>
  <c r="CM262" i="6"/>
  <c r="CL262" i="6"/>
  <c r="CK262" i="6"/>
  <c r="CJ262" i="6"/>
  <c r="CI262" i="6"/>
  <c r="CH262" i="6"/>
  <c r="CG262" i="6"/>
  <c r="CF262" i="6"/>
  <c r="CE262" i="6"/>
  <c r="CD262" i="6"/>
  <c r="CC262" i="6"/>
  <c r="CB262" i="6"/>
  <c r="CA262" i="6"/>
  <c r="BZ262" i="6"/>
  <c r="BY262" i="6"/>
  <c r="BX262" i="6"/>
  <c r="BW262" i="6"/>
  <c r="BV262" i="6"/>
  <c r="BU262" i="6"/>
  <c r="AU268" i="6"/>
  <c r="U268" i="6"/>
  <c r="AC274" i="6"/>
  <c r="BC274" i="6"/>
  <c r="AF276" i="6"/>
  <c r="BF276" i="6"/>
  <c r="AY271" i="6"/>
  <c r="Y271" i="6"/>
  <c r="Q265" i="6"/>
  <c r="AQ265" i="6"/>
  <c r="CQ261" i="4"/>
  <c r="N262" i="4" s="1"/>
  <c r="O263" i="4" s="1"/>
  <c r="AD274" i="4"/>
  <c r="BD274" i="4"/>
  <c r="V268" i="4"/>
  <c r="AV268" i="4"/>
  <c r="Z271" i="4"/>
  <c r="AZ271" i="4"/>
  <c r="R265" i="4"/>
  <c r="AR265" i="4"/>
  <c r="BG276" i="4"/>
  <c r="AG276" i="4"/>
  <c r="BN256" i="1"/>
  <c r="BO256" i="1"/>
  <c r="AF270" i="1"/>
  <c r="BF270" i="1"/>
  <c r="BQ256" i="1"/>
  <c r="BT256" i="1"/>
  <c r="BL257" i="1"/>
  <c r="T261" i="1"/>
  <c r="AT261" i="1"/>
  <c r="X264" i="1"/>
  <c r="AX264" i="1"/>
  <c r="AB267" i="1"/>
  <c r="BB267" i="1"/>
  <c r="L256" i="1"/>
  <c r="P258" i="1"/>
  <c r="AP258" i="1"/>
  <c r="CQ262" i="6" l="1"/>
  <c r="N263" i="6" s="1"/>
  <c r="Z272" i="6"/>
  <c r="AZ272" i="6"/>
  <c r="AD275" i="6"/>
  <c r="BD275" i="6"/>
  <c r="R266" i="6"/>
  <c r="AR266" i="6"/>
  <c r="BG277" i="6"/>
  <c r="AG277" i="6"/>
  <c r="V269" i="6"/>
  <c r="AV269" i="6"/>
  <c r="K262" i="4"/>
  <c r="L262" i="4" s="1"/>
  <c r="AO263" i="4"/>
  <c r="BJ263" i="4" s="1"/>
  <c r="BK263" i="4" s="1"/>
  <c r="BL263" i="4" s="1"/>
  <c r="AJ262" i="4"/>
  <c r="BM262" i="4" s="1"/>
  <c r="BO262" i="4" s="1"/>
  <c r="I262" i="4"/>
  <c r="BT262" i="4" s="1"/>
  <c r="P264" i="4"/>
  <c r="AP264" i="4"/>
  <c r="BN262" i="4"/>
  <c r="AS266" i="4"/>
  <c r="S266" i="4"/>
  <c r="AW269" i="4"/>
  <c r="W269" i="4"/>
  <c r="AH277" i="4"/>
  <c r="BH277" i="4"/>
  <c r="BA272" i="4"/>
  <c r="AA272" i="4"/>
  <c r="BE275" i="4"/>
  <c r="AE275" i="4"/>
  <c r="AC268" i="1"/>
  <c r="BC268" i="1"/>
  <c r="U262" i="1"/>
  <c r="AU262" i="1"/>
  <c r="CP256" i="1"/>
  <c r="CO256" i="1"/>
  <c r="CN256" i="1"/>
  <c r="CM256" i="1"/>
  <c r="CL256" i="1"/>
  <c r="CK256" i="1"/>
  <c r="CJ256" i="1"/>
  <c r="CI256" i="1"/>
  <c r="CH256" i="1"/>
  <c r="CG256" i="1"/>
  <c r="CF256" i="1"/>
  <c r="CE256" i="1"/>
  <c r="CD256" i="1"/>
  <c r="CC256" i="1"/>
  <c r="CB256" i="1"/>
  <c r="CA256" i="1"/>
  <c r="BZ256" i="1"/>
  <c r="BY256" i="1"/>
  <c r="BX256" i="1"/>
  <c r="BW256" i="1"/>
  <c r="BV256" i="1"/>
  <c r="BU256" i="1"/>
  <c r="AQ259" i="1"/>
  <c r="Q259" i="1"/>
  <c r="AY265" i="1"/>
  <c r="Y265" i="1"/>
  <c r="BG271" i="1"/>
  <c r="AG271" i="1"/>
  <c r="AS267" i="6" l="1"/>
  <c r="S267" i="6"/>
  <c r="W270" i="6"/>
  <c r="AW270" i="6"/>
  <c r="AA273" i="6"/>
  <c r="BA273" i="6"/>
  <c r="AH278" i="6"/>
  <c r="BH278" i="6"/>
  <c r="BE276" i="6"/>
  <c r="AE276" i="6"/>
  <c r="O264" i="6"/>
  <c r="AO264" i="6"/>
  <c r="BJ264" i="6" s="1"/>
  <c r="BK264" i="6" s="1"/>
  <c r="AJ263" i="6"/>
  <c r="BM263" i="6" s="1"/>
  <c r="I263" i="6"/>
  <c r="K263" i="6"/>
  <c r="BQ262" i="4"/>
  <c r="X270" i="4"/>
  <c r="AX270" i="4"/>
  <c r="AQ265" i="4"/>
  <c r="Q265" i="4"/>
  <c r="T267" i="4"/>
  <c r="AT267" i="4"/>
  <c r="CP262" i="4"/>
  <c r="CO262" i="4"/>
  <c r="CN262" i="4"/>
  <c r="CM262" i="4"/>
  <c r="CL262" i="4"/>
  <c r="CK262" i="4"/>
  <c r="CJ262" i="4"/>
  <c r="CI262" i="4"/>
  <c r="CH262" i="4"/>
  <c r="CG262" i="4"/>
  <c r="CF262" i="4"/>
  <c r="CE262" i="4"/>
  <c r="CD262" i="4"/>
  <c r="CC262" i="4"/>
  <c r="CB262" i="4"/>
  <c r="CA262" i="4"/>
  <c r="BZ262" i="4"/>
  <c r="BY262" i="4"/>
  <c r="BX262" i="4"/>
  <c r="BW262" i="4"/>
  <c r="BV262" i="4"/>
  <c r="BU262" i="4"/>
  <c r="AB273" i="4"/>
  <c r="BB273" i="4"/>
  <c r="AF276" i="4"/>
  <c r="BF276" i="4"/>
  <c r="BI278" i="4"/>
  <c r="AI278" i="4"/>
  <c r="CQ256" i="1"/>
  <c r="N257" i="1" s="1"/>
  <c r="AO258" i="1" s="1"/>
  <c r="BJ258" i="1" s="1"/>
  <c r="BK258" i="1" s="1"/>
  <c r="V263" i="1"/>
  <c r="AV263" i="1"/>
  <c r="R260" i="1"/>
  <c r="AR260" i="1"/>
  <c r="Z266" i="1"/>
  <c r="AZ266" i="1"/>
  <c r="AH272" i="1"/>
  <c r="BH272" i="1"/>
  <c r="AD269" i="1"/>
  <c r="BD269" i="1"/>
  <c r="AX271" i="6" l="1"/>
  <c r="X271" i="6"/>
  <c r="BQ263" i="6"/>
  <c r="BT263" i="6"/>
  <c r="AF277" i="6"/>
  <c r="BF277" i="6"/>
  <c r="AB274" i="6"/>
  <c r="BB274" i="6"/>
  <c r="T268" i="6"/>
  <c r="AT268" i="6"/>
  <c r="P265" i="6"/>
  <c r="AP265" i="6"/>
  <c r="BI279" i="6"/>
  <c r="AI279" i="6"/>
  <c r="BN263" i="6"/>
  <c r="BO263" i="6"/>
  <c r="L263" i="6"/>
  <c r="BL264" i="6"/>
  <c r="BC274" i="4"/>
  <c r="AC274" i="4"/>
  <c r="BG277" i="4"/>
  <c r="AG277" i="4"/>
  <c r="AU268" i="4"/>
  <c r="U268" i="4"/>
  <c r="R266" i="4"/>
  <c r="AR266" i="4"/>
  <c r="CQ262" i="4"/>
  <c r="N263" i="4" s="1"/>
  <c r="AY271" i="4"/>
  <c r="Y271" i="4"/>
  <c r="K257" i="1"/>
  <c r="O258" i="1"/>
  <c r="P259" i="1" s="1"/>
  <c r="AJ257" i="1"/>
  <c r="BM257" i="1" s="1"/>
  <c r="BO257" i="1" s="1"/>
  <c r="I257" i="1"/>
  <c r="BI273" i="1"/>
  <c r="AI273" i="1"/>
  <c r="AW264" i="1"/>
  <c r="W264" i="1"/>
  <c r="S261" i="1"/>
  <c r="AS261" i="1"/>
  <c r="BE270" i="1"/>
  <c r="AE270" i="1"/>
  <c r="AA267" i="1"/>
  <c r="BA267" i="1"/>
  <c r="L257" i="1"/>
  <c r="BL258" i="1"/>
  <c r="AP259" i="1" l="1"/>
  <c r="BT257" i="1"/>
  <c r="CM257" i="1" s="1"/>
  <c r="BN257" i="1"/>
  <c r="BQ257" i="1"/>
  <c r="AQ266" i="6"/>
  <c r="Q266" i="6"/>
  <c r="AG278" i="6"/>
  <c r="BG278" i="6"/>
  <c r="Y272" i="6"/>
  <c r="AY272" i="6"/>
  <c r="BC275" i="6"/>
  <c r="AC275" i="6"/>
  <c r="CP263" i="6"/>
  <c r="CO263" i="6"/>
  <c r="CN263" i="6"/>
  <c r="CM263" i="6"/>
  <c r="CL263" i="6"/>
  <c r="CK263" i="6"/>
  <c r="CJ263" i="6"/>
  <c r="CI263" i="6"/>
  <c r="CH263" i="6"/>
  <c r="CG263" i="6"/>
  <c r="CF263" i="6"/>
  <c r="CE263" i="6"/>
  <c r="CD263" i="6"/>
  <c r="CC263" i="6"/>
  <c r="CB263" i="6"/>
  <c r="CA263" i="6"/>
  <c r="BZ263" i="6"/>
  <c r="BY263" i="6"/>
  <c r="BX263" i="6"/>
  <c r="BW263" i="6"/>
  <c r="BV263" i="6"/>
  <c r="BU263" i="6"/>
  <c r="U269" i="6"/>
  <c r="AU269" i="6"/>
  <c r="AH278" i="4"/>
  <c r="BH278" i="4"/>
  <c r="V269" i="4"/>
  <c r="AV269" i="4"/>
  <c r="AS267" i="4"/>
  <c r="S267" i="4"/>
  <c r="Z272" i="4"/>
  <c r="AZ272" i="4"/>
  <c r="AO264" i="4"/>
  <c r="BJ264" i="4" s="1"/>
  <c r="BK264" i="4" s="1"/>
  <c r="AJ263" i="4"/>
  <c r="BM263" i="4" s="1"/>
  <c r="O264" i="4"/>
  <c r="K263" i="4"/>
  <c r="I263" i="4"/>
  <c r="AD275" i="4"/>
  <c r="BD275" i="4"/>
  <c r="T262" i="1"/>
  <c r="AT262" i="1"/>
  <c r="AF271" i="1"/>
  <c r="BF271" i="1"/>
  <c r="X265" i="1"/>
  <c r="AX265" i="1"/>
  <c r="CP257" i="1"/>
  <c r="CO257" i="1"/>
  <c r="CN257" i="1"/>
  <c r="CK257" i="1"/>
  <c r="CJ257" i="1"/>
  <c r="CH257" i="1"/>
  <c r="CG257" i="1"/>
  <c r="CF257" i="1"/>
  <c r="CD257" i="1"/>
  <c r="CC257" i="1"/>
  <c r="CB257" i="1"/>
  <c r="BZ257" i="1"/>
  <c r="BY257" i="1"/>
  <c r="BX257" i="1"/>
  <c r="BV257" i="1"/>
  <c r="BU257" i="1"/>
  <c r="AB268" i="1"/>
  <c r="BB268" i="1"/>
  <c r="Q260" i="1"/>
  <c r="AQ260" i="1"/>
  <c r="CL257" i="1" l="1"/>
  <c r="BW257" i="1"/>
  <c r="CA257" i="1"/>
  <c r="CE257" i="1"/>
  <c r="CI257" i="1"/>
  <c r="AD276" i="6"/>
  <c r="BD276" i="6"/>
  <c r="AH279" i="6"/>
  <c r="BH279" i="6"/>
  <c r="Z273" i="6"/>
  <c r="AZ273" i="6"/>
  <c r="R267" i="6"/>
  <c r="AR267" i="6"/>
  <c r="CQ263" i="6"/>
  <c r="N264" i="6" s="1"/>
  <c r="AV270" i="6"/>
  <c r="V270" i="6"/>
  <c r="P265" i="4"/>
  <c r="AP265" i="4"/>
  <c r="AW270" i="4"/>
  <c r="W270" i="4"/>
  <c r="BN263" i="4"/>
  <c r="BO263" i="4"/>
  <c r="BT263" i="4"/>
  <c r="BQ263" i="4"/>
  <c r="BA273" i="4"/>
  <c r="AA273" i="4"/>
  <c r="BE276" i="4"/>
  <c r="AE276" i="4"/>
  <c r="L263" i="4"/>
  <c r="BL264" i="4"/>
  <c r="T268" i="4"/>
  <c r="AT268" i="4"/>
  <c r="BI279" i="4"/>
  <c r="AI279" i="4"/>
  <c r="AG272" i="1"/>
  <c r="BG272" i="1"/>
  <c r="Y266" i="1"/>
  <c r="AY266" i="1"/>
  <c r="BC269" i="1"/>
  <c r="AC269" i="1"/>
  <c r="R261" i="1"/>
  <c r="AR261" i="1"/>
  <c r="AU263" i="1"/>
  <c r="U263" i="1"/>
  <c r="CQ257" i="1" l="1"/>
  <c r="N258" i="1" s="1"/>
  <c r="BI280" i="6"/>
  <c r="AI280" i="6"/>
  <c r="BA274" i="6"/>
  <c r="AA274" i="6"/>
  <c r="W271" i="6"/>
  <c r="AW271" i="6"/>
  <c r="S268" i="6"/>
  <c r="AS268" i="6"/>
  <c r="AO265" i="6"/>
  <c r="BJ265" i="6" s="1"/>
  <c r="BK265" i="6" s="1"/>
  <c r="AJ264" i="6"/>
  <c r="BM264" i="6" s="1"/>
  <c r="O265" i="6"/>
  <c r="K264" i="6"/>
  <c r="I264" i="6"/>
  <c r="AE277" i="6"/>
  <c r="BE277" i="6"/>
  <c r="AU269" i="4"/>
  <c r="U269" i="4"/>
  <c r="AB274" i="4"/>
  <c r="BB274" i="4"/>
  <c r="X271" i="4"/>
  <c r="AX271" i="4"/>
  <c r="AF277" i="4"/>
  <c r="BF277" i="4"/>
  <c r="CP263" i="4"/>
  <c r="CO263" i="4"/>
  <c r="CN263" i="4"/>
  <c r="CM263" i="4"/>
  <c r="CL263" i="4"/>
  <c r="CK263" i="4"/>
  <c r="CJ263" i="4"/>
  <c r="CI263" i="4"/>
  <c r="CH263" i="4"/>
  <c r="CG263" i="4"/>
  <c r="CF263" i="4"/>
  <c r="CE263" i="4"/>
  <c r="CD263" i="4"/>
  <c r="CC263" i="4"/>
  <c r="CB263" i="4"/>
  <c r="CA263" i="4"/>
  <c r="BZ263" i="4"/>
  <c r="BY263" i="4"/>
  <c r="BX263" i="4"/>
  <c r="BW263" i="4"/>
  <c r="BV263" i="4"/>
  <c r="BU263" i="4"/>
  <c r="AQ266" i="4"/>
  <c r="Q266" i="4"/>
  <c r="Z267" i="1"/>
  <c r="AZ267" i="1"/>
  <c r="AS262" i="1"/>
  <c r="S262" i="1"/>
  <c r="AD270" i="1"/>
  <c r="BD270" i="1"/>
  <c r="V264" i="1"/>
  <c r="AV264" i="1"/>
  <c r="O259" i="1"/>
  <c r="AO259" i="1"/>
  <c r="BJ259" i="1" s="1"/>
  <c r="BK259" i="1" s="1"/>
  <c r="AJ258" i="1"/>
  <c r="BM258" i="1" s="1"/>
  <c r="I258" i="1"/>
  <c r="K258" i="1"/>
  <c r="AH273" i="1"/>
  <c r="BH273" i="1"/>
  <c r="P266" i="6" l="1"/>
  <c r="AP266" i="6"/>
  <c r="AF278" i="6"/>
  <c r="BF278" i="6"/>
  <c r="BN264" i="6"/>
  <c r="BO264" i="6"/>
  <c r="X272" i="6"/>
  <c r="AX272" i="6"/>
  <c r="BT264" i="6"/>
  <c r="BQ264" i="6"/>
  <c r="AT269" i="6"/>
  <c r="T269" i="6"/>
  <c r="AB275" i="6"/>
  <c r="BB275" i="6"/>
  <c r="L264" i="6"/>
  <c r="BL265" i="6"/>
  <c r="CQ263" i="4"/>
  <c r="N264" i="4" s="1"/>
  <c r="O265" i="4" s="1"/>
  <c r="BG278" i="4"/>
  <c r="AG278" i="4"/>
  <c r="V270" i="4"/>
  <c r="AV270" i="4"/>
  <c r="BC275" i="4"/>
  <c r="AC275" i="4"/>
  <c r="R267" i="4"/>
  <c r="AR267" i="4"/>
  <c r="AY272" i="4"/>
  <c r="Y272" i="4"/>
  <c r="AE271" i="1"/>
  <c r="BE271" i="1"/>
  <c r="BL259" i="1"/>
  <c r="T263" i="1"/>
  <c r="AT263" i="1"/>
  <c r="BN258" i="1"/>
  <c r="BO258" i="1"/>
  <c r="BI274" i="1"/>
  <c r="AI274" i="1"/>
  <c r="L258" i="1"/>
  <c r="W265" i="1"/>
  <c r="AW265" i="1"/>
  <c r="BQ258" i="1"/>
  <c r="BT258" i="1"/>
  <c r="P260" i="1"/>
  <c r="AP260" i="1"/>
  <c r="BA268" i="1"/>
  <c r="AA268" i="1"/>
  <c r="BG279" i="6" l="1"/>
  <c r="AG279" i="6"/>
  <c r="U270" i="6"/>
  <c r="AU270" i="6"/>
  <c r="AC276" i="6"/>
  <c r="BC276" i="6"/>
  <c r="CP264" i="6"/>
  <c r="CO264" i="6"/>
  <c r="CN264" i="6"/>
  <c r="CM264" i="6"/>
  <c r="CL264" i="6"/>
  <c r="CK264" i="6"/>
  <c r="CJ264" i="6"/>
  <c r="CI264" i="6"/>
  <c r="CH264" i="6"/>
  <c r="CG264" i="6"/>
  <c r="CF264" i="6"/>
  <c r="CE264" i="6"/>
  <c r="CD264" i="6"/>
  <c r="CC264" i="6"/>
  <c r="CB264" i="6"/>
  <c r="CA264" i="6"/>
  <c r="BZ264" i="6"/>
  <c r="BY264" i="6"/>
  <c r="BX264" i="6"/>
  <c r="BW264" i="6"/>
  <c r="BV264" i="6"/>
  <c r="BU264" i="6"/>
  <c r="AY273" i="6"/>
  <c r="Y273" i="6"/>
  <c r="Q267" i="6"/>
  <c r="AQ267" i="6"/>
  <c r="AJ264" i="4"/>
  <c r="BM264" i="4" s="1"/>
  <c r="BN264" i="4" s="1"/>
  <c r="I264" i="4"/>
  <c r="AO265" i="4"/>
  <c r="BJ265" i="4" s="1"/>
  <c r="BK265" i="4" s="1"/>
  <c r="BL265" i="4" s="1"/>
  <c r="K264" i="4"/>
  <c r="L264" i="4" s="1"/>
  <c r="AW271" i="4"/>
  <c r="W271" i="4"/>
  <c r="AH279" i="4"/>
  <c r="BH279" i="4"/>
  <c r="AS268" i="4"/>
  <c r="S268" i="4"/>
  <c r="Z273" i="4"/>
  <c r="AZ273" i="4"/>
  <c r="P266" i="4"/>
  <c r="AP266" i="4"/>
  <c r="AD276" i="4"/>
  <c r="BD276" i="4"/>
  <c r="AQ261" i="1"/>
  <c r="Q261" i="1"/>
  <c r="U264" i="1"/>
  <c r="AU264" i="1"/>
  <c r="CP258" i="1"/>
  <c r="CO258" i="1"/>
  <c r="CN258" i="1"/>
  <c r="CM258" i="1"/>
  <c r="CL258" i="1"/>
  <c r="CK258" i="1"/>
  <c r="CJ258" i="1"/>
  <c r="CI258" i="1"/>
  <c r="CH258" i="1"/>
  <c r="CG258" i="1"/>
  <c r="CF258" i="1"/>
  <c r="CE258" i="1"/>
  <c r="CD258" i="1"/>
  <c r="CC258" i="1"/>
  <c r="CB258" i="1"/>
  <c r="CA258" i="1"/>
  <c r="BZ258" i="1"/>
  <c r="BY258" i="1"/>
  <c r="BX258" i="1"/>
  <c r="BW258" i="1"/>
  <c r="BV258" i="1"/>
  <c r="BU258" i="1"/>
  <c r="AB269" i="1"/>
  <c r="BB269" i="1"/>
  <c r="X266" i="1"/>
  <c r="AX266" i="1"/>
  <c r="AF272" i="1"/>
  <c r="BF272" i="1"/>
  <c r="BT264" i="4" l="1"/>
  <c r="V271" i="6"/>
  <c r="AV271" i="6"/>
  <c r="CQ264" i="6"/>
  <c r="N265" i="6" s="1"/>
  <c r="AD277" i="6"/>
  <c r="BD277" i="6"/>
  <c r="AH280" i="6"/>
  <c r="BH280" i="6"/>
  <c r="Z274" i="6"/>
  <c r="AZ274" i="6"/>
  <c r="R268" i="6"/>
  <c r="AR268" i="6"/>
  <c r="BO264" i="4"/>
  <c r="BQ264" i="4"/>
  <c r="CP264" i="4"/>
  <c r="CO264" i="4"/>
  <c r="CN264" i="4"/>
  <c r="CM264" i="4"/>
  <c r="CL264" i="4"/>
  <c r="CK264" i="4"/>
  <c r="CJ264" i="4"/>
  <c r="CI264" i="4"/>
  <c r="CH264" i="4"/>
  <c r="CG264" i="4"/>
  <c r="CF264" i="4"/>
  <c r="CE264" i="4"/>
  <c r="CD264" i="4"/>
  <c r="CC264" i="4"/>
  <c r="CB264" i="4"/>
  <c r="CA264" i="4"/>
  <c r="BZ264" i="4"/>
  <c r="BY264" i="4"/>
  <c r="BX264" i="4"/>
  <c r="BW264" i="4"/>
  <c r="BV264" i="4"/>
  <c r="BU264" i="4"/>
  <c r="AQ267" i="4"/>
  <c r="Q267" i="4"/>
  <c r="BI280" i="4"/>
  <c r="AI280" i="4"/>
  <c r="X272" i="4"/>
  <c r="AX272" i="4"/>
  <c r="BE277" i="4"/>
  <c r="AE277" i="4"/>
  <c r="BA274" i="4"/>
  <c r="AA274" i="4"/>
  <c r="T269" i="4"/>
  <c r="AT269" i="4"/>
  <c r="CQ258" i="1"/>
  <c r="N259" i="1" s="1"/>
  <c r="AO260" i="1" s="1"/>
  <c r="BJ260" i="1" s="1"/>
  <c r="BK260" i="1" s="1"/>
  <c r="V265" i="1"/>
  <c r="AV265" i="1"/>
  <c r="R262" i="1"/>
  <c r="AR262" i="1"/>
  <c r="AC270" i="1"/>
  <c r="BC270" i="1"/>
  <c r="AY267" i="1"/>
  <c r="Y267" i="1"/>
  <c r="BG273" i="1"/>
  <c r="AG273" i="1"/>
  <c r="I259" i="1" l="1"/>
  <c r="K259" i="1"/>
  <c r="L259" i="1" s="1"/>
  <c r="O260" i="1"/>
  <c r="P261" i="1" s="1"/>
  <c r="AJ259" i="1"/>
  <c r="BM259" i="1" s="1"/>
  <c r="BN259" i="1" s="1"/>
  <c r="O266" i="6"/>
  <c r="AO266" i="6"/>
  <c r="BJ266" i="6" s="1"/>
  <c r="BK266" i="6" s="1"/>
  <c r="AJ265" i="6"/>
  <c r="BM265" i="6" s="1"/>
  <c r="I265" i="6"/>
  <c r="K265" i="6"/>
  <c r="AA275" i="6"/>
  <c r="BA275" i="6"/>
  <c r="S269" i="6"/>
  <c r="AS269" i="6"/>
  <c r="BI281" i="6"/>
  <c r="AI281" i="6"/>
  <c r="BE278" i="6"/>
  <c r="AE278" i="6"/>
  <c r="AW272" i="6"/>
  <c r="W272" i="6"/>
  <c r="AF278" i="4"/>
  <c r="BF278" i="4"/>
  <c r="CQ264" i="4"/>
  <c r="N265" i="4" s="1"/>
  <c r="AU270" i="4"/>
  <c r="U270" i="4"/>
  <c r="AB275" i="4"/>
  <c r="BB275" i="4"/>
  <c r="AY273" i="4"/>
  <c r="Y273" i="4"/>
  <c r="R268" i="4"/>
  <c r="AR268" i="4"/>
  <c r="S263" i="1"/>
  <c r="AS263" i="1"/>
  <c r="BL260" i="1"/>
  <c r="Z268" i="1"/>
  <c r="AZ268" i="1"/>
  <c r="AH274" i="1"/>
  <c r="BH274" i="1"/>
  <c r="AD271" i="1"/>
  <c r="BD271" i="1"/>
  <c r="AW266" i="1"/>
  <c r="W266" i="1"/>
  <c r="AP261" i="1" l="1"/>
  <c r="BQ259" i="1"/>
  <c r="BO259" i="1"/>
  <c r="BT259" i="1"/>
  <c r="CO259" i="1" s="1"/>
  <c r="BN265" i="6"/>
  <c r="BO265" i="6"/>
  <c r="AB276" i="6"/>
  <c r="BB276" i="6"/>
  <c r="AF279" i="6"/>
  <c r="BF279" i="6"/>
  <c r="T270" i="6"/>
  <c r="AT270" i="6"/>
  <c r="L265" i="6"/>
  <c r="BL266" i="6"/>
  <c r="X273" i="6"/>
  <c r="AX273" i="6"/>
  <c r="BQ265" i="6"/>
  <c r="BT265" i="6"/>
  <c r="P267" i="6"/>
  <c r="AP267" i="6"/>
  <c r="AO266" i="4"/>
  <c r="BJ266" i="4" s="1"/>
  <c r="BK266" i="4" s="1"/>
  <c r="AJ265" i="4"/>
  <c r="BM265" i="4" s="1"/>
  <c r="O266" i="4"/>
  <c r="I265" i="4"/>
  <c r="K265" i="4"/>
  <c r="BC276" i="4"/>
  <c r="AC276" i="4"/>
  <c r="AS269" i="4"/>
  <c r="S269" i="4"/>
  <c r="Z274" i="4"/>
  <c r="AZ274" i="4"/>
  <c r="V271" i="4"/>
  <c r="AV271" i="4"/>
  <c r="BG279" i="4"/>
  <c r="AG279" i="4"/>
  <c r="X267" i="1"/>
  <c r="AX267" i="1"/>
  <c r="BI275" i="1"/>
  <c r="AI275" i="1"/>
  <c r="CP259" i="1"/>
  <c r="AA269" i="1"/>
  <c r="BA269" i="1"/>
  <c r="BE272" i="1"/>
  <c r="AE272" i="1"/>
  <c r="Q262" i="1"/>
  <c r="AQ262" i="1"/>
  <c r="T264" i="1"/>
  <c r="AT264" i="1"/>
  <c r="BZ259" i="1" l="1"/>
  <c r="CD259" i="1"/>
  <c r="CH259" i="1"/>
  <c r="BV259" i="1"/>
  <c r="CL259" i="1"/>
  <c r="CE259" i="1"/>
  <c r="CM259" i="1"/>
  <c r="CA259" i="1"/>
  <c r="BX259" i="1"/>
  <c r="CB259" i="1"/>
  <c r="CF259" i="1"/>
  <c r="CJ259" i="1"/>
  <c r="CN259" i="1"/>
  <c r="BW259" i="1"/>
  <c r="CI259" i="1"/>
  <c r="BU259" i="1"/>
  <c r="BY259" i="1"/>
  <c r="CC259" i="1"/>
  <c r="CG259" i="1"/>
  <c r="CK259" i="1"/>
  <c r="AG280" i="6"/>
  <c r="BG280" i="6"/>
  <c r="AU271" i="6"/>
  <c r="U271" i="6"/>
  <c r="CP265" i="6"/>
  <c r="CO265" i="6"/>
  <c r="CN265" i="6"/>
  <c r="CM265" i="6"/>
  <c r="CL265" i="6"/>
  <c r="CK265" i="6"/>
  <c r="CJ265" i="6"/>
  <c r="CI265" i="6"/>
  <c r="CH265" i="6"/>
  <c r="CG265" i="6"/>
  <c r="CF265" i="6"/>
  <c r="CE265" i="6"/>
  <c r="CD265" i="6"/>
  <c r="CC265" i="6"/>
  <c r="CB265" i="6"/>
  <c r="CA265" i="6"/>
  <c r="BZ265" i="6"/>
  <c r="BY265" i="6"/>
  <c r="BX265" i="6"/>
  <c r="BW265" i="6"/>
  <c r="BV265" i="6"/>
  <c r="BU265" i="6"/>
  <c r="Y274" i="6"/>
  <c r="AY274" i="6"/>
  <c r="AQ268" i="6"/>
  <c r="Q268" i="6"/>
  <c r="BC277" i="6"/>
  <c r="AC277" i="6"/>
  <c r="AW272" i="4"/>
  <c r="W272" i="4"/>
  <c r="P267" i="4"/>
  <c r="AP267" i="4"/>
  <c r="BN265" i="4"/>
  <c r="BO265" i="4"/>
  <c r="L265" i="4"/>
  <c r="T270" i="4"/>
  <c r="AT270" i="4"/>
  <c r="AH280" i="4"/>
  <c r="BH280" i="4"/>
  <c r="BA275" i="4"/>
  <c r="AA275" i="4"/>
  <c r="AD277" i="4"/>
  <c r="BD277" i="4"/>
  <c r="BQ265" i="4"/>
  <c r="BT265" i="4"/>
  <c r="BL266" i="4"/>
  <c r="R263" i="1"/>
  <c r="AR263" i="1"/>
  <c r="AF273" i="1"/>
  <c r="BF273" i="1"/>
  <c r="AU265" i="1"/>
  <c r="U265" i="1"/>
  <c r="AB270" i="1"/>
  <c r="BB270" i="1"/>
  <c r="Y268" i="1"/>
  <c r="AY268" i="1"/>
  <c r="CQ259" i="1" l="1"/>
  <c r="N260" i="1" s="1"/>
  <c r="O261" i="1" s="1"/>
  <c r="AJ260" i="1"/>
  <c r="BM260" i="1" s="1"/>
  <c r="BN260" i="1" s="1"/>
  <c r="K260" i="1"/>
  <c r="L260" i="1" s="1"/>
  <c r="I260" i="1"/>
  <c r="BT260" i="1" s="1"/>
  <c r="CQ265" i="6"/>
  <c r="N266" i="6" s="1"/>
  <c r="O267" i="6" s="1"/>
  <c r="R269" i="6"/>
  <c r="AR269" i="6"/>
  <c r="AD278" i="6"/>
  <c r="BD278" i="6"/>
  <c r="Z275" i="6"/>
  <c r="AZ275" i="6"/>
  <c r="V272" i="6"/>
  <c r="AV272" i="6"/>
  <c r="AH281" i="6"/>
  <c r="BH281" i="6"/>
  <c r="AQ268" i="4"/>
  <c r="Q268" i="4"/>
  <c r="AU271" i="4"/>
  <c r="U271" i="4"/>
  <c r="X273" i="4"/>
  <c r="AX273" i="4"/>
  <c r="BE278" i="4"/>
  <c r="AE278" i="4"/>
  <c r="BI281" i="4"/>
  <c r="AI281" i="4"/>
  <c r="AB276" i="4"/>
  <c r="BB276" i="4"/>
  <c r="CP265" i="4"/>
  <c r="CO265" i="4"/>
  <c r="CN265" i="4"/>
  <c r="CM265" i="4"/>
  <c r="CL265" i="4"/>
  <c r="CK265" i="4"/>
  <c r="CJ265" i="4"/>
  <c r="CI265" i="4"/>
  <c r="CH265" i="4"/>
  <c r="CG265" i="4"/>
  <c r="CF265" i="4"/>
  <c r="CE265" i="4"/>
  <c r="CD265" i="4"/>
  <c r="CC265" i="4"/>
  <c r="CB265" i="4"/>
  <c r="CA265" i="4"/>
  <c r="BZ265" i="4"/>
  <c r="BY265" i="4"/>
  <c r="BX265" i="4"/>
  <c r="BW265" i="4"/>
  <c r="BV265" i="4"/>
  <c r="BU265" i="4"/>
  <c r="AO261" i="1"/>
  <c r="BJ261" i="1" s="1"/>
  <c r="BK261" i="1" s="1"/>
  <c r="BL261" i="1" s="1"/>
  <c r="AG274" i="1"/>
  <c r="BG274" i="1"/>
  <c r="BO260" i="1"/>
  <c r="BC271" i="1"/>
  <c r="AC271" i="1"/>
  <c r="Z269" i="1"/>
  <c r="AZ269" i="1"/>
  <c r="V266" i="1"/>
  <c r="AV266" i="1"/>
  <c r="AS264" i="1"/>
  <c r="S264" i="1"/>
  <c r="AJ266" i="6" l="1"/>
  <c r="BM266" i="6" s="1"/>
  <c r="AP262" i="1"/>
  <c r="P262" i="1"/>
  <c r="BQ260" i="1"/>
  <c r="K266" i="6"/>
  <c r="L266" i="6" s="1"/>
  <c r="I266" i="6"/>
  <c r="AO267" i="6"/>
  <c r="BJ267" i="6" s="1"/>
  <c r="BK267" i="6" s="1"/>
  <c r="BL267" i="6" s="1"/>
  <c r="P268" i="6"/>
  <c r="AP268" i="6"/>
  <c r="S270" i="6"/>
  <c r="AS270" i="6"/>
  <c r="BN266" i="6"/>
  <c r="BO266" i="6"/>
  <c r="BI282" i="6"/>
  <c r="AI282" i="6"/>
  <c r="AE279" i="6"/>
  <c r="BE279" i="6"/>
  <c r="BT266" i="6"/>
  <c r="BQ266" i="6"/>
  <c r="W273" i="6"/>
  <c r="AW273" i="6"/>
  <c r="BA276" i="6"/>
  <c r="AA276" i="6"/>
  <c r="CQ265" i="4"/>
  <c r="N266" i="4" s="1"/>
  <c r="O267" i="4" s="1"/>
  <c r="BC277" i="4"/>
  <c r="AC277" i="4"/>
  <c r="AF279" i="4"/>
  <c r="BF279" i="4"/>
  <c r="AY274" i="4"/>
  <c r="Y274" i="4"/>
  <c r="R269" i="4"/>
  <c r="AR269" i="4"/>
  <c r="V272" i="4"/>
  <c r="AV272" i="4"/>
  <c r="AQ263" i="1"/>
  <c r="Q263" i="1"/>
  <c r="AD272" i="1"/>
  <c r="BD272" i="1"/>
  <c r="CP260" i="1"/>
  <c r="CO260" i="1"/>
  <c r="CN260" i="1"/>
  <c r="CM260" i="1"/>
  <c r="CL260" i="1"/>
  <c r="CK260" i="1"/>
  <c r="CJ260" i="1"/>
  <c r="CI260" i="1"/>
  <c r="CH260" i="1"/>
  <c r="CG260" i="1"/>
  <c r="CF260" i="1"/>
  <c r="CE260" i="1"/>
  <c r="CD260" i="1"/>
  <c r="CC260" i="1"/>
  <c r="CB260" i="1"/>
  <c r="CA260" i="1"/>
  <c r="BZ260" i="1"/>
  <c r="BY260" i="1"/>
  <c r="BX260" i="1"/>
  <c r="BW260" i="1"/>
  <c r="BV260" i="1"/>
  <c r="BU260" i="1"/>
  <c r="BA270" i="1"/>
  <c r="AA270" i="1"/>
  <c r="T265" i="1"/>
  <c r="AT265" i="1"/>
  <c r="W267" i="1"/>
  <c r="AW267" i="1"/>
  <c r="AH275" i="1"/>
  <c r="BH275" i="1"/>
  <c r="AF280" i="6" l="1"/>
  <c r="BF280" i="6"/>
  <c r="AT271" i="6"/>
  <c r="T271" i="6"/>
  <c r="AB277" i="6"/>
  <c r="BB277" i="6"/>
  <c r="CP266" i="6"/>
  <c r="CO266" i="6"/>
  <c r="CN266" i="6"/>
  <c r="CM266" i="6"/>
  <c r="CL266" i="6"/>
  <c r="CK266" i="6"/>
  <c r="CJ266" i="6"/>
  <c r="CI266" i="6"/>
  <c r="CH266" i="6"/>
  <c r="CG266" i="6"/>
  <c r="CF266" i="6"/>
  <c r="CE266" i="6"/>
  <c r="CD266" i="6"/>
  <c r="CC266" i="6"/>
  <c r="CB266" i="6"/>
  <c r="CA266" i="6"/>
  <c r="BZ266" i="6"/>
  <c r="BY266" i="6"/>
  <c r="BX266" i="6"/>
  <c r="BW266" i="6"/>
  <c r="BV266" i="6"/>
  <c r="BU266" i="6"/>
  <c r="X274" i="6"/>
  <c r="AX274" i="6"/>
  <c r="Q269" i="6"/>
  <c r="AQ269" i="6"/>
  <c r="K266" i="4"/>
  <c r="AJ266" i="4"/>
  <c r="BM266" i="4" s="1"/>
  <c r="BO266" i="4" s="1"/>
  <c r="AO267" i="4"/>
  <c r="BJ267" i="4" s="1"/>
  <c r="BK267" i="4" s="1"/>
  <c r="BL267" i="4" s="1"/>
  <c r="I266" i="4"/>
  <c r="BQ266" i="4" s="1"/>
  <c r="BG280" i="4"/>
  <c r="AG280" i="4"/>
  <c r="AW273" i="4"/>
  <c r="W273" i="4"/>
  <c r="Z275" i="4"/>
  <c r="AZ275" i="4"/>
  <c r="AD278" i="4"/>
  <c r="BD278" i="4"/>
  <c r="AS270" i="4"/>
  <c r="S270" i="4"/>
  <c r="L266" i="4"/>
  <c r="P268" i="4"/>
  <c r="AP268" i="4"/>
  <c r="CQ260" i="1"/>
  <c r="N261" i="1" s="1"/>
  <c r="AO262" i="1" s="1"/>
  <c r="BJ262" i="1" s="1"/>
  <c r="BK262" i="1" s="1"/>
  <c r="AE273" i="1"/>
  <c r="BE273" i="1"/>
  <c r="R264" i="1"/>
  <c r="AR264" i="1"/>
  <c r="X268" i="1"/>
  <c r="AX268" i="1"/>
  <c r="U266" i="1"/>
  <c r="AU266" i="1"/>
  <c r="AB271" i="1"/>
  <c r="BB271" i="1"/>
  <c r="BI276" i="1"/>
  <c r="AI276" i="1"/>
  <c r="BN266" i="4" l="1"/>
  <c r="I261" i="1"/>
  <c r="AJ261" i="1"/>
  <c r="BM261" i="1" s="1"/>
  <c r="BN261" i="1" s="1"/>
  <c r="K261" i="1"/>
  <c r="L261" i="1" s="1"/>
  <c r="O262" i="1"/>
  <c r="P263" i="1" s="1"/>
  <c r="CQ266" i="6"/>
  <c r="N267" i="6" s="1"/>
  <c r="AC278" i="6"/>
  <c r="BC278" i="6"/>
  <c r="AY275" i="6"/>
  <c r="Y275" i="6"/>
  <c r="U272" i="6"/>
  <c r="AU272" i="6"/>
  <c r="AR270" i="6"/>
  <c r="R270" i="6"/>
  <c r="BG281" i="6"/>
  <c r="AG281" i="6"/>
  <c r="BT266" i="4"/>
  <c r="CN266" i="4" s="1"/>
  <c r="T271" i="4"/>
  <c r="AT271" i="4"/>
  <c r="AH281" i="4"/>
  <c r="BH281" i="4"/>
  <c r="AQ269" i="4"/>
  <c r="Q269" i="4"/>
  <c r="BA276" i="4"/>
  <c r="AA276" i="4"/>
  <c r="BE279" i="4"/>
  <c r="AE279" i="4"/>
  <c r="X274" i="4"/>
  <c r="AX274" i="4"/>
  <c r="AC272" i="1"/>
  <c r="BC272" i="1"/>
  <c r="AF274" i="1"/>
  <c r="BF274" i="1"/>
  <c r="V267" i="1"/>
  <c r="AV267" i="1"/>
  <c r="S265" i="1"/>
  <c r="AS265" i="1"/>
  <c r="AY269" i="1"/>
  <c r="Y269" i="1"/>
  <c r="BL262" i="1"/>
  <c r="BQ261" i="1" l="1"/>
  <c r="BO261" i="1"/>
  <c r="BY266" i="4"/>
  <c r="CO266" i="4"/>
  <c r="AP263" i="1"/>
  <c r="BT261" i="1"/>
  <c r="CP261" i="1" s="1"/>
  <c r="CG266" i="4"/>
  <c r="CC266" i="4"/>
  <c r="BU266" i="4"/>
  <c r="CK266" i="4"/>
  <c r="V273" i="6"/>
  <c r="AV273" i="6"/>
  <c r="Z276" i="6"/>
  <c r="AZ276" i="6"/>
  <c r="AD279" i="6"/>
  <c r="BD279" i="6"/>
  <c r="AH282" i="6"/>
  <c r="BH282" i="6"/>
  <c r="S271" i="6"/>
  <c r="AS271" i="6"/>
  <c r="O268" i="6"/>
  <c r="AO268" i="6"/>
  <c r="BJ268" i="6" s="1"/>
  <c r="BK268" i="6" s="1"/>
  <c r="AJ267" i="6"/>
  <c r="BM267" i="6" s="1"/>
  <c r="K267" i="6"/>
  <c r="I267" i="6"/>
  <c r="BV266" i="4"/>
  <c r="CD266" i="4"/>
  <c r="CL266" i="4"/>
  <c r="CP266" i="4"/>
  <c r="BW266" i="4"/>
  <c r="CA266" i="4"/>
  <c r="CE266" i="4"/>
  <c r="CI266" i="4"/>
  <c r="CM266" i="4"/>
  <c r="BZ266" i="4"/>
  <c r="CH266" i="4"/>
  <c r="BX266" i="4"/>
  <c r="CB266" i="4"/>
  <c r="CF266" i="4"/>
  <c r="CJ266" i="4"/>
  <c r="R270" i="4"/>
  <c r="AR270" i="4"/>
  <c r="AU272" i="4"/>
  <c r="U272" i="4"/>
  <c r="AY275" i="4"/>
  <c r="Y275" i="4"/>
  <c r="AB277" i="4"/>
  <c r="BB277" i="4"/>
  <c r="BI282" i="4"/>
  <c r="AI282" i="4"/>
  <c r="AF280" i="4"/>
  <c r="BF280" i="4"/>
  <c r="CM261" i="1"/>
  <c r="CE261" i="1"/>
  <c r="BW261" i="1"/>
  <c r="Q264" i="1"/>
  <c r="AQ264" i="1"/>
  <c r="AD273" i="1"/>
  <c r="BD273" i="1"/>
  <c r="AW268" i="1"/>
  <c r="W268" i="1"/>
  <c r="Z270" i="1"/>
  <c r="AZ270" i="1"/>
  <c r="T266" i="1"/>
  <c r="AT266" i="1"/>
  <c r="BG275" i="1"/>
  <c r="AG275" i="1"/>
  <c r="CA261" i="1" l="1"/>
  <c r="CI261" i="1"/>
  <c r="BU261" i="1"/>
  <c r="CC261" i="1"/>
  <c r="CK261" i="1"/>
  <c r="BY261" i="1"/>
  <c r="CG261" i="1"/>
  <c r="CO261" i="1"/>
  <c r="CQ266" i="4"/>
  <c r="N267" i="4" s="1"/>
  <c r="AO268" i="4" s="1"/>
  <c r="BJ268" i="4" s="1"/>
  <c r="BK268" i="4" s="1"/>
  <c r="BX261" i="1"/>
  <c r="CB261" i="1"/>
  <c r="CF261" i="1"/>
  <c r="CJ261" i="1"/>
  <c r="CN261" i="1"/>
  <c r="BV261" i="1"/>
  <c r="BZ261" i="1"/>
  <c r="CD261" i="1"/>
  <c r="CH261" i="1"/>
  <c r="CL261" i="1"/>
  <c r="AA277" i="6"/>
  <c r="BA277" i="6"/>
  <c r="BN267" i="6"/>
  <c r="BO267" i="6"/>
  <c r="BE280" i="6"/>
  <c r="AE280" i="6"/>
  <c r="AP269" i="6"/>
  <c r="P269" i="6"/>
  <c r="BI283" i="6"/>
  <c r="AI283" i="6"/>
  <c r="L267" i="6"/>
  <c r="BQ267" i="6"/>
  <c r="BT267" i="6"/>
  <c r="BL268" i="6"/>
  <c r="T272" i="6"/>
  <c r="AT272" i="6"/>
  <c r="AW274" i="6"/>
  <c r="W274" i="6"/>
  <c r="BC278" i="4"/>
  <c r="AC278" i="4"/>
  <c r="V273" i="4"/>
  <c r="AV273" i="4"/>
  <c r="AJ267" i="4"/>
  <c r="BM267" i="4" s="1"/>
  <c r="O268" i="4"/>
  <c r="I267" i="4"/>
  <c r="BG281" i="4"/>
  <c r="AG281" i="4"/>
  <c r="Z276" i="4"/>
  <c r="AZ276" i="4"/>
  <c r="AS271" i="4"/>
  <c r="S271" i="4"/>
  <c r="AH276" i="1"/>
  <c r="BH276" i="1"/>
  <c r="X269" i="1"/>
  <c r="AX269" i="1"/>
  <c r="R265" i="1"/>
  <c r="AR265" i="1"/>
  <c r="AA271" i="1"/>
  <c r="BA271" i="1"/>
  <c r="AU267" i="1"/>
  <c r="U267" i="1"/>
  <c r="BE274" i="1"/>
  <c r="AE274" i="1"/>
  <c r="K267" i="4" l="1"/>
  <c r="CQ261" i="1"/>
  <c r="N262" i="1" s="1"/>
  <c r="AJ262" i="1" s="1"/>
  <c r="BM262" i="1" s="1"/>
  <c r="AF281" i="6"/>
  <c r="BF281" i="6"/>
  <c r="CP267" i="6"/>
  <c r="CO267" i="6"/>
  <c r="CN267" i="6"/>
  <c r="CM267" i="6"/>
  <c r="CL267" i="6"/>
  <c r="CK267" i="6"/>
  <c r="CJ267" i="6"/>
  <c r="CI267" i="6"/>
  <c r="CH267" i="6"/>
  <c r="CG267" i="6"/>
  <c r="CF267" i="6"/>
  <c r="CE267" i="6"/>
  <c r="CD267" i="6"/>
  <c r="CC267" i="6"/>
  <c r="CB267" i="6"/>
  <c r="CA267" i="6"/>
  <c r="BZ267" i="6"/>
  <c r="BY267" i="6"/>
  <c r="BX267" i="6"/>
  <c r="BW267" i="6"/>
  <c r="BV267" i="6"/>
  <c r="BU267" i="6"/>
  <c r="AU273" i="6"/>
  <c r="U273" i="6"/>
  <c r="Q270" i="6"/>
  <c r="AQ270" i="6"/>
  <c r="X275" i="6"/>
  <c r="AX275" i="6"/>
  <c r="AB278" i="6"/>
  <c r="BB278" i="6"/>
  <c r="BN267" i="4"/>
  <c r="BO267" i="4"/>
  <c r="P269" i="4"/>
  <c r="AP269" i="4"/>
  <c r="T272" i="4"/>
  <c r="AT272" i="4"/>
  <c r="BA277" i="4"/>
  <c r="AA277" i="4"/>
  <c r="L267" i="4"/>
  <c r="AW274" i="4"/>
  <c r="W274" i="4"/>
  <c r="AH282" i="4"/>
  <c r="BH282" i="4"/>
  <c r="BT267" i="4"/>
  <c r="BQ267" i="4"/>
  <c r="BL268" i="4"/>
  <c r="AD279" i="4"/>
  <c r="BD279" i="4"/>
  <c r="Y270" i="1"/>
  <c r="AY270" i="1"/>
  <c r="V268" i="1"/>
  <c r="AV268" i="1"/>
  <c r="AS266" i="1"/>
  <c r="S266" i="1"/>
  <c r="AF275" i="1"/>
  <c r="BF275" i="1"/>
  <c r="AB272" i="1"/>
  <c r="BB272" i="1"/>
  <c r="O263" i="1"/>
  <c r="AO263" i="1"/>
  <c r="BJ263" i="1" s="1"/>
  <c r="BK263" i="1" s="1"/>
  <c r="I262" i="1"/>
  <c r="K262" i="1"/>
  <c r="BI277" i="1"/>
  <c r="AI277" i="1"/>
  <c r="R271" i="6" l="1"/>
  <c r="AR271" i="6"/>
  <c r="Y276" i="6"/>
  <c r="AY276" i="6"/>
  <c r="V274" i="6"/>
  <c r="AV274" i="6"/>
  <c r="BC279" i="6"/>
  <c r="AC279" i="6"/>
  <c r="CQ267" i="6"/>
  <c r="N268" i="6" s="1"/>
  <c r="AG282" i="6"/>
  <c r="BG282" i="6"/>
  <c r="AB278" i="4"/>
  <c r="BB278" i="4"/>
  <c r="AQ270" i="4"/>
  <c r="Q270" i="4"/>
  <c r="AU273" i="4"/>
  <c r="U273" i="4"/>
  <c r="CP267" i="4"/>
  <c r="CO267" i="4"/>
  <c r="CN267" i="4"/>
  <c r="CM267" i="4"/>
  <c r="CL267" i="4"/>
  <c r="CK267" i="4"/>
  <c r="CJ267" i="4"/>
  <c r="CI267" i="4"/>
  <c r="CH267" i="4"/>
  <c r="CG267" i="4"/>
  <c r="CF267" i="4"/>
  <c r="CE267" i="4"/>
  <c r="CD267" i="4"/>
  <c r="CC267" i="4"/>
  <c r="CB267" i="4"/>
  <c r="CA267" i="4"/>
  <c r="BZ267" i="4"/>
  <c r="BY267" i="4"/>
  <c r="BX267" i="4"/>
  <c r="BW267" i="4"/>
  <c r="BV267" i="4"/>
  <c r="BU267" i="4"/>
  <c r="X275" i="4"/>
  <c r="AX275" i="4"/>
  <c r="BE280" i="4"/>
  <c r="AE280" i="4"/>
  <c r="BI283" i="4"/>
  <c r="AI283" i="4"/>
  <c r="P264" i="1"/>
  <c r="AP264" i="1"/>
  <c r="BN262" i="1"/>
  <c r="BO262" i="1"/>
  <c r="AG276" i="1"/>
  <c r="BG276" i="1"/>
  <c r="BQ262" i="1"/>
  <c r="BT262" i="1"/>
  <c r="W269" i="1"/>
  <c r="AW269" i="1"/>
  <c r="L262" i="1"/>
  <c r="BL263" i="1"/>
  <c r="BC273" i="1"/>
  <c r="AC273" i="1"/>
  <c r="T267" i="1"/>
  <c r="AT267" i="1"/>
  <c r="Z271" i="1"/>
  <c r="AZ271" i="1"/>
  <c r="Z277" i="6" l="1"/>
  <c r="AZ277" i="6"/>
  <c r="W275" i="6"/>
  <c r="AW275" i="6"/>
  <c r="AD280" i="6"/>
  <c r="BD280" i="6"/>
  <c r="AH283" i="6"/>
  <c r="BH283" i="6"/>
  <c r="O269" i="6"/>
  <c r="AO269" i="6"/>
  <c r="BJ269" i="6" s="1"/>
  <c r="BK269" i="6" s="1"/>
  <c r="AJ268" i="6"/>
  <c r="BM268" i="6" s="1"/>
  <c r="I268" i="6"/>
  <c r="K268" i="6"/>
  <c r="AS272" i="6"/>
  <c r="S272" i="6"/>
  <c r="AY276" i="4"/>
  <c r="Y276" i="4"/>
  <c r="CQ267" i="4"/>
  <c r="N268" i="4" s="1"/>
  <c r="R271" i="4"/>
  <c r="AR271" i="4"/>
  <c r="AF281" i="4"/>
  <c r="BF281" i="4"/>
  <c r="V274" i="4"/>
  <c r="AV274" i="4"/>
  <c r="BC279" i="4"/>
  <c r="AC279" i="4"/>
  <c r="X270" i="1"/>
  <c r="AX270" i="1"/>
  <c r="BA272" i="1"/>
  <c r="AA272" i="1"/>
  <c r="AD274" i="1"/>
  <c r="BD274" i="1"/>
  <c r="AH277" i="1"/>
  <c r="BH277" i="1"/>
  <c r="AQ265" i="1"/>
  <c r="Q265" i="1"/>
  <c r="U268" i="1"/>
  <c r="AU268" i="1"/>
  <c r="CP262" i="1"/>
  <c r="CO262" i="1"/>
  <c r="CN262" i="1"/>
  <c r="CM262" i="1"/>
  <c r="CL262" i="1"/>
  <c r="CK262" i="1"/>
  <c r="CJ262" i="1"/>
  <c r="CI262" i="1"/>
  <c r="CH262" i="1"/>
  <c r="CG262" i="1"/>
  <c r="CF262" i="1"/>
  <c r="CE262" i="1"/>
  <c r="CD262" i="1"/>
  <c r="CC262" i="1"/>
  <c r="CB262" i="1"/>
  <c r="CA262" i="1"/>
  <c r="BZ262" i="1"/>
  <c r="BY262" i="1"/>
  <c r="BX262" i="1"/>
  <c r="BW262" i="1"/>
  <c r="BV262" i="1"/>
  <c r="BU262" i="1"/>
  <c r="BN268" i="6" l="1"/>
  <c r="BO268" i="6"/>
  <c r="X276" i="6"/>
  <c r="AX276" i="6"/>
  <c r="AE281" i="6"/>
  <c r="BE281" i="6"/>
  <c r="BL269" i="6"/>
  <c r="BI284" i="6"/>
  <c r="AI284" i="6"/>
  <c r="L268" i="6"/>
  <c r="T273" i="6"/>
  <c r="AT273" i="6"/>
  <c r="BT268" i="6"/>
  <c r="BQ268" i="6"/>
  <c r="P270" i="6"/>
  <c r="AP270" i="6"/>
  <c r="BA278" i="6"/>
  <c r="AA278" i="6"/>
  <c r="AO269" i="4"/>
  <c r="BJ269" i="4" s="1"/>
  <c r="BK269" i="4" s="1"/>
  <c r="AJ268" i="4"/>
  <c r="BM268" i="4" s="1"/>
  <c r="O269" i="4"/>
  <c r="I268" i="4"/>
  <c r="K268" i="4"/>
  <c r="AS272" i="4"/>
  <c r="S272" i="4"/>
  <c r="Z277" i="4"/>
  <c r="AZ277" i="4"/>
  <c r="AD280" i="4"/>
  <c r="BD280" i="4"/>
  <c r="BG282" i="4"/>
  <c r="AG282" i="4"/>
  <c r="AW275" i="4"/>
  <c r="W275" i="4"/>
  <c r="CQ262" i="1"/>
  <c r="N263" i="1" s="1"/>
  <c r="O264" i="1" s="1"/>
  <c r="V269" i="1"/>
  <c r="AV269" i="1"/>
  <c r="AE275" i="1"/>
  <c r="BE275" i="1"/>
  <c r="AB273" i="1"/>
  <c r="BB273" i="1"/>
  <c r="R266" i="1"/>
  <c r="AR266" i="1"/>
  <c r="BI278" i="1"/>
  <c r="AI278" i="1"/>
  <c r="AY271" i="1"/>
  <c r="Y271" i="1"/>
  <c r="I263" i="1" l="1"/>
  <c r="AJ263" i="1"/>
  <c r="BM263" i="1" s="1"/>
  <c r="BN263" i="1" s="1"/>
  <c r="AO264" i="1"/>
  <c r="BJ264" i="1" s="1"/>
  <c r="BK264" i="1" s="1"/>
  <c r="BL264" i="1" s="1"/>
  <c r="K263" i="1"/>
  <c r="L263" i="1" s="1"/>
  <c r="AB279" i="6"/>
  <c r="BB279" i="6"/>
  <c r="AY277" i="6"/>
  <c r="Y277" i="6"/>
  <c r="AF282" i="6"/>
  <c r="BF282" i="6"/>
  <c r="AQ271" i="6"/>
  <c r="Q271" i="6"/>
  <c r="CP268" i="6"/>
  <c r="CO268" i="6"/>
  <c r="CN268" i="6"/>
  <c r="CM268" i="6"/>
  <c r="CL268" i="6"/>
  <c r="CK268" i="6"/>
  <c r="CJ268" i="6"/>
  <c r="CI268" i="6"/>
  <c r="CH268" i="6"/>
  <c r="CG268" i="6"/>
  <c r="CF268" i="6"/>
  <c r="CE268" i="6"/>
  <c r="CD268" i="6"/>
  <c r="CC268" i="6"/>
  <c r="CB268" i="6"/>
  <c r="CA268" i="6"/>
  <c r="BZ268" i="6"/>
  <c r="BY268" i="6"/>
  <c r="BX268" i="6"/>
  <c r="BW268" i="6"/>
  <c r="BV268" i="6"/>
  <c r="BU268" i="6"/>
  <c r="U274" i="6"/>
  <c r="AU274" i="6"/>
  <c r="P270" i="4"/>
  <c r="AP270" i="4"/>
  <c r="BN268" i="4"/>
  <c r="BO268" i="4"/>
  <c r="AH283" i="4"/>
  <c r="BH283" i="4"/>
  <c r="BA278" i="4"/>
  <c r="AA278" i="4"/>
  <c r="L268" i="4"/>
  <c r="X276" i="4"/>
  <c r="AX276" i="4"/>
  <c r="BE281" i="4"/>
  <c r="AE281" i="4"/>
  <c r="T273" i="4"/>
  <c r="AT273" i="4"/>
  <c r="BT268" i="4"/>
  <c r="BQ268" i="4"/>
  <c r="BL269" i="4"/>
  <c r="Z272" i="1"/>
  <c r="AZ272" i="1"/>
  <c r="P265" i="1"/>
  <c r="AP265" i="1"/>
  <c r="AF276" i="1"/>
  <c r="BF276" i="1"/>
  <c r="S267" i="1"/>
  <c r="AS267" i="1"/>
  <c r="AC274" i="1"/>
  <c r="BC274" i="1"/>
  <c r="BQ263" i="1"/>
  <c r="AW270" i="1"/>
  <c r="W270" i="1"/>
  <c r="BT263" i="1" l="1"/>
  <c r="BO263" i="1"/>
  <c r="CQ268" i="6"/>
  <c r="N269" i="6" s="1"/>
  <c r="O270" i="6" s="1"/>
  <c r="AO270" i="6"/>
  <c r="BJ270" i="6" s="1"/>
  <c r="BK270" i="6" s="1"/>
  <c r="AJ269" i="6"/>
  <c r="BM269" i="6" s="1"/>
  <c r="Z278" i="6"/>
  <c r="AZ278" i="6"/>
  <c r="V275" i="6"/>
  <c r="AV275" i="6"/>
  <c r="R272" i="6"/>
  <c r="AR272" i="6"/>
  <c r="BG283" i="6"/>
  <c r="AG283" i="6"/>
  <c r="AC280" i="6"/>
  <c r="BC280" i="6"/>
  <c r="AU274" i="4"/>
  <c r="U274" i="4"/>
  <c r="AF282" i="4"/>
  <c r="BF282" i="4"/>
  <c r="AB279" i="4"/>
  <c r="BB279" i="4"/>
  <c r="CP268" i="4"/>
  <c r="CO268" i="4"/>
  <c r="CN268" i="4"/>
  <c r="CM268" i="4"/>
  <c r="CL268" i="4"/>
  <c r="CK268" i="4"/>
  <c r="CJ268" i="4"/>
  <c r="CI268" i="4"/>
  <c r="CH268" i="4"/>
  <c r="CG268" i="4"/>
  <c r="CF268" i="4"/>
  <c r="CE268" i="4"/>
  <c r="CD268" i="4"/>
  <c r="CC268" i="4"/>
  <c r="CB268" i="4"/>
  <c r="CA268" i="4"/>
  <c r="BZ268" i="4"/>
  <c r="BY268" i="4"/>
  <c r="BX268" i="4"/>
  <c r="BW268" i="4"/>
  <c r="BV268" i="4"/>
  <c r="BU268" i="4"/>
  <c r="AY277" i="4"/>
  <c r="Y277" i="4"/>
  <c r="BI284" i="4"/>
  <c r="AI284" i="4"/>
  <c r="AQ271" i="4"/>
  <c r="Q271" i="4"/>
  <c r="AA273" i="1"/>
  <c r="BA273" i="1"/>
  <c r="Q266" i="1"/>
  <c r="AQ266" i="1"/>
  <c r="BG277" i="1"/>
  <c r="AG277" i="1"/>
  <c r="AD275" i="1"/>
  <c r="BD275" i="1"/>
  <c r="X271" i="1"/>
  <c r="AX271" i="1"/>
  <c r="CP263" i="1"/>
  <c r="CO263" i="1"/>
  <c r="CN263" i="1"/>
  <c r="CM263" i="1"/>
  <c r="CL263" i="1"/>
  <c r="CK263" i="1"/>
  <c r="CJ263" i="1"/>
  <c r="CI263" i="1"/>
  <c r="CH263" i="1"/>
  <c r="CG263" i="1"/>
  <c r="CF263" i="1"/>
  <c r="CE263" i="1"/>
  <c r="CD263" i="1"/>
  <c r="CC263" i="1"/>
  <c r="CB263" i="1"/>
  <c r="CA263" i="1"/>
  <c r="BZ263" i="1"/>
  <c r="BY263" i="1"/>
  <c r="BX263" i="1"/>
  <c r="BW263" i="1"/>
  <c r="BV263" i="1"/>
  <c r="BU263" i="1"/>
  <c r="T268" i="1"/>
  <c r="AT268" i="1"/>
  <c r="I269" i="6" l="1"/>
  <c r="K269" i="6"/>
  <c r="L269" i="6" s="1"/>
  <c r="BN269" i="6"/>
  <c r="BO269" i="6"/>
  <c r="AD281" i="6"/>
  <c r="BD281" i="6"/>
  <c r="AA279" i="6"/>
  <c r="BA279" i="6"/>
  <c r="AH284" i="6"/>
  <c r="BH284" i="6"/>
  <c r="AW276" i="6"/>
  <c r="W276" i="6"/>
  <c r="BL270" i="6"/>
  <c r="S273" i="6"/>
  <c r="AS273" i="6"/>
  <c r="BT269" i="6"/>
  <c r="BQ269" i="6"/>
  <c r="AP271" i="6"/>
  <c r="P271" i="6"/>
  <c r="BG283" i="4"/>
  <c r="AG283" i="4"/>
  <c r="R272" i="4"/>
  <c r="AR272" i="4"/>
  <c r="CQ268" i="4"/>
  <c r="N269" i="4" s="1"/>
  <c r="BC280" i="4"/>
  <c r="AC280" i="4"/>
  <c r="V275" i="4"/>
  <c r="AV275" i="4"/>
  <c r="Z278" i="4"/>
  <c r="AZ278" i="4"/>
  <c r="R267" i="1"/>
  <c r="AR267" i="1"/>
  <c r="AU269" i="1"/>
  <c r="U269" i="1"/>
  <c r="BE276" i="1"/>
  <c r="AE276" i="1"/>
  <c r="CQ263" i="1"/>
  <c r="N264" i="1" s="1"/>
  <c r="Y272" i="1"/>
  <c r="AY272" i="1"/>
  <c r="AH278" i="1"/>
  <c r="BH278" i="1"/>
  <c r="AB274" i="1"/>
  <c r="BB274" i="1"/>
  <c r="CP269" i="6" l="1"/>
  <c r="CO269" i="6"/>
  <c r="CN269" i="6"/>
  <c r="CM269" i="6"/>
  <c r="CL269" i="6"/>
  <c r="CK269" i="6"/>
  <c r="CJ269" i="6"/>
  <c r="CI269" i="6"/>
  <c r="CH269" i="6"/>
  <c r="CG269" i="6"/>
  <c r="CF269" i="6"/>
  <c r="CE269" i="6"/>
  <c r="CD269" i="6"/>
  <c r="CC269" i="6"/>
  <c r="CB269" i="6"/>
  <c r="CA269" i="6"/>
  <c r="BZ269" i="6"/>
  <c r="BY269" i="6"/>
  <c r="BX269" i="6"/>
  <c r="BW269" i="6"/>
  <c r="BV269" i="6"/>
  <c r="BU269" i="6"/>
  <c r="BE282" i="6"/>
  <c r="AE282" i="6"/>
  <c r="T274" i="6"/>
  <c r="AT274" i="6"/>
  <c r="X277" i="6"/>
  <c r="AX277" i="6"/>
  <c r="AB280" i="6"/>
  <c r="BB280" i="6"/>
  <c r="Q272" i="6"/>
  <c r="AQ272" i="6"/>
  <c r="BI285" i="6"/>
  <c r="AI285" i="6"/>
  <c r="AS273" i="4"/>
  <c r="S273" i="4"/>
  <c r="AO270" i="4"/>
  <c r="BJ270" i="4" s="1"/>
  <c r="BK270" i="4" s="1"/>
  <c r="AJ269" i="4"/>
  <c r="BM269" i="4" s="1"/>
  <c r="O270" i="4"/>
  <c r="I269" i="4"/>
  <c r="K269" i="4"/>
  <c r="AH284" i="4"/>
  <c r="BH284" i="4"/>
  <c r="AD281" i="4"/>
  <c r="BD281" i="4"/>
  <c r="AW276" i="4"/>
  <c r="W276" i="4"/>
  <c r="BA279" i="4"/>
  <c r="AA279" i="4"/>
  <c r="Z273" i="1"/>
  <c r="AZ273" i="1"/>
  <c r="O265" i="1"/>
  <c r="AO265" i="1"/>
  <c r="BJ265" i="1" s="1"/>
  <c r="BK265" i="1" s="1"/>
  <c r="AJ264" i="1"/>
  <c r="BM264" i="1" s="1"/>
  <c r="K264" i="1"/>
  <c r="I264" i="1"/>
  <c r="V270" i="1"/>
  <c r="AV270" i="1"/>
  <c r="BI279" i="1"/>
  <c r="AI279" i="1"/>
  <c r="BC275" i="1"/>
  <c r="AC275" i="1"/>
  <c r="AF277" i="1"/>
  <c r="BF277" i="1"/>
  <c r="AS268" i="1"/>
  <c r="S268" i="1"/>
  <c r="CQ269" i="6" l="1"/>
  <c r="N270" i="6" s="1"/>
  <c r="BC281" i="6"/>
  <c r="AC281" i="6"/>
  <c r="R273" i="6"/>
  <c r="AR273" i="6"/>
  <c r="AU275" i="6"/>
  <c r="U275" i="6"/>
  <c r="Y278" i="6"/>
  <c r="AY278" i="6"/>
  <c r="AF283" i="6"/>
  <c r="BF283" i="6"/>
  <c r="BL270" i="4"/>
  <c r="P271" i="4"/>
  <c r="AP271" i="4"/>
  <c r="T274" i="4"/>
  <c r="AT274" i="4"/>
  <c r="BI285" i="4"/>
  <c r="AI285" i="4"/>
  <c r="BN269" i="4"/>
  <c r="BO269" i="4"/>
  <c r="BQ269" i="4"/>
  <c r="BT269" i="4"/>
  <c r="X277" i="4"/>
  <c r="AX277" i="4"/>
  <c r="AB280" i="4"/>
  <c r="BB280" i="4"/>
  <c r="BE282" i="4"/>
  <c r="AE282" i="4"/>
  <c r="L269" i="4"/>
  <c r="L264" i="1"/>
  <c r="P266" i="1"/>
  <c r="AP266" i="1"/>
  <c r="BN264" i="1"/>
  <c r="BO264" i="1"/>
  <c r="T269" i="1"/>
  <c r="AT269" i="1"/>
  <c r="AG278" i="1"/>
  <c r="BG278" i="1"/>
  <c r="AD276" i="1"/>
  <c r="BD276" i="1"/>
  <c r="W271" i="1"/>
  <c r="AW271" i="1"/>
  <c r="BQ264" i="1"/>
  <c r="BT264" i="1"/>
  <c r="BL265" i="1"/>
  <c r="BA274" i="1"/>
  <c r="AA274" i="1"/>
  <c r="AS274" i="6" l="1"/>
  <c r="S274" i="6"/>
  <c r="O271" i="6"/>
  <c r="AO271" i="6"/>
  <c r="BJ271" i="6" s="1"/>
  <c r="BK271" i="6" s="1"/>
  <c r="AJ270" i="6"/>
  <c r="BM270" i="6" s="1"/>
  <c r="K270" i="6"/>
  <c r="I270" i="6"/>
  <c r="AG284" i="6"/>
  <c r="BG284" i="6"/>
  <c r="AD282" i="6"/>
  <c r="BD282" i="6"/>
  <c r="V276" i="6"/>
  <c r="AV276" i="6"/>
  <c r="Z279" i="6"/>
  <c r="AZ279" i="6"/>
  <c r="AQ272" i="4"/>
  <c r="Q272" i="4"/>
  <c r="AU275" i="4"/>
  <c r="U275" i="4"/>
  <c r="AF283" i="4"/>
  <c r="BF283" i="4"/>
  <c r="AY278" i="4"/>
  <c r="Y278" i="4"/>
  <c r="BC281" i="4"/>
  <c r="AC281" i="4"/>
  <c r="CP269" i="4"/>
  <c r="CO269" i="4"/>
  <c r="CN269" i="4"/>
  <c r="CM269" i="4"/>
  <c r="CL269" i="4"/>
  <c r="CK269" i="4"/>
  <c r="CJ269" i="4"/>
  <c r="CI269" i="4"/>
  <c r="CH269" i="4"/>
  <c r="CG269" i="4"/>
  <c r="CF269" i="4"/>
  <c r="CE269" i="4"/>
  <c r="CD269" i="4"/>
  <c r="CC269" i="4"/>
  <c r="CB269" i="4"/>
  <c r="CA269" i="4"/>
  <c r="BZ269" i="4"/>
  <c r="BY269" i="4"/>
  <c r="BX269" i="4"/>
  <c r="BW269" i="4"/>
  <c r="BV269" i="4"/>
  <c r="BU269" i="4"/>
  <c r="U270" i="1"/>
  <c r="AU270" i="1"/>
  <c r="CP264" i="1"/>
  <c r="CO264" i="1"/>
  <c r="CN264" i="1"/>
  <c r="CM264" i="1"/>
  <c r="CL264" i="1"/>
  <c r="CK264" i="1"/>
  <c r="CJ264" i="1"/>
  <c r="CI264" i="1"/>
  <c r="CH264" i="1"/>
  <c r="CG264" i="1"/>
  <c r="CF264" i="1"/>
  <c r="CE264" i="1"/>
  <c r="CD264" i="1"/>
  <c r="CC264" i="1"/>
  <c r="CB264" i="1"/>
  <c r="CA264" i="1"/>
  <c r="BZ264" i="1"/>
  <c r="BY264" i="1"/>
  <c r="BX264" i="1"/>
  <c r="BW264" i="1"/>
  <c r="BV264" i="1"/>
  <c r="BU264" i="1"/>
  <c r="AE277" i="1"/>
  <c r="BE277" i="1"/>
  <c r="X272" i="1"/>
  <c r="AX272" i="1"/>
  <c r="AQ267" i="1"/>
  <c r="Q267" i="1"/>
  <c r="AB275" i="1"/>
  <c r="BB275" i="1"/>
  <c r="AH279" i="1"/>
  <c r="BH279" i="1"/>
  <c r="L270" i="6" l="1"/>
  <c r="P272" i="6"/>
  <c r="AP272" i="6"/>
  <c r="BN270" i="6"/>
  <c r="BO270" i="6"/>
  <c r="T275" i="6"/>
  <c r="AT275" i="6"/>
  <c r="W277" i="6"/>
  <c r="AW277" i="6"/>
  <c r="BA280" i="6"/>
  <c r="AA280" i="6"/>
  <c r="AH285" i="6"/>
  <c r="BH285" i="6"/>
  <c r="AE283" i="6"/>
  <c r="BE283" i="6"/>
  <c r="BQ270" i="6"/>
  <c r="BT270" i="6"/>
  <c r="BL271" i="6"/>
  <c r="CQ269" i="4"/>
  <c r="N270" i="4" s="1"/>
  <c r="R273" i="4"/>
  <c r="AR273" i="4"/>
  <c r="Z279" i="4"/>
  <c r="AZ279" i="4"/>
  <c r="V276" i="4"/>
  <c r="AV276" i="4"/>
  <c r="AD282" i="4"/>
  <c r="BD282" i="4"/>
  <c r="BG284" i="4"/>
  <c r="AG284" i="4"/>
  <c r="AC276" i="1"/>
  <c r="BC276" i="1"/>
  <c r="BI280" i="1"/>
  <c r="AI280" i="1"/>
  <c r="R268" i="1"/>
  <c r="AR268" i="1"/>
  <c r="AF278" i="1"/>
  <c r="BF278" i="1"/>
  <c r="AY273" i="1"/>
  <c r="Y273" i="1"/>
  <c r="CQ264" i="1"/>
  <c r="N265" i="1" s="1"/>
  <c r="V271" i="1"/>
  <c r="AV271" i="1"/>
  <c r="U276" i="6" l="1"/>
  <c r="AU276" i="6"/>
  <c r="AQ273" i="6"/>
  <c r="Q273" i="6"/>
  <c r="AB281" i="6"/>
  <c r="BB281" i="6"/>
  <c r="X278" i="6"/>
  <c r="AX278" i="6"/>
  <c r="AF284" i="6"/>
  <c r="BF284" i="6"/>
  <c r="CP270" i="6"/>
  <c r="CO270" i="6"/>
  <c r="CN270" i="6"/>
  <c r="CM270" i="6"/>
  <c r="CL270" i="6"/>
  <c r="CK270" i="6"/>
  <c r="CJ270" i="6"/>
  <c r="CI270" i="6"/>
  <c r="CH270" i="6"/>
  <c r="CG270" i="6"/>
  <c r="CF270" i="6"/>
  <c r="CE270" i="6"/>
  <c r="CD270" i="6"/>
  <c r="CC270" i="6"/>
  <c r="CB270" i="6"/>
  <c r="CA270" i="6"/>
  <c r="BZ270" i="6"/>
  <c r="BY270" i="6"/>
  <c r="BX270" i="6"/>
  <c r="BW270" i="6"/>
  <c r="BV270" i="6"/>
  <c r="BU270" i="6"/>
  <c r="BI286" i="6"/>
  <c r="AI286" i="6"/>
  <c r="AH285" i="4"/>
  <c r="BH285" i="4"/>
  <c r="BE283" i="4"/>
  <c r="AE283" i="4"/>
  <c r="AS274" i="4"/>
  <c r="S274" i="4"/>
  <c r="AW277" i="4"/>
  <c r="W277" i="4"/>
  <c r="BA280" i="4"/>
  <c r="AA280" i="4"/>
  <c r="AO271" i="4"/>
  <c r="BJ271" i="4" s="1"/>
  <c r="BK271" i="4" s="1"/>
  <c r="AJ270" i="4"/>
  <c r="BM270" i="4" s="1"/>
  <c r="O271" i="4"/>
  <c r="K270" i="4"/>
  <c r="I270" i="4"/>
  <c r="Z274" i="1"/>
  <c r="AZ274" i="1"/>
  <c r="BG279" i="1"/>
  <c r="AG279" i="1"/>
  <c r="AO266" i="1"/>
  <c r="BJ266" i="1" s="1"/>
  <c r="BK266" i="1" s="1"/>
  <c r="AJ265" i="1"/>
  <c r="BM265" i="1" s="1"/>
  <c r="O266" i="1"/>
  <c r="K265" i="1"/>
  <c r="I265" i="1"/>
  <c r="S269" i="1"/>
  <c r="AS269" i="1"/>
  <c r="AW272" i="1"/>
  <c r="W272" i="1"/>
  <c r="AD277" i="1"/>
  <c r="BD277" i="1"/>
  <c r="AC282" i="6" l="1"/>
  <c r="BC282" i="6"/>
  <c r="AY279" i="6"/>
  <c r="Y279" i="6"/>
  <c r="R274" i="6"/>
  <c r="AR274" i="6"/>
  <c r="CQ270" i="6"/>
  <c r="N271" i="6" s="1"/>
  <c r="BG285" i="6"/>
  <c r="AG285" i="6"/>
  <c r="V277" i="6"/>
  <c r="AV277" i="6"/>
  <c r="X278" i="4"/>
  <c r="AX278" i="4"/>
  <c r="L270" i="4"/>
  <c r="P272" i="4"/>
  <c r="AP272" i="4"/>
  <c r="AB281" i="4"/>
  <c r="BB281" i="4"/>
  <c r="BN270" i="4"/>
  <c r="BO270" i="4"/>
  <c r="AF284" i="4"/>
  <c r="BF284" i="4"/>
  <c r="BL271" i="4"/>
  <c r="BT270" i="4"/>
  <c r="BQ270" i="4"/>
  <c r="T275" i="4"/>
  <c r="AT275" i="4"/>
  <c r="BI286" i="4"/>
  <c r="AI286" i="4"/>
  <c r="X273" i="1"/>
  <c r="AX273" i="1"/>
  <c r="P267" i="1"/>
  <c r="AP267" i="1"/>
  <c r="T270" i="1"/>
  <c r="AT270" i="1"/>
  <c r="BN265" i="1"/>
  <c r="BO265" i="1"/>
  <c r="BT265" i="1"/>
  <c r="BQ265" i="1"/>
  <c r="AH280" i="1"/>
  <c r="BH280" i="1"/>
  <c r="BE278" i="1"/>
  <c r="AE278" i="1"/>
  <c r="L265" i="1"/>
  <c r="BL266" i="1"/>
  <c r="AA275" i="1"/>
  <c r="BA275" i="1"/>
  <c r="AW278" i="6" l="1"/>
  <c r="W278" i="6"/>
  <c r="Z280" i="6"/>
  <c r="AZ280" i="6"/>
  <c r="AO272" i="6"/>
  <c r="BJ272" i="6" s="1"/>
  <c r="BK272" i="6" s="1"/>
  <c r="AJ271" i="6"/>
  <c r="BM271" i="6" s="1"/>
  <c r="O272" i="6"/>
  <c r="I271" i="6"/>
  <c r="K271" i="6"/>
  <c r="AH286" i="6"/>
  <c r="BH286" i="6"/>
  <c r="S275" i="6"/>
  <c r="AS275" i="6"/>
  <c r="AD283" i="6"/>
  <c r="BD283" i="6"/>
  <c r="CP270" i="4"/>
  <c r="CO270" i="4"/>
  <c r="CN270" i="4"/>
  <c r="CM270" i="4"/>
  <c r="CL270" i="4"/>
  <c r="CK270" i="4"/>
  <c r="CJ270" i="4"/>
  <c r="CI270" i="4"/>
  <c r="CH270" i="4"/>
  <c r="CG270" i="4"/>
  <c r="CF270" i="4"/>
  <c r="CE270" i="4"/>
  <c r="CD270" i="4"/>
  <c r="CC270" i="4"/>
  <c r="CB270" i="4"/>
  <c r="CA270" i="4"/>
  <c r="BZ270" i="4"/>
  <c r="BY270" i="4"/>
  <c r="BX270" i="4"/>
  <c r="BW270" i="4"/>
  <c r="BV270" i="4"/>
  <c r="BU270" i="4"/>
  <c r="AU276" i="4"/>
  <c r="U276" i="4"/>
  <c r="BG285" i="4"/>
  <c r="AG285" i="4"/>
  <c r="AQ273" i="4"/>
  <c r="Q273" i="4"/>
  <c r="BC282" i="4"/>
  <c r="AC282" i="4"/>
  <c r="AY279" i="4"/>
  <c r="Y279" i="4"/>
  <c r="Q268" i="1"/>
  <c r="AQ268" i="1"/>
  <c r="AU271" i="1"/>
  <c r="U271" i="1"/>
  <c r="CP265" i="1"/>
  <c r="CO265" i="1"/>
  <c r="CN265" i="1"/>
  <c r="CM265" i="1"/>
  <c r="CL265" i="1"/>
  <c r="CK265" i="1"/>
  <c r="CJ265" i="1"/>
  <c r="CI265" i="1"/>
  <c r="CH265" i="1"/>
  <c r="CG265" i="1"/>
  <c r="CF265" i="1"/>
  <c r="CE265" i="1"/>
  <c r="CD265" i="1"/>
  <c r="CC265" i="1"/>
  <c r="CB265" i="1"/>
  <c r="CA265" i="1"/>
  <c r="BZ265" i="1"/>
  <c r="BY265" i="1"/>
  <c r="BX265" i="1"/>
  <c r="BW265" i="1"/>
  <c r="BV265" i="1"/>
  <c r="BU265" i="1"/>
  <c r="BI281" i="1"/>
  <c r="AI281" i="1"/>
  <c r="AB276" i="1"/>
  <c r="BB276" i="1"/>
  <c r="AF279" i="1"/>
  <c r="BF279" i="1"/>
  <c r="Y274" i="1"/>
  <c r="AY274" i="1"/>
  <c r="L271" i="6" l="1"/>
  <c r="AA281" i="6"/>
  <c r="BA281" i="6"/>
  <c r="BL272" i="6"/>
  <c r="X279" i="6"/>
  <c r="AX279" i="6"/>
  <c r="BT271" i="6"/>
  <c r="BQ271" i="6"/>
  <c r="P273" i="6"/>
  <c r="AP273" i="6"/>
  <c r="T276" i="6"/>
  <c r="AT276" i="6"/>
  <c r="BE284" i="6"/>
  <c r="AE284" i="6"/>
  <c r="BI287" i="6"/>
  <c r="AI287" i="6"/>
  <c r="BN271" i="6"/>
  <c r="BO271" i="6"/>
  <c r="CQ270" i="4"/>
  <c r="N271" i="4" s="1"/>
  <c r="O272" i="4" s="1"/>
  <c r="Z280" i="4"/>
  <c r="AZ280" i="4"/>
  <c r="V277" i="4"/>
  <c r="AV277" i="4"/>
  <c r="AH286" i="4"/>
  <c r="BH286" i="4"/>
  <c r="AD283" i="4"/>
  <c r="BD283" i="4"/>
  <c r="R274" i="4"/>
  <c r="AR274" i="4"/>
  <c r="CQ265" i="1"/>
  <c r="N266" i="1" s="1"/>
  <c r="O267" i="1" s="1"/>
  <c r="V272" i="1"/>
  <c r="AV272" i="1"/>
  <c r="BC277" i="1"/>
  <c r="AC277" i="1"/>
  <c r="AG280" i="1"/>
  <c r="BG280" i="1"/>
  <c r="Z275" i="1"/>
  <c r="AZ275" i="1"/>
  <c r="R269" i="1"/>
  <c r="AR269" i="1"/>
  <c r="AO272" i="4" l="1"/>
  <c r="BJ272" i="4" s="1"/>
  <c r="BK272" i="4" s="1"/>
  <c r="AJ271" i="4"/>
  <c r="BM271" i="4" s="1"/>
  <c r="I266" i="1"/>
  <c r="AJ266" i="1"/>
  <c r="BM266" i="1" s="1"/>
  <c r="BN266" i="1" s="1"/>
  <c r="CP271" i="6"/>
  <c r="CO271" i="6"/>
  <c r="CN271" i="6"/>
  <c r="CM271" i="6"/>
  <c r="CL271" i="6"/>
  <c r="CK271" i="6"/>
  <c r="CJ271" i="6"/>
  <c r="CI271" i="6"/>
  <c r="CH271" i="6"/>
  <c r="CG271" i="6"/>
  <c r="CF271" i="6"/>
  <c r="CE271" i="6"/>
  <c r="CD271" i="6"/>
  <c r="CC271" i="6"/>
  <c r="CB271" i="6"/>
  <c r="CA271" i="6"/>
  <c r="BZ271" i="6"/>
  <c r="BY271" i="6"/>
  <c r="BX271" i="6"/>
  <c r="BW271" i="6"/>
  <c r="BV271" i="6"/>
  <c r="BU271" i="6"/>
  <c r="AB282" i="6"/>
  <c r="BB282" i="6"/>
  <c r="AF285" i="6"/>
  <c r="BF285" i="6"/>
  <c r="Q274" i="6"/>
  <c r="AQ274" i="6"/>
  <c r="AU277" i="6"/>
  <c r="U277" i="6"/>
  <c r="Y280" i="6"/>
  <c r="AY280" i="6"/>
  <c r="K271" i="4"/>
  <c r="L271" i="4" s="1"/>
  <c r="I271" i="4"/>
  <c r="BT271" i="4" s="1"/>
  <c r="AW278" i="4"/>
  <c r="W278" i="4"/>
  <c r="BL272" i="4"/>
  <c r="AS275" i="4"/>
  <c r="S275" i="4"/>
  <c r="P273" i="4"/>
  <c r="AP273" i="4"/>
  <c r="BE284" i="4"/>
  <c r="AE284" i="4"/>
  <c r="BQ271" i="4"/>
  <c r="BI287" i="4"/>
  <c r="AI287" i="4"/>
  <c r="BN271" i="4"/>
  <c r="BO271" i="4"/>
  <c r="BA281" i="4"/>
  <c r="AA281" i="4"/>
  <c r="AO267" i="1"/>
  <c r="BJ267" i="1" s="1"/>
  <c r="BK267" i="1" s="1"/>
  <c r="BL267" i="1" s="1"/>
  <c r="K266" i="1"/>
  <c r="L266" i="1" s="1"/>
  <c r="P268" i="1"/>
  <c r="AP268" i="1"/>
  <c r="AH281" i="1"/>
  <c r="BH281" i="1"/>
  <c r="BA276" i="1"/>
  <c r="AA276" i="1"/>
  <c r="AD278" i="1"/>
  <c r="BD278" i="1"/>
  <c r="AS270" i="1"/>
  <c r="S270" i="1"/>
  <c r="W273" i="1"/>
  <c r="AW273" i="1"/>
  <c r="BT266" i="1" l="1"/>
  <c r="BO266" i="1"/>
  <c r="BQ266" i="1"/>
  <c r="V278" i="6"/>
  <c r="AV278" i="6"/>
  <c r="BC283" i="6"/>
  <c r="AC283" i="6"/>
  <c r="AG286" i="6"/>
  <c r="BG286" i="6"/>
  <c r="CQ271" i="6"/>
  <c r="N272" i="6" s="1"/>
  <c r="Z281" i="6"/>
  <c r="AZ281" i="6"/>
  <c r="R275" i="6"/>
  <c r="AR275" i="6"/>
  <c r="AQ274" i="4"/>
  <c r="Q274" i="4"/>
  <c r="AB282" i="4"/>
  <c r="BB282" i="4"/>
  <c r="T276" i="4"/>
  <c r="AT276" i="4"/>
  <c r="X279" i="4"/>
  <c r="AX279" i="4"/>
  <c r="CP271" i="4"/>
  <c r="CO271" i="4"/>
  <c r="CN271" i="4"/>
  <c r="CM271" i="4"/>
  <c r="CL271" i="4"/>
  <c r="CK271" i="4"/>
  <c r="CJ271" i="4"/>
  <c r="CI271" i="4"/>
  <c r="CH271" i="4"/>
  <c r="CG271" i="4"/>
  <c r="CF271" i="4"/>
  <c r="CE271" i="4"/>
  <c r="CD271" i="4"/>
  <c r="CC271" i="4"/>
  <c r="CB271" i="4"/>
  <c r="CA271" i="4"/>
  <c r="BZ271" i="4"/>
  <c r="BY271" i="4"/>
  <c r="BX271" i="4"/>
  <c r="BW271" i="4"/>
  <c r="BV271" i="4"/>
  <c r="BU271" i="4"/>
  <c r="AF285" i="4"/>
  <c r="BF285" i="4"/>
  <c r="AE279" i="1"/>
  <c r="BE279" i="1"/>
  <c r="AB277" i="1"/>
  <c r="BB277" i="1"/>
  <c r="AQ269" i="1"/>
  <c r="Q269" i="1"/>
  <c r="X274" i="1"/>
  <c r="AX274" i="1"/>
  <c r="BI282" i="1"/>
  <c r="AI282" i="1"/>
  <c r="CP266" i="1"/>
  <c r="CO266" i="1"/>
  <c r="CN266" i="1"/>
  <c r="CM266" i="1"/>
  <c r="CL266" i="1"/>
  <c r="CK266" i="1"/>
  <c r="CJ266" i="1"/>
  <c r="CI266" i="1"/>
  <c r="CH266" i="1"/>
  <c r="CG266" i="1"/>
  <c r="CF266" i="1"/>
  <c r="CE266" i="1"/>
  <c r="CD266" i="1"/>
  <c r="CC266" i="1"/>
  <c r="CB266" i="1"/>
  <c r="CA266" i="1"/>
  <c r="BZ266" i="1"/>
  <c r="BY266" i="1"/>
  <c r="BX266" i="1"/>
  <c r="BW266" i="1"/>
  <c r="BV266" i="1"/>
  <c r="BU266" i="1"/>
  <c r="T271" i="1"/>
  <c r="AT271" i="1"/>
  <c r="BA282" i="6" l="1"/>
  <c r="AA282" i="6"/>
  <c r="AH287" i="6"/>
  <c r="BH287" i="6"/>
  <c r="O273" i="6"/>
  <c r="AO273" i="6"/>
  <c r="BJ273" i="6" s="1"/>
  <c r="BK273" i="6" s="1"/>
  <c r="AJ272" i="6"/>
  <c r="BM272" i="6" s="1"/>
  <c r="K272" i="6"/>
  <c r="I272" i="6"/>
  <c r="AD284" i="6"/>
  <c r="BD284" i="6"/>
  <c r="AS276" i="6"/>
  <c r="S276" i="6"/>
  <c r="W279" i="6"/>
  <c r="AW279" i="6"/>
  <c r="CQ271" i="4"/>
  <c r="N272" i="4" s="1"/>
  <c r="O273" i="4" s="1"/>
  <c r="AY280" i="4"/>
  <c r="Y280" i="4"/>
  <c r="BC283" i="4"/>
  <c r="AC283" i="4"/>
  <c r="R275" i="4"/>
  <c r="AR275" i="4"/>
  <c r="BG286" i="4"/>
  <c r="AG286" i="4"/>
  <c r="AU277" i="4"/>
  <c r="U277" i="4"/>
  <c r="AC278" i="1"/>
  <c r="BC278" i="1"/>
  <c r="U272" i="1"/>
  <c r="AU272" i="1"/>
  <c r="AY275" i="1"/>
  <c r="Y275" i="1"/>
  <c r="CQ266" i="1"/>
  <c r="N267" i="1" s="1"/>
  <c r="R270" i="1"/>
  <c r="AR270" i="1"/>
  <c r="AF280" i="1"/>
  <c r="BF280" i="1"/>
  <c r="AJ272" i="4" l="1"/>
  <c r="BM272" i="4" s="1"/>
  <c r="BN272" i="4" s="1"/>
  <c r="AO273" i="4"/>
  <c r="BJ273" i="4" s="1"/>
  <c r="BK273" i="4" s="1"/>
  <c r="BI288" i="6"/>
  <c r="AI288" i="6"/>
  <c r="L272" i="6"/>
  <c r="AB283" i="6"/>
  <c r="BB283" i="6"/>
  <c r="BL273" i="6"/>
  <c r="T277" i="6"/>
  <c r="AT277" i="6"/>
  <c r="BN272" i="6"/>
  <c r="BO272" i="6"/>
  <c r="BQ272" i="6"/>
  <c r="BT272" i="6"/>
  <c r="X280" i="6"/>
  <c r="AX280" i="6"/>
  <c r="P274" i="6"/>
  <c r="AP274" i="6"/>
  <c r="AE285" i="6"/>
  <c r="BE285" i="6"/>
  <c r="I272" i="4"/>
  <c r="BT272" i="4" s="1"/>
  <c r="K272" i="4"/>
  <c r="BL273" i="4"/>
  <c r="Z281" i="4"/>
  <c r="AZ281" i="4"/>
  <c r="AH287" i="4"/>
  <c r="BH287" i="4"/>
  <c r="P274" i="4"/>
  <c r="AP274" i="4"/>
  <c r="AD284" i="4"/>
  <c r="BD284" i="4"/>
  <c r="L272" i="4"/>
  <c r="V278" i="4"/>
  <c r="AV278" i="4"/>
  <c r="AS276" i="4"/>
  <c r="S276" i="4"/>
  <c r="BO272" i="4"/>
  <c r="BG281" i="1"/>
  <c r="AG281" i="1"/>
  <c r="Z276" i="1"/>
  <c r="AZ276" i="1"/>
  <c r="AO268" i="1"/>
  <c r="BJ268" i="1" s="1"/>
  <c r="BK268" i="1" s="1"/>
  <c r="AJ267" i="1"/>
  <c r="BM267" i="1" s="1"/>
  <c r="O268" i="1"/>
  <c r="K267" i="1"/>
  <c r="I267" i="1"/>
  <c r="V273" i="1"/>
  <c r="AV273" i="1"/>
  <c r="S271" i="1"/>
  <c r="AS271" i="1"/>
  <c r="AD279" i="1"/>
  <c r="BD279" i="1"/>
  <c r="BQ272" i="4" l="1"/>
  <c r="U278" i="6"/>
  <c r="AU278" i="6"/>
  <c r="AQ275" i="6"/>
  <c r="Q275" i="6"/>
  <c r="AY281" i="6"/>
  <c r="Y281" i="6"/>
  <c r="CP272" i="6"/>
  <c r="CO272" i="6"/>
  <c r="CN272" i="6"/>
  <c r="CM272" i="6"/>
  <c r="CL272" i="6"/>
  <c r="CK272" i="6"/>
  <c r="CJ272" i="6"/>
  <c r="CI272" i="6"/>
  <c r="CH272" i="6"/>
  <c r="CG272" i="6"/>
  <c r="CF272" i="6"/>
  <c r="CE272" i="6"/>
  <c r="CD272" i="6"/>
  <c r="CC272" i="6"/>
  <c r="CB272" i="6"/>
  <c r="CA272" i="6"/>
  <c r="BZ272" i="6"/>
  <c r="BY272" i="6"/>
  <c r="BX272" i="6"/>
  <c r="BW272" i="6"/>
  <c r="BV272" i="6"/>
  <c r="BU272" i="6"/>
  <c r="AF286" i="6"/>
  <c r="BF286" i="6"/>
  <c r="AC284" i="6"/>
  <c r="BC284" i="6"/>
  <c r="BE285" i="4"/>
  <c r="AE285" i="4"/>
  <c r="BA282" i="4"/>
  <c r="AA282" i="4"/>
  <c r="CP272" i="4"/>
  <c r="CO272" i="4"/>
  <c r="CN272" i="4"/>
  <c r="CM272" i="4"/>
  <c r="CL272" i="4"/>
  <c r="CK272" i="4"/>
  <c r="CJ272" i="4"/>
  <c r="CI272" i="4"/>
  <c r="CH272" i="4"/>
  <c r="CG272" i="4"/>
  <c r="CF272" i="4"/>
  <c r="CE272" i="4"/>
  <c r="CD272" i="4"/>
  <c r="CC272" i="4"/>
  <c r="CB272" i="4"/>
  <c r="CA272" i="4"/>
  <c r="BZ272" i="4"/>
  <c r="BY272" i="4"/>
  <c r="BX272" i="4"/>
  <c r="BW272" i="4"/>
  <c r="BV272" i="4"/>
  <c r="BU272" i="4"/>
  <c r="T277" i="4"/>
  <c r="AT277" i="4"/>
  <c r="BI288" i="4"/>
  <c r="AI288" i="4"/>
  <c r="AW279" i="4"/>
  <c r="W279" i="4"/>
  <c r="AQ275" i="4"/>
  <c r="Q275" i="4"/>
  <c r="AA277" i="1"/>
  <c r="BA277" i="1"/>
  <c r="BE280" i="1"/>
  <c r="AE280" i="1"/>
  <c r="BL268" i="1"/>
  <c r="AH282" i="1"/>
  <c r="BH282" i="1"/>
  <c r="T272" i="1"/>
  <c r="AT272" i="1"/>
  <c r="L267" i="1"/>
  <c r="P269" i="1"/>
  <c r="AP269" i="1"/>
  <c r="BT267" i="1"/>
  <c r="BQ267" i="1"/>
  <c r="AW274" i="1"/>
  <c r="W274" i="1"/>
  <c r="BN267" i="1"/>
  <c r="BO267" i="1"/>
  <c r="Z282" i="6" l="1"/>
  <c r="AZ282" i="6"/>
  <c r="BG287" i="6"/>
  <c r="AG287" i="6"/>
  <c r="R276" i="6"/>
  <c r="AR276" i="6"/>
  <c r="AD285" i="6"/>
  <c r="BD285" i="6"/>
  <c r="CQ272" i="6"/>
  <c r="N273" i="6" s="1"/>
  <c r="V279" i="6"/>
  <c r="AV279" i="6"/>
  <c r="CQ272" i="4"/>
  <c r="N273" i="4" s="1"/>
  <c r="AO274" i="4" s="1"/>
  <c r="BJ274" i="4" s="1"/>
  <c r="BK274" i="4" s="1"/>
  <c r="AF286" i="4"/>
  <c r="BF286" i="4"/>
  <c r="R276" i="4"/>
  <c r="AR276" i="4"/>
  <c r="AB283" i="4"/>
  <c r="BB283" i="4"/>
  <c r="X280" i="4"/>
  <c r="AX280" i="4"/>
  <c r="AU278" i="4"/>
  <c r="U278" i="4"/>
  <c r="X275" i="1"/>
  <c r="AX275" i="1"/>
  <c r="Q270" i="1"/>
  <c r="AQ270" i="1"/>
  <c r="BI283" i="1"/>
  <c r="AI283" i="1"/>
  <c r="AF281" i="1"/>
  <c r="BF281" i="1"/>
  <c r="CP267" i="1"/>
  <c r="CO267" i="1"/>
  <c r="CN267" i="1"/>
  <c r="CM267" i="1"/>
  <c r="CL267" i="1"/>
  <c r="CK267" i="1"/>
  <c r="CJ267" i="1"/>
  <c r="CI267" i="1"/>
  <c r="CH267" i="1"/>
  <c r="CG267" i="1"/>
  <c r="CF267" i="1"/>
  <c r="CE267" i="1"/>
  <c r="CD267" i="1"/>
  <c r="CC267" i="1"/>
  <c r="CB267" i="1"/>
  <c r="CA267" i="1"/>
  <c r="BZ267" i="1"/>
  <c r="BY267" i="1"/>
  <c r="BX267" i="1"/>
  <c r="BW267" i="1"/>
  <c r="BV267" i="1"/>
  <c r="BU267" i="1"/>
  <c r="AU273" i="1"/>
  <c r="U273" i="1"/>
  <c r="AB278" i="1"/>
  <c r="BB278" i="1"/>
  <c r="O274" i="4" l="1"/>
  <c r="P275" i="4" s="1"/>
  <c r="AJ273" i="4"/>
  <c r="BM273" i="4" s="1"/>
  <c r="BO273" i="4" s="1"/>
  <c r="S277" i="6"/>
  <c r="AS277" i="6"/>
  <c r="AW280" i="6"/>
  <c r="W280" i="6"/>
  <c r="BE286" i="6"/>
  <c r="AE286" i="6"/>
  <c r="AH288" i="6"/>
  <c r="BH288" i="6"/>
  <c r="AO274" i="6"/>
  <c r="BJ274" i="6" s="1"/>
  <c r="BK274" i="6" s="1"/>
  <c r="AJ273" i="6"/>
  <c r="BM273" i="6" s="1"/>
  <c r="O274" i="6"/>
  <c r="I273" i="6"/>
  <c r="K273" i="6"/>
  <c r="AA283" i="6"/>
  <c r="BA283" i="6"/>
  <c r="K273" i="4"/>
  <c r="L273" i="4" s="1"/>
  <c r="I273" i="4"/>
  <c r="BQ273" i="4" s="1"/>
  <c r="AP275" i="4"/>
  <c r="BG287" i="4"/>
  <c r="AG287" i="4"/>
  <c r="BC284" i="4"/>
  <c r="AC284" i="4"/>
  <c r="AY281" i="4"/>
  <c r="Y281" i="4"/>
  <c r="AS277" i="4"/>
  <c r="S277" i="4"/>
  <c r="V279" i="4"/>
  <c r="AV279" i="4"/>
  <c r="BL274" i="4"/>
  <c r="R271" i="1"/>
  <c r="AR271" i="1"/>
  <c r="CQ267" i="1"/>
  <c r="N268" i="1" s="1"/>
  <c r="AG282" i="1"/>
  <c r="BG282" i="1"/>
  <c r="BC279" i="1"/>
  <c r="AC279" i="1"/>
  <c r="V274" i="1"/>
  <c r="AV274" i="1"/>
  <c r="Y276" i="1"/>
  <c r="AY276" i="1"/>
  <c r="BN273" i="4" l="1"/>
  <c r="BN273" i="6"/>
  <c r="BO273" i="6"/>
  <c r="L273" i="6"/>
  <c r="BI289" i="6"/>
  <c r="AI289" i="6"/>
  <c r="X281" i="6"/>
  <c r="AX281" i="6"/>
  <c r="P275" i="6"/>
  <c r="AP275" i="6"/>
  <c r="AB284" i="6"/>
  <c r="BB284" i="6"/>
  <c r="BT273" i="6"/>
  <c r="BQ273" i="6"/>
  <c r="BL274" i="6"/>
  <c r="AF287" i="6"/>
  <c r="BF287" i="6"/>
  <c r="T278" i="6"/>
  <c r="AT278" i="6"/>
  <c r="BT273" i="4"/>
  <c r="CN273" i="4" s="1"/>
  <c r="Z282" i="4"/>
  <c r="AZ282" i="4"/>
  <c r="AH288" i="4"/>
  <c r="BH288" i="4"/>
  <c r="AW280" i="4"/>
  <c r="W280" i="4"/>
  <c r="AD285" i="4"/>
  <c r="BD285" i="4"/>
  <c r="T278" i="4"/>
  <c r="AT278" i="4"/>
  <c r="AQ276" i="4"/>
  <c r="Q276" i="4"/>
  <c r="O269" i="1"/>
  <c r="AO269" i="1"/>
  <c r="BJ269" i="1" s="1"/>
  <c r="BK269" i="1" s="1"/>
  <c r="AJ268" i="1"/>
  <c r="BM268" i="1" s="1"/>
  <c r="I268" i="1"/>
  <c r="K268" i="1"/>
  <c r="Z277" i="1"/>
  <c r="AZ277" i="1"/>
  <c r="W275" i="1"/>
  <c r="AW275" i="1"/>
  <c r="AD280" i="1"/>
  <c r="BD280" i="1"/>
  <c r="AH283" i="1"/>
  <c r="BH283" i="1"/>
  <c r="AS272" i="1"/>
  <c r="S272" i="1"/>
  <c r="CD273" i="4" l="1"/>
  <c r="CC273" i="4"/>
  <c r="CP273" i="4"/>
  <c r="CH273" i="4"/>
  <c r="BW273" i="4"/>
  <c r="BY273" i="4"/>
  <c r="CK273" i="4"/>
  <c r="BZ273" i="4"/>
  <c r="CL273" i="4"/>
  <c r="BU273" i="4"/>
  <c r="CE273" i="4"/>
  <c r="BV273" i="4"/>
  <c r="CA273" i="4"/>
  <c r="CG273" i="4"/>
  <c r="CO273" i="4"/>
  <c r="Y282" i="6"/>
  <c r="AY282" i="6"/>
  <c r="AG288" i="6"/>
  <c r="BG288" i="6"/>
  <c r="AU279" i="6"/>
  <c r="U279" i="6"/>
  <c r="BC285" i="6"/>
  <c r="AC285" i="6"/>
  <c r="Q276" i="6"/>
  <c r="AQ276" i="6"/>
  <c r="CP273" i="6"/>
  <c r="CO273" i="6"/>
  <c r="CN273" i="6"/>
  <c r="CM273" i="6"/>
  <c r="CL273" i="6"/>
  <c r="CK273" i="6"/>
  <c r="CJ273" i="6"/>
  <c r="CI273" i="6"/>
  <c r="CH273" i="6"/>
  <c r="CG273" i="6"/>
  <c r="CF273" i="6"/>
  <c r="CE273" i="6"/>
  <c r="CD273" i="6"/>
  <c r="CC273" i="6"/>
  <c r="CB273" i="6"/>
  <c r="CA273" i="6"/>
  <c r="BZ273" i="6"/>
  <c r="BY273" i="6"/>
  <c r="BX273" i="6"/>
  <c r="BW273" i="6"/>
  <c r="BV273" i="6"/>
  <c r="BU273" i="6"/>
  <c r="CM273" i="4"/>
  <c r="CI273" i="4"/>
  <c r="BX273" i="4"/>
  <c r="CB273" i="4"/>
  <c r="CF273" i="4"/>
  <c r="CJ273" i="4"/>
  <c r="R277" i="4"/>
  <c r="AR277" i="4"/>
  <c r="BI289" i="4"/>
  <c r="AI289" i="4"/>
  <c r="AU279" i="4"/>
  <c r="U279" i="4"/>
  <c r="BE286" i="4"/>
  <c r="AE286" i="4"/>
  <c r="X281" i="4"/>
  <c r="AX281" i="4"/>
  <c r="BA283" i="4"/>
  <c r="AA283" i="4"/>
  <c r="BN268" i="1"/>
  <c r="BO268" i="1"/>
  <c r="BI284" i="1"/>
  <c r="AI284" i="1"/>
  <c r="BA278" i="1"/>
  <c r="AA278" i="1"/>
  <c r="X276" i="1"/>
  <c r="AX276" i="1"/>
  <c r="L268" i="1"/>
  <c r="BL269" i="1"/>
  <c r="T273" i="1"/>
  <c r="AT273" i="1"/>
  <c r="AE281" i="1"/>
  <c r="BE281" i="1"/>
  <c r="BQ268" i="1"/>
  <c r="BT268" i="1"/>
  <c r="P270" i="1"/>
  <c r="AP270" i="1"/>
  <c r="CQ273" i="4" l="1"/>
  <c r="N274" i="4" s="1"/>
  <c r="K274" i="4" s="1"/>
  <c r="BH289" i="6"/>
  <c r="AH289" i="6"/>
  <c r="R277" i="6"/>
  <c r="AR277" i="6"/>
  <c r="V280" i="6"/>
  <c r="AV280" i="6"/>
  <c r="AD286" i="6"/>
  <c r="BD286" i="6"/>
  <c r="CQ273" i="6"/>
  <c r="N274" i="6" s="1"/>
  <c r="Z283" i="6"/>
  <c r="AZ283" i="6"/>
  <c r="AF287" i="4"/>
  <c r="BF287" i="4"/>
  <c r="AB284" i="4"/>
  <c r="BB284" i="4"/>
  <c r="AY282" i="4"/>
  <c r="Y282" i="4"/>
  <c r="AO275" i="4"/>
  <c r="BJ275" i="4" s="1"/>
  <c r="BK275" i="4" s="1"/>
  <c r="AJ274" i="4"/>
  <c r="BM274" i="4" s="1"/>
  <c r="O275" i="4"/>
  <c r="V280" i="4"/>
  <c r="AV280" i="4"/>
  <c r="AS278" i="4"/>
  <c r="S278" i="4"/>
  <c r="AF282" i="1"/>
  <c r="BF282" i="1"/>
  <c r="AQ271" i="1"/>
  <c r="Q271" i="1"/>
  <c r="AB279" i="1"/>
  <c r="BB279" i="1"/>
  <c r="CP268" i="1"/>
  <c r="CO268" i="1"/>
  <c r="CN268" i="1"/>
  <c r="CM268" i="1"/>
  <c r="CL268" i="1"/>
  <c r="CK268" i="1"/>
  <c r="CJ268" i="1"/>
  <c r="CI268" i="1"/>
  <c r="CH268" i="1"/>
  <c r="CG268" i="1"/>
  <c r="CF268" i="1"/>
  <c r="CE268" i="1"/>
  <c r="CD268" i="1"/>
  <c r="CC268" i="1"/>
  <c r="CB268" i="1"/>
  <c r="CA268" i="1"/>
  <c r="BZ268" i="1"/>
  <c r="BY268" i="1"/>
  <c r="BX268" i="1"/>
  <c r="BW268" i="1"/>
  <c r="BV268" i="1"/>
  <c r="BU268" i="1"/>
  <c r="U274" i="1"/>
  <c r="AU274" i="1"/>
  <c r="AY277" i="1"/>
  <c r="Y277" i="1"/>
  <c r="I274" i="4" l="1"/>
  <c r="AS278" i="6"/>
  <c r="S278" i="6"/>
  <c r="W281" i="6"/>
  <c r="AW281" i="6"/>
  <c r="BA284" i="6"/>
  <c r="AA284" i="6"/>
  <c r="AE287" i="6"/>
  <c r="BE287" i="6"/>
  <c r="BI290" i="6"/>
  <c r="AI290" i="6"/>
  <c r="O275" i="6"/>
  <c r="AO275" i="6"/>
  <c r="BJ275" i="6" s="1"/>
  <c r="BK275" i="6" s="1"/>
  <c r="AJ274" i="6"/>
  <c r="BM274" i="6" s="1"/>
  <c r="I274" i="6"/>
  <c r="K274" i="6"/>
  <c r="BC285" i="4"/>
  <c r="AC285" i="4"/>
  <c r="L274" i="4"/>
  <c r="BN274" i="4"/>
  <c r="BO274" i="4"/>
  <c r="BL275" i="4"/>
  <c r="T279" i="4"/>
  <c r="AT279" i="4"/>
  <c r="P276" i="4"/>
  <c r="AP276" i="4"/>
  <c r="AW281" i="4"/>
  <c r="W281" i="4"/>
  <c r="BT274" i="4"/>
  <c r="BQ274" i="4"/>
  <c r="Z283" i="4"/>
  <c r="AZ283" i="4"/>
  <c r="BG288" i="4"/>
  <c r="AG288" i="4"/>
  <c r="V275" i="1"/>
  <c r="AV275" i="1"/>
  <c r="AC280" i="1"/>
  <c r="BC280" i="1"/>
  <c r="CQ268" i="1"/>
  <c r="N269" i="1" s="1"/>
  <c r="R272" i="1"/>
  <c r="AR272" i="1"/>
  <c r="Z278" i="1"/>
  <c r="AZ278" i="1"/>
  <c r="BG283" i="1"/>
  <c r="AG283" i="1"/>
  <c r="BQ274" i="6" l="1"/>
  <c r="BT274" i="6"/>
  <c r="X282" i="6"/>
  <c r="AX282" i="6"/>
  <c r="T279" i="6"/>
  <c r="AT279" i="6"/>
  <c r="BN274" i="6"/>
  <c r="BO274" i="6"/>
  <c r="AF288" i="6"/>
  <c r="BF288" i="6"/>
  <c r="P276" i="6"/>
  <c r="AP276" i="6"/>
  <c r="L274" i="6"/>
  <c r="BL275" i="6"/>
  <c r="AB285" i="6"/>
  <c r="BB285" i="6"/>
  <c r="CP274" i="4"/>
  <c r="CO274" i="4"/>
  <c r="CN274" i="4"/>
  <c r="CM274" i="4"/>
  <c r="CL274" i="4"/>
  <c r="CK274" i="4"/>
  <c r="CJ274" i="4"/>
  <c r="CI274" i="4"/>
  <c r="CH274" i="4"/>
  <c r="CG274" i="4"/>
  <c r="CF274" i="4"/>
  <c r="CE274" i="4"/>
  <c r="CD274" i="4"/>
  <c r="CC274" i="4"/>
  <c r="CB274" i="4"/>
  <c r="CA274" i="4"/>
  <c r="BZ274" i="4"/>
  <c r="BY274" i="4"/>
  <c r="BX274" i="4"/>
  <c r="BW274" i="4"/>
  <c r="BV274" i="4"/>
  <c r="BU274" i="4"/>
  <c r="AH289" i="4"/>
  <c r="BH289" i="4"/>
  <c r="BA284" i="4"/>
  <c r="AA284" i="4"/>
  <c r="AD286" i="4"/>
  <c r="BD286" i="4"/>
  <c r="AQ277" i="4"/>
  <c r="Q277" i="4"/>
  <c r="X282" i="4"/>
  <c r="AX282" i="4"/>
  <c r="AU280" i="4"/>
  <c r="U280" i="4"/>
  <c r="S273" i="1"/>
  <c r="AS273" i="1"/>
  <c r="AH284" i="1"/>
  <c r="BH284" i="1"/>
  <c r="AD281" i="1"/>
  <c r="BD281" i="1"/>
  <c r="AA279" i="1"/>
  <c r="BA279" i="1"/>
  <c r="AO270" i="1"/>
  <c r="BJ270" i="1" s="1"/>
  <c r="BK270" i="1" s="1"/>
  <c r="AJ269" i="1"/>
  <c r="BM269" i="1" s="1"/>
  <c r="O270" i="1"/>
  <c r="I269" i="1"/>
  <c r="K269" i="1"/>
  <c r="AW276" i="1"/>
  <c r="W276" i="1"/>
  <c r="BG289" i="6" l="1"/>
  <c r="AG289" i="6"/>
  <c r="AY283" i="6"/>
  <c r="Y283" i="6"/>
  <c r="AQ277" i="6"/>
  <c r="Q277" i="6"/>
  <c r="U280" i="6"/>
  <c r="AU280" i="6"/>
  <c r="CP274" i="6"/>
  <c r="CO274" i="6"/>
  <c r="CN274" i="6"/>
  <c r="CM274" i="6"/>
  <c r="CL274" i="6"/>
  <c r="CK274" i="6"/>
  <c r="CJ274" i="6"/>
  <c r="CI274" i="6"/>
  <c r="CH274" i="6"/>
  <c r="CG274" i="6"/>
  <c r="CF274" i="6"/>
  <c r="CE274" i="6"/>
  <c r="CD274" i="6"/>
  <c r="CC274" i="6"/>
  <c r="CB274" i="6"/>
  <c r="CA274" i="6"/>
  <c r="BZ274" i="6"/>
  <c r="BY274" i="6"/>
  <c r="BX274" i="6"/>
  <c r="BW274" i="6"/>
  <c r="BV274" i="6"/>
  <c r="BU274" i="6"/>
  <c r="AC286" i="6"/>
  <c r="BC286" i="6"/>
  <c r="BI290" i="4"/>
  <c r="AI290" i="4"/>
  <c r="V281" i="4"/>
  <c r="AV281" i="4"/>
  <c r="AB285" i="4"/>
  <c r="BB285" i="4"/>
  <c r="R278" i="4"/>
  <c r="AR278" i="4"/>
  <c r="CQ274" i="4"/>
  <c r="N275" i="4" s="1"/>
  <c r="AY283" i="4"/>
  <c r="Y283" i="4"/>
  <c r="BE287" i="4"/>
  <c r="AE287" i="4"/>
  <c r="BI285" i="1"/>
  <c r="AI285" i="1"/>
  <c r="BN269" i="1"/>
  <c r="BO269" i="1"/>
  <c r="BE282" i="1"/>
  <c r="AE282" i="1"/>
  <c r="L269" i="1"/>
  <c r="AB280" i="1"/>
  <c r="BB280" i="1"/>
  <c r="P271" i="1"/>
  <c r="AP271" i="1"/>
  <c r="X277" i="1"/>
  <c r="AX277" i="1"/>
  <c r="BT269" i="1"/>
  <c r="BQ269" i="1"/>
  <c r="BL270" i="1"/>
  <c r="T274" i="1"/>
  <c r="AT274" i="1"/>
  <c r="AD287" i="6" l="1"/>
  <c r="BD287" i="6"/>
  <c r="BH290" i="6"/>
  <c r="AH290" i="6"/>
  <c r="CQ274" i="6"/>
  <c r="N275" i="6" s="1"/>
  <c r="V281" i="6"/>
  <c r="AV281" i="6"/>
  <c r="Z284" i="6"/>
  <c r="AZ284" i="6"/>
  <c r="R278" i="6"/>
  <c r="AR278" i="6"/>
  <c r="AW282" i="4"/>
  <c r="W282" i="4"/>
  <c r="BC286" i="4"/>
  <c r="AC286" i="4"/>
  <c r="Z284" i="4"/>
  <c r="AZ284" i="4"/>
  <c r="AS279" i="4"/>
  <c r="S279" i="4"/>
  <c r="AF288" i="4"/>
  <c r="BF288" i="4"/>
  <c r="AO276" i="4"/>
  <c r="BJ276" i="4" s="1"/>
  <c r="BK276" i="4" s="1"/>
  <c r="AJ275" i="4"/>
  <c r="BM275" i="4" s="1"/>
  <c r="O276" i="4"/>
  <c r="I275" i="4"/>
  <c r="K275" i="4"/>
  <c r="BC281" i="1"/>
  <c r="AC281" i="1"/>
  <c r="CP269" i="1"/>
  <c r="CO269" i="1"/>
  <c r="CN269" i="1"/>
  <c r="CM269" i="1"/>
  <c r="CL269" i="1"/>
  <c r="CK269" i="1"/>
  <c r="CJ269" i="1"/>
  <c r="CI269" i="1"/>
  <c r="CH269" i="1"/>
  <c r="CG269" i="1"/>
  <c r="CF269" i="1"/>
  <c r="CE269" i="1"/>
  <c r="CD269" i="1"/>
  <c r="CC269" i="1"/>
  <c r="CB269" i="1"/>
  <c r="CA269" i="1"/>
  <c r="BZ269" i="1"/>
  <c r="BY269" i="1"/>
  <c r="BX269" i="1"/>
  <c r="BW269" i="1"/>
  <c r="BV269" i="1"/>
  <c r="BU269" i="1"/>
  <c r="AF283" i="1"/>
  <c r="BF283" i="1"/>
  <c r="AU275" i="1"/>
  <c r="U275" i="1"/>
  <c r="Q272" i="1"/>
  <c r="AQ272" i="1"/>
  <c r="Y278" i="1"/>
  <c r="AY278" i="1"/>
  <c r="AO276" i="6" l="1"/>
  <c r="BJ276" i="6" s="1"/>
  <c r="BK276" i="6" s="1"/>
  <c r="AJ275" i="6"/>
  <c r="BM275" i="6" s="1"/>
  <c r="O276" i="6"/>
  <c r="I275" i="6"/>
  <c r="K275" i="6"/>
  <c r="AW282" i="6"/>
  <c r="W282" i="6"/>
  <c r="BI291" i="6"/>
  <c r="AI291" i="6"/>
  <c r="AA285" i="6"/>
  <c r="BA285" i="6"/>
  <c r="S279" i="6"/>
  <c r="AS279" i="6"/>
  <c r="BE288" i="6"/>
  <c r="AE288" i="6"/>
  <c r="L275" i="4"/>
  <c r="BG289" i="4"/>
  <c r="AG289" i="4"/>
  <c r="X283" i="4"/>
  <c r="AX283" i="4"/>
  <c r="BN275" i="4"/>
  <c r="BO275" i="4"/>
  <c r="BL276" i="4"/>
  <c r="T280" i="4"/>
  <c r="AT280" i="4"/>
  <c r="AD287" i="4"/>
  <c r="BD287" i="4"/>
  <c r="BT275" i="4"/>
  <c r="BQ275" i="4"/>
  <c r="P277" i="4"/>
  <c r="AP277" i="4"/>
  <c r="BA285" i="4"/>
  <c r="AA285" i="4"/>
  <c r="AG284" i="1"/>
  <c r="BG284" i="1"/>
  <c r="CQ269" i="1"/>
  <c r="N270" i="1" s="1"/>
  <c r="AD282" i="1"/>
  <c r="BD282" i="1"/>
  <c r="R273" i="1"/>
  <c r="AR273" i="1"/>
  <c r="Z279" i="1"/>
  <c r="AZ279" i="1"/>
  <c r="V276" i="1"/>
  <c r="AV276" i="1"/>
  <c r="P277" i="6" l="1"/>
  <c r="AP277" i="6"/>
  <c r="BN275" i="6"/>
  <c r="BO275" i="6"/>
  <c r="T280" i="6"/>
  <c r="AT280" i="6"/>
  <c r="L275" i="6"/>
  <c r="BF289" i="6"/>
  <c r="AF289" i="6"/>
  <c r="AB286" i="6"/>
  <c r="BB286" i="6"/>
  <c r="X283" i="6"/>
  <c r="AX283" i="6"/>
  <c r="BT275" i="6"/>
  <c r="BQ275" i="6"/>
  <c r="BL276" i="6"/>
  <c r="AB286" i="4"/>
  <c r="BB286" i="4"/>
  <c r="AU281" i="4"/>
  <c r="U281" i="4"/>
  <c r="AY284" i="4"/>
  <c r="Y284" i="4"/>
  <c r="CP275" i="4"/>
  <c r="CO275" i="4"/>
  <c r="CN275" i="4"/>
  <c r="CM275" i="4"/>
  <c r="CL275" i="4"/>
  <c r="CK275" i="4"/>
  <c r="CJ275" i="4"/>
  <c r="CI275" i="4"/>
  <c r="CH275" i="4"/>
  <c r="CG275" i="4"/>
  <c r="CF275" i="4"/>
  <c r="CE275" i="4"/>
  <c r="CD275" i="4"/>
  <c r="CC275" i="4"/>
  <c r="CB275" i="4"/>
  <c r="CA275" i="4"/>
  <c r="BZ275" i="4"/>
  <c r="BY275" i="4"/>
  <c r="BX275" i="4"/>
  <c r="BW275" i="4"/>
  <c r="BV275" i="4"/>
  <c r="BU275" i="4"/>
  <c r="AQ278" i="4"/>
  <c r="Q278" i="4"/>
  <c r="BE288" i="4"/>
  <c r="AE288" i="4"/>
  <c r="AH290" i="4"/>
  <c r="BH290" i="4"/>
  <c r="BA280" i="1"/>
  <c r="AA280" i="1"/>
  <c r="O271" i="1"/>
  <c r="AO271" i="1"/>
  <c r="BJ271" i="1" s="1"/>
  <c r="BK271" i="1" s="1"/>
  <c r="AJ270" i="1"/>
  <c r="BM270" i="1" s="1"/>
  <c r="K270" i="1"/>
  <c r="I270" i="1"/>
  <c r="W277" i="1"/>
  <c r="AW277" i="1"/>
  <c r="AS274" i="1"/>
  <c r="S274" i="1"/>
  <c r="AE283" i="1"/>
  <c r="BE283" i="1"/>
  <c r="AH285" i="1"/>
  <c r="BH285" i="1"/>
  <c r="Y284" i="6" l="1"/>
  <c r="AY284" i="6"/>
  <c r="BC287" i="6"/>
  <c r="AC287" i="6"/>
  <c r="AG290" i="6"/>
  <c r="BG290" i="6"/>
  <c r="AU281" i="6"/>
  <c r="U281" i="6"/>
  <c r="CP275" i="6"/>
  <c r="CO275" i="6"/>
  <c r="CN275" i="6"/>
  <c r="CM275" i="6"/>
  <c r="CL275" i="6"/>
  <c r="CK275" i="6"/>
  <c r="CJ275" i="6"/>
  <c r="CI275" i="6"/>
  <c r="CH275" i="6"/>
  <c r="CG275" i="6"/>
  <c r="CF275" i="6"/>
  <c r="CE275" i="6"/>
  <c r="CD275" i="6"/>
  <c r="CC275" i="6"/>
  <c r="CB275" i="6"/>
  <c r="CA275" i="6"/>
  <c r="BZ275" i="6"/>
  <c r="BY275" i="6"/>
  <c r="BX275" i="6"/>
  <c r="BW275" i="6"/>
  <c r="BV275" i="6"/>
  <c r="BU275" i="6"/>
  <c r="Q278" i="6"/>
  <c r="AQ278" i="6"/>
  <c r="CQ275" i="4"/>
  <c r="N276" i="4" s="1"/>
  <c r="BI291" i="4"/>
  <c r="AI291" i="4"/>
  <c r="R279" i="4"/>
  <c r="AR279" i="4"/>
  <c r="V282" i="4"/>
  <c r="AV282" i="4"/>
  <c r="AF289" i="4"/>
  <c r="BF289" i="4"/>
  <c r="Z285" i="4"/>
  <c r="AZ285" i="4"/>
  <c r="BC287" i="4"/>
  <c r="AC287" i="4"/>
  <c r="P272" i="1"/>
  <c r="AP272" i="1"/>
  <c r="BN270" i="1"/>
  <c r="BO270" i="1"/>
  <c r="AB281" i="1"/>
  <c r="BB281" i="1"/>
  <c r="L270" i="1"/>
  <c r="BI286" i="1"/>
  <c r="AI286" i="1"/>
  <c r="X278" i="1"/>
  <c r="AX278" i="1"/>
  <c r="AF284" i="1"/>
  <c r="BF284" i="1"/>
  <c r="T275" i="1"/>
  <c r="AT275" i="1"/>
  <c r="BQ270" i="1"/>
  <c r="BT270" i="1"/>
  <c r="BL271" i="1"/>
  <c r="V282" i="6" l="1"/>
  <c r="AV282" i="6"/>
  <c r="AH291" i="6"/>
  <c r="BH291" i="6"/>
  <c r="CQ275" i="6"/>
  <c r="N276" i="6" s="1"/>
  <c r="AD288" i="6"/>
  <c r="BD288" i="6"/>
  <c r="R279" i="6"/>
  <c r="AR279" i="6"/>
  <c r="Z285" i="6"/>
  <c r="AZ285" i="6"/>
  <c r="BG290" i="4"/>
  <c r="AG290" i="4"/>
  <c r="AW283" i="4"/>
  <c r="W283" i="4"/>
  <c r="AD288" i="4"/>
  <c r="BD288" i="4"/>
  <c r="BA286" i="4"/>
  <c r="AA286" i="4"/>
  <c r="AS280" i="4"/>
  <c r="S280" i="4"/>
  <c r="AO277" i="4"/>
  <c r="BJ277" i="4" s="1"/>
  <c r="BK277" i="4" s="1"/>
  <c r="AJ276" i="4"/>
  <c r="BM276" i="4" s="1"/>
  <c r="O277" i="4"/>
  <c r="K276" i="4"/>
  <c r="I276" i="4"/>
  <c r="U276" i="1"/>
  <c r="AU276" i="1"/>
  <c r="AY279" i="1"/>
  <c r="Y279" i="1"/>
  <c r="AC282" i="1"/>
  <c r="BC282" i="1"/>
  <c r="CP270" i="1"/>
  <c r="CO270" i="1"/>
  <c r="CN270" i="1"/>
  <c r="CM270" i="1"/>
  <c r="CL270" i="1"/>
  <c r="CK270" i="1"/>
  <c r="CJ270" i="1"/>
  <c r="CI270" i="1"/>
  <c r="CH270" i="1"/>
  <c r="CG270" i="1"/>
  <c r="CF270" i="1"/>
  <c r="CE270" i="1"/>
  <c r="CD270" i="1"/>
  <c r="CC270" i="1"/>
  <c r="CB270" i="1"/>
  <c r="CA270" i="1"/>
  <c r="BZ270" i="1"/>
  <c r="BY270" i="1"/>
  <c r="BX270" i="1"/>
  <c r="BW270" i="1"/>
  <c r="BV270" i="1"/>
  <c r="BU270" i="1"/>
  <c r="BG285" i="1"/>
  <c r="AG285" i="1"/>
  <c r="AQ273" i="1"/>
  <c r="Q273" i="1"/>
  <c r="BI292" i="6" l="1"/>
  <c r="AI292" i="6"/>
  <c r="O277" i="6"/>
  <c r="AO277" i="6"/>
  <c r="BJ277" i="6" s="1"/>
  <c r="BK277" i="6" s="1"/>
  <c r="AJ276" i="6"/>
  <c r="BM276" i="6" s="1"/>
  <c r="K276" i="6"/>
  <c r="I276" i="6"/>
  <c r="BA286" i="6"/>
  <c r="AA286" i="6"/>
  <c r="AE289" i="6"/>
  <c r="BE289" i="6"/>
  <c r="AS280" i="6"/>
  <c r="S280" i="6"/>
  <c r="W283" i="6"/>
  <c r="AW283" i="6"/>
  <c r="BN276" i="4"/>
  <c r="BO276" i="4"/>
  <c r="X284" i="4"/>
  <c r="AX284" i="4"/>
  <c r="BT276" i="4"/>
  <c r="BQ276" i="4"/>
  <c r="BL277" i="4"/>
  <c r="AB287" i="4"/>
  <c r="BB287" i="4"/>
  <c r="L276" i="4"/>
  <c r="P278" i="4"/>
  <c r="AP278" i="4"/>
  <c r="T281" i="4"/>
  <c r="AT281" i="4"/>
  <c r="BE289" i="4"/>
  <c r="AE289" i="4"/>
  <c r="AH291" i="4"/>
  <c r="BH291" i="4"/>
  <c r="AD283" i="1"/>
  <c r="BD283" i="1"/>
  <c r="R274" i="1"/>
  <c r="AR274" i="1"/>
  <c r="Z280" i="1"/>
  <c r="AZ280" i="1"/>
  <c r="CQ270" i="1"/>
  <c r="N271" i="1" s="1"/>
  <c r="AH286" i="1"/>
  <c r="BH286" i="1"/>
  <c r="V277" i="1"/>
  <c r="AV277" i="1"/>
  <c r="P278" i="6" l="1"/>
  <c r="AP278" i="6"/>
  <c r="L276" i="6"/>
  <c r="AB287" i="6"/>
  <c r="BB287" i="6"/>
  <c r="X284" i="6"/>
  <c r="AX284" i="6"/>
  <c r="BN276" i="6"/>
  <c r="BO276" i="6"/>
  <c r="T281" i="6"/>
  <c r="AT281" i="6"/>
  <c r="BF290" i="6"/>
  <c r="AF290" i="6"/>
  <c r="BQ276" i="6"/>
  <c r="BT276" i="6"/>
  <c r="BL277" i="6"/>
  <c r="AY285" i="4"/>
  <c r="Y285" i="4"/>
  <c r="CP276" i="4"/>
  <c r="CO276" i="4"/>
  <c r="CN276" i="4"/>
  <c r="CM276" i="4"/>
  <c r="CL276" i="4"/>
  <c r="CK276" i="4"/>
  <c r="CJ276" i="4"/>
  <c r="CI276" i="4"/>
  <c r="CH276" i="4"/>
  <c r="CG276" i="4"/>
  <c r="CF276" i="4"/>
  <c r="CE276" i="4"/>
  <c r="CD276" i="4"/>
  <c r="CC276" i="4"/>
  <c r="CB276" i="4"/>
  <c r="CA276" i="4"/>
  <c r="BZ276" i="4"/>
  <c r="BY276" i="4"/>
  <c r="BX276" i="4"/>
  <c r="BW276" i="4"/>
  <c r="BV276" i="4"/>
  <c r="BU276" i="4"/>
  <c r="AU282" i="4"/>
  <c r="U282" i="4"/>
  <c r="BC288" i="4"/>
  <c r="AC288" i="4"/>
  <c r="BI292" i="4"/>
  <c r="AI292" i="4"/>
  <c r="AF290" i="4"/>
  <c r="BF290" i="4"/>
  <c r="AQ279" i="4"/>
  <c r="Q279" i="4"/>
  <c r="AO272" i="1"/>
  <c r="BJ272" i="1" s="1"/>
  <c r="BK272" i="1" s="1"/>
  <c r="AJ271" i="1"/>
  <c r="BM271" i="1" s="1"/>
  <c r="O272" i="1"/>
  <c r="K271" i="1"/>
  <c r="I271" i="1"/>
  <c r="S275" i="1"/>
  <c r="AS275" i="1"/>
  <c r="BI287" i="1"/>
  <c r="AI287" i="1"/>
  <c r="AA281" i="1"/>
  <c r="BA281" i="1"/>
  <c r="AW278" i="1"/>
  <c r="W278" i="1"/>
  <c r="BE284" i="1"/>
  <c r="AE284" i="1"/>
  <c r="CP276" i="6" l="1"/>
  <c r="CO276" i="6"/>
  <c r="CN276" i="6"/>
  <c r="CM276" i="6"/>
  <c r="CL276" i="6"/>
  <c r="CK276" i="6"/>
  <c r="CJ276" i="6"/>
  <c r="CI276" i="6"/>
  <c r="CH276" i="6"/>
  <c r="CG276" i="6"/>
  <c r="CF276" i="6"/>
  <c r="CE276" i="6"/>
  <c r="CD276" i="6"/>
  <c r="CC276" i="6"/>
  <c r="CB276" i="6"/>
  <c r="CA276" i="6"/>
  <c r="BZ276" i="6"/>
  <c r="BY276" i="6"/>
  <c r="BX276" i="6"/>
  <c r="BW276" i="6"/>
  <c r="BV276" i="6"/>
  <c r="BU276" i="6"/>
  <c r="AC288" i="6"/>
  <c r="BC288" i="6"/>
  <c r="BG291" i="6"/>
  <c r="AG291" i="6"/>
  <c r="U282" i="6"/>
  <c r="AU282" i="6"/>
  <c r="AY285" i="6"/>
  <c r="Y285" i="6"/>
  <c r="AQ279" i="6"/>
  <c r="Q279" i="6"/>
  <c r="AD289" i="4"/>
  <c r="BD289" i="4"/>
  <c r="Z286" i="4"/>
  <c r="AZ286" i="4"/>
  <c r="R280" i="4"/>
  <c r="AR280" i="4"/>
  <c r="V283" i="4"/>
  <c r="AV283" i="4"/>
  <c r="BG291" i="4"/>
  <c r="AG291" i="4"/>
  <c r="CQ276" i="4"/>
  <c r="N277" i="4" s="1"/>
  <c r="BN271" i="1"/>
  <c r="BO271" i="1"/>
  <c r="T276" i="1"/>
  <c r="AT276" i="1"/>
  <c r="X279" i="1"/>
  <c r="AX279" i="1"/>
  <c r="BT271" i="1"/>
  <c r="BQ271" i="1"/>
  <c r="P273" i="1"/>
  <c r="AP273" i="1"/>
  <c r="AF285" i="1"/>
  <c r="BF285" i="1"/>
  <c r="AB282" i="1"/>
  <c r="BB282" i="1"/>
  <c r="L271" i="1"/>
  <c r="BL272" i="1"/>
  <c r="AH292" i="6" l="1"/>
  <c r="BH292" i="6"/>
  <c r="AD289" i="6"/>
  <c r="BD289" i="6"/>
  <c r="CQ276" i="6"/>
  <c r="N277" i="6" s="1"/>
  <c r="Z286" i="6"/>
  <c r="AZ286" i="6"/>
  <c r="R280" i="6"/>
  <c r="AR280" i="6"/>
  <c r="V283" i="6"/>
  <c r="AV283" i="6"/>
  <c r="BA287" i="4"/>
  <c r="AA287" i="4"/>
  <c r="AO278" i="4"/>
  <c r="BJ278" i="4" s="1"/>
  <c r="BK278" i="4" s="1"/>
  <c r="AJ277" i="4"/>
  <c r="BM277" i="4" s="1"/>
  <c r="O278" i="4"/>
  <c r="K277" i="4"/>
  <c r="I277" i="4"/>
  <c r="AW284" i="4"/>
  <c r="W284" i="4"/>
  <c r="AS281" i="4"/>
  <c r="S281" i="4"/>
  <c r="AH292" i="4"/>
  <c r="BH292" i="4"/>
  <c r="BE290" i="4"/>
  <c r="AE290" i="4"/>
  <c r="Y280" i="1"/>
  <c r="AY280" i="1"/>
  <c r="BC283" i="1"/>
  <c r="AC283" i="1"/>
  <c r="CP271" i="1"/>
  <c r="CO271" i="1"/>
  <c r="CN271" i="1"/>
  <c r="CM271" i="1"/>
  <c r="CL271" i="1"/>
  <c r="CK271" i="1"/>
  <c r="CJ271" i="1"/>
  <c r="CI271" i="1"/>
  <c r="CH271" i="1"/>
  <c r="CG271" i="1"/>
  <c r="CF271" i="1"/>
  <c r="CE271" i="1"/>
  <c r="CD271" i="1"/>
  <c r="CC271" i="1"/>
  <c r="CB271" i="1"/>
  <c r="CA271" i="1"/>
  <c r="BZ271" i="1"/>
  <c r="BY271" i="1"/>
  <c r="BX271" i="1"/>
  <c r="BW271" i="1"/>
  <c r="BV271" i="1"/>
  <c r="BU271" i="1"/>
  <c r="Q274" i="1"/>
  <c r="AQ274" i="1"/>
  <c r="AG286" i="1"/>
  <c r="BG286" i="1"/>
  <c r="AU277" i="1"/>
  <c r="U277" i="1"/>
  <c r="BE290" i="6" l="1"/>
  <c r="AE290" i="6"/>
  <c r="S281" i="6"/>
  <c r="AS281" i="6"/>
  <c r="AA287" i="6"/>
  <c r="BA287" i="6"/>
  <c r="AW284" i="6"/>
  <c r="W284" i="6"/>
  <c r="AO278" i="6"/>
  <c r="BJ278" i="6" s="1"/>
  <c r="BK278" i="6" s="1"/>
  <c r="AJ277" i="6"/>
  <c r="BM277" i="6" s="1"/>
  <c r="O278" i="6"/>
  <c r="K277" i="6"/>
  <c r="I277" i="6"/>
  <c r="BI293" i="6"/>
  <c r="AI293" i="6"/>
  <c r="BL278" i="4"/>
  <c r="X285" i="4"/>
  <c r="AX285" i="4"/>
  <c r="T282" i="4"/>
  <c r="AT282" i="4"/>
  <c r="P279" i="4"/>
  <c r="AP279" i="4"/>
  <c r="AB288" i="4"/>
  <c r="BB288" i="4"/>
  <c r="BI293" i="4"/>
  <c r="AI293" i="4"/>
  <c r="L277" i="4"/>
  <c r="BN277" i="4"/>
  <c r="BO277" i="4"/>
  <c r="AF291" i="4"/>
  <c r="BF291" i="4"/>
  <c r="BQ277" i="4"/>
  <c r="BT277" i="4"/>
  <c r="CQ271" i="1"/>
  <c r="N272" i="1" s="1"/>
  <c r="O273" i="1" s="1"/>
  <c r="AH287" i="1"/>
  <c r="BH287" i="1"/>
  <c r="V278" i="1"/>
  <c r="AV278" i="1"/>
  <c r="R275" i="1"/>
  <c r="AR275" i="1"/>
  <c r="AD284" i="1"/>
  <c r="BD284" i="1"/>
  <c r="Z281" i="1"/>
  <c r="AZ281" i="1"/>
  <c r="K272" i="1" l="1"/>
  <c r="AJ272" i="1"/>
  <c r="BM272" i="1" s="1"/>
  <c r="BO272" i="1" s="1"/>
  <c r="AO273" i="1"/>
  <c r="BJ273" i="1" s="1"/>
  <c r="BK273" i="1" s="1"/>
  <c r="BL273" i="1" s="1"/>
  <c r="I272" i="1"/>
  <c r="BQ272" i="1" s="1"/>
  <c r="T282" i="6"/>
  <c r="AT282" i="6"/>
  <c r="AB288" i="6"/>
  <c r="BB288" i="6"/>
  <c r="BF291" i="6"/>
  <c r="AF291" i="6"/>
  <c r="X285" i="6"/>
  <c r="AX285" i="6"/>
  <c r="BT277" i="6"/>
  <c r="BQ277" i="6"/>
  <c r="P279" i="6"/>
  <c r="AP279" i="6"/>
  <c r="BN277" i="6"/>
  <c r="BO277" i="6"/>
  <c r="L277" i="6"/>
  <c r="BL278" i="6"/>
  <c r="AY286" i="4"/>
  <c r="Y286" i="4"/>
  <c r="CP277" i="4"/>
  <c r="CO277" i="4"/>
  <c r="CN277" i="4"/>
  <c r="CM277" i="4"/>
  <c r="CL277" i="4"/>
  <c r="CK277" i="4"/>
  <c r="CJ277" i="4"/>
  <c r="CI277" i="4"/>
  <c r="CH277" i="4"/>
  <c r="CG277" i="4"/>
  <c r="CF277" i="4"/>
  <c r="CE277" i="4"/>
  <c r="CD277" i="4"/>
  <c r="CC277" i="4"/>
  <c r="CB277" i="4"/>
  <c r="CA277" i="4"/>
  <c r="BZ277" i="4"/>
  <c r="BY277" i="4"/>
  <c r="BX277" i="4"/>
  <c r="BW277" i="4"/>
  <c r="BV277" i="4"/>
  <c r="BU277" i="4"/>
  <c r="BG292" i="4"/>
  <c r="AG292" i="4"/>
  <c r="AU283" i="4"/>
  <c r="U283" i="4"/>
  <c r="AQ280" i="4"/>
  <c r="Q280" i="4"/>
  <c r="BC289" i="4"/>
  <c r="AC289" i="4"/>
  <c r="L272" i="1"/>
  <c r="P274" i="1"/>
  <c r="AP274" i="1"/>
  <c r="BN272" i="1"/>
  <c r="W279" i="1"/>
  <c r="AW279" i="1"/>
  <c r="AE285" i="1"/>
  <c r="BE285" i="1"/>
  <c r="BA282" i="1"/>
  <c r="AA282" i="1"/>
  <c r="AS276" i="1"/>
  <c r="S276" i="1"/>
  <c r="BI288" i="1"/>
  <c r="AI288" i="1"/>
  <c r="BT272" i="1" l="1"/>
  <c r="BC289" i="6"/>
  <c r="AC289" i="6"/>
  <c r="Y286" i="6"/>
  <c r="AY286" i="6"/>
  <c r="Q280" i="6"/>
  <c r="AQ280" i="6"/>
  <c r="CP277" i="6"/>
  <c r="CO277" i="6"/>
  <c r="CN277" i="6"/>
  <c r="CM277" i="6"/>
  <c r="CL277" i="6"/>
  <c r="CK277" i="6"/>
  <c r="CJ277" i="6"/>
  <c r="CI277" i="6"/>
  <c r="CH277" i="6"/>
  <c r="CG277" i="6"/>
  <c r="CF277" i="6"/>
  <c r="CE277" i="6"/>
  <c r="CD277" i="6"/>
  <c r="CC277" i="6"/>
  <c r="CB277" i="6"/>
  <c r="CA277" i="6"/>
  <c r="BZ277" i="6"/>
  <c r="BY277" i="6"/>
  <c r="BX277" i="6"/>
  <c r="BW277" i="6"/>
  <c r="BV277" i="6"/>
  <c r="BU277" i="6"/>
  <c r="AG292" i="6"/>
  <c r="BG292" i="6"/>
  <c r="AU283" i="6"/>
  <c r="U283" i="6"/>
  <c r="AH293" i="4"/>
  <c r="BH293" i="4"/>
  <c r="AD290" i="4"/>
  <c r="BD290" i="4"/>
  <c r="V284" i="4"/>
  <c r="AV284" i="4"/>
  <c r="Z287" i="4"/>
  <c r="AZ287" i="4"/>
  <c r="R281" i="4"/>
  <c r="AR281" i="4"/>
  <c r="CQ277" i="4"/>
  <c r="N278" i="4" s="1"/>
  <c r="AB283" i="1"/>
  <c r="BB283" i="1"/>
  <c r="X280" i="1"/>
  <c r="AX280" i="1"/>
  <c r="T277" i="1"/>
  <c r="AT277" i="1"/>
  <c r="AF286" i="1"/>
  <c r="BF286" i="1"/>
  <c r="AQ275" i="1"/>
  <c r="Q275" i="1"/>
  <c r="CP272" i="1"/>
  <c r="CO272" i="1"/>
  <c r="CN272" i="1"/>
  <c r="CM272" i="1"/>
  <c r="CL272" i="1"/>
  <c r="CK272" i="1"/>
  <c r="CJ272" i="1"/>
  <c r="CI272" i="1"/>
  <c r="CH272" i="1"/>
  <c r="CG272" i="1"/>
  <c r="CF272" i="1"/>
  <c r="CE272" i="1"/>
  <c r="CD272" i="1"/>
  <c r="CC272" i="1"/>
  <c r="CB272" i="1"/>
  <c r="CA272" i="1"/>
  <c r="BZ272" i="1"/>
  <c r="BY272" i="1"/>
  <c r="BX272" i="1"/>
  <c r="BW272" i="1"/>
  <c r="BV272" i="1"/>
  <c r="BU272" i="1"/>
  <c r="Z287" i="6" l="1"/>
  <c r="AZ287" i="6"/>
  <c r="R281" i="6"/>
  <c r="AR281" i="6"/>
  <c r="BD290" i="6"/>
  <c r="AD290" i="6"/>
  <c r="AH293" i="6"/>
  <c r="BH293" i="6"/>
  <c r="CQ277" i="6"/>
  <c r="N278" i="6" s="1"/>
  <c r="V284" i="6"/>
  <c r="AV284" i="6"/>
  <c r="AO279" i="4"/>
  <c r="BJ279" i="4" s="1"/>
  <c r="BK279" i="4" s="1"/>
  <c r="AJ278" i="4"/>
  <c r="BM278" i="4" s="1"/>
  <c r="O279" i="4"/>
  <c r="I278" i="4"/>
  <c r="K278" i="4"/>
  <c r="BE291" i="4"/>
  <c r="AE291" i="4"/>
  <c r="AW285" i="4"/>
  <c r="W285" i="4"/>
  <c r="BA288" i="4"/>
  <c r="AA288" i="4"/>
  <c r="AS282" i="4"/>
  <c r="S282" i="4"/>
  <c r="BI294" i="4"/>
  <c r="AI294" i="4"/>
  <c r="BG287" i="1"/>
  <c r="AG287" i="1"/>
  <c r="CQ272" i="1"/>
  <c r="N273" i="1" s="1"/>
  <c r="AC284" i="1"/>
  <c r="BC284" i="1"/>
  <c r="AY281" i="1"/>
  <c r="Y281" i="1"/>
  <c r="R276" i="1"/>
  <c r="AR276" i="1"/>
  <c r="U278" i="1"/>
  <c r="AU278" i="1"/>
  <c r="AS282" i="6" l="1"/>
  <c r="S282" i="6"/>
  <c r="W285" i="6"/>
  <c r="AW285" i="6"/>
  <c r="BI294" i="6"/>
  <c r="AI294" i="6"/>
  <c r="O279" i="6"/>
  <c r="AO279" i="6"/>
  <c r="BJ279" i="6" s="1"/>
  <c r="BK279" i="6" s="1"/>
  <c r="AJ278" i="6"/>
  <c r="BM278" i="6" s="1"/>
  <c r="I278" i="6"/>
  <c r="K278" i="6"/>
  <c r="AE291" i="6"/>
  <c r="BE291" i="6"/>
  <c r="BA288" i="6"/>
  <c r="AA288" i="6"/>
  <c r="X286" i="4"/>
  <c r="AX286" i="4"/>
  <c r="P280" i="4"/>
  <c r="AP280" i="4"/>
  <c r="AB289" i="4"/>
  <c r="BB289" i="4"/>
  <c r="BN278" i="4"/>
  <c r="BO278" i="4"/>
  <c r="T283" i="4"/>
  <c r="AT283" i="4"/>
  <c r="L278" i="4"/>
  <c r="AF292" i="4"/>
  <c r="BF292" i="4"/>
  <c r="BT278" i="4"/>
  <c r="BQ278" i="4"/>
  <c r="BL279" i="4"/>
  <c r="AO274" i="1"/>
  <c r="BJ274" i="1" s="1"/>
  <c r="BK274" i="1" s="1"/>
  <c r="AJ273" i="1"/>
  <c r="BM273" i="1" s="1"/>
  <c r="O274" i="1"/>
  <c r="K273" i="1"/>
  <c r="I273" i="1"/>
  <c r="S277" i="1"/>
  <c r="AS277" i="1"/>
  <c r="AH288" i="1"/>
  <c r="BH288" i="1"/>
  <c r="V279" i="1"/>
  <c r="AV279" i="1"/>
  <c r="Z282" i="1"/>
  <c r="AZ282" i="1"/>
  <c r="AD285" i="1"/>
  <c r="BD285" i="1"/>
  <c r="X286" i="6" l="1"/>
  <c r="AX286" i="6"/>
  <c r="BL279" i="6"/>
  <c r="T283" i="6"/>
  <c r="AT283" i="6"/>
  <c r="AF292" i="6"/>
  <c r="BF292" i="6"/>
  <c r="L278" i="6"/>
  <c r="BQ278" i="6"/>
  <c r="BT278" i="6"/>
  <c r="P280" i="6"/>
  <c r="AP280" i="6"/>
  <c r="AB289" i="6"/>
  <c r="BB289" i="6"/>
  <c r="BN278" i="6"/>
  <c r="BO278" i="6"/>
  <c r="AQ281" i="4"/>
  <c r="Q281" i="4"/>
  <c r="CP278" i="4"/>
  <c r="CO278" i="4"/>
  <c r="CN278" i="4"/>
  <c r="CM278" i="4"/>
  <c r="CL278" i="4"/>
  <c r="CK278" i="4"/>
  <c r="CJ278" i="4"/>
  <c r="CI278" i="4"/>
  <c r="CH278" i="4"/>
  <c r="CG278" i="4"/>
  <c r="CF278" i="4"/>
  <c r="CE278" i="4"/>
  <c r="CD278" i="4"/>
  <c r="CC278" i="4"/>
  <c r="CB278" i="4"/>
  <c r="CA278" i="4"/>
  <c r="BZ278" i="4"/>
  <c r="BY278" i="4"/>
  <c r="BX278" i="4"/>
  <c r="BW278" i="4"/>
  <c r="BV278" i="4"/>
  <c r="BU278" i="4"/>
  <c r="AU284" i="4"/>
  <c r="U284" i="4"/>
  <c r="BG293" i="4"/>
  <c r="AG293" i="4"/>
  <c r="BC290" i="4"/>
  <c r="AC290" i="4"/>
  <c r="AY287" i="4"/>
  <c r="Y287" i="4"/>
  <c r="AA283" i="1"/>
  <c r="BA283" i="1"/>
  <c r="P275" i="1"/>
  <c r="AP275" i="1"/>
  <c r="BE286" i="1"/>
  <c r="AE286" i="1"/>
  <c r="T278" i="1"/>
  <c r="AT278" i="1"/>
  <c r="BN273" i="1"/>
  <c r="BO273" i="1"/>
  <c r="BI289" i="1"/>
  <c r="AI289" i="1"/>
  <c r="BT273" i="1"/>
  <c r="BQ273" i="1"/>
  <c r="AW280" i="1"/>
  <c r="W280" i="1"/>
  <c r="L273" i="1"/>
  <c r="BL274" i="1"/>
  <c r="U284" i="6" l="1"/>
  <c r="AU284" i="6"/>
  <c r="AQ281" i="6"/>
  <c r="Q281" i="6"/>
  <c r="BG293" i="6"/>
  <c r="AG293" i="6"/>
  <c r="AC290" i="6"/>
  <c r="BC290" i="6"/>
  <c r="CP278" i="6"/>
  <c r="CO278" i="6"/>
  <c r="CN278" i="6"/>
  <c r="CM278" i="6"/>
  <c r="CL278" i="6"/>
  <c r="CK278" i="6"/>
  <c r="CJ278" i="6"/>
  <c r="CI278" i="6"/>
  <c r="CH278" i="6"/>
  <c r="CG278" i="6"/>
  <c r="CF278" i="6"/>
  <c r="CE278" i="6"/>
  <c r="CD278" i="6"/>
  <c r="CC278" i="6"/>
  <c r="CB278" i="6"/>
  <c r="CA278" i="6"/>
  <c r="BZ278" i="6"/>
  <c r="BY278" i="6"/>
  <c r="BX278" i="6"/>
  <c r="BW278" i="6"/>
  <c r="BV278" i="6"/>
  <c r="BU278" i="6"/>
  <c r="AY287" i="6"/>
  <c r="Y287" i="6"/>
  <c r="R282" i="4"/>
  <c r="AR282" i="4"/>
  <c r="AH294" i="4"/>
  <c r="BH294" i="4"/>
  <c r="AD291" i="4"/>
  <c r="BD291" i="4"/>
  <c r="V285" i="4"/>
  <c r="AV285" i="4"/>
  <c r="Z288" i="4"/>
  <c r="AZ288" i="4"/>
  <c r="CQ278" i="4"/>
  <c r="N279" i="4" s="1"/>
  <c r="Q276" i="1"/>
  <c r="AQ276" i="1"/>
  <c r="X281" i="1"/>
  <c r="AX281" i="1"/>
  <c r="CP273" i="1"/>
  <c r="CO273" i="1"/>
  <c r="CN273" i="1"/>
  <c r="CM273" i="1"/>
  <c r="CL273" i="1"/>
  <c r="CK273" i="1"/>
  <c r="CJ273" i="1"/>
  <c r="CI273" i="1"/>
  <c r="CH273" i="1"/>
  <c r="CG273" i="1"/>
  <c r="CF273" i="1"/>
  <c r="CE273" i="1"/>
  <c r="CD273" i="1"/>
  <c r="CC273" i="1"/>
  <c r="CB273" i="1"/>
  <c r="CA273" i="1"/>
  <c r="BZ273" i="1"/>
  <c r="BY273" i="1"/>
  <c r="BX273" i="1"/>
  <c r="BW273" i="1"/>
  <c r="BV273" i="1"/>
  <c r="BU273" i="1"/>
  <c r="AU279" i="1"/>
  <c r="U279" i="1"/>
  <c r="AF287" i="1"/>
  <c r="BF287" i="1"/>
  <c r="AB284" i="1"/>
  <c r="BB284" i="1"/>
  <c r="CQ278" i="6" l="1"/>
  <c r="N279" i="6" s="1"/>
  <c r="BD291" i="6"/>
  <c r="AD291" i="6"/>
  <c r="R282" i="6"/>
  <c r="AR282" i="6"/>
  <c r="Z288" i="6"/>
  <c r="AZ288" i="6"/>
  <c r="AH294" i="6"/>
  <c r="BH294" i="6"/>
  <c r="V285" i="6"/>
  <c r="AV285" i="6"/>
  <c r="AO280" i="4"/>
  <c r="BJ280" i="4" s="1"/>
  <c r="BK280" i="4" s="1"/>
  <c r="AJ279" i="4"/>
  <c r="BM279" i="4" s="1"/>
  <c r="O280" i="4"/>
  <c r="K279" i="4"/>
  <c r="I279" i="4"/>
  <c r="AW286" i="4"/>
  <c r="W286" i="4"/>
  <c r="BI295" i="4"/>
  <c r="AI295" i="4"/>
  <c r="BE292" i="4"/>
  <c r="AE292" i="4"/>
  <c r="BA289" i="4"/>
  <c r="AA289" i="4"/>
  <c r="AS283" i="4"/>
  <c r="S283" i="4"/>
  <c r="CQ273" i="1"/>
  <c r="N274" i="1" s="1"/>
  <c r="O275" i="1" s="1"/>
  <c r="Y282" i="1"/>
  <c r="AY282" i="1"/>
  <c r="V280" i="1"/>
  <c r="AV280" i="1"/>
  <c r="AG288" i="1"/>
  <c r="BG288" i="1"/>
  <c r="BC285" i="1"/>
  <c r="AC285" i="1"/>
  <c r="R277" i="1"/>
  <c r="AR277" i="1"/>
  <c r="I274" i="1" l="1"/>
  <c r="BE292" i="6"/>
  <c r="AE292" i="6"/>
  <c r="BI295" i="6"/>
  <c r="AI295" i="6"/>
  <c r="AA289" i="6"/>
  <c r="BA289" i="6"/>
  <c r="AW286" i="6"/>
  <c r="W286" i="6"/>
  <c r="S283" i="6"/>
  <c r="AS283" i="6"/>
  <c r="AO280" i="6"/>
  <c r="BJ280" i="6" s="1"/>
  <c r="BK280" i="6" s="1"/>
  <c r="AJ279" i="6"/>
  <c r="BM279" i="6" s="1"/>
  <c r="O280" i="6"/>
  <c r="K279" i="6"/>
  <c r="I279" i="6"/>
  <c r="BN279" i="4"/>
  <c r="BO279" i="4"/>
  <c r="AB290" i="4"/>
  <c r="BB290" i="4"/>
  <c r="BT279" i="4"/>
  <c r="BQ279" i="4"/>
  <c r="P281" i="4"/>
  <c r="AP281" i="4"/>
  <c r="AF293" i="4"/>
  <c r="BF293" i="4"/>
  <c r="T284" i="4"/>
  <c r="AT284" i="4"/>
  <c r="X287" i="4"/>
  <c r="AX287" i="4"/>
  <c r="L279" i="4"/>
  <c r="BL280" i="4"/>
  <c r="AJ274" i="1"/>
  <c r="BM274" i="1" s="1"/>
  <c r="BO274" i="1" s="1"/>
  <c r="AO275" i="1"/>
  <c r="BJ275" i="1" s="1"/>
  <c r="BK275" i="1" s="1"/>
  <c r="BL275" i="1" s="1"/>
  <c r="K274" i="1"/>
  <c r="L274" i="1" s="1"/>
  <c r="AS278" i="1"/>
  <c r="S278" i="1"/>
  <c r="Z283" i="1"/>
  <c r="AZ283" i="1"/>
  <c r="AD286" i="1"/>
  <c r="BD286" i="1"/>
  <c r="W281" i="1"/>
  <c r="AW281" i="1"/>
  <c r="AH289" i="1"/>
  <c r="BH289" i="1"/>
  <c r="P276" i="1"/>
  <c r="AP276" i="1"/>
  <c r="X287" i="6" l="1"/>
  <c r="AX287" i="6"/>
  <c r="P281" i="6"/>
  <c r="AP281" i="6"/>
  <c r="BB290" i="6"/>
  <c r="AB290" i="6"/>
  <c r="L279" i="6"/>
  <c r="BN279" i="6"/>
  <c r="BO279" i="6"/>
  <c r="AF293" i="6"/>
  <c r="BF293" i="6"/>
  <c r="BL280" i="6"/>
  <c r="BT279" i="6"/>
  <c r="BQ279" i="6"/>
  <c r="T284" i="6"/>
  <c r="AT284" i="6"/>
  <c r="AQ282" i="4"/>
  <c r="Q282" i="4"/>
  <c r="AY288" i="4"/>
  <c r="Y288" i="4"/>
  <c r="CP279" i="4"/>
  <c r="CO279" i="4"/>
  <c r="CN279" i="4"/>
  <c r="CM279" i="4"/>
  <c r="CL279" i="4"/>
  <c r="CK279" i="4"/>
  <c r="CJ279" i="4"/>
  <c r="CI279" i="4"/>
  <c r="CH279" i="4"/>
  <c r="CG279" i="4"/>
  <c r="CF279" i="4"/>
  <c r="CE279" i="4"/>
  <c r="CD279" i="4"/>
  <c r="CC279" i="4"/>
  <c r="CB279" i="4"/>
  <c r="CA279" i="4"/>
  <c r="BZ279" i="4"/>
  <c r="BY279" i="4"/>
  <c r="BX279" i="4"/>
  <c r="BW279" i="4"/>
  <c r="BV279" i="4"/>
  <c r="BU279" i="4"/>
  <c r="BG294" i="4"/>
  <c r="AG294" i="4"/>
  <c r="AU285" i="4"/>
  <c r="U285" i="4"/>
  <c r="BC291" i="4"/>
  <c r="AC291" i="4"/>
  <c r="BN274" i="1"/>
  <c r="BT274" i="1"/>
  <c r="CO274" i="1" s="1"/>
  <c r="BQ274" i="1"/>
  <c r="BI290" i="1"/>
  <c r="AI290" i="1"/>
  <c r="X282" i="1"/>
  <c r="AX282" i="1"/>
  <c r="AQ277" i="1"/>
  <c r="Q277" i="1"/>
  <c r="BA284" i="1"/>
  <c r="AA284" i="1"/>
  <c r="CP274" i="1"/>
  <c r="CE274" i="1"/>
  <c r="CB274" i="1"/>
  <c r="CA274" i="1"/>
  <c r="BZ274" i="1"/>
  <c r="BW274" i="1"/>
  <c r="BV274" i="1"/>
  <c r="AE287" i="1"/>
  <c r="BE287" i="1"/>
  <c r="T279" i="1"/>
  <c r="AT279" i="1"/>
  <c r="CH274" i="1" l="1"/>
  <c r="CJ274" i="1"/>
  <c r="BX274" i="1"/>
  <c r="CD274" i="1"/>
  <c r="CL274" i="1"/>
  <c r="CF274" i="1"/>
  <c r="CN274" i="1"/>
  <c r="CI274" i="1"/>
  <c r="CM274" i="1"/>
  <c r="BU274" i="1"/>
  <c r="BY274" i="1"/>
  <c r="CC274" i="1"/>
  <c r="CG274" i="1"/>
  <c r="CK274" i="1"/>
  <c r="AC291" i="6"/>
  <c r="BC291" i="6"/>
  <c r="Q282" i="6"/>
  <c r="AQ282" i="6"/>
  <c r="AG294" i="6"/>
  <c r="BG294" i="6"/>
  <c r="CP279" i="6"/>
  <c r="CO279" i="6"/>
  <c r="CN279" i="6"/>
  <c r="CM279" i="6"/>
  <c r="CL279" i="6"/>
  <c r="CK279" i="6"/>
  <c r="CJ279" i="6"/>
  <c r="CI279" i="6"/>
  <c r="CH279" i="6"/>
  <c r="CG279" i="6"/>
  <c r="CF279" i="6"/>
  <c r="CE279" i="6"/>
  <c r="CD279" i="6"/>
  <c r="CC279" i="6"/>
  <c r="CB279" i="6"/>
  <c r="CA279" i="6"/>
  <c r="BZ279" i="6"/>
  <c r="BY279" i="6"/>
  <c r="BX279" i="6"/>
  <c r="BW279" i="6"/>
  <c r="BV279" i="6"/>
  <c r="BU279" i="6"/>
  <c r="AU285" i="6"/>
  <c r="U285" i="6"/>
  <c r="Y288" i="6"/>
  <c r="AY288" i="6"/>
  <c r="CQ279" i="4"/>
  <c r="N280" i="4" s="1"/>
  <c r="AO281" i="4" s="1"/>
  <c r="BJ281" i="4" s="1"/>
  <c r="BK281" i="4" s="1"/>
  <c r="AH295" i="4"/>
  <c r="BH295" i="4"/>
  <c r="R283" i="4"/>
  <c r="AR283" i="4"/>
  <c r="V286" i="4"/>
  <c r="AV286" i="4"/>
  <c r="Z289" i="4"/>
  <c r="AZ289" i="4"/>
  <c r="AD292" i="4"/>
  <c r="BD292" i="4"/>
  <c r="AB285" i="1"/>
  <c r="BB285" i="1"/>
  <c r="AY283" i="1"/>
  <c r="Y283" i="1"/>
  <c r="AF288" i="1"/>
  <c r="BF288" i="1"/>
  <c r="U280" i="1"/>
  <c r="AU280" i="1"/>
  <c r="R278" i="1"/>
  <c r="AR278" i="1"/>
  <c r="CQ274" i="1" l="1"/>
  <c r="N275" i="1" s="1"/>
  <c r="R283" i="6"/>
  <c r="AR283" i="6"/>
  <c r="Z289" i="6"/>
  <c r="AZ289" i="6"/>
  <c r="AH295" i="6"/>
  <c r="BH295" i="6"/>
  <c r="V286" i="6"/>
  <c r="AV286" i="6"/>
  <c r="CQ279" i="6"/>
  <c r="N280" i="6" s="1"/>
  <c r="AD292" i="6"/>
  <c r="BD292" i="6"/>
  <c r="O281" i="4"/>
  <c r="AP282" i="4" s="1"/>
  <c r="AJ280" i="4"/>
  <c r="BM280" i="4" s="1"/>
  <c r="I280" i="4"/>
  <c r="K280" i="4"/>
  <c r="L280" i="4" s="1"/>
  <c r="BN280" i="4"/>
  <c r="BO280" i="4"/>
  <c r="BA290" i="4"/>
  <c r="AA290" i="4"/>
  <c r="AS284" i="4"/>
  <c r="S284" i="4"/>
  <c r="BE293" i="4"/>
  <c r="AE293" i="4"/>
  <c r="BI296" i="4"/>
  <c r="AI296" i="4"/>
  <c r="AW287" i="4"/>
  <c r="W287" i="4"/>
  <c r="BL281" i="4"/>
  <c r="S279" i="1"/>
  <c r="AS279" i="1"/>
  <c r="V281" i="1"/>
  <c r="AV281" i="1"/>
  <c r="AO276" i="1"/>
  <c r="BJ276" i="1" s="1"/>
  <c r="BK276" i="1" s="1"/>
  <c r="AJ275" i="1"/>
  <c r="BM275" i="1" s="1"/>
  <c r="O276" i="1"/>
  <c r="K275" i="1"/>
  <c r="I275" i="1"/>
  <c r="BG289" i="1"/>
  <c r="AG289" i="1"/>
  <c r="Z284" i="1"/>
  <c r="AZ284" i="1"/>
  <c r="AC286" i="1"/>
  <c r="BC286" i="1"/>
  <c r="BT280" i="4" l="1"/>
  <c r="CO280" i="4" s="1"/>
  <c r="P282" i="4"/>
  <c r="BA290" i="6"/>
  <c r="AA290" i="6"/>
  <c r="BI296" i="6"/>
  <c r="AI296" i="6"/>
  <c r="AE293" i="6"/>
  <c r="BE293" i="6"/>
  <c r="W287" i="6"/>
  <c r="AW287" i="6"/>
  <c r="O281" i="6"/>
  <c r="AO281" i="6"/>
  <c r="BJ281" i="6" s="1"/>
  <c r="BK281" i="6" s="1"/>
  <c r="AJ280" i="6"/>
  <c r="BM280" i="6" s="1"/>
  <c r="K280" i="6"/>
  <c r="I280" i="6"/>
  <c r="AS284" i="6"/>
  <c r="S284" i="6"/>
  <c r="BQ280" i="4"/>
  <c r="AF294" i="4"/>
  <c r="BF294" i="4"/>
  <c r="CP280" i="4"/>
  <c r="CL280" i="4"/>
  <c r="CH280" i="4"/>
  <c r="CD280" i="4"/>
  <c r="BZ280" i="4"/>
  <c r="BV280" i="4"/>
  <c r="T285" i="4"/>
  <c r="AT285" i="4"/>
  <c r="X288" i="4"/>
  <c r="AX288" i="4"/>
  <c r="AQ283" i="4"/>
  <c r="Q283" i="4"/>
  <c r="AB291" i="4"/>
  <c r="BB291" i="4"/>
  <c r="AA285" i="1"/>
  <c r="BA285" i="1"/>
  <c r="BT275" i="1"/>
  <c r="BQ275" i="1"/>
  <c r="AW282" i="1"/>
  <c r="W282" i="1"/>
  <c r="AD287" i="1"/>
  <c r="BD287" i="1"/>
  <c r="AH290" i="1"/>
  <c r="BH290" i="1"/>
  <c r="L275" i="1"/>
  <c r="BL276" i="1"/>
  <c r="P277" i="1"/>
  <c r="AP277" i="1"/>
  <c r="BN275" i="1"/>
  <c r="BO275" i="1"/>
  <c r="T280" i="1"/>
  <c r="AT280" i="1"/>
  <c r="BW280" i="4" l="1"/>
  <c r="CA280" i="4"/>
  <c r="CE280" i="4"/>
  <c r="CI280" i="4"/>
  <c r="CM280" i="4"/>
  <c r="BX280" i="4"/>
  <c r="CB280" i="4"/>
  <c r="CF280" i="4"/>
  <c r="CJ280" i="4"/>
  <c r="CN280" i="4"/>
  <c r="BU280" i="4"/>
  <c r="BY280" i="4"/>
  <c r="CQ280" i="4" s="1"/>
  <c r="N281" i="4" s="1"/>
  <c r="CC280" i="4"/>
  <c r="CG280" i="4"/>
  <c r="CK280" i="4"/>
  <c r="BN280" i="6"/>
  <c r="BO280" i="6"/>
  <c r="AF294" i="6"/>
  <c r="BF294" i="6"/>
  <c r="BQ280" i="6"/>
  <c r="BT280" i="6"/>
  <c r="BL281" i="6"/>
  <c r="X288" i="6"/>
  <c r="AX288" i="6"/>
  <c r="BB291" i="6"/>
  <c r="AB291" i="6"/>
  <c r="T285" i="6"/>
  <c r="AT285" i="6"/>
  <c r="L280" i="6"/>
  <c r="P282" i="6"/>
  <c r="AP282" i="6"/>
  <c r="AU286" i="4"/>
  <c r="U286" i="4"/>
  <c r="R284" i="4"/>
  <c r="AR284" i="4"/>
  <c r="AY289" i="4"/>
  <c r="Y289" i="4"/>
  <c r="BC292" i="4"/>
  <c r="AC292" i="4"/>
  <c r="BG295" i="4"/>
  <c r="AG295" i="4"/>
  <c r="CP275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CA275" i="1"/>
  <c r="BZ275" i="1"/>
  <c r="BY275" i="1"/>
  <c r="BX275" i="1"/>
  <c r="BW275" i="1"/>
  <c r="BV275" i="1"/>
  <c r="BU275" i="1"/>
  <c r="AU281" i="1"/>
  <c r="U281" i="1"/>
  <c r="BE288" i="1"/>
  <c r="AE288" i="1"/>
  <c r="Q278" i="1"/>
  <c r="AQ278" i="1"/>
  <c r="BI291" i="1"/>
  <c r="AI291" i="1"/>
  <c r="X283" i="1"/>
  <c r="AX283" i="1"/>
  <c r="AB286" i="1"/>
  <c r="BB286" i="1"/>
  <c r="CP280" i="6" l="1"/>
  <c r="CO280" i="6"/>
  <c r="CN280" i="6"/>
  <c r="CM280" i="6"/>
  <c r="CL280" i="6"/>
  <c r="CK280" i="6"/>
  <c r="CJ280" i="6"/>
  <c r="CI280" i="6"/>
  <c r="CH280" i="6"/>
  <c r="CG280" i="6"/>
  <c r="CF280" i="6"/>
  <c r="CE280" i="6"/>
  <c r="CD280" i="6"/>
  <c r="CC280" i="6"/>
  <c r="CB280" i="6"/>
  <c r="CA280" i="6"/>
  <c r="BZ280" i="6"/>
  <c r="BY280" i="6"/>
  <c r="BX280" i="6"/>
  <c r="BW280" i="6"/>
  <c r="BV280" i="6"/>
  <c r="BU280" i="6"/>
  <c r="U286" i="6"/>
  <c r="AU286" i="6"/>
  <c r="AC292" i="6"/>
  <c r="BC292" i="6"/>
  <c r="BG295" i="6"/>
  <c r="AG295" i="6"/>
  <c r="AY289" i="6"/>
  <c r="Y289" i="6"/>
  <c r="AQ283" i="6"/>
  <c r="Q283" i="6"/>
  <c r="AH296" i="4"/>
  <c r="BH296" i="4"/>
  <c r="V287" i="4"/>
  <c r="AV287" i="4"/>
  <c r="AS285" i="4"/>
  <c r="S285" i="4"/>
  <c r="AD293" i="4"/>
  <c r="BD293" i="4"/>
  <c r="AO282" i="4"/>
  <c r="BJ282" i="4" s="1"/>
  <c r="BK282" i="4" s="1"/>
  <c r="AJ281" i="4"/>
  <c r="BM281" i="4" s="1"/>
  <c r="O282" i="4"/>
  <c r="K281" i="4"/>
  <c r="I281" i="4"/>
  <c r="Z290" i="4"/>
  <c r="AZ290" i="4"/>
  <c r="AF289" i="1"/>
  <c r="BF289" i="1"/>
  <c r="CQ275" i="1"/>
  <c r="N276" i="1" s="1"/>
  <c r="Y284" i="1"/>
  <c r="AY284" i="1"/>
  <c r="BC287" i="1"/>
  <c r="AC287" i="1"/>
  <c r="R279" i="1"/>
  <c r="AR279" i="1"/>
  <c r="V282" i="1"/>
  <c r="AV282" i="1"/>
  <c r="V287" i="6" l="1"/>
  <c r="AV287" i="6"/>
  <c r="CQ280" i="6"/>
  <c r="N281" i="6" s="1"/>
  <c r="AH296" i="6"/>
  <c r="BH296" i="6"/>
  <c r="AZ290" i="6"/>
  <c r="Z290" i="6"/>
  <c r="AD293" i="6"/>
  <c r="BD293" i="6"/>
  <c r="R284" i="6"/>
  <c r="AR284" i="6"/>
  <c r="BN281" i="4"/>
  <c r="BO281" i="4"/>
  <c r="P283" i="4"/>
  <c r="AP283" i="4"/>
  <c r="AW288" i="4"/>
  <c r="W288" i="4"/>
  <c r="BQ281" i="4"/>
  <c r="BT281" i="4"/>
  <c r="BE294" i="4"/>
  <c r="AE294" i="4"/>
  <c r="BA291" i="4"/>
  <c r="AA291" i="4"/>
  <c r="L281" i="4"/>
  <c r="BL282" i="4"/>
  <c r="T286" i="4"/>
  <c r="AT286" i="4"/>
  <c r="BI297" i="4"/>
  <c r="AI297" i="4"/>
  <c r="W283" i="1"/>
  <c r="AW283" i="1"/>
  <c r="O277" i="1"/>
  <c r="AO277" i="1"/>
  <c r="BJ277" i="1" s="1"/>
  <c r="BK277" i="1" s="1"/>
  <c r="AJ276" i="1"/>
  <c r="BM276" i="1" s="1"/>
  <c r="I276" i="1"/>
  <c r="K276" i="1"/>
  <c r="AD288" i="1"/>
  <c r="BD288" i="1"/>
  <c r="AS280" i="1"/>
  <c r="S280" i="1"/>
  <c r="Z285" i="1"/>
  <c r="AZ285" i="1"/>
  <c r="AG290" i="1"/>
  <c r="BG290" i="1"/>
  <c r="AO282" i="6" l="1"/>
  <c r="BJ282" i="6" s="1"/>
  <c r="BK282" i="6" s="1"/>
  <c r="AJ281" i="6"/>
  <c r="BM281" i="6" s="1"/>
  <c r="O282" i="6"/>
  <c r="I281" i="6"/>
  <c r="K281" i="6"/>
  <c r="AA291" i="6"/>
  <c r="BA291" i="6"/>
  <c r="BE294" i="6"/>
  <c r="AE294" i="6"/>
  <c r="S285" i="6"/>
  <c r="AS285" i="6"/>
  <c r="BI297" i="6"/>
  <c r="AI297" i="6"/>
  <c r="AW288" i="6"/>
  <c r="W288" i="6"/>
  <c r="AQ284" i="4"/>
  <c r="Q284" i="4"/>
  <c r="AU287" i="4"/>
  <c r="U287" i="4"/>
  <c r="X289" i="4"/>
  <c r="AX289" i="4"/>
  <c r="CP281" i="4"/>
  <c r="CO281" i="4"/>
  <c r="CN281" i="4"/>
  <c r="CM281" i="4"/>
  <c r="CL281" i="4"/>
  <c r="CK281" i="4"/>
  <c r="CJ281" i="4"/>
  <c r="CI281" i="4"/>
  <c r="CH281" i="4"/>
  <c r="CG281" i="4"/>
  <c r="CF281" i="4"/>
  <c r="CE281" i="4"/>
  <c r="CD281" i="4"/>
  <c r="CC281" i="4"/>
  <c r="CB281" i="4"/>
  <c r="CA281" i="4"/>
  <c r="BZ281" i="4"/>
  <c r="BY281" i="4"/>
  <c r="BX281" i="4"/>
  <c r="BW281" i="4"/>
  <c r="BV281" i="4"/>
  <c r="BU281" i="4"/>
  <c r="AF295" i="4"/>
  <c r="BF295" i="4"/>
  <c r="AB292" i="4"/>
  <c r="BB292" i="4"/>
  <c r="BN276" i="1"/>
  <c r="BO276" i="1"/>
  <c r="BA286" i="1"/>
  <c r="AA286" i="1"/>
  <c r="P278" i="1"/>
  <c r="AP278" i="1"/>
  <c r="AH291" i="1"/>
  <c r="BH291" i="1"/>
  <c r="T281" i="1"/>
  <c r="AT281" i="1"/>
  <c r="AE289" i="1"/>
  <c r="BE289" i="1"/>
  <c r="BQ276" i="1"/>
  <c r="BT276" i="1"/>
  <c r="L276" i="1"/>
  <c r="BL277" i="1"/>
  <c r="X284" i="1"/>
  <c r="AX284" i="1"/>
  <c r="AF295" i="6" l="1"/>
  <c r="BF295" i="6"/>
  <c r="P283" i="6"/>
  <c r="AP283" i="6"/>
  <c r="AB292" i="6"/>
  <c r="BB292" i="6"/>
  <c r="BN281" i="6"/>
  <c r="BO281" i="6"/>
  <c r="L281" i="6"/>
  <c r="X289" i="6"/>
  <c r="AX289" i="6"/>
  <c r="T286" i="6"/>
  <c r="AT286" i="6"/>
  <c r="BT281" i="6"/>
  <c r="BQ281" i="6"/>
  <c r="BL282" i="6"/>
  <c r="V288" i="4"/>
  <c r="AV288" i="4"/>
  <c r="BG296" i="4"/>
  <c r="AG296" i="4"/>
  <c r="BC293" i="4"/>
  <c r="AC293" i="4"/>
  <c r="CQ281" i="4"/>
  <c r="N282" i="4" s="1"/>
  <c r="AY290" i="4"/>
  <c r="Y290" i="4"/>
  <c r="R285" i="4"/>
  <c r="AR285" i="4"/>
  <c r="CP276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CA276" i="1"/>
  <c r="BZ276" i="1"/>
  <c r="BY276" i="1"/>
  <c r="BX276" i="1"/>
  <c r="BW276" i="1"/>
  <c r="BV276" i="1"/>
  <c r="BU276" i="1"/>
  <c r="U282" i="1"/>
  <c r="AU282" i="1"/>
  <c r="AF290" i="1"/>
  <c r="BF290" i="1"/>
  <c r="AQ279" i="1"/>
  <c r="Q279" i="1"/>
  <c r="AY285" i="1"/>
  <c r="Y285" i="1"/>
  <c r="BI292" i="1"/>
  <c r="AI292" i="1"/>
  <c r="AB287" i="1"/>
  <c r="BB287" i="1"/>
  <c r="BC293" i="6" l="1"/>
  <c r="AC293" i="6"/>
  <c r="Q284" i="6"/>
  <c r="AQ284" i="6"/>
  <c r="Y290" i="6"/>
  <c r="AY290" i="6"/>
  <c r="AU287" i="6"/>
  <c r="U287" i="6"/>
  <c r="CP281" i="6"/>
  <c r="CO281" i="6"/>
  <c r="CN281" i="6"/>
  <c r="CM281" i="6"/>
  <c r="CL281" i="6"/>
  <c r="CK281" i="6"/>
  <c r="CJ281" i="6"/>
  <c r="CI281" i="6"/>
  <c r="CH281" i="6"/>
  <c r="CG281" i="6"/>
  <c r="CF281" i="6"/>
  <c r="CE281" i="6"/>
  <c r="CD281" i="6"/>
  <c r="CC281" i="6"/>
  <c r="CB281" i="6"/>
  <c r="CA281" i="6"/>
  <c r="BZ281" i="6"/>
  <c r="BY281" i="6"/>
  <c r="BX281" i="6"/>
  <c r="BW281" i="6"/>
  <c r="BV281" i="6"/>
  <c r="BU281" i="6"/>
  <c r="AG296" i="6"/>
  <c r="BG296" i="6"/>
  <c r="AS286" i="4"/>
  <c r="S286" i="4"/>
  <c r="AO283" i="4"/>
  <c r="BJ283" i="4" s="1"/>
  <c r="BK283" i="4" s="1"/>
  <c r="AJ282" i="4"/>
  <c r="BM282" i="4" s="1"/>
  <c r="O283" i="4"/>
  <c r="I282" i="4"/>
  <c r="K282" i="4"/>
  <c r="AH297" i="4"/>
  <c r="BH297" i="4"/>
  <c r="Z291" i="4"/>
  <c r="AZ291" i="4"/>
  <c r="AD294" i="4"/>
  <c r="BD294" i="4"/>
  <c r="AW289" i="4"/>
  <c r="W289" i="4"/>
  <c r="CQ276" i="1"/>
  <c r="N277" i="1" s="1"/>
  <c r="R280" i="1"/>
  <c r="AR280" i="1"/>
  <c r="V283" i="1"/>
  <c r="AV283" i="1"/>
  <c r="AC288" i="1"/>
  <c r="BC288" i="1"/>
  <c r="Z286" i="1"/>
  <c r="AZ286" i="1"/>
  <c r="BG291" i="1"/>
  <c r="AG291" i="1"/>
  <c r="V288" i="6" l="1"/>
  <c r="AV288" i="6"/>
  <c r="R285" i="6"/>
  <c r="AR285" i="6"/>
  <c r="AZ291" i="6"/>
  <c r="Z291" i="6"/>
  <c r="AD294" i="6"/>
  <c r="BD294" i="6"/>
  <c r="AH297" i="6"/>
  <c r="BH297" i="6"/>
  <c r="CQ281" i="6"/>
  <c r="N282" i="6" s="1"/>
  <c r="BE295" i="4"/>
  <c r="AE295" i="4"/>
  <c r="T287" i="4"/>
  <c r="AT287" i="4"/>
  <c r="BT282" i="4"/>
  <c r="BQ282" i="4"/>
  <c r="BN282" i="4"/>
  <c r="BO282" i="4"/>
  <c r="BL283" i="4"/>
  <c r="P284" i="4"/>
  <c r="AP284" i="4"/>
  <c r="BI298" i="4"/>
  <c r="AI298" i="4"/>
  <c r="X290" i="4"/>
  <c r="AX290" i="4"/>
  <c r="BA292" i="4"/>
  <c r="AA292" i="4"/>
  <c r="L282" i="4"/>
  <c r="AH292" i="1"/>
  <c r="BH292" i="1"/>
  <c r="AD289" i="1"/>
  <c r="BD289" i="1"/>
  <c r="S281" i="1"/>
  <c r="AS281" i="1"/>
  <c r="AA287" i="1"/>
  <c r="BA287" i="1"/>
  <c r="AW284" i="1"/>
  <c r="W284" i="1"/>
  <c r="AO278" i="1"/>
  <c r="BJ278" i="1" s="1"/>
  <c r="BK278" i="1" s="1"/>
  <c r="AJ277" i="1"/>
  <c r="BM277" i="1" s="1"/>
  <c r="O278" i="1"/>
  <c r="K277" i="1"/>
  <c r="I277" i="1"/>
  <c r="AS286" i="6" l="1"/>
  <c r="S286" i="6"/>
  <c r="BA292" i="6"/>
  <c r="AA292" i="6"/>
  <c r="AE295" i="6"/>
  <c r="BE295" i="6"/>
  <c r="O283" i="6"/>
  <c r="AO283" i="6"/>
  <c r="BJ283" i="6" s="1"/>
  <c r="BK283" i="6" s="1"/>
  <c r="AJ282" i="6"/>
  <c r="BM282" i="6" s="1"/>
  <c r="I282" i="6"/>
  <c r="K282" i="6"/>
  <c r="BI298" i="6"/>
  <c r="AI298" i="6"/>
  <c r="W289" i="6"/>
  <c r="AW289" i="6"/>
  <c r="AQ285" i="4"/>
  <c r="Q285" i="4"/>
  <c r="AF296" i="4"/>
  <c r="BF296" i="4"/>
  <c r="AU288" i="4"/>
  <c r="U288" i="4"/>
  <c r="CP282" i="4"/>
  <c r="CO282" i="4"/>
  <c r="CN282" i="4"/>
  <c r="CM282" i="4"/>
  <c r="CL282" i="4"/>
  <c r="CK282" i="4"/>
  <c r="CJ282" i="4"/>
  <c r="CI282" i="4"/>
  <c r="CH282" i="4"/>
  <c r="CG282" i="4"/>
  <c r="CF282" i="4"/>
  <c r="CE282" i="4"/>
  <c r="CD282" i="4"/>
  <c r="CC282" i="4"/>
  <c r="CB282" i="4"/>
  <c r="CA282" i="4"/>
  <c r="BZ282" i="4"/>
  <c r="BY282" i="4"/>
  <c r="BX282" i="4"/>
  <c r="BW282" i="4"/>
  <c r="BV282" i="4"/>
  <c r="BU282" i="4"/>
  <c r="AB293" i="4"/>
  <c r="BB293" i="4"/>
  <c r="AY291" i="4"/>
  <c r="Y291" i="4"/>
  <c r="T282" i="1"/>
  <c r="AT282" i="1"/>
  <c r="BL278" i="1"/>
  <c r="P279" i="1"/>
  <c r="AP279" i="1"/>
  <c r="BN277" i="1"/>
  <c r="BO277" i="1"/>
  <c r="AB288" i="1"/>
  <c r="BB288" i="1"/>
  <c r="L277" i="1"/>
  <c r="BE290" i="1"/>
  <c r="AE290" i="1"/>
  <c r="X285" i="1"/>
  <c r="AX285" i="1"/>
  <c r="BT277" i="1"/>
  <c r="BQ277" i="1"/>
  <c r="BI293" i="1"/>
  <c r="AI293" i="1"/>
  <c r="BL283" i="6" l="1"/>
  <c r="AF296" i="6"/>
  <c r="BF296" i="6"/>
  <c r="T287" i="6"/>
  <c r="AT287" i="6"/>
  <c r="X290" i="6"/>
  <c r="AX290" i="6"/>
  <c r="BQ282" i="6"/>
  <c r="BT282" i="6"/>
  <c r="P284" i="6"/>
  <c r="AP284" i="6"/>
  <c r="AB293" i="6"/>
  <c r="BB293" i="6"/>
  <c r="L282" i="6"/>
  <c r="BN282" i="6"/>
  <c r="BO282" i="6"/>
  <c r="R286" i="4"/>
  <c r="AR286" i="4"/>
  <c r="BG297" i="4"/>
  <c r="AG297" i="4"/>
  <c r="Z292" i="4"/>
  <c r="AZ292" i="4"/>
  <c r="BC294" i="4"/>
  <c r="AC294" i="4"/>
  <c r="CQ282" i="4"/>
  <c r="N283" i="4" s="1"/>
  <c r="V289" i="4"/>
  <c r="AV289" i="4"/>
  <c r="Y286" i="1"/>
  <c r="AY286" i="1"/>
  <c r="BC289" i="1"/>
  <c r="AC289" i="1"/>
  <c r="AF291" i="1"/>
  <c r="BF291" i="1"/>
  <c r="CP277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CA277" i="1"/>
  <c r="BZ277" i="1"/>
  <c r="BY277" i="1"/>
  <c r="BX277" i="1"/>
  <c r="BW277" i="1"/>
  <c r="BV277" i="1"/>
  <c r="BU277" i="1"/>
  <c r="Q280" i="1"/>
  <c r="AQ280" i="1"/>
  <c r="AU283" i="1"/>
  <c r="U283" i="1"/>
  <c r="BG297" i="6" l="1"/>
  <c r="AG297" i="6"/>
  <c r="U288" i="6"/>
  <c r="AU288" i="6"/>
  <c r="AQ285" i="6"/>
  <c r="Q285" i="6"/>
  <c r="AY291" i="6"/>
  <c r="Y291" i="6"/>
  <c r="AC294" i="6"/>
  <c r="BC294" i="6"/>
  <c r="CP282" i="6"/>
  <c r="CO282" i="6"/>
  <c r="CN282" i="6"/>
  <c r="CM282" i="6"/>
  <c r="CL282" i="6"/>
  <c r="CK282" i="6"/>
  <c r="CJ282" i="6"/>
  <c r="CI282" i="6"/>
  <c r="CH282" i="6"/>
  <c r="CG282" i="6"/>
  <c r="CF282" i="6"/>
  <c r="CE282" i="6"/>
  <c r="CD282" i="6"/>
  <c r="CC282" i="6"/>
  <c r="CB282" i="6"/>
  <c r="CA282" i="6"/>
  <c r="BZ282" i="6"/>
  <c r="BY282" i="6"/>
  <c r="BX282" i="6"/>
  <c r="BW282" i="6"/>
  <c r="BV282" i="6"/>
  <c r="BU282" i="6"/>
  <c r="AW290" i="4"/>
  <c r="W290" i="4"/>
  <c r="AH298" i="4"/>
  <c r="BH298" i="4"/>
  <c r="AD295" i="4"/>
  <c r="BD295" i="4"/>
  <c r="BA293" i="4"/>
  <c r="AA293" i="4"/>
  <c r="AO284" i="4"/>
  <c r="BJ284" i="4" s="1"/>
  <c r="BK284" i="4" s="1"/>
  <c r="AJ283" i="4"/>
  <c r="BM283" i="4" s="1"/>
  <c r="O284" i="4"/>
  <c r="I283" i="4"/>
  <c r="K283" i="4"/>
  <c r="AS287" i="4"/>
  <c r="S287" i="4"/>
  <c r="R281" i="1"/>
  <c r="AR281" i="1"/>
  <c r="CQ277" i="1"/>
  <c r="N278" i="1" s="1"/>
  <c r="AG292" i="1"/>
  <c r="BG292" i="1"/>
  <c r="AD290" i="1"/>
  <c r="BD290" i="1"/>
  <c r="V284" i="1"/>
  <c r="AV284" i="1"/>
  <c r="Z287" i="1"/>
  <c r="AZ287" i="1"/>
  <c r="Z292" i="6" l="1"/>
  <c r="AZ292" i="6"/>
  <c r="V289" i="6"/>
  <c r="AV289" i="6"/>
  <c r="AH298" i="6"/>
  <c r="BH298" i="6"/>
  <c r="CQ282" i="6"/>
  <c r="N283" i="6" s="1"/>
  <c r="AD295" i="6"/>
  <c r="BD295" i="6"/>
  <c r="R286" i="6"/>
  <c r="AR286" i="6"/>
  <c r="P285" i="4"/>
  <c r="AP285" i="4"/>
  <c r="BE296" i="4"/>
  <c r="AE296" i="4"/>
  <c r="X291" i="4"/>
  <c r="AX291" i="4"/>
  <c r="AB294" i="4"/>
  <c r="BB294" i="4"/>
  <c r="BI299" i="4"/>
  <c r="AI299" i="4"/>
  <c r="L283" i="4"/>
  <c r="BN283" i="4"/>
  <c r="BO283" i="4"/>
  <c r="T288" i="4"/>
  <c r="AT288" i="4"/>
  <c r="BT283" i="4"/>
  <c r="BQ283" i="4"/>
  <c r="BL284" i="4"/>
  <c r="AE291" i="1"/>
  <c r="BE291" i="1"/>
  <c r="BA288" i="1"/>
  <c r="AA288" i="1"/>
  <c r="O279" i="1"/>
  <c r="AO279" i="1"/>
  <c r="BJ279" i="1" s="1"/>
  <c r="BK279" i="1" s="1"/>
  <c r="AJ278" i="1"/>
  <c r="BM278" i="1" s="1"/>
  <c r="I278" i="1"/>
  <c r="K278" i="1"/>
  <c r="W285" i="1"/>
  <c r="AW285" i="1"/>
  <c r="AH293" i="1"/>
  <c r="BH293" i="1"/>
  <c r="AS282" i="1"/>
  <c r="S282" i="1"/>
  <c r="AW290" i="6" l="1"/>
  <c r="W290" i="6"/>
  <c r="AO284" i="6"/>
  <c r="BJ284" i="6" s="1"/>
  <c r="BK284" i="6" s="1"/>
  <c r="AJ283" i="6"/>
  <c r="BM283" i="6" s="1"/>
  <c r="O284" i="6"/>
  <c r="I283" i="6"/>
  <c r="K283" i="6"/>
  <c r="BE296" i="6"/>
  <c r="AE296" i="6"/>
  <c r="BI299" i="6"/>
  <c r="AI299" i="6"/>
  <c r="S287" i="6"/>
  <c r="AS287" i="6"/>
  <c r="AA293" i="6"/>
  <c r="BA293" i="6"/>
  <c r="AU289" i="4"/>
  <c r="U289" i="4"/>
  <c r="AY292" i="4"/>
  <c r="Y292" i="4"/>
  <c r="BC295" i="4"/>
  <c r="AC295" i="4"/>
  <c r="AF297" i="4"/>
  <c r="BF297" i="4"/>
  <c r="CP283" i="4"/>
  <c r="CO283" i="4"/>
  <c r="CN283" i="4"/>
  <c r="CM283" i="4"/>
  <c r="CL283" i="4"/>
  <c r="CK283" i="4"/>
  <c r="CJ283" i="4"/>
  <c r="CI283" i="4"/>
  <c r="CH283" i="4"/>
  <c r="CG283" i="4"/>
  <c r="CF283" i="4"/>
  <c r="CE283" i="4"/>
  <c r="CD283" i="4"/>
  <c r="CC283" i="4"/>
  <c r="CB283" i="4"/>
  <c r="CA283" i="4"/>
  <c r="BZ283" i="4"/>
  <c r="BY283" i="4"/>
  <c r="BX283" i="4"/>
  <c r="BW283" i="4"/>
  <c r="BV283" i="4"/>
  <c r="BU283" i="4"/>
  <c r="AQ286" i="4"/>
  <c r="Q286" i="4"/>
  <c r="BI294" i="1"/>
  <c r="AI294" i="1"/>
  <c r="L278" i="1"/>
  <c r="BL279" i="1"/>
  <c r="BQ278" i="1"/>
  <c r="BT278" i="1"/>
  <c r="P280" i="1"/>
  <c r="AP280" i="1"/>
  <c r="BN278" i="1"/>
  <c r="BO278" i="1"/>
  <c r="AB289" i="1"/>
  <c r="BB289" i="1"/>
  <c r="T283" i="1"/>
  <c r="AT283" i="1"/>
  <c r="X286" i="1"/>
  <c r="AX286" i="1"/>
  <c r="AF292" i="1"/>
  <c r="BF292" i="1"/>
  <c r="T288" i="6" l="1"/>
  <c r="AT288" i="6"/>
  <c r="BL284" i="6"/>
  <c r="AB294" i="6"/>
  <c r="BB294" i="6"/>
  <c r="P285" i="6"/>
  <c r="AP285" i="6"/>
  <c r="BT283" i="6"/>
  <c r="BQ283" i="6"/>
  <c r="BN283" i="6"/>
  <c r="BO283" i="6"/>
  <c r="AX291" i="6"/>
  <c r="X291" i="6"/>
  <c r="AF297" i="6"/>
  <c r="BF297" i="6"/>
  <c r="L283" i="6"/>
  <c r="CQ283" i="4"/>
  <c r="N284" i="4" s="1"/>
  <c r="O285" i="4" s="1"/>
  <c r="R287" i="4"/>
  <c r="AR287" i="4"/>
  <c r="AD296" i="4"/>
  <c r="BD296" i="4"/>
  <c r="V290" i="4"/>
  <c r="AV290" i="4"/>
  <c r="BG298" i="4"/>
  <c r="AG298" i="4"/>
  <c r="Z293" i="4"/>
  <c r="AZ293" i="4"/>
  <c r="U284" i="1"/>
  <c r="AU284" i="1"/>
  <c r="AQ281" i="1"/>
  <c r="Q281" i="1"/>
  <c r="AY287" i="1"/>
  <c r="Y287" i="1"/>
  <c r="CP278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CA278" i="1"/>
  <c r="BZ278" i="1"/>
  <c r="BY278" i="1"/>
  <c r="BX278" i="1"/>
  <c r="BW278" i="1"/>
  <c r="BV278" i="1"/>
  <c r="BU278" i="1"/>
  <c r="BG293" i="1"/>
  <c r="AG293" i="1"/>
  <c r="AC290" i="1"/>
  <c r="BC290" i="1"/>
  <c r="BC295" i="6" l="1"/>
  <c r="AC295" i="6"/>
  <c r="Y292" i="6"/>
  <c r="AY292" i="6"/>
  <c r="Q286" i="6"/>
  <c r="AQ286" i="6"/>
  <c r="AG298" i="6"/>
  <c r="BG298" i="6"/>
  <c r="CP283" i="6"/>
  <c r="CO283" i="6"/>
  <c r="CN283" i="6"/>
  <c r="CM283" i="6"/>
  <c r="CL283" i="6"/>
  <c r="CK283" i="6"/>
  <c r="CJ283" i="6"/>
  <c r="CI283" i="6"/>
  <c r="CH283" i="6"/>
  <c r="CG283" i="6"/>
  <c r="CF283" i="6"/>
  <c r="CE283" i="6"/>
  <c r="CD283" i="6"/>
  <c r="CC283" i="6"/>
  <c r="CB283" i="6"/>
  <c r="CA283" i="6"/>
  <c r="BZ283" i="6"/>
  <c r="BY283" i="6"/>
  <c r="BX283" i="6"/>
  <c r="BW283" i="6"/>
  <c r="BV283" i="6"/>
  <c r="BU283" i="6"/>
  <c r="AU289" i="6"/>
  <c r="U289" i="6"/>
  <c r="K284" i="4"/>
  <c r="AJ284" i="4"/>
  <c r="BM284" i="4" s="1"/>
  <c r="BN284" i="4" s="1"/>
  <c r="AO285" i="4"/>
  <c r="BJ285" i="4" s="1"/>
  <c r="BK285" i="4" s="1"/>
  <c r="BL285" i="4" s="1"/>
  <c r="I284" i="4"/>
  <c r="BT284" i="4" s="1"/>
  <c r="AW291" i="4"/>
  <c r="W291" i="4"/>
  <c r="BE297" i="4"/>
  <c r="AE297" i="4"/>
  <c r="AH299" i="4"/>
  <c r="BH299" i="4"/>
  <c r="BA294" i="4"/>
  <c r="AA294" i="4"/>
  <c r="L284" i="4"/>
  <c r="P286" i="4"/>
  <c r="AP286" i="4"/>
  <c r="AS288" i="4"/>
  <c r="S288" i="4"/>
  <c r="AH294" i="1"/>
  <c r="BH294" i="1"/>
  <c r="CQ278" i="1"/>
  <c r="N279" i="1" s="1"/>
  <c r="R282" i="1"/>
  <c r="AR282" i="1"/>
  <c r="AD291" i="1"/>
  <c r="BD291" i="1"/>
  <c r="Z288" i="1"/>
  <c r="AZ288" i="1"/>
  <c r="V285" i="1"/>
  <c r="AV285" i="1"/>
  <c r="Z293" i="6" l="1"/>
  <c r="AZ293" i="6"/>
  <c r="R287" i="6"/>
  <c r="AR287" i="6"/>
  <c r="AD296" i="6"/>
  <c r="BD296" i="6"/>
  <c r="AH299" i="6"/>
  <c r="BH299" i="6"/>
  <c r="CQ283" i="6"/>
  <c r="N284" i="6" s="1"/>
  <c r="AV290" i="6"/>
  <c r="V290" i="6"/>
  <c r="BO284" i="4"/>
  <c r="BQ284" i="4"/>
  <c r="T289" i="4"/>
  <c r="AT289" i="4"/>
  <c r="BI300" i="4"/>
  <c r="AI300" i="4"/>
  <c r="X292" i="4"/>
  <c r="AX292" i="4"/>
  <c r="AQ287" i="4"/>
  <c r="Q287" i="4"/>
  <c r="CP284" i="4"/>
  <c r="CO284" i="4"/>
  <c r="CN284" i="4"/>
  <c r="CM284" i="4"/>
  <c r="CL284" i="4"/>
  <c r="CK284" i="4"/>
  <c r="CJ284" i="4"/>
  <c r="CI284" i="4"/>
  <c r="CH284" i="4"/>
  <c r="CG284" i="4"/>
  <c r="CF284" i="4"/>
  <c r="CE284" i="4"/>
  <c r="CD284" i="4"/>
  <c r="CC284" i="4"/>
  <c r="CB284" i="4"/>
  <c r="CA284" i="4"/>
  <c r="BZ284" i="4"/>
  <c r="BY284" i="4"/>
  <c r="BX284" i="4"/>
  <c r="BW284" i="4"/>
  <c r="BV284" i="4"/>
  <c r="BU284" i="4"/>
  <c r="AF298" i="4"/>
  <c r="BF298" i="4"/>
  <c r="AB295" i="4"/>
  <c r="BB295" i="4"/>
  <c r="BE292" i="1"/>
  <c r="AE292" i="1"/>
  <c r="AO280" i="1"/>
  <c r="BJ280" i="1" s="1"/>
  <c r="BK280" i="1" s="1"/>
  <c r="AJ279" i="1"/>
  <c r="BM279" i="1" s="1"/>
  <c r="O280" i="1"/>
  <c r="I279" i="1"/>
  <c r="K279" i="1"/>
  <c r="AA289" i="1"/>
  <c r="BA289" i="1"/>
  <c r="AW286" i="1"/>
  <c r="W286" i="1"/>
  <c r="S283" i="1"/>
  <c r="AS283" i="1"/>
  <c r="BI295" i="1"/>
  <c r="AI295" i="1"/>
  <c r="AS288" i="6" l="1"/>
  <c r="S288" i="6"/>
  <c r="AE297" i="6"/>
  <c r="BE297" i="6"/>
  <c r="BI300" i="6"/>
  <c r="AI300" i="6"/>
  <c r="W291" i="6"/>
  <c r="AW291" i="6"/>
  <c r="O285" i="6"/>
  <c r="AO285" i="6"/>
  <c r="BJ285" i="6" s="1"/>
  <c r="BK285" i="6" s="1"/>
  <c r="AJ284" i="6"/>
  <c r="BM284" i="6" s="1"/>
  <c r="I284" i="6"/>
  <c r="K284" i="6"/>
  <c r="BA294" i="6"/>
  <c r="AA294" i="6"/>
  <c r="R288" i="4"/>
  <c r="AR288" i="4"/>
  <c r="BG299" i="4"/>
  <c r="AG299" i="4"/>
  <c r="AY293" i="4"/>
  <c r="Y293" i="4"/>
  <c r="BC296" i="4"/>
  <c r="AC296" i="4"/>
  <c r="CQ284" i="4"/>
  <c r="N285" i="4" s="1"/>
  <c r="AU290" i="4"/>
  <c r="U290" i="4"/>
  <c r="T284" i="1"/>
  <c r="AT284" i="1"/>
  <c r="BT279" i="1"/>
  <c r="BQ279" i="1"/>
  <c r="BL280" i="1"/>
  <c r="X287" i="1"/>
  <c r="AX287" i="1"/>
  <c r="P281" i="1"/>
  <c r="AP281" i="1"/>
  <c r="AF293" i="1"/>
  <c r="BF293" i="1"/>
  <c r="AB290" i="1"/>
  <c r="BB290" i="1"/>
  <c r="BN279" i="1"/>
  <c r="BO279" i="1"/>
  <c r="L279" i="1"/>
  <c r="AF298" i="6" l="1"/>
  <c r="BF298" i="6"/>
  <c r="T289" i="6"/>
  <c r="AT289" i="6"/>
  <c r="BL285" i="6"/>
  <c r="X292" i="6"/>
  <c r="AX292" i="6"/>
  <c r="BN284" i="6"/>
  <c r="BO284" i="6"/>
  <c r="L284" i="6"/>
  <c r="AB295" i="6"/>
  <c r="BB295" i="6"/>
  <c r="BQ284" i="6"/>
  <c r="BT284" i="6"/>
  <c r="P286" i="6"/>
  <c r="AP286" i="6"/>
  <c r="AO286" i="4"/>
  <c r="BJ286" i="4" s="1"/>
  <c r="BK286" i="4" s="1"/>
  <c r="AJ285" i="4"/>
  <c r="BM285" i="4" s="1"/>
  <c r="O286" i="4"/>
  <c r="K285" i="4"/>
  <c r="I285" i="4"/>
  <c r="AD297" i="4"/>
  <c r="BD297" i="4"/>
  <c r="V291" i="4"/>
  <c r="AV291" i="4"/>
  <c r="AH300" i="4"/>
  <c r="BH300" i="4"/>
  <c r="Z294" i="4"/>
  <c r="AZ294" i="4"/>
  <c r="AS289" i="4"/>
  <c r="S289" i="4"/>
  <c r="AG294" i="1"/>
  <c r="BG294" i="1"/>
  <c r="CP279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CA279" i="1"/>
  <c r="BZ279" i="1"/>
  <c r="BY279" i="1"/>
  <c r="BX279" i="1"/>
  <c r="BW279" i="1"/>
  <c r="BV279" i="1"/>
  <c r="BU279" i="1"/>
  <c r="BC291" i="1"/>
  <c r="AC291" i="1"/>
  <c r="Y288" i="1"/>
  <c r="AY288" i="1"/>
  <c r="Q282" i="1"/>
  <c r="AQ282" i="1"/>
  <c r="AU285" i="1"/>
  <c r="U285" i="1"/>
  <c r="U290" i="6" l="1"/>
  <c r="AU290" i="6"/>
  <c r="AQ287" i="6"/>
  <c r="Q287" i="6"/>
  <c r="CP284" i="6"/>
  <c r="CO284" i="6"/>
  <c r="CN284" i="6"/>
  <c r="CM284" i="6"/>
  <c r="CL284" i="6"/>
  <c r="CK284" i="6"/>
  <c r="CJ284" i="6"/>
  <c r="CI284" i="6"/>
  <c r="CH284" i="6"/>
  <c r="CG284" i="6"/>
  <c r="CF284" i="6"/>
  <c r="CE284" i="6"/>
  <c r="CD284" i="6"/>
  <c r="CC284" i="6"/>
  <c r="CB284" i="6"/>
  <c r="CA284" i="6"/>
  <c r="BZ284" i="6"/>
  <c r="BY284" i="6"/>
  <c r="BX284" i="6"/>
  <c r="BW284" i="6"/>
  <c r="BV284" i="6"/>
  <c r="BU284" i="6"/>
  <c r="AY293" i="6"/>
  <c r="Y293" i="6"/>
  <c r="AC296" i="6"/>
  <c r="BC296" i="6"/>
  <c r="BG299" i="6"/>
  <c r="AG299" i="6"/>
  <c r="BN285" i="4"/>
  <c r="BO285" i="4"/>
  <c r="P287" i="4"/>
  <c r="AP287" i="4"/>
  <c r="AW292" i="4"/>
  <c r="W292" i="4"/>
  <c r="BQ285" i="4"/>
  <c r="BT285" i="4"/>
  <c r="BA295" i="4"/>
  <c r="AA295" i="4"/>
  <c r="BE298" i="4"/>
  <c r="AE298" i="4"/>
  <c r="T290" i="4"/>
  <c r="AT290" i="4"/>
  <c r="BI301" i="4"/>
  <c r="AI301" i="4"/>
  <c r="L285" i="4"/>
  <c r="BL286" i="4"/>
  <c r="R283" i="1"/>
  <c r="AR283" i="1"/>
  <c r="AD292" i="1"/>
  <c r="BD292" i="1"/>
  <c r="V286" i="1"/>
  <c r="AV286" i="1"/>
  <c r="Z289" i="1"/>
  <c r="AZ289" i="1"/>
  <c r="CQ279" i="1"/>
  <c r="N280" i="1" s="1"/>
  <c r="AH295" i="1"/>
  <c r="BH295" i="1"/>
  <c r="CQ284" i="6" l="1"/>
  <c r="N285" i="6" s="1"/>
  <c r="O286" i="6" s="1"/>
  <c r="AD297" i="6"/>
  <c r="BD297" i="6"/>
  <c r="Z294" i="6"/>
  <c r="AZ294" i="6"/>
  <c r="R288" i="6"/>
  <c r="AR288" i="6"/>
  <c r="AO286" i="6"/>
  <c r="BJ286" i="6" s="1"/>
  <c r="BK286" i="6" s="1"/>
  <c r="AJ285" i="6"/>
  <c r="BM285" i="6" s="1"/>
  <c r="I285" i="6"/>
  <c r="AH300" i="6"/>
  <c r="BH300" i="6"/>
  <c r="AV291" i="6"/>
  <c r="V291" i="6"/>
  <c r="CP285" i="4"/>
  <c r="CO285" i="4"/>
  <c r="CN285" i="4"/>
  <c r="CM285" i="4"/>
  <c r="CL285" i="4"/>
  <c r="CK285" i="4"/>
  <c r="CJ285" i="4"/>
  <c r="CI285" i="4"/>
  <c r="CH285" i="4"/>
  <c r="CG285" i="4"/>
  <c r="CF285" i="4"/>
  <c r="CE285" i="4"/>
  <c r="CD285" i="4"/>
  <c r="CC285" i="4"/>
  <c r="CB285" i="4"/>
  <c r="CA285" i="4"/>
  <c r="BZ285" i="4"/>
  <c r="BY285" i="4"/>
  <c r="BX285" i="4"/>
  <c r="BW285" i="4"/>
  <c r="BV285" i="4"/>
  <c r="BU285" i="4"/>
  <c r="AQ288" i="4"/>
  <c r="Q288" i="4"/>
  <c r="X293" i="4"/>
  <c r="AX293" i="4"/>
  <c r="AU291" i="4"/>
  <c r="U291" i="4"/>
  <c r="AB296" i="4"/>
  <c r="BB296" i="4"/>
  <c r="AF299" i="4"/>
  <c r="BF299" i="4"/>
  <c r="W287" i="1"/>
  <c r="AW287" i="1"/>
  <c r="BI296" i="1"/>
  <c r="AI296" i="1"/>
  <c r="BA290" i="1"/>
  <c r="AA290" i="1"/>
  <c r="AE293" i="1"/>
  <c r="BE293" i="1"/>
  <c r="O281" i="1"/>
  <c r="AO281" i="1"/>
  <c r="BJ281" i="1" s="1"/>
  <c r="BK281" i="1" s="1"/>
  <c r="AJ280" i="1"/>
  <c r="BM280" i="1" s="1"/>
  <c r="I280" i="1"/>
  <c r="K280" i="1"/>
  <c r="AS284" i="1"/>
  <c r="S284" i="1"/>
  <c r="K285" i="6" l="1"/>
  <c r="L285" i="6" s="1"/>
  <c r="BN285" i="6"/>
  <c r="BO285" i="6"/>
  <c r="AA295" i="6"/>
  <c r="BA295" i="6"/>
  <c r="S289" i="6"/>
  <c r="AS289" i="6"/>
  <c r="AW292" i="6"/>
  <c r="W292" i="6"/>
  <c r="BL286" i="6"/>
  <c r="BI301" i="6"/>
  <c r="AI301" i="6"/>
  <c r="BT285" i="6"/>
  <c r="BQ285" i="6"/>
  <c r="P287" i="6"/>
  <c r="AP287" i="6"/>
  <c r="BE298" i="6"/>
  <c r="AE298" i="6"/>
  <c r="CQ285" i="4"/>
  <c r="N286" i="4" s="1"/>
  <c r="AO287" i="4" s="1"/>
  <c r="BJ287" i="4" s="1"/>
  <c r="BK287" i="4" s="1"/>
  <c r="R289" i="4"/>
  <c r="AR289" i="4"/>
  <c r="BC297" i="4"/>
  <c r="AC297" i="4"/>
  <c r="AY294" i="4"/>
  <c r="Y294" i="4"/>
  <c r="BG300" i="4"/>
  <c r="AG300" i="4"/>
  <c r="V292" i="4"/>
  <c r="AV292" i="4"/>
  <c r="BN280" i="1"/>
  <c r="BO280" i="1"/>
  <c r="BL281" i="1"/>
  <c r="L280" i="1"/>
  <c r="AF294" i="1"/>
  <c r="BF294" i="1"/>
  <c r="T285" i="1"/>
  <c r="AT285" i="1"/>
  <c r="BQ280" i="1"/>
  <c r="BT280" i="1"/>
  <c r="P282" i="1"/>
  <c r="AP282" i="1"/>
  <c r="AB291" i="1"/>
  <c r="BB291" i="1"/>
  <c r="X288" i="1"/>
  <c r="AX288" i="1"/>
  <c r="CP285" i="6" l="1"/>
  <c r="CO285" i="6"/>
  <c r="CN285" i="6"/>
  <c r="CM285" i="6"/>
  <c r="CL285" i="6"/>
  <c r="CK285" i="6"/>
  <c r="CJ285" i="6"/>
  <c r="CI285" i="6"/>
  <c r="CH285" i="6"/>
  <c r="CG285" i="6"/>
  <c r="CF285" i="6"/>
  <c r="CE285" i="6"/>
  <c r="CD285" i="6"/>
  <c r="CC285" i="6"/>
  <c r="CB285" i="6"/>
  <c r="CA285" i="6"/>
  <c r="BZ285" i="6"/>
  <c r="BY285" i="6"/>
  <c r="BX285" i="6"/>
  <c r="BW285" i="6"/>
  <c r="BV285" i="6"/>
  <c r="BU285" i="6"/>
  <c r="AF299" i="6"/>
  <c r="BF299" i="6"/>
  <c r="Q288" i="6"/>
  <c r="AQ288" i="6"/>
  <c r="AB296" i="6"/>
  <c r="BB296" i="6"/>
  <c r="X293" i="6"/>
  <c r="AX293" i="6"/>
  <c r="AT290" i="6"/>
  <c r="T290" i="6"/>
  <c r="O287" i="4"/>
  <c r="P288" i="4" s="1"/>
  <c r="I286" i="4"/>
  <c r="AJ286" i="4"/>
  <c r="BM286" i="4" s="1"/>
  <c r="BN286" i="4" s="1"/>
  <c r="K286" i="4"/>
  <c r="L286" i="4" s="1"/>
  <c r="AD298" i="4"/>
  <c r="BD298" i="4"/>
  <c r="AP288" i="4"/>
  <c r="AW293" i="4"/>
  <c r="W293" i="4"/>
  <c r="Z295" i="4"/>
  <c r="AZ295" i="4"/>
  <c r="AS290" i="4"/>
  <c r="S290" i="4"/>
  <c r="AH301" i="4"/>
  <c r="BH301" i="4"/>
  <c r="BL287" i="4"/>
  <c r="AC292" i="1"/>
  <c r="BC292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BZ280" i="1"/>
  <c r="BY280" i="1"/>
  <c r="BX280" i="1"/>
  <c r="BW280" i="1"/>
  <c r="BV280" i="1"/>
  <c r="BU280" i="1"/>
  <c r="BG295" i="1"/>
  <c r="AG295" i="1"/>
  <c r="AQ283" i="1"/>
  <c r="Q283" i="1"/>
  <c r="AY289" i="1"/>
  <c r="Y289" i="1"/>
  <c r="U286" i="1"/>
  <c r="AU286" i="1"/>
  <c r="AG300" i="6" l="1"/>
  <c r="BG300" i="6"/>
  <c r="R289" i="6"/>
  <c r="AR289" i="6"/>
  <c r="CQ285" i="6"/>
  <c r="N286" i="6" s="1"/>
  <c r="Y294" i="6"/>
  <c r="AY294" i="6"/>
  <c r="AU291" i="6"/>
  <c r="U291" i="6"/>
  <c r="BC297" i="6"/>
  <c r="AC297" i="6"/>
  <c r="BQ286" i="4"/>
  <c r="BO286" i="4"/>
  <c r="BT286" i="4"/>
  <c r="CP286" i="4" s="1"/>
  <c r="CI286" i="4"/>
  <c r="CB286" i="4"/>
  <c r="X294" i="4"/>
  <c r="AX294" i="4"/>
  <c r="BA296" i="4"/>
  <c r="AA296" i="4"/>
  <c r="BI302" i="4"/>
  <c r="AI302" i="4"/>
  <c r="AQ289" i="4"/>
  <c r="Q289" i="4"/>
  <c r="T291" i="4"/>
  <c r="AT291" i="4"/>
  <c r="BE299" i="4"/>
  <c r="AE299" i="4"/>
  <c r="V287" i="1"/>
  <c r="AV287" i="1"/>
  <c r="Z290" i="1"/>
  <c r="AZ290" i="1"/>
  <c r="AH296" i="1"/>
  <c r="BH296" i="1"/>
  <c r="R284" i="1"/>
  <c r="AR284" i="1"/>
  <c r="CQ280" i="1"/>
  <c r="N281" i="1" s="1"/>
  <c r="AD293" i="1"/>
  <c r="BD293" i="1"/>
  <c r="S290" i="6" l="1"/>
  <c r="AS290" i="6"/>
  <c r="V292" i="6"/>
  <c r="AV292" i="6"/>
  <c r="AD298" i="6"/>
  <c r="BD298" i="6"/>
  <c r="Z295" i="6"/>
  <c r="AZ295" i="6"/>
  <c r="O287" i="6"/>
  <c r="AO287" i="6"/>
  <c r="BJ287" i="6" s="1"/>
  <c r="BK287" i="6" s="1"/>
  <c r="AJ286" i="6"/>
  <c r="BM286" i="6" s="1"/>
  <c r="I286" i="6"/>
  <c r="K286" i="6"/>
  <c r="AH301" i="6"/>
  <c r="BH301" i="6"/>
  <c r="CM286" i="4"/>
  <c r="BY286" i="4"/>
  <c r="BU286" i="4"/>
  <c r="CC286" i="4"/>
  <c r="CN286" i="4"/>
  <c r="BX286" i="4"/>
  <c r="CG286" i="4"/>
  <c r="BV286" i="4"/>
  <c r="BZ286" i="4"/>
  <c r="CE286" i="4"/>
  <c r="CJ286" i="4"/>
  <c r="CO286" i="4"/>
  <c r="BW286" i="4"/>
  <c r="CA286" i="4"/>
  <c r="CF286" i="4"/>
  <c r="CK286" i="4"/>
  <c r="CD286" i="4"/>
  <c r="CH286" i="4"/>
  <c r="CL286" i="4"/>
  <c r="AY295" i="4"/>
  <c r="Y295" i="4"/>
  <c r="AF300" i="4"/>
  <c r="BF300" i="4"/>
  <c r="AB297" i="4"/>
  <c r="BB297" i="4"/>
  <c r="R290" i="4"/>
  <c r="AR290" i="4"/>
  <c r="AU292" i="4"/>
  <c r="U292" i="4"/>
  <c r="AA291" i="1"/>
  <c r="BA291" i="1"/>
  <c r="BI297" i="1"/>
  <c r="AI297" i="1"/>
  <c r="BE294" i="1"/>
  <c r="AE294" i="1"/>
  <c r="S285" i="1"/>
  <c r="AS285" i="1"/>
  <c r="AO282" i="1"/>
  <c r="BJ282" i="1" s="1"/>
  <c r="BK282" i="1" s="1"/>
  <c r="AJ281" i="1"/>
  <c r="BM281" i="1" s="1"/>
  <c r="O282" i="1"/>
  <c r="K281" i="1"/>
  <c r="I281" i="1"/>
  <c r="AW288" i="1"/>
  <c r="W288" i="1"/>
  <c r="W293" i="6" l="1"/>
  <c r="AW293" i="6"/>
  <c r="AE299" i="6"/>
  <c r="BE299" i="6"/>
  <c r="BN286" i="6"/>
  <c r="BO286" i="6"/>
  <c r="L286" i="6"/>
  <c r="BL287" i="6"/>
  <c r="BA296" i="6"/>
  <c r="AA296" i="6"/>
  <c r="BI302" i="6"/>
  <c r="AI302" i="6"/>
  <c r="BQ286" i="6"/>
  <c r="BT286" i="6"/>
  <c r="P288" i="6"/>
  <c r="AP288" i="6"/>
  <c r="AT291" i="6"/>
  <c r="T291" i="6"/>
  <c r="CQ286" i="4"/>
  <c r="N287" i="4" s="1"/>
  <c r="K287" i="4" s="1"/>
  <c r="AS291" i="4"/>
  <c r="S291" i="4"/>
  <c r="V293" i="4"/>
  <c r="AV293" i="4"/>
  <c r="AG301" i="4"/>
  <c r="BG301" i="4"/>
  <c r="BC298" i="4"/>
  <c r="AC298" i="4"/>
  <c r="Z296" i="4"/>
  <c r="AZ296" i="4"/>
  <c r="P283" i="1"/>
  <c r="AP283" i="1"/>
  <c r="T286" i="1"/>
  <c r="AT286" i="1"/>
  <c r="BN281" i="1"/>
  <c r="BO281" i="1"/>
  <c r="BT281" i="1"/>
  <c r="BQ281" i="1"/>
  <c r="X289" i="1"/>
  <c r="AX289" i="1"/>
  <c r="L281" i="1"/>
  <c r="BL282" i="1"/>
  <c r="AF295" i="1"/>
  <c r="BF295" i="1"/>
  <c r="AB292" i="1"/>
  <c r="BB292" i="1"/>
  <c r="O288" i="4" l="1"/>
  <c r="AP289" i="4" s="1"/>
  <c r="I287" i="4"/>
  <c r="AJ287" i="4"/>
  <c r="BM287" i="4" s="1"/>
  <c r="BO287" i="4" s="1"/>
  <c r="AF300" i="6"/>
  <c r="BF300" i="6"/>
  <c r="AB297" i="6"/>
  <c r="BB297" i="6"/>
  <c r="AQ289" i="6"/>
  <c r="Q289" i="6"/>
  <c r="CP286" i="6"/>
  <c r="CO286" i="6"/>
  <c r="CN286" i="6"/>
  <c r="CM286" i="6"/>
  <c r="CL286" i="6"/>
  <c r="CK286" i="6"/>
  <c r="CJ286" i="6"/>
  <c r="CI286" i="6"/>
  <c r="CH286" i="6"/>
  <c r="CG286" i="6"/>
  <c r="CF286" i="6"/>
  <c r="CE286" i="6"/>
  <c r="CD286" i="6"/>
  <c r="CC286" i="6"/>
  <c r="CB286" i="6"/>
  <c r="CA286" i="6"/>
  <c r="BZ286" i="6"/>
  <c r="BY286" i="6"/>
  <c r="BX286" i="6"/>
  <c r="BW286" i="6"/>
  <c r="BV286" i="6"/>
  <c r="BU286" i="6"/>
  <c r="U292" i="6"/>
  <c r="AU292" i="6"/>
  <c r="X294" i="6"/>
  <c r="AX294" i="6"/>
  <c r="AO288" i="4"/>
  <c r="BJ288" i="4" s="1"/>
  <c r="BK288" i="4" s="1"/>
  <c r="BL288" i="4" s="1"/>
  <c r="BA297" i="4"/>
  <c r="AA297" i="4"/>
  <c r="L287" i="4"/>
  <c r="AW294" i="4"/>
  <c r="W294" i="4"/>
  <c r="BH302" i="4"/>
  <c r="AH302" i="4"/>
  <c r="T292" i="4"/>
  <c r="AT292" i="4"/>
  <c r="AD299" i="4"/>
  <c r="BD299" i="4"/>
  <c r="AU287" i="1"/>
  <c r="U287" i="1"/>
  <c r="AG296" i="1"/>
  <c r="BG296" i="1"/>
  <c r="Y290" i="1"/>
  <c r="AY290" i="1"/>
  <c r="BC293" i="1"/>
  <c r="AC293" i="1"/>
  <c r="CP281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CA281" i="1"/>
  <c r="BZ281" i="1"/>
  <c r="BY281" i="1"/>
  <c r="BX281" i="1"/>
  <c r="BW281" i="1"/>
  <c r="BV281" i="1"/>
  <c r="BU281" i="1"/>
  <c r="Q284" i="1"/>
  <c r="AQ284" i="1"/>
  <c r="BQ287" i="4" l="1"/>
  <c r="P289" i="4"/>
  <c r="AQ290" i="4" s="1"/>
  <c r="BT287" i="4"/>
  <c r="CN287" i="4" s="1"/>
  <c r="BN287" i="4"/>
  <c r="AR290" i="6"/>
  <c r="R290" i="6"/>
  <c r="V293" i="6"/>
  <c r="AV293" i="6"/>
  <c r="AC298" i="6"/>
  <c r="BC298" i="6"/>
  <c r="AY295" i="6"/>
  <c r="Y295" i="6"/>
  <c r="CQ286" i="6"/>
  <c r="N287" i="6" s="1"/>
  <c r="BG301" i="6"/>
  <c r="AG301" i="6"/>
  <c r="AE300" i="4"/>
  <c r="BE300" i="4"/>
  <c r="BI303" i="4"/>
  <c r="AI303" i="4"/>
  <c r="CP287" i="4"/>
  <c r="CL287" i="4"/>
  <c r="CK287" i="4"/>
  <c r="CG287" i="4"/>
  <c r="CE287" i="4"/>
  <c r="CA287" i="4"/>
  <c r="BZ287" i="4"/>
  <c r="BV287" i="4"/>
  <c r="BU287" i="4"/>
  <c r="Q290" i="4"/>
  <c r="X295" i="4"/>
  <c r="AX295" i="4"/>
  <c r="AU293" i="4"/>
  <c r="U293" i="4"/>
  <c r="AB298" i="4"/>
  <c r="BB298" i="4"/>
  <c r="AD294" i="1"/>
  <c r="BD294" i="1"/>
  <c r="AH297" i="1"/>
  <c r="BH297" i="1"/>
  <c r="Z291" i="1"/>
  <c r="AZ291" i="1"/>
  <c r="V288" i="1"/>
  <c r="AV288" i="1"/>
  <c r="R285" i="1"/>
  <c r="AR285" i="1"/>
  <c r="CQ281" i="1"/>
  <c r="N282" i="1" s="1"/>
  <c r="CH287" i="4" l="1"/>
  <c r="BW287" i="4"/>
  <c r="CC287" i="4"/>
  <c r="CM287" i="4"/>
  <c r="BY287" i="4"/>
  <c r="CD287" i="4"/>
  <c r="CI287" i="4"/>
  <c r="CO287" i="4"/>
  <c r="BX287" i="4"/>
  <c r="CB287" i="4"/>
  <c r="CF287" i="4"/>
  <c r="CJ287" i="4"/>
  <c r="AW294" i="6"/>
  <c r="W294" i="6"/>
  <c r="S291" i="6"/>
  <c r="AS291" i="6"/>
  <c r="AH302" i="6"/>
  <c r="BH302" i="6"/>
  <c r="Z296" i="6"/>
  <c r="AZ296" i="6"/>
  <c r="AD299" i="6"/>
  <c r="BD299" i="6"/>
  <c r="AO288" i="6"/>
  <c r="BJ288" i="6" s="1"/>
  <c r="BK288" i="6" s="1"/>
  <c r="AJ287" i="6"/>
  <c r="BM287" i="6" s="1"/>
  <c r="O288" i="6"/>
  <c r="K287" i="6"/>
  <c r="I287" i="6"/>
  <c r="CQ287" i="4"/>
  <c r="N288" i="4" s="1"/>
  <c r="O289" i="4" s="1"/>
  <c r="R291" i="4"/>
  <c r="AR291" i="4"/>
  <c r="AY296" i="4"/>
  <c r="Y296" i="4"/>
  <c r="BC299" i="4"/>
  <c r="AC299" i="4"/>
  <c r="V294" i="4"/>
  <c r="AV294" i="4"/>
  <c r="BF301" i="4"/>
  <c r="AF301" i="4"/>
  <c r="O283" i="1"/>
  <c r="AO283" i="1"/>
  <c r="BJ283" i="1" s="1"/>
  <c r="BK283" i="1" s="1"/>
  <c r="AJ282" i="1"/>
  <c r="BM282" i="1" s="1"/>
  <c r="K282" i="1"/>
  <c r="I282" i="1"/>
  <c r="BI298" i="1"/>
  <c r="AI298" i="1"/>
  <c r="BA292" i="1"/>
  <c r="AA292" i="1"/>
  <c r="W289" i="1"/>
  <c r="AW289" i="1"/>
  <c r="AS286" i="1"/>
  <c r="S286" i="1"/>
  <c r="AE295" i="1"/>
  <c r="BE295" i="1"/>
  <c r="BL288" i="6" l="1"/>
  <c r="T292" i="6"/>
  <c r="AT292" i="6"/>
  <c r="L287" i="6"/>
  <c r="X295" i="6"/>
  <c r="AX295" i="6"/>
  <c r="BN287" i="6"/>
  <c r="BO287" i="6"/>
  <c r="AA297" i="6"/>
  <c r="BA297" i="6"/>
  <c r="P289" i="6"/>
  <c r="AP289" i="6"/>
  <c r="BI303" i="6"/>
  <c r="AI303" i="6"/>
  <c r="BT287" i="6"/>
  <c r="BQ287" i="6"/>
  <c r="BE300" i="6"/>
  <c r="AE300" i="6"/>
  <c r="AJ288" i="4"/>
  <c r="BM288" i="4" s="1"/>
  <c r="BN288" i="4" s="1"/>
  <c r="AO289" i="4"/>
  <c r="BJ289" i="4" s="1"/>
  <c r="BK289" i="4" s="1"/>
  <c r="BL289" i="4" s="1"/>
  <c r="I288" i="4"/>
  <c r="K288" i="4"/>
  <c r="L288" i="4" s="1"/>
  <c r="P290" i="4"/>
  <c r="AP290" i="4"/>
  <c r="BG302" i="4"/>
  <c r="AG302" i="4"/>
  <c r="AW295" i="4"/>
  <c r="W295" i="4"/>
  <c r="Z297" i="4"/>
  <c r="AZ297" i="4"/>
  <c r="BD300" i="4"/>
  <c r="AD300" i="4"/>
  <c r="AS292" i="4"/>
  <c r="S292" i="4"/>
  <c r="AF296" i="1"/>
  <c r="BF296" i="1"/>
  <c r="AB293" i="1"/>
  <c r="BB293" i="1"/>
  <c r="BN282" i="1"/>
  <c r="BO282" i="1"/>
  <c r="T287" i="1"/>
  <c r="AT287" i="1"/>
  <c r="BT282" i="1"/>
  <c r="BQ282" i="1"/>
  <c r="BL283" i="1"/>
  <c r="X290" i="1"/>
  <c r="AX290" i="1"/>
  <c r="L282" i="1"/>
  <c r="P284" i="1"/>
  <c r="AP284" i="1"/>
  <c r="BO288" i="4" l="1"/>
  <c r="BQ288" i="4"/>
  <c r="AF301" i="6"/>
  <c r="BF301" i="6"/>
  <c r="AU293" i="6"/>
  <c r="U293" i="6"/>
  <c r="CP287" i="6"/>
  <c r="CO287" i="6"/>
  <c r="CN287" i="6"/>
  <c r="CM287" i="6"/>
  <c r="CL287" i="6"/>
  <c r="CK287" i="6"/>
  <c r="CJ287" i="6"/>
  <c r="CI287" i="6"/>
  <c r="CH287" i="6"/>
  <c r="CG287" i="6"/>
  <c r="CF287" i="6"/>
  <c r="CE287" i="6"/>
  <c r="CD287" i="6"/>
  <c r="CC287" i="6"/>
  <c r="CB287" i="6"/>
  <c r="CA287" i="6"/>
  <c r="BZ287" i="6"/>
  <c r="BY287" i="6"/>
  <c r="BX287" i="6"/>
  <c r="BW287" i="6"/>
  <c r="BV287" i="6"/>
  <c r="BU287" i="6"/>
  <c r="AB298" i="6"/>
  <c r="BB298" i="6"/>
  <c r="Q290" i="6"/>
  <c r="AQ290" i="6"/>
  <c r="Y296" i="6"/>
  <c r="AY296" i="6"/>
  <c r="BT288" i="4"/>
  <c r="CO288" i="4" s="1"/>
  <c r="CI288" i="4"/>
  <c r="AH303" i="4"/>
  <c r="BH303" i="4"/>
  <c r="BE301" i="4"/>
  <c r="AE301" i="4"/>
  <c r="AQ291" i="4"/>
  <c r="Q291" i="4"/>
  <c r="X296" i="4"/>
  <c r="AX296" i="4"/>
  <c r="T293" i="4"/>
  <c r="AT293" i="4"/>
  <c r="BA298" i="4"/>
  <c r="AA298" i="4"/>
  <c r="AC294" i="1"/>
  <c r="BC294" i="1"/>
  <c r="AY291" i="1"/>
  <c r="Y291" i="1"/>
  <c r="AQ285" i="1"/>
  <c r="Q285" i="1"/>
  <c r="CP282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CB282" i="1"/>
  <c r="CA282" i="1"/>
  <c r="BZ282" i="1"/>
  <c r="BY282" i="1"/>
  <c r="BX282" i="1"/>
  <c r="BW282" i="1"/>
  <c r="BV282" i="1"/>
  <c r="BU282" i="1"/>
  <c r="U288" i="1"/>
  <c r="AU288" i="1"/>
  <c r="BG297" i="1"/>
  <c r="AG297" i="1"/>
  <c r="BW288" i="4" l="1"/>
  <c r="CE288" i="4"/>
  <c r="CA288" i="4"/>
  <c r="BV288" i="4"/>
  <c r="BZ288" i="4"/>
  <c r="CD288" i="4"/>
  <c r="CH288" i="4"/>
  <c r="CL288" i="4"/>
  <c r="CP288" i="4"/>
  <c r="CM288" i="4"/>
  <c r="BX288" i="4"/>
  <c r="CB288" i="4"/>
  <c r="CF288" i="4"/>
  <c r="CJ288" i="4"/>
  <c r="CN288" i="4"/>
  <c r="BU288" i="4"/>
  <c r="BY288" i="4"/>
  <c r="CC288" i="4"/>
  <c r="CG288" i="4"/>
  <c r="CK288" i="4"/>
  <c r="CQ287" i="6"/>
  <c r="N288" i="6" s="1"/>
  <c r="O289" i="6" s="1"/>
  <c r="BC299" i="6"/>
  <c r="AC299" i="6"/>
  <c r="R291" i="6"/>
  <c r="AR291" i="6"/>
  <c r="V294" i="6"/>
  <c r="AV294" i="6"/>
  <c r="Z297" i="6"/>
  <c r="AZ297" i="6"/>
  <c r="AG302" i="6"/>
  <c r="BG302" i="6"/>
  <c r="AB299" i="4"/>
  <c r="BB299" i="4"/>
  <c r="AY297" i="4"/>
  <c r="Y297" i="4"/>
  <c r="BI304" i="4"/>
  <c r="AI304" i="4"/>
  <c r="R292" i="4"/>
  <c r="AR292" i="4"/>
  <c r="AF302" i="4"/>
  <c r="BF302" i="4"/>
  <c r="AU294" i="4"/>
  <c r="U294" i="4"/>
  <c r="CQ282" i="1"/>
  <c r="N283" i="1" s="1"/>
  <c r="Z292" i="1"/>
  <c r="AZ292" i="1"/>
  <c r="V289" i="1"/>
  <c r="AV289" i="1"/>
  <c r="AH298" i="1"/>
  <c r="BH298" i="1"/>
  <c r="R286" i="1"/>
  <c r="AR286" i="1"/>
  <c r="AD295" i="1"/>
  <c r="BD295" i="1"/>
  <c r="CQ288" i="4" l="1"/>
  <c r="N289" i="4" s="1"/>
  <c r="AJ289" i="4" s="1"/>
  <c r="BM289" i="4" s="1"/>
  <c r="I288" i="6"/>
  <c r="AJ288" i="6"/>
  <c r="BM288" i="6" s="1"/>
  <c r="BN288" i="6" s="1"/>
  <c r="AO289" i="6"/>
  <c r="BJ289" i="6" s="1"/>
  <c r="BK289" i="6" s="1"/>
  <c r="BL289" i="6" s="1"/>
  <c r="K288" i="6"/>
  <c r="BA298" i="6"/>
  <c r="AA298" i="6"/>
  <c r="AS292" i="6"/>
  <c r="S292" i="6"/>
  <c r="AD300" i="6"/>
  <c r="BD300" i="6"/>
  <c r="L288" i="6"/>
  <c r="AP290" i="6"/>
  <c r="P290" i="6"/>
  <c r="AH303" i="6"/>
  <c r="BH303" i="6"/>
  <c r="W295" i="6"/>
  <c r="AW295" i="6"/>
  <c r="BO288" i="6"/>
  <c r="V295" i="4"/>
  <c r="AV295" i="4"/>
  <c r="BG303" i="4"/>
  <c r="AG303" i="4"/>
  <c r="AS293" i="4"/>
  <c r="S293" i="4"/>
  <c r="Z298" i="4"/>
  <c r="AZ298" i="4"/>
  <c r="AO290" i="4"/>
  <c r="BJ290" i="4" s="1"/>
  <c r="BK290" i="4" s="1"/>
  <c r="K289" i="4"/>
  <c r="BC300" i="4"/>
  <c r="AC300" i="4"/>
  <c r="BI299" i="1"/>
  <c r="AI299" i="1"/>
  <c r="S287" i="1"/>
  <c r="AS287" i="1"/>
  <c r="BE296" i="1"/>
  <c r="AE296" i="1"/>
  <c r="AA293" i="1"/>
  <c r="BA293" i="1"/>
  <c r="AW290" i="1"/>
  <c r="W290" i="1"/>
  <c r="AO284" i="1"/>
  <c r="BJ284" i="1" s="1"/>
  <c r="BK284" i="1" s="1"/>
  <c r="AJ283" i="1"/>
  <c r="BM283" i="1" s="1"/>
  <c r="O284" i="1"/>
  <c r="K283" i="1"/>
  <c r="I283" i="1"/>
  <c r="BT288" i="6" l="1"/>
  <c r="I289" i="4"/>
  <c r="BT289" i="4" s="1"/>
  <c r="O290" i="4"/>
  <c r="AP291" i="4" s="1"/>
  <c r="BQ288" i="6"/>
  <c r="X296" i="6"/>
  <c r="AX296" i="6"/>
  <c r="AB299" i="6"/>
  <c r="BB299" i="6"/>
  <c r="AE301" i="6"/>
  <c r="BE301" i="6"/>
  <c r="T293" i="6"/>
  <c r="AT293" i="6"/>
  <c r="AQ291" i="6"/>
  <c r="Q291" i="6"/>
  <c r="BI304" i="6"/>
  <c r="AI304" i="6"/>
  <c r="CP288" i="6"/>
  <c r="CO288" i="6"/>
  <c r="CN288" i="6"/>
  <c r="CM288" i="6"/>
  <c r="CL288" i="6"/>
  <c r="CK288" i="6"/>
  <c r="CJ288" i="6"/>
  <c r="CI288" i="6"/>
  <c r="CH288" i="6"/>
  <c r="CG288" i="6"/>
  <c r="CF288" i="6"/>
  <c r="CE288" i="6"/>
  <c r="CD288" i="6"/>
  <c r="CC288" i="6"/>
  <c r="CB288" i="6"/>
  <c r="CA288" i="6"/>
  <c r="BZ288" i="6"/>
  <c r="BY288" i="6"/>
  <c r="BX288" i="6"/>
  <c r="BW288" i="6"/>
  <c r="BV288" i="6"/>
  <c r="BU288" i="6"/>
  <c r="AD301" i="4"/>
  <c r="BD301" i="4"/>
  <c r="BN289" i="4"/>
  <c r="BO289" i="4"/>
  <c r="L289" i="4"/>
  <c r="BA299" i="4"/>
  <c r="AA299" i="4"/>
  <c r="AH304" i="4"/>
  <c r="BH304" i="4"/>
  <c r="BQ289" i="4"/>
  <c r="BL290" i="4"/>
  <c r="T294" i="4"/>
  <c r="AT294" i="4"/>
  <c r="AW296" i="4"/>
  <c r="W296" i="4"/>
  <c r="L283" i="1"/>
  <c r="T288" i="1"/>
  <c r="AT288" i="1"/>
  <c r="X291" i="1"/>
  <c r="AX291" i="1"/>
  <c r="AB294" i="1"/>
  <c r="BB294" i="1"/>
  <c r="BL284" i="1"/>
  <c r="P285" i="1"/>
  <c r="AP285" i="1"/>
  <c r="BN283" i="1"/>
  <c r="BO283" i="1"/>
  <c r="BT283" i="1"/>
  <c r="BQ283" i="1"/>
  <c r="AF297" i="1"/>
  <c r="BF297" i="1"/>
  <c r="P291" i="4" l="1"/>
  <c r="CQ288" i="6"/>
  <c r="N289" i="6" s="1"/>
  <c r="AJ289" i="6" s="1"/>
  <c r="BM289" i="6" s="1"/>
  <c r="AC300" i="6"/>
  <c r="BC300" i="6"/>
  <c r="AF302" i="6"/>
  <c r="BF302" i="6"/>
  <c r="R292" i="6"/>
  <c r="AR292" i="6"/>
  <c r="U294" i="6"/>
  <c r="AU294" i="6"/>
  <c r="AY297" i="6"/>
  <c r="Y297" i="6"/>
  <c r="X297" i="4"/>
  <c r="AX297" i="4"/>
  <c r="AU295" i="4"/>
  <c r="U295" i="4"/>
  <c r="CP289" i="4"/>
  <c r="CO289" i="4"/>
  <c r="CN289" i="4"/>
  <c r="CM289" i="4"/>
  <c r="CL289" i="4"/>
  <c r="CK289" i="4"/>
  <c r="CJ289" i="4"/>
  <c r="CI289" i="4"/>
  <c r="CH289" i="4"/>
  <c r="CG289" i="4"/>
  <c r="CF289" i="4"/>
  <c r="CE289" i="4"/>
  <c r="CD289" i="4"/>
  <c r="CC289" i="4"/>
  <c r="CB289" i="4"/>
  <c r="CA289" i="4"/>
  <c r="BZ289" i="4"/>
  <c r="BY289" i="4"/>
  <c r="BX289" i="4"/>
  <c r="BW289" i="4"/>
  <c r="BV289" i="4"/>
  <c r="BU289" i="4"/>
  <c r="BI305" i="4"/>
  <c r="AI305" i="4"/>
  <c r="AQ292" i="4"/>
  <c r="Q292" i="4"/>
  <c r="AB300" i="4"/>
  <c r="BB300" i="4"/>
  <c r="BE302" i="4"/>
  <c r="AE302" i="4"/>
  <c r="BC295" i="1"/>
  <c r="AC295" i="1"/>
  <c r="AU289" i="1"/>
  <c r="U289" i="1"/>
  <c r="CP28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CB283" i="1"/>
  <c r="CA283" i="1"/>
  <c r="BZ283" i="1"/>
  <c r="BY283" i="1"/>
  <c r="BX283" i="1"/>
  <c r="BW283" i="1"/>
  <c r="BV283" i="1"/>
  <c r="BU283" i="1"/>
  <c r="Y292" i="1"/>
  <c r="AY292" i="1"/>
  <c r="AG298" i="1"/>
  <c r="BG298" i="1"/>
  <c r="Q286" i="1"/>
  <c r="AQ286" i="1"/>
  <c r="K289" i="6" l="1"/>
  <c r="O290" i="6"/>
  <c r="AP291" i="6" s="1"/>
  <c r="AO290" i="6"/>
  <c r="BJ290" i="6" s="1"/>
  <c r="BK290" i="6" s="1"/>
  <c r="BL290" i="6" s="1"/>
  <c r="I289" i="6"/>
  <c r="BT289" i="6" s="1"/>
  <c r="P291" i="6"/>
  <c r="BG303" i="6"/>
  <c r="AG303" i="6"/>
  <c r="S293" i="6"/>
  <c r="AS293" i="6"/>
  <c r="BN289" i="6"/>
  <c r="BO289" i="6"/>
  <c r="V295" i="6"/>
  <c r="AV295" i="6"/>
  <c r="Z298" i="6"/>
  <c r="AZ298" i="6"/>
  <c r="L289" i="6"/>
  <c r="AD301" i="6"/>
  <c r="BD301" i="6"/>
  <c r="CQ289" i="4"/>
  <c r="N290" i="4" s="1"/>
  <c r="O291" i="4" s="1"/>
  <c r="AF303" i="4"/>
  <c r="BF303" i="4"/>
  <c r="BC301" i="4"/>
  <c r="AC301" i="4"/>
  <c r="R293" i="4"/>
  <c r="AR293" i="4"/>
  <c r="V296" i="4"/>
  <c r="AV296" i="4"/>
  <c r="AY298" i="4"/>
  <c r="Y298" i="4"/>
  <c r="CQ283" i="1"/>
  <c r="N284" i="1" s="1"/>
  <c r="O285" i="1" s="1"/>
  <c r="AH299" i="1"/>
  <c r="BH299" i="1"/>
  <c r="R287" i="1"/>
  <c r="AR287" i="1"/>
  <c r="V290" i="1"/>
  <c r="AV290" i="1"/>
  <c r="AD296" i="1"/>
  <c r="BD296" i="1"/>
  <c r="Z293" i="1"/>
  <c r="AZ293" i="1"/>
  <c r="BQ289" i="6" l="1"/>
  <c r="K290" i="4"/>
  <c r="AO291" i="4"/>
  <c r="BJ291" i="4" s="1"/>
  <c r="BK291" i="4" s="1"/>
  <c r="AJ290" i="4"/>
  <c r="BM290" i="4" s="1"/>
  <c r="BO290" i="4" s="1"/>
  <c r="I290" i="4"/>
  <c r="AJ284" i="1"/>
  <c r="BM284" i="1" s="1"/>
  <c r="BN284" i="1" s="1"/>
  <c r="K284" i="1"/>
  <c r="L284" i="1" s="1"/>
  <c r="AO285" i="1"/>
  <c r="BJ285" i="1" s="1"/>
  <c r="BK285" i="1" s="1"/>
  <c r="BL285" i="1" s="1"/>
  <c r="I284" i="1"/>
  <c r="Q292" i="6"/>
  <c r="AQ292" i="6"/>
  <c r="BE302" i="6"/>
  <c r="AE302" i="6"/>
  <c r="T294" i="6"/>
  <c r="AT294" i="6"/>
  <c r="AH304" i="6"/>
  <c r="BH304" i="6"/>
  <c r="AW296" i="6"/>
  <c r="W296" i="6"/>
  <c r="AA299" i="6"/>
  <c r="BA299" i="6"/>
  <c r="CP289" i="6"/>
  <c r="CO289" i="6"/>
  <c r="CN289" i="6"/>
  <c r="CM289" i="6"/>
  <c r="CL289" i="6"/>
  <c r="CK289" i="6"/>
  <c r="CJ289" i="6"/>
  <c r="CI289" i="6"/>
  <c r="CH289" i="6"/>
  <c r="CG289" i="6"/>
  <c r="CF289" i="6"/>
  <c r="CE289" i="6"/>
  <c r="CD289" i="6"/>
  <c r="CC289" i="6"/>
  <c r="CB289" i="6"/>
  <c r="CA289" i="6"/>
  <c r="BZ289" i="6"/>
  <c r="BY289" i="6"/>
  <c r="BX289" i="6"/>
  <c r="BW289" i="6"/>
  <c r="BV289" i="6"/>
  <c r="BU289" i="6"/>
  <c r="AS294" i="4"/>
  <c r="S294" i="4"/>
  <c r="AW297" i="4"/>
  <c r="W297" i="4"/>
  <c r="BL291" i="4"/>
  <c r="Z299" i="4"/>
  <c r="AZ299" i="4"/>
  <c r="AD302" i="4"/>
  <c r="BD302" i="4"/>
  <c r="L290" i="4"/>
  <c r="P292" i="4"/>
  <c r="AP292" i="4"/>
  <c r="BG304" i="4"/>
  <c r="AG304" i="4"/>
  <c r="AE297" i="1"/>
  <c r="BE297" i="1"/>
  <c r="AS288" i="1"/>
  <c r="S288" i="1"/>
  <c r="BA294" i="1"/>
  <c r="AA294" i="1"/>
  <c r="W291" i="1"/>
  <c r="AW291" i="1"/>
  <c r="P286" i="1"/>
  <c r="AP286" i="1"/>
  <c r="BI300" i="1"/>
  <c r="AI300" i="1"/>
  <c r="BO284" i="1" l="1"/>
  <c r="BT284" i="1"/>
  <c r="BN290" i="4"/>
  <c r="BQ290" i="4"/>
  <c r="BT290" i="4"/>
  <c r="CM290" i="4" s="1"/>
  <c r="BQ284" i="1"/>
  <c r="CQ289" i="6"/>
  <c r="N290" i="6" s="1"/>
  <c r="O291" i="6" s="1"/>
  <c r="AB300" i="6"/>
  <c r="BB300" i="6"/>
  <c r="X297" i="6"/>
  <c r="AX297" i="6"/>
  <c r="AU295" i="6"/>
  <c r="U295" i="6"/>
  <c r="BI305" i="6"/>
  <c r="AI305" i="6"/>
  <c r="AF303" i="6"/>
  <c r="BF303" i="6"/>
  <c r="R293" i="6"/>
  <c r="AR293" i="6"/>
  <c r="BA300" i="4"/>
  <c r="AA300" i="4"/>
  <c r="AQ293" i="4"/>
  <c r="Q293" i="4"/>
  <c r="T295" i="4"/>
  <c r="AT295" i="4"/>
  <c r="BE303" i="4"/>
  <c r="AE303" i="4"/>
  <c r="X298" i="4"/>
  <c r="AX298" i="4"/>
  <c r="AH305" i="4"/>
  <c r="BH305" i="4"/>
  <c r="CP290" i="4"/>
  <c r="CO290" i="4"/>
  <c r="CN290" i="4"/>
  <c r="CL290" i="4"/>
  <c r="CK290" i="4"/>
  <c r="CJ290" i="4"/>
  <c r="CI290" i="4"/>
  <c r="CH290" i="4"/>
  <c r="CG290" i="4"/>
  <c r="CF290" i="4"/>
  <c r="CE290" i="4"/>
  <c r="CD290" i="4"/>
  <c r="CC290" i="4"/>
  <c r="CB290" i="4"/>
  <c r="CA290" i="4"/>
  <c r="BZ290" i="4"/>
  <c r="BY290" i="4"/>
  <c r="BX290" i="4"/>
  <c r="BW290" i="4"/>
  <c r="BV290" i="4"/>
  <c r="BU290" i="4"/>
  <c r="X292" i="1"/>
  <c r="AX292" i="1"/>
  <c r="AF298" i="1"/>
  <c r="BF298" i="1"/>
  <c r="T289" i="1"/>
  <c r="AT289" i="1"/>
  <c r="CP284" i="1"/>
  <c r="CO284" i="1"/>
  <c r="CN284" i="1"/>
  <c r="CM284" i="1"/>
  <c r="CL284" i="1"/>
  <c r="CK284" i="1"/>
  <c r="CJ284" i="1"/>
  <c r="CI284" i="1"/>
  <c r="CH284" i="1"/>
  <c r="CG284" i="1"/>
  <c r="CF284" i="1"/>
  <c r="CE284" i="1"/>
  <c r="CD284" i="1"/>
  <c r="CC284" i="1"/>
  <c r="CB284" i="1"/>
  <c r="CA284" i="1"/>
  <c r="BZ284" i="1"/>
  <c r="BY284" i="1"/>
  <c r="BX284" i="1"/>
  <c r="BW284" i="1"/>
  <c r="BV284" i="1"/>
  <c r="BU284" i="1"/>
  <c r="AB295" i="1"/>
  <c r="BB295" i="1"/>
  <c r="AQ287" i="1"/>
  <c r="Q287" i="1"/>
  <c r="I290" i="6" l="1"/>
  <c r="AJ290" i="6"/>
  <c r="BM290" i="6" s="1"/>
  <c r="AO291" i="6"/>
  <c r="BJ291" i="6" s="1"/>
  <c r="BK291" i="6" s="1"/>
  <c r="K290" i="6"/>
  <c r="L290" i="6" s="1"/>
  <c r="Y298" i="6"/>
  <c r="AY298" i="6"/>
  <c r="BN290" i="6"/>
  <c r="BO290" i="6"/>
  <c r="AS294" i="6"/>
  <c r="S294" i="6"/>
  <c r="BQ290" i="6"/>
  <c r="BT290" i="6"/>
  <c r="P292" i="6"/>
  <c r="AP292" i="6"/>
  <c r="BL291" i="6"/>
  <c r="AG304" i="6"/>
  <c r="BG304" i="6"/>
  <c r="V296" i="6"/>
  <c r="AV296" i="6"/>
  <c r="BC301" i="6"/>
  <c r="AC301" i="6"/>
  <c r="CQ290" i="4"/>
  <c r="N291" i="4" s="1"/>
  <c r="AO292" i="4" s="1"/>
  <c r="BJ292" i="4" s="1"/>
  <c r="BK292" i="4" s="1"/>
  <c r="AF304" i="4"/>
  <c r="BF304" i="4"/>
  <c r="AU296" i="4"/>
  <c r="U296" i="4"/>
  <c r="R294" i="4"/>
  <c r="AR294" i="4"/>
  <c r="BI306" i="4"/>
  <c r="AI306" i="4"/>
  <c r="AB301" i="4"/>
  <c r="BB301" i="4"/>
  <c r="AY299" i="4"/>
  <c r="Y299" i="4"/>
  <c r="R288" i="1"/>
  <c r="AR288" i="1"/>
  <c r="AY293" i="1"/>
  <c r="Y293" i="1"/>
  <c r="AC296" i="1"/>
  <c r="BC296" i="1"/>
  <c r="BG299" i="1"/>
  <c r="AG299" i="1"/>
  <c r="CQ284" i="1"/>
  <c r="N285" i="1" s="1"/>
  <c r="U290" i="1"/>
  <c r="AU290" i="1"/>
  <c r="O292" i="4" l="1"/>
  <c r="I291" i="4"/>
  <c r="K291" i="4"/>
  <c r="AD302" i="6"/>
  <c r="BD302" i="6"/>
  <c r="AH305" i="6"/>
  <c r="BH305" i="6"/>
  <c r="AQ293" i="6"/>
  <c r="Q293" i="6"/>
  <c r="T295" i="6"/>
  <c r="AT295" i="6"/>
  <c r="W297" i="6"/>
  <c r="AW297" i="6"/>
  <c r="CP290" i="6"/>
  <c r="CO290" i="6"/>
  <c r="CN290" i="6"/>
  <c r="CM290" i="6"/>
  <c r="CL290" i="6"/>
  <c r="CK290" i="6"/>
  <c r="CJ290" i="6"/>
  <c r="CI290" i="6"/>
  <c r="CH290" i="6"/>
  <c r="CG290" i="6"/>
  <c r="CF290" i="6"/>
  <c r="CE290" i="6"/>
  <c r="CD290" i="6"/>
  <c r="CC290" i="6"/>
  <c r="CB290" i="6"/>
  <c r="CA290" i="6"/>
  <c r="BZ290" i="6"/>
  <c r="BY290" i="6"/>
  <c r="BX290" i="6"/>
  <c r="BW290" i="6"/>
  <c r="BV290" i="6"/>
  <c r="BU290" i="6"/>
  <c r="Z299" i="6"/>
  <c r="AZ299" i="6"/>
  <c r="AJ291" i="4"/>
  <c r="BM291" i="4" s="1"/>
  <c r="V297" i="4"/>
  <c r="AV297" i="4"/>
  <c r="P293" i="4"/>
  <c r="AP293" i="4"/>
  <c r="BC302" i="4"/>
  <c r="AC302" i="4"/>
  <c r="AG305" i="4"/>
  <c r="BG305" i="4"/>
  <c r="BQ291" i="4"/>
  <c r="Z300" i="4"/>
  <c r="AZ300" i="4"/>
  <c r="BN291" i="4"/>
  <c r="BO291" i="4"/>
  <c r="AS295" i="4"/>
  <c r="S295" i="4"/>
  <c r="L291" i="4"/>
  <c r="BL292" i="4"/>
  <c r="AH300" i="1"/>
  <c r="BH300" i="1"/>
  <c r="AD297" i="1"/>
  <c r="BD297" i="1"/>
  <c r="V291" i="1"/>
  <c r="AV291" i="1"/>
  <c r="Z294" i="1"/>
  <c r="AZ294" i="1"/>
  <c r="AO286" i="1"/>
  <c r="BJ286" i="1" s="1"/>
  <c r="BK286" i="1" s="1"/>
  <c r="AJ285" i="1"/>
  <c r="BM285" i="1" s="1"/>
  <c r="O286" i="1"/>
  <c r="I285" i="1"/>
  <c r="K285" i="1"/>
  <c r="S289" i="1"/>
  <c r="AS289" i="1"/>
  <c r="BT291" i="4" l="1"/>
  <c r="BI306" i="6"/>
  <c r="AI306" i="6"/>
  <c r="BA300" i="6"/>
  <c r="AA300" i="6"/>
  <c r="U296" i="6"/>
  <c r="AU296" i="6"/>
  <c r="CQ290" i="6"/>
  <c r="N291" i="6" s="1"/>
  <c r="X298" i="6"/>
  <c r="AX298" i="6"/>
  <c r="R294" i="6"/>
  <c r="AR294" i="6"/>
  <c r="AE303" i="6"/>
  <c r="BE303" i="6"/>
  <c r="AQ294" i="4"/>
  <c r="Q294" i="4"/>
  <c r="BA301" i="4"/>
  <c r="AA301" i="4"/>
  <c r="BH306" i="4"/>
  <c r="AH306" i="4"/>
  <c r="CP291" i="4"/>
  <c r="CO291" i="4"/>
  <c r="CN291" i="4"/>
  <c r="CM291" i="4"/>
  <c r="CL291" i="4"/>
  <c r="CK291" i="4"/>
  <c r="CJ291" i="4"/>
  <c r="CI291" i="4"/>
  <c r="CH291" i="4"/>
  <c r="CG291" i="4"/>
  <c r="CF291" i="4"/>
  <c r="CE291" i="4"/>
  <c r="CD291" i="4"/>
  <c r="CC291" i="4"/>
  <c r="CB291" i="4"/>
  <c r="CA291" i="4"/>
  <c r="BZ291" i="4"/>
  <c r="BY291" i="4"/>
  <c r="BX291" i="4"/>
  <c r="BW291" i="4"/>
  <c r="BV291" i="4"/>
  <c r="BU291" i="4"/>
  <c r="T296" i="4"/>
  <c r="AT296" i="4"/>
  <c r="AD303" i="4"/>
  <c r="BD303" i="4"/>
  <c r="AW298" i="4"/>
  <c r="W298" i="4"/>
  <c r="P287" i="1"/>
  <c r="AP287" i="1"/>
  <c r="BE298" i="1"/>
  <c r="AE298" i="1"/>
  <c r="T290" i="1"/>
  <c r="AT290" i="1"/>
  <c r="BN285" i="1"/>
  <c r="BO285" i="1"/>
  <c r="AW292" i="1"/>
  <c r="W292" i="1"/>
  <c r="L285" i="1"/>
  <c r="AA295" i="1"/>
  <c r="BA295" i="1"/>
  <c r="BT285" i="1"/>
  <c r="BQ285" i="1"/>
  <c r="BL286" i="1"/>
  <c r="BI301" i="1"/>
  <c r="AI301" i="1"/>
  <c r="AY299" i="6" l="1"/>
  <c r="Y299" i="6"/>
  <c r="V297" i="6"/>
  <c r="AV297" i="6"/>
  <c r="S295" i="6"/>
  <c r="AS295" i="6"/>
  <c r="AO292" i="6"/>
  <c r="BJ292" i="6" s="1"/>
  <c r="BK292" i="6" s="1"/>
  <c r="O292" i="6"/>
  <c r="AJ291" i="6"/>
  <c r="BM291" i="6" s="1"/>
  <c r="K291" i="6"/>
  <c r="I291" i="6"/>
  <c r="AB301" i="6"/>
  <c r="BB301" i="6"/>
  <c r="AF304" i="6"/>
  <c r="BF304" i="6"/>
  <c r="CQ291" i="4"/>
  <c r="N292" i="4" s="1"/>
  <c r="AB302" i="4"/>
  <c r="BB302" i="4"/>
  <c r="X299" i="4"/>
  <c r="AX299" i="4"/>
  <c r="AU297" i="4"/>
  <c r="U297" i="4"/>
  <c r="AE304" i="4"/>
  <c r="BE304" i="4"/>
  <c r="R295" i="4"/>
  <c r="AR295" i="4"/>
  <c r="BI307" i="4"/>
  <c r="AI307" i="4"/>
  <c r="CP285" i="1"/>
  <c r="CO285" i="1"/>
  <c r="CN285" i="1"/>
  <c r="CM285" i="1"/>
  <c r="CL285" i="1"/>
  <c r="CK285" i="1"/>
  <c r="CJ285" i="1"/>
  <c r="CI285" i="1"/>
  <c r="CH285" i="1"/>
  <c r="CG285" i="1"/>
  <c r="CF285" i="1"/>
  <c r="CE285" i="1"/>
  <c r="CD285" i="1"/>
  <c r="CC285" i="1"/>
  <c r="CB285" i="1"/>
  <c r="CA285" i="1"/>
  <c r="BZ285" i="1"/>
  <c r="BY285" i="1"/>
  <c r="BX285" i="1"/>
  <c r="BW285" i="1"/>
  <c r="BV285" i="1"/>
  <c r="BU285" i="1"/>
  <c r="AU291" i="1"/>
  <c r="U291" i="1"/>
  <c r="X293" i="1"/>
  <c r="AX293" i="1"/>
  <c r="AF299" i="1"/>
  <c r="BF299" i="1"/>
  <c r="AB296" i="1"/>
  <c r="BB296" i="1"/>
  <c r="Q288" i="1"/>
  <c r="AQ288" i="1"/>
  <c r="L291" i="6" l="1"/>
  <c r="AW298" i="6"/>
  <c r="W298" i="6"/>
  <c r="Z300" i="6"/>
  <c r="AZ300" i="6"/>
  <c r="BN291" i="6"/>
  <c r="BO291" i="6"/>
  <c r="AC302" i="6"/>
  <c r="BC302" i="6"/>
  <c r="BL292" i="6"/>
  <c r="BG305" i="6"/>
  <c r="AG305" i="6"/>
  <c r="BT291" i="6"/>
  <c r="BQ291" i="6"/>
  <c r="P293" i="6"/>
  <c r="AP293" i="6"/>
  <c r="T296" i="6"/>
  <c r="AT296" i="6"/>
  <c r="BF305" i="4"/>
  <c r="AF305" i="4"/>
  <c r="AS296" i="4"/>
  <c r="S296" i="4"/>
  <c r="V298" i="4"/>
  <c r="AV298" i="4"/>
  <c r="AC303" i="4"/>
  <c r="BC303" i="4"/>
  <c r="AY300" i="4"/>
  <c r="Y300" i="4"/>
  <c r="AO293" i="4"/>
  <c r="BJ293" i="4" s="1"/>
  <c r="BK293" i="4" s="1"/>
  <c r="AJ292" i="4"/>
  <c r="BM292" i="4" s="1"/>
  <c r="O293" i="4"/>
  <c r="I292" i="4"/>
  <c r="K292" i="4"/>
  <c r="CQ285" i="1"/>
  <c r="N286" i="1" s="1"/>
  <c r="O287" i="1" s="1"/>
  <c r="Y294" i="1"/>
  <c r="AY294" i="1"/>
  <c r="V292" i="1"/>
  <c r="AV292" i="1"/>
  <c r="BC297" i="1"/>
  <c r="AC297" i="1"/>
  <c r="AG300" i="1"/>
  <c r="BG300" i="1"/>
  <c r="R289" i="1"/>
  <c r="AR289" i="1"/>
  <c r="I286" i="1" l="1"/>
  <c r="AJ286" i="1"/>
  <c r="BM286" i="1" s="1"/>
  <c r="BN286" i="1" s="1"/>
  <c r="AO287" i="1"/>
  <c r="BJ287" i="1" s="1"/>
  <c r="BK287" i="1" s="1"/>
  <c r="BL287" i="1" s="1"/>
  <c r="K286" i="1"/>
  <c r="L286" i="1" s="1"/>
  <c r="CP291" i="6"/>
  <c r="CO291" i="6"/>
  <c r="CN291" i="6"/>
  <c r="CM291" i="6"/>
  <c r="CL291" i="6"/>
  <c r="CK291" i="6"/>
  <c r="CJ291" i="6"/>
  <c r="CI291" i="6"/>
  <c r="CH291" i="6"/>
  <c r="CG291" i="6"/>
  <c r="CF291" i="6"/>
  <c r="CE291" i="6"/>
  <c r="CD291" i="6"/>
  <c r="CC291" i="6"/>
  <c r="CB291" i="6"/>
  <c r="CA291" i="6"/>
  <c r="BZ291" i="6"/>
  <c r="BY291" i="6"/>
  <c r="BX291" i="6"/>
  <c r="BW291" i="6"/>
  <c r="BV291" i="6"/>
  <c r="BU291" i="6"/>
  <c r="AH306" i="6"/>
  <c r="BH306" i="6"/>
  <c r="AD303" i="6"/>
  <c r="BD303" i="6"/>
  <c r="Q294" i="6"/>
  <c r="AQ294" i="6"/>
  <c r="AU297" i="6"/>
  <c r="U297" i="6"/>
  <c r="AA301" i="6"/>
  <c r="BA301" i="6"/>
  <c r="X299" i="6"/>
  <c r="AX299" i="6"/>
  <c r="BN292" i="4"/>
  <c r="BO292" i="4"/>
  <c r="BD304" i="4"/>
  <c r="AD304" i="4"/>
  <c r="BL293" i="4"/>
  <c r="T297" i="4"/>
  <c r="AT297" i="4"/>
  <c r="L292" i="4"/>
  <c r="BT292" i="4"/>
  <c r="BQ292" i="4"/>
  <c r="P294" i="4"/>
  <c r="AP294" i="4"/>
  <c r="Z301" i="4"/>
  <c r="AZ301" i="4"/>
  <c r="AW299" i="4"/>
  <c r="W299" i="4"/>
  <c r="BG306" i="4"/>
  <c r="AG306" i="4"/>
  <c r="AH301" i="1"/>
  <c r="BH301" i="1"/>
  <c r="W293" i="1"/>
  <c r="AW293" i="1"/>
  <c r="AS290" i="1"/>
  <c r="S290" i="1"/>
  <c r="P288" i="1"/>
  <c r="AP288" i="1"/>
  <c r="BO286" i="1"/>
  <c r="AD298" i="1"/>
  <c r="BD298" i="1"/>
  <c r="Z295" i="1"/>
  <c r="AZ295" i="1"/>
  <c r="BT286" i="1" l="1"/>
  <c r="BQ286" i="1"/>
  <c r="AB302" i="6"/>
  <c r="BB302" i="6"/>
  <c r="BI307" i="6"/>
  <c r="AI307" i="6"/>
  <c r="Y300" i="6"/>
  <c r="AY300" i="6"/>
  <c r="BE304" i="6"/>
  <c r="AE304" i="6"/>
  <c r="CQ291" i="6"/>
  <c r="N292" i="6" s="1"/>
  <c r="V298" i="6"/>
  <c r="AV298" i="6"/>
  <c r="R295" i="6"/>
  <c r="AR295" i="6"/>
  <c r="AH307" i="4"/>
  <c r="BH307" i="4"/>
  <c r="AA302" i="4"/>
  <c r="BA302" i="4"/>
  <c r="CP292" i="4"/>
  <c r="CO292" i="4"/>
  <c r="CN292" i="4"/>
  <c r="CM292" i="4"/>
  <c r="CL292" i="4"/>
  <c r="CK292" i="4"/>
  <c r="CJ292" i="4"/>
  <c r="CI292" i="4"/>
  <c r="CH292" i="4"/>
  <c r="CG292" i="4"/>
  <c r="CF292" i="4"/>
  <c r="CE292" i="4"/>
  <c r="CD292" i="4"/>
  <c r="CC292" i="4"/>
  <c r="CB292" i="4"/>
  <c r="CA292" i="4"/>
  <c r="BZ292" i="4"/>
  <c r="BY292" i="4"/>
  <c r="BX292" i="4"/>
  <c r="BW292" i="4"/>
  <c r="BV292" i="4"/>
  <c r="BU292" i="4"/>
  <c r="X300" i="4"/>
  <c r="AX300" i="4"/>
  <c r="AQ295" i="4"/>
  <c r="Q295" i="4"/>
  <c r="AU298" i="4"/>
  <c r="U298" i="4"/>
  <c r="BE305" i="4"/>
  <c r="AE305" i="4"/>
  <c r="T291" i="1"/>
  <c r="AT291" i="1"/>
  <c r="BI302" i="1"/>
  <c r="AI302" i="1"/>
  <c r="AE299" i="1"/>
  <c r="BE299" i="1"/>
  <c r="X294" i="1"/>
  <c r="AX294" i="1"/>
  <c r="BA296" i="1"/>
  <c r="AA296" i="1"/>
  <c r="AQ289" i="1"/>
  <c r="Q289" i="1"/>
  <c r="CP286" i="1"/>
  <c r="CO286" i="1"/>
  <c r="CN286" i="1"/>
  <c r="CM286" i="1"/>
  <c r="CL286" i="1"/>
  <c r="CK286" i="1"/>
  <c r="CJ286" i="1"/>
  <c r="CI286" i="1"/>
  <c r="CH286" i="1"/>
  <c r="CG286" i="1"/>
  <c r="CF286" i="1"/>
  <c r="CE286" i="1"/>
  <c r="CD286" i="1"/>
  <c r="CC286" i="1"/>
  <c r="CB286" i="1"/>
  <c r="CA286" i="1"/>
  <c r="BZ286" i="1"/>
  <c r="BY286" i="1"/>
  <c r="BX286" i="1"/>
  <c r="BW286" i="1"/>
  <c r="BV286" i="1"/>
  <c r="BU286" i="1"/>
  <c r="AF305" i="6" l="1"/>
  <c r="BF305" i="6"/>
  <c r="Z301" i="6"/>
  <c r="AZ301" i="6"/>
  <c r="W299" i="6"/>
  <c r="AW299" i="6"/>
  <c r="AS296" i="6"/>
  <c r="S296" i="6"/>
  <c r="O293" i="6"/>
  <c r="AO293" i="6"/>
  <c r="BJ293" i="6" s="1"/>
  <c r="BK293" i="6" s="1"/>
  <c r="AJ292" i="6"/>
  <c r="BM292" i="6" s="1"/>
  <c r="K292" i="6"/>
  <c r="I292" i="6"/>
  <c r="BC303" i="6"/>
  <c r="AC303" i="6"/>
  <c r="CQ292" i="4"/>
  <c r="N293" i="4" s="1"/>
  <c r="AO294" i="4" s="1"/>
  <c r="BJ294" i="4" s="1"/>
  <c r="BK294" i="4" s="1"/>
  <c r="BB303" i="4"/>
  <c r="AB303" i="4"/>
  <c r="R296" i="4"/>
  <c r="AR296" i="4"/>
  <c r="AF306" i="4"/>
  <c r="BF306" i="4"/>
  <c r="V299" i="4"/>
  <c r="AV299" i="4"/>
  <c r="Y301" i="4"/>
  <c r="AY301" i="4"/>
  <c r="BI308" i="4"/>
  <c r="AI308" i="4"/>
  <c r="CQ286" i="1"/>
  <c r="N287" i="1" s="1"/>
  <c r="AO288" i="1" s="1"/>
  <c r="BJ288" i="1" s="1"/>
  <c r="BK288" i="1" s="1"/>
  <c r="R290" i="1"/>
  <c r="AR290" i="1"/>
  <c r="AB297" i="1"/>
  <c r="BB297" i="1"/>
  <c r="AF300" i="1"/>
  <c r="BF300" i="1"/>
  <c r="AY295" i="1"/>
  <c r="Y295" i="1"/>
  <c r="U292" i="1"/>
  <c r="AU292" i="1"/>
  <c r="BA302" i="6" l="1"/>
  <c r="AA302" i="6"/>
  <c r="AD304" i="6"/>
  <c r="BD304" i="6"/>
  <c r="P294" i="6"/>
  <c r="AP294" i="6"/>
  <c r="X300" i="6"/>
  <c r="AX300" i="6"/>
  <c r="BL293" i="6"/>
  <c r="L292" i="6"/>
  <c r="T297" i="6"/>
  <c r="AT297" i="6"/>
  <c r="BQ292" i="6"/>
  <c r="BT292" i="6"/>
  <c r="BN292" i="6"/>
  <c r="BO292" i="6"/>
  <c r="BG306" i="6"/>
  <c r="AG306" i="6"/>
  <c r="I293" i="4"/>
  <c r="O294" i="4"/>
  <c r="P295" i="4" s="1"/>
  <c r="AJ293" i="4"/>
  <c r="BM293" i="4" s="1"/>
  <c r="BN293" i="4" s="1"/>
  <c r="K293" i="4"/>
  <c r="L293" i="4" s="1"/>
  <c r="AZ302" i="4"/>
  <c r="Z302" i="4"/>
  <c r="W300" i="4"/>
  <c r="AW300" i="4"/>
  <c r="AS297" i="4"/>
  <c r="S297" i="4"/>
  <c r="AG307" i="4"/>
  <c r="BG307" i="4"/>
  <c r="BC304" i="4"/>
  <c r="AC304" i="4"/>
  <c r="BL294" i="4"/>
  <c r="K287" i="1"/>
  <c r="O288" i="1"/>
  <c r="P289" i="1" s="1"/>
  <c r="AJ287" i="1"/>
  <c r="BM287" i="1" s="1"/>
  <c r="BN287" i="1" s="1"/>
  <c r="I287" i="1"/>
  <c r="Z296" i="1"/>
  <c r="AZ296" i="1"/>
  <c r="AC298" i="1"/>
  <c r="BC298" i="1"/>
  <c r="BG301" i="1"/>
  <c r="AG301" i="1"/>
  <c r="S291" i="1"/>
  <c r="AS291" i="1"/>
  <c r="V293" i="1"/>
  <c r="AV293" i="1"/>
  <c r="L287" i="1"/>
  <c r="BL288" i="1"/>
  <c r="AP289" i="1" l="1"/>
  <c r="BT287" i="1"/>
  <c r="BQ287" i="1"/>
  <c r="BE305" i="6"/>
  <c r="AE305" i="6"/>
  <c r="CP292" i="6"/>
  <c r="CO292" i="6"/>
  <c r="CN292" i="6"/>
  <c r="CM292" i="6"/>
  <c r="CL292" i="6"/>
  <c r="CK292" i="6"/>
  <c r="CJ292" i="6"/>
  <c r="CI292" i="6"/>
  <c r="CH292" i="6"/>
  <c r="CG292" i="6"/>
  <c r="CF292" i="6"/>
  <c r="CE292" i="6"/>
  <c r="CD292" i="6"/>
  <c r="CC292" i="6"/>
  <c r="CB292" i="6"/>
  <c r="CA292" i="6"/>
  <c r="BZ292" i="6"/>
  <c r="BY292" i="6"/>
  <c r="BX292" i="6"/>
  <c r="BW292" i="6"/>
  <c r="BV292" i="6"/>
  <c r="BU292" i="6"/>
  <c r="AQ295" i="6"/>
  <c r="Q295" i="6"/>
  <c r="AB303" i="6"/>
  <c r="BB303" i="6"/>
  <c r="U298" i="6"/>
  <c r="AU298" i="6"/>
  <c r="AY301" i="6"/>
  <c r="Y301" i="6"/>
  <c r="AH307" i="6"/>
  <c r="BH307" i="6"/>
  <c r="BO293" i="4"/>
  <c r="BT293" i="4"/>
  <c r="CM293" i="4" s="1"/>
  <c r="BQ293" i="4"/>
  <c r="AP295" i="4"/>
  <c r="AD305" i="4"/>
  <c r="BD305" i="4"/>
  <c r="T298" i="4"/>
  <c r="AT298" i="4"/>
  <c r="AX301" i="4"/>
  <c r="X301" i="4"/>
  <c r="CP293" i="4"/>
  <c r="CC293" i="4"/>
  <c r="AH308" i="4"/>
  <c r="BH308" i="4"/>
  <c r="AQ296" i="4"/>
  <c r="Q296" i="4"/>
  <c r="BA303" i="4"/>
  <c r="AA303" i="4"/>
  <c r="BO287" i="1"/>
  <c r="AH302" i="1"/>
  <c r="BH302" i="1"/>
  <c r="AD299" i="1"/>
  <c r="BD299" i="1"/>
  <c r="Q290" i="1"/>
  <c r="AQ290" i="1"/>
  <c r="CP287" i="1"/>
  <c r="CO287" i="1"/>
  <c r="CN287" i="1"/>
  <c r="CM287" i="1"/>
  <c r="CL287" i="1"/>
  <c r="CK287" i="1"/>
  <c r="CJ287" i="1"/>
  <c r="CI287" i="1"/>
  <c r="CH287" i="1"/>
  <c r="CG287" i="1"/>
  <c r="CF287" i="1"/>
  <c r="CE287" i="1"/>
  <c r="CD287" i="1"/>
  <c r="CC287" i="1"/>
  <c r="CB287" i="1"/>
  <c r="CA287" i="1"/>
  <c r="BZ287" i="1"/>
  <c r="BY287" i="1"/>
  <c r="BX287" i="1"/>
  <c r="BW287" i="1"/>
  <c r="BV287" i="1"/>
  <c r="BU287" i="1"/>
  <c r="AW294" i="1"/>
  <c r="W294" i="1"/>
  <c r="T292" i="1"/>
  <c r="AT292" i="1"/>
  <c r="AA297" i="1"/>
  <c r="BA297" i="1"/>
  <c r="CE293" i="4" l="1"/>
  <c r="BX293" i="4"/>
  <c r="CI293" i="4"/>
  <c r="BY293" i="4"/>
  <c r="CJ293" i="4"/>
  <c r="CK293" i="4"/>
  <c r="BU293" i="4"/>
  <c r="CA293" i="4"/>
  <c r="CF293" i="4"/>
  <c r="BW293" i="4"/>
  <c r="CB293" i="4"/>
  <c r="CG293" i="4"/>
  <c r="CO293" i="4"/>
  <c r="CN293" i="4"/>
  <c r="R296" i="6"/>
  <c r="AR296" i="6"/>
  <c r="AF306" i="6"/>
  <c r="BF306" i="6"/>
  <c r="BI308" i="6"/>
  <c r="AI308" i="6"/>
  <c r="V299" i="6"/>
  <c r="AV299" i="6"/>
  <c r="Z302" i="6"/>
  <c r="AZ302" i="6"/>
  <c r="AC304" i="6"/>
  <c r="BC304" i="6"/>
  <c r="CQ292" i="6"/>
  <c r="N293" i="6" s="1"/>
  <c r="BV293" i="4"/>
  <c r="BZ293" i="4"/>
  <c r="CD293" i="4"/>
  <c r="CH293" i="4"/>
  <c r="CL293" i="4"/>
  <c r="AB304" i="4"/>
  <c r="BB304" i="4"/>
  <c r="AU299" i="4"/>
  <c r="U299" i="4"/>
  <c r="BI309" i="4"/>
  <c r="AI309" i="4"/>
  <c r="R297" i="4"/>
  <c r="AR297" i="4"/>
  <c r="AY302" i="4"/>
  <c r="Y302" i="4"/>
  <c r="BE306" i="4"/>
  <c r="AE306" i="4"/>
  <c r="BE300" i="1"/>
  <c r="AE300" i="1"/>
  <c r="AU293" i="1"/>
  <c r="U293" i="1"/>
  <c r="R291" i="1"/>
  <c r="AR291" i="1"/>
  <c r="X295" i="1"/>
  <c r="AX295" i="1"/>
  <c r="CQ287" i="1"/>
  <c r="N288" i="1" s="1"/>
  <c r="AB298" i="1"/>
  <c r="BB298" i="1"/>
  <c r="BI303" i="1"/>
  <c r="AI303" i="1"/>
  <c r="BG307" i="6" l="1"/>
  <c r="AG307" i="6"/>
  <c r="AO294" i="6"/>
  <c r="BJ294" i="6" s="1"/>
  <c r="BK294" i="6" s="1"/>
  <c r="AJ293" i="6"/>
  <c r="BM293" i="6" s="1"/>
  <c r="O294" i="6"/>
  <c r="I293" i="6"/>
  <c r="K293" i="6"/>
  <c r="AW300" i="6"/>
  <c r="W300" i="6"/>
  <c r="AD305" i="6"/>
  <c r="BD305" i="6"/>
  <c r="AA303" i="6"/>
  <c r="BA303" i="6"/>
  <c r="S297" i="6"/>
  <c r="AS297" i="6"/>
  <c r="CQ293" i="4"/>
  <c r="N294" i="4" s="1"/>
  <c r="AO295" i="4" s="1"/>
  <c r="BJ295" i="4" s="1"/>
  <c r="BK295" i="4" s="1"/>
  <c r="AS298" i="4"/>
  <c r="S298" i="4"/>
  <c r="Z303" i="4"/>
  <c r="AZ303" i="4"/>
  <c r="AF307" i="4"/>
  <c r="BF307" i="4"/>
  <c r="AV300" i="4"/>
  <c r="V300" i="4"/>
  <c r="BC305" i="4"/>
  <c r="AC305" i="4"/>
  <c r="AS292" i="1"/>
  <c r="S292" i="1"/>
  <c r="AF301" i="1"/>
  <c r="BF301" i="1"/>
  <c r="BC299" i="1"/>
  <c r="AC299" i="1"/>
  <c r="Y296" i="1"/>
  <c r="AY296" i="1"/>
  <c r="V294" i="1"/>
  <c r="AV294" i="1"/>
  <c r="O289" i="1"/>
  <c r="AO289" i="1"/>
  <c r="BJ289" i="1" s="1"/>
  <c r="BK289" i="1" s="1"/>
  <c r="AJ288" i="1"/>
  <c r="BM288" i="1" s="1"/>
  <c r="I288" i="1"/>
  <c r="K288" i="1"/>
  <c r="O295" i="4" l="1"/>
  <c r="I294" i="4"/>
  <c r="BL294" i="6"/>
  <c r="AH308" i="6"/>
  <c r="BH308" i="6"/>
  <c r="BT293" i="6"/>
  <c r="BQ293" i="6"/>
  <c r="BN293" i="6"/>
  <c r="BO293" i="6"/>
  <c r="AB304" i="6"/>
  <c r="BB304" i="6"/>
  <c r="X301" i="6"/>
  <c r="AX301" i="6"/>
  <c r="P295" i="6"/>
  <c r="AP295" i="6"/>
  <c r="T298" i="6"/>
  <c r="AT298" i="6"/>
  <c r="BE306" i="6"/>
  <c r="AE306" i="6"/>
  <c r="L293" i="6"/>
  <c r="AJ294" i="4"/>
  <c r="BM294" i="4" s="1"/>
  <c r="K294" i="4"/>
  <c r="AW301" i="4"/>
  <c r="W301" i="4"/>
  <c r="BL295" i="4"/>
  <c r="AD306" i="4"/>
  <c r="BD306" i="4"/>
  <c r="P296" i="4"/>
  <c r="AP296" i="4"/>
  <c r="T299" i="4"/>
  <c r="AT299" i="4"/>
  <c r="BA304" i="4"/>
  <c r="AA304" i="4"/>
  <c r="BN294" i="4"/>
  <c r="BO294" i="4"/>
  <c r="BT294" i="4"/>
  <c r="BQ294" i="4"/>
  <c r="BG308" i="4"/>
  <c r="AG308" i="4"/>
  <c r="L294" i="4"/>
  <c r="Z297" i="1"/>
  <c r="AZ297" i="1"/>
  <c r="BQ288" i="1"/>
  <c r="BT288" i="1"/>
  <c r="L288" i="1"/>
  <c r="BL289" i="1"/>
  <c r="W295" i="1"/>
  <c r="AW295" i="1"/>
  <c r="AD300" i="1"/>
  <c r="BD300" i="1"/>
  <c r="P290" i="1"/>
  <c r="AP290" i="1"/>
  <c r="AG302" i="1"/>
  <c r="BG302" i="1"/>
  <c r="BN288" i="1"/>
  <c r="BO288" i="1"/>
  <c r="T293" i="1"/>
  <c r="AT293" i="1"/>
  <c r="BC305" i="6" l="1"/>
  <c r="AC305" i="6"/>
  <c r="BI309" i="6"/>
  <c r="AI309" i="6"/>
  <c r="Y302" i="6"/>
  <c r="AY302" i="6"/>
  <c r="CP293" i="6"/>
  <c r="CO293" i="6"/>
  <c r="CN293" i="6"/>
  <c r="CM293" i="6"/>
  <c r="CL293" i="6"/>
  <c r="CK293" i="6"/>
  <c r="CJ293" i="6"/>
  <c r="CI293" i="6"/>
  <c r="CH293" i="6"/>
  <c r="CG293" i="6"/>
  <c r="CF293" i="6"/>
  <c r="CE293" i="6"/>
  <c r="CD293" i="6"/>
  <c r="CC293" i="6"/>
  <c r="CB293" i="6"/>
  <c r="CA293" i="6"/>
  <c r="BZ293" i="6"/>
  <c r="BY293" i="6"/>
  <c r="BX293" i="6"/>
  <c r="BW293" i="6"/>
  <c r="BV293" i="6"/>
  <c r="BU293" i="6"/>
  <c r="AF307" i="6"/>
  <c r="BF307" i="6"/>
  <c r="Q296" i="6"/>
  <c r="AQ296" i="6"/>
  <c r="AU299" i="6"/>
  <c r="U299" i="6"/>
  <c r="BE307" i="4"/>
  <c r="AE307" i="4"/>
  <c r="X302" i="4"/>
  <c r="AX302" i="4"/>
  <c r="AH309" i="4"/>
  <c r="BH309" i="4"/>
  <c r="AB305" i="4"/>
  <c r="BB305" i="4"/>
  <c r="AQ297" i="4"/>
  <c r="Q297" i="4"/>
  <c r="CP294" i="4"/>
  <c r="CO294" i="4"/>
  <c r="CN294" i="4"/>
  <c r="CM294" i="4"/>
  <c r="CL294" i="4"/>
  <c r="CK294" i="4"/>
  <c r="CJ294" i="4"/>
  <c r="CI294" i="4"/>
  <c r="CH294" i="4"/>
  <c r="CG294" i="4"/>
  <c r="CF294" i="4"/>
  <c r="CE294" i="4"/>
  <c r="CD294" i="4"/>
  <c r="CC294" i="4"/>
  <c r="CB294" i="4"/>
  <c r="CA294" i="4"/>
  <c r="BZ294" i="4"/>
  <c r="BY294" i="4"/>
  <c r="BX294" i="4"/>
  <c r="BW294" i="4"/>
  <c r="BV294" i="4"/>
  <c r="BU294" i="4"/>
  <c r="AU300" i="4"/>
  <c r="U300" i="4"/>
  <c r="AQ291" i="1"/>
  <c r="Q291" i="1"/>
  <c r="X296" i="1"/>
  <c r="AX296" i="1"/>
  <c r="AE301" i="1"/>
  <c r="BE301" i="1"/>
  <c r="U294" i="1"/>
  <c r="AU294" i="1"/>
  <c r="CP288" i="1"/>
  <c r="CO288" i="1"/>
  <c r="CN288" i="1"/>
  <c r="CM288" i="1"/>
  <c r="CL288" i="1"/>
  <c r="CK288" i="1"/>
  <c r="CJ288" i="1"/>
  <c r="CI288" i="1"/>
  <c r="CH288" i="1"/>
  <c r="CG288" i="1"/>
  <c r="CF288" i="1"/>
  <c r="CE288" i="1"/>
  <c r="CD288" i="1"/>
  <c r="CC288" i="1"/>
  <c r="CB288" i="1"/>
  <c r="CA288" i="1"/>
  <c r="BZ288" i="1"/>
  <c r="BY288" i="1"/>
  <c r="BX288" i="1"/>
  <c r="BW288" i="1"/>
  <c r="BV288" i="1"/>
  <c r="BU288" i="1"/>
  <c r="AH303" i="1"/>
  <c r="BH303" i="1"/>
  <c r="BA298" i="1"/>
  <c r="AA298" i="1"/>
  <c r="BG308" i="6" l="1"/>
  <c r="AG308" i="6"/>
  <c r="R297" i="6"/>
  <c r="AR297" i="6"/>
  <c r="Z303" i="6"/>
  <c r="AZ303" i="6"/>
  <c r="AD306" i="6"/>
  <c r="BD306" i="6"/>
  <c r="CQ293" i="6"/>
  <c r="N294" i="6" s="1"/>
  <c r="V300" i="6"/>
  <c r="AV300" i="6"/>
  <c r="AY303" i="4"/>
  <c r="Y303" i="4"/>
  <c r="V301" i="4"/>
  <c r="AV301" i="4"/>
  <c r="R298" i="4"/>
  <c r="AR298" i="4"/>
  <c r="BI310" i="4"/>
  <c r="AI310" i="4"/>
  <c r="AF308" i="4"/>
  <c r="BF308" i="4"/>
  <c r="BC306" i="4"/>
  <c r="AC306" i="4"/>
  <c r="CQ294" i="4"/>
  <c r="N295" i="4" s="1"/>
  <c r="AB299" i="1"/>
  <c r="BB299" i="1"/>
  <c r="AY297" i="1"/>
  <c r="Y297" i="1"/>
  <c r="BI304" i="1"/>
  <c r="AI304" i="1"/>
  <c r="AF302" i="1"/>
  <c r="BF302" i="1"/>
  <c r="R292" i="1"/>
  <c r="AR292" i="1"/>
  <c r="CQ288" i="1"/>
  <c r="N289" i="1" s="1"/>
  <c r="V295" i="1"/>
  <c r="AV295" i="1"/>
  <c r="AS298" i="6" l="1"/>
  <c r="S298" i="6"/>
  <c r="BA304" i="6"/>
  <c r="AA304" i="6"/>
  <c r="AH309" i="6"/>
  <c r="BH309" i="6"/>
  <c r="BE307" i="6"/>
  <c r="AE307" i="6"/>
  <c r="W301" i="6"/>
  <c r="AW301" i="6"/>
  <c r="O295" i="6"/>
  <c r="AO295" i="6"/>
  <c r="BJ295" i="6" s="1"/>
  <c r="BK295" i="6" s="1"/>
  <c r="AJ294" i="6"/>
  <c r="BM294" i="6" s="1"/>
  <c r="K294" i="6"/>
  <c r="I294" i="6"/>
  <c r="AW302" i="4"/>
  <c r="W302" i="4"/>
  <c r="AS299" i="4"/>
  <c r="S299" i="4"/>
  <c r="Z304" i="4"/>
  <c r="AZ304" i="4"/>
  <c r="AD307" i="4"/>
  <c r="BD307" i="4"/>
  <c r="AO296" i="4"/>
  <c r="BJ296" i="4" s="1"/>
  <c r="BK296" i="4" s="1"/>
  <c r="AJ295" i="4"/>
  <c r="BM295" i="4" s="1"/>
  <c r="O296" i="4"/>
  <c r="I295" i="4"/>
  <c r="K295" i="4"/>
  <c r="AG309" i="4"/>
  <c r="BG309" i="4"/>
  <c r="AO290" i="1"/>
  <c r="BJ290" i="1" s="1"/>
  <c r="BK290" i="1" s="1"/>
  <c r="AJ289" i="1"/>
  <c r="BM289" i="1" s="1"/>
  <c r="O290" i="1"/>
  <c r="I289" i="1"/>
  <c r="K289" i="1"/>
  <c r="BG303" i="1"/>
  <c r="AG303" i="1"/>
  <c r="Z298" i="1"/>
  <c r="AZ298" i="1"/>
  <c r="AW296" i="1"/>
  <c r="W296" i="1"/>
  <c r="S293" i="1"/>
  <c r="AS293" i="1"/>
  <c r="AC300" i="1"/>
  <c r="BC300" i="1"/>
  <c r="L294" i="6" l="1"/>
  <c r="AF308" i="6"/>
  <c r="BF308" i="6"/>
  <c r="BI310" i="6"/>
  <c r="AI310" i="6"/>
  <c r="T299" i="6"/>
  <c r="AT299" i="6"/>
  <c r="BN294" i="6"/>
  <c r="BO294" i="6"/>
  <c r="AB305" i="6"/>
  <c r="BB305" i="6"/>
  <c r="P296" i="6"/>
  <c r="AP296" i="6"/>
  <c r="BQ294" i="6"/>
  <c r="BT294" i="6"/>
  <c r="BL295" i="6"/>
  <c r="X302" i="6"/>
  <c r="AX302" i="6"/>
  <c r="T300" i="4"/>
  <c r="AT300" i="4"/>
  <c r="BL296" i="4"/>
  <c r="X303" i="4"/>
  <c r="AX303" i="4"/>
  <c r="L295" i="4"/>
  <c r="AE308" i="4"/>
  <c r="BE308" i="4"/>
  <c r="BT295" i="4"/>
  <c r="BQ295" i="4"/>
  <c r="P297" i="4"/>
  <c r="AP297" i="4"/>
  <c r="AH310" i="4"/>
  <c r="BH310" i="4"/>
  <c r="BN295" i="4"/>
  <c r="BO295" i="4"/>
  <c r="BA305" i="4"/>
  <c r="AA305" i="4"/>
  <c r="BN289" i="1"/>
  <c r="BO289" i="1"/>
  <c r="T294" i="1"/>
  <c r="AT294" i="1"/>
  <c r="X297" i="1"/>
  <c r="AX297" i="1"/>
  <c r="AA299" i="1"/>
  <c r="BA299" i="1"/>
  <c r="L289" i="1"/>
  <c r="P291" i="1"/>
  <c r="AP291" i="1"/>
  <c r="AD301" i="1"/>
  <c r="BD301" i="1"/>
  <c r="AH304" i="1"/>
  <c r="BH304" i="1"/>
  <c r="BT289" i="1"/>
  <c r="BQ289" i="1"/>
  <c r="BL290" i="1"/>
  <c r="BG309" i="6" l="1"/>
  <c r="AG309" i="6"/>
  <c r="AY303" i="6"/>
  <c r="Y303" i="6"/>
  <c r="CP294" i="6"/>
  <c r="CO294" i="6"/>
  <c r="CN294" i="6"/>
  <c r="CM294" i="6"/>
  <c r="CL294" i="6"/>
  <c r="CK294" i="6"/>
  <c r="CJ294" i="6"/>
  <c r="CI294" i="6"/>
  <c r="CH294" i="6"/>
  <c r="CG294" i="6"/>
  <c r="CF294" i="6"/>
  <c r="CE294" i="6"/>
  <c r="CD294" i="6"/>
  <c r="CC294" i="6"/>
  <c r="CB294" i="6"/>
  <c r="CA294" i="6"/>
  <c r="BZ294" i="6"/>
  <c r="BY294" i="6"/>
  <c r="BX294" i="6"/>
  <c r="BW294" i="6"/>
  <c r="BV294" i="6"/>
  <c r="BU294" i="6"/>
  <c r="BC306" i="6"/>
  <c r="AC306" i="6"/>
  <c r="AQ297" i="6"/>
  <c r="Q297" i="6"/>
  <c r="U300" i="6"/>
  <c r="AU300" i="6"/>
  <c r="AF309" i="4"/>
  <c r="BF309" i="4"/>
  <c r="AB306" i="4"/>
  <c r="BB306" i="4"/>
  <c r="CP295" i="4"/>
  <c r="CO295" i="4"/>
  <c r="CN295" i="4"/>
  <c r="CM295" i="4"/>
  <c r="CL295" i="4"/>
  <c r="CK295" i="4"/>
  <c r="CJ295" i="4"/>
  <c r="CI295" i="4"/>
  <c r="CH295" i="4"/>
  <c r="CG295" i="4"/>
  <c r="CF295" i="4"/>
  <c r="CE295" i="4"/>
  <c r="CD295" i="4"/>
  <c r="CC295" i="4"/>
  <c r="CB295" i="4"/>
  <c r="CA295" i="4"/>
  <c r="BZ295" i="4"/>
  <c r="BY295" i="4"/>
  <c r="BX295" i="4"/>
  <c r="BW295" i="4"/>
  <c r="BV295" i="4"/>
  <c r="BU295" i="4"/>
  <c r="AY304" i="4"/>
  <c r="Y304" i="4"/>
  <c r="AQ298" i="4"/>
  <c r="Q298" i="4"/>
  <c r="BI311" i="4"/>
  <c r="AI311" i="4"/>
  <c r="AU301" i="4"/>
  <c r="U301" i="4"/>
  <c r="CP289" i="1"/>
  <c r="CO289" i="1"/>
  <c r="CN289" i="1"/>
  <c r="CM289" i="1"/>
  <c r="CL289" i="1"/>
  <c r="CK289" i="1"/>
  <c r="CJ289" i="1"/>
  <c r="CI289" i="1"/>
  <c r="CH289" i="1"/>
  <c r="CG289" i="1"/>
  <c r="CF289" i="1"/>
  <c r="CE289" i="1"/>
  <c r="CD289" i="1"/>
  <c r="CC289" i="1"/>
  <c r="CB289" i="1"/>
  <c r="CA289" i="1"/>
  <c r="BZ289" i="1"/>
  <c r="BY289" i="1"/>
  <c r="BX289" i="1"/>
  <c r="BW289" i="1"/>
  <c r="BV289" i="1"/>
  <c r="BU289" i="1"/>
  <c r="AU295" i="1"/>
  <c r="U295" i="1"/>
  <c r="BI305" i="1"/>
  <c r="AI305" i="1"/>
  <c r="Q292" i="1"/>
  <c r="AQ292" i="1"/>
  <c r="Y298" i="1"/>
  <c r="AY298" i="1"/>
  <c r="BE302" i="1"/>
  <c r="AE302" i="1"/>
  <c r="AB300" i="1"/>
  <c r="BB300" i="1"/>
  <c r="R298" i="6" l="1"/>
  <c r="AR298" i="6"/>
  <c r="Z304" i="6"/>
  <c r="AZ304" i="6"/>
  <c r="CQ294" i="6"/>
  <c r="N295" i="6" s="1"/>
  <c r="V301" i="6"/>
  <c r="AV301" i="6"/>
  <c r="AD307" i="6"/>
  <c r="BD307" i="6"/>
  <c r="AH310" i="6"/>
  <c r="BH310" i="6"/>
  <c r="CQ295" i="4"/>
  <c r="N296" i="4" s="1"/>
  <c r="AO297" i="4" s="1"/>
  <c r="BJ297" i="4" s="1"/>
  <c r="BK297" i="4" s="1"/>
  <c r="BC307" i="4"/>
  <c r="AC307" i="4"/>
  <c r="Z305" i="4"/>
  <c r="AZ305" i="4"/>
  <c r="R299" i="4"/>
  <c r="AR299" i="4"/>
  <c r="V302" i="4"/>
  <c r="AV302" i="4"/>
  <c r="BG310" i="4"/>
  <c r="AG310" i="4"/>
  <c r="Z299" i="1"/>
  <c r="AZ299" i="1"/>
  <c r="CQ289" i="1"/>
  <c r="N290" i="1" s="1"/>
  <c r="BC301" i="1"/>
  <c r="AC301" i="1"/>
  <c r="AF303" i="1"/>
  <c r="BF303" i="1"/>
  <c r="R293" i="1"/>
  <c r="AR293" i="1"/>
  <c r="V296" i="1"/>
  <c r="AV296" i="1"/>
  <c r="BA305" i="6" l="1"/>
  <c r="AA305" i="6"/>
  <c r="AO296" i="6"/>
  <c r="BJ296" i="6" s="1"/>
  <c r="BK296" i="6" s="1"/>
  <c r="AJ295" i="6"/>
  <c r="BM295" i="6" s="1"/>
  <c r="O296" i="6"/>
  <c r="K295" i="6"/>
  <c r="I295" i="6"/>
  <c r="BI311" i="6"/>
  <c r="AI311" i="6"/>
  <c r="AW302" i="6"/>
  <c r="W302" i="6"/>
  <c r="BE308" i="6"/>
  <c r="AE308" i="6"/>
  <c r="S299" i="6"/>
  <c r="AS299" i="6"/>
  <c r="I296" i="4"/>
  <c r="BQ296" i="4" s="1"/>
  <c r="K296" i="4"/>
  <c r="L296" i="4" s="1"/>
  <c r="O297" i="4"/>
  <c r="P298" i="4" s="1"/>
  <c r="AJ296" i="4"/>
  <c r="BM296" i="4" s="1"/>
  <c r="BO296" i="4" s="1"/>
  <c r="AD308" i="4"/>
  <c r="BD308" i="4"/>
  <c r="AH311" i="4"/>
  <c r="BH311" i="4"/>
  <c r="AA306" i="4"/>
  <c r="BA306" i="4"/>
  <c r="AW303" i="4"/>
  <c r="W303" i="4"/>
  <c r="AS300" i="4"/>
  <c r="S300" i="4"/>
  <c r="BL297" i="4"/>
  <c r="O291" i="1"/>
  <c r="AO291" i="1"/>
  <c r="BJ291" i="1" s="1"/>
  <c r="BK291" i="1" s="1"/>
  <c r="AJ290" i="1"/>
  <c r="BM290" i="1" s="1"/>
  <c r="I290" i="1"/>
  <c r="K290" i="1"/>
  <c r="AG304" i="1"/>
  <c r="BG304" i="1"/>
  <c r="W297" i="1"/>
  <c r="AW297" i="1"/>
  <c r="AS294" i="1"/>
  <c r="S294" i="1"/>
  <c r="AD302" i="1"/>
  <c r="BD302" i="1"/>
  <c r="BA300" i="1"/>
  <c r="AA300" i="1"/>
  <c r="AP298" i="4" l="1"/>
  <c r="BL296" i="6"/>
  <c r="X303" i="6"/>
  <c r="AX303" i="6"/>
  <c r="P297" i="6"/>
  <c r="AP297" i="6"/>
  <c r="AB306" i="6"/>
  <c r="BB306" i="6"/>
  <c r="BN295" i="6"/>
  <c r="BO295" i="6"/>
  <c r="L295" i="6"/>
  <c r="T300" i="6"/>
  <c r="AT300" i="6"/>
  <c r="AF309" i="6"/>
  <c r="BF309" i="6"/>
  <c r="BT295" i="6"/>
  <c r="BQ295" i="6"/>
  <c r="BN296" i="4"/>
  <c r="BT296" i="4"/>
  <c r="CP296" i="4" s="1"/>
  <c r="AQ299" i="4"/>
  <c r="Q299" i="4"/>
  <c r="T301" i="4"/>
  <c r="AT301" i="4"/>
  <c r="X304" i="4"/>
  <c r="AX304" i="4"/>
  <c r="BB307" i="4"/>
  <c r="AB307" i="4"/>
  <c r="BI312" i="4"/>
  <c r="AI312" i="4"/>
  <c r="BE309" i="4"/>
  <c r="AE309" i="4"/>
  <c r="BN290" i="1"/>
  <c r="BO290" i="1"/>
  <c r="X298" i="1"/>
  <c r="AX298" i="1"/>
  <c r="BL291" i="1"/>
  <c r="AE303" i="1"/>
  <c r="BE303" i="1"/>
  <c r="T295" i="1"/>
  <c r="AT295" i="1"/>
  <c r="AH305" i="1"/>
  <c r="BH305" i="1"/>
  <c r="L290" i="1"/>
  <c r="AB301" i="1"/>
  <c r="BB301" i="1"/>
  <c r="BQ290" i="1"/>
  <c r="BT290" i="1"/>
  <c r="P292" i="1"/>
  <c r="AP292" i="1"/>
  <c r="Y304" i="6" l="1"/>
  <c r="AY304" i="6"/>
  <c r="Q298" i="6"/>
  <c r="AQ298" i="6"/>
  <c r="BG310" i="6"/>
  <c r="AG310" i="6"/>
  <c r="BC307" i="6"/>
  <c r="AC307" i="6"/>
  <c r="AU301" i="6"/>
  <c r="U301" i="6"/>
  <c r="CP295" i="6"/>
  <c r="CO295" i="6"/>
  <c r="CN295" i="6"/>
  <c r="CM295" i="6"/>
  <c r="CL295" i="6"/>
  <c r="CK295" i="6"/>
  <c r="CJ295" i="6"/>
  <c r="CI295" i="6"/>
  <c r="CH295" i="6"/>
  <c r="CG295" i="6"/>
  <c r="CF295" i="6"/>
  <c r="CE295" i="6"/>
  <c r="CD295" i="6"/>
  <c r="CC295" i="6"/>
  <c r="CB295" i="6"/>
  <c r="CA295" i="6"/>
  <c r="BZ295" i="6"/>
  <c r="BY295" i="6"/>
  <c r="BX295" i="6"/>
  <c r="BW295" i="6"/>
  <c r="BV295" i="6"/>
  <c r="BU295" i="6"/>
  <c r="BW296" i="4"/>
  <c r="BX296" i="4"/>
  <c r="CF296" i="4"/>
  <c r="CJ296" i="4"/>
  <c r="CN296" i="4"/>
  <c r="CE296" i="4"/>
  <c r="BU296" i="4"/>
  <c r="BY296" i="4"/>
  <c r="CC296" i="4"/>
  <c r="CG296" i="4"/>
  <c r="CK296" i="4"/>
  <c r="CO296" i="4"/>
  <c r="CA296" i="4"/>
  <c r="CI296" i="4"/>
  <c r="CM296" i="4"/>
  <c r="CB296" i="4"/>
  <c r="BV296" i="4"/>
  <c r="BZ296" i="4"/>
  <c r="CD296" i="4"/>
  <c r="CH296" i="4"/>
  <c r="CL296" i="4"/>
  <c r="AF310" i="4"/>
  <c r="BF310" i="4"/>
  <c r="AU302" i="4"/>
  <c r="U302" i="4"/>
  <c r="R300" i="4"/>
  <c r="AR300" i="4"/>
  <c r="BC308" i="4"/>
  <c r="AC308" i="4"/>
  <c r="Y305" i="4"/>
  <c r="AY305" i="4"/>
  <c r="U296" i="1"/>
  <c r="AU296" i="1"/>
  <c r="AY299" i="1"/>
  <c r="Y299" i="1"/>
  <c r="BI306" i="1"/>
  <c r="AI306" i="1"/>
  <c r="AC302" i="1"/>
  <c r="BC302" i="1"/>
  <c r="AQ293" i="1"/>
  <c r="Q293" i="1"/>
  <c r="CP290" i="1"/>
  <c r="CO290" i="1"/>
  <c r="CN290" i="1"/>
  <c r="CM290" i="1"/>
  <c r="CL290" i="1"/>
  <c r="CK290" i="1"/>
  <c r="CJ290" i="1"/>
  <c r="CI290" i="1"/>
  <c r="CH290" i="1"/>
  <c r="CG290" i="1"/>
  <c r="CF290" i="1"/>
  <c r="CE290" i="1"/>
  <c r="CD290" i="1"/>
  <c r="CC290" i="1"/>
  <c r="CB290" i="1"/>
  <c r="CA290" i="1"/>
  <c r="BZ290" i="1"/>
  <c r="BY290" i="1"/>
  <c r="BX290" i="1"/>
  <c r="BW290" i="1"/>
  <c r="BV290" i="1"/>
  <c r="BU290" i="1"/>
  <c r="AF304" i="1"/>
  <c r="BF304" i="1"/>
  <c r="AD308" i="6" l="1"/>
  <c r="BD308" i="6"/>
  <c r="R299" i="6"/>
  <c r="AR299" i="6"/>
  <c r="V302" i="6"/>
  <c r="AV302" i="6"/>
  <c r="CQ295" i="6"/>
  <c r="N296" i="6" s="1"/>
  <c r="AH311" i="6"/>
  <c r="BH311" i="6"/>
  <c r="Z305" i="6"/>
  <c r="AZ305" i="6"/>
  <c r="CQ296" i="4"/>
  <c r="N297" i="4" s="1"/>
  <c r="AJ297" i="4" s="1"/>
  <c r="BM297" i="4" s="1"/>
  <c r="BN297" i="4" s="1"/>
  <c r="AS301" i="4"/>
  <c r="S301" i="4"/>
  <c r="AD309" i="4"/>
  <c r="BD309" i="4"/>
  <c r="V303" i="4"/>
  <c r="AV303" i="4"/>
  <c r="AZ306" i="4"/>
  <c r="Z306" i="4"/>
  <c r="AG311" i="4"/>
  <c r="BG311" i="4"/>
  <c r="R294" i="1"/>
  <c r="AR294" i="1"/>
  <c r="AD303" i="1"/>
  <c r="BD303" i="1"/>
  <c r="Z300" i="1"/>
  <c r="AZ300" i="1"/>
  <c r="BG305" i="1"/>
  <c r="AG305" i="1"/>
  <c r="CQ290" i="1"/>
  <c r="N291" i="1" s="1"/>
  <c r="V297" i="1"/>
  <c r="AV297" i="1"/>
  <c r="O297" i="6" l="1"/>
  <c r="AO297" i="6"/>
  <c r="BJ297" i="6" s="1"/>
  <c r="BK297" i="6" s="1"/>
  <c r="AJ296" i="6"/>
  <c r="BM296" i="6" s="1"/>
  <c r="K296" i="6"/>
  <c r="I296" i="6"/>
  <c r="AS300" i="6"/>
  <c r="S300" i="6"/>
  <c r="BI312" i="6"/>
  <c r="AI312" i="6"/>
  <c r="W303" i="6"/>
  <c r="AW303" i="6"/>
  <c r="BA306" i="6"/>
  <c r="AA306" i="6"/>
  <c r="BE309" i="6"/>
  <c r="AE309" i="6"/>
  <c r="O298" i="4"/>
  <c r="P299" i="4" s="1"/>
  <c r="AQ300" i="4" s="1"/>
  <c r="K297" i="4"/>
  <c r="L297" i="4" s="1"/>
  <c r="AO298" i="4"/>
  <c r="BJ298" i="4" s="1"/>
  <c r="BK298" i="4" s="1"/>
  <c r="BL298" i="4" s="1"/>
  <c r="I297" i="4"/>
  <c r="BT297" i="4" s="1"/>
  <c r="CN297" i="4" s="1"/>
  <c r="BQ297" i="4"/>
  <c r="BO297" i="4"/>
  <c r="AE310" i="4"/>
  <c r="BE310" i="4"/>
  <c r="T302" i="4"/>
  <c r="AT302" i="4"/>
  <c r="AH312" i="4"/>
  <c r="BH312" i="4"/>
  <c r="BA307" i="4"/>
  <c r="AA307" i="4"/>
  <c r="W304" i="4"/>
  <c r="AW304" i="4"/>
  <c r="CP297" i="4"/>
  <c r="AW298" i="1"/>
  <c r="W298" i="1"/>
  <c r="AH306" i="1"/>
  <c r="BH306" i="1"/>
  <c r="BE304" i="1"/>
  <c r="AE304" i="1"/>
  <c r="AA301" i="1"/>
  <c r="BA301" i="1"/>
  <c r="AO292" i="1"/>
  <c r="BJ292" i="1" s="1"/>
  <c r="BK292" i="1" s="1"/>
  <c r="AJ291" i="1"/>
  <c r="BM291" i="1" s="1"/>
  <c r="O292" i="1"/>
  <c r="K291" i="1"/>
  <c r="I291" i="1"/>
  <c r="S295" i="1"/>
  <c r="AS295" i="1"/>
  <c r="BY297" i="4" l="1"/>
  <c r="BZ297" i="4"/>
  <c r="CG297" i="4"/>
  <c r="CK297" i="4"/>
  <c r="CL297" i="4"/>
  <c r="BU297" i="4"/>
  <c r="CC297" i="4"/>
  <c r="BW297" i="4"/>
  <c r="CD297" i="4"/>
  <c r="CM297" i="4"/>
  <c r="BV297" i="4"/>
  <c r="CA297" i="4"/>
  <c r="CH297" i="4"/>
  <c r="CO297" i="4"/>
  <c r="BN296" i="6"/>
  <c r="BO296" i="6"/>
  <c r="AB307" i="6"/>
  <c r="BB307" i="6"/>
  <c r="BQ296" i="6"/>
  <c r="BT296" i="6"/>
  <c r="BL297" i="6"/>
  <c r="AF310" i="6"/>
  <c r="BF310" i="6"/>
  <c r="X304" i="6"/>
  <c r="AX304" i="6"/>
  <c r="T301" i="6"/>
  <c r="AT301" i="6"/>
  <c r="L296" i="6"/>
  <c r="P298" i="6"/>
  <c r="AP298" i="6"/>
  <c r="CE297" i="4"/>
  <c r="CI297" i="4"/>
  <c r="Q300" i="4"/>
  <c r="R301" i="4" s="1"/>
  <c r="BX297" i="4"/>
  <c r="CB297" i="4"/>
  <c r="CF297" i="4"/>
  <c r="CJ297" i="4"/>
  <c r="AP299" i="4"/>
  <c r="AX305" i="4"/>
  <c r="X305" i="4"/>
  <c r="AB308" i="4"/>
  <c r="BB308" i="4"/>
  <c r="U303" i="4"/>
  <c r="AU303" i="4"/>
  <c r="BI313" i="4"/>
  <c r="AI313" i="4"/>
  <c r="AF311" i="4"/>
  <c r="BF311" i="4"/>
  <c r="BI307" i="1"/>
  <c r="AI307" i="1"/>
  <c r="T296" i="1"/>
  <c r="AT296" i="1"/>
  <c r="P293" i="1"/>
  <c r="AP293" i="1"/>
  <c r="BN291" i="1"/>
  <c r="BO291" i="1"/>
  <c r="X299" i="1"/>
  <c r="AX299" i="1"/>
  <c r="BT291" i="1"/>
  <c r="BQ291" i="1"/>
  <c r="AB302" i="1"/>
  <c r="BB302" i="1"/>
  <c r="L291" i="1"/>
  <c r="BL292" i="1"/>
  <c r="AF305" i="1"/>
  <c r="BF305" i="1"/>
  <c r="CQ297" i="4" l="1"/>
  <c r="N298" i="4" s="1"/>
  <c r="O299" i="4" s="1"/>
  <c r="AP300" i="4" s="1"/>
  <c r="U302" i="6"/>
  <c r="AU302" i="6"/>
  <c r="CP296" i="6"/>
  <c r="CO296" i="6"/>
  <c r="CN296" i="6"/>
  <c r="CM296" i="6"/>
  <c r="CL296" i="6"/>
  <c r="CK296" i="6"/>
  <c r="CJ296" i="6"/>
  <c r="CI296" i="6"/>
  <c r="CH296" i="6"/>
  <c r="CG296" i="6"/>
  <c r="CF296" i="6"/>
  <c r="CE296" i="6"/>
  <c r="CD296" i="6"/>
  <c r="CC296" i="6"/>
  <c r="CB296" i="6"/>
  <c r="CA296" i="6"/>
  <c r="BZ296" i="6"/>
  <c r="BY296" i="6"/>
  <c r="BX296" i="6"/>
  <c r="BW296" i="6"/>
  <c r="BV296" i="6"/>
  <c r="BU296" i="6"/>
  <c r="BC308" i="6"/>
  <c r="AC308" i="6"/>
  <c r="BG311" i="6"/>
  <c r="AG311" i="6"/>
  <c r="AQ299" i="6"/>
  <c r="Q299" i="6"/>
  <c r="AY305" i="6"/>
  <c r="Y305" i="6"/>
  <c r="AR301" i="4"/>
  <c r="K298" i="4"/>
  <c r="L298" i="4" s="1"/>
  <c r="AC309" i="4"/>
  <c r="BC309" i="4"/>
  <c r="AV304" i="4"/>
  <c r="V304" i="4"/>
  <c r="AY306" i="4"/>
  <c r="Y306" i="4"/>
  <c r="BG312" i="4"/>
  <c r="AG312" i="4"/>
  <c r="S302" i="4"/>
  <c r="AS302" i="4"/>
  <c r="Y300" i="1"/>
  <c r="AY300" i="1"/>
  <c r="AU297" i="1"/>
  <c r="U297" i="1"/>
  <c r="CP291" i="1"/>
  <c r="CO291" i="1"/>
  <c r="CN291" i="1"/>
  <c r="CM291" i="1"/>
  <c r="CL291" i="1"/>
  <c r="CK291" i="1"/>
  <c r="CJ291" i="1"/>
  <c r="CI291" i="1"/>
  <c r="CH291" i="1"/>
  <c r="CG291" i="1"/>
  <c r="CF291" i="1"/>
  <c r="CE291" i="1"/>
  <c r="CD291" i="1"/>
  <c r="CC291" i="1"/>
  <c r="CB291" i="1"/>
  <c r="CA291" i="1"/>
  <c r="BZ291" i="1"/>
  <c r="BY291" i="1"/>
  <c r="BX291" i="1"/>
  <c r="BW291" i="1"/>
  <c r="BV291" i="1"/>
  <c r="BU291" i="1"/>
  <c r="Q294" i="1"/>
  <c r="AQ294" i="1"/>
  <c r="AG306" i="1"/>
  <c r="BG306" i="1"/>
  <c r="BC303" i="1"/>
  <c r="AC303" i="1"/>
  <c r="P300" i="4" l="1"/>
  <c r="AO299" i="4"/>
  <c r="BJ299" i="4" s="1"/>
  <c r="BK299" i="4" s="1"/>
  <c r="BL299" i="4" s="1"/>
  <c r="AJ298" i="4"/>
  <c r="BM298" i="4" s="1"/>
  <c r="I298" i="4"/>
  <c r="BT298" i="4" s="1"/>
  <c r="AD309" i="6"/>
  <c r="BD309" i="6"/>
  <c r="AH312" i="6"/>
  <c r="BH312" i="6"/>
  <c r="R300" i="6"/>
  <c r="AR300" i="6"/>
  <c r="Z306" i="6"/>
  <c r="AZ306" i="6"/>
  <c r="CQ296" i="6"/>
  <c r="N297" i="6" s="1"/>
  <c r="V303" i="6"/>
  <c r="AV303" i="6"/>
  <c r="AT303" i="4"/>
  <c r="T303" i="4"/>
  <c r="AD310" i="4"/>
  <c r="BD310" i="4"/>
  <c r="Z307" i="4"/>
  <c r="AZ307" i="4"/>
  <c r="Q301" i="4"/>
  <c r="AQ301" i="4"/>
  <c r="AW305" i="4"/>
  <c r="W305" i="4"/>
  <c r="AH313" i="4"/>
  <c r="BH313" i="4"/>
  <c r="CQ291" i="1"/>
  <c r="N292" i="1" s="1"/>
  <c r="O293" i="1" s="1"/>
  <c r="AD304" i="1"/>
  <c r="BD304" i="1"/>
  <c r="AH307" i="1"/>
  <c r="BH307" i="1"/>
  <c r="V298" i="1"/>
  <c r="AV298" i="1"/>
  <c r="R295" i="1"/>
  <c r="AR295" i="1"/>
  <c r="Z301" i="1"/>
  <c r="AZ301" i="1"/>
  <c r="CO298" i="4" l="1"/>
  <c r="CL298" i="4"/>
  <c r="CF298" i="4"/>
  <c r="CA298" i="4"/>
  <c r="BV298" i="4"/>
  <c r="CM298" i="4"/>
  <c r="CB298" i="4"/>
  <c r="CP298" i="4"/>
  <c r="CJ298" i="4"/>
  <c r="CE298" i="4"/>
  <c r="BZ298" i="4"/>
  <c r="CH298" i="4"/>
  <c r="CN298" i="4"/>
  <c r="CI298" i="4"/>
  <c r="CD298" i="4"/>
  <c r="BX298" i="4"/>
  <c r="BW298" i="4"/>
  <c r="BQ298" i="4"/>
  <c r="BU298" i="4"/>
  <c r="BY298" i="4"/>
  <c r="CC298" i="4"/>
  <c r="CG298" i="4"/>
  <c r="CK298" i="4"/>
  <c r="BN298" i="4"/>
  <c r="BO298" i="4"/>
  <c r="AJ292" i="1"/>
  <c r="BM292" i="1" s="1"/>
  <c r="BN292" i="1" s="1"/>
  <c r="K292" i="1"/>
  <c r="L292" i="1" s="1"/>
  <c r="AO293" i="1"/>
  <c r="BJ293" i="1" s="1"/>
  <c r="BK293" i="1" s="1"/>
  <c r="BL293" i="1" s="1"/>
  <c r="I292" i="1"/>
  <c r="BI313" i="6"/>
  <c r="AI313" i="6"/>
  <c r="S301" i="6"/>
  <c r="AS301" i="6"/>
  <c r="AW304" i="6"/>
  <c r="W304" i="6"/>
  <c r="BA307" i="6"/>
  <c r="AA307" i="6"/>
  <c r="AO298" i="6"/>
  <c r="BJ298" i="6" s="1"/>
  <c r="BK298" i="6" s="1"/>
  <c r="AJ297" i="6"/>
  <c r="BM297" i="6" s="1"/>
  <c r="O298" i="6"/>
  <c r="K297" i="6"/>
  <c r="I297" i="6"/>
  <c r="BE310" i="6"/>
  <c r="AE310" i="6"/>
  <c r="BI314" i="4"/>
  <c r="AI314" i="4"/>
  <c r="BE311" i="4"/>
  <c r="AE311" i="4"/>
  <c r="X306" i="4"/>
  <c r="AX306" i="4"/>
  <c r="AA308" i="4"/>
  <c r="BA308" i="4"/>
  <c r="AU304" i="4"/>
  <c r="U304" i="4"/>
  <c r="AR302" i="4"/>
  <c r="R302" i="4"/>
  <c r="AE305" i="1"/>
  <c r="BE305" i="1"/>
  <c r="AS296" i="1"/>
  <c r="S296" i="1"/>
  <c r="BA302" i="1"/>
  <c r="AA302" i="1"/>
  <c r="BI308" i="1"/>
  <c r="AI308" i="1"/>
  <c r="W299" i="1"/>
  <c r="AW299" i="1"/>
  <c r="P294" i="1"/>
  <c r="AP294" i="1"/>
  <c r="CQ298" i="4" l="1"/>
  <c r="N299" i="4" s="1"/>
  <c r="O300" i="4" s="1"/>
  <c r="BQ292" i="1"/>
  <c r="BO292" i="1"/>
  <c r="BT292" i="1"/>
  <c r="CN292" i="1" s="1"/>
  <c r="P299" i="6"/>
  <c r="AP299" i="6"/>
  <c r="T302" i="6"/>
  <c r="AT302" i="6"/>
  <c r="BN297" i="6"/>
  <c r="BO297" i="6"/>
  <c r="BT297" i="6"/>
  <c r="BQ297" i="6"/>
  <c r="AB308" i="6"/>
  <c r="BB308" i="6"/>
  <c r="AF311" i="6"/>
  <c r="BF311" i="6"/>
  <c r="L297" i="6"/>
  <c r="BL298" i="6"/>
  <c r="X305" i="6"/>
  <c r="AX305" i="6"/>
  <c r="I299" i="4"/>
  <c r="AJ299" i="4"/>
  <c r="BM299" i="4" s="1"/>
  <c r="BO299" i="4" s="1"/>
  <c r="AO300" i="4"/>
  <c r="BJ300" i="4" s="1"/>
  <c r="BK300" i="4" s="1"/>
  <c r="BL300" i="4" s="1"/>
  <c r="K299" i="4"/>
  <c r="L299" i="4" s="1"/>
  <c r="AP301" i="4"/>
  <c r="P301" i="4"/>
  <c r="V305" i="4"/>
  <c r="AV305" i="4"/>
  <c r="AY307" i="4"/>
  <c r="Y307" i="4"/>
  <c r="AS303" i="4"/>
  <c r="S303" i="4"/>
  <c r="AB309" i="4"/>
  <c r="BB309" i="4"/>
  <c r="AF312" i="4"/>
  <c r="BF312" i="4"/>
  <c r="CA292" i="1"/>
  <c r="BU292" i="1"/>
  <c r="AQ295" i="1"/>
  <c r="Q295" i="1"/>
  <c r="T297" i="1"/>
  <c r="AT297" i="1"/>
  <c r="X300" i="1"/>
  <c r="AX300" i="1"/>
  <c r="AB303" i="1"/>
  <c r="BB303" i="1"/>
  <c r="AF306" i="1"/>
  <c r="BF306" i="1"/>
  <c r="CE292" i="1" l="1"/>
  <c r="BV292" i="1"/>
  <c r="CG292" i="1"/>
  <c r="BZ292" i="1"/>
  <c r="CP292" i="1"/>
  <c r="CK292" i="1"/>
  <c r="CL292" i="1"/>
  <c r="BW292" i="1"/>
  <c r="CC292" i="1"/>
  <c r="CH292" i="1"/>
  <c r="CM292" i="1"/>
  <c r="BY292" i="1"/>
  <c r="CD292" i="1"/>
  <c r="CI292" i="1"/>
  <c r="CO292" i="1"/>
  <c r="BX292" i="1"/>
  <c r="CB292" i="1"/>
  <c r="CF292" i="1"/>
  <c r="CJ292" i="1"/>
  <c r="BT299" i="4"/>
  <c r="CP299" i="4" s="1"/>
  <c r="AU303" i="6"/>
  <c r="U303" i="6"/>
  <c r="CP297" i="6"/>
  <c r="CO297" i="6"/>
  <c r="CN297" i="6"/>
  <c r="CM297" i="6"/>
  <c r="CL297" i="6"/>
  <c r="CK297" i="6"/>
  <c r="CJ297" i="6"/>
  <c r="CI297" i="6"/>
  <c r="CH297" i="6"/>
  <c r="CG297" i="6"/>
  <c r="CF297" i="6"/>
  <c r="CE297" i="6"/>
  <c r="CD297" i="6"/>
  <c r="CC297" i="6"/>
  <c r="CB297" i="6"/>
  <c r="CA297" i="6"/>
  <c r="BZ297" i="6"/>
  <c r="BY297" i="6"/>
  <c r="BX297" i="6"/>
  <c r="BW297" i="6"/>
  <c r="BV297" i="6"/>
  <c r="BU297" i="6"/>
  <c r="BC309" i="6"/>
  <c r="AC309" i="6"/>
  <c r="AY306" i="6"/>
  <c r="Y306" i="6"/>
  <c r="BG312" i="6"/>
  <c r="AG312" i="6"/>
  <c r="Q300" i="6"/>
  <c r="AQ300" i="6"/>
  <c r="BN299" i="4"/>
  <c r="BQ299" i="4"/>
  <c r="Z308" i="4"/>
  <c r="AZ308" i="4"/>
  <c r="BC310" i="4"/>
  <c r="AC310" i="4"/>
  <c r="AW306" i="4"/>
  <c r="W306" i="4"/>
  <c r="AG313" i="4"/>
  <c r="BG313" i="4"/>
  <c r="T304" i="4"/>
  <c r="AT304" i="4"/>
  <c r="AQ302" i="4"/>
  <c r="Q302" i="4"/>
  <c r="CO299" i="4"/>
  <c r="CN299" i="4"/>
  <c r="CM299" i="4"/>
  <c r="CK299" i="4"/>
  <c r="CJ299" i="4"/>
  <c r="CI299" i="4"/>
  <c r="CG299" i="4"/>
  <c r="CF299" i="4"/>
  <c r="CE299" i="4"/>
  <c r="CD299" i="4"/>
  <c r="CC299" i="4"/>
  <c r="CB299" i="4"/>
  <c r="CA299" i="4"/>
  <c r="BZ299" i="4"/>
  <c r="BY299" i="4"/>
  <c r="BX299" i="4"/>
  <c r="BW299" i="4"/>
  <c r="BV299" i="4"/>
  <c r="BU299" i="4"/>
  <c r="U298" i="1"/>
  <c r="AU298" i="1"/>
  <c r="AY301" i="1"/>
  <c r="Y301" i="1"/>
  <c r="AC304" i="1"/>
  <c r="BC304" i="1"/>
  <c r="R296" i="1"/>
  <c r="AR296" i="1"/>
  <c r="BG307" i="1"/>
  <c r="AG307" i="1"/>
  <c r="CH299" i="4" l="1"/>
  <c r="CL299" i="4"/>
  <c r="CQ292" i="1"/>
  <c r="N293" i="1" s="1"/>
  <c r="O294" i="1" s="1"/>
  <c r="P295" i="1" s="1"/>
  <c r="V304" i="6"/>
  <c r="AV304" i="6"/>
  <c r="R301" i="6"/>
  <c r="AR301" i="6"/>
  <c r="AH313" i="6"/>
  <c r="BH313" i="6"/>
  <c r="AD310" i="6"/>
  <c r="BD310" i="6"/>
  <c r="Z307" i="6"/>
  <c r="AZ307" i="6"/>
  <c r="CQ297" i="6"/>
  <c r="N298" i="6" s="1"/>
  <c r="CQ299" i="4"/>
  <c r="N300" i="4" s="1"/>
  <c r="I300" i="4" s="1"/>
  <c r="R303" i="4"/>
  <c r="AR303" i="4"/>
  <c r="AH314" i="4"/>
  <c r="BH314" i="4"/>
  <c r="AD311" i="4"/>
  <c r="BD311" i="4"/>
  <c r="AU305" i="4"/>
  <c r="U305" i="4"/>
  <c r="X307" i="4"/>
  <c r="AX307" i="4"/>
  <c r="BA309" i="4"/>
  <c r="AA309" i="4"/>
  <c r="K293" i="1"/>
  <c r="L293" i="1" s="1"/>
  <c r="S297" i="1"/>
  <c r="AS297" i="1"/>
  <c r="Z302" i="1"/>
  <c r="AZ302" i="1"/>
  <c r="AD305" i="1"/>
  <c r="BD305" i="1"/>
  <c r="AH308" i="1"/>
  <c r="BH308" i="1"/>
  <c r="V299" i="1"/>
  <c r="AV299" i="1"/>
  <c r="AO294" i="1" l="1"/>
  <c r="BJ294" i="1" s="1"/>
  <c r="BK294" i="1" s="1"/>
  <c r="BL294" i="1" s="1"/>
  <c r="AJ293" i="1"/>
  <c r="BM293" i="1" s="1"/>
  <c r="BN293" i="1" s="1"/>
  <c r="AP295" i="1"/>
  <c r="I293" i="1"/>
  <c r="BQ293" i="1" s="1"/>
  <c r="AS302" i="6"/>
  <c r="S302" i="6"/>
  <c r="BI314" i="6"/>
  <c r="AI314" i="6"/>
  <c r="BE311" i="6"/>
  <c r="AE311" i="6"/>
  <c r="O299" i="6"/>
  <c r="AO299" i="6"/>
  <c r="BJ299" i="6" s="1"/>
  <c r="BK299" i="6" s="1"/>
  <c r="AJ298" i="6"/>
  <c r="BM298" i="6" s="1"/>
  <c r="K298" i="6"/>
  <c r="I298" i="6"/>
  <c r="BA308" i="6"/>
  <c r="AA308" i="6"/>
  <c r="AW305" i="6"/>
  <c r="W305" i="6"/>
  <c r="O301" i="4"/>
  <c r="AP302" i="4" s="1"/>
  <c r="AJ300" i="4"/>
  <c r="BM300" i="4" s="1"/>
  <c r="BO300" i="4" s="1"/>
  <c r="K300" i="4"/>
  <c r="L300" i="4" s="1"/>
  <c r="AO301" i="4"/>
  <c r="BJ301" i="4" s="1"/>
  <c r="BK301" i="4" s="1"/>
  <c r="BL301" i="4" s="1"/>
  <c r="BI315" i="4"/>
  <c r="AI315" i="4"/>
  <c r="AY308" i="4"/>
  <c r="Y308" i="4"/>
  <c r="AE312" i="4"/>
  <c r="BE312" i="4"/>
  <c r="AB310" i="4"/>
  <c r="BB310" i="4"/>
  <c r="V306" i="4"/>
  <c r="AV306" i="4"/>
  <c r="BT300" i="4"/>
  <c r="AS304" i="4"/>
  <c r="S304" i="4"/>
  <c r="BO293" i="1"/>
  <c r="BI309" i="1"/>
  <c r="AI309" i="1"/>
  <c r="T298" i="1"/>
  <c r="AT298" i="1"/>
  <c r="Q296" i="1"/>
  <c r="AQ296" i="1"/>
  <c r="AW300" i="1"/>
  <c r="W300" i="1"/>
  <c r="BE306" i="1"/>
  <c r="AE306" i="1"/>
  <c r="AA303" i="1"/>
  <c r="BA303" i="1"/>
  <c r="BT293" i="1" l="1"/>
  <c r="BN300" i="4"/>
  <c r="CM293" i="1"/>
  <c r="CC293" i="1"/>
  <c r="CN293" i="1"/>
  <c r="BW293" i="1"/>
  <c r="CG293" i="1"/>
  <c r="BX293" i="1"/>
  <c r="CI293" i="1"/>
  <c r="BY293" i="1"/>
  <c r="CE293" i="1"/>
  <c r="CJ293" i="1"/>
  <c r="CO293" i="1"/>
  <c r="BU293" i="1"/>
  <c r="CA293" i="1"/>
  <c r="CF293" i="1"/>
  <c r="CK293" i="1"/>
  <c r="BV293" i="1"/>
  <c r="BZ293" i="1"/>
  <c r="CD293" i="1"/>
  <c r="CH293" i="1"/>
  <c r="CL293" i="1"/>
  <c r="BL299" i="6"/>
  <c r="T303" i="6"/>
  <c r="AT303" i="6"/>
  <c r="BQ298" i="6"/>
  <c r="BT298" i="6"/>
  <c r="AB309" i="6"/>
  <c r="BB309" i="6"/>
  <c r="L298" i="6"/>
  <c r="P300" i="6"/>
  <c r="AP300" i="6"/>
  <c r="X306" i="6"/>
  <c r="AX306" i="6"/>
  <c r="BN298" i="6"/>
  <c r="BO298" i="6"/>
  <c r="AF312" i="6"/>
  <c r="BF312" i="6"/>
  <c r="P302" i="4"/>
  <c r="Q303" i="4" s="1"/>
  <c r="BQ300" i="4"/>
  <c r="Z309" i="4"/>
  <c r="AZ309" i="4"/>
  <c r="T305" i="4"/>
  <c r="AT305" i="4"/>
  <c r="AF313" i="4"/>
  <c r="BF313" i="4"/>
  <c r="CP300" i="4"/>
  <c r="CO300" i="4"/>
  <c r="CN300" i="4"/>
  <c r="CM300" i="4"/>
  <c r="CL300" i="4"/>
  <c r="CK300" i="4"/>
  <c r="CJ300" i="4"/>
  <c r="CI300" i="4"/>
  <c r="CH300" i="4"/>
  <c r="CG300" i="4"/>
  <c r="CF300" i="4"/>
  <c r="CE300" i="4"/>
  <c r="CD300" i="4"/>
  <c r="CC300" i="4"/>
  <c r="CB300" i="4"/>
  <c r="CA300" i="4"/>
  <c r="BZ300" i="4"/>
  <c r="BY300" i="4"/>
  <c r="BX300" i="4"/>
  <c r="BW300" i="4"/>
  <c r="BV300" i="4"/>
  <c r="BU300" i="4"/>
  <c r="AQ303" i="4"/>
  <c r="AC311" i="4"/>
  <c r="BC311" i="4"/>
  <c r="AW307" i="4"/>
  <c r="W307" i="4"/>
  <c r="AF307" i="1"/>
  <c r="BF307" i="1"/>
  <c r="R297" i="1"/>
  <c r="AR297" i="1"/>
  <c r="X301" i="1"/>
  <c r="AX301" i="1"/>
  <c r="AU299" i="1"/>
  <c r="U299" i="1"/>
  <c r="AB304" i="1"/>
  <c r="BB304" i="1"/>
  <c r="CP293" i="1" l="1"/>
  <c r="CB293" i="1"/>
  <c r="CQ293" i="1"/>
  <c r="N294" i="1" s="1"/>
  <c r="AJ294" i="1" s="1"/>
  <c r="BM294" i="1" s="1"/>
  <c r="U304" i="6"/>
  <c r="AU304" i="6"/>
  <c r="AY307" i="6"/>
  <c r="Y307" i="6"/>
  <c r="AQ301" i="6"/>
  <c r="Q301" i="6"/>
  <c r="BC310" i="6"/>
  <c r="AC310" i="6"/>
  <c r="BG313" i="6"/>
  <c r="AG313" i="6"/>
  <c r="CP298" i="6"/>
  <c r="CO298" i="6"/>
  <c r="CN298" i="6"/>
  <c r="CM298" i="6"/>
  <c r="CL298" i="6"/>
  <c r="CK298" i="6"/>
  <c r="CJ298" i="6"/>
  <c r="CI298" i="6"/>
  <c r="CH298" i="6"/>
  <c r="CG298" i="6"/>
  <c r="CF298" i="6"/>
  <c r="CE298" i="6"/>
  <c r="CD298" i="6"/>
  <c r="CC298" i="6"/>
  <c r="CB298" i="6"/>
  <c r="CA298" i="6"/>
  <c r="BZ298" i="6"/>
  <c r="BY298" i="6"/>
  <c r="BX298" i="6"/>
  <c r="BW298" i="6"/>
  <c r="BV298" i="6"/>
  <c r="BU298" i="6"/>
  <c r="AU306" i="4"/>
  <c r="U306" i="4"/>
  <c r="X308" i="4"/>
  <c r="AX308" i="4"/>
  <c r="CQ300" i="4"/>
  <c r="N301" i="4" s="1"/>
  <c r="BG314" i="4"/>
  <c r="AG314" i="4"/>
  <c r="AD312" i="4"/>
  <c r="BD312" i="4"/>
  <c r="R304" i="4"/>
  <c r="AR304" i="4"/>
  <c r="AA310" i="4"/>
  <c r="BA310" i="4"/>
  <c r="BC305" i="1"/>
  <c r="AC305" i="1"/>
  <c r="V300" i="1"/>
  <c r="AV300" i="1"/>
  <c r="AS298" i="1"/>
  <c r="S298" i="1"/>
  <c r="O295" i="1"/>
  <c r="AO295" i="1"/>
  <c r="BJ295" i="1" s="1"/>
  <c r="BK295" i="1" s="1"/>
  <c r="I294" i="1"/>
  <c r="Y302" i="1"/>
  <c r="AY302" i="1"/>
  <c r="AG308" i="1"/>
  <c r="BG308" i="1"/>
  <c r="K294" i="1" l="1"/>
  <c r="AD311" i="6"/>
  <c r="BD311" i="6"/>
  <c r="AH314" i="6"/>
  <c r="BH314" i="6"/>
  <c r="Z308" i="6"/>
  <c r="AZ308" i="6"/>
  <c r="CQ298" i="6"/>
  <c r="N299" i="6" s="1"/>
  <c r="R302" i="6"/>
  <c r="AR302" i="6"/>
  <c r="V305" i="6"/>
  <c r="AV305" i="6"/>
  <c r="Y309" i="4"/>
  <c r="AY309" i="4"/>
  <c r="AJ301" i="4"/>
  <c r="BM301" i="4" s="1"/>
  <c r="AO302" i="4"/>
  <c r="BJ302" i="4" s="1"/>
  <c r="BK302" i="4" s="1"/>
  <c r="O302" i="4"/>
  <c r="K301" i="4"/>
  <c r="I301" i="4"/>
  <c r="V307" i="4"/>
  <c r="AV307" i="4"/>
  <c r="AS305" i="4"/>
  <c r="S305" i="4"/>
  <c r="AH315" i="4"/>
  <c r="BH315" i="4"/>
  <c r="BE313" i="4"/>
  <c r="AE313" i="4"/>
  <c r="AB311" i="4"/>
  <c r="BB311" i="4"/>
  <c r="Z303" i="1"/>
  <c r="AZ303" i="1"/>
  <c r="W301" i="1"/>
  <c r="AW301" i="1"/>
  <c r="BQ294" i="1"/>
  <c r="BT294" i="1"/>
  <c r="L294" i="1"/>
  <c r="AH309" i="1"/>
  <c r="BH309" i="1"/>
  <c r="BL295" i="1"/>
  <c r="AD306" i="1"/>
  <c r="BD306" i="1"/>
  <c r="P296" i="1"/>
  <c r="AP296" i="1"/>
  <c r="BN294" i="1"/>
  <c r="BO294" i="1"/>
  <c r="T299" i="1"/>
  <c r="AT299" i="1"/>
  <c r="BI315" i="6" l="1"/>
  <c r="AI315" i="6"/>
  <c r="BA309" i="6"/>
  <c r="AA309" i="6"/>
  <c r="AO300" i="6"/>
  <c r="BJ300" i="6" s="1"/>
  <c r="BK300" i="6" s="1"/>
  <c r="AJ299" i="6"/>
  <c r="BM299" i="6" s="1"/>
  <c r="O300" i="6"/>
  <c r="K299" i="6"/>
  <c r="I299" i="6"/>
  <c r="S303" i="6"/>
  <c r="AS303" i="6"/>
  <c r="AW306" i="6"/>
  <c r="W306" i="6"/>
  <c r="BE312" i="6"/>
  <c r="AE312" i="6"/>
  <c r="L301" i="4"/>
  <c r="BI316" i="4"/>
  <c r="AI316" i="4"/>
  <c r="T306" i="4"/>
  <c r="AT306" i="4"/>
  <c r="P303" i="4"/>
  <c r="AP303" i="4"/>
  <c r="BC312" i="4"/>
  <c r="AC312" i="4"/>
  <c r="W308" i="4"/>
  <c r="AW308" i="4"/>
  <c r="BL302" i="4"/>
  <c r="AF314" i="4"/>
  <c r="BF314" i="4"/>
  <c r="BQ301" i="4"/>
  <c r="BT301" i="4"/>
  <c r="BN301" i="4"/>
  <c r="BO301" i="4"/>
  <c r="AZ310" i="4"/>
  <c r="Z310" i="4"/>
  <c r="BI310" i="1"/>
  <c r="AI310" i="1"/>
  <c r="X302" i="1"/>
  <c r="AX302" i="1"/>
  <c r="U300" i="1"/>
  <c r="AU300" i="1"/>
  <c r="AE307" i="1"/>
  <c r="BE307" i="1"/>
  <c r="AQ297" i="1"/>
  <c r="Q297" i="1"/>
  <c r="CP294" i="1"/>
  <c r="CO294" i="1"/>
  <c r="CN294" i="1"/>
  <c r="CM294" i="1"/>
  <c r="CL294" i="1"/>
  <c r="CK294" i="1"/>
  <c r="CJ294" i="1"/>
  <c r="CI294" i="1"/>
  <c r="CH294" i="1"/>
  <c r="CG294" i="1"/>
  <c r="CF294" i="1"/>
  <c r="CE294" i="1"/>
  <c r="CD294" i="1"/>
  <c r="CC294" i="1"/>
  <c r="CB294" i="1"/>
  <c r="CA294" i="1"/>
  <c r="BZ294" i="1"/>
  <c r="BY294" i="1"/>
  <c r="BX294" i="1"/>
  <c r="BW294" i="1"/>
  <c r="BV294" i="1"/>
  <c r="BU294" i="1"/>
  <c r="BA304" i="1"/>
  <c r="AA304" i="1"/>
  <c r="BL300" i="6" l="1"/>
  <c r="BT299" i="6"/>
  <c r="BQ299" i="6"/>
  <c r="L299" i="6"/>
  <c r="X307" i="6"/>
  <c r="AX307" i="6"/>
  <c r="P301" i="6"/>
  <c r="AP301" i="6"/>
  <c r="AB310" i="6"/>
  <c r="BB310" i="6"/>
  <c r="AF313" i="6"/>
  <c r="BF313" i="6"/>
  <c r="T304" i="6"/>
  <c r="AT304" i="6"/>
  <c r="BN299" i="6"/>
  <c r="BO299" i="6"/>
  <c r="X309" i="4"/>
  <c r="AX309" i="4"/>
  <c r="BA311" i="4"/>
  <c r="AA311" i="4"/>
  <c r="CP301" i="4"/>
  <c r="CO301" i="4"/>
  <c r="CN301" i="4"/>
  <c r="CM301" i="4"/>
  <c r="CL301" i="4"/>
  <c r="CK301" i="4"/>
  <c r="CJ301" i="4"/>
  <c r="CI301" i="4"/>
  <c r="CH301" i="4"/>
  <c r="CG301" i="4"/>
  <c r="CF301" i="4"/>
  <c r="CE301" i="4"/>
  <c r="CD301" i="4"/>
  <c r="CC301" i="4"/>
  <c r="CB301" i="4"/>
  <c r="CA301" i="4"/>
  <c r="BZ301" i="4"/>
  <c r="BY301" i="4"/>
  <c r="BX301" i="4"/>
  <c r="BW301" i="4"/>
  <c r="BV301" i="4"/>
  <c r="BU301" i="4"/>
  <c r="AD313" i="4"/>
  <c r="BD313" i="4"/>
  <c r="U307" i="4"/>
  <c r="AU307" i="4"/>
  <c r="AG315" i="4"/>
  <c r="BG315" i="4"/>
  <c r="AQ304" i="4"/>
  <c r="Q304" i="4"/>
  <c r="AB305" i="1"/>
  <c r="BB305" i="1"/>
  <c r="R298" i="1"/>
  <c r="AR298" i="1"/>
  <c r="V301" i="1"/>
  <c r="AV301" i="1"/>
  <c r="AF308" i="1"/>
  <c r="BF308" i="1"/>
  <c r="AY303" i="1"/>
  <c r="Y303" i="1"/>
  <c r="CQ294" i="1"/>
  <c r="N295" i="1" s="1"/>
  <c r="Q302" i="6" l="1"/>
  <c r="AQ302" i="6"/>
  <c r="CP299" i="6"/>
  <c r="CO299" i="6"/>
  <c r="CN299" i="6"/>
  <c r="CM299" i="6"/>
  <c r="CL299" i="6"/>
  <c r="CK299" i="6"/>
  <c r="CJ299" i="6"/>
  <c r="CI299" i="6"/>
  <c r="CH299" i="6"/>
  <c r="CG299" i="6"/>
  <c r="CF299" i="6"/>
  <c r="CE299" i="6"/>
  <c r="CD299" i="6"/>
  <c r="CC299" i="6"/>
  <c r="CB299" i="6"/>
  <c r="CA299" i="6"/>
  <c r="BZ299" i="6"/>
  <c r="BY299" i="6"/>
  <c r="BX299" i="6"/>
  <c r="BW299" i="6"/>
  <c r="BV299" i="6"/>
  <c r="BU299" i="6"/>
  <c r="BG314" i="6"/>
  <c r="AG314" i="6"/>
  <c r="AU305" i="6"/>
  <c r="U305" i="6"/>
  <c r="AY308" i="6"/>
  <c r="Y308" i="6"/>
  <c r="BC311" i="6"/>
  <c r="AC311" i="6"/>
  <c r="CQ301" i="4"/>
  <c r="N302" i="4" s="1"/>
  <c r="AO303" i="4" s="1"/>
  <c r="BJ303" i="4" s="1"/>
  <c r="BK303" i="4" s="1"/>
  <c r="R305" i="4"/>
  <c r="AR305" i="4"/>
  <c r="AH316" i="4"/>
  <c r="BH316" i="4"/>
  <c r="AB312" i="4"/>
  <c r="BB312" i="4"/>
  <c r="V308" i="4"/>
  <c r="AV308" i="4"/>
  <c r="AE314" i="4"/>
  <c r="BE314" i="4"/>
  <c r="AY310" i="4"/>
  <c r="Y310" i="4"/>
  <c r="BG309" i="1"/>
  <c r="AG309" i="1"/>
  <c r="AO296" i="1"/>
  <c r="BJ296" i="1" s="1"/>
  <c r="BK296" i="1" s="1"/>
  <c r="AJ295" i="1"/>
  <c r="BM295" i="1" s="1"/>
  <c r="O296" i="1"/>
  <c r="K295" i="1"/>
  <c r="I295" i="1"/>
  <c r="S299" i="1"/>
  <c r="AS299" i="1"/>
  <c r="Z304" i="1"/>
  <c r="AZ304" i="1"/>
  <c r="AW302" i="1"/>
  <c r="W302" i="1"/>
  <c r="AC306" i="1"/>
  <c r="BC306" i="1"/>
  <c r="AH315" i="6" l="1"/>
  <c r="BH315" i="6"/>
  <c r="Z309" i="6"/>
  <c r="AZ309" i="6"/>
  <c r="V306" i="6"/>
  <c r="AV306" i="6"/>
  <c r="AD312" i="6"/>
  <c r="BD312" i="6"/>
  <c r="CQ299" i="6"/>
  <c r="N300" i="6" s="1"/>
  <c r="R303" i="6"/>
  <c r="AR303" i="6"/>
  <c r="K302" i="4"/>
  <c r="L302" i="4" s="1"/>
  <c r="I302" i="4"/>
  <c r="O303" i="4"/>
  <c r="AJ302" i="4"/>
  <c r="BM302" i="4" s="1"/>
  <c r="BN302" i="4" s="1"/>
  <c r="AW309" i="4"/>
  <c r="W309" i="4"/>
  <c r="P304" i="4"/>
  <c r="AP304" i="4"/>
  <c r="Z311" i="4"/>
  <c r="AZ311" i="4"/>
  <c r="AF315" i="4"/>
  <c r="BF315" i="4"/>
  <c r="S306" i="4"/>
  <c r="AS306" i="4"/>
  <c r="BI317" i="4"/>
  <c r="AI317" i="4"/>
  <c r="AC313" i="4"/>
  <c r="BC313" i="4"/>
  <c r="BL303" i="4"/>
  <c r="P297" i="1"/>
  <c r="AP297" i="1"/>
  <c r="AH310" i="1"/>
  <c r="BH310" i="1"/>
  <c r="BL296" i="1"/>
  <c r="BN295" i="1"/>
  <c r="BO295" i="1"/>
  <c r="L295" i="1"/>
  <c r="AD307" i="1"/>
  <c r="BD307" i="1"/>
  <c r="X303" i="1"/>
  <c r="AX303" i="1"/>
  <c r="T300" i="1"/>
  <c r="AT300" i="1"/>
  <c r="AA305" i="1"/>
  <c r="BA305" i="1"/>
  <c r="BT295" i="1"/>
  <c r="BQ295" i="1"/>
  <c r="BA310" i="6" l="1"/>
  <c r="AA310" i="6"/>
  <c r="AS304" i="6"/>
  <c r="S304" i="6"/>
  <c r="BE313" i="6"/>
  <c r="AE313" i="6"/>
  <c r="AW307" i="6"/>
  <c r="W307" i="6"/>
  <c r="O301" i="6"/>
  <c r="AO301" i="6"/>
  <c r="BJ301" i="6" s="1"/>
  <c r="BK301" i="6" s="1"/>
  <c r="AJ300" i="6"/>
  <c r="BM300" i="6" s="1"/>
  <c r="K300" i="6"/>
  <c r="I300" i="6"/>
  <c r="BI316" i="6"/>
  <c r="AI316" i="6"/>
  <c r="BO302" i="4"/>
  <c r="BQ302" i="4"/>
  <c r="BT302" i="4"/>
  <c r="CM302" i="4" s="1"/>
  <c r="Q305" i="4"/>
  <c r="AQ305" i="4"/>
  <c r="AA312" i="4"/>
  <c r="BA312" i="4"/>
  <c r="X310" i="4"/>
  <c r="AX310" i="4"/>
  <c r="AD314" i="4"/>
  <c r="BD314" i="4"/>
  <c r="BG316" i="4"/>
  <c r="AG316" i="4"/>
  <c r="CN302" i="4"/>
  <c r="CK302" i="4"/>
  <c r="CF302" i="4"/>
  <c r="BX302" i="4"/>
  <c r="BU302" i="4"/>
  <c r="T307" i="4"/>
  <c r="AT307" i="4"/>
  <c r="BE308" i="1"/>
  <c r="AE308" i="1"/>
  <c r="AU301" i="1"/>
  <c r="U301" i="1"/>
  <c r="BI311" i="1"/>
  <c r="AI311" i="1"/>
  <c r="AB306" i="1"/>
  <c r="BB306" i="1"/>
  <c r="CP295" i="1"/>
  <c r="CO295" i="1"/>
  <c r="CN295" i="1"/>
  <c r="CM295" i="1"/>
  <c r="CL295" i="1"/>
  <c r="CK295" i="1"/>
  <c r="CJ295" i="1"/>
  <c r="CI295" i="1"/>
  <c r="CH295" i="1"/>
  <c r="CG295" i="1"/>
  <c r="CF295" i="1"/>
  <c r="CE295" i="1"/>
  <c r="CD295" i="1"/>
  <c r="CC295" i="1"/>
  <c r="CB295" i="1"/>
  <c r="CA295" i="1"/>
  <c r="BZ295" i="1"/>
  <c r="BY295" i="1"/>
  <c r="BX295" i="1"/>
  <c r="BW295" i="1"/>
  <c r="BV295" i="1"/>
  <c r="BU295" i="1"/>
  <c r="Y304" i="1"/>
  <c r="AY304" i="1"/>
  <c r="Q298" i="1"/>
  <c r="AQ298" i="1"/>
  <c r="X308" i="6" l="1"/>
  <c r="AX308" i="6"/>
  <c r="AB311" i="6"/>
  <c r="BB311" i="6"/>
  <c r="BN300" i="6"/>
  <c r="BO300" i="6"/>
  <c r="BL301" i="6"/>
  <c r="T305" i="6"/>
  <c r="AT305" i="6"/>
  <c r="BQ300" i="6"/>
  <c r="BT300" i="6"/>
  <c r="L300" i="6"/>
  <c r="P302" i="6"/>
  <c r="AP302" i="6"/>
  <c r="AF314" i="6"/>
  <c r="BF314" i="6"/>
  <c r="CC302" i="4"/>
  <c r="BY302" i="4"/>
  <c r="CG302" i="4"/>
  <c r="CO302" i="4"/>
  <c r="CB302" i="4"/>
  <c r="CJ302" i="4"/>
  <c r="BV302" i="4"/>
  <c r="BZ302" i="4"/>
  <c r="CD302" i="4"/>
  <c r="CH302" i="4"/>
  <c r="CL302" i="4"/>
  <c r="CP302" i="4"/>
  <c r="BW302" i="4"/>
  <c r="CA302" i="4"/>
  <c r="CE302" i="4"/>
  <c r="CI302" i="4"/>
  <c r="BE315" i="4"/>
  <c r="AE315" i="4"/>
  <c r="AR306" i="4"/>
  <c r="R306" i="4"/>
  <c r="AB313" i="4"/>
  <c r="BB313" i="4"/>
  <c r="AU308" i="4"/>
  <c r="U308" i="4"/>
  <c r="AH317" i="4"/>
  <c r="BH317" i="4"/>
  <c r="Y311" i="4"/>
  <c r="AY311" i="4"/>
  <c r="Z305" i="1"/>
  <c r="AZ305" i="1"/>
  <c r="AF309" i="1"/>
  <c r="BF309" i="1"/>
  <c r="CQ295" i="1"/>
  <c r="N296" i="1" s="1"/>
  <c r="BC307" i="1"/>
  <c r="AC307" i="1"/>
  <c r="V302" i="1"/>
  <c r="AV302" i="1"/>
  <c r="R299" i="1"/>
  <c r="AR299" i="1"/>
  <c r="BC312" i="6" l="1"/>
  <c r="AC312" i="6"/>
  <c r="AQ303" i="6"/>
  <c r="Q303" i="6"/>
  <c r="AU306" i="6"/>
  <c r="U306" i="6"/>
  <c r="BG315" i="6"/>
  <c r="AG315" i="6"/>
  <c r="CP300" i="6"/>
  <c r="CO300" i="6"/>
  <c r="CN300" i="6"/>
  <c r="CM300" i="6"/>
  <c r="CL300" i="6"/>
  <c r="CK300" i="6"/>
  <c r="CJ300" i="6"/>
  <c r="CI300" i="6"/>
  <c r="CH300" i="6"/>
  <c r="CG300" i="6"/>
  <c r="CF300" i="6"/>
  <c r="CE300" i="6"/>
  <c r="CD300" i="6"/>
  <c r="CC300" i="6"/>
  <c r="CB300" i="6"/>
  <c r="CA300" i="6"/>
  <c r="BZ300" i="6"/>
  <c r="BY300" i="6"/>
  <c r="BX300" i="6"/>
  <c r="BW300" i="6"/>
  <c r="BV300" i="6"/>
  <c r="BU300" i="6"/>
  <c r="AY309" i="6"/>
  <c r="Y309" i="6"/>
  <c r="CQ302" i="4"/>
  <c r="N303" i="4" s="1"/>
  <c r="AJ303" i="4" s="1"/>
  <c r="BM303" i="4" s="1"/>
  <c r="AS307" i="4"/>
  <c r="S307" i="4"/>
  <c r="AF316" i="4"/>
  <c r="BF316" i="4"/>
  <c r="BI318" i="4"/>
  <c r="AI318" i="4"/>
  <c r="BC314" i="4"/>
  <c r="AC314" i="4"/>
  <c r="Z312" i="4"/>
  <c r="AZ312" i="4"/>
  <c r="V309" i="4"/>
  <c r="AV309" i="4"/>
  <c r="AG310" i="1"/>
  <c r="BG310" i="1"/>
  <c r="W303" i="1"/>
  <c r="AW303" i="1"/>
  <c r="AD308" i="1"/>
  <c r="BD308" i="1"/>
  <c r="O297" i="1"/>
  <c r="AO297" i="1"/>
  <c r="BJ297" i="1" s="1"/>
  <c r="BK297" i="1" s="1"/>
  <c r="AJ296" i="1"/>
  <c r="BM296" i="1" s="1"/>
  <c r="I296" i="1"/>
  <c r="K296" i="1"/>
  <c r="AS300" i="1"/>
  <c r="S300" i="1"/>
  <c r="BA306" i="1"/>
  <c r="AA306" i="1"/>
  <c r="K303" i="4" l="1"/>
  <c r="AO304" i="4"/>
  <c r="BJ304" i="4" s="1"/>
  <c r="BK304" i="4" s="1"/>
  <c r="AH316" i="6"/>
  <c r="BH316" i="6"/>
  <c r="AD313" i="6"/>
  <c r="BD313" i="6"/>
  <c r="CQ300" i="6"/>
  <c r="N301" i="6" s="1"/>
  <c r="R304" i="6"/>
  <c r="AR304" i="6"/>
  <c r="Z310" i="6"/>
  <c r="AZ310" i="6"/>
  <c r="V307" i="6"/>
  <c r="AV307" i="6"/>
  <c r="O304" i="4"/>
  <c r="P305" i="4" s="1"/>
  <c r="I303" i="4"/>
  <c r="BT303" i="4" s="1"/>
  <c r="BN303" i="4"/>
  <c r="BO303" i="4"/>
  <c r="BA313" i="4"/>
  <c r="AA313" i="4"/>
  <c r="W310" i="4"/>
  <c r="AW310" i="4"/>
  <c r="AD315" i="4"/>
  <c r="BD315" i="4"/>
  <c r="AG317" i="4"/>
  <c r="BG317" i="4"/>
  <c r="L303" i="4"/>
  <c r="BL304" i="4"/>
  <c r="T308" i="4"/>
  <c r="AT308" i="4"/>
  <c r="AP305" i="4"/>
  <c r="BL297" i="1"/>
  <c r="X304" i="1"/>
  <c r="AX304" i="1"/>
  <c r="L296" i="1"/>
  <c r="AE309" i="1"/>
  <c r="BE309" i="1"/>
  <c r="T301" i="1"/>
  <c r="AT301" i="1"/>
  <c r="BQ296" i="1"/>
  <c r="BT296" i="1"/>
  <c r="P298" i="1"/>
  <c r="AP298" i="1"/>
  <c r="AB307" i="1"/>
  <c r="BB307" i="1"/>
  <c r="BN296" i="1"/>
  <c r="BO296" i="1"/>
  <c r="AH311" i="1"/>
  <c r="BH311" i="1"/>
  <c r="BQ303" i="4" l="1"/>
  <c r="BE314" i="6"/>
  <c r="AE314" i="6"/>
  <c r="AO302" i="6"/>
  <c r="BJ302" i="6" s="1"/>
  <c r="BK302" i="6" s="1"/>
  <c r="AJ301" i="6"/>
  <c r="BM301" i="6" s="1"/>
  <c r="O302" i="6"/>
  <c r="I301" i="6"/>
  <c r="K301" i="6"/>
  <c r="AW308" i="6"/>
  <c r="W308" i="6"/>
  <c r="AS305" i="6"/>
  <c r="S305" i="6"/>
  <c r="BA311" i="6"/>
  <c r="AA311" i="6"/>
  <c r="BI317" i="6"/>
  <c r="AI317" i="6"/>
  <c r="X311" i="4"/>
  <c r="AX311" i="4"/>
  <c r="AE316" i="4"/>
  <c r="BE316" i="4"/>
  <c r="AQ306" i="4"/>
  <c r="Q306" i="4"/>
  <c r="U309" i="4"/>
  <c r="AU309" i="4"/>
  <c r="AH318" i="4"/>
  <c r="BH318" i="4"/>
  <c r="CP303" i="4"/>
  <c r="CO303" i="4"/>
  <c r="CN303" i="4"/>
  <c r="CM303" i="4"/>
  <c r="CL303" i="4"/>
  <c r="CK303" i="4"/>
  <c r="CJ303" i="4"/>
  <c r="CI303" i="4"/>
  <c r="CH303" i="4"/>
  <c r="CG303" i="4"/>
  <c r="CF303" i="4"/>
  <c r="CE303" i="4"/>
  <c r="CD303" i="4"/>
  <c r="CC303" i="4"/>
  <c r="CB303" i="4"/>
  <c r="CA303" i="4"/>
  <c r="BZ303" i="4"/>
  <c r="BY303" i="4"/>
  <c r="BX303" i="4"/>
  <c r="BW303" i="4"/>
  <c r="BV303" i="4"/>
  <c r="BU303" i="4"/>
  <c r="AB314" i="4"/>
  <c r="BB314" i="4"/>
  <c r="U302" i="1"/>
  <c r="AU302" i="1"/>
  <c r="AY305" i="1"/>
  <c r="Y305" i="1"/>
  <c r="BI312" i="1"/>
  <c r="AI312" i="1"/>
  <c r="AQ299" i="1"/>
  <c r="Q299" i="1"/>
  <c r="AC308" i="1"/>
  <c r="BC308" i="1"/>
  <c r="CP296" i="1"/>
  <c r="CO296" i="1"/>
  <c r="CN296" i="1"/>
  <c r="CM296" i="1"/>
  <c r="CL296" i="1"/>
  <c r="CK296" i="1"/>
  <c r="CJ296" i="1"/>
  <c r="CI296" i="1"/>
  <c r="CH296" i="1"/>
  <c r="CG296" i="1"/>
  <c r="CF296" i="1"/>
  <c r="CE296" i="1"/>
  <c r="CD296" i="1"/>
  <c r="CC296" i="1"/>
  <c r="CB296" i="1"/>
  <c r="CA296" i="1"/>
  <c r="BZ296" i="1"/>
  <c r="BY296" i="1"/>
  <c r="BX296" i="1"/>
  <c r="BW296" i="1"/>
  <c r="BV296" i="1"/>
  <c r="BU296" i="1"/>
  <c r="AF310" i="1"/>
  <c r="BF310" i="1"/>
  <c r="X309" i="6" l="1"/>
  <c r="AX309" i="6"/>
  <c r="BL302" i="6"/>
  <c r="T306" i="6"/>
  <c r="AT306" i="6"/>
  <c r="P303" i="6"/>
  <c r="AP303" i="6"/>
  <c r="AF315" i="6"/>
  <c r="BF315" i="6"/>
  <c r="BT301" i="6"/>
  <c r="BQ301" i="6"/>
  <c r="AB312" i="6"/>
  <c r="BB312" i="6"/>
  <c r="BN301" i="6"/>
  <c r="BO301" i="6"/>
  <c r="L301" i="6"/>
  <c r="AF317" i="4"/>
  <c r="BF317" i="4"/>
  <c r="AC315" i="4"/>
  <c r="BC315" i="4"/>
  <c r="V310" i="4"/>
  <c r="AV310" i="4"/>
  <c r="CQ303" i="4"/>
  <c r="N304" i="4" s="1"/>
  <c r="BI319" i="4"/>
  <c r="AI319" i="4"/>
  <c r="R307" i="4"/>
  <c r="AR307" i="4"/>
  <c r="AY312" i="4"/>
  <c r="Y312" i="4"/>
  <c r="R300" i="1"/>
  <c r="AR300" i="1"/>
  <c r="BG311" i="1"/>
  <c r="AG311" i="1"/>
  <c r="Z306" i="1"/>
  <c r="AZ306" i="1"/>
  <c r="CQ296" i="1"/>
  <c r="N297" i="1" s="1"/>
  <c r="AD309" i="1"/>
  <c r="BD309" i="1"/>
  <c r="V303" i="1"/>
  <c r="AV303" i="1"/>
  <c r="CP301" i="6" l="1"/>
  <c r="CO301" i="6"/>
  <c r="CN301" i="6"/>
  <c r="CM301" i="6"/>
  <c r="CL301" i="6"/>
  <c r="CK301" i="6"/>
  <c r="CJ301" i="6"/>
  <c r="CI301" i="6"/>
  <c r="CH301" i="6"/>
  <c r="CG301" i="6"/>
  <c r="CF301" i="6"/>
  <c r="CE301" i="6"/>
  <c r="CD301" i="6"/>
  <c r="CC301" i="6"/>
  <c r="CB301" i="6"/>
  <c r="CA301" i="6"/>
  <c r="BZ301" i="6"/>
  <c r="BY301" i="6"/>
  <c r="BX301" i="6"/>
  <c r="BW301" i="6"/>
  <c r="BV301" i="6"/>
  <c r="BU301" i="6"/>
  <c r="BC313" i="6"/>
  <c r="AC313" i="6"/>
  <c r="AU307" i="6"/>
  <c r="U307" i="6"/>
  <c r="Q304" i="6"/>
  <c r="AQ304" i="6"/>
  <c r="BG316" i="6"/>
  <c r="AG316" i="6"/>
  <c r="AY310" i="6"/>
  <c r="Y310" i="6"/>
  <c r="AD316" i="4"/>
  <c r="BD316" i="4"/>
  <c r="Z313" i="4"/>
  <c r="AZ313" i="4"/>
  <c r="AW311" i="4"/>
  <c r="W311" i="4"/>
  <c r="S308" i="4"/>
  <c r="AS308" i="4"/>
  <c r="AO305" i="4"/>
  <c r="BJ305" i="4" s="1"/>
  <c r="BK305" i="4" s="1"/>
  <c r="AJ304" i="4"/>
  <c r="BM304" i="4" s="1"/>
  <c r="O305" i="4"/>
  <c r="K304" i="4"/>
  <c r="I304" i="4"/>
  <c r="BG318" i="4"/>
  <c r="AG318" i="4"/>
  <c r="AW304" i="1"/>
  <c r="W304" i="1"/>
  <c r="AO298" i="1"/>
  <c r="BJ298" i="1" s="1"/>
  <c r="BK298" i="1" s="1"/>
  <c r="AJ297" i="1"/>
  <c r="BM297" i="1" s="1"/>
  <c r="O298" i="1"/>
  <c r="K297" i="1"/>
  <c r="I297" i="1"/>
  <c r="AH312" i="1"/>
  <c r="BH312" i="1"/>
  <c r="BE310" i="1"/>
  <c r="AE310" i="1"/>
  <c r="AA307" i="1"/>
  <c r="BA307" i="1"/>
  <c r="S301" i="1"/>
  <c r="AS301" i="1"/>
  <c r="V308" i="6" l="1"/>
  <c r="AV308" i="6"/>
  <c r="AH317" i="6"/>
  <c r="BH317" i="6"/>
  <c r="CQ301" i="6"/>
  <c r="N302" i="6" s="1"/>
  <c r="Z311" i="6"/>
  <c r="AZ311" i="6"/>
  <c r="R305" i="6"/>
  <c r="AR305" i="6"/>
  <c r="AD314" i="6"/>
  <c r="BD314" i="6"/>
  <c r="P306" i="4"/>
  <c r="AP306" i="4"/>
  <c r="AA314" i="4"/>
  <c r="BA314" i="4"/>
  <c r="AH319" i="4"/>
  <c r="BH319" i="4"/>
  <c r="BN304" i="4"/>
  <c r="BO304" i="4"/>
  <c r="BT304" i="4"/>
  <c r="BQ304" i="4"/>
  <c r="T309" i="4"/>
  <c r="AT309" i="4"/>
  <c r="L304" i="4"/>
  <c r="BL305" i="4"/>
  <c r="X312" i="4"/>
  <c r="AX312" i="4"/>
  <c r="BE317" i="4"/>
  <c r="AE317" i="4"/>
  <c r="AB308" i="1"/>
  <c r="BB308" i="1"/>
  <c r="AF311" i="1"/>
  <c r="BF311" i="1"/>
  <c r="X305" i="1"/>
  <c r="AX305" i="1"/>
  <c r="BL298" i="1"/>
  <c r="BN297" i="1"/>
  <c r="BO297" i="1"/>
  <c r="L297" i="1"/>
  <c r="T302" i="1"/>
  <c r="AT302" i="1"/>
  <c r="P299" i="1"/>
  <c r="AP299" i="1"/>
  <c r="BI313" i="1"/>
  <c r="AI313" i="1"/>
  <c r="BT297" i="1"/>
  <c r="BQ297" i="1"/>
  <c r="BI318" i="6" l="1"/>
  <c r="AI318" i="6"/>
  <c r="AS306" i="6"/>
  <c r="S306" i="6"/>
  <c r="BA312" i="6"/>
  <c r="AA312" i="6"/>
  <c r="O303" i="6"/>
  <c r="AO303" i="6"/>
  <c r="BJ303" i="6" s="1"/>
  <c r="BK303" i="6" s="1"/>
  <c r="AJ302" i="6"/>
  <c r="BM302" i="6" s="1"/>
  <c r="I302" i="6"/>
  <c r="K302" i="6"/>
  <c r="BE315" i="6"/>
  <c r="AE315" i="6"/>
  <c r="AW309" i="6"/>
  <c r="W309" i="6"/>
  <c r="AF318" i="4"/>
  <c r="BF318" i="4"/>
  <c r="CP304" i="4"/>
  <c r="CO304" i="4"/>
  <c r="CN304" i="4"/>
  <c r="CM304" i="4"/>
  <c r="CL304" i="4"/>
  <c r="CK304" i="4"/>
  <c r="CJ304" i="4"/>
  <c r="CI304" i="4"/>
  <c r="CH304" i="4"/>
  <c r="CG304" i="4"/>
  <c r="CF304" i="4"/>
  <c r="CE304" i="4"/>
  <c r="CD304" i="4"/>
  <c r="CC304" i="4"/>
  <c r="CB304" i="4"/>
  <c r="CA304" i="4"/>
  <c r="BZ304" i="4"/>
  <c r="BY304" i="4"/>
  <c r="BX304" i="4"/>
  <c r="BW304" i="4"/>
  <c r="BV304" i="4"/>
  <c r="BU304" i="4"/>
  <c r="Y313" i="4"/>
  <c r="AY313" i="4"/>
  <c r="AU310" i="4"/>
  <c r="U310" i="4"/>
  <c r="BI320" i="4"/>
  <c r="AI320" i="4"/>
  <c r="AB315" i="4"/>
  <c r="BB315" i="4"/>
  <c r="AQ307" i="4"/>
  <c r="Q307" i="4"/>
  <c r="Y306" i="1"/>
  <c r="AY306" i="1"/>
  <c r="Q300" i="1"/>
  <c r="AQ300" i="1"/>
  <c r="AG312" i="1"/>
  <c r="BG312" i="1"/>
  <c r="CP297" i="1"/>
  <c r="CO297" i="1"/>
  <c r="CN297" i="1"/>
  <c r="CM297" i="1"/>
  <c r="CL297" i="1"/>
  <c r="CK297" i="1"/>
  <c r="CJ297" i="1"/>
  <c r="CI297" i="1"/>
  <c r="CH297" i="1"/>
  <c r="CG297" i="1"/>
  <c r="CF297" i="1"/>
  <c r="CE297" i="1"/>
  <c r="CD297" i="1"/>
  <c r="CC297" i="1"/>
  <c r="CB297" i="1"/>
  <c r="CA297" i="1"/>
  <c r="BZ297" i="1"/>
  <c r="BY297" i="1"/>
  <c r="BX297" i="1"/>
  <c r="BW297" i="1"/>
  <c r="BV297" i="1"/>
  <c r="BU297" i="1"/>
  <c r="AU303" i="1"/>
  <c r="U303" i="1"/>
  <c r="BC309" i="1"/>
  <c r="AC309" i="1"/>
  <c r="BL303" i="6" l="1"/>
  <c r="AF316" i="6"/>
  <c r="BF316" i="6"/>
  <c r="BQ302" i="6"/>
  <c r="BT302" i="6"/>
  <c r="P304" i="6"/>
  <c r="AP304" i="6"/>
  <c r="T307" i="6"/>
  <c r="AT307" i="6"/>
  <c r="L302" i="6"/>
  <c r="X310" i="6"/>
  <c r="AX310" i="6"/>
  <c r="BN302" i="6"/>
  <c r="BO302" i="6"/>
  <c r="AB313" i="6"/>
  <c r="BB313" i="6"/>
  <c r="R308" i="4"/>
  <c r="AR308" i="4"/>
  <c r="BC316" i="4"/>
  <c r="AC316" i="4"/>
  <c r="V311" i="4"/>
  <c r="AV311" i="4"/>
  <c r="Z314" i="4"/>
  <c r="AZ314" i="4"/>
  <c r="CQ304" i="4"/>
  <c r="N305" i="4" s="1"/>
  <c r="AG319" i="4"/>
  <c r="BG319" i="4"/>
  <c r="AD310" i="1"/>
  <c r="BD310" i="1"/>
  <c r="AH313" i="1"/>
  <c r="BH313" i="1"/>
  <c r="V304" i="1"/>
  <c r="AV304" i="1"/>
  <c r="R301" i="1"/>
  <c r="AR301" i="1"/>
  <c r="CQ297" i="1"/>
  <c r="N298" i="1" s="1"/>
  <c r="Z307" i="1"/>
  <c r="AZ307" i="1"/>
  <c r="CP302" i="6" l="1"/>
  <c r="CO302" i="6"/>
  <c r="CN302" i="6"/>
  <c r="CM302" i="6"/>
  <c r="CL302" i="6"/>
  <c r="CK302" i="6"/>
  <c r="CJ302" i="6"/>
  <c r="CI302" i="6"/>
  <c r="CH302" i="6"/>
  <c r="CG302" i="6"/>
  <c r="CF302" i="6"/>
  <c r="CE302" i="6"/>
  <c r="CD302" i="6"/>
  <c r="CC302" i="6"/>
  <c r="CB302" i="6"/>
  <c r="CA302" i="6"/>
  <c r="BZ302" i="6"/>
  <c r="BY302" i="6"/>
  <c r="BX302" i="6"/>
  <c r="BW302" i="6"/>
  <c r="BV302" i="6"/>
  <c r="BU302" i="6"/>
  <c r="AG317" i="6"/>
  <c r="BG317" i="6"/>
  <c r="AY311" i="6"/>
  <c r="Y311" i="6"/>
  <c r="AQ305" i="6"/>
  <c r="Q305" i="6"/>
  <c r="AU308" i="6"/>
  <c r="U308" i="6"/>
  <c r="BC314" i="6"/>
  <c r="AC314" i="6"/>
  <c r="AO306" i="4"/>
  <c r="BJ306" i="4" s="1"/>
  <c r="BK306" i="4" s="1"/>
  <c r="AJ305" i="4"/>
  <c r="BM305" i="4" s="1"/>
  <c r="O306" i="4"/>
  <c r="I305" i="4"/>
  <c r="K305" i="4"/>
  <c r="W312" i="4"/>
  <c r="AW312" i="4"/>
  <c r="AH320" i="4"/>
  <c r="BH320" i="4"/>
  <c r="AD317" i="4"/>
  <c r="BD317" i="4"/>
  <c r="BA315" i="4"/>
  <c r="AA315" i="4"/>
  <c r="AS309" i="4"/>
  <c r="S309" i="4"/>
  <c r="W305" i="1"/>
  <c r="AW305" i="1"/>
  <c r="BA308" i="1"/>
  <c r="AA308" i="1"/>
  <c r="AS302" i="1"/>
  <c r="S302" i="1"/>
  <c r="BI314" i="1"/>
  <c r="AI314" i="1"/>
  <c r="O299" i="1"/>
  <c r="AO299" i="1"/>
  <c r="BJ299" i="1" s="1"/>
  <c r="BK299" i="1" s="1"/>
  <c r="AJ298" i="1"/>
  <c r="BM298" i="1" s="1"/>
  <c r="K298" i="1"/>
  <c r="I298" i="1"/>
  <c r="AE311" i="1"/>
  <c r="BE311" i="1"/>
  <c r="AH318" i="6" l="1"/>
  <c r="BH318" i="6"/>
  <c r="V309" i="6"/>
  <c r="AV309" i="6"/>
  <c r="CQ302" i="6"/>
  <c r="N303" i="6" s="1"/>
  <c r="Z312" i="6"/>
  <c r="AZ312" i="6"/>
  <c r="R306" i="6"/>
  <c r="AR306" i="6"/>
  <c r="AD315" i="6"/>
  <c r="BD315" i="6"/>
  <c r="P307" i="4"/>
  <c r="AP307" i="4"/>
  <c r="X313" i="4"/>
  <c r="AX313" i="4"/>
  <c r="BN305" i="4"/>
  <c r="BO305" i="4"/>
  <c r="AB316" i="4"/>
  <c r="BB316" i="4"/>
  <c r="BI321" i="4"/>
  <c r="AI321" i="4"/>
  <c r="L305" i="4"/>
  <c r="T310" i="4"/>
  <c r="AT310" i="4"/>
  <c r="AE318" i="4"/>
  <c r="BE318" i="4"/>
  <c r="BQ305" i="4"/>
  <c r="BT305" i="4"/>
  <c r="BL306" i="4"/>
  <c r="BN298" i="1"/>
  <c r="BO298" i="1"/>
  <c r="AF312" i="1"/>
  <c r="BF312" i="1"/>
  <c r="BQ298" i="1"/>
  <c r="BT298" i="1"/>
  <c r="AB309" i="1"/>
  <c r="BB309" i="1"/>
  <c r="BL299" i="1"/>
  <c r="L298" i="1"/>
  <c r="P300" i="1"/>
  <c r="AP300" i="1"/>
  <c r="T303" i="1"/>
  <c r="AT303" i="1"/>
  <c r="X306" i="1"/>
  <c r="AX306" i="1"/>
  <c r="AW310" i="6" l="1"/>
  <c r="W310" i="6"/>
  <c r="AS307" i="6"/>
  <c r="S307" i="6"/>
  <c r="AE316" i="6"/>
  <c r="BE316" i="6"/>
  <c r="BA313" i="6"/>
  <c r="AA313" i="6"/>
  <c r="AO304" i="6"/>
  <c r="BJ304" i="6" s="1"/>
  <c r="BK304" i="6" s="1"/>
  <c r="AJ303" i="6"/>
  <c r="BM303" i="6" s="1"/>
  <c r="O304" i="6"/>
  <c r="I303" i="6"/>
  <c r="K303" i="6"/>
  <c r="BI319" i="6"/>
  <c r="AI319" i="6"/>
  <c r="AY314" i="4"/>
  <c r="Y314" i="4"/>
  <c r="AF319" i="4"/>
  <c r="BF319" i="4"/>
  <c r="CP305" i="4"/>
  <c r="CO305" i="4"/>
  <c r="CN305" i="4"/>
  <c r="CM305" i="4"/>
  <c r="CL305" i="4"/>
  <c r="CK305" i="4"/>
  <c r="CJ305" i="4"/>
  <c r="CI305" i="4"/>
  <c r="CH305" i="4"/>
  <c r="CG305" i="4"/>
  <c r="CF305" i="4"/>
  <c r="CE305" i="4"/>
  <c r="CD305" i="4"/>
  <c r="CC305" i="4"/>
  <c r="CB305" i="4"/>
  <c r="CA305" i="4"/>
  <c r="BZ305" i="4"/>
  <c r="BY305" i="4"/>
  <c r="BX305" i="4"/>
  <c r="BW305" i="4"/>
  <c r="BV305" i="4"/>
  <c r="BU305" i="4"/>
  <c r="U311" i="4"/>
  <c r="AU311" i="4"/>
  <c r="AC317" i="4"/>
  <c r="BC317" i="4"/>
  <c r="AQ308" i="4"/>
  <c r="Q308" i="4"/>
  <c r="AQ301" i="1"/>
  <c r="Q301" i="1"/>
  <c r="CP298" i="1"/>
  <c r="CO298" i="1"/>
  <c r="CN298" i="1"/>
  <c r="CM298" i="1"/>
  <c r="CL298" i="1"/>
  <c r="CK298" i="1"/>
  <c r="CJ298" i="1"/>
  <c r="CI298" i="1"/>
  <c r="CH298" i="1"/>
  <c r="CG298" i="1"/>
  <c r="CF298" i="1"/>
  <c r="CE298" i="1"/>
  <c r="CD298" i="1"/>
  <c r="CC298" i="1"/>
  <c r="CB298" i="1"/>
  <c r="CA298" i="1"/>
  <c r="BZ298" i="1"/>
  <c r="BY298" i="1"/>
  <c r="BX298" i="1"/>
  <c r="BW298" i="1"/>
  <c r="BV298" i="1"/>
  <c r="BU298" i="1"/>
  <c r="BG313" i="1"/>
  <c r="AG313" i="1"/>
  <c r="U304" i="1"/>
  <c r="AU304" i="1"/>
  <c r="AY307" i="1"/>
  <c r="Y307" i="1"/>
  <c r="AC310" i="1"/>
  <c r="BC310" i="1"/>
  <c r="P305" i="6" l="1"/>
  <c r="AP305" i="6"/>
  <c r="AB314" i="6"/>
  <c r="BB314" i="6"/>
  <c r="BN303" i="6"/>
  <c r="BO303" i="6"/>
  <c r="AF317" i="6"/>
  <c r="BF317" i="6"/>
  <c r="X311" i="6"/>
  <c r="AX311" i="6"/>
  <c r="L303" i="6"/>
  <c r="T308" i="6"/>
  <c r="AT308" i="6"/>
  <c r="BT303" i="6"/>
  <c r="BQ303" i="6"/>
  <c r="BL304" i="6"/>
  <c r="BG320" i="4"/>
  <c r="AG320" i="4"/>
  <c r="R309" i="4"/>
  <c r="AR309" i="4"/>
  <c r="V312" i="4"/>
  <c r="AV312" i="4"/>
  <c r="Z315" i="4"/>
  <c r="AZ315" i="4"/>
  <c r="AD318" i="4"/>
  <c r="BD318" i="4"/>
  <c r="CQ305" i="4"/>
  <c r="N306" i="4" s="1"/>
  <c r="AD311" i="1"/>
  <c r="BD311" i="1"/>
  <c r="Z308" i="1"/>
  <c r="AZ308" i="1"/>
  <c r="AH314" i="1"/>
  <c r="BH314" i="1"/>
  <c r="R302" i="1"/>
  <c r="AR302" i="1"/>
  <c r="V305" i="1"/>
  <c r="AV305" i="1"/>
  <c r="CQ298" i="1"/>
  <c r="N299" i="1" s="1"/>
  <c r="BC315" i="6" l="1"/>
  <c r="AC315" i="6"/>
  <c r="AY312" i="6"/>
  <c r="Y312" i="6"/>
  <c r="CP303" i="6"/>
  <c r="CO303" i="6"/>
  <c r="CN303" i="6"/>
  <c r="CM303" i="6"/>
  <c r="CL303" i="6"/>
  <c r="CK303" i="6"/>
  <c r="CJ303" i="6"/>
  <c r="CI303" i="6"/>
  <c r="CH303" i="6"/>
  <c r="CG303" i="6"/>
  <c r="CF303" i="6"/>
  <c r="CE303" i="6"/>
  <c r="CD303" i="6"/>
  <c r="CC303" i="6"/>
  <c r="CB303" i="6"/>
  <c r="CA303" i="6"/>
  <c r="BZ303" i="6"/>
  <c r="BY303" i="6"/>
  <c r="BX303" i="6"/>
  <c r="BW303" i="6"/>
  <c r="BV303" i="6"/>
  <c r="BU303" i="6"/>
  <c r="AU309" i="6"/>
  <c r="U309" i="6"/>
  <c r="BG318" i="6"/>
  <c r="AG318" i="6"/>
  <c r="AQ306" i="6"/>
  <c r="Q306" i="6"/>
  <c r="S310" i="4"/>
  <c r="AS310" i="4"/>
  <c r="AW313" i="4"/>
  <c r="W313" i="4"/>
  <c r="AH321" i="4"/>
  <c r="BH321" i="4"/>
  <c r="AO307" i="4"/>
  <c r="BJ307" i="4" s="1"/>
  <c r="BK307" i="4" s="1"/>
  <c r="AJ306" i="4"/>
  <c r="BM306" i="4" s="1"/>
  <c r="O307" i="4"/>
  <c r="K306" i="4"/>
  <c r="I306" i="4"/>
  <c r="AA316" i="4"/>
  <c r="BA316" i="4"/>
  <c r="BE319" i="4"/>
  <c r="AE319" i="4"/>
  <c r="AO300" i="1"/>
  <c r="BJ300" i="1" s="1"/>
  <c r="BK300" i="1" s="1"/>
  <c r="AJ299" i="1"/>
  <c r="BM299" i="1" s="1"/>
  <c r="O300" i="1"/>
  <c r="K299" i="1"/>
  <c r="I299" i="1"/>
  <c r="AA309" i="1"/>
  <c r="BA309" i="1"/>
  <c r="BI315" i="1"/>
  <c r="AI315" i="1"/>
  <c r="S303" i="1"/>
  <c r="AS303" i="1"/>
  <c r="AW306" i="1"/>
  <c r="W306" i="1"/>
  <c r="BE312" i="1"/>
  <c r="AE312" i="1"/>
  <c r="CQ303" i="6" l="1"/>
  <c r="N304" i="6" s="1"/>
  <c r="AO305" i="6" s="1"/>
  <c r="BJ305" i="6" s="1"/>
  <c r="BK305" i="6" s="1"/>
  <c r="O305" i="6"/>
  <c r="AJ304" i="6"/>
  <c r="BM304" i="6" s="1"/>
  <c r="K304" i="6"/>
  <c r="AD316" i="6"/>
  <c r="BD316" i="6"/>
  <c r="Z313" i="6"/>
  <c r="AZ313" i="6"/>
  <c r="V310" i="6"/>
  <c r="AV310" i="6"/>
  <c r="BH319" i="6"/>
  <c r="AH319" i="6"/>
  <c r="R307" i="6"/>
  <c r="AR307" i="6"/>
  <c r="AB317" i="4"/>
  <c r="BB317" i="4"/>
  <c r="BQ306" i="4"/>
  <c r="BT306" i="4"/>
  <c r="BI322" i="4"/>
  <c r="AI322" i="4"/>
  <c r="BN306" i="4"/>
  <c r="BO306" i="4"/>
  <c r="BL307" i="4"/>
  <c r="X314" i="4"/>
  <c r="AX314" i="4"/>
  <c r="L306" i="4"/>
  <c r="AF320" i="4"/>
  <c r="BF320" i="4"/>
  <c r="P308" i="4"/>
  <c r="AP308" i="4"/>
  <c r="T311" i="4"/>
  <c r="AT311" i="4"/>
  <c r="P301" i="1"/>
  <c r="AP301" i="1"/>
  <c r="AB310" i="1"/>
  <c r="BB310" i="1"/>
  <c r="BN299" i="1"/>
  <c r="BO299" i="1"/>
  <c r="X307" i="1"/>
  <c r="AX307" i="1"/>
  <c r="BT299" i="1"/>
  <c r="BQ299" i="1"/>
  <c r="AF313" i="1"/>
  <c r="BF313" i="1"/>
  <c r="T304" i="1"/>
  <c r="AT304" i="1"/>
  <c r="L299" i="1"/>
  <c r="BL300" i="1"/>
  <c r="I304" i="6" l="1"/>
  <c r="BT304" i="6" s="1"/>
  <c r="BN304" i="6"/>
  <c r="BO304" i="6"/>
  <c r="BE317" i="6"/>
  <c r="AE317" i="6"/>
  <c r="BI320" i="6"/>
  <c r="AI320" i="6"/>
  <c r="BA314" i="6"/>
  <c r="AA314" i="6"/>
  <c r="BQ304" i="6"/>
  <c r="P306" i="6"/>
  <c r="AP306" i="6"/>
  <c r="AS308" i="6"/>
  <c r="S308" i="6"/>
  <c r="AW311" i="6"/>
  <c r="W311" i="6"/>
  <c r="L304" i="6"/>
  <c r="BL305" i="6"/>
  <c r="AG321" i="4"/>
  <c r="BG321" i="4"/>
  <c r="Y315" i="4"/>
  <c r="AY315" i="4"/>
  <c r="Q309" i="4"/>
  <c r="AQ309" i="4"/>
  <c r="AU312" i="4"/>
  <c r="U312" i="4"/>
  <c r="CP306" i="4"/>
  <c r="CO306" i="4"/>
  <c r="CN306" i="4"/>
  <c r="CM306" i="4"/>
  <c r="CL306" i="4"/>
  <c r="CK306" i="4"/>
  <c r="CJ306" i="4"/>
  <c r="CI306" i="4"/>
  <c r="CH306" i="4"/>
  <c r="CG306" i="4"/>
  <c r="CF306" i="4"/>
  <c r="CE306" i="4"/>
  <c r="CD306" i="4"/>
  <c r="CC306" i="4"/>
  <c r="CB306" i="4"/>
  <c r="CA306" i="4"/>
  <c r="BZ306" i="4"/>
  <c r="BY306" i="4"/>
  <c r="BX306" i="4"/>
  <c r="BW306" i="4"/>
  <c r="BV306" i="4"/>
  <c r="BU306" i="4"/>
  <c r="BC318" i="4"/>
  <c r="AC318" i="4"/>
  <c r="AU305" i="1"/>
  <c r="U305" i="1"/>
  <c r="Y308" i="1"/>
  <c r="AY308" i="1"/>
  <c r="CP299" i="1"/>
  <c r="CO299" i="1"/>
  <c r="CN299" i="1"/>
  <c r="CM299" i="1"/>
  <c r="CL299" i="1"/>
  <c r="CK299" i="1"/>
  <c r="CJ299" i="1"/>
  <c r="CI299" i="1"/>
  <c r="CH299" i="1"/>
  <c r="CG299" i="1"/>
  <c r="CF299" i="1"/>
  <c r="CE299" i="1"/>
  <c r="CD299" i="1"/>
  <c r="CC299" i="1"/>
  <c r="CB299" i="1"/>
  <c r="CA299" i="1"/>
  <c r="BZ299" i="1"/>
  <c r="BY299" i="1"/>
  <c r="BX299" i="1"/>
  <c r="BW299" i="1"/>
  <c r="BV299" i="1"/>
  <c r="BU299" i="1"/>
  <c r="BC311" i="1"/>
  <c r="AC311" i="1"/>
  <c r="AG314" i="1"/>
  <c r="BG314" i="1"/>
  <c r="Q302" i="1"/>
  <c r="AQ302" i="1"/>
  <c r="AQ307" i="6" l="1"/>
  <c r="Q307" i="6"/>
  <c r="AB315" i="6"/>
  <c r="BB315" i="6"/>
  <c r="T309" i="6"/>
  <c r="AT309" i="6"/>
  <c r="X312" i="6"/>
  <c r="AX312" i="6"/>
  <c r="CP304" i="6"/>
  <c r="CO304" i="6"/>
  <c r="CN304" i="6"/>
  <c r="CM304" i="6"/>
  <c r="CL304" i="6"/>
  <c r="CK304" i="6"/>
  <c r="CJ304" i="6"/>
  <c r="CI304" i="6"/>
  <c r="CH304" i="6"/>
  <c r="CG304" i="6"/>
  <c r="CF304" i="6"/>
  <c r="CE304" i="6"/>
  <c r="CD304" i="6"/>
  <c r="CC304" i="6"/>
  <c r="CB304" i="6"/>
  <c r="CA304" i="6"/>
  <c r="BZ304" i="6"/>
  <c r="BY304" i="6"/>
  <c r="BX304" i="6"/>
  <c r="BW304" i="6"/>
  <c r="BV304" i="6"/>
  <c r="BU304" i="6"/>
  <c r="AF318" i="6"/>
  <c r="BF318" i="6"/>
  <c r="V313" i="4"/>
  <c r="AV313" i="4"/>
  <c r="Z316" i="4"/>
  <c r="AZ316" i="4"/>
  <c r="AD319" i="4"/>
  <c r="BD319" i="4"/>
  <c r="AR310" i="4"/>
  <c r="R310" i="4"/>
  <c r="CQ306" i="4"/>
  <c r="N307" i="4" s="1"/>
  <c r="AH322" i="4"/>
  <c r="BH322" i="4"/>
  <c r="CQ299" i="1"/>
  <c r="N300" i="1" s="1"/>
  <c r="AJ300" i="1" s="1"/>
  <c r="BM300" i="1" s="1"/>
  <c r="AH315" i="1"/>
  <c r="BH315" i="1"/>
  <c r="Z309" i="1"/>
  <c r="AZ309" i="1"/>
  <c r="R303" i="1"/>
  <c r="AR303" i="1"/>
  <c r="AD312" i="1"/>
  <c r="BD312" i="1"/>
  <c r="V306" i="1"/>
  <c r="AV306" i="1"/>
  <c r="AO301" i="1" l="1"/>
  <c r="BJ301" i="1" s="1"/>
  <c r="BK301" i="1" s="1"/>
  <c r="BL301" i="1" s="1"/>
  <c r="O301" i="1"/>
  <c r="P302" i="1" s="1"/>
  <c r="K300" i="1"/>
  <c r="L300" i="1" s="1"/>
  <c r="CQ304" i="6"/>
  <c r="N305" i="6" s="1"/>
  <c r="AO306" i="6" s="1"/>
  <c r="BJ306" i="6" s="1"/>
  <c r="BK306" i="6" s="1"/>
  <c r="AY313" i="6"/>
  <c r="Y313" i="6"/>
  <c r="BC316" i="6"/>
  <c r="AC316" i="6"/>
  <c r="BG319" i="6"/>
  <c r="AG319" i="6"/>
  <c r="AU310" i="6"/>
  <c r="U310" i="6"/>
  <c r="R308" i="6"/>
  <c r="AR308" i="6"/>
  <c r="BA317" i="4"/>
  <c r="AA317" i="4"/>
  <c r="AE320" i="4"/>
  <c r="BE320" i="4"/>
  <c r="AS311" i="4"/>
  <c r="S311" i="4"/>
  <c r="BI323" i="4"/>
  <c r="AI323" i="4"/>
  <c r="O308" i="4"/>
  <c r="AO308" i="4"/>
  <c r="BJ308" i="4" s="1"/>
  <c r="BK308" i="4" s="1"/>
  <c r="AJ307" i="4"/>
  <c r="BM307" i="4" s="1"/>
  <c r="K307" i="4"/>
  <c r="I307" i="4"/>
  <c r="W314" i="4"/>
  <c r="AW314" i="4"/>
  <c r="I300" i="1"/>
  <c r="BT300" i="1" s="1"/>
  <c r="AE313" i="1"/>
  <c r="BE313" i="1"/>
  <c r="W307" i="1"/>
  <c r="AW307" i="1"/>
  <c r="BN300" i="1"/>
  <c r="BO300" i="1"/>
  <c r="BA310" i="1"/>
  <c r="AA310" i="1"/>
  <c r="AS304" i="1"/>
  <c r="S304" i="1"/>
  <c r="BI316" i="1"/>
  <c r="AI316" i="1"/>
  <c r="AP302" i="1" l="1"/>
  <c r="I305" i="6"/>
  <c r="O306" i="6"/>
  <c r="AP307" i="6" s="1"/>
  <c r="K305" i="6"/>
  <c r="L305" i="6" s="1"/>
  <c r="AJ305" i="6"/>
  <c r="BM305" i="6" s="1"/>
  <c r="BO305" i="6" s="1"/>
  <c r="BL306" i="6"/>
  <c r="Z314" i="6"/>
  <c r="AZ314" i="6"/>
  <c r="AH320" i="6"/>
  <c r="BH320" i="6"/>
  <c r="V311" i="6"/>
  <c r="AV311" i="6"/>
  <c r="AD317" i="6"/>
  <c r="BD317" i="6"/>
  <c r="AS309" i="6"/>
  <c r="S309" i="6"/>
  <c r="AF321" i="4"/>
  <c r="BF321" i="4"/>
  <c r="X315" i="4"/>
  <c r="AX315" i="4"/>
  <c r="AB318" i="4"/>
  <c r="BB318" i="4"/>
  <c r="BN307" i="4"/>
  <c r="BO307" i="4"/>
  <c r="BQ307" i="4"/>
  <c r="BT307" i="4"/>
  <c r="BL308" i="4"/>
  <c r="L307" i="4"/>
  <c r="P309" i="4"/>
  <c r="AP309" i="4"/>
  <c r="T312" i="4"/>
  <c r="AT312" i="4"/>
  <c r="BQ300" i="1"/>
  <c r="T305" i="1"/>
  <c r="AT305" i="1"/>
  <c r="X308" i="1"/>
  <c r="AX308" i="1"/>
  <c r="AQ303" i="1"/>
  <c r="Q303" i="1"/>
  <c r="AB311" i="1"/>
  <c r="BB311" i="1"/>
  <c r="CP300" i="1"/>
  <c r="CO300" i="1"/>
  <c r="CN300" i="1"/>
  <c r="CM300" i="1"/>
  <c r="CL300" i="1"/>
  <c r="CK300" i="1"/>
  <c r="CJ300" i="1"/>
  <c r="CI300" i="1"/>
  <c r="CH300" i="1"/>
  <c r="CG300" i="1"/>
  <c r="CF300" i="1"/>
  <c r="CE300" i="1"/>
  <c r="CD300" i="1"/>
  <c r="CC300" i="1"/>
  <c r="CB300" i="1"/>
  <c r="CA300" i="1"/>
  <c r="BZ300" i="1"/>
  <c r="BY300" i="1"/>
  <c r="BX300" i="1"/>
  <c r="BW300" i="1"/>
  <c r="BV300" i="1"/>
  <c r="BU300" i="1"/>
  <c r="AF314" i="1"/>
  <c r="BF314" i="1"/>
  <c r="P307" i="6" l="1"/>
  <c r="BT305" i="6"/>
  <c r="CP305" i="6" s="1"/>
  <c r="BN305" i="6"/>
  <c r="BQ305" i="6"/>
  <c r="AE318" i="6"/>
  <c r="BE318" i="6"/>
  <c r="BA315" i="6"/>
  <c r="AA315" i="6"/>
  <c r="CO305" i="6"/>
  <c r="CN305" i="6"/>
  <c r="CM305" i="6"/>
  <c r="CK305" i="6"/>
  <c r="CJ305" i="6"/>
  <c r="CI305" i="6"/>
  <c r="CG305" i="6"/>
  <c r="CF305" i="6"/>
  <c r="CE305" i="6"/>
  <c r="CC305" i="6"/>
  <c r="CB305" i="6"/>
  <c r="CA305" i="6"/>
  <c r="BY305" i="6"/>
  <c r="BX305" i="6"/>
  <c r="BW305" i="6"/>
  <c r="BU305" i="6"/>
  <c r="BI321" i="6"/>
  <c r="AI321" i="6"/>
  <c r="T310" i="6"/>
  <c r="AT310" i="6"/>
  <c r="AW312" i="6"/>
  <c r="W312" i="6"/>
  <c r="AQ308" i="6"/>
  <c r="Q308" i="6"/>
  <c r="CP307" i="4"/>
  <c r="CO307" i="4"/>
  <c r="CN307" i="4"/>
  <c r="CM307" i="4"/>
  <c r="CL307" i="4"/>
  <c r="CK307" i="4"/>
  <c r="CJ307" i="4"/>
  <c r="CI307" i="4"/>
  <c r="CH307" i="4"/>
  <c r="CG307" i="4"/>
  <c r="CF307" i="4"/>
  <c r="CE307" i="4"/>
  <c r="CD307" i="4"/>
  <c r="CC307" i="4"/>
  <c r="CB307" i="4"/>
  <c r="CA307" i="4"/>
  <c r="BZ307" i="4"/>
  <c r="BY307" i="4"/>
  <c r="BX307" i="4"/>
  <c r="BW307" i="4"/>
  <c r="BV307" i="4"/>
  <c r="BU307" i="4"/>
  <c r="AQ310" i="4"/>
  <c r="Q310" i="4"/>
  <c r="AY316" i="4"/>
  <c r="Y316" i="4"/>
  <c r="U313" i="4"/>
  <c r="AU313" i="4"/>
  <c r="AC319" i="4"/>
  <c r="BC319" i="4"/>
  <c r="BG322" i="4"/>
  <c r="AG322" i="4"/>
  <c r="CQ300" i="1"/>
  <c r="N301" i="1" s="1"/>
  <c r="AO302" i="1" s="1"/>
  <c r="BJ302" i="1" s="1"/>
  <c r="BK302" i="1" s="1"/>
  <c r="AC312" i="1"/>
  <c r="BC312" i="1"/>
  <c r="R304" i="1"/>
  <c r="AR304" i="1"/>
  <c r="U306" i="1"/>
  <c r="AU306" i="1"/>
  <c r="AY309" i="1"/>
  <c r="Y309" i="1"/>
  <c r="BG315" i="1"/>
  <c r="AG315" i="1"/>
  <c r="BV305" i="6" l="1"/>
  <c r="BZ305" i="6"/>
  <c r="CD305" i="6"/>
  <c r="CQ305" i="6" s="1"/>
  <c r="N306" i="6" s="1"/>
  <c r="O307" i="6" s="1"/>
  <c r="CH305" i="6"/>
  <c r="CL305" i="6"/>
  <c r="K301" i="1"/>
  <c r="AJ301" i="1"/>
  <c r="BM301" i="1" s="1"/>
  <c r="BN301" i="1" s="1"/>
  <c r="I301" i="1"/>
  <c r="O302" i="1"/>
  <c r="AP303" i="1" s="1"/>
  <c r="AB316" i="6"/>
  <c r="BB316" i="6"/>
  <c r="R309" i="6"/>
  <c r="AR309" i="6"/>
  <c r="AU311" i="6"/>
  <c r="U311" i="6"/>
  <c r="X313" i="6"/>
  <c r="AX313" i="6"/>
  <c r="AF319" i="6"/>
  <c r="BF319" i="6"/>
  <c r="AD320" i="4"/>
  <c r="BD320" i="4"/>
  <c r="CQ307" i="4"/>
  <c r="N308" i="4" s="1"/>
  <c r="Z317" i="4"/>
  <c r="AZ317" i="4"/>
  <c r="AH323" i="4"/>
  <c r="BH323" i="4"/>
  <c r="V314" i="4"/>
  <c r="AV314" i="4"/>
  <c r="R311" i="4"/>
  <c r="AR311" i="4"/>
  <c r="AD313" i="1"/>
  <c r="BD313" i="1"/>
  <c r="Z310" i="1"/>
  <c r="AZ310" i="1"/>
  <c r="S305" i="1"/>
  <c r="AS305" i="1"/>
  <c r="AH316" i="1"/>
  <c r="BH316" i="1"/>
  <c r="V307" i="1"/>
  <c r="AV307" i="1"/>
  <c r="L301" i="1"/>
  <c r="BL302" i="1"/>
  <c r="P303" i="1" l="1"/>
  <c r="BQ301" i="1"/>
  <c r="BO301" i="1"/>
  <c r="BT301" i="1"/>
  <c r="CO301" i="1" s="1"/>
  <c r="AJ306" i="6"/>
  <c r="BM306" i="6" s="1"/>
  <c r="I306" i="6"/>
  <c r="AO307" i="6"/>
  <c r="BJ307" i="6" s="1"/>
  <c r="BK307" i="6" s="1"/>
  <c r="BL307" i="6" s="1"/>
  <c r="K306" i="6"/>
  <c r="L306" i="6" s="1"/>
  <c r="AS310" i="6"/>
  <c r="S310" i="6"/>
  <c r="AY314" i="6"/>
  <c r="Y314" i="6"/>
  <c r="P308" i="6"/>
  <c r="AP308" i="6"/>
  <c r="BG320" i="6"/>
  <c r="AG320" i="6"/>
  <c r="V312" i="6"/>
  <c r="AV312" i="6"/>
  <c r="AC317" i="6"/>
  <c r="BC317" i="6"/>
  <c r="BN306" i="6"/>
  <c r="BO306" i="6"/>
  <c r="AO309" i="4"/>
  <c r="BJ309" i="4" s="1"/>
  <c r="BK309" i="4" s="1"/>
  <c r="AJ308" i="4"/>
  <c r="BM308" i="4" s="1"/>
  <c r="O309" i="4"/>
  <c r="I308" i="4"/>
  <c r="K308" i="4"/>
  <c r="AW315" i="4"/>
  <c r="W315" i="4"/>
  <c r="BI324" i="4"/>
  <c r="AI324" i="4"/>
  <c r="S312" i="4"/>
  <c r="AS312" i="4"/>
  <c r="AA318" i="4"/>
  <c r="BA318" i="4"/>
  <c r="BE321" i="4"/>
  <c r="AE321" i="4"/>
  <c r="AA311" i="1"/>
  <c r="BA311" i="1"/>
  <c r="CC301" i="1"/>
  <c r="T306" i="1"/>
  <c r="AT306" i="1"/>
  <c r="Q304" i="1"/>
  <c r="AQ304" i="1"/>
  <c r="BI317" i="1"/>
  <c r="AI317" i="1"/>
  <c r="AW308" i="1"/>
  <c r="W308" i="1"/>
  <c r="BE314" i="1"/>
  <c r="AE314" i="1"/>
  <c r="BQ306" i="6" l="1"/>
  <c r="BT306" i="6"/>
  <c r="CP306" i="6" s="1"/>
  <c r="BV301" i="1"/>
  <c r="CH301" i="1"/>
  <c r="BW301" i="1"/>
  <c r="CI301" i="1"/>
  <c r="CA301" i="1"/>
  <c r="CP301" i="1"/>
  <c r="BY301" i="1"/>
  <c r="CD301" i="1"/>
  <c r="CL301" i="1"/>
  <c r="BU301" i="1"/>
  <c r="BZ301" i="1"/>
  <c r="CE301" i="1"/>
  <c r="CM301" i="1"/>
  <c r="BX301" i="1"/>
  <c r="CB301" i="1"/>
  <c r="CF301" i="1"/>
  <c r="CJ301" i="1"/>
  <c r="CN301" i="1"/>
  <c r="CG301" i="1"/>
  <c r="CK301" i="1"/>
  <c r="AD318" i="6"/>
  <c r="BD318" i="6"/>
  <c r="BH321" i="6"/>
  <c r="AH321" i="6"/>
  <c r="Z315" i="6"/>
  <c r="AZ315" i="6"/>
  <c r="CO306" i="6"/>
  <c r="CN306" i="6"/>
  <c r="CM306" i="6"/>
  <c r="CK306" i="6"/>
  <c r="CJ306" i="6"/>
  <c r="CI306" i="6"/>
  <c r="CG306" i="6"/>
  <c r="CF306" i="6"/>
  <c r="CE306" i="6"/>
  <c r="CC306" i="6"/>
  <c r="CB306" i="6"/>
  <c r="CA306" i="6"/>
  <c r="BY306" i="6"/>
  <c r="BX306" i="6"/>
  <c r="BW306" i="6"/>
  <c r="BU306" i="6"/>
  <c r="AW313" i="6"/>
  <c r="W313" i="6"/>
  <c r="AQ309" i="6"/>
  <c r="Q309" i="6"/>
  <c r="T311" i="6"/>
  <c r="AT311" i="6"/>
  <c r="P310" i="4"/>
  <c r="AP310" i="4"/>
  <c r="BN308" i="4"/>
  <c r="BO308" i="4"/>
  <c r="L308" i="4"/>
  <c r="AB319" i="4"/>
  <c r="BB319" i="4"/>
  <c r="AF322" i="4"/>
  <c r="BF322" i="4"/>
  <c r="T313" i="4"/>
  <c r="AT313" i="4"/>
  <c r="X316" i="4"/>
  <c r="AX316" i="4"/>
  <c r="BT308" i="4"/>
  <c r="BQ308" i="4"/>
  <c r="BL309" i="4"/>
  <c r="AF315" i="1"/>
  <c r="BF315" i="1"/>
  <c r="AU307" i="1"/>
  <c r="U307" i="1"/>
  <c r="X309" i="1"/>
  <c r="AX309" i="1"/>
  <c r="R305" i="1"/>
  <c r="AR305" i="1"/>
  <c r="AB312" i="1"/>
  <c r="BB312" i="1"/>
  <c r="BV306" i="6" l="1"/>
  <c r="BZ306" i="6"/>
  <c r="CD306" i="6"/>
  <c r="CH306" i="6"/>
  <c r="CQ306" i="6" s="1"/>
  <c r="N307" i="6" s="1"/>
  <c r="CL306" i="6"/>
  <c r="CQ301" i="1"/>
  <c r="N302" i="1" s="1"/>
  <c r="AA316" i="6"/>
  <c r="BA316" i="6"/>
  <c r="X314" i="6"/>
  <c r="AX314" i="6"/>
  <c r="AU312" i="6"/>
  <c r="U312" i="6"/>
  <c r="R310" i="6"/>
  <c r="AR310" i="6"/>
  <c r="BI322" i="6"/>
  <c r="AI322" i="6"/>
  <c r="BE319" i="6"/>
  <c r="AE319" i="6"/>
  <c r="Y317" i="4"/>
  <c r="AY317" i="4"/>
  <c r="AU314" i="4"/>
  <c r="U314" i="4"/>
  <c r="CP308" i="4"/>
  <c r="CO308" i="4"/>
  <c r="CN308" i="4"/>
  <c r="CM308" i="4"/>
  <c r="CL308" i="4"/>
  <c r="CK308" i="4"/>
  <c r="CJ308" i="4"/>
  <c r="CI308" i="4"/>
  <c r="CH308" i="4"/>
  <c r="CG308" i="4"/>
  <c r="CF308" i="4"/>
  <c r="CE308" i="4"/>
  <c r="CD308" i="4"/>
  <c r="CC308" i="4"/>
  <c r="CB308" i="4"/>
  <c r="CA308" i="4"/>
  <c r="BZ308" i="4"/>
  <c r="BY308" i="4"/>
  <c r="BX308" i="4"/>
  <c r="BW308" i="4"/>
  <c r="BV308" i="4"/>
  <c r="BU308" i="4"/>
  <c r="BC320" i="4"/>
  <c r="AC320" i="4"/>
  <c r="AG323" i="4"/>
  <c r="BG323" i="4"/>
  <c r="Q311" i="4"/>
  <c r="AQ311" i="4"/>
  <c r="BC313" i="1"/>
  <c r="AC313" i="1"/>
  <c r="AS306" i="1"/>
  <c r="S306" i="1"/>
  <c r="V308" i="1"/>
  <c r="AV308" i="1"/>
  <c r="O303" i="1"/>
  <c r="AO303" i="1"/>
  <c r="BJ303" i="1" s="1"/>
  <c r="BK303" i="1" s="1"/>
  <c r="AJ302" i="1"/>
  <c r="BM302" i="1" s="1"/>
  <c r="I302" i="1"/>
  <c r="K302" i="1"/>
  <c r="AG316" i="1"/>
  <c r="BG316" i="1"/>
  <c r="Y310" i="1"/>
  <c r="AY310" i="1"/>
  <c r="AS311" i="6" l="1"/>
  <c r="S311" i="6"/>
  <c r="AF320" i="6"/>
  <c r="BF320" i="6"/>
  <c r="V313" i="6"/>
  <c r="AV313" i="6"/>
  <c r="AB317" i="6"/>
  <c r="BB317" i="6"/>
  <c r="AY315" i="6"/>
  <c r="Y315" i="6"/>
  <c r="AO308" i="6"/>
  <c r="BJ308" i="6" s="1"/>
  <c r="BK308" i="6" s="1"/>
  <c r="AJ307" i="6"/>
  <c r="BM307" i="6" s="1"/>
  <c r="O308" i="6"/>
  <c r="I307" i="6"/>
  <c r="K307" i="6"/>
  <c r="CQ308" i="4"/>
  <c r="N309" i="4" s="1"/>
  <c r="O310" i="4" s="1"/>
  <c r="BH324" i="4"/>
  <c r="AH324" i="4"/>
  <c r="R312" i="4"/>
  <c r="AR312" i="4"/>
  <c r="AD321" i="4"/>
  <c r="BD321" i="4"/>
  <c r="V315" i="4"/>
  <c r="AV315" i="4"/>
  <c r="Z318" i="4"/>
  <c r="AZ318" i="4"/>
  <c r="AH317" i="1"/>
  <c r="BH317" i="1"/>
  <c r="Z311" i="1"/>
  <c r="AZ311" i="1"/>
  <c r="L302" i="1"/>
  <c r="BL303" i="1"/>
  <c r="W309" i="1"/>
  <c r="AW309" i="1"/>
  <c r="AD314" i="1"/>
  <c r="BD314" i="1"/>
  <c r="BQ302" i="1"/>
  <c r="BT302" i="1"/>
  <c r="P304" i="1"/>
  <c r="AP304" i="1"/>
  <c r="T307" i="1"/>
  <c r="AT307" i="1"/>
  <c r="BN302" i="1"/>
  <c r="BO302" i="1"/>
  <c r="BG321" i="6" l="1"/>
  <c r="AG321" i="6"/>
  <c r="AW314" i="6"/>
  <c r="W314" i="6"/>
  <c r="T312" i="6"/>
  <c r="AT312" i="6"/>
  <c r="BN307" i="6"/>
  <c r="BO307" i="6"/>
  <c r="BL308" i="6"/>
  <c r="BC318" i="6"/>
  <c r="AC318" i="6"/>
  <c r="L307" i="6"/>
  <c r="BT307" i="6"/>
  <c r="BQ307" i="6"/>
  <c r="P309" i="6"/>
  <c r="AP309" i="6"/>
  <c r="Z316" i="6"/>
  <c r="AZ316" i="6"/>
  <c r="K309" i="4"/>
  <c r="L309" i="4" s="1"/>
  <c r="I309" i="4"/>
  <c r="AJ309" i="4"/>
  <c r="BM309" i="4" s="1"/>
  <c r="BO309" i="4" s="1"/>
  <c r="AO310" i="4"/>
  <c r="BJ310" i="4" s="1"/>
  <c r="BK310" i="4" s="1"/>
  <c r="BL310" i="4" s="1"/>
  <c r="AS313" i="4"/>
  <c r="S313" i="4"/>
  <c r="BA319" i="4"/>
  <c r="AA319" i="4"/>
  <c r="AE322" i="4"/>
  <c r="BE322" i="4"/>
  <c r="W316" i="4"/>
  <c r="AW316" i="4"/>
  <c r="BI325" i="4"/>
  <c r="AI325" i="4"/>
  <c r="P311" i="4"/>
  <c r="AP311" i="4"/>
  <c r="U308" i="1"/>
  <c r="AU308" i="1"/>
  <c r="CP302" i="1"/>
  <c r="CO302" i="1"/>
  <c r="CN302" i="1"/>
  <c r="CM302" i="1"/>
  <c r="CL302" i="1"/>
  <c r="CK302" i="1"/>
  <c r="CJ302" i="1"/>
  <c r="CI302" i="1"/>
  <c r="CH302" i="1"/>
  <c r="CG302" i="1"/>
  <c r="CF302" i="1"/>
  <c r="CE302" i="1"/>
  <c r="CD302" i="1"/>
  <c r="CC302" i="1"/>
  <c r="CB302" i="1"/>
  <c r="CA302" i="1"/>
  <c r="BZ302" i="1"/>
  <c r="BY302" i="1"/>
  <c r="BX302" i="1"/>
  <c r="BW302" i="1"/>
  <c r="BV302" i="1"/>
  <c r="BU302" i="1"/>
  <c r="X310" i="1"/>
  <c r="AX310" i="1"/>
  <c r="BA312" i="1"/>
  <c r="AA312" i="1"/>
  <c r="AE315" i="1"/>
  <c r="BE315" i="1"/>
  <c r="AQ305" i="1"/>
  <c r="Q305" i="1"/>
  <c r="BI318" i="1"/>
  <c r="AI318" i="1"/>
  <c r="CP307" i="6" l="1"/>
  <c r="CO307" i="6"/>
  <c r="CN307" i="6"/>
  <c r="CM307" i="6"/>
  <c r="CL307" i="6"/>
  <c r="CK307" i="6"/>
  <c r="CJ307" i="6"/>
  <c r="CI307" i="6"/>
  <c r="CH307" i="6"/>
  <c r="CG307" i="6"/>
  <c r="CF307" i="6"/>
  <c r="CE307" i="6"/>
  <c r="CD307" i="6"/>
  <c r="CC307" i="6"/>
  <c r="CB307" i="6"/>
  <c r="CA307" i="6"/>
  <c r="BZ307" i="6"/>
  <c r="BY307" i="6"/>
  <c r="BX307" i="6"/>
  <c r="BW307" i="6"/>
  <c r="BV307" i="6"/>
  <c r="BU307" i="6"/>
  <c r="AQ310" i="6"/>
  <c r="Q310" i="6"/>
  <c r="AU313" i="6"/>
  <c r="U313" i="6"/>
  <c r="AH322" i="6"/>
  <c r="BH322" i="6"/>
  <c r="X315" i="6"/>
  <c r="AX315" i="6"/>
  <c r="BA317" i="6"/>
  <c r="AA317" i="6"/>
  <c r="BD319" i="6"/>
  <c r="AD319" i="6"/>
  <c r="BN309" i="4"/>
  <c r="BT309" i="4"/>
  <c r="CM309" i="4" s="1"/>
  <c r="BQ309" i="4"/>
  <c r="AB320" i="4"/>
  <c r="BB320" i="4"/>
  <c r="AQ312" i="4"/>
  <c r="Q312" i="4"/>
  <c r="X317" i="4"/>
  <c r="AX317" i="4"/>
  <c r="AF323" i="4"/>
  <c r="BF323" i="4"/>
  <c r="T314" i="4"/>
  <c r="AT314" i="4"/>
  <c r="AY311" i="1"/>
  <c r="Y311" i="1"/>
  <c r="AF316" i="1"/>
  <c r="BF316" i="1"/>
  <c r="AB313" i="1"/>
  <c r="BB313" i="1"/>
  <c r="R306" i="1"/>
  <c r="AR306" i="1"/>
  <c r="CQ302" i="1"/>
  <c r="N303" i="1" s="1"/>
  <c r="V309" i="1"/>
  <c r="AV309" i="1"/>
  <c r="CA309" i="4" l="1"/>
  <c r="CE309" i="4"/>
  <c r="CI309" i="4"/>
  <c r="BW309" i="4"/>
  <c r="CN309" i="4"/>
  <c r="CO309" i="4"/>
  <c r="CB309" i="4"/>
  <c r="CJ309" i="4"/>
  <c r="BU309" i="4"/>
  <c r="BY309" i="4"/>
  <c r="CC309" i="4"/>
  <c r="CG309" i="4"/>
  <c r="CK309" i="4"/>
  <c r="CP309" i="4"/>
  <c r="BX309" i="4"/>
  <c r="CF309" i="4"/>
  <c r="BV309" i="4"/>
  <c r="BZ309" i="4"/>
  <c r="CD309" i="4"/>
  <c r="CH309" i="4"/>
  <c r="CL309" i="4"/>
  <c r="AY316" i="6"/>
  <c r="Y316" i="6"/>
  <c r="BE320" i="6"/>
  <c r="AE320" i="6"/>
  <c r="CQ307" i="6"/>
  <c r="N308" i="6" s="1"/>
  <c r="V314" i="6"/>
  <c r="AV314" i="6"/>
  <c r="AB318" i="6"/>
  <c r="BB318" i="6"/>
  <c r="BI323" i="6"/>
  <c r="AI323" i="6"/>
  <c r="R311" i="6"/>
  <c r="AR311" i="6"/>
  <c r="AY318" i="4"/>
  <c r="Y318" i="4"/>
  <c r="AG324" i="4"/>
  <c r="BG324" i="4"/>
  <c r="R313" i="4"/>
  <c r="AR313" i="4"/>
  <c r="U315" i="4"/>
  <c r="AU315" i="4"/>
  <c r="AC321" i="4"/>
  <c r="BC321" i="4"/>
  <c r="S307" i="1"/>
  <c r="AS307" i="1"/>
  <c r="AW310" i="1"/>
  <c r="W310" i="1"/>
  <c r="AO304" i="1"/>
  <c r="BJ304" i="1" s="1"/>
  <c r="BK304" i="1" s="1"/>
  <c r="AJ303" i="1"/>
  <c r="BM303" i="1" s="1"/>
  <c r="O304" i="1"/>
  <c r="I303" i="1"/>
  <c r="K303" i="1"/>
  <c r="BG317" i="1"/>
  <c r="AG317" i="1"/>
  <c r="AC314" i="1"/>
  <c r="BC314" i="1"/>
  <c r="Z312" i="1"/>
  <c r="AZ312" i="1"/>
  <c r="CQ309" i="4" l="1"/>
  <c r="N310" i="4" s="1"/>
  <c r="BC319" i="6"/>
  <c r="AC319" i="6"/>
  <c r="Z317" i="6"/>
  <c r="AZ317" i="6"/>
  <c r="AW315" i="6"/>
  <c r="W315" i="6"/>
  <c r="AF321" i="6"/>
  <c r="BF321" i="6"/>
  <c r="AO309" i="6"/>
  <c r="BJ309" i="6" s="1"/>
  <c r="BK309" i="6" s="1"/>
  <c r="AJ308" i="6"/>
  <c r="BM308" i="6" s="1"/>
  <c r="O309" i="6"/>
  <c r="I308" i="6"/>
  <c r="K308" i="6"/>
  <c r="AS312" i="6"/>
  <c r="S312" i="6"/>
  <c r="BH325" i="4"/>
  <c r="AH325" i="4"/>
  <c r="AO311" i="4"/>
  <c r="BJ311" i="4" s="1"/>
  <c r="BK311" i="4" s="1"/>
  <c r="AJ310" i="4"/>
  <c r="BM310" i="4" s="1"/>
  <c r="O311" i="4"/>
  <c r="K310" i="4"/>
  <c r="I310" i="4"/>
  <c r="Z319" i="4"/>
  <c r="AZ319" i="4"/>
  <c r="V316" i="4"/>
  <c r="AV316" i="4"/>
  <c r="AD322" i="4"/>
  <c r="BD322" i="4"/>
  <c r="S314" i="4"/>
  <c r="AS314" i="4"/>
  <c r="AD315" i="1"/>
  <c r="BD315" i="1"/>
  <c r="AA313" i="1"/>
  <c r="BA313" i="1"/>
  <c r="BT303" i="1"/>
  <c r="BQ303" i="1"/>
  <c r="P305" i="1"/>
  <c r="AP305" i="1"/>
  <c r="X311" i="1"/>
  <c r="AX311" i="1"/>
  <c r="L303" i="1"/>
  <c r="AH318" i="1"/>
  <c r="BH318" i="1"/>
  <c r="BL304" i="1"/>
  <c r="BN303" i="1"/>
  <c r="BO303" i="1"/>
  <c r="T308" i="1"/>
  <c r="AT308" i="1"/>
  <c r="AA318" i="6" l="1"/>
  <c r="BA318" i="6"/>
  <c r="T313" i="6"/>
  <c r="AT313" i="6"/>
  <c r="AD320" i="6"/>
  <c r="BD320" i="6"/>
  <c r="BL309" i="6"/>
  <c r="P310" i="6"/>
  <c r="AP310" i="6"/>
  <c r="BG322" i="6"/>
  <c r="AG322" i="6"/>
  <c r="L308" i="6"/>
  <c r="BQ308" i="6"/>
  <c r="BT308" i="6"/>
  <c r="BN308" i="6"/>
  <c r="BO308" i="6"/>
  <c r="X316" i="6"/>
  <c r="AX316" i="6"/>
  <c r="BL311" i="4"/>
  <c r="L310" i="4"/>
  <c r="T315" i="4"/>
  <c r="AT315" i="4"/>
  <c r="P312" i="4"/>
  <c r="AP312" i="4"/>
  <c r="BI326" i="4"/>
  <c r="AI326" i="4"/>
  <c r="AA320" i="4"/>
  <c r="BA320" i="4"/>
  <c r="BN310" i="4"/>
  <c r="BO310" i="4"/>
  <c r="BE323" i="4"/>
  <c r="AE323" i="4"/>
  <c r="AW317" i="4"/>
  <c r="W317" i="4"/>
  <c r="BT310" i="4"/>
  <c r="BQ310" i="4"/>
  <c r="CP303" i="1"/>
  <c r="CO303" i="1"/>
  <c r="CN303" i="1"/>
  <c r="CM303" i="1"/>
  <c r="CL303" i="1"/>
  <c r="CK303" i="1"/>
  <c r="CJ303" i="1"/>
  <c r="CI303" i="1"/>
  <c r="CH303" i="1"/>
  <c r="CG303" i="1"/>
  <c r="CF303" i="1"/>
  <c r="CE303" i="1"/>
  <c r="CD303" i="1"/>
  <c r="CC303" i="1"/>
  <c r="CB303" i="1"/>
  <c r="CA303" i="1"/>
  <c r="BZ303" i="1"/>
  <c r="BY303" i="1"/>
  <c r="BX303" i="1"/>
  <c r="BW303" i="1"/>
  <c r="BV303" i="1"/>
  <c r="BU303" i="1"/>
  <c r="AB314" i="1"/>
  <c r="BB314" i="1"/>
  <c r="Q306" i="1"/>
  <c r="AQ306" i="1"/>
  <c r="AU309" i="1"/>
  <c r="U309" i="1"/>
  <c r="BI319" i="1"/>
  <c r="AI319" i="1"/>
  <c r="Y312" i="1"/>
  <c r="AY312" i="1"/>
  <c r="BE316" i="1"/>
  <c r="AE316" i="1"/>
  <c r="AU314" i="6" l="1"/>
  <c r="U314" i="6"/>
  <c r="CP308" i="6"/>
  <c r="CO308" i="6"/>
  <c r="CN308" i="6"/>
  <c r="CM308" i="6"/>
  <c r="CL308" i="6"/>
  <c r="CK308" i="6"/>
  <c r="CJ308" i="6"/>
  <c r="CI308" i="6"/>
  <c r="CH308" i="6"/>
  <c r="CG308" i="6"/>
  <c r="CF308" i="6"/>
  <c r="CE308" i="6"/>
  <c r="CD308" i="6"/>
  <c r="CC308" i="6"/>
  <c r="CB308" i="6"/>
  <c r="CA308" i="6"/>
  <c r="BZ308" i="6"/>
  <c r="BY308" i="6"/>
  <c r="BX308" i="6"/>
  <c r="BW308" i="6"/>
  <c r="BV308" i="6"/>
  <c r="BU308" i="6"/>
  <c r="AE321" i="6"/>
  <c r="BE321" i="6"/>
  <c r="Y317" i="6"/>
  <c r="AY317" i="6"/>
  <c r="BH323" i="6"/>
  <c r="AH323" i="6"/>
  <c r="AQ311" i="6"/>
  <c r="Q311" i="6"/>
  <c r="AB319" i="6"/>
  <c r="BB319" i="6"/>
  <c r="AB321" i="4"/>
  <c r="BB321" i="4"/>
  <c r="CP310" i="4"/>
  <c r="CO310" i="4"/>
  <c r="CN310" i="4"/>
  <c r="CM310" i="4"/>
  <c r="CL310" i="4"/>
  <c r="CK310" i="4"/>
  <c r="CJ310" i="4"/>
  <c r="CI310" i="4"/>
  <c r="CH310" i="4"/>
  <c r="CG310" i="4"/>
  <c r="CF310" i="4"/>
  <c r="CE310" i="4"/>
  <c r="CD310" i="4"/>
  <c r="CC310" i="4"/>
  <c r="CB310" i="4"/>
  <c r="CA310" i="4"/>
  <c r="BZ310" i="4"/>
  <c r="BY310" i="4"/>
  <c r="BX310" i="4"/>
  <c r="BW310" i="4"/>
  <c r="BV310" i="4"/>
  <c r="BU310" i="4"/>
  <c r="BF324" i="4"/>
  <c r="AF324" i="4"/>
  <c r="AU316" i="4"/>
  <c r="U316" i="4"/>
  <c r="X318" i="4"/>
  <c r="AX318" i="4"/>
  <c r="Q313" i="4"/>
  <c r="AQ313" i="4"/>
  <c r="V310" i="1"/>
  <c r="AV310" i="1"/>
  <c r="BC315" i="1"/>
  <c r="AC315" i="1"/>
  <c r="CQ303" i="1"/>
  <c r="N304" i="1" s="1"/>
  <c r="AF317" i="1"/>
  <c r="BF317" i="1"/>
  <c r="Z313" i="1"/>
  <c r="AZ313" i="1"/>
  <c r="R307" i="1"/>
  <c r="AR307" i="1"/>
  <c r="V315" i="6" l="1"/>
  <c r="AV315" i="6"/>
  <c r="BC320" i="6"/>
  <c r="AC320" i="6"/>
  <c r="BF322" i="6"/>
  <c r="AF322" i="6"/>
  <c r="R312" i="6"/>
  <c r="AR312" i="6"/>
  <c r="BI324" i="6"/>
  <c r="AI324" i="6"/>
  <c r="Z318" i="6"/>
  <c r="AZ318" i="6"/>
  <c r="CQ308" i="6"/>
  <c r="N309" i="6" s="1"/>
  <c r="AG325" i="4"/>
  <c r="BG325" i="4"/>
  <c r="Y319" i="4"/>
  <c r="AY319" i="4"/>
  <c r="R314" i="4"/>
  <c r="AR314" i="4"/>
  <c r="V317" i="4"/>
  <c r="AV317" i="4"/>
  <c r="CQ310" i="4"/>
  <c r="N311" i="4" s="1"/>
  <c r="BC322" i="4"/>
  <c r="AC322" i="4"/>
  <c r="AS308" i="1"/>
  <c r="S308" i="1"/>
  <c r="BA314" i="1"/>
  <c r="AA314" i="1"/>
  <c r="AD316" i="1"/>
  <c r="BD316" i="1"/>
  <c r="AG318" i="1"/>
  <c r="BG318" i="1"/>
  <c r="O305" i="1"/>
  <c r="AO305" i="1"/>
  <c r="BJ305" i="1" s="1"/>
  <c r="BK305" i="1" s="1"/>
  <c r="AJ304" i="1"/>
  <c r="BM304" i="1" s="1"/>
  <c r="I304" i="1"/>
  <c r="K304" i="1"/>
  <c r="W311" i="1"/>
  <c r="AW311" i="1"/>
  <c r="AO310" i="6" l="1"/>
  <c r="BJ310" i="6" s="1"/>
  <c r="BK310" i="6" s="1"/>
  <c r="AJ309" i="6"/>
  <c r="BM309" i="6" s="1"/>
  <c r="O310" i="6"/>
  <c r="I309" i="6"/>
  <c r="K309" i="6"/>
  <c r="AA319" i="6"/>
  <c r="BA319" i="6"/>
  <c r="AS313" i="6"/>
  <c r="S313" i="6"/>
  <c r="BG323" i="6"/>
  <c r="AG323" i="6"/>
  <c r="BD321" i="6"/>
  <c r="AD321" i="6"/>
  <c r="W316" i="6"/>
  <c r="AW316" i="6"/>
  <c r="Z320" i="4"/>
  <c r="AZ320" i="4"/>
  <c r="AS315" i="4"/>
  <c r="S315" i="4"/>
  <c r="AD323" i="4"/>
  <c r="BD323" i="4"/>
  <c r="W318" i="4"/>
  <c r="AW318" i="4"/>
  <c r="O312" i="4"/>
  <c r="AO312" i="4"/>
  <c r="BJ312" i="4" s="1"/>
  <c r="BK312" i="4" s="1"/>
  <c r="AJ311" i="4"/>
  <c r="BM311" i="4" s="1"/>
  <c r="I311" i="4"/>
  <c r="K311" i="4"/>
  <c r="BH326" i="4"/>
  <c r="AH326" i="4"/>
  <c r="X312" i="1"/>
  <c r="AX312" i="1"/>
  <c r="L304" i="1"/>
  <c r="BN304" i="1"/>
  <c r="BO304" i="1"/>
  <c r="AE317" i="1"/>
  <c r="BE317" i="1"/>
  <c r="T309" i="1"/>
  <c r="AT309" i="1"/>
  <c r="BL305" i="1"/>
  <c r="AH319" i="1"/>
  <c r="BH319" i="1"/>
  <c r="AB315" i="1"/>
  <c r="BB315" i="1"/>
  <c r="BQ304" i="1"/>
  <c r="BT304" i="1"/>
  <c r="P306" i="1"/>
  <c r="AP306" i="1"/>
  <c r="T314" i="6" l="1"/>
  <c r="AT314" i="6"/>
  <c r="P311" i="6"/>
  <c r="AP311" i="6"/>
  <c r="BB320" i="6"/>
  <c r="AB320" i="6"/>
  <c r="BN309" i="6"/>
  <c r="BO309" i="6"/>
  <c r="L309" i="6"/>
  <c r="BE322" i="6"/>
  <c r="AE322" i="6"/>
  <c r="X317" i="6"/>
  <c r="AX317" i="6"/>
  <c r="AH324" i="6"/>
  <c r="BH324" i="6"/>
  <c r="BT309" i="6"/>
  <c r="BQ309" i="6"/>
  <c r="BL310" i="6"/>
  <c r="AE324" i="4"/>
  <c r="BE324" i="4"/>
  <c r="L311" i="4"/>
  <c r="BL312" i="4"/>
  <c r="X319" i="4"/>
  <c r="AX319" i="4"/>
  <c r="T316" i="4"/>
  <c r="AT316" i="4"/>
  <c r="BN311" i="4"/>
  <c r="BO311" i="4"/>
  <c r="BI327" i="4"/>
  <c r="AI327" i="4"/>
  <c r="BQ311" i="4"/>
  <c r="BT311" i="4"/>
  <c r="P313" i="4"/>
  <c r="AP313" i="4"/>
  <c r="BA321" i="4"/>
  <c r="AA321" i="4"/>
  <c r="AC316" i="1"/>
  <c r="BC316" i="1"/>
  <c r="AF318" i="1"/>
  <c r="BF318" i="1"/>
  <c r="U310" i="1"/>
  <c r="AU310" i="1"/>
  <c r="AQ307" i="1"/>
  <c r="Q307" i="1"/>
  <c r="CP304" i="1"/>
  <c r="CO304" i="1"/>
  <c r="CN304" i="1"/>
  <c r="CM304" i="1"/>
  <c r="CL304" i="1"/>
  <c r="CK304" i="1"/>
  <c r="CJ304" i="1"/>
  <c r="CI304" i="1"/>
  <c r="CH304" i="1"/>
  <c r="CG304" i="1"/>
  <c r="CF304" i="1"/>
  <c r="CE304" i="1"/>
  <c r="CD304" i="1"/>
  <c r="CC304" i="1"/>
  <c r="CB304" i="1"/>
  <c r="CA304" i="1"/>
  <c r="BZ304" i="1"/>
  <c r="BY304" i="1"/>
  <c r="BX304" i="1"/>
  <c r="BW304" i="1"/>
  <c r="BV304" i="1"/>
  <c r="BU304" i="1"/>
  <c r="BI320" i="1"/>
  <c r="AI320" i="1"/>
  <c r="AY313" i="1"/>
  <c r="Y313" i="1"/>
  <c r="BI325" i="6" l="1"/>
  <c r="AI325" i="6"/>
  <c r="AF323" i="6"/>
  <c r="BF323" i="6"/>
  <c r="AQ312" i="6"/>
  <c r="Q312" i="6"/>
  <c r="CP309" i="6"/>
  <c r="CO309" i="6"/>
  <c r="CN309" i="6"/>
  <c r="CM309" i="6"/>
  <c r="CL309" i="6"/>
  <c r="CK309" i="6"/>
  <c r="CJ309" i="6"/>
  <c r="CI309" i="6"/>
  <c r="CH309" i="6"/>
  <c r="CG309" i="6"/>
  <c r="CF309" i="6"/>
  <c r="CE309" i="6"/>
  <c r="CD309" i="6"/>
  <c r="CC309" i="6"/>
  <c r="CB309" i="6"/>
  <c r="CA309" i="6"/>
  <c r="BZ309" i="6"/>
  <c r="BY309" i="6"/>
  <c r="BX309" i="6"/>
  <c r="BW309" i="6"/>
  <c r="BV309" i="6"/>
  <c r="BU309" i="6"/>
  <c r="AY318" i="6"/>
  <c r="Y318" i="6"/>
  <c r="BC321" i="6"/>
  <c r="AC321" i="6"/>
  <c r="AU315" i="6"/>
  <c r="U315" i="6"/>
  <c r="U317" i="4"/>
  <c r="AU317" i="4"/>
  <c r="AB322" i="4"/>
  <c r="BB322" i="4"/>
  <c r="AQ314" i="4"/>
  <c r="Q314" i="4"/>
  <c r="CP311" i="4"/>
  <c r="CO311" i="4"/>
  <c r="CN311" i="4"/>
  <c r="CM311" i="4"/>
  <c r="CL311" i="4"/>
  <c r="CK311" i="4"/>
  <c r="CJ311" i="4"/>
  <c r="CI311" i="4"/>
  <c r="CH311" i="4"/>
  <c r="CG311" i="4"/>
  <c r="CF311" i="4"/>
  <c r="CE311" i="4"/>
  <c r="CD311" i="4"/>
  <c r="CC311" i="4"/>
  <c r="CB311" i="4"/>
  <c r="CA311" i="4"/>
  <c r="BZ311" i="4"/>
  <c r="BY311" i="4"/>
  <c r="BX311" i="4"/>
  <c r="BW311" i="4"/>
  <c r="BV311" i="4"/>
  <c r="BU311" i="4"/>
  <c r="AY320" i="4"/>
  <c r="Y320" i="4"/>
  <c r="BF325" i="4"/>
  <c r="AF325" i="4"/>
  <c r="R308" i="1"/>
  <c r="AR308" i="1"/>
  <c r="V311" i="1"/>
  <c r="AV311" i="1"/>
  <c r="Z314" i="1"/>
  <c r="AZ314" i="1"/>
  <c r="BG319" i="1"/>
  <c r="AG319" i="1"/>
  <c r="CQ304" i="1"/>
  <c r="N305" i="1" s="1"/>
  <c r="AD317" i="1"/>
  <c r="BD317" i="1"/>
  <c r="V316" i="6" l="1"/>
  <c r="AV316" i="6"/>
  <c r="BG324" i="6"/>
  <c r="AG324" i="6"/>
  <c r="AZ319" i="6"/>
  <c r="Z319" i="6"/>
  <c r="CQ309" i="6"/>
  <c r="N310" i="6" s="1"/>
  <c r="AD322" i="6"/>
  <c r="BD322" i="6"/>
  <c r="R313" i="6"/>
  <c r="AR313" i="6"/>
  <c r="AG326" i="4"/>
  <c r="BG326" i="4"/>
  <c r="R315" i="4"/>
  <c r="AR315" i="4"/>
  <c r="Z321" i="4"/>
  <c r="AZ321" i="4"/>
  <c r="AC323" i="4"/>
  <c r="BC323" i="4"/>
  <c r="CQ311" i="4"/>
  <c r="N312" i="4" s="1"/>
  <c r="V318" i="4"/>
  <c r="AV318" i="4"/>
  <c r="AH320" i="1"/>
  <c r="BH320" i="1"/>
  <c r="AW312" i="1"/>
  <c r="W312" i="1"/>
  <c r="AA315" i="1"/>
  <c r="BA315" i="1"/>
  <c r="BE318" i="1"/>
  <c r="AE318" i="1"/>
  <c r="AO306" i="1"/>
  <c r="BJ306" i="1" s="1"/>
  <c r="BK306" i="1" s="1"/>
  <c r="AJ305" i="1"/>
  <c r="BM305" i="1" s="1"/>
  <c r="O306" i="1"/>
  <c r="I305" i="1"/>
  <c r="K305" i="1"/>
  <c r="S309" i="1"/>
  <c r="AS309" i="1"/>
  <c r="AS314" i="6" l="1"/>
  <c r="S314" i="6"/>
  <c r="BA320" i="6"/>
  <c r="AA320" i="6"/>
  <c r="AO311" i="6"/>
  <c r="BJ311" i="6" s="1"/>
  <c r="BK311" i="6" s="1"/>
  <c r="AJ310" i="6"/>
  <c r="BM310" i="6" s="1"/>
  <c r="O311" i="6"/>
  <c r="I310" i="6"/>
  <c r="K310" i="6"/>
  <c r="BE323" i="6"/>
  <c r="AE323" i="6"/>
  <c r="AH325" i="6"/>
  <c r="BH325" i="6"/>
  <c r="AW317" i="6"/>
  <c r="W317" i="6"/>
  <c r="S316" i="4"/>
  <c r="AS316" i="4"/>
  <c r="AA322" i="4"/>
  <c r="BA322" i="4"/>
  <c r="AW319" i="4"/>
  <c r="W319" i="4"/>
  <c r="BD324" i="4"/>
  <c r="AD324" i="4"/>
  <c r="AO313" i="4"/>
  <c r="BJ313" i="4" s="1"/>
  <c r="BK313" i="4" s="1"/>
  <c r="AJ312" i="4"/>
  <c r="BM312" i="4" s="1"/>
  <c r="O313" i="4"/>
  <c r="I312" i="4"/>
  <c r="K312" i="4"/>
  <c r="BH327" i="4"/>
  <c r="AH327" i="4"/>
  <c r="BN305" i="1"/>
  <c r="BO305" i="1"/>
  <c r="AF319" i="1"/>
  <c r="BF319" i="1"/>
  <c r="L305" i="1"/>
  <c r="X313" i="1"/>
  <c r="AX313" i="1"/>
  <c r="P307" i="1"/>
  <c r="AP307" i="1"/>
  <c r="T310" i="1"/>
  <c r="AT310" i="1"/>
  <c r="AB316" i="1"/>
  <c r="BB316" i="1"/>
  <c r="BT305" i="1"/>
  <c r="BQ305" i="1"/>
  <c r="BL306" i="1"/>
  <c r="BI321" i="1"/>
  <c r="AI321" i="1"/>
  <c r="L310" i="6" l="1"/>
  <c r="BL311" i="6"/>
  <c r="T315" i="6"/>
  <c r="AT315" i="6"/>
  <c r="BF324" i="6"/>
  <c r="AF324" i="6"/>
  <c r="P312" i="6"/>
  <c r="AP312" i="6"/>
  <c r="AB321" i="6"/>
  <c r="BB321" i="6"/>
  <c r="BI326" i="6"/>
  <c r="AI326" i="6"/>
  <c r="BQ310" i="6"/>
  <c r="BT310" i="6"/>
  <c r="X318" i="6"/>
  <c r="AX318" i="6"/>
  <c r="BN310" i="6"/>
  <c r="BO310" i="6"/>
  <c r="AB323" i="4"/>
  <c r="BB323" i="4"/>
  <c r="BN312" i="4"/>
  <c r="BO312" i="4"/>
  <c r="AE325" i="4"/>
  <c r="BE325" i="4"/>
  <c r="P314" i="4"/>
  <c r="AP314" i="4"/>
  <c r="L312" i="4"/>
  <c r="BI328" i="4"/>
  <c r="AI328" i="4"/>
  <c r="BT312" i="4"/>
  <c r="BQ312" i="4"/>
  <c r="BL313" i="4"/>
  <c r="X320" i="4"/>
  <c r="AX320" i="4"/>
  <c r="T317" i="4"/>
  <c r="AT317" i="4"/>
  <c r="Q308" i="1"/>
  <c r="AQ308" i="1"/>
  <c r="AG320" i="1"/>
  <c r="BG320" i="1"/>
  <c r="Y314" i="1"/>
  <c r="AY314" i="1"/>
  <c r="AU311" i="1"/>
  <c r="U311" i="1"/>
  <c r="CP305" i="1"/>
  <c r="CO305" i="1"/>
  <c r="CN305" i="1"/>
  <c r="CM305" i="1"/>
  <c r="CL305" i="1"/>
  <c r="CK305" i="1"/>
  <c r="CJ305" i="1"/>
  <c r="CI305" i="1"/>
  <c r="CH305" i="1"/>
  <c r="CG305" i="1"/>
  <c r="CF305" i="1"/>
  <c r="CE305" i="1"/>
  <c r="CD305" i="1"/>
  <c r="CC305" i="1"/>
  <c r="CB305" i="1"/>
  <c r="CA305" i="1"/>
  <c r="BZ305" i="1"/>
  <c r="BY305" i="1"/>
  <c r="BX305" i="1"/>
  <c r="BW305" i="1"/>
  <c r="BV305" i="1"/>
  <c r="BU305" i="1"/>
  <c r="BC317" i="1"/>
  <c r="AC317" i="1"/>
  <c r="AQ313" i="6" l="1"/>
  <c r="Q313" i="6"/>
  <c r="AY319" i="6"/>
  <c r="Y319" i="6"/>
  <c r="CP310" i="6"/>
  <c r="CO310" i="6"/>
  <c r="CN310" i="6"/>
  <c r="CM310" i="6"/>
  <c r="CL310" i="6"/>
  <c r="CK310" i="6"/>
  <c r="CJ310" i="6"/>
  <c r="CI310" i="6"/>
  <c r="CH310" i="6"/>
  <c r="CG310" i="6"/>
  <c r="CF310" i="6"/>
  <c r="CE310" i="6"/>
  <c r="CD310" i="6"/>
  <c r="CC310" i="6"/>
  <c r="CB310" i="6"/>
  <c r="CA310" i="6"/>
  <c r="BZ310" i="6"/>
  <c r="BY310" i="6"/>
  <c r="BX310" i="6"/>
  <c r="BW310" i="6"/>
  <c r="BV310" i="6"/>
  <c r="BU310" i="6"/>
  <c r="BC322" i="6"/>
  <c r="AC322" i="6"/>
  <c r="BG325" i="6"/>
  <c r="AG325" i="6"/>
  <c r="AU316" i="6"/>
  <c r="U316" i="6"/>
  <c r="Y321" i="4"/>
  <c r="AY321" i="4"/>
  <c r="AU318" i="4"/>
  <c r="U318" i="4"/>
  <c r="BF326" i="4"/>
  <c r="AF326" i="4"/>
  <c r="CP312" i="4"/>
  <c r="CO312" i="4"/>
  <c r="CN312" i="4"/>
  <c r="CM312" i="4"/>
  <c r="CL312" i="4"/>
  <c r="CK312" i="4"/>
  <c r="CJ312" i="4"/>
  <c r="CI312" i="4"/>
  <c r="CH312" i="4"/>
  <c r="CG312" i="4"/>
  <c r="CF312" i="4"/>
  <c r="CE312" i="4"/>
  <c r="CD312" i="4"/>
  <c r="CC312" i="4"/>
  <c r="CB312" i="4"/>
  <c r="CA312" i="4"/>
  <c r="BZ312" i="4"/>
  <c r="BY312" i="4"/>
  <c r="BX312" i="4"/>
  <c r="BW312" i="4"/>
  <c r="BV312" i="4"/>
  <c r="BU312" i="4"/>
  <c r="Q315" i="4"/>
  <c r="AQ315" i="4"/>
  <c r="AC324" i="4"/>
  <c r="BC324" i="4"/>
  <c r="CQ305" i="1"/>
  <c r="N306" i="1" s="1"/>
  <c r="O307" i="1" s="1"/>
  <c r="AD318" i="1"/>
  <c r="BD318" i="1"/>
  <c r="V312" i="1"/>
  <c r="AV312" i="1"/>
  <c r="AH321" i="1"/>
  <c r="BH321" i="1"/>
  <c r="Z315" i="1"/>
  <c r="AZ315" i="1"/>
  <c r="R309" i="1"/>
  <c r="AR309" i="1"/>
  <c r="I306" i="1" l="1"/>
  <c r="AJ306" i="1"/>
  <c r="BM306" i="1" s="1"/>
  <c r="BN306" i="1" s="1"/>
  <c r="AO307" i="1"/>
  <c r="BJ307" i="1" s="1"/>
  <c r="BK307" i="1" s="1"/>
  <c r="BL307" i="1" s="1"/>
  <c r="K306" i="1"/>
  <c r="L306" i="1" s="1"/>
  <c r="CQ310" i="6"/>
  <c r="N311" i="6" s="1"/>
  <c r="K311" i="6" s="1"/>
  <c r="R314" i="6"/>
  <c r="AR314" i="6"/>
  <c r="AD323" i="6"/>
  <c r="BD323" i="6"/>
  <c r="Z320" i="6"/>
  <c r="AZ320" i="6"/>
  <c r="AH326" i="6"/>
  <c r="BH326" i="6"/>
  <c r="V317" i="6"/>
  <c r="AV317" i="6"/>
  <c r="R316" i="4"/>
  <c r="AR316" i="4"/>
  <c r="V319" i="4"/>
  <c r="AV319" i="4"/>
  <c r="BD325" i="4"/>
  <c r="AD325" i="4"/>
  <c r="CQ312" i="4"/>
  <c r="N313" i="4" s="1"/>
  <c r="AG327" i="4"/>
  <c r="BG327" i="4"/>
  <c r="Z322" i="4"/>
  <c r="AZ322" i="4"/>
  <c r="AS310" i="1"/>
  <c r="S310" i="1"/>
  <c r="BA316" i="1"/>
  <c r="AA316" i="1"/>
  <c r="AE319" i="1"/>
  <c r="BE319" i="1"/>
  <c r="W313" i="1"/>
  <c r="AW313" i="1"/>
  <c r="BO306" i="1"/>
  <c r="BI322" i="1"/>
  <c r="AI322" i="1"/>
  <c r="BT306" i="1"/>
  <c r="P308" i="1"/>
  <c r="AP308" i="1"/>
  <c r="BQ306" i="1" l="1"/>
  <c r="AJ311" i="6"/>
  <c r="BM311" i="6" s="1"/>
  <c r="O312" i="6"/>
  <c r="P313" i="6" s="1"/>
  <c r="I311" i="6"/>
  <c r="BQ311" i="6" s="1"/>
  <c r="AO312" i="6"/>
  <c r="BJ312" i="6" s="1"/>
  <c r="BK312" i="6" s="1"/>
  <c r="BL312" i="6" s="1"/>
  <c r="BE324" i="6"/>
  <c r="AE324" i="6"/>
  <c r="BA321" i="6"/>
  <c r="AA321" i="6"/>
  <c r="BI327" i="6"/>
  <c r="AI327" i="6"/>
  <c r="W318" i="6"/>
  <c r="AW318" i="6"/>
  <c r="BN311" i="6"/>
  <c r="BO311" i="6"/>
  <c r="L311" i="6"/>
  <c r="AS315" i="6"/>
  <c r="S315" i="6"/>
  <c r="W320" i="4"/>
  <c r="AW320" i="4"/>
  <c r="BH328" i="4"/>
  <c r="AH328" i="4"/>
  <c r="BA323" i="4"/>
  <c r="AA323" i="4"/>
  <c r="O314" i="4"/>
  <c r="AO314" i="4"/>
  <c r="BJ314" i="4" s="1"/>
  <c r="BK314" i="4" s="1"/>
  <c r="AJ313" i="4"/>
  <c r="BM313" i="4" s="1"/>
  <c r="I313" i="4"/>
  <c r="K313" i="4"/>
  <c r="AE326" i="4"/>
  <c r="BE326" i="4"/>
  <c r="AS317" i="4"/>
  <c r="S317" i="4"/>
  <c r="AF320" i="1"/>
  <c r="BF320" i="1"/>
  <c r="T311" i="1"/>
  <c r="AT311" i="1"/>
  <c r="AB317" i="1"/>
  <c r="BB317" i="1"/>
  <c r="AQ309" i="1"/>
  <c r="Q309" i="1"/>
  <c r="X314" i="1"/>
  <c r="AX314" i="1"/>
  <c r="CP306" i="1"/>
  <c r="CO306" i="1"/>
  <c r="CN306" i="1"/>
  <c r="CM306" i="1"/>
  <c r="CL306" i="1"/>
  <c r="CK306" i="1"/>
  <c r="CJ306" i="1"/>
  <c r="CI306" i="1"/>
  <c r="CH306" i="1"/>
  <c r="CG306" i="1"/>
  <c r="CF306" i="1"/>
  <c r="CE306" i="1"/>
  <c r="CD306" i="1"/>
  <c r="CC306" i="1"/>
  <c r="CB306" i="1"/>
  <c r="CA306" i="1"/>
  <c r="BZ306" i="1"/>
  <c r="BY306" i="1"/>
  <c r="BX306" i="1"/>
  <c r="BW306" i="1"/>
  <c r="BV306" i="1"/>
  <c r="BU306" i="1"/>
  <c r="BT311" i="6" l="1"/>
  <c r="AP313" i="6"/>
  <c r="AQ314" i="6"/>
  <c r="Q314" i="6"/>
  <c r="AF325" i="6"/>
  <c r="BF325" i="6"/>
  <c r="T316" i="6"/>
  <c r="AT316" i="6"/>
  <c r="CP311" i="6"/>
  <c r="CO311" i="6"/>
  <c r="CN311" i="6"/>
  <c r="CM311" i="6"/>
  <c r="CL311" i="6"/>
  <c r="CK311" i="6"/>
  <c r="CJ311" i="6"/>
  <c r="CI311" i="6"/>
  <c r="CH311" i="6"/>
  <c r="CG311" i="6"/>
  <c r="CF311" i="6"/>
  <c r="CE311" i="6"/>
  <c r="CD311" i="6"/>
  <c r="CC311" i="6"/>
  <c r="CB311" i="6"/>
  <c r="CA311" i="6"/>
  <c r="BZ311" i="6"/>
  <c r="BY311" i="6"/>
  <c r="BX311" i="6"/>
  <c r="BW311" i="6"/>
  <c r="BV311" i="6"/>
  <c r="BU311" i="6"/>
  <c r="X319" i="6"/>
  <c r="AX319" i="6"/>
  <c r="BB322" i="6"/>
  <c r="AB322" i="6"/>
  <c r="L313" i="4"/>
  <c r="BL314" i="4"/>
  <c r="BQ313" i="4"/>
  <c r="BT313" i="4"/>
  <c r="P315" i="4"/>
  <c r="AP315" i="4"/>
  <c r="BI329" i="4"/>
  <c r="AI329" i="4"/>
  <c r="BF327" i="4"/>
  <c r="AF327" i="4"/>
  <c r="T318" i="4"/>
  <c r="AT318" i="4"/>
  <c r="BN313" i="4"/>
  <c r="BO313" i="4"/>
  <c r="BB324" i="4"/>
  <c r="AB324" i="4"/>
  <c r="X321" i="4"/>
  <c r="AX321" i="4"/>
  <c r="AY315" i="1"/>
  <c r="Y315" i="1"/>
  <c r="CQ306" i="1"/>
  <c r="N307" i="1" s="1"/>
  <c r="R310" i="1"/>
  <c r="AR310" i="1"/>
  <c r="U312" i="1"/>
  <c r="AU312" i="1"/>
  <c r="AC318" i="1"/>
  <c r="BC318" i="1"/>
  <c r="BG321" i="1"/>
  <c r="AG321" i="1"/>
  <c r="BC323" i="6" l="1"/>
  <c r="AC323" i="6"/>
  <c r="AG326" i="6"/>
  <c r="BG326" i="6"/>
  <c r="U317" i="6"/>
  <c r="AU317" i="6"/>
  <c r="R315" i="6"/>
  <c r="AR315" i="6"/>
  <c r="AY320" i="6"/>
  <c r="Y320" i="6"/>
  <c r="CQ311" i="6"/>
  <c r="N312" i="6" s="1"/>
  <c r="CP313" i="4"/>
  <c r="CO313" i="4"/>
  <c r="CN313" i="4"/>
  <c r="CM313" i="4"/>
  <c r="CL313" i="4"/>
  <c r="CK313" i="4"/>
  <c r="CJ313" i="4"/>
  <c r="CI313" i="4"/>
  <c r="CH313" i="4"/>
  <c r="CG313" i="4"/>
  <c r="CF313" i="4"/>
  <c r="CE313" i="4"/>
  <c r="CD313" i="4"/>
  <c r="CC313" i="4"/>
  <c r="CB313" i="4"/>
  <c r="CA313" i="4"/>
  <c r="BZ313" i="4"/>
  <c r="BY313" i="4"/>
  <c r="BX313" i="4"/>
  <c r="BW313" i="4"/>
  <c r="BV313" i="4"/>
  <c r="BU313" i="4"/>
  <c r="AY322" i="4"/>
  <c r="Y322" i="4"/>
  <c r="U319" i="4"/>
  <c r="AU319" i="4"/>
  <c r="AC325" i="4"/>
  <c r="BC325" i="4"/>
  <c r="AG328" i="4"/>
  <c r="BG328" i="4"/>
  <c r="AQ316" i="4"/>
  <c r="Q316" i="4"/>
  <c r="AO308" i="1"/>
  <c r="BJ308" i="1" s="1"/>
  <c r="BK308" i="1" s="1"/>
  <c r="AJ307" i="1"/>
  <c r="BM307" i="1" s="1"/>
  <c r="O308" i="1"/>
  <c r="K307" i="1"/>
  <c r="I307" i="1"/>
  <c r="AD319" i="1"/>
  <c r="BD319" i="1"/>
  <c r="AH322" i="1"/>
  <c r="BH322" i="1"/>
  <c r="V313" i="1"/>
  <c r="AV313" i="1"/>
  <c r="Z316" i="1"/>
  <c r="AZ316" i="1"/>
  <c r="S311" i="1"/>
  <c r="AS311" i="1"/>
  <c r="BH327" i="6" l="1"/>
  <c r="AH327" i="6"/>
  <c r="AD324" i="6"/>
  <c r="BD324" i="6"/>
  <c r="AO313" i="6"/>
  <c r="BJ313" i="6" s="1"/>
  <c r="BK313" i="6" s="1"/>
  <c r="AJ312" i="6"/>
  <c r="BM312" i="6" s="1"/>
  <c r="O313" i="6"/>
  <c r="K312" i="6"/>
  <c r="I312" i="6"/>
  <c r="Z321" i="6"/>
  <c r="AZ321" i="6"/>
  <c r="AS316" i="6"/>
  <c r="S316" i="6"/>
  <c r="V318" i="6"/>
  <c r="AV318" i="6"/>
  <c r="R317" i="4"/>
  <c r="AR317" i="4"/>
  <c r="BD326" i="4"/>
  <c r="AD326" i="4"/>
  <c r="BH329" i="4"/>
  <c r="AH329" i="4"/>
  <c r="V320" i="4"/>
  <c r="AV320" i="4"/>
  <c r="CQ313" i="4"/>
  <c r="N314" i="4" s="1"/>
  <c r="Z323" i="4"/>
  <c r="AZ323" i="4"/>
  <c r="BN307" i="1"/>
  <c r="BO307" i="1"/>
  <c r="AA317" i="1"/>
  <c r="BA317" i="1"/>
  <c r="BE320" i="1"/>
  <c r="AE320" i="1"/>
  <c r="BI323" i="1"/>
  <c r="AI323" i="1"/>
  <c r="BT307" i="1"/>
  <c r="BQ307" i="1"/>
  <c r="P309" i="1"/>
  <c r="AP309" i="1"/>
  <c r="T312" i="1"/>
  <c r="AT312" i="1"/>
  <c r="AW314" i="1"/>
  <c r="W314" i="1"/>
  <c r="L307" i="1"/>
  <c r="BL308" i="1"/>
  <c r="BE325" i="6" l="1"/>
  <c r="AE325" i="6"/>
  <c r="BL313" i="6"/>
  <c r="BI328" i="6"/>
  <c r="AI328" i="6"/>
  <c r="T317" i="6"/>
  <c r="AT317" i="6"/>
  <c r="P314" i="6"/>
  <c r="AP314" i="6"/>
  <c r="BQ312" i="6"/>
  <c r="BT312" i="6"/>
  <c r="AW319" i="6"/>
  <c r="W319" i="6"/>
  <c r="L312" i="6"/>
  <c r="BA322" i="6"/>
  <c r="AA322" i="6"/>
  <c r="BN312" i="6"/>
  <c r="BO312" i="6"/>
  <c r="AA324" i="4"/>
  <c r="BA324" i="4"/>
  <c r="AW321" i="4"/>
  <c r="W321" i="4"/>
  <c r="AE327" i="4"/>
  <c r="BE327" i="4"/>
  <c r="AO315" i="4"/>
  <c r="BJ315" i="4" s="1"/>
  <c r="BK315" i="4" s="1"/>
  <c r="AJ314" i="4"/>
  <c r="BM314" i="4" s="1"/>
  <c r="O315" i="4"/>
  <c r="K314" i="4"/>
  <c r="I314" i="4"/>
  <c r="BI330" i="4"/>
  <c r="AI330" i="4"/>
  <c r="S318" i="4"/>
  <c r="AS318" i="4"/>
  <c r="CP307" i="1"/>
  <c r="CO307" i="1"/>
  <c r="CN307" i="1"/>
  <c r="CM307" i="1"/>
  <c r="CL307" i="1"/>
  <c r="CK307" i="1"/>
  <c r="CJ307" i="1"/>
  <c r="CI307" i="1"/>
  <c r="CH307" i="1"/>
  <c r="CG307" i="1"/>
  <c r="CF307" i="1"/>
  <c r="CE307" i="1"/>
  <c r="CD307" i="1"/>
  <c r="CC307" i="1"/>
  <c r="CB307" i="1"/>
  <c r="CA307" i="1"/>
  <c r="BZ307" i="1"/>
  <c r="BY307" i="1"/>
  <c r="BX307" i="1"/>
  <c r="BW307" i="1"/>
  <c r="BV307" i="1"/>
  <c r="BU307" i="1"/>
  <c r="X315" i="1"/>
  <c r="AX315" i="1"/>
  <c r="AB318" i="1"/>
  <c r="BB318" i="1"/>
  <c r="AF321" i="1"/>
  <c r="BF321" i="1"/>
  <c r="Q310" i="1"/>
  <c r="AQ310" i="1"/>
  <c r="AU313" i="1"/>
  <c r="U313" i="1"/>
  <c r="AB323" i="6" l="1"/>
  <c r="BB323" i="6"/>
  <c r="CP312" i="6"/>
  <c r="CO312" i="6"/>
  <c r="CN312" i="6"/>
  <c r="CM312" i="6"/>
  <c r="CL312" i="6"/>
  <c r="CK312" i="6"/>
  <c r="CJ312" i="6"/>
  <c r="CI312" i="6"/>
  <c r="CH312" i="6"/>
  <c r="CG312" i="6"/>
  <c r="CF312" i="6"/>
  <c r="CE312" i="6"/>
  <c r="CD312" i="6"/>
  <c r="CC312" i="6"/>
  <c r="CB312" i="6"/>
  <c r="CA312" i="6"/>
  <c r="BZ312" i="6"/>
  <c r="BY312" i="6"/>
  <c r="BX312" i="6"/>
  <c r="BW312" i="6"/>
  <c r="BV312" i="6"/>
  <c r="BU312" i="6"/>
  <c r="AU318" i="6"/>
  <c r="U318" i="6"/>
  <c r="BF326" i="6"/>
  <c r="AF326" i="6"/>
  <c r="AX320" i="6"/>
  <c r="X320" i="6"/>
  <c r="AQ315" i="6"/>
  <c r="Q315" i="6"/>
  <c r="BN314" i="4"/>
  <c r="BO314" i="4"/>
  <c r="BT314" i="4"/>
  <c r="BQ314" i="4"/>
  <c r="BF328" i="4"/>
  <c r="AF328" i="4"/>
  <c r="BL315" i="4"/>
  <c r="X322" i="4"/>
  <c r="AX322" i="4"/>
  <c r="T319" i="4"/>
  <c r="AT319" i="4"/>
  <c r="L314" i="4"/>
  <c r="P316" i="4"/>
  <c r="AP316" i="4"/>
  <c r="BB325" i="4"/>
  <c r="AB325" i="4"/>
  <c r="V314" i="1"/>
  <c r="AV314" i="1"/>
  <c r="AG322" i="1"/>
  <c r="BG322" i="1"/>
  <c r="Y316" i="1"/>
  <c r="AY316" i="1"/>
  <c r="R311" i="1"/>
  <c r="AR311" i="1"/>
  <c r="BC319" i="1"/>
  <c r="AC319" i="1"/>
  <c r="CQ307" i="1"/>
  <c r="N308" i="1" s="1"/>
  <c r="BG327" i="6" l="1"/>
  <c r="AG327" i="6"/>
  <c r="V319" i="6"/>
  <c r="AV319" i="6"/>
  <c r="R316" i="6"/>
  <c r="AR316" i="6"/>
  <c r="AY321" i="6"/>
  <c r="Y321" i="6"/>
  <c r="CQ312" i="6"/>
  <c r="N313" i="6" s="1"/>
  <c r="AC324" i="6"/>
  <c r="BC324" i="6"/>
  <c r="AG329" i="4"/>
  <c r="BG329" i="4"/>
  <c r="AU320" i="4"/>
  <c r="U320" i="4"/>
  <c r="CP314" i="4"/>
  <c r="CO314" i="4"/>
  <c r="CN314" i="4"/>
  <c r="CM314" i="4"/>
  <c r="CL314" i="4"/>
  <c r="CK314" i="4"/>
  <c r="CJ314" i="4"/>
  <c r="CI314" i="4"/>
  <c r="CH314" i="4"/>
  <c r="CG314" i="4"/>
  <c r="CF314" i="4"/>
  <c r="CE314" i="4"/>
  <c r="CD314" i="4"/>
  <c r="CC314" i="4"/>
  <c r="CB314" i="4"/>
  <c r="CA314" i="4"/>
  <c r="BZ314" i="4"/>
  <c r="BY314" i="4"/>
  <c r="BX314" i="4"/>
  <c r="BW314" i="4"/>
  <c r="BV314" i="4"/>
  <c r="BU314" i="4"/>
  <c r="Y323" i="4"/>
  <c r="AY323" i="4"/>
  <c r="Q317" i="4"/>
  <c r="AQ317" i="4"/>
  <c r="AC326" i="4"/>
  <c r="BC326" i="4"/>
  <c r="O309" i="1"/>
  <c r="AO309" i="1"/>
  <c r="BJ309" i="1" s="1"/>
  <c r="BK309" i="1" s="1"/>
  <c r="AJ308" i="1"/>
  <c r="BM308" i="1" s="1"/>
  <c r="I308" i="1"/>
  <c r="K308" i="1"/>
  <c r="AH323" i="1"/>
  <c r="BH323" i="1"/>
  <c r="AD320" i="1"/>
  <c r="BD320" i="1"/>
  <c r="Z317" i="1"/>
  <c r="AZ317" i="1"/>
  <c r="AS312" i="1"/>
  <c r="S312" i="1"/>
  <c r="W315" i="1"/>
  <c r="AW315" i="1"/>
  <c r="AW320" i="6" l="1"/>
  <c r="W320" i="6"/>
  <c r="AH328" i="6"/>
  <c r="BH328" i="6"/>
  <c r="BD325" i="6"/>
  <c r="AD325" i="6"/>
  <c r="Z322" i="6"/>
  <c r="AZ322" i="6"/>
  <c r="AS317" i="6"/>
  <c r="S317" i="6"/>
  <c r="AO314" i="6"/>
  <c r="BJ314" i="6" s="1"/>
  <c r="BK314" i="6" s="1"/>
  <c r="AJ313" i="6"/>
  <c r="BM313" i="6" s="1"/>
  <c r="O314" i="6"/>
  <c r="K313" i="6"/>
  <c r="I313" i="6"/>
  <c r="CQ314" i="4"/>
  <c r="N315" i="4" s="1"/>
  <c r="O316" i="4" s="1"/>
  <c r="BD327" i="4"/>
  <c r="AD327" i="4"/>
  <c r="V321" i="4"/>
  <c r="AV321" i="4"/>
  <c r="R318" i="4"/>
  <c r="AR318" i="4"/>
  <c r="AZ324" i="4"/>
  <c r="Z324" i="4"/>
  <c r="BH330" i="4"/>
  <c r="AH330" i="4"/>
  <c r="BI324" i="1"/>
  <c r="AI324" i="1"/>
  <c r="BN308" i="1"/>
  <c r="BO308" i="1"/>
  <c r="L308" i="1"/>
  <c r="BL309" i="1"/>
  <c r="X316" i="1"/>
  <c r="AX316" i="1"/>
  <c r="T313" i="1"/>
  <c r="AT313" i="1"/>
  <c r="AE321" i="1"/>
  <c r="BE321" i="1"/>
  <c r="BA318" i="1"/>
  <c r="AA318" i="1"/>
  <c r="BQ308" i="1"/>
  <c r="BT308" i="1"/>
  <c r="P310" i="1"/>
  <c r="AP310" i="1"/>
  <c r="L313" i="6" l="1"/>
  <c r="BI329" i="6"/>
  <c r="AI329" i="6"/>
  <c r="P315" i="6"/>
  <c r="AP315" i="6"/>
  <c r="X321" i="6"/>
  <c r="AX321" i="6"/>
  <c r="BN313" i="6"/>
  <c r="BO313" i="6"/>
  <c r="BA323" i="6"/>
  <c r="AA323" i="6"/>
  <c r="BL314" i="6"/>
  <c r="T318" i="6"/>
  <c r="AT318" i="6"/>
  <c r="BT313" i="6"/>
  <c r="BQ313" i="6"/>
  <c r="BE326" i="6"/>
  <c r="AE326" i="6"/>
  <c r="AJ315" i="4"/>
  <c r="BM315" i="4" s="1"/>
  <c r="BN315" i="4" s="1"/>
  <c r="I315" i="4"/>
  <c r="BQ315" i="4" s="1"/>
  <c r="K315" i="4"/>
  <c r="AO316" i="4"/>
  <c r="BJ316" i="4" s="1"/>
  <c r="BK316" i="4" s="1"/>
  <c r="BL316" i="4" s="1"/>
  <c r="AA325" i="4"/>
  <c r="BA325" i="4"/>
  <c r="W322" i="4"/>
  <c r="AW322" i="4"/>
  <c r="BI331" i="4"/>
  <c r="AI331" i="4"/>
  <c r="AS319" i="4"/>
  <c r="S319" i="4"/>
  <c r="AE328" i="4"/>
  <c r="BE328" i="4"/>
  <c r="L315" i="4"/>
  <c r="P317" i="4"/>
  <c r="AP317" i="4"/>
  <c r="AQ311" i="1"/>
  <c r="Q311" i="1"/>
  <c r="AY317" i="1"/>
  <c r="Y317" i="1"/>
  <c r="AB319" i="1"/>
  <c r="BB319" i="1"/>
  <c r="U314" i="1"/>
  <c r="AU314" i="1"/>
  <c r="CP308" i="1"/>
  <c r="CO308" i="1"/>
  <c r="CN308" i="1"/>
  <c r="CM308" i="1"/>
  <c r="CL308" i="1"/>
  <c r="CK308" i="1"/>
  <c r="CJ308" i="1"/>
  <c r="CI308" i="1"/>
  <c r="CH308" i="1"/>
  <c r="CG308" i="1"/>
  <c r="CF308" i="1"/>
  <c r="CE308" i="1"/>
  <c r="CD308" i="1"/>
  <c r="CC308" i="1"/>
  <c r="CB308" i="1"/>
  <c r="CA308" i="1"/>
  <c r="BZ308" i="1"/>
  <c r="BY308" i="1"/>
  <c r="BX308" i="1"/>
  <c r="BW308" i="1"/>
  <c r="BV308" i="1"/>
  <c r="BU308" i="1"/>
  <c r="AF322" i="1"/>
  <c r="BF322" i="1"/>
  <c r="BO315" i="4" l="1"/>
  <c r="BT315" i="4"/>
  <c r="CP315" i="4" s="1"/>
  <c r="BB324" i="6"/>
  <c r="AB324" i="6"/>
  <c r="AF327" i="6"/>
  <c r="BF327" i="6"/>
  <c r="AU319" i="6"/>
  <c r="U319" i="6"/>
  <c r="CP313" i="6"/>
  <c r="CO313" i="6"/>
  <c r="CN313" i="6"/>
  <c r="CM313" i="6"/>
  <c r="CL313" i="6"/>
  <c r="CK313" i="6"/>
  <c r="CJ313" i="6"/>
  <c r="CI313" i="6"/>
  <c r="CH313" i="6"/>
  <c r="CG313" i="6"/>
  <c r="CF313" i="6"/>
  <c r="CE313" i="6"/>
  <c r="CD313" i="6"/>
  <c r="CC313" i="6"/>
  <c r="CB313" i="6"/>
  <c r="CA313" i="6"/>
  <c r="BZ313" i="6"/>
  <c r="BY313" i="6"/>
  <c r="BX313" i="6"/>
  <c r="BW313" i="6"/>
  <c r="BV313" i="6"/>
  <c r="BU313" i="6"/>
  <c r="AQ316" i="6"/>
  <c r="Q316" i="6"/>
  <c r="Y322" i="6"/>
  <c r="AY322" i="6"/>
  <c r="T320" i="4"/>
  <c r="AT320" i="4"/>
  <c r="CJ315" i="4"/>
  <c r="CI315" i="4"/>
  <c r="CE315" i="4"/>
  <c r="CA315" i="4"/>
  <c r="BW315" i="4"/>
  <c r="BB326" i="4"/>
  <c r="AB326" i="4"/>
  <c r="X323" i="4"/>
  <c r="AX323" i="4"/>
  <c r="AQ318" i="4"/>
  <c r="Q318" i="4"/>
  <c r="BF329" i="4"/>
  <c r="AF329" i="4"/>
  <c r="CQ308" i="1"/>
  <c r="N309" i="1" s="1"/>
  <c r="O310" i="1" s="1"/>
  <c r="R312" i="1"/>
  <c r="AR312" i="1"/>
  <c r="V315" i="1"/>
  <c r="AV315" i="1"/>
  <c r="Z318" i="1"/>
  <c r="AZ318" i="1"/>
  <c r="BG323" i="1"/>
  <c r="AG323" i="1"/>
  <c r="AC320" i="1"/>
  <c r="BC320" i="1"/>
  <c r="CB315" i="4" l="1"/>
  <c r="CM315" i="4"/>
  <c r="BX315" i="4"/>
  <c r="CF315" i="4"/>
  <c r="CN315" i="4"/>
  <c r="BU315" i="4"/>
  <c r="BY315" i="4"/>
  <c r="CC315" i="4"/>
  <c r="CG315" i="4"/>
  <c r="CK315" i="4"/>
  <c r="CO315" i="4"/>
  <c r="BV315" i="4"/>
  <c r="BZ315" i="4"/>
  <c r="CD315" i="4"/>
  <c r="CH315" i="4"/>
  <c r="CL315" i="4"/>
  <c r="AJ309" i="1"/>
  <c r="BM309" i="1" s="1"/>
  <c r="V320" i="6"/>
  <c r="AV320" i="6"/>
  <c r="BG328" i="6"/>
  <c r="AG328" i="6"/>
  <c r="AZ323" i="6"/>
  <c r="Z323" i="6"/>
  <c r="R317" i="6"/>
  <c r="AR317" i="6"/>
  <c r="BC325" i="6"/>
  <c r="AC325" i="6"/>
  <c r="CQ313" i="6"/>
  <c r="N314" i="6" s="1"/>
  <c r="R319" i="4"/>
  <c r="AR319" i="4"/>
  <c r="AC327" i="4"/>
  <c r="BC327" i="4"/>
  <c r="AG330" i="4"/>
  <c r="BG330" i="4"/>
  <c r="Y324" i="4"/>
  <c r="AY324" i="4"/>
  <c r="U321" i="4"/>
  <c r="AU321" i="4"/>
  <c r="AO310" i="1"/>
  <c r="BJ310" i="1" s="1"/>
  <c r="BK310" i="1" s="1"/>
  <c r="BL310" i="1" s="1"/>
  <c r="I309" i="1"/>
  <c r="BT309" i="1" s="1"/>
  <c r="K309" i="1"/>
  <c r="L309" i="1" s="1"/>
  <c r="AD321" i="1"/>
  <c r="BD321" i="1"/>
  <c r="P311" i="1"/>
  <c r="AP311" i="1"/>
  <c r="AH324" i="1"/>
  <c r="BH324" i="1"/>
  <c r="AW316" i="1"/>
  <c r="W316" i="1"/>
  <c r="BN309" i="1"/>
  <c r="BO309" i="1"/>
  <c r="AA319" i="1"/>
  <c r="BA319" i="1"/>
  <c r="S313" i="1"/>
  <c r="AS313" i="1"/>
  <c r="BQ309" i="1" l="1"/>
  <c r="CQ315" i="4"/>
  <c r="N316" i="4" s="1"/>
  <c r="AD326" i="6"/>
  <c r="BD326" i="6"/>
  <c r="BH329" i="6"/>
  <c r="AH329" i="6"/>
  <c r="AO315" i="6"/>
  <c r="BJ315" i="6" s="1"/>
  <c r="BK315" i="6" s="1"/>
  <c r="AJ314" i="6"/>
  <c r="BM314" i="6" s="1"/>
  <c r="O315" i="6"/>
  <c r="K314" i="6"/>
  <c r="I314" i="6"/>
  <c r="S318" i="6"/>
  <c r="AS318" i="6"/>
  <c r="BA324" i="6"/>
  <c r="AA324" i="6"/>
  <c r="AW321" i="6"/>
  <c r="W321" i="6"/>
  <c r="BD328" i="4"/>
  <c r="AD328" i="4"/>
  <c r="BH331" i="4"/>
  <c r="AH331" i="4"/>
  <c r="V322" i="4"/>
  <c r="AV322" i="4"/>
  <c r="AZ325" i="4"/>
  <c r="Z325" i="4"/>
  <c r="AO317" i="4"/>
  <c r="BJ317" i="4" s="1"/>
  <c r="BK317" i="4" s="1"/>
  <c r="AJ316" i="4"/>
  <c r="BM316" i="4" s="1"/>
  <c r="O317" i="4"/>
  <c r="I316" i="4"/>
  <c r="K316" i="4"/>
  <c r="S320" i="4"/>
  <c r="AS320" i="4"/>
  <c r="CP309" i="1"/>
  <c r="CO309" i="1"/>
  <c r="CN309" i="1"/>
  <c r="CM309" i="1"/>
  <c r="CL309" i="1"/>
  <c r="CK309" i="1"/>
  <c r="CJ309" i="1"/>
  <c r="CI309" i="1"/>
  <c r="CH309" i="1"/>
  <c r="CG309" i="1"/>
  <c r="CF309" i="1"/>
  <c r="CE309" i="1"/>
  <c r="CD309" i="1"/>
  <c r="CC309" i="1"/>
  <c r="CB309" i="1"/>
  <c r="CA309" i="1"/>
  <c r="BZ309" i="1"/>
  <c r="BY309" i="1"/>
  <c r="BX309" i="1"/>
  <c r="BW309" i="1"/>
  <c r="BV309" i="1"/>
  <c r="BU309" i="1"/>
  <c r="BI325" i="1"/>
  <c r="AI325" i="1"/>
  <c r="AB320" i="1"/>
  <c r="BB320" i="1"/>
  <c r="Q312" i="1"/>
  <c r="AQ312" i="1"/>
  <c r="X317" i="1"/>
  <c r="AX317" i="1"/>
  <c r="T314" i="1"/>
  <c r="AT314" i="1"/>
  <c r="BE322" i="1"/>
  <c r="AE322" i="1"/>
  <c r="BQ314" i="6" l="1"/>
  <c r="BT314" i="6"/>
  <c r="BL315" i="6"/>
  <c r="L314" i="6"/>
  <c r="AB325" i="6"/>
  <c r="BB325" i="6"/>
  <c r="P316" i="6"/>
  <c r="AP316" i="6"/>
  <c r="AX322" i="6"/>
  <c r="X322" i="6"/>
  <c r="T319" i="6"/>
  <c r="AT319" i="6"/>
  <c r="BN314" i="6"/>
  <c r="BO314" i="6"/>
  <c r="BI330" i="6"/>
  <c r="AI330" i="6"/>
  <c r="BE327" i="6"/>
  <c r="AE327" i="6"/>
  <c r="AA326" i="4"/>
  <c r="BA326" i="4"/>
  <c r="T321" i="4"/>
  <c r="AT321" i="4"/>
  <c r="AW323" i="4"/>
  <c r="W323" i="4"/>
  <c r="AE329" i="4"/>
  <c r="BE329" i="4"/>
  <c r="P318" i="4"/>
  <c r="AP318" i="4"/>
  <c r="BN316" i="4"/>
  <c r="BO316" i="4"/>
  <c r="L316" i="4"/>
  <c r="BI332" i="4"/>
  <c r="AI332" i="4"/>
  <c r="BT316" i="4"/>
  <c r="BQ316" i="4"/>
  <c r="BL317" i="4"/>
  <c r="CQ309" i="1"/>
  <c r="N310" i="1" s="1"/>
  <c r="AF323" i="1"/>
  <c r="BF323" i="1"/>
  <c r="Y318" i="1"/>
  <c r="AY318" i="1"/>
  <c r="AU315" i="1"/>
  <c r="U315" i="1"/>
  <c r="BC321" i="1"/>
  <c r="AC321" i="1"/>
  <c r="R313" i="1"/>
  <c r="AR313" i="1"/>
  <c r="Q317" i="6" l="1"/>
  <c r="AQ317" i="6"/>
  <c r="CP314" i="6"/>
  <c r="CO314" i="6"/>
  <c r="CN314" i="6"/>
  <c r="CM314" i="6"/>
  <c r="CL314" i="6"/>
  <c r="CK314" i="6"/>
  <c r="CJ314" i="6"/>
  <c r="CI314" i="6"/>
  <c r="CH314" i="6"/>
  <c r="CG314" i="6"/>
  <c r="CF314" i="6"/>
  <c r="CE314" i="6"/>
  <c r="CD314" i="6"/>
  <c r="CC314" i="6"/>
  <c r="CB314" i="6"/>
  <c r="CA314" i="6"/>
  <c r="BZ314" i="6"/>
  <c r="BY314" i="6"/>
  <c r="BX314" i="6"/>
  <c r="BW314" i="6"/>
  <c r="BV314" i="6"/>
  <c r="BU314" i="6"/>
  <c r="AY323" i="6"/>
  <c r="Y323" i="6"/>
  <c r="AF328" i="6"/>
  <c r="BF328" i="6"/>
  <c r="U320" i="6"/>
  <c r="AU320" i="6"/>
  <c r="BC326" i="6"/>
  <c r="AC326" i="6"/>
  <c r="AU322" i="4"/>
  <c r="U322" i="4"/>
  <c r="CP316" i="4"/>
  <c r="CO316" i="4"/>
  <c r="CN316" i="4"/>
  <c r="CM316" i="4"/>
  <c r="CL316" i="4"/>
  <c r="CK316" i="4"/>
  <c r="CJ316" i="4"/>
  <c r="CI316" i="4"/>
  <c r="CH316" i="4"/>
  <c r="CG316" i="4"/>
  <c r="CF316" i="4"/>
  <c r="CE316" i="4"/>
  <c r="CD316" i="4"/>
  <c r="CC316" i="4"/>
  <c r="CB316" i="4"/>
  <c r="CA316" i="4"/>
  <c r="BZ316" i="4"/>
  <c r="BY316" i="4"/>
  <c r="BX316" i="4"/>
  <c r="BW316" i="4"/>
  <c r="BV316" i="4"/>
  <c r="BU316" i="4"/>
  <c r="BF330" i="4"/>
  <c r="AF330" i="4"/>
  <c r="Q319" i="4"/>
  <c r="AQ319" i="4"/>
  <c r="AX324" i="4"/>
  <c r="X324" i="4"/>
  <c r="BB327" i="4"/>
  <c r="AB327" i="4"/>
  <c r="AS314" i="1"/>
  <c r="S314" i="1"/>
  <c r="V316" i="1"/>
  <c r="AV316" i="1"/>
  <c r="AG324" i="1"/>
  <c r="BG324" i="1"/>
  <c r="AD322" i="1"/>
  <c r="BD322" i="1"/>
  <c r="Z319" i="1"/>
  <c r="AZ319" i="1"/>
  <c r="O311" i="1"/>
  <c r="AO311" i="1"/>
  <c r="BJ311" i="1" s="1"/>
  <c r="BK311" i="1" s="1"/>
  <c r="AJ310" i="1"/>
  <c r="BM310" i="1" s="1"/>
  <c r="I310" i="1"/>
  <c r="K310" i="1"/>
  <c r="Z324" i="6" l="1"/>
  <c r="AZ324" i="6"/>
  <c r="BD327" i="6"/>
  <c r="AD327" i="6"/>
  <c r="AV321" i="6"/>
  <c r="V321" i="6"/>
  <c r="BG329" i="6"/>
  <c r="AG329" i="6"/>
  <c r="CQ314" i="6"/>
  <c r="N315" i="6" s="1"/>
  <c r="R318" i="6"/>
  <c r="AR318" i="6"/>
  <c r="AC328" i="4"/>
  <c r="BC328" i="4"/>
  <c r="Y325" i="4"/>
  <c r="AY325" i="4"/>
  <c r="R320" i="4"/>
  <c r="AR320" i="4"/>
  <c r="V323" i="4"/>
  <c r="AV323" i="4"/>
  <c r="AG331" i="4"/>
  <c r="BG331" i="4"/>
  <c r="CQ316" i="4"/>
  <c r="N317" i="4" s="1"/>
  <c r="P312" i="1"/>
  <c r="AP312" i="1"/>
  <c r="W317" i="1"/>
  <c r="AW317" i="1"/>
  <c r="AE323" i="1"/>
  <c r="BE323" i="1"/>
  <c r="BQ310" i="1"/>
  <c r="BT310" i="1"/>
  <c r="BN310" i="1"/>
  <c r="BO310" i="1"/>
  <c r="AH325" i="1"/>
  <c r="BH325" i="1"/>
  <c r="T315" i="1"/>
  <c r="AT315" i="1"/>
  <c r="L310" i="1"/>
  <c r="BL311" i="1"/>
  <c r="BA320" i="1"/>
  <c r="AA320" i="1"/>
  <c r="AS319" i="6" l="1"/>
  <c r="S319" i="6"/>
  <c r="BH330" i="6"/>
  <c r="AH330" i="6"/>
  <c r="AO316" i="6"/>
  <c r="BJ316" i="6" s="1"/>
  <c r="BK316" i="6" s="1"/>
  <c r="AJ315" i="6"/>
  <c r="BM315" i="6" s="1"/>
  <c r="O316" i="6"/>
  <c r="I315" i="6"/>
  <c r="K315" i="6"/>
  <c r="AW322" i="6"/>
  <c r="W322" i="6"/>
  <c r="BE328" i="6"/>
  <c r="AE328" i="6"/>
  <c r="BA325" i="6"/>
  <c r="AA325" i="6"/>
  <c r="AZ326" i="4"/>
  <c r="Z326" i="4"/>
  <c r="AS321" i="4"/>
  <c r="S321" i="4"/>
  <c r="O318" i="4"/>
  <c r="AO318" i="4"/>
  <c r="BJ318" i="4" s="1"/>
  <c r="BK318" i="4" s="1"/>
  <c r="AJ317" i="4"/>
  <c r="BM317" i="4" s="1"/>
  <c r="K317" i="4"/>
  <c r="I317" i="4"/>
  <c r="W324" i="4"/>
  <c r="AW324" i="4"/>
  <c r="BH332" i="4"/>
  <c r="AH332" i="4"/>
  <c r="BD329" i="4"/>
  <c r="AD329" i="4"/>
  <c r="CP310" i="1"/>
  <c r="CO310" i="1"/>
  <c r="CN310" i="1"/>
  <c r="CM310" i="1"/>
  <c r="CL310" i="1"/>
  <c r="CK310" i="1"/>
  <c r="CJ310" i="1"/>
  <c r="CI310" i="1"/>
  <c r="CH310" i="1"/>
  <c r="CG310" i="1"/>
  <c r="CF310" i="1"/>
  <c r="CE310" i="1"/>
  <c r="CD310" i="1"/>
  <c r="CC310" i="1"/>
  <c r="CB310" i="1"/>
  <c r="CA310" i="1"/>
  <c r="BZ310" i="1"/>
  <c r="BY310" i="1"/>
  <c r="BX310" i="1"/>
  <c r="BW310" i="1"/>
  <c r="BV310" i="1"/>
  <c r="BU310" i="1"/>
  <c r="X318" i="1"/>
  <c r="AX318" i="1"/>
  <c r="AF324" i="1"/>
  <c r="BF324" i="1"/>
  <c r="AB321" i="1"/>
  <c r="BB321" i="1"/>
  <c r="BI326" i="1"/>
  <c r="AI326" i="1"/>
  <c r="U316" i="1"/>
  <c r="AU316" i="1"/>
  <c r="AQ313" i="1"/>
  <c r="Q313" i="1"/>
  <c r="AB326" i="6" l="1"/>
  <c r="BB326" i="6"/>
  <c r="L315" i="6"/>
  <c r="BL316" i="6"/>
  <c r="AT320" i="6"/>
  <c r="T320" i="6"/>
  <c r="BT315" i="6"/>
  <c r="BQ315" i="6"/>
  <c r="AF329" i="6"/>
  <c r="BF329" i="6"/>
  <c r="P317" i="6"/>
  <c r="AP317" i="6"/>
  <c r="X323" i="6"/>
  <c r="AX323" i="6"/>
  <c r="BN315" i="6"/>
  <c r="BO315" i="6"/>
  <c r="BI331" i="6"/>
  <c r="AI331" i="6"/>
  <c r="BL318" i="4"/>
  <c r="L317" i="4"/>
  <c r="P319" i="4"/>
  <c r="AP319" i="4"/>
  <c r="AA327" i="4"/>
  <c r="BA327" i="4"/>
  <c r="BI333" i="4"/>
  <c r="AI333" i="4"/>
  <c r="BN317" i="4"/>
  <c r="BO317" i="4"/>
  <c r="T322" i="4"/>
  <c r="AT322" i="4"/>
  <c r="BQ317" i="4"/>
  <c r="BT317" i="4"/>
  <c r="AE330" i="4"/>
  <c r="BE330" i="4"/>
  <c r="AX325" i="4"/>
  <c r="X325" i="4"/>
  <c r="CQ310" i="1"/>
  <c r="N311" i="1" s="1"/>
  <c r="R314" i="1"/>
  <c r="AR314" i="1"/>
  <c r="V317" i="1"/>
  <c r="AV317" i="1"/>
  <c r="AY319" i="1"/>
  <c r="Y319" i="1"/>
  <c r="BG325" i="1"/>
  <c r="AG325" i="1"/>
  <c r="AC322" i="1"/>
  <c r="BC322" i="1"/>
  <c r="AG330" i="6" l="1"/>
  <c r="BG330" i="6"/>
  <c r="AU321" i="6"/>
  <c r="U321" i="6"/>
  <c r="CP315" i="6"/>
  <c r="CO315" i="6"/>
  <c r="CN315" i="6"/>
  <c r="CM315" i="6"/>
  <c r="CL315" i="6"/>
  <c r="CK315" i="6"/>
  <c r="CJ315" i="6"/>
  <c r="CI315" i="6"/>
  <c r="CH315" i="6"/>
  <c r="CG315" i="6"/>
  <c r="CF315" i="6"/>
  <c r="CE315" i="6"/>
  <c r="CD315" i="6"/>
  <c r="CC315" i="6"/>
  <c r="CB315" i="6"/>
  <c r="CA315" i="6"/>
  <c r="BZ315" i="6"/>
  <c r="BY315" i="6"/>
  <c r="BX315" i="6"/>
  <c r="BW315" i="6"/>
  <c r="BV315" i="6"/>
  <c r="BU315" i="6"/>
  <c r="AQ318" i="6"/>
  <c r="Q318" i="6"/>
  <c r="AY324" i="6"/>
  <c r="Y324" i="6"/>
  <c r="BC327" i="6"/>
  <c r="AC327" i="6"/>
  <c r="Y326" i="4"/>
  <c r="AY326" i="4"/>
  <c r="BF331" i="4"/>
  <c r="AF331" i="4"/>
  <c r="CP317" i="4"/>
  <c r="CO317" i="4"/>
  <c r="CN317" i="4"/>
  <c r="CM317" i="4"/>
  <c r="CL317" i="4"/>
  <c r="CK317" i="4"/>
  <c r="CJ317" i="4"/>
  <c r="CI317" i="4"/>
  <c r="CH317" i="4"/>
  <c r="CG317" i="4"/>
  <c r="CF317" i="4"/>
  <c r="CE317" i="4"/>
  <c r="CD317" i="4"/>
  <c r="CC317" i="4"/>
  <c r="CB317" i="4"/>
  <c r="CA317" i="4"/>
  <c r="BZ317" i="4"/>
  <c r="BY317" i="4"/>
  <c r="BX317" i="4"/>
  <c r="BW317" i="4"/>
  <c r="BV317" i="4"/>
  <c r="BU317" i="4"/>
  <c r="AQ320" i="4"/>
  <c r="Q320" i="4"/>
  <c r="U323" i="4"/>
  <c r="AU323" i="4"/>
  <c r="BB328" i="4"/>
  <c r="AB328" i="4"/>
  <c r="AH326" i="1"/>
  <c r="BH326" i="1"/>
  <c r="AD323" i="1"/>
  <c r="BD323" i="1"/>
  <c r="Z320" i="1"/>
  <c r="AZ320" i="1"/>
  <c r="S315" i="1"/>
  <c r="AS315" i="1"/>
  <c r="AW318" i="1"/>
  <c r="W318" i="1"/>
  <c r="AO312" i="1"/>
  <c r="BJ312" i="1" s="1"/>
  <c r="BK312" i="1" s="1"/>
  <c r="AJ311" i="1"/>
  <c r="BM311" i="1" s="1"/>
  <c r="O312" i="1"/>
  <c r="K311" i="1"/>
  <c r="I311" i="1"/>
  <c r="V322" i="6" l="1"/>
  <c r="AV322" i="6"/>
  <c r="AD328" i="6"/>
  <c r="BD328" i="6"/>
  <c r="BH331" i="6"/>
  <c r="AH331" i="6"/>
  <c r="CQ315" i="6"/>
  <c r="N316" i="6" s="1"/>
  <c r="AZ325" i="6"/>
  <c r="Z325" i="6"/>
  <c r="AR319" i="6"/>
  <c r="R319" i="6"/>
  <c r="CQ317" i="4"/>
  <c r="N318" i="4" s="1"/>
  <c r="AO319" i="4" s="1"/>
  <c r="BJ319" i="4" s="1"/>
  <c r="BK319" i="4" s="1"/>
  <c r="AV324" i="4"/>
  <c r="V324" i="4"/>
  <c r="AG332" i="4"/>
  <c r="BG332" i="4"/>
  <c r="AC329" i="4"/>
  <c r="BC329" i="4"/>
  <c r="R321" i="4"/>
  <c r="AR321" i="4"/>
  <c r="AZ327" i="4"/>
  <c r="Z327" i="4"/>
  <c r="P313" i="1"/>
  <c r="AP313" i="1"/>
  <c r="AA321" i="1"/>
  <c r="BA321" i="1"/>
  <c r="BL312" i="1"/>
  <c r="X319" i="1"/>
  <c r="AX319" i="1"/>
  <c r="BN311" i="1"/>
  <c r="BO311" i="1"/>
  <c r="T316" i="1"/>
  <c r="AT316" i="1"/>
  <c r="L311" i="1"/>
  <c r="BE324" i="1"/>
  <c r="AE324" i="1"/>
  <c r="BT311" i="1"/>
  <c r="BQ311" i="1"/>
  <c r="BI327" i="1"/>
  <c r="AI327" i="1"/>
  <c r="AE329" i="6" l="1"/>
  <c r="BE329" i="6"/>
  <c r="BA326" i="6"/>
  <c r="AA326" i="6"/>
  <c r="AO317" i="6"/>
  <c r="BJ317" i="6" s="1"/>
  <c r="BK317" i="6" s="1"/>
  <c r="AJ316" i="6"/>
  <c r="BM316" i="6" s="1"/>
  <c r="O317" i="6"/>
  <c r="I316" i="6"/>
  <c r="K316" i="6"/>
  <c r="AS320" i="6"/>
  <c r="S320" i="6"/>
  <c r="BI332" i="6"/>
  <c r="AI332" i="6"/>
  <c r="AW323" i="6"/>
  <c r="W323" i="6"/>
  <c r="I318" i="4"/>
  <c r="K318" i="4"/>
  <c r="L318" i="4" s="1"/>
  <c r="O319" i="4"/>
  <c r="AP320" i="4" s="1"/>
  <c r="AJ318" i="4"/>
  <c r="BM318" i="4" s="1"/>
  <c r="BO318" i="4" s="1"/>
  <c r="P320" i="4"/>
  <c r="S322" i="4"/>
  <c r="AS322" i="4"/>
  <c r="W325" i="4"/>
  <c r="AW325" i="4"/>
  <c r="BH333" i="4"/>
  <c r="AH333" i="4"/>
  <c r="AA328" i="4"/>
  <c r="BA328" i="4"/>
  <c r="BD330" i="4"/>
  <c r="AD330" i="4"/>
  <c r="BL319" i="4"/>
  <c r="AU317" i="1"/>
  <c r="U317" i="1"/>
  <c r="CP311" i="1"/>
  <c r="CO311" i="1"/>
  <c r="CN311" i="1"/>
  <c r="CM311" i="1"/>
  <c r="CL311" i="1"/>
  <c r="CK311" i="1"/>
  <c r="CJ311" i="1"/>
  <c r="CI311" i="1"/>
  <c r="CH311" i="1"/>
  <c r="CG311" i="1"/>
  <c r="CF311" i="1"/>
  <c r="CE311" i="1"/>
  <c r="CD311" i="1"/>
  <c r="CC311" i="1"/>
  <c r="CB311" i="1"/>
  <c r="CA311" i="1"/>
  <c r="BZ311" i="1"/>
  <c r="BY311" i="1"/>
  <c r="BX311" i="1"/>
  <c r="BW311" i="1"/>
  <c r="BV311" i="1"/>
  <c r="BU311" i="1"/>
  <c r="AF325" i="1"/>
  <c r="BF325" i="1"/>
  <c r="Y320" i="1"/>
  <c r="AY320" i="1"/>
  <c r="AB322" i="1"/>
  <c r="BB322" i="1"/>
  <c r="Q314" i="1"/>
  <c r="AQ314" i="1"/>
  <c r="X324" i="6" l="1"/>
  <c r="AX324" i="6"/>
  <c r="L316" i="6"/>
  <c r="BL317" i="6"/>
  <c r="BT316" i="6"/>
  <c r="BQ316" i="6"/>
  <c r="P318" i="6"/>
  <c r="AP318" i="6"/>
  <c r="AB327" i="6"/>
  <c r="BB327" i="6"/>
  <c r="T321" i="6"/>
  <c r="AT321" i="6"/>
  <c r="BN316" i="6"/>
  <c r="BO316" i="6"/>
  <c r="BF330" i="6"/>
  <c r="AF330" i="6"/>
  <c r="BT318" i="4"/>
  <c r="CM318" i="4" s="1"/>
  <c r="BN318" i="4"/>
  <c r="BQ318" i="4"/>
  <c r="CF318" i="4"/>
  <c r="CA318" i="4"/>
  <c r="AE331" i="4"/>
  <c r="BE331" i="4"/>
  <c r="BI334" i="4"/>
  <c r="AI334" i="4"/>
  <c r="T323" i="4"/>
  <c r="AT323" i="4"/>
  <c r="BB329" i="4"/>
  <c r="AB329" i="4"/>
  <c r="AX326" i="4"/>
  <c r="X326" i="4"/>
  <c r="Q321" i="4"/>
  <c r="AQ321" i="4"/>
  <c r="Z321" i="1"/>
  <c r="AZ321" i="1"/>
  <c r="AG326" i="1"/>
  <c r="BG326" i="1"/>
  <c r="CQ311" i="1"/>
  <c r="N312" i="1" s="1"/>
  <c r="V318" i="1"/>
  <c r="AV318" i="1"/>
  <c r="BC323" i="1"/>
  <c r="AC323" i="1"/>
  <c r="R315" i="1"/>
  <c r="AR315" i="1"/>
  <c r="BW318" i="4" l="1"/>
  <c r="AU322" i="6"/>
  <c r="U322" i="6"/>
  <c r="BG331" i="6"/>
  <c r="AG331" i="6"/>
  <c r="AQ319" i="6"/>
  <c r="Q319" i="6"/>
  <c r="BC328" i="6"/>
  <c r="AC328" i="6"/>
  <c r="CP316" i="6"/>
  <c r="CO316" i="6"/>
  <c r="CN316" i="6"/>
  <c r="CM316" i="6"/>
  <c r="CL316" i="6"/>
  <c r="CK316" i="6"/>
  <c r="CJ316" i="6"/>
  <c r="CI316" i="6"/>
  <c r="CH316" i="6"/>
  <c r="CG316" i="6"/>
  <c r="CF316" i="6"/>
  <c r="CE316" i="6"/>
  <c r="CD316" i="6"/>
  <c r="CC316" i="6"/>
  <c r="CB316" i="6"/>
  <c r="CA316" i="6"/>
  <c r="BZ316" i="6"/>
  <c r="BY316" i="6"/>
  <c r="BX316" i="6"/>
  <c r="BW316" i="6"/>
  <c r="BV316" i="6"/>
  <c r="BU316" i="6"/>
  <c r="AY325" i="6"/>
  <c r="Y325" i="6"/>
  <c r="BU318" i="4"/>
  <c r="CK318" i="4"/>
  <c r="CB318" i="4"/>
  <c r="CG318" i="4"/>
  <c r="BX318" i="4"/>
  <c r="CC318" i="4"/>
  <c r="CI318" i="4"/>
  <c r="CO318" i="4"/>
  <c r="CN318" i="4"/>
  <c r="BY318" i="4"/>
  <c r="CE318" i="4"/>
  <c r="CJ318" i="4"/>
  <c r="BV318" i="4"/>
  <c r="BZ318" i="4"/>
  <c r="CD318" i="4"/>
  <c r="CH318" i="4"/>
  <c r="CL318" i="4"/>
  <c r="CP318" i="4"/>
  <c r="R322" i="4"/>
  <c r="AR322" i="4"/>
  <c r="BF332" i="4"/>
  <c r="AF332" i="4"/>
  <c r="AC330" i="4"/>
  <c r="BC330" i="4"/>
  <c r="Y327" i="4"/>
  <c r="AY327" i="4"/>
  <c r="U324" i="4"/>
  <c r="AU324" i="4"/>
  <c r="AH327" i="1"/>
  <c r="BH327" i="1"/>
  <c r="W319" i="1"/>
  <c r="AW319" i="1"/>
  <c r="O313" i="1"/>
  <c r="AO313" i="1"/>
  <c r="BJ313" i="1" s="1"/>
  <c r="BK313" i="1" s="1"/>
  <c r="AJ312" i="1"/>
  <c r="BM312" i="1" s="1"/>
  <c r="I312" i="1"/>
  <c r="K312" i="1"/>
  <c r="AS316" i="1"/>
  <c r="S316" i="1"/>
  <c r="AD324" i="1"/>
  <c r="BD324" i="1"/>
  <c r="BA322" i="1"/>
  <c r="AA322" i="1"/>
  <c r="R320" i="6" l="1"/>
  <c r="AR320" i="6"/>
  <c r="BD329" i="6"/>
  <c r="AD329" i="6"/>
  <c r="AV323" i="6"/>
  <c r="V323" i="6"/>
  <c r="CQ316" i="6"/>
  <c r="N317" i="6" s="1"/>
  <c r="BH332" i="6"/>
  <c r="AH332" i="6"/>
  <c r="Z326" i="6"/>
  <c r="AZ326" i="6"/>
  <c r="CQ318" i="4"/>
  <c r="N319" i="4" s="1"/>
  <c r="AJ319" i="4" s="1"/>
  <c r="BM319" i="4" s="1"/>
  <c r="AS323" i="4"/>
  <c r="S323" i="4"/>
  <c r="AV325" i="4"/>
  <c r="V325" i="4"/>
  <c r="BD331" i="4"/>
  <c r="AD331" i="4"/>
  <c r="AZ328" i="4"/>
  <c r="Z328" i="4"/>
  <c r="AG333" i="4"/>
  <c r="BG333" i="4"/>
  <c r="AE325" i="1"/>
  <c r="BE325" i="1"/>
  <c r="BL313" i="1"/>
  <c r="BQ312" i="1"/>
  <c r="BT312" i="1"/>
  <c r="L312" i="1"/>
  <c r="X320" i="1"/>
  <c r="AX320" i="1"/>
  <c r="T317" i="1"/>
  <c r="AT317" i="1"/>
  <c r="P314" i="1"/>
  <c r="AP314" i="1"/>
  <c r="BN312" i="1"/>
  <c r="BO312" i="1"/>
  <c r="AB323" i="1"/>
  <c r="BB323" i="1"/>
  <c r="BI328" i="1"/>
  <c r="AI328" i="1"/>
  <c r="O318" i="6" l="1"/>
  <c r="AO318" i="6"/>
  <c r="BJ318" i="6" s="1"/>
  <c r="BK318" i="6" s="1"/>
  <c r="AJ317" i="6"/>
  <c r="BM317" i="6" s="1"/>
  <c r="I317" i="6"/>
  <c r="K317" i="6"/>
  <c r="AW324" i="6"/>
  <c r="W324" i="6"/>
  <c r="AA327" i="6"/>
  <c r="BA327" i="6"/>
  <c r="BI333" i="6"/>
  <c r="AI333" i="6"/>
  <c r="AE330" i="6"/>
  <c r="BE330" i="6"/>
  <c r="AS321" i="6"/>
  <c r="S321" i="6"/>
  <c r="O320" i="4"/>
  <c r="P321" i="4" s="1"/>
  <c r="AO320" i="4"/>
  <c r="BJ320" i="4" s="1"/>
  <c r="BK320" i="4" s="1"/>
  <c r="K319" i="4"/>
  <c r="I319" i="4"/>
  <c r="BQ319" i="4" s="1"/>
  <c r="BH334" i="4"/>
  <c r="AH334" i="4"/>
  <c r="BN319" i="4"/>
  <c r="BO319" i="4"/>
  <c r="AT324" i="4"/>
  <c r="T324" i="4"/>
  <c r="W326" i="4"/>
  <c r="AW326" i="4"/>
  <c r="L319" i="4"/>
  <c r="AE332" i="4"/>
  <c r="BE332" i="4"/>
  <c r="AA329" i="4"/>
  <c r="BA329" i="4"/>
  <c r="BL320" i="4"/>
  <c r="AY321" i="1"/>
  <c r="Y321" i="1"/>
  <c r="AC324" i="1"/>
  <c r="BC324" i="1"/>
  <c r="AQ315" i="1"/>
  <c r="Q315" i="1"/>
  <c r="U318" i="1"/>
  <c r="AU318" i="1"/>
  <c r="CP312" i="1"/>
  <c r="CO312" i="1"/>
  <c r="CN312" i="1"/>
  <c r="CM312" i="1"/>
  <c r="CL312" i="1"/>
  <c r="CK312" i="1"/>
  <c r="CJ312" i="1"/>
  <c r="CI312" i="1"/>
  <c r="CH312" i="1"/>
  <c r="CG312" i="1"/>
  <c r="CF312" i="1"/>
  <c r="CE312" i="1"/>
  <c r="CD312" i="1"/>
  <c r="CC312" i="1"/>
  <c r="CB312" i="1"/>
  <c r="CA312" i="1"/>
  <c r="BZ312" i="1"/>
  <c r="BY312" i="1"/>
  <c r="BX312" i="1"/>
  <c r="BW312" i="1"/>
  <c r="BV312" i="1"/>
  <c r="BU312" i="1"/>
  <c r="AF326" i="1"/>
  <c r="BF326" i="1"/>
  <c r="BN317" i="6" l="1"/>
  <c r="BO317" i="6"/>
  <c r="BF331" i="6"/>
  <c r="AF331" i="6"/>
  <c r="BB328" i="6"/>
  <c r="AB328" i="6"/>
  <c r="L317" i="6"/>
  <c r="BL318" i="6"/>
  <c r="T322" i="6"/>
  <c r="AT322" i="6"/>
  <c r="X325" i="6"/>
  <c r="AX325" i="6"/>
  <c r="BQ317" i="6"/>
  <c r="BT317" i="6"/>
  <c r="P319" i="6"/>
  <c r="AP319" i="6"/>
  <c r="AP321" i="4"/>
  <c r="BT319" i="4"/>
  <c r="CN319" i="4" s="1"/>
  <c r="U325" i="4"/>
  <c r="AU325" i="4"/>
  <c r="BB330" i="4"/>
  <c r="AB330" i="4"/>
  <c r="BI335" i="4"/>
  <c r="AI335" i="4"/>
  <c r="AX327" i="4"/>
  <c r="X327" i="4"/>
  <c r="CP319" i="4"/>
  <c r="CO319" i="4"/>
  <c r="CH319" i="4"/>
  <c r="CE319" i="4"/>
  <c r="CD319" i="4"/>
  <c r="BZ319" i="4"/>
  <c r="BY319" i="4"/>
  <c r="BW319" i="4"/>
  <c r="BF333" i="4"/>
  <c r="AF333" i="4"/>
  <c r="AQ322" i="4"/>
  <c r="Q322" i="4"/>
  <c r="CQ312" i="1"/>
  <c r="N313" i="1" s="1"/>
  <c r="O314" i="1" s="1"/>
  <c r="R316" i="1"/>
  <c r="AR316" i="1"/>
  <c r="V319" i="1"/>
  <c r="AV319" i="1"/>
  <c r="AD325" i="1"/>
  <c r="BD325" i="1"/>
  <c r="BG327" i="1"/>
  <c r="AG327" i="1"/>
  <c r="Z322" i="1"/>
  <c r="AZ322" i="1"/>
  <c r="BU319" i="4" l="1"/>
  <c r="CC319" i="4"/>
  <c r="CI319" i="4"/>
  <c r="CK319" i="4"/>
  <c r="BV319" i="4"/>
  <c r="CA319" i="4"/>
  <c r="CG319" i="4"/>
  <c r="CL319" i="4"/>
  <c r="AJ313" i="1"/>
  <c r="BM313" i="1" s="1"/>
  <c r="AO314" i="1"/>
  <c r="BJ314" i="1" s="1"/>
  <c r="BK314" i="1" s="1"/>
  <c r="CM319" i="4"/>
  <c r="BX319" i="4"/>
  <c r="CB319" i="4"/>
  <c r="CF319" i="4"/>
  <c r="CJ319" i="4"/>
  <c r="CP317" i="6"/>
  <c r="CO317" i="6"/>
  <c r="CN317" i="6"/>
  <c r="CM317" i="6"/>
  <c r="CL317" i="6"/>
  <c r="CK317" i="6"/>
  <c r="CJ317" i="6"/>
  <c r="CI317" i="6"/>
  <c r="CH317" i="6"/>
  <c r="CG317" i="6"/>
  <c r="CF317" i="6"/>
  <c r="CE317" i="6"/>
  <c r="CD317" i="6"/>
  <c r="CC317" i="6"/>
  <c r="CB317" i="6"/>
  <c r="CA317" i="6"/>
  <c r="BZ317" i="6"/>
  <c r="BY317" i="6"/>
  <c r="BX317" i="6"/>
  <c r="BW317" i="6"/>
  <c r="BV317" i="6"/>
  <c r="BU317" i="6"/>
  <c r="AG332" i="6"/>
  <c r="BG332" i="6"/>
  <c r="AU323" i="6"/>
  <c r="U323" i="6"/>
  <c r="AY326" i="6"/>
  <c r="Y326" i="6"/>
  <c r="BC329" i="6"/>
  <c r="AC329" i="6"/>
  <c r="AQ320" i="6"/>
  <c r="Q320" i="6"/>
  <c r="R323" i="4"/>
  <c r="AR323" i="4"/>
  <c r="Y328" i="4"/>
  <c r="AY328" i="4"/>
  <c r="AC331" i="4"/>
  <c r="BC331" i="4"/>
  <c r="AG334" i="4"/>
  <c r="BG334" i="4"/>
  <c r="AV326" i="4"/>
  <c r="V326" i="4"/>
  <c r="K313" i="1"/>
  <c r="L313" i="1" s="1"/>
  <c r="I313" i="1"/>
  <c r="BQ313" i="1" s="1"/>
  <c r="AA323" i="1"/>
  <c r="BA323" i="1"/>
  <c r="P315" i="1"/>
  <c r="AP315" i="1"/>
  <c r="BL314" i="1"/>
  <c r="AH328" i="1"/>
  <c r="BH328" i="1"/>
  <c r="BN313" i="1"/>
  <c r="BO313" i="1"/>
  <c r="AW320" i="1"/>
  <c r="W320" i="1"/>
  <c r="BE326" i="1"/>
  <c r="AE326" i="1"/>
  <c r="S317" i="1"/>
  <c r="AS317" i="1"/>
  <c r="BT313" i="1" l="1"/>
  <c r="CQ319" i="4"/>
  <c r="N320" i="4" s="1"/>
  <c r="K320" i="4" s="1"/>
  <c r="AH333" i="6"/>
  <c r="BH333" i="6"/>
  <c r="V324" i="6"/>
  <c r="AV324" i="6"/>
  <c r="BD330" i="6"/>
  <c r="AD330" i="6"/>
  <c r="CQ317" i="6"/>
  <c r="N318" i="6" s="1"/>
  <c r="AZ327" i="6"/>
  <c r="Z327" i="6"/>
  <c r="AR321" i="6"/>
  <c r="R321" i="6"/>
  <c r="I320" i="4"/>
  <c r="BD332" i="4"/>
  <c r="AD332" i="4"/>
  <c r="AZ329" i="4"/>
  <c r="Z329" i="4"/>
  <c r="BH335" i="4"/>
  <c r="AH335" i="4"/>
  <c r="W327" i="4"/>
  <c r="AW327" i="4"/>
  <c r="S324" i="4"/>
  <c r="AS324" i="4"/>
  <c r="X321" i="1"/>
  <c r="AX321" i="1"/>
  <c r="CP313" i="1"/>
  <c r="CO313" i="1"/>
  <c r="CN313" i="1"/>
  <c r="CM313" i="1"/>
  <c r="CL313" i="1"/>
  <c r="CK313" i="1"/>
  <c r="CJ313" i="1"/>
  <c r="CI313" i="1"/>
  <c r="CH313" i="1"/>
  <c r="CG313" i="1"/>
  <c r="CF313" i="1"/>
  <c r="CE313" i="1"/>
  <c r="CD313" i="1"/>
  <c r="CC313" i="1"/>
  <c r="CB313" i="1"/>
  <c r="CA313" i="1"/>
  <c r="BZ313" i="1"/>
  <c r="BY313" i="1"/>
  <c r="BX313" i="1"/>
  <c r="BW313" i="1"/>
  <c r="BV313" i="1"/>
  <c r="BU313" i="1"/>
  <c r="AF327" i="1"/>
  <c r="BF327" i="1"/>
  <c r="T318" i="1"/>
  <c r="AT318" i="1"/>
  <c r="BI329" i="1"/>
  <c r="AI329" i="1"/>
  <c r="Q316" i="1"/>
  <c r="AQ316" i="1"/>
  <c r="AB324" i="1"/>
  <c r="BB324" i="1"/>
  <c r="O321" i="4" l="1"/>
  <c r="AJ320" i="4"/>
  <c r="BM320" i="4" s="1"/>
  <c r="BN320" i="4" s="1"/>
  <c r="AO321" i="4"/>
  <c r="BJ321" i="4" s="1"/>
  <c r="BK321" i="4" s="1"/>
  <c r="BA328" i="6"/>
  <c r="AA328" i="6"/>
  <c r="AO319" i="6"/>
  <c r="BJ319" i="6" s="1"/>
  <c r="BK319" i="6" s="1"/>
  <c r="AJ318" i="6"/>
  <c r="BM318" i="6" s="1"/>
  <c r="O319" i="6"/>
  <c r="K318" i="6"/>
  <c r="I318" i="6"/>
  <c r="AE331" i="6"/>
  <c r="BE331" i="6"/>
  <c r="W325" i="6"/>
  <c r="AW325" i="6"/>
  <c r="AS322" i="6"/>
  <c r="S322" i="6"/>
  <c r="BI334" i="6"/>
  <c r="AI334" i="6"/>
  <c r="AX328" i="4"/>
  <c r="X328" i="4"/>
  <c r="P322" i="4"/>
  <c r="AP322" i="4"/>
  <c r="AT325" i="4"/>
  <c r="T325" i="4"/>
  <c r="BO320" i="4"/>
  <c r="AA330" i="4"/>
  <c r="BA330" i="4"/>
  <c r="BI336" i="4"/>
  <c r="AI336" i="4"/>
  <c r="BT320" i="4"/>
  <c r="BQ320" i="4"/>
  <c r="AE333" i="4"/>
  <c r="BE333" i="4"/>
  <c r="L320" i="4"/>
  <c r="BL321" i="4"/>
  <c r="R317" i="1"/>
  <c r="AR317" i="1"/>
  <c r="BC325" i="1"/>
  <c r="AC325" i="1"/>
  <c r="AG328" i="1"/>
  <c r="BG328" i="1"/>
  <c r="AU319" i="1"/>
  <c r="U319" i="1"/>
  <c r="CQ313" i="1"/>
  <c r="N314" i="1" s="1"/>
  <c r="Y322" i="1"/>
  <c r="AY322" i="1"/>
  <c r="BL319" i="6" l="1"/>
  <c r="AB329" i="6"/>
  <c r="BB329" i="6"/>
  <c r="T323" i="6"/>
  <c r="AT323" i="6"/>
  <c r="BF332" i="6"/>
  <c r="AF332" i="6"/>
  <c r="BN318" i="6"/>
  <c r="BO318" i="6"/>
  <c r="L318" i="6"/>
  <c r="P320" i="6"/>
  <c r="AP320" i="6"/>
  <c r="AX326" i="6"/>
  <c r="X326" i="6"/>
  <c r="BT318" i="6"/>
  <c r="BQ318" i="6"/>
  <c r="Q323" i="4"/>
  <c r="AQ323" i="4"/>
  <c r="Y329" i="4"/>
  <c r="AY329" i="4"/>
  <c r="CP320" i="4"/>
  <c r="CO320" i="4"/>
  <c r="CN320" i="4"/>
  <c r="CM320" i="4"/>
  <c r="CL320" i="4"/>
  <c r="CK320" i="4"/>
  <c r="CJ320" i="4"/>
  <c r="CI320" i="4"/>
  <c r="CH320" i="4"/>
  <c r="CG320" i="4"/>
  <c r="CF320" i="4"/>
  <c r="CE320" i="4"/>
  <c r="CD320" i="4"/>
  <c r="CC320" i="4"/>
  <c r="CB320" i="4"/>
  <c r="CA320" i="4"/>
  <c r="BZ320" i="4"/>
  <c r="BY320" i="4"/>
  <c r="BX320" i="4"/>
  <c r="BW320" i="4"/>
  <c r="BV320" i="4"/>
  <c r="BU320" i="4"/>
  <c r="BB331" i="4"/>
  <c r="AB331" i="4"/>
  <c r="BF334" i="4"/>
  <c r="AF334" i="4"/>
  <c r="U326" i="4"/>
  <c r="AU326" i="4"/>
  <c r="O315" i="1"/>
  <c r="AO315" i="1"/>
  <c r="BJ315" i="1" s="1"/>
  <c r="BK315" i="1" s="1"/>
  <c r="AJ314" i="1"/>
  <c r="BM314" i="1" s="1"/>
  <c r="K314" i="1"/>
  <c r="I314" i="1"/>
  <c r="Z323" i="1"/>
  <c r="AZ323" i="1"/>
  <c r="AH329" i="1"/>
  <c r="BH329" i="1"/>
  <c r="V320" i="1"/>
  <c r="AV320" i="1"/>
  <c r="AD326" i="1"/>
  <c r="BD326" i="1"/>
  <c r="AS318" i="1"/>
  <c r="S318" i="1"/>
  <c r="BG333" i="6" l="1"/>
  <c r="AG333" i="6"/>
  <c r="AC330" i="6"/>
  <c r="BC330" i="6"/>
  <c r="AY327" i="6"/>
  <c r="Y327" i="6"/>
  <c r="AU324" i="6"/>
  <c r="U324" i="6"/>
  <c r="CP318" i="6"/>
  <c r="CO318" i="6"/>
  <c r="CN318" i="6"/>
  <c r="CM318" i="6"/>
  <c r="CL318" i="6"/>
  <c r="CK318" i="6"/>
  <c r="CJ318" i="6"/>
  <c r="CI318" i="6"/>
  <c r="CH318" i="6"/>
  <c r="CG318" i="6"/>
  <c r="CF318" i="6"/>
  <c r="CE318" i="6"/>
  <c r="CD318" i="6"/>
  <c r="CC318" i="6"/>
  <c r="CB318" i="6"/>
  <c r="CA318" i="6"/>
  <c r="BZ318" i="6"/>
  <c r="BY318" i="6"/>
  <c r="BX318" i="6"/>
  <c r="BW318" i="6"/>
  <c r="BV318" i="6"/>
  <c r="BU318" i="6"/>
  <c r="AQ321" i="6"/>
  <c r="Q321" i="6"/>
  <c r="CQ320" i="4"/>
  <c r="N321" i="4" s="1"/>
  <c r="AJ321" i="4" s="1"/>
  <c r="BM321" i="4" s="1"/>
  <c r="AZ330" i="4"/>
  <c r="Z330" i="4"/>
  <c r="AG335" i="4"/>
  <c r="BG335" i="4"/>
  <c r="AC332" i="4"/>
  <c r="BC332" i="4"/>
  <c r="AV327" i="4"/>
  <c r="V327" i="4"/>
  <c r="AR324" i="4"/>
  <c r="R324" i="4"/>
  <c r="AE327" i="1"/>
  <c r="BE327" i="1"/>
  <c r="BA324" i="1"/>
  <c r="AA324" i="1"/>
  <c r="BI330" i="1"/>
  <c r="AI330" i="1"/>
  <c r="BQ314" i="1"/>
  <c r="BT314" i="1"/>
  <c r="BL315" i="1"/>
  <c r="BN314" i="1"/>
  <c r="BO314" i="1"/>
  <c r="T319" i="1"/>
  <c r="AT319" i="1"/>
  <c r="W321" i="1"/>
  <c r="AW321" i="1"/>
  <c r="L314" i="1"/>
  <c r="P316" i="1"/>
  <c r="AP316" i="1"/>
  <c r="AD331" i="6" l="1"/>
  <c r="BD331" i="6"/>
  <c r="AV325" i="6"/>
  <c r="V325" i="6"/>
  <c r="BH334" i="6"/>
  <c r="AH334" i="6"/>
  <c r="CQ318" i="6"/>
  <c r="N319" i="6" s="1"/>
  <c r="R322" i="6"/>
  <c r="AR322" i="6"/>
  <c r="Z328" i="6"/>
  <c r="AZ328" i="6"/>
  <c r="O322" i="4"/>
  <c r="AP323" i="4" s="1"/>
  <c r="AO322" i="4"/>
  <c r="BJ322" i="4" s="1"/>
  <c r="BK322" i="4" s="1"/>
  <c r="BL322" i="4" s="1"/>
  <c r="I321" i="4"/>
  <c r="BT321" i="4" s="1"/>
  <c r="K321" i="4"/>
  <c r="L321" i="4" s="1"/>
  <c r="S325" i="4"/>
  <c r="AS325" i="4"/>
  <c r="BN321" i="4"/>
  <c r="BO321" i="4"/>
  <c r="AA331" i="4"/>
  <c r="BA331" i="4"/>
  <c r="W328" i="4"/>
  <c r="AW328" i="4"/>
  <c r="BH336" i="4"/>
  <c r="AH336" i="4"/>
  <c r="BD333" i="4"/>
  <c r="AD333" i="4"/>
  <c r="BQ321" i="4"/>
  <c r="U320" i="1"/>
  <c r="AU320" i="1"/>
  <c r="AB325" i="1"/>
  <c r="BB325" i="1"/>
  <c r="CP314" i="1"/>
  <c r="CO314" i="1"/>
  <c r="CN314" i="1"/>
  <c r="CM314" i="1"/>
  <c r="CL314" i="1"/>
  <c r="CK314" i="1"/>
  <c r="CJ314" i="1"/>
  <c r="CI314" i="1"/>
  <c r="CH314" i="1"/>
  <c r="CG314" i="1"/>
  <c r="CF314" i="1"/>
  <c r="CE314" i="1"/>
  <c r="CD314" i="1"/>
  <c r="CC314" i="1"/>
  <c r="CB314" i="1"/>
  <c r="CA314" i="1"/>
  <c r="BZ314" i="1"/>
  <c r="BY314" i="1"/>
  <c r="BX314" i="1"/>
  <c r="BW314" i="1"/>
  <c r="BV314" i="1"/>
  <c r="BU314" i="1"/>
  <c r="AQ317" i="1"/>
  <c r="Q317" i="1"/>
  <c r="X322" i="1"/>
  <c r="AX322" i="1"/>
  <c r="AF328" i="1"/>
  <c r="BF328" i="1"/>
  <c r="P323" i="4" l="1"/>
  <c r="S323" i="6"/>
  <c r="AS323" i="6"/>
  <c r="BA329" i="6"/>
  <c r="AA329" i="6"/>
  <c r="AO320" i="6"/>
  <c r="BJ320" i="6" s="1"/>
  <c r="BK320" i="6" s="1"/>
  <c r="AJ319" i="6"/>
  <c r="BM319" i="6" s="1"/>
  <c r="O320" i="6"/>
  <c r="I319" i="6"/>
  <c r="K319" i="6"/>
  <c r="BI335" i="6"/>
  <c r="AI335" i="6"/>
  <c r="AW326" i="6"/>
  <c r="W326" i="6"/>
  <c r="BE332" i="6"/>
  <c r="AE332" i="6"/>
  <c r="AT326" i="4"/>
  <c r="T326" i="4"/>
  <c r="BI337" i="4"/>
  <c r="AI337" i="4"/>
  <c r="AE334" i="4"/>
  <c r="BE334" i="4"/>
  <c r="AX329" i="4"/>
  <c r="X329" i="4"/>
  <c r="CP321" i="4"/>
  <c r="CO321" i="4"/>
  <c r="CN321" i="4"/>
  <c r="CM321" i="4"/>
  <c r="CL321" i="4"/>
  <c r="CK321" i="4"/>
  <c r="CJ321" i="4"/>
  <c r="CI321" i="4"/>
  <c r="CH321" i="4"/>
  <c r="CG321" i="4"/>
  <c r="CF321" i="4"/>
  <c r="CE321" i="4"/>
  <c r="CD321" i="4"/>
  <c r="CC321" i="4"/>
  <c r="CB321" i="4"/>
  <c r="CA321" i="4"/>
  <c r="BZ321" i="4"/>
  <c r="BY321" i="4"/>
  <c r="BX321" i="4"/>
  <c r="BW321" i="4"/>
  <c r="BV321" i="4"/>
  <c r="BU321" i="4"/>
  <c r="BB332" i="4"/>
  <c r="AB332" i="4"/>
  <c r="Q324" i="4"/>
  <c r="AQ324" i="4"/>
  <c r="CQ314" i="1"/>
  <c r="N315" i="1" s="1"/>
  <c r="O316" i="1" s="1"/>
  <c r="R318" i="1"/>
  <c r="AR318" i="1"/>
  <c r="AY323" i="1"/>
  <c r="Y323" i="1"/>
  <c r="AC326" i="1"/>
  <c r="BC326" i="1"/>
  <c r="BG329" i="1"/>
  <c r="AG329" i="1"/>
  <c r="V321" i="1"/>
  <c r="AV321" i="1"/>
  <c r="AJ315" i="1" l="1"/>
  <c r="BM315" i="1" s="1"/>
  <c r="BO315" i="1" s="1"/>
  <c r="AO316" i="1"/>
  <c r="BJ316" i="1" s="1"/>
  <c r="BK316" i="1" s="1"/>
  <c r="L319" i="6"/>
  <c r="BL320" i="6"/>
  <c r="BQ319" i="6"/>
  <c r="BT319" i="6"/>
  <c r="X327" i="6"/>
  <c r="AX327" i="6"/>
  <c r="P321" i="6"/>
  <c r="AP321" i="6"/>
  <c r="BB330" i="6"/>
  <c r="AB330" i="6"/>
  <c r="BF333" i="6"/>
  <c r="AF333" i="6"/>
  <c r="BN319" i="6"/>
  <c r="BO319" i="6"/>
  <c r="AT324" i="6"/>
  <c r="T324" i="6"/>
  <c r="Y330" i="4"/>
  <c r="AY330" i="4"/>
  <c r="BF335" i="4"/>
  <c r="AF335" i="4"/>
  <c r="U327" i="4"/>
  <c r="AU327" i="4"/>
  <c r="AR325" i="4"/>
  <c r="R325" i="4"/>
  <c r="CQ321" i="4"/>
  <c r="N322" i="4" s="1"/>
  <c r="AC333" i="4"/>
  <c r="BC333" i="4"/>
  <c r="I315" i="1"/>
  <c r="BQ315" i="1" s="1"/>
  <c r="K315" i="1"/>
  <c r="L315" i="1" s="1"/>
  <c r="BL316" i="1"/>
  <c r="AH330" i="1"/>
  <c r="BH330" i="1"/>
  <c r="Z324" i="1"/>
  <c r="AZ324" i="1"/>
  <c r="AW322" i="1"/>
  <c r="W322" i="1"/>
  <c r="P317" i="1"/>
  <c r="AP317" i="1"/>
  <c r="BN315" i="1"/>
  <c r="AD327" i="1"/>
  <c r="BD327" i="1"/>
  <c r="BT315" i="1"/>
  <c r="S319" i="1"/>
  <c r="AS319" i="1"/>
  <c r="AQ322" i="6" l="1"/>
  <c r="Q322" i="6"/>
  <c r="CP319" i="6"/>
  <c r="CO319" i="6"/>
  <c r="CN319" i="6"/>
  <c r="CM319" i="6"/>
  <c r="CL319" i="6"/>
  <c r="CK319" i="6"/>
  <c r="CJ319" i="6"/>
  <c r="CI319" i="6"/>
  <c r="CH319" i="6"/>
  <c r="CG319" i="6"/>
  <c r="CF319" i="6"/>
  <c r="CE319" i="6"/>
  <c r="CD319" i="6"/>
  <c r="CC319" i="6"/>
  <c r="CB319" i="6"/>
  <c r="CA319" i="6"/>
  <c r="BZ319" i="6"/>
  <c r="BY319" i="6"/>
  <c r="BX319" i="6"/>
  <c r="BW319" i="6"/>
  <c r="BV319" i="6"/>
  <c r="BU319" i="6"/>
  <c r="AU325" i="6"/>
  <c r="U325" i="6"/>
  <c r="AG334" i="6"/>
  <c r="BG334" i="6"/>
  <c r="BC331" i="6"/>
  <c r="AC331" i="6"/>
  <c r="AY328" i="6"/>
  <c r="Y328" i="6"/>
  <c r="S326" i="4"/>
  <c r="AS326" i="4"/>
  <c r="AO323" i="4"/>
  <c r="BJ323" i="4" s="1"/>
  <c r="BK323" i="4" s="1"/>
  <c r="AJ322" i="4"/>
  <c r="BM322" i="4" s="1"/>
  <c r="O323" i="4"/>
  <c r="I322" i="4"/>
  <c r="K322" i="4"/>
  <c r="AV328" i="4"/>
  <c r="V328" i="4"/>
  <c r="AG336" i="4"/>
  <c r="BG336" i="4"/>
  <c r="BD334" i="4"/>
  <c r="AD334" i="4"/>
  <c r="AZ331" i="4"/>
  <c r="Z331" i="4"/>
  <c r="BE328" i="1"/>
  <c r="AE328" i="1"/>
  <c r="AA325" i="1"/>
  <c r="BA325" i="1"/>
  <c r="T320" i="1"/>
  <c r="AT320" i="1"/>
  <c r="BI331" i="1"/>
  <c r="AI331" i="1"/>
  <c r="CP315" i="1"/>
  <c r="CO315" i="1"/>
  <c r="CN315" i="1"/>
  <c r="CM315" i="1"/>
  <c r="CL315" i="1"/>
  <c r="CK315" i="1"/>
  <c r="CJ315" i="1"/>
  <c r="CI315" i="1"/>
  <c r="CH315" i="1"/>
  <c r="CG315" i="1"/>
  <c r="CF315" i="1"/>
  <c r="CE315" i="1"/>
  <c r="CD315" i="1"/>
  <c r="CC315" i="1"/>
  <c r="CB315" i="1"/>
  <c r="CA315" i="1"/>
  <c r="BZ315" i="1"/>
  <c r="BY315" i="1"/>
  <c r="BX315" i="1"/>
  <c r="BW315" i="1"/>
  <c r="BV315" i="1"/>
  <c r="BU315" i="1"/>
  <c r="Q318" i="1"/>
  <c r="AQ318" i="1"/>
  <c r="X323" i="1"/>
  <c r="AX323" i="1"/>
  <c r="V326" i="6" l="1"/>
  <c r="AV326" i="6"/>
  <c r="Z329" i="6"/>
  <c r="AZ329" i="6"/>
  <c r="AR323" i="6"/>
  <c r="R323" i="6"/>
  <c r="BD332" i="6"/>
  <c r="AD332" i="6"/>
  <c r="BH335" i="6"/>
  <c r="AH335" i="6"/>
  <c r="CQ319" i="6"/>
  <c r="N320" i="6" s="1"/>
  <c r="BL323" i="4"/>
  <c r="W329" i="4"/>
  <c r="AW329" i="4"/>
  <c r="AP324" i="4"/>
  <c r="P324" i="4"/>
  <c r="BT322" i="4"/>
  <c r="BQ322" i="4"/>
  <c r="AE335" i="4"/>
  <c r="BE335" i="4"/>
  <c r="BN322" i="4"/>
  <c r="BO322" i="4"/>
  <c r="AA332" i="4"/>
  <c r="BA332" i="4"/>
  <c r="BH337" i="4"/>
  <c r="AH337" i="4"/>
  <c r="L322" i="4"/>
  <c r="AT327" i="4"/>
  <c r="T327" i="4"/>
  <c r="AU321" i="1"/>
  <c r="U321" i="1"/>
  <c r="AF329" i="1"/>
  <c r="BF329" i="1"/>
  <c r="R319" i="1"/>
  <c r="AR319" i="1"/>
  <c r="CQ315" i="1"/>
  <c r="N316" i="1" s="1"/>
  <c r="AB326" i="1"/>
  <c r="BB326" i="1"/>
  <c r="Y324" i="1"/>
  <c r="AY324" i="1"/>
  <c r="AE333" i="6" l="1"/>
  <c r="BE333" i="6"/>
  <c r="AS324" i="6"/>
  <c r="S324" i="6"/>
  <c r="BI336" i="6"/>
  <c r="AI336" i="6"/>
  <c r="O321" i="6"/>
  <c r="AJ320" i="6"/>
  <c r="BM320" i="6" s="1"/>
  <c r="AO321" i="6"/>
  <c r="BJ321" i="6" s="1"/>
  <c r="BK321" i="6" s="1"/>
  <c r="K320" i="6"/>
  <c r="I320" i="6"/>
  <c r="BA330" i="6"/>
  <c r="AA330" i="6"/>
  <c r="AW327" i="6"/>
  <c r="W327" i="6"/>
  <c r="BI338" i="4"/>
  <c r="AI338" i="4"/>
  <c r="U328" i="4"/>
  <c r="AU328" i="4"/>
  <c r="AX330" i="4"/>
  <c r="X330" i="4"/>
  <c r="BB333" i="4"/>
  <c r="AB333" i="4"/>
  <c r="CP322" i="4"/>
  <c r="CO322" i="4"/>
  <c r="CN322" i="4"/>
  <c r="CM322" i="4"/>
  <c r="CL322" i="4"/>
  <c r="CK322" i="4"/>
  <c r="CJ322" i="4"/>
  <c r="CI322" i="4"/>
  <c r="CH322" i="4"/>
  <c r="CG322" i="4"/>
  <c r="CF322" i="4"/>
  <c r="CE322" i="4"/>
  <c r="CD322" i="4"/>
  <c r="CC322" i="4"/>
  <c r="CB322" i="4"/>
  <c r="CA322" i="4"/>
  <c r="BZ322" i="4"/>
  <c r="BY322" i="4"/>
  <c r="BX322" i="4"/>
  <c r="BW322" i="4"/>
  <c r="BV322" i="4"/>
  <c r="BU322" i="4"/>
  <c r="Q325" i="4"/>
  <c r="AQ325" i="4"/>
  <c r="BF336" i="4"/>
  <c r="AF336" i="4"/>
  <c r="O317" i="1"/>
  <c r="AO317" i="1"/>
  <c r="BJ317" i="1" s="1"/>
  <c r="BK317" i="1" s="1"/>
  <c r="AJ316" i="1"/>
  <c r="BM316" i="1" s="1"/>
  <c r="I316" i="1"/>
  <c r="K316" i="1"/>
  <c r="Z325" i="1"/>
  <c r="AZ325" i="1"/>
  <c r="BG330" i="1"/>
  <c r="AG330" i="1"/>
  <c r="V322" i="1"/>
  <c r="AV322" i="1"/>
  <c r="BC327" i="1"/>
  <c r="AC327" i="1"/>
  <c r="AS320" i="1"/>
  <c r="S320" i="1"/>
  <c r="BN320" i="6" l="1"/>
  <c r="BO320" i="6"/>
  <c r="BT320" i="6"/>
  <c r="BQ320" i="6"/>
  <c r="BB331" i="6"/>
  <c r="AB331" i="6"/>
  <c r="L320" i="6"/>
  <c r="AP322" i="6"/>
  <c r="P322" i="6"/>
  <c r="T325" i="6"/>
  <c r="AT325" i="6"/>
  <c r="AX328" i="6"/>
  <c r="X328" i="6"/>
  <c r="BL321" i="6"/>
  <c r="BF334" i="6"/>
  <c r="AF334" i="6"/>
  <c r="AG337" i="4"/>
  <c r="BG337" i="4"/>
  <c r="AC334" i="4"/>
  <c r="BC334" i="4"/>
  <c r="AV329" i="4"/>
  <c r="V329" i="4"/>
  <c r="CQ322" i="4"/>
  <c r="N323" i="4" s="1"/>
  <c r="AR326" i="4"/>
  <c r="R326" i="4"/>
  <c r="Y331" i="4"/>
  <c r="AY331" i="4"/>
  <c r="BA326" i="1"/>
  <c r="AA326" i="1"/>
  <c r="BN316" i="1"/>
  <c r="BO316" i="1"/>
  <c r="AD328" i="1"/>
  <c r="BD328" i="1"/>
  <c r="L316" i="1"/>
  <c r="BL317" i="1"/>
  <c r="AH331" i="1"/>
  <c r="BH331" i="1"/>
  <c r="T321" i="1"/>
  <c r="AT321" i="1"/>
  <c r="W323" i="1"/>
  <c r="AW323" i="1"/>
  <c r="BQ316" i="1"/>
  <c r="BT316" i="1"/>
  <c r="P318" i="1"/>
  <c r="AP318" i="1"/>
  <c r="AC332" i="6" l="1"/>
  <c r="BC332" i="6"/>
  <c r="CP320" i="6"/>
  <c r="CO320" i="6"/>
  <c r="CN320" i="6"/>
  <c r="CM320" i="6"/>
  <c r="CL320" i="6"/>
  <c r="CK320" i="6"/>
  <c r="CJ320" i="6"/>
  <c r="CI320" i="6"/>
  <c r="CH320" i="6"/>
  <c r="CG320" i="6"/>
  <c r="CF320" i="6"/>
  <c r="CE320" i="6"/>
  <c r="CD320" i="6"/>
  <c r="CC320" i="6"/>
  <c r="CB320" i="6"/>
  <c r="CA320" i="6"/>
  <c r="BZ320" i="6"/>
  <c r="BY320" i="6"/>
  <c r="BX320" i="6"/>
  <c r="BW320" i="6"/>
  <c r="BV320" i="6"/>
  <c r="BU320" i="6"/>
  <c r="AY329" i="6"/>
  <c r="Y329" i="6"/>
  <c r="AU326" i="6"/>
  <c r="U326" i="6"/>
  <c r="BG335" i="6"/>
  <c r="AG335" i="6"/>
  <c r="AQ323" i="6"/>
  <c r="Q323" i="6"/>
  <c r="W330" i="4"/>
  <c r="AW330" i="4"/>
  <c r="O324" i="4"/>
  <c r="AO324" i="4"/>
  <c r="BJ324" i="4" s="1"/>
  <c r="BK324" i="4" s="1"/>
  <c r="AJ323" i="4"/>
  <c r="BM323" i="4" s="1"/>
  <c r="I323" i="4"/>
  <c r="K323" i="4"/>
  <c r="S327" i="4"/>
  <c r="AS327" i="4"/>
  <c r="AZ332" i="4"/>
  <c r="Z332" i="4"/>
  <c r="BD335" i="4"/>
  <c r="AD335" i="4"/>
  <c r="BH338" i="4"/>
  <c r="AH338" i="4"/>
  <c r="AB327" i="1"/>
  <c r="BB327" i="1"/>
  <c r="AQ319" i="1"/>
  <c r="Q319" i="1"/>
  <c r="BI332" i="1"/>
  <c r="AI332" i="1"/>
  <c r="AE329" i="1"/>
  <c r="BE329" i="1"/>
  <c r="X324" i="1"/>
  <c r="AX324" i="1"/>
  <c r="CP316" i="1"/>
  <c r="CO316" i="1"/>
  <c r="CN316" i="1"/>
  <c r="CM316" i="1"/>
  <c r="CL316" i="1"/>
  <c r="CK316" i="1"/>
  <c r="CJ316" i="1"/>
  <c r="CI316" i="1"/>
  <c r="CH316" i="1"/>
  <c r="CG316" i="1"/>
  <c r="CF316" i="1"/>
  <c r="CE316" i="1"/>
  <c r="CD316" i="1"/>
  <c r="CC316" i="1"/>
  <c r="CB316" i="1"/>
  <c r="CA316" i="1"/>
  <c r="BZ316" i="1"/>
  <c r="BY316" i="1"/>
  <c r="BX316" i="1"/>
  <c r="BW316" i="1"/>
  <c r="BV316" i="1"/>
  <c r="BU316" i="1"/>
  <c r="U322" i="1"/>
  <c r="AU322" i="1"/>
  <c r="AZ330" i="6" l="1"/>
  <c r="Z330" i="6"/>
  <c r="V327" i="6"/>
  <c r="AV327" i="6"/>
  <c r="R324" i="6"/>
  <c r="AR324" i="6"/>
  <c r="BH336" i="6"/>
  <c r="AH336" i="6"/>
  <c r="CQ320" i="6"/>
  <c r="N321" i="6" s="1"/>
  <c r="BD333" i="6"/>
  <c r="AD333" i="6"/>
  <c r="BQ323" i="4"/>
  <c r="BT323" i="4"/>
  <c r="BN323" i="4"/>
  <c r="BO323" i="4"/>
  <c r="AP325" i="4"/>
  <c r="P325" i="4"/>
  <c r="AA333" i="4"/>
  <c r="BA333" i="4"/>
  <c r="AE336" i="4"/>
  <c r="BE336" i="4"/>
  <c r="AT328" i="4"/>
  <c r="T328" i="4"/>
  <c r="BI339" i="4"/>
  <c r="AI339" i="4"/>
  <c r="L323" i="4"/>
  <c r="BL324" i="4"/>
  <c r="AX331" i="4"/>
  <c r="X331" i="4"/>
  <c r="V323" i="1"/>
  <c r="AV323" i="1"/>
  <c r="BF330" i="1"/>
  <c r="AF330" i="1"/>
  <c r="R320" i="1"/>
  <c r="AR320" i="1"/>
  <c r="CQ316" i="1"/>
  <c r="N317" i="1" s="1"/>
  <c r="AY325" i="1"/>
  <c r="Y325" i="1"/>
  <c r="AC328" i="1"/>
  <c r="BC328" i="1"/>
  <c r="AW328" i="6" l="1"/>
  <c r="W328" i="6"/>
  <c r="BI337" i="6"/>
  <c r="AI337" i="6"/>
  <c r="AA331" i="6"/>
  <c r="BA331" i="6"/>
  <c r="AE334" i="6"/>
  <c r="BE334" i="6"/>
  <c r="AS325" i="6"/>
  <c r="S325" i="6"/>
  <c r="AO322" i="6"/>
  <c r="BJ322" i="6" s="1"/>
  <c r="BK322" i="6" s="1"/>
  <c r="AJ321" i="6"/>
  <c r="BM321" i="6" s="1"/>
  <c r="O322" i="6"/>
  <c r="K321" i="6"/>
  <c r="I321" i="6"/>
  <c r="Q326" i="4"/>
  <c r="AQ326" i="4"/>
  <c r="CP323" i="4"/>
  <c r="CO323" i="4"/>
  <c r="CN323" i="4"/>
  <c r="CM323" i="4"/>
  <c r="CL323" i="4"/>
  <c r="CK323" i="4"/>
  <c r="CJ323" i="4"/>
  <c r="CI323" i="4"/>
  <c r="CH323" i="4"/>
  <c r="CG323" i="4"/>
  <c r="CF323" i="4"/>
  <c r="CE323" i="4"/>
  <c r="CD323" i="4"/>
  <c r="CC323" i="4"/>
  <c r="CB323" i="4"/>
  <c r="CA323" i="4"/>
  <c r="BZ323" i="4"/>
  <c r="BY323" i="4"/>
  <c r="BX323" i="4"/>
  <c r="BW323" i="4"/>
  <c r="BV323" i="4"/>
  <c r="BU323" i="4"/>
  <c r="Y332" i="4"/>
  <c r="AY332" i="4"/>
  <c r="BF337" i="4"/>
  <c r="AF337" i="4"/>
  <c r="U329" i="4"/>
  <c r="AU329" i="4"/>
  <c r="BB334" i="4"/>
  <c r="AB334" i="4"/>
  <c r="AD329" i="1"/>
  <c r="BD329" i="1"/>
  <c r="S321" i="1"/>
  <c r="AS321" i="1"/>
  <c r="AO318" i="1"/>
  <c r="BJ318" i="1" s="1"/>
  <c r="BK318" i="1" s="1"/>
  <c r="AJ317" i="1"/>
  <c r="BM317" i="1" s="1"/>
  <c r="O318" i="1"/>
  <c r="K317" i="1"/>
  <c r="I317" i="1"/>
  <c r="Z326" i="1"/>
  <c r="AZ326" i="1"/>
  <c r="AG331" i="1"/>
  <c r="BG331" i="1"/>
  <c r="AW324" i="1"/>
  <c r="W324" i="1"/>
  <c r="BL322" i="6" l="1"/>
  <c r="P323" i="6"/>
  <c r="AP323" i="6"/>
  <c r="X329" i="6"/>
  <c r="AX329" i="6"/>
  <c r="BN321" i="6"/>
  <c r="BO321" i="6"/>
  <c r="BF335" i="6"/>
  <c r="AF335" i="6"/>
  <c r="L321" i="6"/>
  <c r="AT326" i="6"/>
  <c r="T326" i="6"/>
  <c r="BB332" i="6"/>
  <c r="AB332" i="6"/>
  <c r="BT321" i="6"/>
  <c r="BQ321" i="6"/>
  <c r="AZ333" i="4"/>
  <c r="Z333" i="4"/>
  <c r="CQ323" i="4"/>
  <c r="N324" i="4" s="1"/>
  <c r="AC335" i="4"/>
  <c r="BC335" i="4"/>
  <c r="AR327" i="4"/>
  <c r="R327" i="4"/>
  <c r="AV330" i="4"/>
  <c r="V330" i="4"/>
  <c r="AG338" i="4"/>
  <c r="BG338" i="4"/>
  <c r="AH332" i="1"/>
  <c r="BH332" i="1"/>
  <c r="BT317" i="1"/>
  <c r="BQ317" i="1"/>
  <c r="T322" i="1"/>
  <c r="AT322" i="1"/>
  <c r="L317" i="1"/>
  <c r="BL318" i="1"/>
  <c r="P319" i="1"/>
  <c r="AP319" i="1"/>
  <c r="X325" i="1"/>
  <c r="AX325" i="1"/>
  <c r="AA327" i="1"/>
  <c r="BA327" i="1"/>
  <c r="BN317" i="1"/>
  <c r="BO317" i="1"/>
  <c r="BE330" i="1"/>
  <c r="AE330" i="1"/>
  <c r="AQ324" i="6" l="1"/>
  <c r="Q324" i="6"/>
  <c r="AC333" i="6"/>
  <c r="BC333" i="6"/>
  <c r="Y330" i="6"/>
  <c r="AY330" i="6"/>
  <c r="AG336" i="6"/>
  <c r="BG336" i="6"/>
  <c r="AU327" i="6"/>
  <c r="U327" i="6"/>
  <c r="CP321" i="6"/>
  <c r="CO321" i="6"/>
  <c r="CN321" i="6"/>
  <c r="CM321" i="6"/>
  <c r="CL321" i="6"/>
  <c r="CK321" i="6"/>
  <c r="CJ321" i="6"/>
  <c r="CI321" i="6"/>
  <c r="CH321" i="6"/>
  <c r="CG321" i="6"/>
  <c r="CF321" i="6"/>
  <c r="CE321" i="6"/>
  <c r="CD321" i="6"/>
  <c r="CC321" i="6"/>
  <c r="CB321" i="6"/>
  <c r="CA321" i="6"/>
  <c r="BZ321" i="6"/>
  <c r="BY321" i="6"/>
  <c r="BX321" i="6"/>
  <c r="BW321" i="6"/>
  <c r="BV321" i="6"/>
  <c r="BU321" i="6"/>
  <c r="AA334" i="4"/>
  <c r="BA334" i="4"/>
  <c r="O325" i="4"/>
  <c r="AO325" i="4"/>
  <c r="BJ325" i="4" s="1"/>
  <c r="BK325" i="4" s="1"/>
  <c r="AJ324" i="4"/>
  <c r="BM324" i="4" s="1"/>
  <c r="I324" i="4"/>
  <c r="K324" i="4"/>
  <c r="BH339" i="4"/>
  <c r="AH339" i="4"/>
  <c r="S328" i="4"/>
  <c r="AS328" i="4"/>
  <c r="W331" i="4"/>
  <c r="AW331" i="4"/>
  <c r="BD336" i="4"/>
  <c r="AD336" i="4"/>
  <c r="AF331" i="1"/>
  <c r="BF331" i="1"/>
  <c r="CP317" i="1"/>
  <c r="CO317" i="1"/>
  <c r="CN317" i="1"/>
  <c r="CM317" i="1"/>
  <c r="CL317" i="1"/>
  <c r="CK317" i="1"/>
  <c r="CJ317" i="1"/>
  <c r="CI317" i="1"/>
  <c r="CH317" i="1"/>
  <c r="CG317" i="1"/>
  <c r="CF317" i="1"/>
  <c r="CE317" i="1"/>
  <c r="CD317" i="1"/>
  <c r="CC317" i="1"/>
  <c r="CB317" i="1"/>
  <c r="CA317" i="1"/>
  <c r="BZ317" i="1"/>
  <c r="BY317" i="1"/>
  <c r="BX317" i="1"/>
  <c r="BW317" i="1"/>
  <c r="BV317" i="1"/>
  <c r="BU317" i="1"/>
  <c r="Q320" i="1"/>
  <c r="AQ320" i="1"/>
  <c r="AU323" i="1"/>
  <c r="U323" i="1"/>
  <c r="Y326" i="1"/>
  <c r="AY326" i="1"/>
  <c r="AB328" i="1"/>
  <c r="BB328" i="1"/>
  <c r="BI333" i="1"/>
  <c r="AI333" i="1"/>
  <c r="BD334" i="6" l="1"/>
  <c r="AD334" i="6"/>
  <c r="V328" i="6"/>
  <c r="AV328" i="6"/>
  <c r="AZ331" i="6"/>
  <c r="Z331" i="6"/>
  <c r="AH337" i="6"/>
  <c r="BH337" i="6"/>
  <c r="R325" i="6"/>
  <c r="AR325" i="6"/>
  <c r="CQ321" i="6"/>
  <c r="N322" i="6" s="1"/>
  <c r="BI340" i="4"/>
  <c r="AI340" i="4"/>
  <c r="BN324" i="4"/>
  <c r="BO324" i="4"/>
  <c r="BQ324" i="4"/>
  <c r="BT324" i="4"/>
  <c r="AX332" i="4"/>
  <c r="X332" i="4"/>
  <c r="AP326" i="4"/>
  <c r="P326" i="4"/>
  <c r="AE337" i="4"/>
  <c r="BE337" i="4"/>
  <c r="AT329" i="4"/>
  <c r="T329" i="4"/>
  <c r="L324" i="4"/>
  <c r="BL325" i="4"/>
  <c r="BB335" i="4"/>
  <c r="AB335" i="4"/>
  <c r="V324" i="1"/>
  <c r="AV324" i="1"/>
  <c r="Z327" i="1"/>
  <c r="AZ327" i="1"/>
  <c r="R321" i="1"/>
  <c r="AR321" i="1"/>
  <c r="BC329" i="1"/>
  <c r="AC329" i="1"/>
  <c r="CQ317" i="1"/>
  <c r="N318" i="1" s="1"/>
  <c r="BG332" i="1"/>
  <c r="AG332" i="1"/>
  <c r="AE335" i="6" l="1"/>
  <c r="BE335" i="6"/>
  <c r="BI338" i="6"/>
  <c r="AI338" i="6"/>
  <c r="AJ322" i="6"/>
  <c r="BM322" i="6" s="1"/>
  <c r="AO323" i="6"/>
  <c r="BJ323" i="6" s="1"/>
  <c r="BK323" i="6" s="1"/>
  <c r="O323" i="6"/>
  <c r="K322" i="6"/>
  <c r="I322" i="6"/>
  <c r="AW329" i="6"/>
  <c r="W329" i="6"/>
  <c r="AS326" i="6"/>
  <c r="S326" i="6"/>
  <c r="AA332" i="6"/>
  <c r="BA332" i="6"/>
  <c r="AC336" i="4"/>
  <c r="BC336" i="4"/>
  <c r="CP324" i="4"/>
  <c r="CO324" i="4"/>
  <c r="CN324" i="4"/>
  <c r="CM324" i="4"/>
  <c r="CL324" i="4"/>
  <c r="CK324" i="4"/>
  <c r="CJ324" i="4"/>
  <c r="CI324" i="4"/>
  <c r="CH324" i="4"/>
  <c r="CG324" i="4"/>
  <c r="CF324" i="4"/>
  <c r="CE324" i="4"/>
  <c r="CD324" i="4"/>
  <c r="CC324" i="4"/>
  <c r="CB324" i="4"/>
  <c r="CA324" i="4"/>
  <c r="BZ324" i="4"/>
  <c r="BY324" i="4"/>
  <c r="BX324" i="4"/>
  <c r="BW324" i="4"/>
  <c r="BV324" i="4"/>
  <c r="BU324" i="4"/>
  <c r="Y333" i="4"/>
  <c r="AY333" i="4"/>
  <c r="U330" i="4"/>
  <c r="AU330" i="4"/>
  <c r="BF338" i="4"/>
  <c r="AF338" i="4"/>
  <c r="Q327" i="4"/>
  <c r="AQ327" i="4"/>
  <c r="O319" i="1"/>
  <c r="AO319" i="1"/>
  <c r="BJ319" i="1" s="1"/>
  <c r="BK319" i="1" s="1"/>
  <c r="AJ318" i="1"/>
  <c r="BM318" i="1" s="1"/>
  <c r="I318" i="1"/>
  <c r="K318" i="1"/>
  <c r="W325" i="1"/>
  <c r="AW325" i="1"/>
  <c r="AH333" i="1"/>
  <c r="BH333" i="1"/>
  <c r="BD330" i="1"/>
  <c r="AD330" i="1"/>
  <c r="BA328" i="1"/>
  <c r="AA328" i="1"/>
  <c r="AS322" i="1"/>
  <c r="S322" i="1"/>
  <c r="BN322" i="6" l="1"/>
  <c r="BO322" i="6"/>
  <c r="L322" i="6"/>
  <c r="BT322" i="6"/>
  <c r="BQ322" i="6"/>
  <c r="T327" i="6"/>
  <c r="AT327" i="6"/>
  <c r="AX330" i="6"/>
  <c r="X330" i="6"/>
  <c r="AP324" i="6"/>
  <c r="P324" i="6"/>
  <c r="BB333" i="6"/>
  <c r="AB333" i="6"/>
  <c r="BL323" i="6"/>
  <c r="BF336" i="6"/>
  <c r="AF336" i="6"/>
  <c r="AG339" i="4"/>
  <c r="BG339" i="4"/>
  <c r="AZ334" i="4"/>
  <c r="Z334" i="4"/>
  <c r="AR328" i="4"/>
  <c r="R328" i="4"/>
  <c r="AV331" i="4"/>
  <c r="V331" i="4"/>
  <c r="CQ324" i="4"/>
  <c r="N325" i="4" s="1"/>
  <c r="BD337" i="4"/>
  <c r="AD337" i="4"/>
  <c r="X326" i="1"/>
  <c r="AX326" i="1"/>
  <c r="BI334" i="1"/>
  <c r="AI334" i="1"/>
  <c r="BL319" i="1"/>
  <c r="BN318" i="1"/>
  <c r="BO318" i="1"/>
  <c r="AB329" i="1"/>
  <c r="BB329" i="1"/>
  <c r="BE331" i="1"/>
  <c r="AE331" i="1"/>
  <c r="L318" i="1"/>
  <c r="T323" i="1"/>
  <c r="AT323" i="1"/>
  <c r="BQ318" i="1"/>
  <c r="BT318" i="1"/>
  <c r="P320" i="1"/>
  <c r="AP320" i="1"/>
  <c r="U328" i="6" l="1"/>
  <c r="AU328" i="6"/>
  <c r="BG337" i="6"/>
  <c r="AG337" i="6"/>
  <c r="AQ325" i="6"/>
  <c r="Q325" i="6"/>
  <c r="AC334" i="6"/>
  <c r="BC334" i="6"/>
  <c r="Y331" i="6"/>
  <c r="AY331" i="6"/>
  <c r="CP322" i="6"/>
  <c r="CO322" i="6"/>
  <c r="CN322" i="6"/>
  <c r="CM322" i="6"/>
  <c r="CL322" i="6"/>
  <c r="CK322" i="6"/>
  <c r="CJ322" i="6"/>
  <c r="CI322" i="6"/>
  <c r="CH322" i="6"/>
  <c r="CG322" i="6"/>
  <c r="CF322" i="6"/>
  <c r="CE322" i="6"/>
  <c r="CD322" i="6"/>
  <c r="CC322" i="6"/>
  <c r="CB322" i="6"/>
  <c r="CA322" i="6"/>
  <c r="BZ322" i="6"/>
  <c r="BY322" i="6"/>
  <c r="BX322" i="6"/>
  <c r="BW322" i="6"/>
  <c r="BV322" i="6"/>
  <c r="BU322" i="6"/>
  <c r="AE338" i="4"/>
  <c r="BE338" i="4"/>
  <c r="W332" i="4"/>
  <c r="AW332" i="4"/>
  <c r="AA335" i="4"/>
  <c r="BA335" i="4"/>
  <c r="O326" i="4"/>
  <c r="AO326" i="4"/>
  <c r="BJ326" i="4" s="1"/>
  <c r="BK326" i="4" s="1"/>
  <c r="AJ325" i="4"/>
  <c r="BM325" i="4" s="1"/>
  <c r="K325" i="4"/>
  <c r="I325" i="4"/>
  <c r="S329" i="4"/>
  <c r="AS329" i="4"/>
  <c r="BH340" i="4"/>
  <c r="AH340" i="4"/>
  <c r="U324" i="1"/>
  <c r="AU324" i="1"/>
  <c r="BC330" i="1"/>
  <c r="AC330" i="1"/>
  <c r="AQ321" i="1"/>
  <c r="Q321" i="1"/>
  <c r="CP318" i="1"/>
  <c r="CO318" i="1"/>
  <c r="CN318" i="1"/>
  <c r="CM318" i="1"/>
  <c r="CL318" i="1"/>
  <c r="CK318" i="1"/>
  <c r="CJ318" i="1"/>
  <c r="CI318" i="1"/>
  <c r="CH318" i="1"/>
  <c r="CG318" i="1"/>
  <c r="CF318" i="1"/>
  <c r="CE318" i="1"/>
  <c r="CD318" i="1"/>
  <c r="CC318" i="1"/>
  <c r="CB318" i="1"/>
  <c r="CA318" i="1"/>
  <c r="BZ318" i="1"/>
  <c r="BY318" i="1"/>
  <c r="BX318" i="1"/>
  <c r="BW318" i="1"/>
  <c r="BV318" i="1"/>
  <c r="BU318" i="1"/>
  <c r="AF332" i="1"/>
  <c r="BF332" i="1"/>
  <c r="AY327" i="1"/>
  <c r="Y327" i="1"/>
  <c r="AD335" i="6" l="1"/>
  <c r="BD335" i="6"/>
  <c r="CQ322" i="6"/>
  <c r="N323" i="6" s="1"/>
  <c r="AZ332" i="6"/>
  <c r="Z332" i="6"/>
  <c r="R326" i="6"/>
  <c r="AR326" i="6"/>
  <c r="BH338" i="6"/>
  <c r="AH338" i="6"/>
  <c r="AV329" i="6"/>
  <c r="V329" i="6"/>
  <c r="BL326" i="4"/>
  <c r="AX333" i="4"/>
  <c r="X333" i="4"/>
  <c r="BT325" i="4"/>
  <c r="BQ325" i="4"/>
  <c r="BB336" i="4"/>
  <c r="AB336" i="4"/>
  <c r="L325" i="4"/>
  <c r="AP327" i="4"/>
  <c r="P327" i="4"/>
  <c r="AT330" i="4"/>
  <c r="T330" i="4"/>
  <c r="BI341" i="4"/>
  <c r="AI341" i="4"/>
  <c r="BN325" i="4"/>
  <c r="BO325" i="4"/>
  <c r="BF339" i="4"/>
  <c r="AF339" i="4"/>
  <c r="Z328" i="1"/>
  <c r="AZ328" i="1"/>
  <c r="AG333" i="1"/>
  <c r="BG333" i="1"/>
  <c r="CQ318" i="1"/>
  <c r="N319" i="1" s="1"/>
  <c r="R322" i="1"/>
  <c r="AR322" i="1"/>
  <c r="AD331" i="1"/>
  <c r="BD331" i="1"/>
  <c r="V325" i="1"/>
  <c r="AV325" i="1"/>
  <c r="AO324" i="6" l="1"/>
  <c r="BJ324" i="6" s="1"/>
  <c r="BK324" i="6" s="1"/>
  <c r="AJ323" i="6"/>
  <c r="BM323" i="6" s="1"/>
  <c r="O324" i="6"/>
  <c r="I323" i="6"/>
  <c r="K323" i="6"/>
  <c r="W330" i="6"/>
  <c r="AW330" i="6"/>
  <c r="AS327" i="6"/>
  <c r="S327" i="6"/>
  <c r="AA333" i="6"/>
  <c r="BA333" i="6"/>
  <c r="BI339" i="6"/>
  <c r="AI339" i="6"/>
  <c r="BE336" i="6"/>
  <c r="AE336" i="6"/>
  <c r="AG340" i="4"/>
  <c r="BG340" i="4"/>
  <c r="CP325" i="4"/>
  <c r="CO325" i="4"/>
  <c r="CN325" i="4"/>
  <c r="CM325" i="4"/>
  <c r="CL325" i="4"/>
  <c r="CK325" i="4"/>
  <c r="CJ325" i="4"/>
  <c r="CI325" i="4"/>
  <c r="CH325" i="4"/>
  <c r="CG325" i="4"/>
  <c r="CF325" i="4"/>
  <c r="CE325" i="4"/>
  <c r="CD325" i="4"/>
  <c r="CC325" i="4"/>
  <c r="CB325" i="4"/>
  <c r="CA325" i="4"/>
  <c r="BZ325" i="4"/>
  <c r="BY325" i="4"/>
  <c r="BX325" i="4"/>
  <c r="BW325" i="4"/>
  <c r="BV325" i="4"/>
  <c r="BU325" i="4"/>
  <c r="U331" i="4"/>
  <c r="AU331" i="4"/>
  <c r="AC337" i="4"/>
  <c r="BC337" i="4"/>
  <c r="Y334" i="4"/>
  <c r="AY334" i="4"/>
  <c r="Q328" i="4"/>
  <c r="AQ328" i="4"/>
  <c r="S323" i="1"/>
  <c r="AS323" i="1"/>
  <c r="AH334" i="1"/>
  <c r="BH334" i="1"/>
  <c r="AE332" i="1"/>
  <c r="BE332" i="1"/>
  <c r="AW326" i="1"/>
  <c r="W326" i="1"/>
  <c r="AO320" i="1"/>
  <c r="BJ320" i="1" s="1"/>
  <c r="BK320" i="1" s="1"/>
  <c r="AJ319" i="1"/>
  <c r="BM319" i="1" s="1"/>
  <c r="O320" i="1"/>
  <c r="I319" i="1"/>
  <c r="K319" i="1"/>
  <c r="AA329" i="1"/>
  <c r="BA329" i="1"/>
  <c r="AX331" i="6" l="1"/>
  <c r="X331" i="6"/>
  <c r="P325" i="6"/>
  <c r="AP325" i="6"/>
  <c r="BN323" i="6"/>
  <c r="BO323" i="6"/>
  <c r="AT328" i="6"/>
  <c r="T328" i="6"/>
  <c r="L323" i="6"/>
  <c r="BF337" i="6"/>
  <c r="AF337" i="6"/>
  <c r="BB334" i="6"/>
  <c r="AB334" i="6"/>
  <c r="BT323" i="6"/>
  <c r="BQ323" i="6"/>
  <c r="BL324" i="6"/>
  <c r="AV332" i="4"/>
  <c r="V332" i="4"/>
  <c r="BD338" i="4"/>
  <c r="AD338" i="4"/>
  <c r="AZ335" i="4"/>
  <c r="Z335" i="4"/>
  <c r="CQ325" i="4"/>
  <c r="N326" i="4" s="1"/>
  <c r="AR329" i="4"/>
  <c r="R329" i="4"/>
  <c r="BH341" i="4"/>
  <c r="AH341" i="4"/>
  <c r="P321" i="1"/>
  <c r="AP321" i="1"/>
  <c r="BB330" i="1"/>
  <c r="AB330" i="1"/>
  <c r="X327" i="1"/>
  <c r="AX327" i="1"/>
  <c r="BI335" i="1"/>
  <c r="AI335" i="1"/>
  <c r="BN319" i="1"/>
  <c r="BO319" i="1"/>
  <c r="AF333" i="1"/>
  <c r="BF333" i="1"/>
  <c r="L319" i="1"/>
  <c r="BT319" i="1"/>
  <c r="BQ319" i="1"/>
  <c r="BL320" i="1"/>
  <c r="T324" i="1"/>
  <c r="AT324" i="1"/>
  <c r="Q326" i="6" l="1"/>
  <c r="AQ326" i="6"/>
  <c r="Y332" i="6"/>
  <c r="AY332" i="6"/>
  <c r="AG338" i="6"/>
  <c r="BG338" i="6"/>
  <c r="AU329" i="6"/>
  <c r="U329" i="6"/>
  <c r="BC335" i="6"/>
  <c r="AC335" i="6"/>
  <c r="CP323" i="6"/>
  <c r="CO323" i="6"/>
  <c r="CN323" i="6"/>
  <c r="CM323" i="6"/>
  <c r="CL323" i="6"/>
  <c r="CK323" i="6"/>
  <c r="CJ323" i="6"/>
  <c r="CI323" i="6"/>
  <c r="CH323" i="6"/>
  <c r="CG323" i="6"/>
  <c r="CF323" i="6"/>
  <c r="CE323" i="6"/>
  <c r="CD323" i="6"/>
  <c r="CC323" i="6"/>
  <c r="CB323" i="6"/>
  <c r="CA323" i="6"/>
  <c r="BZ323" i="6"/>
  <c r="BY323" i="6"/>
  <c r="BX323" i="6"/>
  <c r="BW323" i="6"/>
  <c r="BV323" i="6"/>
  <c r="BU323" i="6"/>
  <c r="BI342" i="4"/>
  <c r="AI342" i="4"/>
  <c r="W333" i="4"/>
  <c r="AW333" i="4"/>
  <c r="O327" i="4"/>
  <c r="AO327" i="4"/>
  <c r="BJ327" i="4" s="1"/>
  <c r="BK327" i="4" s="1"/>
  <c r="AJ326" i="4"/>
  <c r="BM326" i="4" s="1"/>
  <c r="K326" i="4"/>
  <c r="I326" i="4"/>
  <c r="AE339" i="4"/>
  <c r="BE339" i="4"/>
  <c r="S330" i="4"/>
  <c r="AS330" i="4"/>
  <c r="AA336" i="4"/>
  <c r="BA336" i="4"/>
  <c r="BG334" i="1"/>
  <c r="AG334" i="1"/>
  <c r="Y328" i="1"/>
  <c r="AY328" i="1"/>
  <c r="AU325" i="1"/>
  <c r="U325" i="1"/>
  <c r="CP319" i="1"/>
  <c r="CO319" i="1"/>
  <c r="CN319" i="1"/>
  <c r="CM319" i="1"/>
  <c r="CL319" i="1"/>
  <c r="CK319" i="1"/>
  <c r="CJ319" i="1"/>
  <c r="CI319" i="1"/>
  <c r="CH319" i="1"/>
  <c r="CG319" i="1"/>
  <c r="CF319" i="1"/>
  <c r="CE319" i="1"/>
  <c r="CD319" i="1"/>
  <c r="CC319" i="1"/>
  <c r="CB319" i="1"/>
  <c r="CA319" i="1"/>
  <c r="BZ319" i="1"/>
  <c r="BY319" i="1"/>
  <c r="BX319" i="1"/>
  <c r="BW319" i="1"/>
  <c r="BV319" i="1"/>
  <c r="BU319" i="1"/>
  <c r="AC331" i="1"/>
  <c r="BC331" i="1"/>
  <c r="Q322" i="1"/>
  <c r="AQ322" i="1"/>
  <c r="AV330" i="6" l="1"/>
  <c r="V330" i="6"/>
  <c r="Z333" i="6"/>
  <c r="AZ333" i="6"/>
  <c r="BH339" i="6"/>
  <c r="AH339" i="6"/>
  <c r="BD336" i="6"/>
  <c r="AD336" i="6"/>
  <c r="CQ323" i="6"/>
  <c r="N324" i="6" s="1"/>
  <c r="AR327" i="6"/>
  <c r="R327" i="6"/>
  <c r="BQ326" i="4"/>
  <c r="BT326" i="4"/>
  <c r="AX334" i="4"/>
  <c r="X334" i="4"/>
  <c r="AT331" i="4"/>
  <c r="T331" i="4"/>
  <c r="BL327" i="4"/>
  <c r="BB337" i="4"/>
  <c r="AB337" i="4"/>
  <c r="L326" i="4"/>
  <c r="AP328" i="4"/>
  <c r="P328" i="4"/>
  <c r="BN326" i="4"/>
  <c r="BO326" i="4"/>
  <c r="BF340" i="4"/>
  <c r="AF340" i="4"/>
  <c r="Z329" i="1"/>
  <c r="AZ329" i="1"/>
  <c r="V326" i="1"/>
  <c r="AV326" i="1"/>
  <c r="AD332" i="1"/>
  <c r="BD332" i="1"/>
  <c r="R323" i="1"/>
  <c r="AR323" i="1"/>
  <c r="CQ319" i="1"/>
  <c r="N320" i="1" s="1"/>
  <c r="AH335" i="1"/>
  <c r="BH335" i="1"/>
  <c r="BA334" i="6" l="1"/>
  <c r="AA334" i="6"/>
  <c r="AS328" i="6"/>
  <c r="S328" i="6"/>
  <c r="AE337" i="6"/>
  <c r="BE337" i="6"/>
  <c r="W331" i="6"/>
  <c r="AW331" i="6"/>
  <c r="AO325" i="6"/>
  <c r="BJ325" i="6" s="1"/>
  <c r="BK325" i="6" s="1"/>
  <c r="O325" i="6"/>
  <c r="AJ324" i="6"/>
  <c r="BM324" i="6" s="1"/>
  <c r="I324" i="6"/>
  <c r="K324" i="6"/>
  <c r="BI340" i="6"/>
  <c r="AI340" i="6"/>
  <c r="Q329" i="4"/>
  <c r="AQ329" i="4"/>
  <c r="AG341" i="4"/>
  <c r="BG341" i="4"/>
  <c r="AC338" i="4"/>
  <c r="BC338" i="4"/>
  <c r="CP326" i="4"/>
  <c r="CO326" i="4"/>
  <c r="CN326" i="4"/>
  <c r="CM326" i="4"/>
  <c r="CL326" i="4"/>
  <c r="CK326" i="4"/>
  <c r="CJ326" i="4"/>
  <c r="CI326" i="4"/>
  <c r="CH326" i="4"/>
  <c r="CG326" i="4"/>
  <c r="CF326" i="4"/>
  <c r="CE326" i="4"/>
  <c r="CD326" i="4"/>
  <c r="CC326" i="4"/>
  <c r="CB326" i="4"/>
  <c r="CA326" i="4"/>
  <c r="BZ326" i="4"/>
  <c r="BY326" i="4"/>
  <c r="BX326" i="4"/>
  <c r="BW326" i="4"/>
  <c r="BV326" i="4"/>
  <c r="BU326" i="4"/>
  <c r="Y335" i="4"/>
  <c r="AY335" i="4"/>
  <c r="U332" i="4"/>
  <c r="AU332" i="4"/>
  <c r="W327" i="1"/>
  <c r="AW327" i="1"/>
  <c r="BE333" i="1"/>
  <c r="AE333" i="1"/>
  <c r="BI336" i="1"/>
  <c r="AI336" i="1"/>
  <c r="AS324" i="1"/>
  <c r="S324" i="1"/>
  <c r="O321" i="1"/>
  <c r="AO321" i="1"/>
  <c r="BJ321" i="1" s="1"/>
  <c r="BK321" i="1" s="1"/>
  <c r="AJ320" i="1"/>
  <c r="BM320" i="1" s="1"/>
  <c r="I320" i="1"/>
  <c r="K320" i="1"/>
  <c r="BA330" i="1"/>
  <c r="AA330" i="1"/>
  <c r="BN324" i="6" l="1"/>
  <c r="BO324" i="6"/>
  <c r="BF338" i="6"/>
  <c r="AF338" i="6"/>
  <c r="BB335" i="6"/>
  <c r="AB335" i="6"/>
  <c r="L324" i="6"/>
  <c r="AP326" i="6"/>
  <c r="P326" i="6"/>
  <c r="X332" i="6"/>
  <c r="AX332" i="6"/>
  <c r="T329" i="6"/>
  <c r="AT329" i="6"/>
  <c r="BT324" i="6"/>
  <c r="BQ324" i="6"/>
  <c r="BL325" i="6"/>
  <c r="AZ336" i="4"/>
  <c r="Z336" i="4"/>
  <c r="BH342" i="4"/>
  <c r="AH342" i="4"/>
  <c r="AV333" i="4"/>
  <c r="V333" i="4"/>
  <c r="CQ326" i="4"/>
  <c r="N327" i="4" s="1"/>
  <c r="BD339" i="4"/>
  <c r="AD339" i="4"/>
  <c r="AR330" i="4"/>
  <c r="R330" i="4"/>
  <c r="BN320" i="1"/>
  <c r="BO320" i="1"/>
  <c r="L320" i="1"/>
  <c r="T325" i="1"/>
  <c r="AT325" i="1"/>
  <c r="BL321" i="1"/>
  <c r="AF334" i="1"/>
  <c r="BF334" i="1"/>
  <c r="AB331" i="1"/>
  <c r="BB331" i="1"/>
  <c r="BQ320" i="1"/>
  <c r="BT320" i="1"/>
  <c r="P322" i="1"/>
  <c r="AP322" i="1"/>
  <c r="X328" i="1"/>
  <c r="AX328" i="1"/>
  <c r="AG339" i="6" l="1"/>
  <c r="BG339" i="6"/>
  <c r="AQ327" i="6"/>
  <c r="Q327" i="6"/>
  <c r="CP324" i="6"/>
  <c r="CO324" i="6"/>
  <c r="CN324" i="6"/>
  <c r="CM324" i="6"/>
  <c r="CL324" i="6"/>
  <c r="CK324" i="6"/>
  <c r="CJ324" i="6"/>
  <c r="CI324" i="6"/>
  <c r="CH324" i="6"/>
  <c r="CG324" i="6"/>
  <c r="CF324" i="6"/>
  <c r="CE324" i="6"/>
  <c r="CD324" i="6"/>
  <c r="CC324" i="6"/>
  <c r="CB324" i="6"/>
  <c r="CA324" i="6"/>
  <c r="BZ324" i="6"/>
  <c r="BY324" i="6"/>
  <c r="BX324" i="6"/>
  <c r="BW324" i="6"/>
  <c r="BV324" i="6"/>
  <c r="BU324" i="6"/>
  <c r="AY333" i="6"/>
  <c r="Y333" i="6"/>
  <c r="AC336" i="6"/>
  <c r="BC336" i="6"/>
  <c r="U330" i="6"/>
  <c r="AU330" i="6"/>
  <c r="S331" i="4"/>
  <c r="AS331" i="4"/>
  <c r="BI343" i="4"/>
  <c r="AI343" i="4"/>
  <c r="AA337" i="4"/>
  <c r="BA337" i="4"/>
  <c r="O328" i="4"/>
  <c r="AO328" i="4"/>
  <c r="BJ328" i="4" s="1"/>
  <c r="BK328" i="4" s="1"/>
  <c r="AJ327" i="4"/>
  <c r="BM327" i="4" s="1"/>
  <c r="I327" i="4"/>
  <c r="K327" i="4"/>
  <c r="AE340" i="4"/>
  <c r="BE340" i="4"/>
  <c r="W334" i="4"/>
  <c r="AW334" i="4"/>
  <c r="AQ323" i="1"/>
  <c r="Q323" i="1"/>
  <c r="CP320" i="1"/>
  <c r="CO320" i="1"/>
  <c r="CN320" i="1"/>
  <c r="CM320" i="1"/>
  <c r="CL320" i="1"/>
  <c r="CK320" i="1"/>
  <c r="CJ320" i="1"/>
  <c r="CI320" i="1"/>
  <c r="CH320" i="1"/>
  <c r="CG320" i="1"/>
  <c r="CF320" i="1"/>
  <c r="CE320" i="1"/>
  <c r="CD320" i="1"/>
  <c r="CC320" i="1"/>
  <c r="CB320" i="1"/>
  <c r="CA320" i="1"/>
  <c r="BZ320" i="1"/>
  <c r="BY320" i="1"/>
  <c r="BX320" i="1"/>
  <c r="BW320" i="1"/>
  <c r="BV320" i="1"/>
  <c r="BU320" i="1"/>
  <c r="AG335" i="1"/>
  <c r="BG335" i="1"/>
  <c r="BC332" i="1"/>
  <c r="AC332" i="1"/>
  <c r="AY329" i="1"/>
  <c r="Y329" i="1"/>
  <c r="U326" i="1"/>
  <c r="AU326" i="1"/>
  <c r="CQ324" i="6" l="1"/>
  <c r="N325" i="6" s="1"/>
  <c r="O326" i="6" s="1"/>
  <c r="BD337" i="6"/>
  <c r="AD337" i="6"/>
  <c r="AO326" i="6"/>
  <c r="BJ326" i="6" s="1"/>
  <c r="BK326" i="6" s="1"/>
  <c r="AJ325" i="6"/>
  <c r="BM325" i="6" s="1"/>
  <c r="K325" i="6"/>
  <c r="I325" i="6"/>
  <c r="V331" i="6"/>
  <c r="AV331" i="6"/>
  <c r="R328" i="6"/>
  <c r="AR328" i="6"/>
  <c r="AZ334" i="6"/>
  <c r="Z334" i="6"/>
  <c r="BH340" i="6"/>
  <c r="AH340" i="6"/>
  <c r="BL328" i="4"/>
  <c r="BT327" i="4"/>
  <c r="BQ327" i="4"/>
  <c r="AP329" i="4"/>
  <c r="P329" i="4"/>
  <c r="BF341" i="4"/>
  <c r="AF341" i="4"/>
  <c r="AX335" i="4"/>
  <c r="X335" i="4"/>
  <c r="L327" i="4"/>
  <c r="BB338" i="4"/>
  <c r="AB338" i="4"/>
  <c r="BN327" i="4"/>
  <c r="BO327" i="4"/>
  <c r="AT332" i="4"/>
  <c r="T332" i="4"/>
  <c r="V327" i="1"/>
  <c r="AV327" i="1"/>
  <c r="R324" i="1"/>
  <c r="AR324" i="1"/>
  <c r="AD333" i="1"/>
  <c r="BD333" i="1"/>
  <c r="Z330" i="1"/>
  <c r="AZ330" i="1"/>
  <c r="AH336" i="1"/>
  <c r="BH336" i="1"/>
  <c r="CQ320" i="1"/>
  <c r="N321" i="1" s="1"/>
  <c r="BL326" i="6" l="1"/>
  <c r="P327" i="6"/>
  <c r="AP327" i="6"/>
  <c r="BE338" i="6"/>
  <c r="AE338" i="6"/>
  <c r="AW332" i="6"/>
  <c r="W332" i="6"/>
  <c r="BN325" i="6"/>
  <c r="BO325" i="6"/>
  <c r="L325" i="6"/>
  <c r="AA335" i="6"/>
  <c r="BA335" i="6"/>
  <c r="BI341" i="6"/>
  <c r="AI341" i="6"/>
  <c r="AS329" i="6"/>
  <c r="S329" i="6"/>
  <c r="BQ325" i="6"/>
  <c r="BT325" i="6"/>
  <c r="CP327" i="4"/>
  <c r="CO327" i="4"/>
  <c r="CN327" i="4"/>
  <c r="CM327" i="4"/>
  <c r="CL327" i="4"/>
  <c r="CK327" i="4"/>
  <c r="CJ327" i="4"/>
  <c r="CI327" i="4"/>
  <c r="CH327" i="4"/>
  <c r="CG327" i="4"/>
  <c r="CF327" i="4"/>
  <c r="CE327" i="4"/>
  <c r="CD327" i="4"/>
  <c r="CC327" i="4"/>
  <c r="CB327" i="4"/>
  <c r="CA327" i="4"/>
  <c r="BZ327" i="4"/>
  <c r="BY327" i="4"/>
  <c r="BX327" i="4"/>
  <c r="BW327" i="4"/>
  <c r="BV327" i="4"/>
  <c r="BU327" i="4"/>
  <c r="AC339" i="4"/>
  <c r="BC339" i="4"/>
  <c r="AG342" i="4"/>
  <c r="BG342" i="4"/>
  <c r="U333" i="4"/>
  <c r="AU333" i="4"/>
  <c r="Y336" i="4"/>
  <c r="AY336" i="4"/>
  <c r="Q330" i="4"/>
  <c r="AQ330" i="4"/>
  <c r="AO322" i="1"/>
  <c r="BJ322" i="1" s="1"/>
  <c r="BK322" i="1" s="1"/>
  <c r="AJ321" i="1"/>
  <c r="BM321" i="1" s="1"/>
  <c r="O322" i="1"/>
  <c r="I321" i="1"/>
  <c r="K321" i="1"/>
  <c r="S325" i="1"/>
  <c r="AS325" i="1"/>
  <c r="AE334" i="1"/>
  <c r="BE334" i="1"/>
  <c r="BA331" i="1"/>
  <c r="AA331" i="1"/>
  <c r="BI337" i="1"/>
  <c r="AI337" i="1"/>
  <c r="AW328" i="1"/>
  <c r="W328" i="1"/>
  <c r="CP325" i="6" l="1"/>
  <c r="CO325" i="6"/>
  <c r="CN325" i="6"/>
  <c r="CM325" i="6"/>
  <c r="CL325" i="6"/>
  <c r="CK325" i="6"/>
  <c r="CJ325" i="6"/>
  <c r="CI325" i="6"/>
  <c r="CH325" i="6"/>
  <c r="CG325" i="6"/>
  <c r="CF325" i="6"/>
  <c r="CE325" i="6"/>
  <c r="CD325" i="6"/>
  <c r="CC325" i="6"/>
  <c r="CB325" i="6"/>
  <c r="CA325" i="6"/>
  <c r="BZ325" i="6"/>
  <c r="BY325" i="6"/>
  <c r="BX325" i="6"/>
  <c r="BW325" i="6"/>
  <c r="BV325" i="6"/>
  <c r="BU325" i="6"/>
  <c r="AQ328" i="6"/>
  <c r="Q328" i="6"/>
  <c r="T330" i="6"/>
  <c r="AT330" i="6"/>
  <c r="AX333" i="6"/>
  <c r="X333" i="6"/>
  <c r="BF339" i="6"/>
  <c r="AF339" i="6"/>
  <c r="BB336" i="6"/>
  <c r="AB336" i="6"/>
  <c r="AZ337" i="4"/>
  <c r="Z337" i="4"/>
  <c r="AR331" i="4"/>
  <c r="R331" i="4"/>
  <c r="BD340" i="4"/>
  <c r="AD340" i="4"/>
  <c r="CQ327" i="4"/>
  <c r="N328" i="4" s="1"/>
  <c r="BH343" i="4"/>
  <c r="AH343" i="4"/>
  <c r="AV334" i="4"/>
  <c r="V334" i="4"/>
  <c r="BN321" i="1"/>
  <c r="BO321" i="1"/>
  <c r="P323" i="1"/>
  <c r="AP323" i="1"/>
  <c r="AB332" i="1"/>
  <c r="BB332" i="1"/>
  <c r="T326" i="1"/>
  <c r="AT326" i="1"/>
  <c r="AF335" i="1"/>
  <c r="BF335" i="1"/>
  <c r="L321" i="1"/>
  <c r="X329" i="1"/>
  <c r="AX329" i="1"/>
  <c r="BT321" i="1"/>
  <c r="BQ321" i="1"/>
  <c r="BL322" i="1"/>
  <c r="Y334" i="6" l="1"/>
  <c r="AY334" i="6"/>
  <c r="AG340" i="6"/>
  <c r="BG340" i="6"/>
  <c r="AC337" i="6"/>
  <c r="BC337" i="6"/>
  <c r="AU331" i="6"/>
  <c r="U331" i="6"/>
  <c r="CQ325" i="6"/>
  <c r="N326" i="6" s="1"/>
  <c r="AR329" i="6"/>
  <c r="R329" i="6"/>
  <c r="W335" i="4"/>
  <c r="AW335" i="4"/>
  <c r="AA338" i="4"/>
  <c r="BA338" i="4"/>
  <c r="O329" i="4"/>
  <c r="AO329" i="4"/>
  <c r="BJ329" i="4" s="1"/>
  <c r="BK329" i="4" s="1"/>
  <c r="AJ328" i="4"/>
  <c r="BM328" i="4" s="1"/>
  <c r="I328" i="4"/>
  <c r="K328" i="4"/>
  <c r="S332" i="4"/>
  <c r="AS332" i="4"/>
  <c r="BI344" i="4"/>
  <c r="AI344" i="4"/>
  <c r="AE341" i="4"/>
  <c r="BE341" i="4"/>
  <c r="Y330" i="1"/>
  <c r="AY330" i="1"/>
  <c r="Q324" i="1"/>
  <c r="AQ324" i="1"/>
  <c r="CP321" i="1"/>
  <c r="CO321" i="1"/>
  <c r="CN321" i="1"/>
  <c r="CM321" i="1"/>
  <c r="CL321" i="1"/>
  <c r="CK321" i="1"/>
  <c r="CJ321" i="1"/>
  <c r="CI321" i="1"/>
  <c r="CH321" i="1"/>
  <c r="CG321" i="1"/>
  <c r="CF321" i="1"/>
  <c r="CE321" i="1"/>
  <c r="CD321" i="1"/>
  <c r="CC321" i="1"/>
  <c r="CB321" i="1"/>
  <c r="CA321" i="1"/>
  <c r="BZ321" i="1"/>
  <c r="BY321" i="1"/>
  <c r="BX321" i="1"/>
  <c r="BW321" i="1"/>
  <c r="BV321" i="1"/>
  <c r="BU321" i="1"/>
  <c r="BG336" i="1"/>
  <c r="AG336" i="1"/>
  <c r="AC333" i="1"/>
  <c r="BC333" i="1"/>
  <c r="AU327" i="1"/>
  <c r="U327" i="1"/>
  <c r="BH341" i="6" l="1"/>
  <c r="AH341" i="6"/>
  <c r="BD338" i="6"/>
  <c r="AD338" i="6"/>
  <c r="AV332" i="6"/>
  <c r="V332" i="6"/>
  <c r="AS330" i="6"/>
  <c r="S330" i="6"/>
  <c r="AO327" i="6"/>
  <c r="BJ327" i="6" s="1"/>
  <c r="BK327" i="6" s="1"/>
  <c r="O327" i="6"/>
  <c r="AJ326" i="6"/>
  <c r="BM326" i="6" s="1"/>
  <c r="I326" i="6"/>
  <c r="K326" i="6"/>
  <c r="AZ335" i="6"/>
  <c r="Z335" i="6"/>
  <c r="L328" i="4"/>
  <c r="BB339" i="4"/>
  <c r="AB339" i="4"/>
  <c r="BQ328" i="4"/>
  <c r="BT328" i="4"/>
  <c r="BN328" i="4"/>
  <c r="BO328" i="4"/>
  <c r="BL329" i="4"/>
  <c r="BF342" i="4"/>
  <c r="AF342" i="4"/>
  <c r="AP330" i="4"/>
  <c r="P330" i="4"/>
  <c r="AT333" i="4"/>
  <c r="T333" i="4"/>
  <c r="AX336" i="4"/>
  <c r="X336" i="4"/>
  <c r="CQ321" i="1"/>
  <c r="N322" i="1" s="1"/>
  <c r="AJ322" i="1" s="1"/>
  <c r="BM322" i="1" s="1"/>
  <c r="AD334" i="1"/>
  <c r="BD334" i="1"/>
  <c r="R325" i="1"/>
  <c r="AR325" i="1"/>
  <c r="AH337" i="1"/>
  <c r="BH337" i="1"/>
  <c r="V328" i="1"/>
  <c r="AV328" i="1"/>
  <c r="Z331" i="1"/>
  <c r="AZ331" i="1"/>
  <c r="AT331" i="6" l="1"/>
  <c r="T331" i="6"/>
  <c r="BN326" i="6"/>
  <c r="BO326" i="6"/>
  <c r="L326" i="6"/>
  <c r="P328" i="6"/>
  <c r="AP328" i="6"/>
  <c r="AE339" i="6"/>
  <c r="BE339" i="6"/>
  <c r="BI342" i="6"/>
  <c r="AI342" i="6"/>
  <c r="BA336" i="6"/>
  <c r="AA336" i="6"/>
  <c r="BQ326" i="6"/>
  <c r="BT326" i="6"/>
  <c r="BL327" i="6"/>
  <c r="W333" i="6"/>
  <c r="AW333" i="6"/>
  <c r="U334" i="4"/>
  <c r="AU334" i="4"/>
  <c r="CP328" i="4"/>
  <c r="CO328" i="4"/>
  <c r="CN328" i="4"/>
  <c r="CM328" i="4"/>
  <c r="CL328" i="4"/>
  <c r="CK328" i="4"/>
  <c r="CJ328" i="4"/>
  <c r="CI328" i="4"/>
  <c r="CH328" i="4"/>
  <c r="CG328" i="4"/>
  <c r="CF328" i="4"/>
  <c r="CE328" i="4"/>
  <c r="CD328" i="4"/>
  <c r="CC328" i="4"/>
  <c r="CB328" i="4"/>
  <c r="CA328" i="4"/>
  <c r="BZ328" i="4"/>
  <c r="BY328" i="4"/>
  <c r="BX328" i="4"/>
  <c r="BW328" i="4"/>
  <c r="BV328" i="4"/>
  <c r="BU328" i="4"/>
  <c r="Y337" i="4"/>
  <c r="AY337" i="4"/>
  <c r="Q331" i="4"/>
  <c r="AQ331" i="4"/>
  <c r="AG343" i="4"/>
  <c r="BG343" i="4"/>
  <c r="AC340" i="4"/>
  <c r="BC340" i="4"/>
  <c r="AO323" i="1"/>
  <c r="BJ323" i="1" s="1"/>
  <c r="BK323" i="1" s="1"/>
  <c r="BL323" i="1" s="1"/>
  <c r="I322" i="1"/>
  <c r="BT322" i="1" s="1"/>
  <c r="O323" i="1"/>
  <c r="P324" i="1" s="1"/>
  <c r="K322" i="1"/>
  <c r="L322" i="1" s="1"/>
  <c r="W329" i="1"/>
  <c r="AW329" i="1"/>
  <c r="AS326" i="1"/>
  <c r="S326" i="1"/>
  <c r="AA332" i="1"/>
  <c r="BA332" i="1"/>
  <c r="BI338" i="1"/>
  <c r="AI338" i="1"/>
  <c r="BN322" i="1"/>
  <c r="BO322" i="1"/>
  <c r="BE335" i="1"/>
  <c r="AE335" i="1"/>
  <c r="AP324" i="1" l="1"/>
  <c r="BQ322" i="1"/>
  <c r="AQ329" i="6"/>
  <c r="Q329" i="6"/>
  <c r="AF340" i="6"/>
  <c r="BF340" i="6"/>
  <c r="U332" i="6"/>
  <c r="AU332" i="6"/>
  <c r="AX334" i="6"/>
  <c r="X334" i="6"/>
  <c r="CP326" i="6"/>
  <c r="CO326" i="6"/>
  <c r="CN326" i="6"/>
  <c r="CM326" i="6"/>
  <c r="CL326" i="6"/>
  <c r="CK326" i="6"/>
  <c r="CJ326" i="6"/>
  <c r="CI326" i="6"/>
  <c r="CH326" i="6"/>
  <c r="CG326" i="6"/>
  <c r="CF326" i="6"/>
  <c r="CE326" i="6"/>
  <c r="CD326" i="6"/>
  <c r="CC326" i="6"/>
  <c r="CB326" i="6"/>
  <c r="CA326" i="6"/>
  <c r="BZ326" i="6"/>
  <c r="BY326" i="6"/>
  <c r="BX326" i="6"/>
  <c r="BW326" i="6"/>
  <c r="BV326" i="6"/>
  <c r="BU326" i="6"/>
  <c r="BB337" i="6"/>
  <c r="AB337" i="6"/>
  <c r="BH344" i="4"/>
  <c r="AH344" i="4"/>
  <c r="BD341" i="4"/>
  <c r="AD341" i="4"/>
  <c r="AZ338" i="4"/>
  <c r="Z338" i="4"/>
  <c r="AR332" i="4"/>
  <c r="R332" i="4"/>
  <c r="CQ328" i="4"/>
  <c r="N329" i="4" s="1"/>
  <c r="AV335" i="4"/>
  <c r="V335" i="4"/>
  <c r="AQ325" i="1"/>
  <c r="Q325" i="1"/>
  <c r="AF336" i="1"/>
  <c r="BF336" i="1"/>
  <c r="X330" i="1"/>
  <c r="AX330" i="1"/>
  <c r="AB333" i="1"/>
  <c r="BB333" i="1"/>
  <c r="T327" i="1"/>
  <c r="AT327" i="1"/>
  <c r="CP322" i="1"/>
  <c r="CO322" i="1"/>
  <c r="CN322" i="1"/>
  <c r="CM322" i="1"/>
  <c r="CL322" i="1"/>
  <c r="CK322" i="1"/>
  <c r="CJ322" i="1"/>
  <c r="CI322" i="1"/>
  <c r="CH322" i="1"/>
  <c r="CG322" i="1"/>
  <c r="CF322" i="1"/>
  <c r="CE322" i="1"/>
  <c r="CD322" i="1"/>
  <c r="CC322" i="1"/>
  <c r="CB322" i="1"/>
  <c r="CA322" i="1"/>
  <c r="BZ322" i="1"/>
  <c r="BY322" i="1"/>
  <c r="BX322" i="1"/>
  <c r="BW322" i="1"/>
  <c r="BV322" i="1"/>
  <c r="BU322" i="1"/>
  <c r="CQ326" i="6" l="1"/>
  <c r="N327" i="6" s="1"/>
  <c r="O328" i="6" s="1"/>
  <c r="BG341" i="6"/>
  <c r="AG341" i="6"/>
  <c r="AV333" i="6"/>
  <c r="V333" i="6"/>
  <c r="AR330" i="6"/>
  <c r="R330" i="6"/>
  <c r="AC338" i="6"/>
  <c r="BC338" i="6"/>
  <c r="Y335" i="6"/>
  <c r="AY335" i="6"/>
  <c r="S333" i="4"/>
  <c r="AS333" i="4"/>
  <c r="BI345" i="4"/>
  <c r="AI345" i="4"/>
  <c r="AE342" i="4"/>
  <c r="BE342" i="4"/>
  <c r="W336" i="4"/>
  <c r="AW336" i="4"/>
  <c r="O330" i="4"/>
  <c r="AJ329" i="4"/>
  <c r="BM329" i="4" s="1"/>
  <c r="AO330" i="4"/>
  <c r="BJ330" i="4" s="1"/>
  <c r="BK330" i="4" s="1"/>
  <c r="K329" i="4"/>
  <c r="I329" i="4"/>
  <c r="AA339" i="4"/>
  <c r="BA339" i="4"/>
  <c r="BC334" i="1"/>
  <c r="AC334" i="1"/>
  <c r="Y331" i="1"/>
  <c r="AY331" i="1"/>
  <c r="R326" i="1"/>
  <c r="AR326" i="1"/>
  <c r="CQ322" i="1"/>
  <c r="N323" i="1" s="1"/>
  <c r="AG337" i="1"/>
  <c r="BG337" i="1"/>
  <c r="U328" i="1"/>
  <c r="AU328" i="1"/>
  <c r="AJ327" i="6" l="1"/>
  <c r="BM327" i="6" s="1"/>
  <c r="I327" i="6"/>
  <c r="AO328" i="6"/>
  <c r="BJ328" i="6" s="1"/>
  <c r="BK328" i="6" s="1"/>
  <c r="BL328" i="6" s="1"/>
  <c r="K327" i="6"/>
  <c r="L327" i="6" s="1"/>
  <c r="BD339" i="6"/>
  <c r="AD339" i="6"/>
  <c r="S331" i="6"/>
  <c r="AS331" i="6"/>
  <c r="P329" i="6"/>
  <c r="AP329" i="6"/>
  <c r="BH342" i="6"/>
  <c r="AH342" i="6"/>
  <c r="BN327" i="6"/>
  <c r="BO327" i="6"/>
  <c r="AW334" i="6"/>
  <c r="W334" i="6"/>
  <c r="AZ336" i="6"/>
  <c r="Z336" i="6"/>
  <c r="BQ327" i="6"/>
  <c r="BT327" i="6"/>
  <c r="BB340" i="4"/>
  <c r="AB340" i="4"/>
  <c r="AX337" i="4"/>
  <c r="X337" i="4"/>
  <c r="BL330" i="4"/>
  <c r="BN329" i="4"/>
  <c r="BO329" i="4"/>
  <c r="BF343" i="4"/>
  <c r="AF343" i="4"/>
  <c r="BT329" i="4"/>
  <c r="BQ329" i="4"/>
  <c r="L329" i="4"/>
  <c r="AP331" i="4"/>
  <c r="P331" i="4"/>
  <c r="AT334" i="4"/>
  <c r="T334" i="4"/>
  <c r="Z332" i="1"/>
  <c r="AZ332" i="1"/>
  <c r="AH338" i="1"/>
  <c r="BH338" i="1"/>
  <c r="S327" i="1"/>
  <c r="AS327" i="1"/>
  <c r="AD335" i="1"/>
  <c r="BD335" i="1"/>
  <c r="V329" i="1"/>
  <c r="AV329" i="1"/>
  <c r="AO324" i="1"/>
  <c r="BJ324" i="1" s="1"/>
  <c r="BK324" i="1" s="1"/>
  <c r="AJ323" i="1"/>
  <c r="BM323" i="1" s="1"/>
  <c r="O324" i="1"/>
  <c r="I323" i="1"/>
  <c r="K323" i="1"/>
  <c r="BI343" i="6" l="1"/>
  <c r="AI343" i="6"/>
  <c r="AT332" i="6"/>
  <c r="T332" i="6"/>
  <c r="Q330" i="6"/>
  <c r="AQ330" i="6"/>
  <c r="CP327" i="6"/>
  <c r="CO327" i="6"/>
  <c r="CN327" i="6"/>
  <c r="CM327" i="6"/>
  <c r="CL327" i="6"/>
  <c r="CK327" i="6"/>
  <c r="CJ327" i="6"/>
  <c r="CI327" i="6"/>
  <c r="CH327" i="6"/>
  <c r="CG327" i="6"/>
  <c r="CF327" i="6"/>
  <c r="CE327" i="6"/>
  <c r="CD327" i="6"/>
  <c r="CC327" i="6"/>
  <c r="CB327" i="6"/>
  <c r="CA327" i="6"/>
  <c r="BZ327" i="6"/>
  <c r="BY327" i="6"/>
  <c r="BX327" i="6"/>
  <c r="BW327" i="6"/>
  <c r="BV327" i="6"/>
  <c r="BU327" i="6"/>
  <c r="AA337" i="6"/>
  <c r="BA337" i="6"/>
  <c r="AX335" i="6"/>
  <c r="X335" i="6"/>
  <c r="BE340" i="6"/>
  <c r="AE340" i="6"/>
  <c r="CP329" i="4"/>
  <c r="CO329" i="4"/>
  <c r="CN329" i="4"/>
  <c r="CM329" i="4"/>
  <c r="CL329" i="4"/>
  <c r="CK329" i="4"/>
  <c r="CJ329" i="4"/>
  <c r="CI329" i="4"/>
  <c r="CH329" i="4"/>
  <c r="CG329" i="4"/>
  <c r="CF329" i="4"/>
  <c r="CE329" i="4"/>
  <c r="CD329" i="4"/>
  <c r="CC329" i="4"/>
  <c r="CB329" i="4"/>
  <c r="CA329" i="4"/>
  <c r="BZ329" i="4"/>
  <c r="BY329" i="4"/>
  <c r="BX329" i="4"/>
  <c r="BW329" i="4"/>
  <c r="BV329" i="4"/>
  <c r="BU329" i="4"/>
  <c r="AG344" i="4"/>
  <c r="BG344" i="4"/>
  <c r="Y338" i="4"/>
  <c r="AY338" i="4"/>
  <c r="Q332" i="4"/>
  <c r="AQ332" i="4"/>
  <c r="U335" i="4"/>
  <c r="AU335" i="4"/>
  <c r="AC341" i="4"/>
  <c r="BC341" i="4"/>
  <c r="BT323" i="1"/>
  <c r="BQ323" i="1"/>
  <c r="BL324" i="1"/>
  <c r="BI339" i="1"/>
  <c r="AI339" i="1"/>
  <c r="P325" i="1"/>
  <c r="AP325" i="1"/>
  <c r="T328" i="1"/>
  <c r="AT328" i="1"/>
  <c r="BN323" i="1"/>
  <c r="BO323" i="1"/>
  <c r="AE336" i="1"/>
  <c r="BE336" i="1"/>
  <c r="L323" i="1"/>
  <c r="AW330" i="1"/>
  <c r="W330" i="1"/>
  <c r="BA333" i="1"/>
  <c r="AA333" i="1"/>
  <c r="BF341" i="6" l="1"/>
  <c r="AF341" i="6"/>
  <c r="AR331" i="6"/>
  <c r="R331" i="6"/>
  <c r="AB338" i="6"/>
  <c r="BB338" i="6"/>
  <c r="U333" i="6"/>
  <c r="AU333" i="6"/>
  <c r="CQ327" i="6"/>
  <c r="N328" i="6" s="1"/>
  <c r="Y336" i="6"/>
  <c r="AY336" i="6"/>
  <c r="BD342" i="4"/>
  <c r="AD342" i="4"/>
  <c r="BH345" i="4"/>
  <c r="AH345" i="4"/>
  <c r="CQ329" i="4"/>
  <c r="N330" i="4" s="1"/>
  <c r="AV336" i="4"/>
  <c r="V336" i="4"/>
  <c r="AZ339" i="4"/>
  <c r="Z339" i="4"/>
  <c r="AR333" i="4"/>
  <c r="R333" i="4"/>
  <c r="AF337" i="1"/>
  <c r="BF337" i="1"/>
  <c r="Q326" i="1"/>
  <c r="AQ326" i="1"/>
  <c r="AB334" i="1"/>
  <c r="BB334" i="1"/>
  <c r="X331" i="1"/>
  <c r="AX331" i="1"/>
  <c r="AU329" i="1"/>
  <c r="U329" i="1"/>
  <c r="CP323" i="1"/>
  <c r="CO323" i="1"/>
  <c r="CN323" i="1"/>
  <c r="CM323" i="1"/>
  <c r="CL323" i="1"/>
  <c r="CK323" i="1"/>
  <c r="CJ323" i="1"/>
  <c r="CI323" i="1"/>
  <c r="CH323" i="1"/>
  <c r="CG323" i="1"/>
  <c r="CF323" i="1"/>
  <c r="CE323" i="1"/>
  <c r="CD323" i="1"/>
  <c r="CC323" i="1"/>
  <c r="CB323" i="1"/>
  <c r="CA323" i="1"/>
  <c r="BZ323" i="1"/>
  <c r="BY323" i="1"/>
  <c r="BX323" i="1"/>
  <c r="BW323" i="1"/>
  <c r="BV323" i="1"/>
  <c r="BU323" i="1"/>
  <c r="AZ337" i="6" l="1"/>
  <c r="Z337" i="6"/>
  <c r="AG342" i="6"/>
  <c r="BG342" i="6"/>
  <c r="AV334" i="6"/>
  <c r="V334" i="6"/>
  <c r="S332" i="6"/>
  <c r="AS332" i="6"/>
  <c r="O329" i="6"/>
  <c r="AJ328" i="6"/>
  <c r="BM328" i="6" s="1"/>
  <c r="AO329" i="6"/>
  <c r="BJ329" i="6" s="1"/>
  <c r="BK329" i="6" s="1"/>
  <c r="I328" i="6"/>
  <c r="K328" i="6"/>
  <c r="BC339" i="6"/>
  <c r="AC339" i="6"/>
  <c r="W337" i="4"/>
  <c r="AW337" i="4"/>
  <c r="S334" i="4"/>
  <c r="AS334" i="4"/>
  <c r="O331" i="4"/>
  <c r="AO331" i="4"/>
  <c r="BJ331" i="4" s="1"/>
  <c r="BK331" i="4" s="1"/>
  <c r="AJ330" i="4"/>
  <c r="BM330" i="4" s="1"/>
  <c r="K330" i="4"/>
  <c r="I330" i="4"/>
  <c r="AE343" i="4"/>
  <c r="BE343" i="4"/>
  <c r="BI346" i="4"/>
  <c r="AI346" i="4"/>
  <c r="AA340" i="4"/>
  <c r="BA340" i="4"/>
  <c r="AV330" i="1"/>
  <c r="V330" i="1"/>
  <c r="AC335" i="1"/>
  <c r="BC335" i="1"/>
  <c r="CQ323" i="1"/>
  <c r="N324" i="1" s="1"/>
  <c r="AY332" i="1"/>
  <c r="Y332" i="1"/>
  <c r="R327" i="1"/>
  <c r="AR327" i="1"/>
  <c r="BG338" i="1"/>
  <c r="AG338" i="1"/>
  <c r="BH343" i="6" l="1"/>
  <c r="AH343" i="6"/>
  <c r="BN328" i="6"/>
  <c r="BO328" i="6"/>
  <c r="L328" i="6"/>
  <c r="AT333" i="6"/>
  <c r="T333" i="6"/>
  <c r="BA338" i="6"/>
  <c r="AA338" i="6"/>
  <c r="BL329" i="6"/>
  <c r="BD340" i="6"/>
  <c r="AD340" i="6"/>
  <c r="BT328" i="6"/>
  <c r="BQ328" i="6"/>
  <c r="P330" i="6"/>
  <c r="AP330" i="6"/>
  <c r="W335" i="6"/>
  <c r="AW335" i="6"/>
  <c r="BQ330" i="4"/>
  <c r="BT330" i="4"/>
  <c r="AT335" i="4"/>
  <c r="T335" i="4"/>
  <c r="AP332" i="4"/>
  <c r="P332" i="4"/>
  <c r="BN330" i="4"/>
  <c r="BO330" i="4"/>
  <c r="BL331" i="4"/>
  <c r="BB341" i="4"/>
  <c r="AB341" i="4"/>
  <c r="L330" i="4"/>
  <c r="BF344" i="4"/>
  <c r="AF344" i="4"/>
  <c r="AX338" i="4"/>
  <c r="X338" i="4"/>
  <c r="O325" i="1"/>
  <c r="AO325" i="1"/>
  <c r="BJ325" i="1" s="1"/>
  <c r="BK325" i="1" s="1"/>
  <c r="AJ324" i="1"/>
  <c r="BM324" i="1" s="1"/>
  <c r="K324" i="1"/>
  <c r="I324" i="1"/>
  <c r="AH339" i="1"/>
  <c r="BH339" i="1"/>
  <c r="AS328" i="1"/>
  <c r="S328" i="1"/>
  <c r="Z333" i="1"/>
  <c r="AZ333" i="1"/>
  <c r="AW331" i="1"/>
  <c r="W331" i="1"/>
  <c r="AD336" i="1"/>
  <c r="BD336" i="1"/>
  <c r="CP328" i="6" l="1"/>
  <c r="CO328" i="6"/>
  <c r="CN328" i="6"/>
  <c r="CM328" i="6"/>
  <c r="CL328" i="6"/>
  <c r="CK328" i="6"/>
  <c r="CJ328" i="6"/>
  <c r="CI328" i="6"/>
  <c r="CH328" i="6"/>
  <c r="CG328" i="6"/>
  <c r="CF328" i="6"/>
  <c r="CE328" i="6"/>
  <c r="CD328" i="6"/>
  <c r="CC328" i="6"/>
  <c r="CB328" i="6"/>
  <c r="CA328" i="6"/>
  <c r="BZ328" i="6"/>
  <c r="BY328" i="6"/>
  <c r="BX328" i="6"/>
  <c r="BW328" i="6"/>
  <c r="BV328" i="6"/>
  <c r="BU328" i="6"/>
  <c r="AE341" i="6"/>
  <c r="BE341" i="6"/>
  <c r="U334" i="6"/>
  <c r="AU334" i="6"/>
  <c r="BI344" i="6"/>
  <c r="AI344" i="6"/>
  <c r="BB339" i="6"/>
  <c r="AB339" i="6"/>
  <c r="AQ331" i="6"/>
  <c r="Q331" i="6"/>
  <c r="X336" i="6"/>
  <c r="AX336" i="6"/>
  <c r="AG345" i="4"/>
  <c r="BG345" i="4"/>
  <c r="Y339" i="4"/>
  <c r="AY339" i="4"/>
  <c r="CP330" i="4"/>
  <c r="CO330" i="4"/>
  <c r="CN330" i="4"/>
  <c r="CM330" i="4"/>
  <c r="CL330" i="4"/>
  <c r="CK330" i="4"/>
  <c r="CJ330" i="4"/>
  <c r="CI330" i="4"/>
  <c r="CH330" i="4"/>
  <c r="CG330" i="4"/>
  <c r="CF330" i="4"/>
  <c r="CE330" i="4"/>
  <c r="CD330" i="4"/>
  <c r="CC330" i="4"/>
  <c r="CB330" i="4"/>
  <c r="CA330" i="4"/>
  <c r="BZ330" i="4"/>
  <c r="BY330" i="4"/>
  <c r="BX330" i="4"/>
  <c r="BW330" i="4"/>
  <c r="BV330" i="4"/>
  <c r="BU330" i="4"/>
  <c r="U336" i="4"/>
  <c r="AU336" i="4"/>
  <c r="AC342" i="4"/>
  <c r="BC342" i="4"/>
  <c r="Q333" i="4"/>
  <c r="AQ333" i="4"/>
  <c r="T329" i="1"/>
  <c r="AT329" i="1"/>
  <c r="BQ324" i="1"/>
  <c r="BT324" i="1"/>
  <c r="BL325" i="1"/>
  <c r="BN324" i="1"/>
  <c r="BO324" i="1"/>
  <c r="BE337" i="1"/>
  <c r="AE337" i="1"/>
  <c r="BI340" i="1"/>
  <c r="AI340" i="1"/>
  <c r="X332" i="1"/>
  <c r="AX332" i="1"/>
  <c r="AA334" i="1"/>
  <c r="BA334" i="1"/>
  <c r="L324" i="1"/>
  <c r="P326" i="1"/>
  <c r="AP326" i="1"/>
  <c r="BF342" i="6" l="1"/>
  <c r="AF342" i="6"/>
  <c r="AY337" i="6"/>
  <c r="Y337" i="6"/>
  <c r="AV335" i="6"/>
  <c r="V335" i="6"/>
  <c r="CQ328" i="6"/>
  <c r="N329" i="6" s="1"/>
  <c r="AC340" i="6"/>
  <c r="BC340" i="6"/>
  <c r="AR332" i="6"/>
  <c r="R332" i="6"/>
  <c r="CQ330" i="4"/>
  <c r="N331" i="4" s="1"/>
  <c r="O332" i="4" s="1"/>
  <c r="BD343" i="4"/>
  <c r="AD343" i="4"/>
  <c r="AZ340" i="4"/>
  <c r="Z340" i="4"/>
  <c r="AR334" i="4"/>
  <c r="R334" i="4"/>
  <c r="AV337" i="4"/>
  <c r="V337" i="4"/>
  <c r="BH346" i="4"/>
  <c r="AH346" i="4"/>
  <c r="AQ327" i="1"/>
  <c r="Q327" i="1"/>
  <c r="Y333" i="1"/>
  <c r="AY333" i="1"/>
  <c r="AF338" i="1"/>
  <c r="BF338" i="1"/>
  <c r="CP324" i="1"/>
  <c r="CO324" i="1"/>
  <c r="CN324" i="1"/>
  <c r="CM324" i="1"/>
  <c r="CL324" i="1"/>
  <c r="CK324" i="1"/>
  <c r="CJ324" i="1"/>
  <c r="CI324" i="1"/>
  <c r="CH324" i="1"/>
  <c r="CG324" i="1"/>
  <c r="CF324" i="1"/>
  <c r="CE324" i="1"/>
  <c r="CD324" i="1"/>
  <c r="CC324" i="1"/>
  <c r="CB324" i="1"/>
  <c r="CA324" i="1"/>
  <c r="BZ324" i="1"/>
  <c r="BY324" i="1"/>
  <c r="BX324" i="1"/>
  <c r="BW324" i="1"/>
  <c r="BV324" i="1"/>
  <c r="BU324" i="1"/>
  <c r="AB335" i="1"/>
  <c r="BB335" i="1"/>
  <c r="AU330" i="1"/>
  <c r="U330" i="1"/>
  <c r="AW336" i="6" l="1"/>
  <c r="W336" i="6"/>
  <c r="BG343" i="6"/>
  <c r="AG343" i="6"/>
  <c r="S333" i="6"/>
  <c r="AS333" i="6"/>
  <c r="O330" i="6"/>
  <c r="AJ329" i="6"/>
  <c r="BM329" i="6" s="1"/>
  <c r="AO330" i="6"/>
  <c r="BJ330" i="6" s="1"/>
  <c r="BK330" i="6" s="1"/>
  <c r="I329" i="6"/>
  <c r="K329" i="6"/>
  <c r="AZ338" i="6"/>
  <c r="Z338" i="6"/>
  <c r="BD341" i="6"/>
  <c r="AD341" i="6"/>
  <c r="I331" i="4"/>
  <c r="K331" i="4"/>
  <c r="AJ331" i="4"/>
  <c r="BM331" i="4" s="1"/>
  <c r="BO331" i="4" s="1"/>
  <c r="AO332" i="4"/>
  <c r="BJ332" i="4" s="1"/>
  <c r="BK332" i="4" s="1"/>
  <c r="BL332" i="4" s="1"/>
  <c r="L331" i="4"/>
  <c r="S335" i="4"/>
  <c r="AS335" i="4"/>
  <c r="W338" i="4"/>
  <c r="AW338" i="4"/>
  <c r="AP333" i="4"/>
  <c r="P333" i="4"/>
  <c r="AE344" i="4"/>
  <c r="BE344" i="4"/>
  <c r="AA341" i="4"/>
  <c r="BA341" i="4"/>
  <c r="BI347" i="4"/>
  <c r="AI347" i="4"/>
  <c r="BC336" i="1"/>
  <c r="AC336" i="1"/>
  <c r="AG339" i="1"/>
  <c r="BG339" i="1"/>
  <c r="R328" i="1"/>
  <c r="AR328" i="1"/>
  <c r="Z334" i="1"/>
  <c r="AZ334" i="1"/>
  <c r="CQ324" i="1"/>
  <c r="N325" i="1" s="1"/>
  <c r="V331" i="1"/>
  <c r="AV331" i="1"/>
  <c r="BN329" i="6" l="1"/>
  <c r="BO329" i="6"/>
  <c r="L329" i="6"/>
  <c r="T334" i="6"/>
  <c r="AT334" i="6"/>
  <c r="AA339" i="6"/>
  <c r="BA339" i="6"/>
  <c r="BT329" i="6"/>
  <c r="BQ329" i="6"/>
  <c r="AP331" i="6"/>
  <c r="P331" i="6"/>
  <c r="AX337" i="6"/>
  <c r="X337" i="6"/>
  <c r="AE342" i="6"/>
  <c r="BE342" i="6"/>
  <c r="BL330" i="6"/>
  <c r="BH344" i="6"/>
  <c r="AH344" i="6"/>
  <c r="BN331" i="4"/>
  <c r="BQ331" i="4"/>
  <c r="BT331" i="4"/>
  <c r="CM331" i="4" s="1"/>
  <c r="CN331" i="4"/>
  <c r="CK331" i="4"/>
  <c r="CF331" i="4"/>
  <c r="CC331" i="4"/>
  <c r="CB331" i="4"/>
  <c r="BX331" i="4"/>
  <c r="BU331" i="4"/>
  <c r="BB342" i="4"/>
  <c r="AB342" i="4"/>
  <c r="AT336" i="4"/>
  <c r="T336" i="4"/>
  <c r="BF345" i="4"/>
  <c r="AF345" i="4"/>
  <c r="AX339" i="4"/>
  <c r="X339" i="4"/>
  <c r="Q334" i="4"/>
  <c r="AQ334" i="4"/>
  <c r="AH340" i="1"/>
  <c r="BH340" i="1"/>
  <c r="S329" i="1"/>
  <c r="AS329" i="1"/>
  <c r="AD337" i="1"/>
  <c r="BD337" i="1"/>
  <c r="W332" i="1"/>
  <c r="AW332" i="1"/>
  <c r="BA335" i="1"/>
  <c r="AA335" i="1"/>
  <c r="AO326" i="1"/>
  <c r="BJ326" i="1" s="1"/>
  <c r="BK326" i="1" s="1"/>
  <c r="AJ325" i="1"/>
  <c r="BM325" i="1" s="1"/>
  <c r="O326" i="1"/>
  <c r="I325" i="1"/>
  <c r="K325" i="1"/>
  <c r="CO331" i="4" l="1"/>
  <c r="BI345" i="6"/>
  <c r="AI345" i="6"/>
  <c r="Q332" i="6"/>
  <c r="AQ332" i="6"/>
  <c r="BB340" i="6"/>
  <c r="AB340" i="6"/>
  <c r="CP329" i="6"/>
  <c r="CO329" i="6"/>
  <c r="CN329" i="6"/>
  <c r="CM329" i="6"/>
  <c r="CL329" i="6"/>
  <c r="CK329" i="6"/>
  <c r="CJ329" i="6"/>
  <c r="CI329" i="6"/>
  <c r="CH329" i="6"/>
  <c r="CG329" i="6"/>
  <c r="CF329" i="6"/>
  <c r="CE329" i="6"/>
  <c r="CD329" i="6"/>
  <c r="CC329" i="6"/>
  <c r="CB329" i="6"/>
  <c r="CA329" i="6"/>
  <c r="BZ329" i="6"/>
  <c r="BY329" i="6"/>
  <c r="BX329" i="6"/>
  <c r="BW329" i="6"/>
  <c r="BV329" i="6"/>
  <c r="BU329" i="6"/>
  <c r="BF343" i="6"/>
  <c r="AF343" i="6"/>
  <c r="Y338" i="6"/>
  <c r="AY338" i="6"/>
  <c r="AU335" i="6"/>
  <c r="U335" i="6"/>
  <c r="BY331" i="4"/>
  <c r="CG331" i="4"/>
  <c r="CJ331" i="4"/>
  <c r="CH331" i="4"/>
  <c r="BV331" i="4"/>
  <c r="BZ331" i="4"/>
  <c r="CD331" i="4"/>
  <c r="CL331" i="4"/>
  <c r="CP331" i="4"/>
  <c r="BW331" i="4"/>
  <c r="CA331" i="4"/>
  <c r="CE331" i="4"/>
  <c r="CI331" i="4"/>
  <c r="U337" i="4"/>
  <c r="AU337" i="4"/>
  <c r="AG346" i="4"/>
  <c r="BG346" i="4"/>
  <c r="Y340" i="4"/>
  <c r="AY340" i="4"/>
  <c r="AR335" i="4"/>
  <c r="R335" i="4"/>
  <c r="AC343" i="4"/>
  <c r="BC343" i="4"/>
  <c r="AT330" i="1"/>
  <c r="T330" i="1"/>
  <c r="BT325" i="1"/>
  <c r="BQ325" i="1"/>
  <c r="BL326" i="1"/>
  <c r="P327" i="1"/>
  <c r="AP327" i="1"/>
  <c r="AB336" i="1"/>
  <c r="BB336" i="1"/>
  <c r="AE338" i="1"/>
  <c r="BE338" i="1"/>
  <c r="BN325" i="1"/>
  <c r="BO325" i="1"/>
  <c r="X333" i="1"/>
  <c r="AX333" i="1"/>
  <c r="L325" i="1"/>
  <c r="BI341" i="1"/>
  <c r="AI341" i="1"/>
  <c r="R333" i="6" l="1"/>
  <c r="AR333" i="6"/>
  <c r="AV336" i="6"/>
  <c r="V336" i="6"/>
  <c r="AZ339" i="6"/>
  <c r="Z339" i="6"/>
  <c r="AG344" i="6"/>
  <c r="BG344" i="6"/>
  <c r="CQ329" i="6"/>
  <c r="N330" i="6" s="1"/>
  <c r="BC341" i="6"/>
  <c r="AC341" i="6"/>
  <c r="CQ331" i="4"/>
  <c r="N332" i="4" s="1"/>
  <c r="AJ332" i="4" s="1"/>
  <c r="BM332" i="4" s="1"/>
  <c r="BH347" i="4"/>
  <c r="AH347" i="4"/>
  <c r="AZ341" i="4"/>
  <c r="Z341" i="4"/>
  <c r="BD344" i="4"/>
  <c r="AD344" i="4"/>
  <c r="S336" i="4"/>
  <c r="AS336" i="4"/>
  <c r="AV338" i="4"/>
  <c r="V338" i="4"/>
  <c r="CP325" i="1"/>
  <c r="CO325" i="1"/>
  <c r="CN325" i="1"/>
  <c r="CM325" i="1"/>
  <c r="CL325" i="1"/>
  <c r="CK325" i="1"/>
  <c r="CJ325" i="1"/>
  <c r="CI325" i="1"/>
  <c r="CH325" i="1"/>
  <c r="CG325" i="1"/>
  <c r="CF325" i="1"/>
  <c r="CE325" i="1"/>
  <c r="CD325" i="1"/>
  <c r="CC325" i="1"/>
  <c r="CB325" i="1"/>
  <c r="CA325" i="1"/>
  <c r="BZ325" i="1"/>
  <c r="BY325" i="1"/>
  <c r="BX325" i="1"/>
  <c r="BW325" i="1"/>
  <c r="BV325" i="1"/>
  <c r="BU325" i="1"/>
  <c r="Q328" i="1"/>
  <c r="AQ328" i="1"/>
  <c r="U331" i="1"/>
  <c r="AU331" i="1"/>
  <c r="AF339" i="1"/>
  <c r="BF339" i="1"/>
  <c r="AY334" i="1"/>
  <c r="Y334" i="1"/>
  <c r="AC337" i="1"/>
  <c r="BC337" i="1"/>
  <c r="O333" i="4" l="1"/>
  <c r="K332" i="4"/>
  <c r="AO333" i="4"/>
  <c r="BJ333" i="4" s="1"/>
  <c r="BK333" i="4" s="1"/>
  <c r="BL333" i="4" s="1"/>
  <c r="I332" i="4"/>
  <c r="BT332" i="4" s="1"/>
  <c r="O331" i="6"/>
  <c r="AJ330" i="6"/>
  <c r="BM330" i="6" s="1"/>
  <c r="AO331" i="6"/>
  <c r="BJ331" i="6" s="1"/>
  <c r="BK331" i="6" s="1"/>
  <c r="K330" i="6"/>
  <c r="I330" i="6"/>
  <c r="AH345" i="6"/>
  <c r="BH345" i="6"/>
  <c r="W337" i="6"/>
  <c r="AW337" i="6"/>
  <c r="AA340" i="6"/>
  <c r="BA340" i="6"/>
  <c r="BD342" i="6"/>
  <c r="AD342" i="6"/>
  <c r="AS334" i="6"/>
  <c r="S334" i="6"/>
  <c r="AA342" i="4"/>
  <c r="BA342" i="4"/>
  <c r="AP334" i="4"/>
  <c r="P334" i="4"/>
  <c r="BN332" i="4"/>
  <c r="BO332" i="4"/>
  <c r="AT337" i="4"/>
  <c r="T337" i="4"/>
  <c r="AE345" i="4"/>
  <c r="BE345" i="4"/>
  <c r="BI348" i="4"/>
  <c r="AI348" i="4"/>
  <c r="W339" i="4"/>
  <c r="AW339" i="4"/>
  <c r="L332" i="4"/>
  <c r="CQ325" i="1"/>
  <c r="N326" i="1" s="1"/>
  <c r="AJ326" i="1" s="1"/>
  <c r="BM326" i="1" s="1"/>
  <c r="Z335" i="1"/>
  <c r="AZ335" i="1"/>
  <c r="V332" i="1"/>
  <c r="AV332" i="1"/>
  <c r="BG340" i="1"/>
  <c r="AG340" i="1"/>
  <c r="AD338" i="1"/>
  <c r="BD338" i="1"/>
  <c r="R329" i="1"/>
  <c r="AR329" i="1"/>
  <c r="BQ332" i="4" l="1"/>
  <c r="BL331" i="6"/>
  <c r="BN330" i="6"/>
  <c r="BO330" i="6"/>
  <c r="AT335" i="6"/>
  <c r="T335" i="6"/>
  <c r="AE343" i="6"/>
  <c r="BE343" i="6"/>
  <c r="AX338" i="6"/>
  <c r="X338" i="6"/>
  <c r="BQ330" i="6"/>
  <c r="BT330" i="6"/>
  <c r="BI346" i="6"/>
  <c r="AI346" i="6"/>
  <c r="BB341" i="6"/>
  <c r="AB341" i="6"/>
  <c r="L330" i="6"/>
  <c r="AP332" i="6"/>
  <c r="P332" i="6"/>
  <c r="BF346" i="4"/>
  <c r="AF346" i="4"/>
  <c r="CP332" i="4"/>
  <c r="CO332" i="4"/>
  <c r="CN332" i="4"/>
  <c r="CM332" i="4"/>
  <c r="CL332" i="4"/>
  <c r="CK332" i="4"/>
  <c r="CJ332" i="4"/>
  <c r="CI332" i="4"/>
  <c r="CH332" i="4"/>
  <c r="CG332" i="4"/>
  <c r="CF332" i="4"/>
  <c r="CE332" i="4"/>
  <c r="CD332" i="4"/>
  <c r="CC332" i="4"/>
  <c r="CB332" i="4"/>
  <c r="CA332" i="4"/>
  <c r="BZ332" i="4"/>
  <c r="BY332" i="4"/>
  <c r="BX332" i="4"/>
  <c r="BW332" i="4"/>
  <c r="BV332" i="4"/>
  <c r="BU332" i="4"/>
  <c r="Q335" i="4"/>
  <c r="AQ335" i="4"/>
  <c r="U338" i="4"/>
  <c r="AU338" i="4"/>
  <c r="AX340" i="4"/>
  <c r="X340" i="4"/>
  <c r="BB343" i="4"/>
  <c r="AB343" i="4"/>
  <c r="AO327" i="1"/>
  <c r="BJ327" i="1" s="1"/>
  <c r="BK327" i="1" s="1"/>
  <c r="BL327" i="1" s="1"/>
  <c r="K326" i="1"/>
  <c r="L326" i="1" s="1"/>
  <c r="O327" i="1"/>
  <c r="P328" i="1" s="1"/>
  <c r="I326" i="1"/>
  <c r="BQ326" i="1" s="1"/>
  <c r="BE339" i="1"/>
  <c r="AE339" i="1"/>
  <c r="AP328" i="1"/>
  <c r="AH341" i="1"/>
  <c r="BH341" i="1"/>
  <c r="AW333" i="1"/>
  <c r="W333" i="1"/>
  <c r="AS330" i="1"/>
  <c r="S330" i="1"/>
  <c r="BN326" i="1"/>
  <c r="BO326" i="1"/>
  <c r="AA336" i="1"/>
  <c r="BA336" i="1"/>
  <c r="AQ333" i="6" l="1"/>
  <c r="Q333" i="6"/>
  <c r="U336" i="6"/>
  <c r="AU336" i="6"/>
  <c r="AC342" i="6"/>
  <c r="BC342" i="6"/>
  <c r="AY339" i="6"/>
  <c r="Y339" i="6"/>
  <c r="CP330" i="6"/>
  <c r="CO330" i="6"/>
  <c r="CN330" i="6"/>
  <c r="CM330" i="6"/>
  <c r="CL330" i="6"/>
  <c r="CK330" i="6"/>
  <c r="CJ330" i="6"/>
  <c r="CI330" i="6"/>
  <c r="CH330" i="6"/>
  <c r="CG330" i="6"/>
  <c r="CF330" i="6"/>
  <c r="CE330" i="6"/>
  <c r="CD330" i="6"/>
  <c r="CC330" i="6"/>
  <c r="CB330" i="6"/>
  <c r="CA330" i="6"/>
  <c r="BZ330" i="6"/>
  <c r="BY330" i="6"/>
  <c r="BX330" i="6"/>
  <c r="BW330" i="6"/>
  <c r="BV330" i="6"/>
  <c r="BU330" i="6"/>
  <c r="BF344" i="6"/>
  <c r="AF344" i="6"/>
  <c r="AC344" i="4"/>
  <c r="BC344" i="4"/>
  <c r="Y341" i="4"/>
  <c r="AY341" i="4"/>
  <c r="AV339" i="4"/>
  <c r="V339" i="4"/>
  <c r="BG347" i="4"/>
  <c r="AG347" i="4"/>
  <c r="AR336" i="4"/>
  <c r="R336" i="4"/>
  <c r="CQ332" i="4"/>
  <c r="N333" i="4" s="1"/>
  <c r="BT326" i="1"/>
  <c r="CN326" i="1" s="1"/>
  <c r="AF340" i="1"/>
  <c r="BF340" i="1"/>
  <c r="AB337" i="1"/>
  <c r="BB337" i="1"/>
  <c r="T331" i="1"/>
  <c r="AT331" i="1"/>
  <c r="X334" i="1"/>
  <c r="AX334" i="1"/>
  <c r="AQ329" i="1"/>
  <c r="Q329" i="1"/>
  <c r="BI342" i="1"/>
  <c r="AI342" i="1"/>
  <c r="BZ326" i="1" l="1"/>
  <c r="BU326" i="1"/>
  <c r="CE326" i="1"/>
  <c r="CL326" i="1"/>
  <c r="BV326" i="1"/>
  <c r="CA326" i="1"/>
  <c r="CO326" i="1"/>
  <c r="CG326" i="1"/>
  <c r="BW326" i="1"/>
  <c r="CC326" i="1"/>
  <c r="CH326" i="1"/>
  <c r="BY326" i="1"/>
  <c r="CD326" i="1"/>
  <c r="CK326" i="1"/>
  <c r="CP326" i="1"/>
  <c r="CI326" i="1"/>
  <c r="CM326" i="1"/>
  <c r="BX326" i="1"/>
  <c r="CB326" i="1"/>
  <c r="CF326" i="1"/>
  <c r="CJ326" i="1"/>
  <c r="CQ330" i="6"/>
  <c r="N331" i="6" s="1"/>
  <c r="AO332" i="6" s="1"/>
  <c r="BJ332" i="6" s="1"/>
  <c r="BK332" i="6" s="1"/>
  <c r="AV337" i="6"/>
  <c r="V337" i="6"/>
  <c r="AZ340" i="6"/>
  <c r="Z340" i="6"/>
  <c r="AD343" i="6"/>
  <c r="BD343" i="6"/>
  <c r="AR334" i="6"/>
  <c r="R334" i="6"/>
  <c r="BG345" i="6"/>
  <c r="AG345" i="6"/>
  <c r="AH348" i="4"/>
  <c r="BH348" i="4"/>
  <c r="O334" i="4"/>
  <c r="AO334" i="4"/>
  <c r="BJ334" i="4" s="1"/>
  <c r="BK334" i="4" s="1"/>
  <c r="AJ333" i="4"/>
  <c r="BM333" i="4" s="1"/>
  <c r="K333" i="4"/>
  <c r="I333" i="4"/>
  <c r="AZ342" i="4"/>
  <c r="Z342" i="4"/>
  <c r="S337" i="4"/>
  <c r="AS337" i="4"/>
  <c r="W340" i="4"/>
  <c r="AW340" i="4"/>
  <c r="BD345" i="4"/>
  <c r="AD345" i="4"/>
  <c r="BC338" i="1"/>
  <c r="AC338" i="1"/>
  <c r="R330" i="1"/>
  <c r="AR330" i="1"/>
  <c r="AU332" i="1"/>
  <c r="U332" i="1"/>
  <c r="Y335" i="1"/>
  <c r="AY335" i="1"/>
  <c r="CQ326" i="1"/>
  <c r="N327" i="1" s="1"/>
  <c r="AG341" i="1"/>
  <c r="BG341" i="1"/>
  <c r="O332" i="6" l="1"/>
  <c r="K331" i="6"/>
  <c r="L331" i="6" s="1"/>
  <c r="AJ331" i="6"/>
  <c r="BM331" i="6" s="1"/>
  <c r="BN331" i="6" s="1"/>
  <c r="I331" i="6"/>
  <c r="BH346" i="6"/>
  <c r="AH346" i="6"/>
  <c r="BE344" i="6"/>
  <c r="AE344" i="6"/>
  <c r="S335" i="6"/>
  <c r="AS335" i="6"/>
  <c r="AA341" i="6"/>
  <c r="BA341" i="6"/>
  <c r="W338" i="6"/>
  <c r="AW338" i="6"/>
  <c r="AP333" i="6"/>
  <c r="P333" i="6"/>
  <c r="BL332" i="6"/>
  <c r="AA343" i="4"/>
  <c r="BA343" i="4"/>
  <c r="AX341" i="4"/>
  <c r="X341" i="4"/>
  <c r="L333" i="4"/>
  <c r="BN333" i="4"/>
  <c r="BO333" i="4"/>
  <c r="AP335" i="4"/>
  <c r="P335" i="4"/>
  <c r="AE346" i="4"/>
  <c r="BE346" i="4"/>
  <c r="AT338" i="4"/>
  <c r="T338" i="4"/>
  <c r="BT333" i="4"/>
  <c r="BQ333" i="4"/>
  <c r="BL334" i="4"/>
  <c r="BI349" i="4"/>
  <c r="AI349" i="4"/>
  <c r="AH342" i="1"/>
  <c r="BH342" i="1"/>
  <c r="Z336" i="1"/>
  <c r="AZ336" i="1"/>
  <c r="AO328" i="1"/>
  <c r="BJ328" i="1" s="1"/>
  <c r="BK328" i="1" s="1"/>
  <c r="AJ327" i="1"/>
  <c r="BM327" i="1" s="1"/>
  <c r="O328" i="1"/>
  <c r="I327" i="1"/>
  <c r="K327" i="1"/>
  <c r="V333" i="1"/>
  <c r="AV333" i="1"/>
  <c r="AS331" i="1"/>
  <c r="S331" i="1"/>
  <c r="AD339" i="1"/>
  <c r="BD339" i="1"/>
  <c r="BT331" i="6" l="1"/>
  <c r="CP331" i="6" s="1"/>
  <c r="BO331" i="6"/>
  <c r="BQ331" i="6"/>
  <c r="AX339" i="6"/>
  <c r="X339" i="6"/>
  <c r="AT336" i="6"/>
  <c r="T336" i="6"/>
  <c r="BI347" i="6"/>
  <c r="AI347" i="6"/>
  <c r="CE331" i="6"/>
  <c r="CA331" i="6"/>
  <c r="BW331" i="6"/>
  <c r="BF345" i="6"/>
  <c r="AF345" i="6"/>
  <c r="Q334" i="6"/>
  <c r="AQ334" i="6"/>
  <c r="BB342" i="6"/>
  <c r="AB342" i="6"/>
  <c r="CP333" i="4"/>
  <c r="CO333" i="4"/>
  <c r="CN333" i="4"/>
  <c r="CM333" i="4"/>
  <c r="CL333" i="4"/>
  <c r="CK333" i="4"/>
  <c r="CJ333" i="4"/>
  <c r="CI333" i="4"/>
  <c r="CH333" i="4"/>
  <c r="CG333" i="4"/>
  <c r="CF333" i="4"/>
  <c r="CE333" i="4"/>
  <c r="CD333" i="4"/>
  <c r="CC333" i="4"/>
  <c r="CB333" i="4"/>
  <c r="CA333" i="4"/>
  <c r="BZ333" i="4"/>
  <c r="BY333" i="4"/>
  <c r="BX333" i="4"/>
  <c r="BW333" i="4"/>
  <c r="BV333" i="4"/>
  <c r="BU333" i="4"/>
  <c r="U339" i="4"/>
  <c r="AU339" i="4"/>
  <c r="BF347" i="4"/>
  <c r="AF347" i="4"/>
  <c r="Y342" i="4"/>
  <c r="AY342" i="4"/>
  <c r="Q336" i="4"/>
  <c r="AQ336" i="4"/>
  <c r="BB344" i="4"/>
  <c r="AB344" i="4"/>
  <c r="BA337" i="1"/>
  <c r="AA337" i="1"/>
  <c r="AE340" i="1"/>
  <c r="BE340" i="1"/>
  <c r="BL328" i="1"/>
  <c r="L327" i="1"/>
  <c r="BT327" i="1"/>
  <c r="BQ327" i="1"/>
  <c r="T332" i="1"/>
  <c r="AT332" i="1"/>
  <c r="P329" i="1"/>
  <c r="AP329" i="1"/>
  <c r="W334" i="1"/>
  <c r="AW334" i="1"/>
  <c r="BN327" i="1"/>
  <c r="BO327" i="1"/>
  <c r="BI343" i="1"/>
  <c r="AI343" i="1"/>
  <c r="CI331" i="6" l="1"/>
  <c r="CM331" i="6"/>
  <c r="BX331" i="6"/>
  <c r="CB331" i="6"/>
  <c r="CF331" i="6"/>
  <c r="CJ331" i="6"/>
  <c r="CN331" i="6"/>
  <c r="CK331" i="6"/>
  <c r="BU331" i="6"/>
  <c r="BY331" i="6"/>
  <c r="CC331" i="6"/>
  <c r="CG331" i="6"/>
  <c r="CO331" i="6"/>
  <c r="BV331" i="6"/>
  <c r="BZ331" i="6"/>
  <c r="CD331" i="6"/>
  <c r="CH331" i="6"/>
  <c r="CL331" i="6"/>
  <c r="BC343" i="6"/>
  <c r="AC343" i="6"/>
  <c r="Y340" i="6"/>
  <c r="AY340" i="6"/>
  <c r="AR335" i="6"/>
  <c r="R335" i="6"/>
  <c r="AG346" i="6"/>
  <c r="BG346" i="6"/>
  <c r="AU337" i="6"/>
  <c r="U337" i="6"/>
  <c r="AV340" i="4"/>
  <c r="V340" i="4"/>
  <c r="AR337" i="4"/>
  <c r="R337" i="4"/>
  <c r="CQ333" i="4"/>
  <c r="N334" i="4" s="1"/>
  <c r="AC345" i="4"/>
  <c r="BC345" i="4"/>
  <c r="AZ343" i="4"/>
  <c r="Z343" i="4"/>
  <c r="BG348" i="4"/>
  <c r="AG348" i="4"/>
  <c r="AF341" i="1"/>
  <c r="BF341" i="1"/>
  <c r="CP327" i="1"/>
  <c r="CO327" i="1"/>
  <c r="CN327" i="1"/>
  <c r="CM327" i="1"/>
  <c r="CL327" i="1"/>
  <c r="CK327" i="1"/>
  <c r="CJ327" i="1"/>
  <c r="CI327" i="1"/>
  <c r="CH327" i="1"/>
  <c r="CG327" i="1"/>
  <c r="CF327" i="1"/>
  <c r="CE327" i="1"/>
  <c r="CD327" i="1"/>
  <c r="CC327" i="1"/>
  <c r="CB327" i="1"/>
  <c r="CA327" i="1"/>
  <c r="BZ327" i="1"/>
  <c r="BY327" i="1"/>
  <c r="BX327" i="1"/>
  <c r="BW327" i="1"/>
  <c r="BV327" i="1"/>
  <c r="BU327" i="1"/>
  <c r="U333" i="1"/>
  <c r="AU333" i="1"/>
  <c r="AB338" i="1"/>
  <c r="BB338" i="1"/>
  <c r="AQ330" i="1"/>
  <c r="Q330" i="1"/>
  <c r="X335" i="1"/>
  <c r="AX335" i="1"/>
  <c r="CQ331" i="6" l="1"/>
  <c r="N332" i="6" s="1"/>
  <c r="CQ327" i="1"/>
  <c r="N328" i="1" s="1"/>
  <c r="O329" i="1" s="1"/>
  <c r="Z341" i="6"/>
  <c r="AZ341" i="6"/>
  <c r="S336" i="6"/>
  <c r="AS336" i="6"/>
  <c r="AV338" i="6"/>
  <c r="V338" i="6"/>
  <c r="BH347" i="6"/>
  <c r="AH347" i="6"/>
  <c r="BD344" i="6"/>
  <c r="AD344" i="6"/>
  <c r="O333" i="6"/>
  <c r="AJ332" i="6"/>
  <c r="BM332" i="6" s="1"/>
  <c r="AO333" i="6"/>
  <c r="BJ333" i="6" s="1"/>
  <c r="BK333" i="6" s="1"/>
  <c r="K332" i="6"/>
  <c r="I332" i="6"/>
  <c r="W341" i="4"/>
  <c r="AW341" i="4"/>
  <c r="AH349" i="4"/>
  <c r="BH349" i="4"/>
  <c r="BD346" i="4"/>
  <c r="AD346" i="4"/>
  <c r="S338" i="4"/>
  <c r="AS338" i="4"/>
  <c r="O335" i="4"/>
  <c r="AO335" i="4"/>
  <c r="BJ335" i="4" s="1"/>
  <c r="BK335" i="4" s="1"/>
  <c r="AJ334" i="4"/>
  <c r="BM334" i="4" s="1"/>
  <c r="I334" i="4"/>
  <c r="K334" i="4"/>
  <c r="AA344" i="4"/>
  <c r="BA344" i="4"/>
  <c r="V334" i="1"/>
  <c r="AV334" i="1"/>
  <c r="AC339" i="1"/>
  <c r="BC339" i="1"/>
  <c r="BG342" i="1"/>
  <c r="AG342" i="1"/>
  <c r="R331" i="1"/>
  <c r="AR331" i="1"/>
  <c r="AO329" i="1"/>
  <c r="BJ329" i="1" s="1"/>
  <c r="BK329" i="1" s="1"/>
  <c r="AJ328" i="1"/>
  <c r="BM328" i="1" s="1"/>
  <c r="I328" i="1"/>
  <c r="K328" i="1"/>
  <c r="AY336" i="1"/>
  <c r="Y336" i="1"/>
  <c r="L332" i="6" l="1"/>
  <c r="AT337" i="6"/>
  <c r="T337" i="6"/>
  <c r="AP334" i="6"/>
  <c r="P334" i="6"/>
  <c r="AE345" i="6"/>
  <c r="BE345" i="6"/>
  <c r="BI348" i="6"/>
  <c r="AI348" i="6"/>
  <c r="BN332" i="6"/>
  <c r="BO332" i="6"/>
  <c r="BL333" i="6"/>
  <c r="BQ332" i="6"/>
  <c r="BT332" i="6"/>
  <c r="W339" i="6"/>
  <c r="AW339" i="6"/>
  <c r="BA342" i="6"/>
  <c r="AA342" i="6"/>
  <c r="BB345" i="4"/>
  <c r="AB345" i="4"/>
  <c r="BI350" i="4"/>
  <c r="AI350" i="4"/>
  <c r="L334" i="4"/>
  <c r="BN334" i="4"/>
  <c r="BO334" i="4"/>
  <c r="BL335" i="4"/>
  <c r="AT339" i="4"/>
  <c r="T339" i="4"/>
  <c r="BQ334" i="4"/>
  <c r="BT334" i="4"/>
  <c r="AP336" i="4"/>
  <c r="P336" i="4"/>
  <c r="AE347" i="4"/>
  <c r="BE347" i="4"/>
  <c r="AX342" i="4"/>
  <c r="X342" i="4"/>
  <c r="AD340" i="1"/>
  <c r="BD340" i="1"/>
  <c r="BN328" i="1"/>
  <c r="BO328" i="1"/>
  <c r="L328" i="1"/>
  <c r="S332" i="1"/>
  <c r="AS332" i="1"/>
  <c r="BL329" i="1"/>
  <c r="Z337" i="1"/>
  <c r="AZ337" i="1"/>
  <c r="BQ328" i="1"/>
  <c r="BT328" i="1"/>
  <c r="AP330" i="1"/>
  <c r="P330" i="1"/>
  <c r="AH343" i="1"/>
  <c r="BH343" i="1"/>
  <c r="AW335" i="1"/>
  <c r="W335" i="1"/>
  <c r="AQ335" i="6" l="1"/>
  <c r="Q335" i="6"/>
  <c r="BB343" i="6"/>
  <c r="AB343" i="6"/>
  <c r="AX340" i="6"/>
  <c r="X340" i="6"/>
  <c r="CP332" i="6"/>
  <c r="CO332" i="6"/>
  <c r="CN332" i="6"/>
  <c r="CM332" i="6"/>
  <c r="CL332" i="6"/>
  <c r="CK332" i="6"/>
  <c r="CJ332" i="6"/>
  <c r="CI332" i="6"/>
  <c r="CH332" i="6"/>
  <c r="CG332" i="6"/>
  <c r="CF332" i="6"/>
  <c r="CE332" i="6"/>
  <c r="CD332" i="6"/>
  <c r="CC332" i="6"/>
  <c r="CB332" i="6"/>
  <c r="CA332" i="6"/>
  <c r="BZ332" i="6"/>
  <c r="BY332" i="6"/>
  <c r="BX332" i="6"/>
  <c r="BW332" i="6"/>
  <c r="BV332" i="6"/>
  <c r="BU332" i="6"/>
  <c r="BF346" i="6"/>
  <c r="AF346" i="6"/>
  <c r="U338" i="6"/>
  <c r="AU338" i="6"/>
  <c r="CP334" i="4"/>
  <c r="CO334" i="4"/>
  <c r="CN334" i="4"/>
  <c r="CM334" i="4"/>
  <c r="CL334" i="4"/>
  <c r="CK334" i="4"/>
  <c r="CJ334" i="4"/>
  <c r="CI334" i="4"/>
  <c r="CH334" i="4"/>
  <c r="CG334" i="4"/>
  <c r="CF334" i="4"/>
  <c r="CE334" i="4"/>
  <c r="CD334" i="4"/>
  <c r="CC334" i="4"/>
  <c r="CB334" i="4"/>
  <c r="CA334" i="4"/>
  <c r="BZ334" i="4"/>
  <c r="BY334" i="4"/>
  <c r="BX334" i="4"/>
  <c r="BW334" i="4"/>
  <c r="BV334" i="4"/>
  <c r="BU334" i="4"/>
  <c r="AC346" i="4"/>
  <c r="BC346" i="4"/>
  <c r="Y343" i="4"/>
  <c r="AY343" i="4"/>
  <c r="U340" i="4"/>
  <c r="AU340" i="4"/>
  <c r="AF348" i="4"/>
  <c r="BF348" i="4"/>
  <c r="Q337" i="4"/>
  <c r="AQ337" i="4"/>
  <c r="X336" i="1"/>
  <c r="AX336" i="1"/>
  <c r="BI344" i="1"/>
  <c r="AI344" i="1"/>
  <c r="CP328" i="1"/>
  <c r="CO328" i="1"/>
  <c r="CN328" i="1"/>
  <c r="CM328" i="1"/>
  <c r="CL328" i="1"/>
  <c r="CK328" i="1"/>
  <c r="CJ328" i="1"/>
  <c r="CI328" i="1"/>
  <c r="CH328" i="1"/>
  <c r="CG328" i="1"/>
  <c r="CF328" i="1"/>
  <c r="CE328" i="1"/>
  <c r="CD328" i="1"/>
  <c r="CC328" i="1"/>
  <c r="CB328" i="1"/>
  <c r="CA328" i="1"/>
  <c r="BZ328" i="1"/>
  <c r="BY328" i="1"/>
  <c r="BX328" i="1"/>
  <c r="BW328" i="1"/>
  <c r="BV328" i="1"/>
  <c r="BU328" i="1"/>
  <c r="AA338" i="1"/>
  <c r="BA338" i="1"/>
  <c r="T333" i="1"/>
  <c r="AT333" i="1"/>
  <c r="Q331" i="1"/>
  <c r="AQ331" i="1"/>
  <c r="BE341" i="1"/>
  <c r="AE341" i="1"/>
  <c r="AY341" i="6" l="1"/>
  <c r="Y341" i="6"/>
  <c r="AG347" i="6"/>
  <c r="BG347" i="6"/>
  <c r="AC344" i="6"/>
  <c r="BC344" i="6"/>
  <c r="AR336" i="6"/>
  <c r="R336" i="6"/>
  <c r="CQ332" i="6"/>
  <c r="N333" i="6" s="1"/>
  <c r="V339" i="6"/>
  <c r="AV339" i="6"/>
  <c r="AD347" i="4"/>
  <c r="BD347" i="4"/>
  <c r="BG349" i="4"/>
  <c r="AG349" i="4"/>
  <c r="AR338" i="4"/>
  <c r="R338" i="4"/>
  <c r="AZ344" i="4"/>
  <c r="Z344" i="4"/>
  <c r="CQ334" i="4"/>
  <c r="N335" i="4" s="1"/>
  <c r="AV341" i="4"/>
  <c r="V341" i="4"/>
  <c r="CQ328" i="1"/>
  <c r="N329" i="1" s="1"/>
  <c r="AJ329" i="1" s="1"/>
  <c r="BM329" i="1" s="1"/>
  <c r="AF342" i="1"/>
  <c r="BF342" i="1"/>
  <c r="AU334" i="1"/>
  <c r="U334" i="1"/>
  <c r="R332" i="1"/>
  <c r="AR332" i="1"/>
  <c r="AB339" i="1"/>
  <c r="BB339" i="1"/>
  <c r="Y337" i="1"/>
  <c r="AY337" i="1"/>
  <c r="AO330" i="1" l="1"/>
  <c r="BJ330" i="1" s="1"/>
  <c r="BK330" i="1" s="1"/>
  <c r="K329" i="1"/>
  <c r="I329" i="1"/>
  <c r="BT329" i="1" s="1"/>
  <c r="O330" i="1"/>
  <c r="P331" i="1" s="1"/>
  <c r="BH348" i="6"/>
  <c r="AH348" i="6"/>
  <c r="S337" i="6"/>
  <c r="AS337" i="6"/>
  <c r="AW340" i="6"/>
  <c r="W340" i="6"/>
  <c r="AZ342" i="6"/>
  <c r="Z342" i="6"/>
  <c r="BD345" i="6"/>
  <c r="AD345" i="6"/>
  <c r="O334" i="6"/>
  <c r="AJ333" i="6"/>
  <c r="BM333" i="6" s="1"/>
  <c r="AO334" i="6"/>
  <c r="BJ334" i="6" s="1"/>
  <c r="BK334" i="6" s="1"/>
  <c r="I333" i="6"/>
  <c r="K333" i="6"/>
  <c r="AA345" i="4"/>
  <c r="BA345" i="4"/>
  <c r="AH350" i="4"/>
  <c r="BH350" i="4"/>
  <c r="BE348" i="4"/>
  <c r="AE348" i="4"/>
  <c r="W342" i="4"/>
  <c r="AW342" i="4"/>
  <c r="O336" i="4"/>
  <c r="AO336" i="4"/>
  <c r="BJ336" i="4" s="1"/>
  <c r="BK336" i="4" s="1"/>
  <c r="AJ335" i="4"/>
  <c r="BM335" i="4" s="1"/>
  <c r="I335" i="4"/>
  <c r="K335" i="4"/>
  <c r="S339" i="4"/>
  <c r="AS339" i="4"/>
  <c r="BN329" i="1"/>
  <c r="BO329" i="1"/>
  <c r="BC340" i="1"/>
  <c r="AC340" i="1"/>
  <c r="L329" i="1"/>
  <c r="V335" i="1"/>
  <c r="AV335" i="1"/>
  <c r="AS333" i="1"/>
  <c r="S333" i="1"/>
  <c r="Z338" i="1"/>
  <c r="AZ338" i="1"/>
  <c r="BL330" i="1"/>
  <c r="AG343" i="1"/>
  <c r="BG343" i="1"/>
  <c r="BQ329" i="1" l="1"/>
  <c r="AP331" i="1"/>
  <c r="AP335" i="6"/>
  <c r="P335" i="6"/>
  <c r="AT338" i="6"/>
  <c r="T338" i="6"/>
  <c r="BI349" i="6"/>
  <c r="AI349" i="6"/>
  <c r="BT333" i="6"/>
  <c r="BQ333" i="6"/>
  <c r="BL334" i="6"/>
  <c r="BN333" i="6"/>
  <c r="BO333" i="6"/>
  <c r="AA343" i="6"/>
  <c r="BA343" i="6"/>
  <c r="BE346" i="6"/>
  <c r="AE346" i="6"/>
  <c r="L333" i="6"/>
  <c r="AX341" i="6"/>
  <c r="X341" i="6"/>
  <c r="BN335" i="4"/>
  <c r="BO335" i="4"/>
  <c r="AT340" i="4"/>
  <c r="T340" i="4"/>
  <c r="BL336" i="4"/>
  <c r="AX343" i="4"/>
  <c r="X343" i="4"/>
  <c r="BI351" i="4"/>
  <c r="AI351" i="4"/>
  <c r="L335" i="4"/>
  <c r="BT335" i="4"/>
  <c r="BQ335" i="4"/>
  <c r="AP337" i="4"/>
  <c r="P337" i="4"/>
  <c r="AF349" i="4"/>
  <c r="BF349" i="4"/>
  <c r="BB346" i="4"/>
  <c r="AB346" i="4"/>
  <c r="CP329" i="1"/>
  <c r="CO329" i="1"/>
  <c r="CN329" i="1"/>
  <c r="CM329" i="1"/>
  <c r="CL329" i="1"/>
  <c r="CK329" i="1"/>
  <c r="CJ329" i="1"/>
  <c r="CI329" i="1"/>
  <c r="CH329" i="1"/>
  <c r="CG329" i="1"/>
  <c r="CF329" i="1"/>
  <c r="CE329" i="1"/>
  <c r="CD329" i="1"/>
  <c r="CC329" i="1"/>
  <c r="CB329" i="1"/>
  <c r="CA329" i="1"/>
  <c r="BZ329" i="1"/>
  <c r="BY329" i="1"/>
  <c r="BX329" i="1"/>
  <c r="BW329" i="1"/>
  <c r="BV329" i="1"/>
  <c r="BU329" i="1"/>
  <c r="T334" i="1"/>
  <c r="AT334" i="1"/>
  <c r="W336" i="1"/>
  <c r="AW336" i="1"/>
  <c r="AQ332" i="1"/>
  <c r="Q332" i="1"/>
  <c r="AH344" i="1"/>
  <c r="BH344" i="1"/>
  <c r="BA339" i="1"/>
  <c r="AA339" i="1"/>
  <c r="AD341" i="1"/>
  <c r="BD341" i="1"/>
  <c r="Y342" i="6" l="1"/>
  <c r="AY342" i="6"/>
  <c r="Q336" i="6"/>
  <c r="AQ336" i="6"/>
  <c r="BF347" i="6"/>
  <c r="AF347" i="6"/>
  <c r="BB344" i="6"/>
  <c r="AB344" i="6"/>
  <c r="CP333" i="6"/>
  <c r="CO333" i="6"/>
  <c r="CN333" i="6"/>
  <c r="CM333" i="6"/>
  <c r="CL333" i="6"/>
  <c r="CK333" i="6"/>
  <c r="CJ333" i="6"/>
  <c r="CI333" i="6"/>
  <c r="CH333" i="6"/>
  <c r="CG333" i="6"/>
  <c r="CF333" i="6"/>
  <c r="CE333" i="6"/>
  <c r="CD333" i="6"/>
  <c r="CC333" i="6"/>
  <c r="CB333" i="6"/>
  <c r="CA333" i="6"/>
  <c r="BZ333" i="6"/>
  <c r="BY333" i="6"/>
  <c r="BX333" i="6"/>
  <c r="BW333" i="6"/>
  <c r="BV333" i="6"/>
  <c r="BU333" i="6"/>
  <c r="AU339" i="6"/>
  <c r="U339" i="6"/>
  <c r="BG350" i="4"/>
  <c r="AG350" i="4"/>
  <c r="Y344" i="4"/>
  <c r="AY344" i="4"/>
  <c r="BC347" i="4"/>
  <c r="AC347" i="4"/>
  <c r="Q338" i="4"/>
  <c r="AQ338" i="4"/>
  <c r="CP335" i="4"/>
  <c r="CO335" i="4"/>
  <c r="CN335" i="4"/>
  <c r="CM335" i="4"/>
  <c r="CL335" i="4"/>
  <c r="CK335" i="4"/>
  <c r="CJ335" i="4"/>
  <c r="CI335" i="4"/>
  <c r="CH335" i="4"/>
  <c r="CG335" i="4"/>
  <c r="CF335" i="4"/>
  <c r="CE335" i="4"/>
  <c r="CD335" i="4"/>
  <c r="CC335" i="4"/>
  <c r="CB335" i="4"/>
  <c r="CA335" i="4"/>
  <c r="BZ335" i="4"/>
  <c r="BY335" i="4"/>
  <c r="BX335" i="4"/>
  <c r="BW335" i="4"/>
  <c r="BV335" i="4"/>
  <c r="BU335" i="4"/>
  <c r="U341" i="4"/>
  <c r="AU341" i="4"/>
  <c r="AE342" i="1"/>
  <c r="BE342" i="1"/>
  <c r="CQ329" i="1"/>
  <c r="N330" i="1" s="1"/>
  <c r="BI345" i="1"/>
  <c r="AI345" i="1"/>
  <c r="R333" i="1"/>
  <c r="AR333" i="1"/>
  <c r="U335" i="1"/>
  <c r="AU335" i="1"/>
  <c r="X337" i="1"/>
  <c r="AX337" i="1"/>
  <c r="AB340" i="1"/>
  <c r="BB340" i="1"/>
  <c r="R337" i="6" l="1"/>
  <c r="AR337" i="6"/>
  <c r="AC345" i="6"/>
  <c r="BC345" i="6"/>
  <c r="AV340" i="6"/>
  <c r="V340" i="6"/>
  <c r="CQ333" i="6"/>
  <c r="N334" i="6" s="1"/>
  <c r="AG348" i="6"/>
  <c r="BG348" i="6"/>
  <c r="AZ343" i="6"/>
  <c r="Z343" i="6"/>
  <c r="CQ335" i="4"/>
  <c r="N336" i="4" s="1"/>
  <c r="AJ336" i="4" s="1"/>
  <c r="BM336" i="4" s="1"/>
  <c r="AH351" i="4"/>
  <c r="BH351" i="4"/>
  <c r="AZ345" i="4"/>
  <c r="Z345" i="4"/>
  <c r="AR339" i="4"/>
  <c r="R339" i="4"/>
  <c r="AD348" i="4"/>
  <c r="BD348" i="4"/>
  <c r="AV342" i="4"/>
  <c r="V342" i="4"/>
  <c r="AO331" i="1"/>
  <c r="BJ331" i="1" s="1"/>
  <c r="BK331" i="1" s="1"/>
  <c r="O331" i="1"/>
  <c r="AJ330" i="1"/>
  <c r="BM330" i="1" s="1"/>
  <c r="I330" i="1"/>
  <c r="K330" i="1"/>
  <c r="AY338" i="1"/>
  <c r="Y338" i="1"/>
  <c r="S334" i="1"/>
  <c r="AS334" i="1"/>
  <c r="V336" i="1"/>
  <c r="AV336" i="1"/>
  <c r="AC341" i="1"/>
  <c r="BC341" i="1"/>
  <c r="AF343" i="1"/>
  <c r="BF343" i="1"/>
  <c r="BD346" i="6" l="1"/>
  <c r="AD346" i="6"/>
  <c r="O335" i="6"/>
  <c r="AJ334" i="6"/>
  <c r="BM334" i="6" s="1"/>
  <c r="AO335" i="6"/>
  <c r="BJ335" i="6" s="1"/>
  <c r="BK335" i="6" s="1"/>
  <c r="K334" i="6"/>
  <c r="I334" i="6"/>
  <c r="BA344" i="6"/>
  <c r="AA344" i="6"/>
  <c r="BH349" i="6"/>
  <c r="AH349" i="6"/>
  <c r="W341" i="6"/>
  <c r="AW341" i="6"/>
  <c r="AS338" i="6"/>
  <c r="S338" i="6"/>
  <c r="AO337" i="4"/>
  <c r="BJ337" i="4" s="1"/>
  <c r="BK337" i="4" s="1"/>
  <c r="BL337" i="4" s="1"/>
  <c r="K336" i="4"/>
  <c r="O337" i="4"/>
  <c r="AP338" i="4" s="1"/>
  <c r="I336" i="4"/>
  <c r="BQ336" i="4" s="1"/>
  <c r="L336" i="4"/>
  <c r="AA346" i="4"/>
  <c r="BA346" i="4"/>
  <c r="BE349" i="4"/>
  <c r="AE349" i="4"/>
  <c r="W343" i="4"/>
  <c r="AW343" i="4"/>
  <c r="BN336" i="4"/>
  <c r="BO336" i="4"/>
  <c r="S340" i="4"/>
  <c r="AS340" i="4"/>
  <c r="BI352" i="4"/>
  <c r="AI352" i="4"/>
  <c r="BN330" i="1"/>
  <c r="BO330" i="1"/>
  <c r="AW337" i="1"/>
  <c r="W337" i="1"/>
  <c r="P332" i="1"/>
  <c r="AP332" i="1"/>
  <c r="T335" i="1"/>
  <c r="AT335" i="1"/>
  <c r="Z339" i="1"/>
  <c r="AZ339" i="1"/>
  <c r="AD342" i="1"/>
  <c r="BD342" i="1"/>
  <c r="L330" i="1"/>
  <c r="BG344" i="1"/>
  <c r="AG344" i="1"/>
  <c r="BT330" i="1"/>
  <c r="BQ330" i="1"/>
  <c r="BL331" i="1"/>
  <c r="L334" i="6" l="1"/>
  <c r="AP336" i="6"/>
  <c r="P336" i="6"/>
  <c r="BL335" i="6"/>
  <c r="AE347" i="6"/>
  <c r="BE347" i="6"/>
  <c r="AX342" i="6"/>
  <c r="X342" i="6"/>
  <c r="BI350" i="6"/>
  <c r="AI350" i="6"/>
  <c r="BN334" i="6"/>
  <c r="BO334" i="6"/>
  <c r="BB345" i="6"/>
  <c r="AB345" i="6"/>
  <c r="AT339" i="6"/>
  <c r="T339" i="6"/>
  <c r="BQ334" i="6"/>
  <c r="BT334" i="6"/>
  <c r="P338" i="4"/>
  <c r="Q339" i="4" s="1"/>
  <c r="BT336" i="4"/>
  <c r="CN336" i="4" s="1"/>
  <c r="AF350" i="4"/>
  <c r="BF350" i="4"/>
  <c r="BB347" i="4"/>
  <c r="AB347" i="4"/>
  <c r="AT341" i="4"/>
  <c r="T341" i="4"/>
  <c r="AX344" i="4"/>
  <c r="X344" i="4"/>
  <c r="BE343" i="1"/>
  <c r="AE343" i="1"/>
  <c r="CP330" i="1"/>
  <c r="CO330" i="1"/>
  <c r="CN330" i="1"/>
  <c r="CM330" i="1"/>
  <c r="CL330" i="1"/>
  <c r="CK330" i="1"/>
  <c r="CJ330" i="1"/>
  <c r="CI330" i="1"/>
  <c r="CH330" i="1"/>
  <c r="CG330" i="1"/>
  <c r="CF330" i="1"/>
  <c r="CE330" i="1"/>
  <c r="CD330" i="1"/>
  <c r="CC330" i="1"/>
  <c r="CB330" i="1"/>
  <c r="CA330" i="1"/>
  <c r="BZ330" i="1"/>
  <c r="BY330" i="1"/>
  <c r="BX330" i="1"/>
  <c r="BW330" i="1"/>
  <c r="BV330" i="1"/>
  <c r="BU330" i="1"/>
  <c r="AH345" i="1"/>
  <c r="BH345" i="1"/>
  <c r="Q333" i="1"/>
  <c r="AQ333" i="1"/>
  <c r="AA340" i="1"/>
  <c r="BA340" i="1"/>
  <c r="AU336" i="1"/>
  <c r="U336" i="1"/>
  <c r="X338" i="1"/>
  <c r="AX338" i="1"/>
  <c r="CI336" i="4" l="1"/>
  <c r="AQ339" i="4"/>
  <c r="BW336" i="4"/>
  <c r="CM336" i="4"/>
  <c r="CE336" i="4"/>
  <c r="BU336" i="4"/>
  <c r="CA336" i="4"/>
  <c r="AQ337" i="6"/>
  <c r="Q337" i="6"/>
  <c r="CP334" i="6"/>
  <c r="CO334" i="6"/>
  <c r="CN334" i="6"/>
  <c r="CM334" i="6"/>
  <c r="CL334" i="6"/>
  <c r="CK334" i="6"/>
  <c r="CJ334" i="6"/>
  <c r="CI334" i="6"/>
  <c r="CH334" i="6"/>
  <c r="CG334" i="6"/>
  <c r="CF334" i="6"/>
  <c r="CE334" i="6"/>
  <c r="CD334" i="6"/>
  <c r="CC334" i="6"/>
  <c r="CB334" i="6"/>
  <c r="CA334" i="6"/>
  <c r="BZ334" i="6"/>
  <c r="BY334" i="6"/>
  <c r="BX334" i="6"/>
  <c r="BW334" i="6"/>
  <c r="BV334" i="6"/>
  <c r="BU334" i="6"/>
  <c r="AC346" i="6"/>
  <c r="BC346" i="6"/>
  <c r="U340" i="6"/>
  <c r="AU340" i="6"/>
  <c r="Y343" i="6"/>
  <c r="AY343" i="6"/>
  <c r="AF348" i="6"/>
  <c r="BF348" i="6"/>
  <c r="CO336" i="4"/>
  <c r="BY336" i="4"/>
  <c r="CC336" i="4"/>
  <c r="CG336" i="4"/>
  <c r="CK336" i="4"/>
  <c r="BV336" i="4"/>
  <c r="BZ336" i="4"/>
  <c r="CD336" i="4"/>
  <c r="CH336" i="4"/>
  <c r="CL336" i="4"/>
  <c r="CP336" i="4"/>
  <c r="BX336" i="4"/>
  <c r="CB336" i="4"/>
  <c r="CF336" i="4"/>
  <c r="CJ336" i="4"/>
  <c r="Y345" i="4"/>
  <c r="AY345" i="4"/>
  <c r="AR340" i="4"/>
  <c r="R340" i="4"/>
  <c r="AC348" i="4"/>
  <c r="BC348" i="4"/>
  <c r="U342" i="4"/>
  <c r="AU342" i="4"/>
  <c r="BG351" i="4"/>
  <c r="AG351" i="4"/>
  <c r="AF344" i="1"/>
  <c r="BF344" i="1"/>
  <c r="AB341" i="1"/>
  <c r="BB341" i="1"/>
  <c r="Y339" i="1"/>
  <c r="AY339" i="1"/>
  <c r="BI346" i="1"/>
  <c r="AI346" i="1"/>
  <c r="V337" i="1"/>
  <c r="AV337" i="1"/>
  <c r="R334" i="1"/>
  <c r="AR334" i="1"/>
  <c r="CQ330" i="1"/>
  <c r="N331" i="1" s="1"/>
  <c r="AZ344" i="6" l="1"/>
  <c r="Z344" i="6"/>
  <c r="BD347" i="6"/>
  <c r="AD347" i="6"/>
  <c r="AR338" i="6"/>
  <c r="R338" i="6"/>
  <c r="BG349" i="6"/>
  <c r="AG349" i="6"/>
  <c r="AV341" i="6"/>
  <c r="V341" i="6"/>
  <c r="CQ334" i="6"/>
  <c r="N335" i="6" s="1"/>
  <c r="CQ336" i="4"/>
  <c r="N337" i="4" s="1"/>
  <c r="AO338" i="4" s="1"/>
  <c r="BJ338" i="4" s="1"/>
  <c r="BK338" i="4" s="1"/>
  <c r="AH352" i="4"/>
  <c r="BH352" i="4"/>
  <c r="AD349" i="4"/>
  <c r="BD349" i="4"/>
  <c r="AV343" i="4"/>
  <c r="V343" i="4"/>
  <c r="S341" i="4"/>
  <c r="AS341" i="4"/>
  <c r="AZ346" i="4"/>
  <c r="Z346" i="4"/>
  <c r="BC342" i="1"/>
  <c r="AC342" i="1"/>
  <c r="AS335" i="1"/>
  <c r="S335" i="1"/>
  <c r="Z340" i="1"/>
  <c r="AZ340" i="1"/>
  <c r="O332" i="1"/>
  <c r="AO332" i="1"/>
  <c r="BJ332" i="1" s="1"/>
  <c r="BK332" i="1" s="1"/>
  <c r="AJ331" i="1"/>
  <c r="BM331" i="1" s="1"/>
  <c r="K331" i="1"/>
  <c r="I331" i="1"/>
  <c r="W338" i="1"/>
  <c r="AW338" i="1"/>
  <c r="AG345" i="1"/>
  <c r="BG345" i="1"/>
  <c r="I337" i="4" l="1"/>
  <c r="AJ337" i="4"/>
  <c r="BM337" i="4" s="1"/>
  <c r="BO337" i="4" s="1"/>
  <c r="K337" i="4"/>
  <c r="O338" i="4"/>
  <c r="AP339" i="4" s="1"/>
  <c r="AW342" i="6"/>
  <c r="W342" i="6"/>
  <c r="AA345" i="6"/>
  <c r="BA345" i="6"/>
  <c r="BH350" i="6"/>
  <c r="AH350" i="6"/>
  <c r="AJ335" i="6"/>
  <c r="BM335" i="6" s="1"/>
  <c r="AO336" i="6"/>
  <c r="BJ336" i="6" s="1"/>
  <c r="BK336" i="6" s="1"/>
  <c r="O336" i="6"/>
  <c r="K335" i="6"/>
  <c r="I335" i="6"/>
  <c r="S339" i="6"/>
  <c r="AS339" i="6"/>
  <c r="BE348" i="6"/>
  <c r="AE348" i="6"/>
  <c r="L337" i="4"/>
  <c r="BE350" i="4"/>
  <c r="AE350" i="4"/>
  <c r="BL338" i="4"/>
  <c r="AA347" i="4"/>
  <c r="BA347" i="4"/>
  <c r="BN337" i="4"/>
  <c r="AT342" i="4"/>
  <c r="T342" i="4"/>
  <c r="W344" i="4"/>
  <c r="AW344" i="4"/>
  <c r="BI353" i="4"/>
  <c r="AI353" i="4"/>
  <c r="L331" i="1"/>
  <c r="BN331" i="1"/>
  <c r="BO331" i="1"/>
  <c r="X339" i="1"/>
  <c r="AX339" i="1"/>
  <c r="P333" i="1"/>
  <c r="AP333" i="1"/>
  <c r="T336" i="1"/>
  <c r="AT336" i="1"/>
  <c r="AH346" i="1"/>
  <c r="BH346" i="1"/>
  <c r="BQ331" i="1"/>
  <c r="BT331" i="1"/>
  <c r="BL332" i="1"/>
  <c r="BA341" i="1"/>
  <c r="AA341" i="1"/>
  <c r="AD343" i="1"/>
  <c r="BD343" i="1"/>
  <c r="BT337" i="4" l="1"/>
  <c r="BQ337" i="4"/>
  <c r="P339" i="4"/>
  <c r="AB346" i="6"/>
  <c r="BB346" i="6"/>
  <c r="BT335" i="6"/>
  <c r="BQ335" i="6"/>
  <c r="BF349" i="6"/>
  <c r="AF349" i="6"/>
  <c r="AT340" i="6"/>
  <c r="T340" i="6"/>
  <c r="AX343" i="6"/>
  <c r="X343" i="6"/>
  <c r="BL336" i="6"/>
  <c r="BN335" i="6"/>
  <c r="BO335" i="6"/>
  <c r="L335" i="6"/>
  <c r="AP337" i="6"/>
  <c r="P337" i="6"/>
  <c r="BI351" i="6"/>
  <c r="AI351" i="6"/>
  <c r="CP337" i="4"/>
  <c r="CO337" i="4"/>
  <c r="CN337" i="4"/>
  <c r="CM337" i="4"/>
  <c r="CL337" i="4"/>
  <c r="CK337" i="4"/>
  <c r="CJ337" i="4"/>
  <c r="CI337" i="4"/>
  <c r="CH337" i="4"/>
  <c r="CG337" i="4"/>
  <c r="CF337" i="4"/>
  <c r="CE337" i="4"/>
  <c r="CD337" i="4"/>
  <c r="CC337" i="4"/>
  <c r="CB337" i="4"/>
  <c r="CA337" i="4"/>
  <c r="BZ337" i="4"/>
  <c r="BY337" i="4"/>
  <c r="BX337" i="4"/>
  <c r="BW337" i="4"/>
  <c r="BV337" i="4"/>
  <c r="BU337" i="4"/>
  <c r="BB348" i="4"/>
  <c r="AB348" i="4"/>
  <c r="Q340" i="4"/>
  <c r="AQ340" i="4"/>
  <c r="AX345" i="4"/>
  <c r="X345" i="4"/>
  <c r="U343" i="4"/>
  <c r="AU343" i="4"/>
  <c r="AF351" i="4"/>
  <c r="BF351" i="4"/>
  <c r="AQ334" i="1"/>
  <c r="Q334" i="1"/>
  <c r="CP331" i="1"/>
  <c r="CO331" i="1"/>
  <c r="CN331" i="1"/>
  <c r="CM331" i="1"/>
  <c r="CL331" i="1"/>
  <c r="CK331" i="1"/>
  <c r="CJ331" i="1"/>
  <c r="CI331" i="1"/>
  <c r="CH331" i="1"/>
  <c r="CG331" i="1"/>
  <c r="CF331" i="1"/>
  <c r="CE331" i="1"/>
  <c r="CD331" i="1"/>
  <c r="CC331" i="1"/>
  <c r="CB331" i="1"/>
  <c r="CA331" i="1"/>
  <c r="BZ331" i="1"/>
  <c r="BY331" i="1"/>
  <c r="BX331" i="1"/>
  <c r="BW331" i="1"/>
  <c r="BV331" i="1"/>
  <c r="BU331" i="1"/>
  <c r="U337" i="1"/>
  <c r="AU337" i="1"/>
  <c r="BI347" i="1"/>
  <c r="AI347" i="1"/>
  <c r="AE344" i="1"/>
  <c r="BE344" i="1"/>
  <c r="AB342" i="1"/>
  <c r="BB342" i="1"/>
  <c r="AY340" i="1"/>
  <c r="Y340" i="1"/>
  <c r="CP335" i="6" l="1"/>
  <c r="CO335" i="6"/>
  <c r="CN335" i="6"/>
  <c r="CM335" i="6"/>
  <c r="CL335" i="6"/>
  <c r="CK335" i="6"/>
  <c r="CJ335" i="6"/>
  <c r="CI335" i="6"/>
  <c r="CH335" i="6"/>
  <c r="CG335" i="6"/>
  <c r="CF335" i="6"/>
  <c r="CE335" i="6"/>
  <c r="CD335" i="6"/>
  <c r="CC335" i="6"/>
  <c r="CB335" i="6"/>
  <c r="CA335" i="6"/>
  <c r="BZ335" i="6"/>
  <c r="BY335" i="6"/>
  <c r="BX335" i="6"/>
  <c r="BW335" i="6"/>
  <c r="BV335" i="6"/>
  <c r="BU335" i="6"/>
  <c r="Y344" i="6"/>
  <c r="AY344" i="6"/>
  <c r="U341" i="6"/>
  <c r="AU341" i="6"/>
  <c r="Q338" i="6"/>
  <c r="AQ338" i="6"/>
  <c r="AG350" i="6"/>
  <c r="BG350" i="6"/>
  <c r="BC347" i="6"/>
  <c r="AC347" i="6"/>
  <c r="CQ337" i="4"/>
  <c r="N338" i="4" s="1"/>
  <c r="AJ338" i="4" s="1"/>
  <c r="BM338" i="4" s="1"/>
  <c r="BC349" i="4"/>
  <c r="AC349" i="4"/>
  <c r="AO339" i="4"/>
  <c r="BJ339" i="4" s="1"/>
  <c r="BK339" i="4" s="1"/>
  <c r="AV344" i="4"/>
  <c r="V344" i="4"/>
  <c r="AR341" i="4"/>
  <c r="R341" i="4"/>
  <c r="BG352" i="4"/>
  <c r="AG352" i="4"/>
  <c r="Y346" i="4"/>
  <c r="AY346" i="4"/>
  <c r="Z341" i="1"/>
  <c r="AZ341" i="1"/>
  <c r="AF345" i="1"/>
  <c r="BF345" i="1"/>
  <c r="AC343" i="1"/>
  <c r="BC343" i="1"/>
  <c r="R335" i="1"/>
  <c r="AR335" i="1"/>
  <c r="V338" i="1"/>
  <c r="AV338" i="1"/>
  <c r="CQ331" i="1"/>
  <c r="N332" i="1" s="1"/>
  <c r="CQ335" i="6" l="1"/>
  <c r="N336" i="6" s="1"/>
  <c r="BD348" i="6"/>
  <c r="AD348" i="6"/>
  <c r="AR339" i="6"/>
  <c r="R339" i="6"/>
  <c r="AZ345" i="6"/>
  <c r="Z345" i="6"/>
  <c r="AH351" i="6"/>
  <c r="BH351" i="6"/>
  <c r="AV342" i="6"/>
  <c r="V342" i="6"/>
  <c r="O337" i="6"/>
  <c r="AO337" i="6"/>
  <c r="BJ337" i="6" s="1"/>
  <c r="BK337" i="6" s="1"/>
  <c r="AJ336" i="6"/>
  <c r="BM336" i="6" s="1"/>
  <c r="I336" i="6"/>
  <c r="K336" i="6"/>
  <c r="O339" i="4"/>
  <c r="AP340" i="4" s="1"/>
  <c r="K338" i="4"/>
  <c r="L338" i="4" s="1"/>
  <c r="I338" i="4"/>
  <c r="BQ338" i="4" s="1"/>
  <c r="AZ347" i="4"/>
  <c r="Z347" i="4"/>
  <c r="AD350" i="4"/>
  <c r="BD350" i="4"/>
  <c r="P340" i="4"/>
  <c r="BN338" i="4"/>
  <c r="BO338" i="4"/>
  <c r="AH353" i="4"/>
  <c r="BH353" i="4"/>
  <c r="W345" i="4"/>
  <c r="AW345" i="4"/>
  <c r="S342" i="4"/>
  <c r="AS342" i="4"/>
  <c r="BL339" i="4"/>
  <c r="S336" i="1"/>
  <c r="AS336" i="1"/>
  <c r="AO333" i="1"/>
  <c r="BJ333" i="1" s="1"/>
  <c r="BK333" i="1" s="1"/>
  <c r="AJ332" i="1"/>
  <c r="BM332" i="1" s="1"/>
  <c r="O333" i="1"/>
  <c r="K332" i="1"/>
  <c r="I332" i="1"/>
  <c r="BG346" i="1"/>
  <c r="AG346" i="1"/>
  <c r="AW339" i="1"/>
  <c r="W339" i="1"/>
  <c r="AD344" i="1"/>
  <c r="BD344" i="1"/>
  <c r="AA342" i="1"/>
  <c r="BA342" i="1"/>
  <c r="BQ336" i="6" l="1"/>
  <c r="BT336" i="6"/>
  <c r="AE349" i="6"/>
  <c r="BE349" i="6"/>
  <c r="BN336" i="6"/>
  <c r="BO336" i="6"/>
  <c r="AS340" i="6"/>
  <c r="S340" i="6"/>
  <c r="AP338" i="6"/>
  <c r="P338" i="6"/>
  <c r="BA346" i="6"/>
  <c r="AA346" i="6"/>
  <c r="W343" i="6"/>
  <c r="AW343" i="6"/>
  <c r="BI352" i="6"/>
  <c r="AI352" i="6"/>
  <c r="L336" i="6"/>
  <c r="BL337" i="6"/>
  <c r="BT338" i="4"/>
  <c r="CO338" i="4" s="1"/>
  <c r="BI354" i="4"/>
  <c r="AI354" i="4"/>
  <c r="BE351" i="4"/>
  <c r="AE351" i="4"/>
  <c r="CP338" i="4"/>
  <c r="Q341" i="4"/>
  <c r="AQ341" i="4"/>
  <c r="BA348" i="4"/>
  <c r="AA348" i="4"/>
  <c r="AX346" i="4"/>
  <c r="X346" i="4"/>
  <c r="AT343" i="4"/>
  <c r="T343" i="4"/>
  <c r="BL333" i="1"/>
  <c r="BE345" i="1"/>
  <c r="AE345" i="1"/>
  <c r="AB343" i="1"/>
  <c r="BB343" i="1"/>
  <c r="P334" i="1"/>
  <c r="AP334" i="1"/>
  <c r="AH347" i="1"/>
  <c r="BH347" i="1"/>
  <c r="BN332" i="1"/>
  <c r="BO332" i="1"/>
  <c r="L332" i="1"/>
  <c r="X340" i="1"/>
  <c r="AX340" i="1"/>
  <c r="BT332" i="1"/>
  <c r="BQ332" i="1"/>
  <c r="T337" i="1"/>
  <c r="AT337" i="1"/>
  <c r="BZ338" i="4" l="1"/>
  <c r="CA338" i="4"/>
  <c r="CH338" i="4"/>
  <c r="CI338" i="4"/>
  <c r="AF350" i="6"/>
  <c r="BF350" i="6"/>
  <c r="CP336" i="6"/>
  <c r="CO336" i="6"/>
  <c r="CN336" i="6"/>
  <c r="CM336" i="6"/>
  <c r="CL336" i="6"/>
  <c r="CK336" i="6"/>
  <c r="CJ336" i="6"/>
  <c r="CI336" i="6"/>
  <c r="CH336" i="6"/>
  <c r="CG336" i="6"/>
  <c r="CF336" i="6"/>
  <c r="CE336" i="6"/>
  <c r="CD336" i="6"/>
  <c r="CC336" i="6"/>
  <c r="CB336" i="6"/>
  <c r="CA336" i="6"/>
  <c r="BZ336" i="6"/>
  <c r="BY336" i="6"/>
  <c r="BX336" i="6"/>
  <c r="BW336" i="6"/>
  <c r="BV336" i="6"/>
  <c r="BU336" i="6"/>
  <c r="BB347" i="6"/>
  <c r="AB347" i="6"/>
  <c r="X344" i="6"/>
  <c r="AX344" i="6"/>
  <c r="AT341" i="6"/>
  <c r="T341" i="6"/>
  <c r="Q339" i="6"/>
  <c r="AQ339" i="6"/>
  <c r="BV338" i="4"/>
  <c r="CD338" i="4"/>
  <c r="CL338" i="4"/>
  <c r="BW338" i="4"/>
  <c r="CE338" i="4"/>
  <c r="CM338" i="4"/>
  <c r="CJ338" i="4"/>
  <c r="BX338" i="4"/>
  <c r="CB338" i="4"/>
  <c r="CF338" i="4"/>
  <c r="CN338" i="4"/>
  <c r="BU338" i="4"/>
  <c r="BY338" i="4"/>
  <c r="CC338" i="4"/>
  <c r="CG338" i="4"/>
  <c r="CK338" i="4"/>
  <c r="AB349" i="4"/>
  <c r="BB349" i="4"/>
  <c r="AF352" i="4"/>
  <c r="BF352" i="4"/>
  <c r="U344" i="4"/>
  <c r="AU344" i="4"/>
  <c r="AY347" i="4"/>
  <c r="Y347" i="4"/>
  <c r="AR342" i="4"/>
  <c r="R342" i="4"/>
  <c r="Y341" i="1"/>
  <c r="AY341" i="1"/>
  <c r="CP332" i="1"/>
  <c r="CO332" i="1"/>
  <c r="CN332" i="1"/>
  <c r="CM332" i="1"/>
  <c r="CL332" i="1"/>
  <c r="CK332" i="1"/>
  <c r="CJ332" i="1"/>
  <c r="CI332" i="1"/>
  <c r="CH332" i="1"/>
  <c r="CG332" i="1"/>
  <c r="CF332" i="1"/>
  <c r="CE332" i="1"/>
  <c r="CD332" i="1"/>
  <c r="CC332" i="1"/>
  <c r="CB332" i="1"/>
  <c r="CA332" i="1"/>
  <c r="BZ332" i="1"/>
  <c r="BY332" i="1"/>
  <c r="BX332" i="1"/>
  <c r="BW332" i="1"/>
  <c r="BV332" i="1"/>
  <c r="BU332" i="1"/>
  <c r="BC344" i="1"/>
  <c r="AC344" i="1"/>
  <c r="AU338" i="1"/>
  <c r="U338" i="1"/>
  <c r="Q335" i="1"/>
  <c r="AQ335" i="1"/>
  <c r="AF346" i="1"/>
  <c r="BF346" i="1"/>
  <c r="BI348" i="1"/>
  <c r="AI348" i="1"/>
  <c r="AY345" i="6" l="1"/>
  <c r="Y345" i="6"/>
  <c r="U342" i="6"/>
  <c r="AU342" i="6"/>
  <c r="AC348" i="6"/>
  <c r="BC348" i="6"/>
  <c r="AR340" i="6"/>
  <c r="R340" i="6"/>
  <c r="CQ336" i="6"/>
  <c r="N337" i="6" s="1"/>
  <c r="BG351" i="6"/>
  <c r="AG351" i="6"/>
  <c r="CQ338" i="4"/>
  <c r="N339" i="4" s="1"/>
  <c r="O340" i="4" s="1"/>
  <c r="AP341" i="4" s="1"/>
  <c r="BG353" i="4"/>
  <c r="AG353" i="4"/>
  <c r="Z348" i="4"/>
  <c r="AZ348" i="4"/>
  <c r="AV345" i="4"/>
  <c r="V345" i="4"/>
  <c r="S343" i="4"/>
  <c r="AS343" i="4"/>
  <c r="BC350" i="4"/>
  <c r="AC350" i="4"/>
  <c r="AG347" i="1"/>
  <c r="BG347" i="1"/>
  <c r="V339" i="1"/>
  <c r="AV339" i="1"/>
  <c r="AD345" i="1"/>
  <c r="BD345" i="1"/>
  <c r="R336" i="1"/>
  <c r="AR336" i="1"/>
  <c r="CQ332" i="1"/>
  <c r="N333" i="1" s="1"/>
  <c r="Z342" i="1"/>
  <c r="AZ342" i="1"/>
  <c r="K339" i="4" l="1"/>
  <c r="L339" i="4" s="1"/>
  <c r="P341" i="4"/>
  <c r="AJ339" i="4"/>
  <c r="BM339" i="4" s="1"/>
  <c r="BN339" i="4" s="1"/>
  <c r="AO340" i="4"/>
  <c r="BJ340" i="4" s="1"/>
  <c r="BK340" i="4" s="1"/>
  <c r="BL340" i="4" s="1"/>
  <c r="I339" i="4"/>
  <c r="AV343" i="6"/>
  <c r="V343" i="6"/>
  <c r="BD349" i="6"/>
  <c r="AD349" i="6"/>
  <c r="AZ346" i="6"/>
  <c r="Z346" i="6"/>
  <c r="S341" i="6"/>
  <c r="AS341" i="6"/>
  <c r="BH352" i="6"/>
  <c r="AH352" i="6"/>
  <c r="AO338" i="6"/>
  <c r="BJ338" i="6" s="1"/>
  <c r="BK338" i="6" s="1"/>
  <c r="O338" i="6"/>
  <c r="AJ337" i="6"/>
  <c r="BM337" i="6" s="1"/>
  <c r="I337" i="6"/>
  <c r="K337" i="6"/>
  <c r="AT344" i="4"/>
  <c r="T344" i="4"/>
  <c r="AH354" i="4"/>
  <c r="BH354" i="4"/>
  <c r="AD351" i="4"/>
  <c r="BD351" i="4"/>
  <c r="BA349" i="4"/>
  <c r="AA349" i="4"/>
  <c r="W346" i="4"/>
  <c r="AW346" i="4"/>
  <c r="Q342" i="4"/>
  <c r="AQ342" i="4"/>
  <c r="BA343" i="1"/>
  <c r="AA343" i="1"/>
  <c r="AH348" i="1"/>
  <c r="BH348" i="1"/>
  <c r="AS337" i="1"/>
  <c r="S337" i="1"/>
  <c r="W340" i="1"/>
  <c r="AW340" i="1"/>
  <c r="O334" i="1"/>
  <c r="AO334" i="1"/>
  <c r="BJ334" i="1" s="1"/>
  <c r="BK334" i="1" s="1"/>
  <c r="AJ333" i="1"/>
  <c r="BM333" i="1" s="1"/>
  <c r="K333" i="1"/>
  <c r="I333" i="1"/>
  <c r="AE346" i="1"/>
  <c r="BE346" i="1"/>
  <c r="BT339" i="4" l="1"/>
  <c r="CM339" i="4" s="1"/>
  <c r="BX339" i="4"/>
  <c r="CB339" i="4"/>
  <c r="CF339" i="4"/>
  <c r="CJ339" i="4"/>
  <c r="CN339" i="4"/>
  <c r="BQ339" i="4"/>
  <c r="CO339" i="4"/>
  <c r="BU339" i="4"/>
  <c r="BY339" i="4"/>
  <c r="CC339" i="4"/>
  <c r="CG339" i="4"/>
  <c r="CK339" i="4"/>
  <c r="BV339" i="4"/>
  <c r="BZ339" i="4"/>
  <c r="CD339" i="4"/>
  <c r="CH339" i="4"/>
  <c r="CL339" i="4"/>
  <c r="CP339" i="4"/>
  <c r="BW339" i="4"/>
  <c r="CQ339" i="4" s="1"/>
  <c r="N340" i="4" s="1"/>
  <c r="CA339" i="4"/>
  <c r="CE339" i="4"/>
  <c r="CI339" i="4"/>
  <c r="BO339" i="4"/>
  <c r="BT337" i="6"/>
  <c r="BQ337" i="6"/>
  <c r="BL338" i="6"/>
  <c r="BI353" i="6"/>
  <c r="AI353" i="6"/>
  <c r="T342" i="6"/>
  <c r="AT342" i="6"/>
  <c r="AW344" i="6"/>
  <c r="W344" i="6"/>
  <c r="BN337" i="6"/>
  <c r="BO337" i="6"/>
  <c r="L337" i="6"/>
  <c r="AP339" i="6"/>
  <c r="P339" i="6"/>
  <c r="AA347" i="6"/>
  <c r="BA347" i="6"/>
  <c r="AE350" i="6"/>
  <c r="BE350" i="6"/>
  <c r="BE352" i="4"/>
  <c r="AE352" i="4"/>
  <c r="U345" i="4"/>
  <c r="AU345" i="4"/>
  <c r="BI355" i="4"/>
  <c r="AI355" i="4"/>
  <c r="AB350" i="4"/>
  <c r="BB350" i="4"/>
  <c r="AX347" i="4"/>
  <c r="X347" i="4"/>
  <c r="AR343" i="4"/>
  <c r="R343" i="4"/>
  <c r="BN333" i="1"/>
  <c r="BO333" i="1"/>
  <c r="BI349" i="1"/>
  <c r="AI349" i="1"/>
  <c r="AF347" i="1"/>
  <c r="BF347" i="1"/>
  <c r="AB344" i="1"/>
  <c r="BB344" i="1"/>
  <c r="BL334" i="1"/>
  <c r="X341" i="1"/>
  <c r="AX341" i="1"/>
  <c r="BQ333" i="1"/>
  <c r="BT333" i="1"/>
  <c r="L333" i="1"/>
  <c r="P335" i="1"/>
  <c r="AP335" i="1"/>
  <c r="T338" i="1"/>
  <c r="AT338" i="1"/>
  <c r="BB348" i="6" l="1"/>
  <c r="AB348" i="6"/>
  <c r="BF351" i="6"/>
  <c r="AF351" i="6"/>
  <c r="Q340" i="6"/>
  <c r="AQ340" i="6"/>
  <c r="AX345" i="6"/>
  <c r="X345" i="6"/>
  <c r="AU343" i="6"/>
  <c r="U343" i="6"/>
  <c r="CP337" i="6"/>
  <c r="CO337" i="6"/>
  <c r="CN337" i="6"/>
  <c r="CM337" i="6"/>
  <c r="CL337" i="6"/>
  <c r="CK337" i="6"/>
  <c r="CJ337" i="6"/>
  <c r="CI337" i="6"/>
  <c r="CH337" i="6"/>
  <c r="CG337" i="6"/>
  <c r="CF337" i="6"/>
  <c r="CE337" i="6"/>
  <c r="CD337" i="6"/>
  <c r="CC337" i="6"/>
  <c r="CB337" i="6"/>
  <c r="CA337" i="6"/>
  <c r="BZ337" i="6"/>
  <c r="BY337" i="6"/>
  <c r="BX337" i="6"/>
  <c r="BW337" i="6"/>
  <c r="BV337" i="6"/>
  <c r="BU337" i="6"/>
  <c r="BC351" i="4"/>
  <c r="AC351" i="4"/>
  <c r="AF353" i="4"/>
  <c r="BF353" i="4"/>
  <c r="AY348" i="4"/>
  <c r="Y348" i="4"/>
  <c r="O341" i="4"/>
  <c r="AO341" i="4"/>
  <c r="BJ341" i="4" s="1"/>
  <c r="BK341" i="4" s="1"/>
  <c r="AJ340" i="4"/>
  <c r="BM340" i="4" s="1"/>
  <c r="K340" i="4"/>
  <c r="I340" i="4"/>
  <c r="AV346" i="4"/>
  <c r="V346" i="4"/>
  <c r="S344" i="4"/>
  <c r="AS344" i="4"/>
  <c r="CP333" i="1"/>
  <c r="CO333" i="1"/>
  <c r="CN333" i="1"/>
  <c r="CM333" i="1"/>
  <c r="CL333" i="1"/>
  <c r="CK333" i="1"/>
  <c r="CJ333" i="1"/>
  <c r="CI333" i="1"/>
  <c r="CH333" i="1"/>
  <c r="CG333" i="1"/>
  <c r="CF333" i="1"/>
  <c r="CE333" i="1"/>
  <c r="CD333" i="1"/>
  <c r="CC333" i="1"/>
  <c r="CB333" i="1"/>
  <c r="CA333" i="1"/>
  <c r="BZ333" i="1"/>
  <c r="BY333" i="1"/>
  <c r="BX333" i="1"/>
  <c r="BW333" i="1"/>
  <c r="BV333" i="1"/>
  <c r="BU333" i="1"/>
  <c r="AY342" i="1"/>
  <c r="Y342" i="1"/>
  <c r="AC345" i="1"/>
  <c r="BC345" i="1"/>
  <c r="AQ336" i="1"/>
  <c r="Q336" i="1"/>
  <c r="U339" i="1"/>
  <c r="AU339" i="1"/>
  <c r="BG348" i="1"/>
  <c r="AG348" i="1"/>
  <c r="Y346" i="6" l="1"/>
  <c r="AY346" i="6"/>
  <c r="CQ337" i="6"/>
  <c r="N338" i="6" s="1"/>
  <c r="AV344" i="6"/>
  <c r="V344" i="6"/>
  <c r="AR341" i="6"/>
  <c r="R341" i="6"/>
  <c r="BC349" i="6"/>
  <c r="AC349" i="6"/>
  <c r="AG352" i="6"/>
  <c r="BG352" i="6"/>
  <c r="BQ340" i="4"/>
  <c r="BT340" i="4"/>
  <c r="AD352" i="4"/>
  <c r="BD352" i="4"/>
  <c r="BL341" i="4"/>
  <c r="AW347" i="4"/>
  <c r="W347" i="4"/>
  <c r="L340" i="4"/>
  <c r="AP342" i="4"/>
  <c r="P342" i="4"/>
  <c r="BG354" i="4"/>
  <c r="AG354" i="4"/>
  <c r="AT345" i="4"/>
  <c r="T345" i="4"/>
  <c r="BN340" i="4"/>
  <c r="BO340" i="4"/>
  <c r="Z349" i="4"/>
  <c r="AZ349" i="4"/>
  <c r="CQ333" i="1"/>
  <c r="N334" i="1" s="1"/>
  <c r="AO335" i="1" s="1"/>
  <c r="BJ335" i="1" s="1"/>
  <c r="BK335" i="1" s="1"/>
  <c r="AD346" i="1"/>
  <c r="BD346" i="1"/>
  <c r="V340" i="1"/>
  <c r="AV340" i="1"/>
  <c r="AH349" i="1"/>
  <c r="BH349" i="1"/>
  <c r="Z343" i="1"/>
  <c r="AZ343" i="1"/>
  <c r="R337" i="1"/>
  <c r="AR337" i="1"/>
  <c r="O339" i="6" l="1"/>
  <c r="AO339" i="6"/>
  <c r="BJ339" i="6" s="1"/>
  <c r="BK339" i="6" s="1"/>
  <c r="AJ338" i="6"/>
  <c r="BM338" i="6" s="1"/>
  <c r="I338" i="6"/>
  <c r="K338" i="6"/>
  <c r="BD350" i="6"/>
  <c r="AD350" i="6"/>
  <c r="AH353" i="6"/>
  <c r="BH353" i="6"/>
  <c r="W345" i="6"/>
  <c r="AW345" i="6"/>
  <c r="AS342" i="6"/>
  <c r="S342" i="6"/>
  <c r="AZ347" i="6"/>
  <c r="Z347" i="6"/>
  <c r="BH355" i="4"/>
  <c r="AH355" i="4"/>
  <c r="CP340" i="4"/>
  <c r="CO340" i="4"/>
  <c r="CN340" i="4"/>
  <c r="CM340" i="4"/>
  <c r="CL340" i="4"/>
  <c r="CK340" i="4"/>
  <c r="CJ340" i="4"/>
  <c r="CI340" i="4"/>
  <c r="CH340" i="4"/>
  <c r="CG340" i="4"/>
  <c r="CF340" i="4"/>
  <c r="CE340" i="4"/>
  <c r="CD340" i="4"/>
  <c r="CC340" i="4"/>
  <c r="CB340" i="4"/>
  <c r="CA340" i="4"/>
  <c r="BZ340" i="4"/>
  <c r="BY340" i="4"/>
  <c r="BX340" i="4"/>
  <c r="BW340" i="4"/>
  <c r="BV340" i="4"/>
  <c r="BU340" i="4"/>
  <c r="BE353" i="4"/>
  <c r="AE353" i="4"/>
  <c r="BA350" i="4"/>
  <c r="AA350" i="4"/>
  <c r="U346" i="4"/>
  <c r="AU346" i="4"/>
  <c r="X348" i="4"/>
  <c r="AX348" i="4"/>
  <c r="Q343" i="4"/>
  <c r="AQ343" i="4"/>
  <c r="O335" i="1"/>
  <c r="P336" i="1" s="1"/>
  <c r="I334" i="1"/>
  <c r="AJ334" i="1"/>
  <c r="BM334" i="1" s="1"/>
  <c r="BN334" i="1" s="1"/>
  <c r="K334" i="1"/>
  <c r="L334" i="1" s="1"/>
  <c r="AA344" i="1"/>
  <c r="BA344" i="1"/>
  <c r="AW341" i="1"/>
  <c r="W341" i="1"/>
  <c r="S338" i="1"/>
  <c r="AS338" i="1"/>
  <c r="BL335" i="1"/>
  <c r="BI350" i="1"/>
  <c r="AI350" i="1"/>
  <c r="BE347" i="1"/>
  <c r="AE347" i="1"/>
  <c r="BO334" i="1" l="1"/>
  <c r="AP336" i="1"/>
  <c r="BN338" i="6"/>
  <c r="BO338" i="6"/>
  <c r="BI354" i="6"/>
  <c r="AI354" i="6"/>
  <c r="L338" i="6"/>
  <c r="BL339" i="6"/>
  <c r="AA348" i="6"/>
  <c r="BA348" i="6"/>
  <c r="AT343" i="6"/>
  <c r="T343" i="6"/>
  <c r="AX346" i="6"/>
  <c r="X346" i="6"/>
  <c r="AE351" i="6"/>
  <c r="BE351" i="6"/>
  <c r="BQ338" i="6"/>
  <c r="BT338" i="6"/>
  <c r="P340" i="6"/>
  <c r="AP340" i="6"/>
  <c r="AY349" i="4"/>
  <c r="Y349" i="4"/>
  <c r="BI356" i="4"/>
  <c r="AI356" i="4"/>
  <c r="AF354" i="4"/>
  <c r="BF354" i="4"/>
  <c r="AB351" i="4"/>
  <c r="BB351" i="4"/>
  <c r="AR344" i="4"/>
  <c r="R344" i="4"/>
  <c r="V347" i="4"/>
  <c r="AV347" i="4"/>
  <c r="CQ340" i="4"/>
  <c r="N341" i="4" s="1"/>
  <c r="BQ334" i="1"/>
  <c r="BT334" i="1"/>
  <c r="CM334" i="1" s="1"/>
  <c r="AF348" i="1"/>
  <c r="BF348" i="1"/>
  <c r="T339" i="1"/>
  <c r="AT339" i="1"/>
  <c r="X342" i="1"/>
  <c r="AX342" i="1"/>
  <c r="CE334" i="1"/>
  <c r="BZ334" i="1"/>
  <c r="Q337" i="1"/>
  <c r="AQ337" i="1"/>
  <c r="AB345" i="1"/>
  <c r="BB345" i="1"/>
  <c r="CN334" i="1" l="1"/>
  <c r="BU334" i="1"/>
  <c r="BV334" i="1"/>
  <c r="CA334" i="1"/>
  <c r="CG334" i="1"/>
  <c r="CO334" i="1"/>
  <c r="BW334" i="1"/>
  <c r="CC334" i="1"/>
  <c r="CI334" i="1"/>
  <c r="CP334" i="1"/>
  <c r="BY334" i="1"/>
  <c r="CD334" i="1"/>
  <c r="CJ334" i="1"/>
  <c r="BX334" i="1"/>
  <c r="CB334" i="1"/>
  <c r="CF334" i="1"/>
  <c r="CK334" i="1"/>
  <c r="CH334" i="1"/>
  <c r="CL334" i="1"/>
  <c r="U344" i="6"/>
  <c r="AU344" i="6"/>
  <c r="BB349" i="6"/>
  <c r="AB349" i="6"/>
  <c r="BF352" i="6"/>
  <c r="AF352" i="6"/>
  <c r="AY347" i="6"/>
  <c r="Y347" i="6"/>
  <c r="AQ341" i="6"/>
  <c r="Q341" i="6"/>
  <c r="CP338" i="6"/>
  <c r="CO338" i="6"/>
  <c r="CN338" i="6"/>
  <c r="CM338" i="6"/>
  <c r="CL338" i="6"/>
  <c r="CK338" i="6"/>
  <c r="CJ338" i="6"/>
  <c r="CI338" i="6"/>
  <c r="CH338" i="6"/>
  <c r="CG338" i="6"/>
  <c r="CF338" i="6"/>
  <c r="CE338" i="6"/>
  <c r="CD338" i="6"/>
  <c r="CC338" i="6"/>
  <c r="CB338" i="6"/>
  <c r="CA338" i="6"/>
  <c r="BZ338" i="6"/>
  <c r="BY338" i="6"/>
  <c r="BX338" i="6"/>
  <c r="BW338" i="6"/>
  <c r="BV338" i="6"/>
  <c r="BU338" i="6"/>
  <c r="AG355" i="4"/>
  <c r="BG355" i="4"/>
  <c r="Z350" i="4"/>
  <c r="AZ350" i="4"/>
  <c r="S345" i="4"/>
  <c r="AS345" i="4"/>
  <c r="BC352" i="4"/>
  <c r="AC352" i="4"/>
  <c r="O342" i="4"/>
  <c r="AO342" i="4"/>
  <c r="BJ342" i="4" s="1"/>
  <c r="BK342" i="4" s="1"/>
  <c r="AJ341" i="4"/>
  <c r="BM341" i="4" s="1"/>
  <c r="I341" i="4"/>
  <c r="K341" i="4"/>
  <c r="AW348" i="4"/>
  <c r="W348" i="4"/>
  <c r="AU340" i="1"/>
  <c r="U340" i="1"/>
  <c r="Y343" i="1"/>
  <c r="AY343" i="1"/>
  <c r="R338" i="1"/>
  <c r="AR338" i="1"/>
  <c r="BC346" i="1"/>
  <c r="AC346" i="1"/>
  <c r="AG349" i="1"/>
  <c r="BG349" i="1"/>
  <c r="CQ334" i="1" l="1"/>
  <c r="N335" i="1" s="1"/>
  <c r="AG353" i="6"/>
  <c r="BG353" i="6"/>
  <c r="AR342" i="6"/>
  <c r="R342" i="6"/>
  <c r="AZ348" i="6"/>
  <c r="Z348" i="6"/>
  <c r="AC350" i="6"/>
  <c r="BC350" i="6"/>
  <c r="CQ338" i="6"/>
  <c r="N339" i="6" s="1"/>
  <c r="AV345" i="6"/>
  <c r="V345" i="6"/>
  <c r="BT341" i="4"/>
  <c r="BQ341" i="4"/>
  <c r="BL342" i="4"/>
  <c r="X349" i="4"/>
  <c r="AX349" i="4"/>
  <c r="L341" i="4"/>
  <c r="AD353" i="4"/>
  <c r="BD353" i="4"/>
  <c r="BA351" i="4"/>
  <c r="AA351" i="4"/>
  <c r="AP343" i="4"/>
  <c r="P343" i="4"/>
  <c r="AT346" i="4"/>
  <c r="T346" i="4"/>
  <c r="BN341" i="4"/>
  <c r="BO341" i="4"/>
  <c r="AH356" i="4"/>
  <c r="BH356" i="4"/>
  <c r="V341" i="1"/>
  <c r="AV341" i="1"/>
  <c r="O336" i="1"/>
  <c r="AO336" i="1"/>
  <c r="BJ336" i="1" s="1"/>
  <c r="BK336" i="1" s="1"/>
  <c r="AJ335" i="1"/>
  <c r="BM335" i="1" s="1"/>
  <c r="K335" i="1"/>
  <c r="I335" i="1"/>
  <c r="AS339" i="1"/>
  <c r="S339" i="1"/>
  <c r="AH350" i="1"/>
  <c r="BH350" i="1"/>
  <c r="AD347" i="1"/>
  <c r="BD347" i="1"/>
  <c r="Z344" i="1"/>
  <c r="AZ344" i="1"/>
  <c r="W346" i="6" l="1"/>
  <c r="AW346" i="6"/>
  <c r="AD351" i="6"/>
  <c r="BD351" i="6"/>
  <c r="S343" i="6"/>
  <c r="AS343" i="6"/>
  <c r="AO340" i="6"/>
  <c r="BJ340" i="6" s="1"/>
  <c r="BK340" i="6" s="1"/>
  <c r="O340" i="6"/>
  <c r="AJ339" i="6"/>
  <c r="BM339" i="6" s="1"/>
  <c r="I339" i="6"/>
  <c r="K339" i="6"/>
  <c r="AA349" i="6"/>
  <c r="BA349" i="6"/>
  <c r="BH354" i="6"/>
  <c r="AH354" i="6"/>
  <c r="Q344" i="4"/>
  <c r="AQ344" i="4"/>
  <c r="BE354" i="4"/>
  <c r="AE354" i="4"/>
  <c r="AY350" i="4"/>
  <c r="Y350" i="4"/>
  <c r="BI357" i="4"/>
  <c r="AI357" i="4"/>
  <c r="AU347" i="4"/>
  <c r="U347" i="4"/>
  <c r="AB352" i="4"/>
  <c r="BB352" i="4"/>
  <c r="CP341" i="4"/>
  <c r="CO341" i="4"/>
  <c r="CN341" i="4"/>
  <c r="CM341" i="4"/>
  <c r="CL341" i="4"/>
  <c r="CK341" i="4"/>
  <c r="CJ341" i="4"/>
  <c r="CI341" i="4"/>
  <c r="CH341" i="4"/>
  <c r="CG341" i="4"/>
  <c r="CF341" i="4"/>
  <c r="CE341" i="4"/>
  <c r="CD341" i="4"/>
  <c r="CC341" i="4"/>
  <c r="CB341" i="4"/>
  <c r="CA341" i="4"/>
  <c r="BZ341" i="4"/>
  <c r="BY341" i="4"/>
  <c r="BX341" i="4"/>
  <c r="BW341" i="4"/>
  <c r="BV341" i="4"/>
  <c r="BU341" i="4"/>
  <c r="T340" i="1"/>
  <c r="AT340" i="1"/>
  <c r="P337" i="1"/>
  <c r="AP337" i="1"/>
  <c r="BA345" i="1"/>
  <c r="AA345" i="1"/>
  <c r="BN335" i="1"/>
  <c r="BO335" i="1"/>
  <c r="AE348" i="1"/>
  <c r="BE348" i="1"/>
  <c r="L335" i="1"/>
  <c r="BI351" i="1"/>
  <c r="AI351" i="1"/>
  <c r="BQ335" i="1"/>
  <c r="BT335" i="1"/>
  <c r="BL336" i="1"/>
  <c r="W342" i="1"/>
  <c r="AW342" i="1"/>
  <c r="BB350" i="6" l="1"/>
  <c r="AB350" i="6"/>
  <c r="L339" i="6"/>
  <c r="AP341" i="6"/>
  <c r="P341" i="6"/>
  <c r="AT344" i="6"/>
  <c r="T344" i="6"/>
  <c r="BT339" i="6"/>
  <c r="BQ339" i="6"/>
  <c r="BL340" i="6"/>
  <c r="BI355" i="6"/>
  <c r="AI355" i="6"/>
  <c r="BN339" i="6"/>
  <c r="BO339" i="6"/>
  <c r="BE352" i="6"/>
  <c r="AE352" i="6"/>
  <c r="AX347" i="6"/>
  <c r="X347" i="6"/>
  <c r="CQ341" i="4"/>
  <c r="N342" i="4" s="1"/>
  <c r="AJ342" i="4" s="1"/>
  <c r="BM342" i="4" s="1"/>
  <c r="BC353" i="4"/>
  <c r="AC353" i="4"/>
  <c r="V348" i="4"/>
  <c r="AV348" i="4"/>
  <c r="BF355" i="4"/>
  <c r="AF355" i="4"/>
  <c r="Z351" i="4"/>
  <c r="AZ351" i="4"/>
  <c r="AR345" i="4"/>
  <c r="R345" i="4"/>
  <c r="AQ338" i="1"/>
  <c r="Q338" i="1"/>
  <c r="AF349" i="1"/>
  <c r="BF349" i="1"/>
  <c r="X343" i="1"/>
  <c r="AX343" i="1"/>
  <c r="CP335" i="1"/>
  <c r="CO335" i="1"/>
  <c r="CN335" i="1"/>
  <c r="CM335" i="1"/>
  <c r="CL335" i="1"/>
  <c r="CK335" i="1"/>
  <c r="CJ335" i="1"/>
  <c r="CI335" i="1"/>
  <c r="CH335" i="1"/>
  <c r="CG335" i="1"/>
  <c r="CF335" i="1"/>
  <c r="CE335" i="1"/>
  <c r="CD335" i="1"/>
  <c r="CC335" i="1"/>
  <c r="CB335" i="1"/>
  <c r="CA335" i="1"/>
  <c r="BZ335" i="1"/>
  <c r="BY335" i="1"/>
  <c r="BX335" i="1"/>
  <c r="BW335" i="1"/>
  <c r="BV335" i="1"/>
  <c r="BU335" i="1"/>
  <c r="AB346" i="1"/>
  <c r="BB346" i="1"/>
  <c r="U341" i="1"/>
  <c r="AU341" i="1"/>
  <c r="CP339" i="6" l="1"/>
  <c r="CO339" i="6"/>
  <c r="CN339" i="6"/>
  <c r="CM339" i="6"/>
  <c r="CL339" i="6"/>
  <c r="CK339" i="6"/>
  <c r="CJ339" i="6"/>
  <c r="CI339" i="6"/>
  <c r="CH339" i="6"/>
  <c r="CG339" i="6"/>
  <c r="CF339" i="6"/>
  <c r="CE339" i="6"/>
  <c r="CD339" i="6"/>
  <c r="CC339" i="6"/>
  <c r="CB339" i="6"/>
  <c r="CA339" i="6"/>
  <c r="BZ339" i="6"/>
  <c r="BY339" i="6"/>
  <c r="BX339" i="6"/>
  <c r="BW339" i="6"/>
  <c r="BV339" i="6"/>
  <c r="BU339" i="6"/>
  <c r="Q342" i="6"/>
  <c r="AQ342" i="6"/>
  <c r="Y348" i="6"/>
  <c r="AY348" i="6"/>
  <c r="AC351" i="6"/>
  <c r="BC351" i="6"/>
  <c r="BF353" i="6"/>
  <c r="AF353" i="6"/>
  <c r="AU345" i="6"/>
  <c r="U345" i="6"/>
  <c r="AO343" i="4"/>
  <c r="BJ343" i="4" s="1"/>
  <c r="BK343" i="4" s="1"/>
  <c r="O343" i="4"/>
  <c r="AP344" i="4" s="1"/>
  <c r="I342" i="4"/>
  <c r="BT342" i="4" s="1"/>
  <c r="K342" i="4"/>
  <c r="L342" i="4" s="1"/>
  <c r="BN342" i="4"/>
  <c r="BO342" i="4"/>
  <c r="AD354" i="4"/>
  <c r="BD354" i="4"/>
  <c r="BA352" i="4"/>
  <c r="AA352" i="4"/>
  <c r="BG356" i="4"/>
  <c r="AG356" i="4"/>
  <c r="AW349" i="4"/>
  <c r="W349" i="4"/>
  <c r="S346" i="4"/>
  <c r="AS346" i="4"/>
  <c r="BL343" i="4"/>
  <c r="R339" i="1"/>
  <c r="AR339" i="1"/>
  <c r="AC347" i="1"/>
  <c r="BC347" i="1"/>
  <c r="BG350" i="1"/>
  <c r="AG350" i="1"/>
  <c r="V342" i="1"/>
  <c r="AV342" i="1"/>
  <c r="CQ335" i="1"/>
  <c r="N336" i="1" s="1"/>
  <c r="AY344" i="1"/>
  <c r="Y344" i="1"/>
  <c r="AR343" i="6" l="1"/>
  <c r="R343" i="6"/>
  <c r="AG354" i="6"/>
  <c r="BG354" i="6"/>
  <c r="CQ339" i="6"/>
  <c r="N340" i="6" s="1"/>
  <c r="AV346" i="6"/>
  <c r="V346" i="6"/>
  <c r="Z349" i="6"/>
  <c r="AZ349" i="6"/>
  <c r="BD352" i="6"/>
  <c r="AD352" i="6"/>
  <c r="BQ342" i="4"/>
  <c r="P344" i="4"/>
  <c r="Q345" i="4" s="1"/>
  <c r="AT347" i="4"/>
  <c r="T347" i="4"/>
  <c r="BE355" i="4"/>
  <c r="AE355" i="4"/>
  <c r="X350" i="4"/>
  <c r="AX350" i="4"/>
  <c r="AB353" i="4"/>
  <c r="BB353" i="4"/>
  <c r="CP342" i="4"/>
  <c r="CO342" i="4"/>
  <c r="CN342" i="4"/>
  <c r="CM342" i="4"/>
  <c r="CL342" i="4"/>
  <c r="CK342" i="4"/>
  <c r="CJ342" i="4"/>
  <c r="CI342" i="4"/>
  <c r="CH342" i="4"/>
  <c r="CG342" i="4"/>
  <c r="CF342" i="4"/>
  <c r="CE342" i="4"/>
  <c r="CD342" i="4"/>
  <c r="CC342" i="4"/>
  <c r="CB342" i="4"/>
  <c r="CA342" i="4"/>
  <c r="BZ342" i="4"/>
  <c r="BY342" i="4"/>
  <c r="BX342" i="4"/>
  <c r="BW342" i="4"/>
  <c r="BV342" i="4"/>
  <c r="BU342" i="4"/>
  <c r="BH357" i="4"/>
  <c r="AH357" i="4"/>
  <c r="Z345" i="1"/>
  <c r="AZ345" i="1"/>
  <c r="AW343" i="1"/>
  <c r="W343" i="1"/>
  <c r="AD348" i="1"/>
  <c r="BD348" i="1"/>
  <c r="AO337" i="1"/>
  <c r="BJ337" i="1" s="1"/>
  <c r="BK337" i="1" s="1"/>
  <c r="AJ336" i="1"/>
  <c r="BM336" i="1" s="1"/>
  <c r="O337" i="1"/>
  <c r="K336" i="1"/>
  <c r="I336" i="1"/>
  <c r="AH351" i="1"/>
  <c r="BH351" i="1"/>
  <c r="S340" i="1"/>
  <c r="AS340" i="1"/>
  <c r="AH355" i="6" l="1"/>
  <c r="BH355" i="6"/>
  <c r="O341" i="6"/>
  <c r="AJ340" i="6"/>
  <c r="BM340" i="6" s="1"/>
  <c r="AO341" i="6"/>
  <c r="BJ341" i="6" s="1"/>
  <c r="BK341" i="6" s="1"/>
  <c r="I340" i="6"/>
  <c r="K340" i="6"/>
  <c r="S344" i="6"/>
  <c r="AS344" i="6"/>
  <c r="AE353" i="6"/>
  <c r="BE353" i="6"/>
  <c r="BA350" i="6"/>
  <c r="AA350" i="6"/>
  <c r="W347" i="6"/>
  <c r="AW347" i="6"/>
  <c r="AQ345" i="4"/>
  <c r="AR346" i="4"/>
  <c r="R346" i="4"/>
  <c r="U348" i="4"/>
  <c r="AU348" i="4"/>
  <c r="BI358" i="4"/>
  <c r="AI358" i="4"/>
  <c r="AY351" i="4"/>
  <c r="Y351" i="4"/>
  <c r="BF356" i="4"/>
  <c r="AF356" i="4"/>
  <c r="CQ342" i="4"/>
  <c r="N343" i="4" s="1"/>
  <c r="BC354" i="4"/>
  <c r="AC354" i="4"/>
  <c r="BE349" i="1"/>
  <c r="AE349" i="1"/>
  <c r="BI352" i="1"/>
  <c r="AI352" i="1"/>
  <c r="T341" i="1"/>
  <c r="AT341" i="1"/>
  <c r="L336" i="1"/>
  <c r="BL337" i="1"/>
  <c r="X344" i="1"/>
  <c r="AX344" i="1"/>
  <c r="BN336" i="1"/>
  <c r="BO336" i="1"/>
  <c r="BT336" i="1"/>
  <c r="BQ336" i="1"/>
  <c r="P338" i="1"/>
  <c r="AP338" i="1"/>
  <c r="AA346" i="1"/>
  <c r="BA346" i="1"/>
  <c r="AP342" i="6" l="1"/>
  <c r="P342" i="6"/>
  <c r="BL341" i="6"/>
  <c r="BQ340" i="6"/>
  <c r="BT340" i="6"/>
  <c r="BB351" i="6"/>
  <c r="AB351" i="6"/>
  <c r="AT345" i="6"/>
  <c r="T345" i="6"/>
  <c r="BN340" i="6"/>
  <c r="BO340" i="6"/>
  <c r="AX348" i="6"/>
  <c r="X348" i="6"/>
  <c r="AF354" i="6"/>
  <c r="BF354" i="6"/>
  <c r="L340" i="6"/>
  <c r="BI356" i="6"/>
  <c r="AI356" i="6"/>
  <c r="S347" i="4"/>
  <c r="AS347" i="4"/>
  <c r="O344" i="4"/>
  <c r="AO344" i="4"/>
  <c r="BJ344" i="4" s="1"/>
  <c r="BK344" i="4" s="1"/>
  <c r="AJ343" i="4"/>
  <c r="BM343" i="4" s="1"/>
  <c r="I343" i="4"/>
  <c r="K343" i="4"/>
  <c r="BD355" i="4"/>
  <c r="AD355" i="4"/>
  <c r="Z352" i="4"/>
  <c r="AZ352" i="4"/>
  <c r="V349" i="4"/>
  <c r="AV349" i="4"/>
  <c r="AG357" i="4"/>
  <c r="BG357" i="4"/>
  <c r="CP336" i="1"/>
  <c r="CO336" i="1"/>
  <c r="CN336" i="1"/>
  <c r="CM336" i="1"/>
  <c r="CL336" i="1"/>
  <c r="CK336" i="1"/>
  <c r="CJ336" i="1"/>
  <c r="CI336" i="1"/>
  <c r="CH336" i="1"/>
  <c r="CG336" i="1"/>
  <c r="CF336" i="1"/>
  <c r="CE336" i="1"/>
  <c r="CD336" i="1"/>
  <c r="CC336" i="1"/>
  <c r="CB336" i="1"/>
  <c r="CA336" i="1"/>
  <c r="BZ336" i="1"/>
  <c r="BY336" i="1"/>
  <c r="BX336" i="1"/>
  <c r="BW336" i="1"/>
  <c r="BV336" i="1"/>
  <c r="BU336" i="1"/>
  <c r="Q339" i="1"/>
  <c r="AQ339" i="1"/>
  <c r="Y345" i="1"/>
  <c r="AY345" i="1"/>
  <c r="AU342" i="1"/>
  <c r="U342" i="1"/>
  <c r="AF350" i="1"/>
  <c r="BF350" i="1"/>
  <c r="AB347" i="1"/>
  <c r="BB347" i="1"/>
  <c r="U346" i="6" l="1"/>
  <c r="AU346" i="6"/>
  <c r="AQ343" i="6"/>
  <c r="Q343" i="6"/>
  <c r="AC352" i="6"/>
  <c r="BC352" i="6"/>
  <c r="AY349" i="6"/>
  <c r="Y349" i="6"/>
  <c r="AG355" i="6"/>
  <c r="BG355" i="6"/>
  <c r="CP340" i="6"/>
  <c r="CO340" i="6"/>
  <c r="CN340" i="6"/>
  <c r="CM340" i="6"/>
  <c r="CL340" i="6"/>
  <c r="CK340" i="6"/>
  <c r="CJ340" i="6"/>
  <c r="CI340" i="6"/>
  <c r="CH340" i="6"/>
  <c r="CG340" i="6"/>
  <c r="CF340" i="6"/>
  <c r="CE340" i="6"/>
  <c r="CD340" i="6"/>
  <c r="CC340" i="6"/>
  <c r="CB340" i="6"/>
  <c r="CA340" i="6"/>
  <c r="BZ340" i="6"/>
  <c r="BY340" i="6"/>
  <c r="BX340" i="6"/>
  <c r="BW340" i="6"/>
  <c r="BV340" i="6"/>
  <c r="BU340" i="6"/>
  <c r="AW350" i="4"/>
  <c r="W350" i="4"/>
  <c r="BT343" i="4"/>
  <c r="BQ343" i="4"/>
  <c r="BN343" i="4"/>
  <c r="BO343" i="4"/>
  <c r="AE356" i="4"/>
  <c r="BE356" i="4"/>
  <c r="AP345" i="4"/>
  <c r="P345" i="4"/>
  <c r="BH358" i="4"/>
  <c r="AH358" i="4"/>
  <c r="BA353" i="4"/>
  <c r="AA353" i="4"/>
  <c r="L343" i="4"/>
  <c r="BL344" i="4"/>
  <c r="AT348" i="4"/>
  <c r="T348" i="4"/>
  <c r="CQ336" i="1"/>
  <c r="N337" i="1" s="1"/>
  <c r="AO338" i="1" s="1"/>
  <c r="BJ338" i="1" s="1"/>
  <c r="BK338" i="1" s="1"/>
  <c r="Z346" i="1"/>
  <c r="AZ346" i="1"/>
  <c r="AG351" i="1"/>
  <c r="BG351" i="1"/>
  <c r="BC348" i="1"/>
  <c r="AC348" i="1"/>
  <c r="V343" i="1"/>
  <c r="AV343" i="1"/>
  <c r="R340" i="1"/>
  <c r="AR340" i="1"/>
  <c r="K337" i="1" l="1"/>
  <c r="O338" i="1"/>
  <c r="P339" i="1" s="1"/>
  <c r="I337" i="1"/>
  <c r="AJ337" i="1"/>
  <c r="BM337" i="1" s="1"/>
  <c r="BN337" i="1" s="1"/>
  <c r="BH356" i="6"/>
  <c r="AH356" i="6"/>
  <c r="AR344" i="6"/>
  <c r="R344" i="6"/>
  <c r="V347" i="6"/>
  <c r="AV347" i="6"/>
  <c r="CQ340" i="6"/>
  <c r="N341" i="6" s="1"/>
  <c r="AZ350" i="6"/>
  <c r="Z350" i="6"/>
  <c r="BD353" i="6"/>
  <c r="AD353" i="6"/>
  <c r="AB354" i="4"/>
  <c r="BB354" i="4"/>
  <c r="CP343" i="4"/>
  <c r="CO343" i="4"/>
  <c r="CN343" i="4"/>
  <c r="CM343" i="4"/>
  <c r="CL343" i="4"/>
  <c r="CK343" i="4"/>
  <c r="CJ343" i="4"/>
  <c r="CI343" i="4"/>
  <c r="CH343" i="4"/>
  <c r="CG343" i="4"/>
  <c r="CF343" i="4"/>
  <c r="CE343" i="4"/>
  <c r="CD343" i="4"/>
  <c r="CC343" i="4"/>
  <c r="CB343" i="4"/>
  <c r="CA343" i="4"/>
  <c r="BZ343" i="4"/>
  <c r="BY343" i="4"/>
  <c r="BX343" i="4"/>
  <c r="BW343" i="4"/>
  <c r="BV343" i="4"/>
  <c r="BU343" i="4"/>
  <c r="X351" i="4"/>
  <c r="AX351" i="4"/>
  <c r="AU349" i="4"/>
  <c r="U349" i="4"/>
  <c r="Q346" i="4"/>
  <c r="AQ346" i="4"/>
  <c r="BI359" i="4"/>
  <c r="AI359" i="4"/>
  <c r="BF357" i="4"/>
  <c r="AF357" i="4"/>
  <c r="AD349" i="1"/>
  <c r="BD349" i="1"/>
  <c r="BA347" i="1"/>
  <c r="AA347" i="1"/>
  <c r="W344" i="1"/>
  <c r="AW344" i="1"/>
  <c r="AH352" i="1"/>
  <c r="BH352" i="1"/>
  <c r="BL338" i="1"/>
  <c r="AS341" i="1"/>
  <c r="S341" i="1"/>
  <c r="L337" i="1"/>
  <c r="AP339" i="1"/>
  <c r="BT337" i="1" l="1"/>
  <c r="BO337" i="1"/>
  <c r="BQ337" i="1"/>
  <c r="BI357" i="6"/>
  <c r="AI357" i="6"/>
  <c r="O342" i="6"/>
  <c r="AJ341" i="6"/>
  <c r="BM341" i="6" s="1"/>
  <c r="AO342" i="6"/>
  <c r="BJ342" i="6" s="1"/>
  <c r="BK342" i="6" s="1"/>
  <c r="K341" i="6"/>
  <c r="I341" i="6"/>
  <c r="S345" i="6"/>
  <c r="AS345" i="6"/>
  <c r="BE354" i="6"/>
  <c r="AE354" i="6"/>
  <c r="AW348" i="6"/>
  <c r="W348" i="6"/>
  <c r="AA351" i="6"/>
  <c r="BA351" i="6"/>
  <c r="AG358" i="4"/>
  <c r="BG358" i="4"/>
  <c r="V350" i="4"/>
  <c r="AV350" i="4"/>
  <c r="AR347" i="4"/>
  <c r="R347" i="4"/>
  <c r="AY352" i="4"/>
  <c r="Y352" i="4"/>
  <c r="CQ343" i="4"/>
  <c r="N344" i="4" s="1"/>
  <c r="AC355" i="4"/>
  <c r="BC355" i="4"/>
  <c r="T342" i="1"/>
  <c r="AT342" i="1"/>
  <c r="AB348" i="1"/>
  <c r="BB348" i="1"/>
  <c r="AE350" i="1"/>
  <c r="BE350" i="1"/>
  <c r="BI353" i="1"/>
  <c r="AI353" i="1"/>
  <c r="AQ340" i="1"/>
  <c r="Q340" i="1"/>
  <c r="CP337" i="1"/>
  <c r="CO337" i="1"/>
  <c r="CN337" i="1"/>
  <c r="CM337" i="1"/>
  <c r="CL337" i="1"/>
  <c r="CK337" i="1"/>
  <c r="CJ337" i="1"/>
  <c r="CI337" i="1"/>
  <c r="CH337" i="1"/>
  <c r="CG337" i="1"/>
  <c r="CF337" i="1"/>
  <c r="CE337" i="1"/>
  <c r="CD337" i="1"/>
  <c r="CC337" i="1"/>
  <c r="CB337" i="1"/>
  <c r="CA337" i="1"/>
  <c r="BZ337" i="1"/>
  <c r="BY337" i="1"/>
  <c r="BX337" i="1"/>
  <c r="BW337" i="1"/>
  <c r="BV337" i="1"/>
  <c r="BU337" i="1"/>
  <c r="X345" i="1"/>
  <c r="AX345" i="1"/>
  <c r="L341" i="6" l="1"/>
  <c r="AP343" i="6"/>
  <c r="P343" i="6"/>
  <c r="BL342" i="6"/>
  <c r="AB352" i="6"/>
  <c r="BB352" i="6"/>
  <c r="AX349" i="6"/>
  <c r="X349" i="6"/>
  <c r="AT346" i="6"/>
  <c r="T346" i="6"/>
  <c r="BN341" i="6"/>
  <c r="BO341" i="6"/>
  <c r="BF355" i="6"/>
  <c r="AF355" i="6"/>
  <c r="BT341" i="6"/>
  <c r="BQ341" i="6"/>
  <c r="O345" i="4"/>
  <c r="AO345" i="4"/>
  <c r="BJ345" i="4" s="1"/>
  <c r="BK345" i="4" s="1"/>
  <c r="AJ344" i="4"/>
  <c r="BM344" i="4" s="1"/>
  <c r="I344" i="4"/>
  <c r="K344" i="4"/>
  <c r="BD356" i="4"/>
  <c r="AD356" i="4"/>
  <c r="Z353" i="4"/>
  <c r="AZ353" i="4"/>
  <c r="AW351" i="4"/>
  <c r="W351" i="4"/>
  <c r="AS348" i="4"/>
  <c r="S348" i="4"/>
  <c r="BH359" i="4"/>
  <c r="AH359" i="4"/>
  <c r="AC349" i="1"/>
  <c r="BC349" i="1"/>
  <c r="R341" i="1"/>
  <c r="AR341" i="1"/>
  <c r="AF351" i="1"/>
  <c r="BF351" i="1"/>
  <c r="AY346" i="1"/>
  <c r="Y346" i="1"/>
  <c r="CQ337" i="1"/>
  <c r="N338" i="1" s="1"/>
  <c r="U343" i="1"/>
  <c r="AU343" i="1"/>
  <c r="AC353" i="6" l="1"/>
  <c r="BC353" i="6"/>
  <c r="AU347" i="6"/>
  <c r="U347" i="6"/>
  <c r="AG356" i="6"/>
  <c r="BG356" i="6"/>
  <c r="Y350" i="6"/>
  <c r="AY350" i="6"/>
  <c r="CP341" i="6"/>
  <c r="CO341" i="6"/>
  <c r="CN341" i="6"/>
  <c r="CM341" i="6"/>
  <c r="CL341" i="6"/>
  <c r="CK341" i="6"/>
  <c r="CJ341" i="6"/>
  <c r="CI341" i="6"/>
  <c r="CH341" i="6"/>
  <c r="CG341" i="6"/>
  <c r="CF341" i="6"/>
  <c r="CE341" i="6"/>
  <c r="CD341" i="6"/>
  <c r="CC341" i="6"/>
  <c r="CB341" i="6"/>
  <c r="CA341" i="6"/>
  <c r="BZ341" i="6"/>
  <c r="BY341" i="6"/>
  <c r="BX341" i="6"/>
  <c r="BW341" i="6"/>
  <c r="BV341" i="6"/>
  <c r="BU341" i="6"/>
  <c r="Q344" i="6"/>
  <c r="AQ344" i="6"/>
  <c r="BN344" i="4"/>
  <c r="BO344" i="4"/>
  <c r="BA354" i="4"/>
  <c r="AA354" i="4"/>
  <c r="L344" i="4"/>
  <c r="BL345" i="4"/>
  <c r="X352" i="4"/>
  <c r="AX352" i="4"/>
  <c r="T349" i="4"/>
  <c r="AT349" i="4"/>
  <c r="BI360" i="4"/>
  <c r="AI360" i="4"/>
  <c r="AE357" i="4"/>
  <c r="BE357" i="4"/>
  <c r="BQ344" i="4"/>
  <c r="BT344" i="4"/>
  <c r="AP346" i="4"/>
  <c r="P346" i="4"/>
  <c r="V344" i="1"/>
  <c r="AV344" i="1"/>
  <c r="AD350" i="1"/>
  <c r="BD350" i="1"/>
  <c r="AO339" i="1"/>
  <c r="BJ339" i="1" s="1"/>
  <c r="BK339" i="1" s="1"/>
  <c r="AJ338" i="1"/>
  <c r="BM338" i="1" s="1"/>
  <c r="O339" i="1"/>
  <c r="K338" i="1"/>
  <c r="I338" i="1"/>
  <c r="S342" i="1"/>
  <c r="AS342" i="1"/>
  <c r="Z347" i="1"/>
  <c r="AZ347" i="1"/>
  <c r="BG352" i="1"/>
  <c r="AG352" i="1"/>
  <c r="R345" i="6" l="1"/>
  <c r="AR345" i="6"/>
  <c r="BH357" i="6"/>
  <c r="AH357" i="6"/>
  <c r="CQ341" i="6"/>
  <c r="N342" i="6" s="1"/>
  <c r="AZ351" i="6"/>
  <c r="Z351" i="6"/>
  <c r="BD354" i="6"/>
  <c r="AD354" i="6"/>
  <c r="AV348" i="6"/>
  <c r="V348" i="6"/>
  <c r="AY353" i="4"/>
  <c r="Y353" i="4"/>
  <c r="AQ347" i="4"/>
  <c r="Q347" i="4"/>
  <c r="BF358" i="4"/>
  <c r="AF358" i="4"/>
  <c r="AU350" i="4"/>
  <c r="U350" i="4"/>
  <c r="CP344" i="4"/>
  <c r="CO344" i="4"/>
  <c r="CN344" i="4"/>
  <c r="CM344" i="4"/>
  <c r="CL344" i="4"/>
  <c r="CK344" i="4"/>
  <c r="CJ344" i="4"/>
  <c r="CI344" i="4"/>
  <c r="CH344" i="4"/>
  <c r="CG344" i="4"/>
  <c r="CF344" i="4"/>
  <c r="CE344" i="4"/>
  <c r="CD344" i="4"/>
  <c r="CC344" i="4"/>
  <c r="CB344" i="4"/>
  <c r="CA344" i="4"/>
  <c r="BZ344" i="4"/>
  <c r="BY344" i="4"/>
  <c r="BX344" i="4"/>
  <c r="BW344" i="4"/>
  <c r="BV344" i="4"/>
  <c r="BU344" i="4"/>
  <c r="BB355" i="4"/>
  <c r="AB355" i="4"/>
  <c r="L338" i="1"/>
  <c r="BT338" i="1"/>
  <c r="BQ338" i="1"/>
  <c r="BE351" i="1"/>
  <c r="AE351" i="1"/>
  <c r="BL339" i="1"/>
  <c r="P340" i="1"/>
  <c r="AP340" i="1"/>
  <c r="AA348" i="1"/>
  <c r="BA348" i="1"/>
  <c r="AH353" i="1"/>
  <c r="BH353" i="1"/>
  <c r="T343" i="1"/>
  <c r="AT343" i="1"/>
  <c r="BN338" i="1"/>
  <c r="BO338" i="1"/>
  <c r="AW345" i="1"/>
  <c r="W345" i="1"/>
  <c r="BA352" i="6" l="1"/>
  <c r="AA352" i="6"/>
  <c r="BI358" i="6"/>
  <c r="AI358" i="6"/>
  <c r="W349" i="6"/>
  <c r="AW349" i="6"/>
  <c r="O343" i="6"/>
  <c r="AJ342" i="6"/>
  <c r="BM342" i="6" s="1"/>
  <c r="AO343" i="6"/>
  <c r="BJ343" i="6" s="1"/>
  <c r="BK343" i="6" s="1"/>
  <c r="K342" i="6"/>
  <c r="I342" i="6"/>
  <c r="AE355" i="6"/>
  <c r="BE355" i="6"/>
  <c r="AS346" i="6"/>
  <c r="S346" i="6"/>
  <c r="CQ344" i="4"/>
  <c r="N345" i="4" s="1"/>
  <c r="O346" i="4" s="1"/>
  <c r="AG359" i="4"/>
  <c r="BG359" i="4"/>
  <c r="R348" i="4"/>
  <c r="AR348" i="4"/>
  <c r="V351" i="4"/>
  <c r="AV351" i="4"/>
  <c r="AC356" i="4"/>
  <c r="BC356" i="4"/>
  <c r="Z354" i="4"/>
  <c r="AZ354" i="4"/>
  <c r="Q341" i="1"/>
  <c r="AQ341" i="1"/>
  <c r="CP338" i="1"/>
  <c r="CO338" i="1"/>
  <c r="CN338" i="1"/>
  <c r="CM338" i="1"/>
  <c r="CL338" i="1"/>
  <c r="CK338" i="1"/>
  <c r="CJ338" i="1"/>
  <c r="CI338" i="1"/>
  <c r="CH338" i="1"/>
  <c r="CG338" i="1"/>
  <c r="CF338" i="1"/>
  <c r="CE338" i="1"/>
  <c r="CD338" i="1"/>
  <c r="CC338" i="1"/>
  <c r="CB338" i="1"/>
  <c r="CA338" i="1"/>
  <c r="BZ338" i="1"/>
  <c r="BY338" i="1"/>
  <c r="BX338" i="1"/>
  <c r="BW338" i="1"/>
  <c r="BV338" i="1"/>
  <c r="BU338" i="1"/>
  <c r="X346" i="1"/>
  <c r="AX346" i="1"/>
  <c r="AF352" i="1"/>
  <c r="BF352" i="1"/>
  <c r="AB349" i="1"/>
  <c r="BB349" i="1"/>
  <c r="BI354" i="1"/>
  <c r="AI354" i="1"/>
  <c r="AU344" i="1"/>
  <c r="U344" i="1"/>
  <c r="BN342" i="6" l="1"/>
  <c r="BO342" i="6"/>
  <c r="BQ342" i="6"/>
  <c r="BT342" i="6"/>
  <c r="X350" i="6"/>
  <c r="AX350" i="6"/>
  <c r="BB353" i="6"/>
  <c r="AB353" i="6"/>
  <c r="L342" i="6"/>
  <c r="AP344" i="6"/>
  <c r="P344" i="6"/>
  <c r="AF356" i="6"/>
  <c r="BF356" i="6"/>
  <c r="AT347" i="6"/>
  <c r="T347" i="6"/>
  <c r="BL343" i="6"/>
  <c r="I345" i="4"/>
  <c r="K345" i="4"/>
  <c r="AO346" i="4"/>
  <c r="BJ346" i="4" s="1"/>
  <c r="BK346" i="4" s="1"/>
  <c r="BL346" i="4" s="1"/>
  <c r="AJ345" i="4"/>
  <c r="BM345" i="4" s="1"/>
  <c r="BN345" i="4" s="1"/>
  <c r="BD357" i="4"/>
  <c r="AD357" i="4"/>
  <c r="AA355" i="4"/>
  <c r="BA355" i="4"/>
  <c r="BH360" i="4"/>
  <c r="AH360" i="4"/>
  <c r="AS349" i="4"/>
  <c r="S349" i="4"/>
  <c r="AW352" i="4"/>
  <c r="W352" i="4"/>
  <c r="L345" i="4"/>
  <c r="AP347" i="4"/>
  <c r="P347" i="4"/>
  <c r="Y347" i="1"/>
  <c r="AY347" i="1"/>
  <c r="V345" i="1"/>
  <c r="AV345" i="1"/>
  <c r="BC350" i="1"/>
  <c r="AC350" i="1"/>
  <c r="AG353" i="1"/>
  <c r="BG353" i="1"/>
  <c r="CQ338" i="1"/>
  <c r="N339" i="1" s="1"/>
  <c r="R342" i="1"/>
  <c r="AR342" i="1"/>
  <c r="AQ345" i="6" l="1"/>
  <c r="Q345" i="6"/>
  <c r="U348" i="6"/>
  <c r="AU348" i="6"/>
  <c r="Y351" i="6"/>
  <c r="AY351" i="6"/>
  <c r="AG357" i="6"/>
  <c r="BG357" i="6"/>
  <c r="AC354" i="6"/>
  <c r="BC354" i="6"/>
  <c r="CP342" i="6"/>
  <c r="CO342" i="6"/>
  <c r="CN342" i="6"/>
  <c r="CM342" i="6"/>
  <c r="CL342" i="6"/>
  <c r="CK342" i="6"/>
  <c r="CJ342" i="6"/>
  <c r="CI342" i="6"/>
  <c r="CH342" i="6"/>
  <c r="CG342" i="6"/>
  <c r="CF342" i="6"/>
  <c r="CE342" i="6"/>
  <c r="CD342" i="6"/>
  <c r="CC342" i="6"/>
  <c r="CB342" i="6"/>
  <c r="CA342" i="6"/>
  <c r="BZ342" i="6"/>
  <c r="BY342" i="6"/>
  <c r="BX342" i="6"/>
  <c r="BW342" i="6"/>
  <c r="BV342" i="6"/>
  <c r="BU342" i="6"/>
  <c r="BQ345" i="4"/>
  <c r="BO345" i="4"/>
  <c r="BT345" i="4"/>
  <c r="CN345" i="4" s="1"/>
  <c r="CP345" i="4"/>
  <c r="AE358" i="4"/>
  <c r="BE358" i="4"/>
  <c r="AQ348" i="4"/>
  <c r="Q348" i="4"/>
  <c r="BB356" i="4"/>
  <c r="AB356" i="4"/>
  <c r="X353" i="4"/>
  <c r="AX353" i="4"/>
  <c r="T350" i="4"/>
  <c r="AT350" i="4"/>
  <c r="BI361" i="4"/>
  <c r="AI361" i="4"/>
  <c r="AS343" i="1"/>
  <c r="S343" i="1"/>
  <c r="O340" i="1"/>
  <c r="AO340" i="1"/>
  <c r="BJ340" i="1" s="1"/>
  <c r="BK340" i="1" s="1"/>
  <c r="AJ339" i="1"/>
  <c r="BM339" i="1" s="1"/>
  <c r="K339" i="1"/>
  <c r="I339" i="1"/>
  <c r="W346" i="1"/>
  <c r="AW346" i="1"/>
  <c r="AH354" i="1"/>
  <c r="BH354" i="1"/>
  <c r="AD351" i="1"/>
  <c r="BD351" i="1"/>
  <c r="Z348" i="1"/>
  <c r="AZ348" i="1"/>
  <c r="BU345" i="4" l="1"/>
  <c r="BY345" i="4"/>
  <c r="CA345" i="4"/>
  <c r="CL345" i="4"/>
  <c r="CE345" i="4"/>
  <c r="BV345" i="4"/>
  <c r="CG345" i="4"/>
  <c r="BZ345" i="4"/>
  <c r="CH345" i="4"/>
  <c r="AZ352" i="6"/>
  <c r="Z352" i="6"/>
  <c r="AV349" i="6"/>
  <c r="V349" i="6"/>
  <c r="BH358" i="6"/>
  <c r="AH358" i="6"/>
  <c r="AR346" i="6"/>
  <c r="R346" i="6"/>
  <c r="CQ342" i="6"/>
  <c r="N343" i="6" s="1"/>
  <c r="BD355" i="6"/>
  <c r="AD355" i="6"/>
  <c r="BW345" i="4"/>
  <c r="CC345" i="4"/>
  <c r="CK345" i="4"/>
  <c r="CM345" i="4"/>
  <c r="CD345" i="4"/>
  <c r="CI345" i="4"/>
  <c r="CO345" i="4"/>
  <c r="BX345" i="4"/>
  <c r="CB345" i="4"/>
  <c r="CF345" i="4"/>
  <c r="CJ345" i="4"/>
  <c r="R349" i="4"/>
  <c r="AR349" i="4"/>
  <c r="BF359" i="4"/>
  <c r="AF359" i="4"/>
  <c r="AY354" i="4"/>
  <c r="Y354" i="4"/>
  <c r="AU351" i="4"/>
  <c r="U351" i="4"/>
  <c r="AC357" i="4"/>
  <c r="BC357" i="4"/>
  <c r="P341" i="1"/>
  <c r="AP341" i="1"/>
  <c r="BA349" i="1"/>
  <c r="AA349" i="1"/>
  <c r="BN339" i="1"/>
  <c r="BO339" i="1"/>
  <c r="T344" i="1"/>
  <c r="AT344" i="1"/>
  <c r="L339" i="1"/>
  <c r="X347" i="1"/>
  <c r="AX347" i="1"/>
  <c r="AE352" i="1"/>
  <c r="BE352" i="1"/>
  <c r="BI355" i="1"/>
  <c r="AI355" i="1"/>
  <c r="BQ339" i="1"/>
  <c r="BT339" i="1"/>
  <c r="BL340" i="1"/>
  <c r="AA353" i="6" l="1"/>
  <c r="BA353" i="6"/>
  <c r="AE356" i="6"/>
  <c r="BE356" i="6"/>
  <c r="AW350" i="6"/>
  <c r="W350" i="6"/>
  <c r="S347" i="6"/>
  <c r="AS347" i="6"/>
  <c r="AJ343" i="6"/>
  <c r="BM343" i="6" s="1"/>
  <c r="AO344" i="6"/>
  <c r="BJ344" i="6" s="1"/>
  <c r="BK344" i="6" s="1"/>
  <c r="O344" i="6"/>
  <c r="K343" i="6"/>
  <c r="I343" i="6"/>
  <c r="BI359" i="6"/>
  <c r="AI359" i="6"/>
  <c r="CQ345" i="4"/>
  <c r="N346" i="4" s="1"/>
  <c r="AO347" i="4" s="1"/>
  <c r="BJ347" i="4" s="1"/>
  <c r="BK347" i="4" s="1"/>
  <c r="AS350" i="4"/>
  <c r="S350" i="4"/>
  <c r="BD358" i="4"/>
  <c r="AD358" i="4"/>
  <c r="V352" i="4"/>
  <c r="AV352" i="4"/>
  <c r="AG360" i="4"/>
  <c r="BG360" i="4"/>
  <c r="AZ355" i="4"/>
  <c r="Z355" i="4"/>
  <c r="AB350" i="1"/>
  <c r="BB350" i="1"/>
  <c r="AY348" i="1"/>
  <c r="Y348" i="1"/>
  <c r="CP339" i="1"/>
  <c r="CO339" i="1"/>
  <c r="CN339" i="1"/>
  <c r="CM339" i="1"/>
  <c r="CL339" i="1"/>
  <c r="CK339" i="1"/>
  <c r="CJ339" i="1"/>
  <c r="CI339" i="1"/>
  <c r="CH339" i="1"/>
  <c r="CG339" i="1"/>
  <c r="CF339" i="1"/>
  <c r="CE339" i="1"/>
  <c r="CD339" i="1"/>
  <c r="CC339" i="1"/>
  <c r="CB339" i="1"/>
  <c r="CA339" i="1"/>
  <c r="BZ339" i="1"/>
  <c r="BY339" i="1"/>
  <c r="BX339" i="1"/>
  <c r="BW339" i="1"/>
  <c r="BV339" i="1"/>
  <c r="BU339" i="1"/>
  <c r="AF353" i="1"/>
  <c r="BF353" i="1"/>
  <c r="U345" i="1"/>
  <c r="AU345" i="1"/>
  <c r="AQ342" i="1"/>
  <c r="Q342" i="1"/>
  <c r="AX351" i="6" l="1"/>
  <c r="X351" i="6"/>
  <c r="BF357" i="6"/>
  <c r="AF357" i="6"/>
  <c r="BL344" i="6"/>
  <c r="AP345" i="6"/>
  <c r="P345" i="6"/>
  <c r="BN343" i="6"/>
  <c r="BO343" i="6"/>
  <c r="AT348" i="6"/>
  <c r="T348" i="6"/>
  <c r="BT343" i="6"/>
  <c r="BQ343" i="6"/>
  <c r="L343" i="6"/>
  <c r="AB354" i="6"/>
  <c r="BB354" i="6"/>
  <c r="I346" i="4"/>
  <c r="O347" i="4"/>
  <c r="P348" i="4" s="1"/>
  <c r="AJ346" i="4"/>
  <c r="BM346" i="4" s="1"/>
  <c r="BN346" i="4" s="1"/>
  <c r="K346" i="4"/>
  <c r="L346" i="4" s="1"/>
  <c r="BH361" i="4"/>
  <c r="AH361" i="4"/>
  <c r="AP348" i="4"/>
  <c r="T351" i="4"/>
  <c r="AT351" i="4"/>
  <c r="AE359" i="4"/>
  <c r="BE359" i="4"/>
  <c r="BL347" i="4"/>
  <c r="AA356" i="4"/>
  <c r="BA356" i="4"/>
  <c r="AW353" i="4"/>
  <c r="W353" i="4"/>
  <c r="Z349" i="1"/>
  <c r="AZ349" i="1"/>
  <c r="R343" i="1"/>
  <c r="AR343" i="1"/>
  <c r="BG354" i="1"/>
  <c r="AG354" i="1"/>
  <c r="AC351" i="1"/>
  <c r="BC351" i="1"/>
  <c r="CQ339" i="1"/>
  <c r="N340" i="1" s="1"/>
  <c r="V346" i="1"/>
  <c r="AV346" i="1"/>
  <c r="BO346" i="4" l="1"/>
  <c r="BQ346" i="4"/>
  <c r="Y352" i="6"/>
  <c r="AY352" i="6"/>
  <c r="U349" i="6"/>
  <c r="AU349" i="6"/>
  <c r="AG358" i="6"/>
  <c r="BG358" i="6"/>
  <c r="Q346" i="6"/>
  <c r="AQ346" i="6"/>
  <c r="BC355" i="6"/>
  <c r="AC355" i="6"/>
  <c r="CP343" i="6"/>
  <c r="CO343" i="6"/>
  <c r="CN343" i="6"/>
  <c r="CM343" i="6"/>
  <c r="CL343" i="6"/>
  <c r="CK343" i="6"/>
  <c r="CJ343" i="6"/>
  <c r="CI343" i="6"/>
  <c r="CH343" i="6"/>
  <c r="CG343" i="6"/>
  <c r="CF343" i="6"/>
  <c r="CE343" i="6"/>
  <c r="CD343" i="6"/>
  <c r="CC343" i="6"/>
  <c r="CB343" i="6"/>
  <c r="CA343" i="6"/>
  <c r="BZ343" i="6"/>
  <c r="BY343" i="6"/>
  <c r="BX343" i="6"/>
  <c r="BW343" i="6"/>
  <c r="BV343" i="6"/>
  <c r="BU343" i="6"/>
  <c r="BT346" i="4"/>
  <c r="CO346" i="4" s="1"/>
  <c r="BI362" i="4"/>
  <c r="AI362" i="4"/>
  <c r="X354" i="4"/>
  <c r="AX354" i="4"/>
  <c r="CP346" i="4"/>
  <c r="AQ349" i="4"/>
  <c r="Q349" i="4"/>
  <c r="BB357" i="4"/>
  <c r="AB357" i="4"/>
  <c r="BF360" i="4"/>
  <c r="AF360" i="4"/>
  <c r="AU352" i="4"/>
  <c r="U352" i="4"/>
  <c r="S344" i="1"/>
  <c r="AS344" i="1"/>
  <c r="AW347" i="1"/>
  <c r="W347" i="1"/>
  <c r="AD352" i="1"/>
  <c r="BD352" i="1"/>
  <c r="AO341" i="1"/>
  <c r="BJ341" i="1" s="1"/>
  <c r="BK341" i="1" s="1"/>
  <c r="AJ340" i="1"/>
  <c r="BM340" i="1" s="1"/>
  <c r="O341" i="1"/>
  <c r="I340" i="1"/>
  <c r="K340" i="1"/>
  <c r="AH355" i="1"/>
  <c r="BH355" i="1"/>
  <c r="AA350" i="1"/>
  <c r="BA350" i="1"/>
  <c r="BV346" i="4" l="1"/>
  <c r="CD346" i="4"/>
  <c r="CH346" i="4"/>
  <c r="BZ346" i="4"/>
  <c r="CI346" i="4"/>
  <c r="CA346" i="4"/>
  <c r="CL346" i="4"/>
  <c r="BW346" i="4"/>
  <c r="CE346" i="4"/>
  <c r="CM346" i="4"/>
  <c r="BX346" i="4"/>
  <c r="CB346" i="4"/>
  <c r="CF346" i="4"/>
  <c r="CJ346" i="4"/>
  <c r="CN346" i="4"/>
  <c r="BU346" i="4"/>
  <c r="BY346" i="4"/>
  <c r="CC346" i="4"/>
  <c r="CG346" i="4"/>
  <c r="CK346" i="4"/>
  <c r="AV350" i="6"/>
  <c r="V350" i="6"/>
  <c r="BD356" i="6"/>
  <c r="AD356" i="6"/>
  <c r="AH359" i="6"/>
  <c r="BH359" i="6"/>
  <c r="AR347" i="6"/>
  <c r="R347" i="6"/>
  <c r="CQ343" i="6"/>
  <c r="N344" i="6" s="1"/>
  <c r="AZ353" i="6"/>
  <c r="Z353" i="6"/>
  <c r="V353" i="4"/>
  <c r="AV353" i="4"/>
  <c r="Y355" i="4"/>
  <c r="AY355" i="4"/>
  <c r="AC358" i="4"/>
  <c r="BC358" i="4"/>
  <c r="R350" i="4"/>
  <c r="AR350" i="4"/>
  <c r="AG361" i="4"/>
  <c r="BG361" i="4"/>
  <c r="BI356" i="1"/>
  <c r="AI356" i="1"/>
  <c r="L340" i="1"/>
  <c r="BE353" i="1"/>
  <c r="AE353" i="1"/>
  <c r="BL341" i="1"/>
  <c r="X348" i="1"/>
  <c r="AX348" i="1"/>
  <c r="BN340" i="1"/>
  <c r="BO340" i="1"/>
  <c r="AB351" i="1"/>
  <c r="BB351" i="1"/>
  <c r="BT340" i="1"/>
  <c r="BQ340" i="1"/>
  <c r="P342" i="1"/>
  <c r="AP342" i="1"/>
  <c r="T345" i="1"/>
  <c r="AT345" i="1"/>
  <c r="CQ346" i="4" l="1"/>
  <c r="N347" i="4" s="1"/>
  <c r="O348" i="4" s="1"/>
  <c r="W351" i="6"/>
  <c r="AW351" i="6"/>
  <c r="AA354" i="6"/>
  <c r="BA354" i="6"/>
  <c r="AE357" i="6"/>
  <c r="BE357" i="6"/>
  <c r="AS348" i="6"/>
  <c r="S348" i="6"/>
  <c r="BI360" i="6"/>
  <c r="AI360" i="6"/>
  <c r="O345" i="6"/>
  <c r="AO345" i="6"/>
  <c r="BJ345" i="6" s="1"/>
  <c r="BK345" i="6" s="1"/>
  <c r="AJ344" i="6"/>
  <c r="BM344" i="6" s="1"/>
  <c r="K344" i="6"/>
  <c r="I344" i="6"/>
  <c r="I347" i="4"/>
  <c r="AJ347" i="4"/>
  <c r="BM347" i="4" s="1"/>
  <c r="BN347" i="4" s="1"/>
  <c r="K347" i="4"/>
  <c r="L347" i="4" s="1"/>
  <c r="AO348" i="4"/>
  <c r="BJ348" i="4" s="1"/>
  <c r="BK348" i="4" s="1"/>
  <c r="BL348" i="4" s="1"/>
  <c r="AZ356" i="4"/>
  <c r="Z356" i="4"/>
  <c r="P349" i="4"/>
  <c r="AP349" i="4"/>
  <c r="AS351" i="4"/>
  <c r="S351" i="4"/>
  <c r="BH362" i="4"/>
  <c r="AH362" i="4"/>
  <c r="BD359" i="4"/>
  <c r="AD359" i="4"/>
  <c r="AW354" i="4"/>
  <c r="W354" i="4"/>
  <c r="CP340" i="1"/>
  <c r="CO340" i="1"/>
  <c r="CN340" i="1"/>
  <c r="CM340" i="1"/>
  <c r="CL340" i="1"/>
  <c r="CK340" i="1"/>
  <c r="CJ340" i="1"/>
  <c r="CI340" i="1"/>
  <c r="CH340" i="1"/>
  <c r="CG340" i="1"/>
  <c r="CF340" i="1"/>
  <c r="CE340" i="1"/>
  <c r="CD340" i="1"/>
  <c r="CC340" i="1"/>
  <c r="CB340" i="1"/>
  <c r="CA340" i="1"/>
  <c r="BZ340" i="1"/>
  <c r="BY340" i="1"/>
  <c r="BX340" i="1"/>
  <c r="BW340" i="1"/>
  <c r="BV340" i="1"/>
  <c r="BU340" i="1"/>
  <c r="Y349" i="1"/>
  <c r="AY349" i="1"/>
  <c r="AF354" i="1"/>
  <c r="BF354" i="1"/>
  <c r="Q343" i="1"/>
  <c r="AQ343" i="1"/>
  <c r="AU346" i="1"/>
  <c r="U346" i="1"/>
  <c r="BC352" i="1"/>
  <c r="AC352" i="1"/>
  <c r="BB355" i="6" l="1"/>
  <c r="AB355" i="6"/>
  <c r="AT349" i="6"/>
  <c r="T349" i="6"/>
  <c r="AF358" i="6"/>
  <c r="BF358" i="6"/>
  <c r="L344" i="6"/>
  <c r="BN344" i="6"/>
  <c r="BO344" i="6"/>
  <c r="AP346" i="6"/>
  <c r="P346" i="6"/>
  <c r="BQ344" i="6"/>
  <c r="BT344" i="6"/>
  <c r="BL345" i="6"/>
  <c r="AX352" i="6"/>
  <c r="X352" i="6"/>
  <c r="BT347" i="4"/>
  <c r="CP347" i="4" s="1"/>
  <c r="BO347" i="4"/>
  <c r="BQ347" i="4"/>
  <c r="BI363" i="4"/>
  <c r="AI363" i="4"/>
  <c r="AQ350" i="4"/>
  <c r="Q350" i="4"/>
  <c r="AA357" i="4"/>
  <c r="BA357" i="4"/>
  <c r="X355" i="4"/>
  <c r="AX355" i="4"/>
  <c r="AE360" i="4"/>
  <c r="BE360" i="4"/>
  <c r="T352" i="4"/>
  <c r="AT352" i="4"/>
  <c r="CO347" i="4"/>
  <c r="CN347" i="4"/>
  <c r="CJ347" i="4"/>
  <c r="CI347" i="4"/>
  <c r="CE347" i="4"/>
  <c r="CC347" i="4"/>
  <c r="BY347" i="4"/>
  <c r="BX347" i="4"/>
  <c r="BU347" i="4"/>
  <c r="AD353" i="1"/>
  <c r="BD353" i="1"/>
  <c r="Z350" i="1"/>
  <c r="AZ350" i="1"/>
  <c r="V347" i="1"/>
  <c r="AV347" i="1"/>
  <c r="CQ340" i="1"/>
  <c r="N341" i="1" s="1"/>
  <c r="AG355" i="1"/>
  <c r="BG355" i="1"/>
  <c r="R344" i="1"/>
  <c r="AR344" i="1"/>
  <c r="CA347" i="4" l="1"/>
  <c r="CF347" i="4"/>
  <c r="CK347" i="4"/>
  <c r="BW347" i="4"/>
  <c r="CB347" i="4"/>
  <c r="CG347" i="4"/>
  <c r="CM347" i="4"/>
  <c r="U350" i="6"/>
  <c r="AU350" i="6"/>
  <c r="AC356" i="6"/>
  <c r="BC356" i="6"/>
  <c r="AY353" i="6"/>
  <c r="Y353" i="6"/>
  <c r="CP344" i="6"/>
  <c r="CO344" i="6"/>
  <c r="CN344" i="6"/>
  <c r="CM344" i="6"/>
  <c r="CL344" i="6"/>
  <c r="CK344" i="6"/>
  <c r="CJ344" i="6"/>
  <c r="CI344" i="6"/>
  <c r="CH344" i="6"/>
  <c r="CG344" i="6"/>
  <c r="CF344" i="6"/>
  <c r="CE344" i="6"/>
  <c r="CD344" i="6"/>
  <c r="CC344" i="6"/>
  <c r="CB344" i="6"/>
  <c r="CA344" i="6"/>
  <c r="BZ344" i="6"/>
  <c r="BY344" i="6"/>
  <c r="BX344" i="6"/>
  <c r="BW344" i="6"/>
  <c r="BV344" i="6"/>
  <c r="BU344" i="6"/>
  <c r="Q347" i="6"/>
  <c r="AQ347" i="6"/>
  <c r="BG359" i="6"/>
  <c r="AG359" i="6"/>
  <c r="BV347" i="4"/>
  <c r="BZ347" i="4"/>
  <c r="CD347" i="4"/>
  <c r="CH347" i="4"/>
  <c r="CL347" i="4"/>
  <c r="BB358" i="4"/>
  <c r="AB358" i="4"/>
  <c r="AU353" i="4"/>
  <c r="U353" i="4"/>
  <c r="AY356" i="4"/>
  <c r="Y356" i="4"/>
  <c r="R351" i="4"/>
  <c r="AR351" i="4"/>
  <c r="BF361" i="4"/>
  <c r="AF361" i="4"/>
  <c r="W348" i="1"/>
  <c r="AW348" i="1"/>
  <c r="AH356" i="1"/>
  <c r="BH356" i="1"/>
  <c r="AS345" i="1"/>
  <c r="S345" i="1"/>
  <c r="BA351" i="1"/>
  <c r="AA351" i="1"/>
  <c r="O342" i="1"/>
  <c r="AO342" i="1"/>
  <c r="BJ342" i="1" s="1"/>
  <c r="BK342" i="1" s="1"/>
  <c r="AJ341" i="1"/>
  <c r="BM341" i="1" s="1"/>
  <c r="I341" i="1"/>
  <c r="K341" i="1"/>
  <c r="AE354" i="1"/>
  <c r="BE354" i="1"/>
  <c r="CQ347" i="4" l="1"/>
  <c r="N348" i="4" s="1"/>
  <c r="AZ354" i="6"/>
  <c r="Z354" i="6"/>
  <c r="AD357" i="6"/>
  <c r="BD357" i="6"/>
  <c r="AR348" i="6"/>
  <c r="R348" i="6"/>
  <c r="CQ344" i="6"/>
  <c r="N345" i="6" s="1"/>
  <c r="BH360" i="6"/>
  <c r="AH360" i="6"/>
  <c r="AV351" i="6"/>
  <c r="V351" i="6"/>
  <c r="O349" i="4"/>
  <c r="AJ348" i="4"/>
  <c r="BM348" i="4" s="1"/>
  <c r="I348" i="4"/>
  <c r="K348" i="4"/>
  <c r="L348" i="4" s="1"/>
  <c r="AO349" i="4"/>
  <c r="BJ349" i="4" s="1"/>
  <c r="BK349" i="4" s="1"/>
  <c r="AG362" i="4"/>
  <c r="BG362" i="4"/>
  <c r="AC359" i="4"/>
  <c r="BC359" i="4"/>
  <c r="AS352" i="4"/>
  <c r="S352" i="4"/>
  <c r="V354" i="4"/>
  <c r="AV354" i="4"/>
  <c r="BL349" i="4"/>
  <c r="BN348" i="4"/>
  <c r="BO348" i="4"/>
  <c r="AZ357" i="4"/>
  <c r="Z357" i="4"/>
  <c r="P350" i="4"/>
  <c r="AP350" i="4"/>
  <c r="AB352" i="1"/>
  <c r="BB352" i="1"/>
  <c r="BI357" i="1"/>
  <c r="AI357" i="1"/>
  <c r="AF355" i="1"/>
  <c r="BF355" i="1"/>
  <c r="BN341" i="1"/>
  <c r="BO341" i="1"/>
  <c r="BL342" i="1"/>
  <c r="L341" i="1"/>
  <c r="BQ341" i="1"/>
  <c r="BT341" i="1"/>
  <c r="P343" i="1"/>
  <c r="AP343" i="1"/>
  <c r="T346" i="1"/>
  <c r="AT346" i="1"/>
  <c r="X349" i="1"/>
  <c r="AX349" i="1"/>
  <c r="BT348" i="4" l="1"/>
  <c r="BQ348" i="4"/>
  <c r="AE358" i="6"/>
  <c r="BE358" i="6"/>
  <c r="AA355" i="6"/>
  <c r="BA355" i="6"/>
  <c r="AO346" i="6"/>
  <c r="BJ346" i="6" s="1"/>
  <c r="BK346" i="6" s="1"/>
  <c r="O346" i="6"/>
  <c r="AJ345" i="6"/>
  <c r="BM345" i="6" s="1"/>
  <c r="K345" i="6"/>
  <c r="I345" i="6"/>
  <c r="W352" i="6"/>
  <c r="AW352" i="6"/>
  <c r="BI361" i="6"/>
  <c r="AI361" i="6"/>
  <c r="S349" i="6"/>
  <c r="AS349" i="6"/>
  <c r="T353" i="4"/>
  <c r="AT353" i="4"/>
  <c r="AW355" i="4"/>
  <c r="W355" i="4"/>
  <c r="AQ351" i="4"/>
  <c r="Q351" i="4"/>
  <c r="BD360" i="4"/>
  <c r="AD360" i="4"/>
  <c r="CP348" i="4"/>
  <c r="CO348" i="4"/>
  <c r="CN348" i="4"/>
  <c r="CM348" i="4"/>
  <c r="CL348" i="4"/>
  <c r="CK348" i="4"/>
  <c r="CJ348" i="4"/>
  <c r="CI348" i="4"/>
  <c r="CH348" i="4"/>
  <c r="CG348" i="4"/>
  <c r="CF348" i="4"/>
  <c r="CE348" i="4"/>
  <c r="CD348" i="4"/>
  <c r="CC348" i="4"/>
  <c r="CB348" i="4"/>
  <c r="CA348" i="4"/>
  <c r="BZ348" i="4"/>
  <c r="BY348" i="4"/>
  <c r="BX348" i="4"/>
  <c r="BW348" i="4"/>
  <c r="BV348" i="4"/>
  <c r="BU348" i="4"/>
  <c r="AA358" i="4"/>
  <c r="BA358" i="4"/>
  <c r="BH363" i="4"/>
  <c r="AH363" i="4"/>
  <c r="AQ344" i="1"/>
  <c r="Q344" i="1"/>
  <c r="CP341" i="1"/>
  <c r="CO341" i="1"/>
  <c r="CN341" i="1"/>
  <c r="CM341" i="1"/>
  <c r="CL341" i="1"/>
  <c r="CK341" i="1"/>
  <c r="CJ341" i="1"/>
  <c r="CI341" i="1"/>
  <c r="CH341" i="1"/>
  <c r="CG341" i="1"/>
  <c r="CF341" i="1"/>
  <c r="CE341" i="1"/>
  <c r="CD341" i="1"/>
  <c r="CC341" i="1"/>
  <c r="CB341" i="1"/>
  <c r="CA341" i="1"/>
  <c r="BZ341" i="1"/>
  <c r="BY341" i="1"/>
  <c r="BX341" i="1"/>
  <c r="BW341" i="1"/>
  <c r="BV341" i="1"/>
  <c r="BU341" i="1"/>
  <c r="BG356" i="1"/>
  <c r="AG356" i="1"/>
  <c r="U347" i="1"/>
  <c r="AU347" i="1"/>
  <c r="AY350" i="1"/>
  <c r="Y350" i="1"/>
  <c r="AC353" i="1"/>
  <c r="BC353" i="1"/>
  <c r="BT345" i="6" l="1"/>
  <c r="BQ345" i="6"/>
  <c r="AP347" i="6"/>
  <c r="P347" i="6"/>
  <c r="BB356" i="6"/>
  <c r="AB356" i="6"/>
  <c r="AT350" i="6"/>
  <c r="T350" i="6"/>
  <c r="BL346" i="6"/>
  <c r="BF359" i="6"/>
  <c r="AF359" i="6"/>
  <c r="L345" i="6"/>
  <c r="AX353" i="6"/>
  <c r="X353" i="6"/>
  <c r="BN345" i="6"/>
  <c r="BO345" i="6"/>
  <c r="BI364" i="4"/>
  <c r="AI364" i="4"/>
  <c r="AE361" i="4"/>
  <c r="BE361" i="4"/>
  <c r="CQ348" i="4"/>
  <c r="N349" i="4" s="1"/>
  <c r="AX356" i="4"/>
  <c r="X356" i="4"/>
  <c r="BB359" i="4"/>
  <c r="AB359" i="4"/>
  <c r="R352" i="4"/>
  <c r="AR352" i="4"/>
  <c r="AU354" i="4"/>
  <c r="U354" i="4"/>
  <c r="AH357" i="1"/>
  <c r="BH357" i="1"/>
  <c r="V348" i="1"/>
  <c r="AV348" i="1"/>
  <c r="R345" i="1"/>
  <c r="AR345" i="1"/>
  <c r="Z351" i="1"/>
  <c r="AZ351" i="1"/>
  <c r="AD354" i="1"/>
  <c r="BD354" i="1"/>
  <c r="CQ341" i="1"/>
  <c r="N342" i="1" s="1"/>
  <c r="AU351" i="6" l="1"/>
  <c r="U351" i="6"/>
  <c r="AG360" i="6"/>
  <c r="BG360" i="6"/>
  <c r="Q348" i="6"/>
  <c r="AQ348" i="6"/>
  <c r="Y354" i="6"/>
  <c r="AY354" i="6"/>
  <c r="BC357" i="6"/>
  <c r="AC357" i="6"/>
  <c r="CP345" i="6"/>
  <c r="CO345" i="6"/>
  <c r="CN345" i="6"/>
  <c r="CM345" i="6"/>
  <c r="CL345" i="6"/>
  <c r="CK345" i="6"/>
  <c r="CJ345" i="6"/>
  <c r="CI345" i="6"/>
  <c r="CH345" i="6"/>
  <c r="CG345" i="6"/>
  <c r="CF345" i="6"/>
  <c r="CE345" i="6"/>
  <c r="CD345" i="6"/>
  <c r="CC345" i="6"/>
  <c r="CB345" i="6"/>
  <c r="CA345" i="6"/>
  <c r="BZ345" i="6"/>
  <c r="BY345" i="6"/>
  <c r="BX345" i="6"/>
  <c r="BW345" i="6"/>
  <c r="BV345" i="6"/>
  <c r="BU345" i="6"/>
  <c r="BF362" i="4"/>
  <c r="AF362" i="4"/>
  <c r="AV355" i="4"/>
  <c r="V355" i="4"/>
  <c r="Y357" i="4"/>
  <c r="AY357" i="4"/>
  <c r="AO350" i="4"/>
  <c r="BJ350" i="4" s="1"/>
  <c r="BK350" i="4" s="1"/>
  <c r="AJ349" i="4"/>
  <c r="BM349" i="4" s="1"/>
  <c r="O350" i="4"/>
  <c r="I349" i="4"/>
  <c r="K349" i="4"/>
  <c r="AS353" i="4"/>
  <c r="S353" i="4"/>
  <c r="AC360" i="4"/>
  <c r="BC360" i="4"/>
  <c r="AW349" i="1"/>
  <c r="W349" i="1"/>
  <c r="AA352" i="1"/>
  <c r="BA352" i="1"/>
  <c r="AO343" i="1"/>
  <c r="BJ343" i="1" s="1"/>
  <c r="BK343" i="1" s="1"/>
  <c r="AJ342" i="1"/>
  <c r="BM342" i="1" s="1"/>
  <c r="O343" i="1"/>
  <c r="I342" i="1"/>
  <c r="K342" i="1"/>
  <c r="S346" i="1"/>
  <c r="AS346" i="1"/>
  <c r="BE355" i="1"/>
  <c r="AE355" i="1"/>
  <c r="BI358" i="1"/>
  <c r="AI358" i="1"/>
  <c r="BH361" i="6" l="1"/>
  <c r="AH361" i="6"/>
  <c r="BD358" i="6"/>
  <c r="AD358" i="6"/>
  <c r="AR349" i="6"/>
  <c r="R349" i="6"/>
  <c r="AV352" i="6"/>
  <c r="V352" i="6"/>
  <c r="Z355" i="6"/>
  <c r="AZ355" i="6"/>
  <c r="CQ345" i="6"/>
  <c r="N346" i="6" s="1"/>
  <c r="BN349" i="4"/>
  <c r="BO349" i="4"/>
  <c r="AZ358" i="4"/>
  <c r="Z358" i="4"/>
  <c r="AG363" i="4"/>
  <c r="BG363" i="4"/>
  <c r="BL350" i="4"/>
  <c r="T354" i="4"/>
  <c r="AT354" i="4"/>
  <c r="L349" i="4"/>
  <c r="BQ349" i="4"/>
  <c r="BT349" i="4"/>
  <c r="BD361" i="4"/>
  <c r="AD361" i="4"/>
  <c r="P351" i="4"/>
  <c r="AP351" i="4"/>
  <c r="W356" i="4"/>
  <c r="AW356" i="4"/>
  <c r="L342" i="1"/>
  <c r="BT342" i="1"/>
  <c r="BQ342" i="1"/>
  <c r="AB353" i="1"/>
  <c r="BB353" i="1"/>
  <c r="BL343" i="1"/>
  <c r="X350" i="1"/>
  <c r="AX350" i="1"/>
  <c r="AF356" i="1"/>
  <c r="BF356" i="1"/>
  <c r="P344" i="1"/>
  <c r="AP344" i="1"/>
  <c r="T347" i="1"/>
  <c r="AT347" i="1"/>
  <c r="BN342" i="1"/>
  <c r="BO342" i="1"/>
  <c r="S350" i="6" l="1"/>
  <c r="AS350" i="6"/>
  <c r="BI362" i="6"/>
  <c r="AI362" i="6"/>
  <c r="W353" i="6"/>
  <c r="AW353" i="6"/>
  <c r="AE359" i="6"/>
  <c r="BE359" i="6"/>
  <c r="O347" i="6"/>
  <c r="AO347" i="6"/>
  <c r="BJ347" i="6" s="1"/>
  <c r="BK347" i="6" s="1"/>
  <c r="AJ346" i="6"/>
  <c r="BM346" i="6" s="1"/>
  <c r="K346" i="6"/>
  <c r="I346" i="6"/>
  <c r="AA356" i="6"/>
  <c r="BA356" i="6"/>
  <c r="AQ352" i="4"/>
  <c r="Q352" i="4"/>
  <c r="AX357" i="4"/>
  <c r="X357" i="4"/>
  <c r="AE362" i="4"/>
  <c r="BE362" i="4"/>
  <c r="U355" i="4"/>
  <c r="AU355" i="4"/>
  <c r="CP349" i="4"/>
  <c r="CO349" i="4"/>
  <c r="CN349" i="4"/>
  <c r="CM349" i="4"/>
  <c r="CL349" i="4"/>
  <c r="CK349" i="4"/>
  <c r="CJ349" i="4"/>
  <c r="CI349" i="4"/>
  <c r="CH349" i="4"/>
  <c r="CG349" i="4"/>
  <c r="CF349" i="4"/>
  <c r="CE349" i="4"/>
  <c r="CD349" i="4"/>
  <c r="CC349" i="4"/>
  <c r="CB349" i="4"/>
  <c r="CA349" i="4"/>
  <c r="BZ349" i="4"/>
  <c r="BY349" i="4"/>
  <c r="BX349" i="4"/>
  <c r="BW349" i="4"/>
  <c r="BV349" i="4"/>
  <c r="BU349" i="4"/>
  <c r="BH364" i="4"/>
  <c r="AH364" i="4"/>
  <c r="AA359" i="4"/>
  <c r="BA359" i="4"/>
  <c r="Q345" i="1"/>
  <c r="AQ345" i="1"/>
  <c r="BC354" i="1"/>
  <c r="AC354" i="1"/>
  <c r="AU348" i="1"/>
  <c r="U348" i="1"/>
  <c r="Y351" i="1"/>
  <c r="AY351" i="1"/>
  <c r="AG357" i="1"/>
  <c r="BG357" i="1"/>
  <c r="CP342" i="1"/>
  <c r="CO342" i="1"/>
  <c r="CN342" i="1"/>
  <c r="CM342" i="1"/>
  <c r="CL342" i="1"/>
  <c r="CK342" i="1"/>
  <c r="CJ342" i="1"/>
  <c r="CI342" i="1"/>
  <c r="CH342" i="1"/>
  <c r="CG342" i="1"/>
  <c r="CF342" i="1"/>
  <c r="CE342" i="1"/>
  <c r="CD342" i="1"/>
  <c r="CC342" i="1"/>
  <c r="CB342" i="1"/>
  <c r="CA342" i="1"/>
  <c r="BZ342" i="1"/>
  <c r="BY342" i="1"/>
  <c r="BX342" i="1"/>
  <c r="BW342" i="1"/>
  <c r="BV342" i="1"/>
  <c r="BU342" i="1"/>
  <c r="BN346" i="6" l="1"/>
  <c r="BO346" i="6"/>
  <c r="AX354" i="6"/>
  <c r="X354" i="6"/>
  <c r="BB357" i="6"/>
  <c r="AB357" i="6"/>
  <c r="BQ346" i="6"/>
  <c r="BT346" i="6"/>
  <c r="BL347" i="6"/>
  <c r="BF360" i="6"/>
  <c r="AF360" i="6"/>
  <c r="L346" i="6"/>
  <c r="P348" i="6"/>
  <c r="AP348" i="6"/>
  <c r="AT351" i="6"/>
  <c r="T351" i="6"/>
  <c r="BF363" i="4"/>
  <c r="AF363" i="4"/>
  <c r="R353" i="4"/>
  <c r="AR353" i="4"/>
  <c r="BB360" i="4"/>
  <c r="AB360" i="4"/>
  <c r="AV356" i="4"/>
  <c r="V356" i="4"/>
  <c r="CQ349" i="4"/>
  <c r="N350" i="4" s="1"/>
  <c r="BI365" i="4"/>
  <c r="AI365" i="4"/>
  <c r="Y358" i="4"/>
  <c r="AY358" i="4"/>
  <c r="Z352" i="1"/>
  <c r="AZ352" i="1"/>
  <c r="AD355" i="1"/>
  <c r="BD355" i="1"/>
  <c r="CQ342" i="1"/>
  <c r="N343" i="1" s="1"/>
  <c r="BH358" i="1"/>
  <c r="AH358" i="1"/>
  <c r="V349" i="1"/>
  <c r="AV349" i="1"/>
  <c r="R346" i="1"/>
  <c r="AR346" i="1"/>
  <c r="AC358" i="6" l="1"/>
  <c r="BC358" i="6"/>
  <c r="CP346" i="6"/>
  <c r="CO346" i="6"/>
  <c r="CN346" i="6"/>
  <c r="CM346" i="6"/>
  <c r="CL346" i="6"/>
  <c r="CK346" i="6"/>
  <c r="CJ346" i="6"/>
  <c r="CI346" i="6"/>
  <c r="CH346" i="6"/>
  <c r="CG346" i="6"/>
  <c r="CF346" i="6"/>
  <c r="CE346" i="6"/>
  <c r="CD346" i="6"/>
  <c r="CC346" i="6"/>
  <c r="CB346" i="6"/>
  <c r="CA346" i="6"/>
  <c r="BZ346" i="6"/>
  <c r="BY346" i="6"/>
  <c r="BX346" i="6"/>
  <c r="BW346" i="6"/>
  <c r="BV346" i="6"/>
  <c r="BU346" i="6"/>
  <c r="U352" i="6"/>
  <c r="AU352" i="6"/>
  <c r="AQ349" i="6"/>
  <c r="Q349" i="6"/>
  <c r="AG361" i="6"/>
  <c r="BG361" i="6"/>
  <c r="AY355" i="6"/>
  <c r="Y355" i="6"/>
  <c r="AS354" i="4"/>
  <c r="S354" i="4"/>
  <c r="W357" i="4"/>
  <c r="AW357" i="4"/>
  <c r="AG364" i="4"/>
  <c r="BG364" i="4"/>
  <c r="AZ359" i="4"/>
  <c r="Z359" i="4"/>
  <c r="AO351" i="4"/>
  <c r="BJ351" i="4" s="1"/>
  <c r="BK351" i="4" s="1"/>
  <c r="AJ350" i="4"/>
  <c r="BM350" i="4" s="1"/>
  <c r="O351" i="4"/>
  <c r="I350" i="4"/>
  <c r="K350" i="4"/>
  <c r="AC361" i="4"/>
  <c r="BC361" i="4"/>
  <c r="AE356" i="1"/>
  <c r="BE356" i="1"/>
  <c r="W350" i="1"/>
  <c r="AW350" i="1"/>
  <c r="AS347" i="1"/>
  <c r="S347" i="1"/>
  <c r="BI359" i="1"/>
  <c r="AI359" i="1"/>
  <c r="O344" i="1"/>
  <c r="AO344" i="1"/>
  <c r="BJ344" i="1" s="1"/>
  <c r="BK344" i="1" s="1"/>
  <c r="AJ343" i="1"/>
  <c r="BM343" i="1" s="1"/>
  <c r="I343" i="1"/>
  <c r="K343" i="1"/>
  <c r="BA353" i="1"/>
  <c r="AA353" i="1"/>
  <c r="AZ356" i="6" l="1"/>
  <c r="Z356" i="6"/>
  <c r="AR350" i="6"/>
  <c r="R350" i="6"/>
  <c r="V353" i="6"/>
  <c r="AV353" i="6"/>
  <c r="BH362" i="6"/>
  <c r="AH362" i="6"/>
  <c r="CQ346" i="6"/>
  <c r="N347" i="6" s="1"/>
  <c r="AD359" i="6"/>
  <c r="BD359" i="6"/>
  <c r="BL351" i="4"/>
  <c r="L350" i="4"/>
  <c r="AX358" i="4"/>
  <c r="X358" i="4"/>
  <c r="BT350" i="4"/>
  <c r="BQ350" i="4"/>
  <c r="P352" i="4"/>
  <c r="AP352" i="4"/>
  <c r="AA360" i="4"/>
  <c r="BA360" i="4"/>
  <c r="BD362" i="4"/>
  <c r="AD362" i="4"/>
  <c r="BN350" i="4"/>
  <c r="BO350" i="4"/>
  <c r="BH365" i="4"/>
  <c r="AH365" i="4"/>
  <c r="AT355" i="4"/>
  <c r="T355" i="4"/>
  <c r="X351" i="1"/>
  <c r="AX351" i="1"/>
  <c r="BL344" i="1"/>
  <c r="BN343" i="1"/>
  <c r="BO343" i="1"/>
  <c r="L343" i="1"/>
  <c r="AB354" i="1"/>
  <c r="BB354" i="1"/>
  <c r="BQ343" i="1"/>
  <c r="BT343" i="1"/>
  <c r="P345" i="1"/>
  <c r="AP345" i="1"/>
  <c r="T348" i="1"/>
  <c r="AT348" i="1"/>
  <c r="AF357" i="1"/>
  <c r="BF357" i="1"/>
  <c r="AA357" i="6" l="1"/>
  <c r="BA357" i="6"/>
  <c r="S351" i="6"/>
  <c r="AS351" i="6"/>
  <c r="BI363" i="6"/>
  <c r="AI363" i="6"/>
  <c r="AE360" i="6"/>
  <c r="BE360" i="6"/>
  <c r="AW354" i="6"/>
  <c r="W354" i="6"/>
  <c r="AO348" i="6"/>
  <c r="BJ348" i="6" s="1"/>
  <c r="BK348" i="6" s="1"/>
  <c r="O348" i="6"/>
  <c r="AJ347" i="6"/>
  <c r="BM347" i="6" s="1"/>
  <c r="I347" i="6"/>
  <c r="K347" i="6"/>
  <c r="AE363" i="4"/>
  <c r="BE363" i="4"/>
  <c r="AQ353" i="4"/>
  <c r="Q353" i="4"/>
  <c r="Y359" i="4"/>
  <c r="AY359" i="4"/>
  <c r="AU356" i="4"/>
  <c r="U356" i="4"/>
  <c r="BB361" i="4"/>
  <c r="AB361" i="4"/>
  <c r="BI366" i="4"/>
  <c r="AI366" i="4"/>
  <c r="CP350" i="4"/>
  <c r="CO350" i="4"/>
  <c r="CN350" i="4"/>
  <c r="CM350" i="4"/>
  <c r="CL350" i="4"/>
  <c r="CK350" i="4"/>
  <c r="CJ350" i="4"/>
  <c r="CI350" i="4"/>
  <c r="CH350" i="4"/>
  <c r="CG350" i="4"/>
  <c r="CF350" i="4"/>
  <c r="CE350" i="4"/>
  <c r="CD350" i="4"/>
  <c r="CC350" i="4"/>
  <c r="CB350" i="4"/>
  <c r="CA350" i="4"/>
  <c r="BZ350" i="4"/>
  <c r="BY350" i="4"/>
  <c r="BX350" i="4"/>
  <c r="BW350" i="4"/>
  <c r="BV350" i="4"/>
  <c r="BU350" i="4"/>
  <c r="AQ346" i="1"/>
  <c r="Q346" i="1"/>
  <c r="U349" i="1"/>
  <c r="AU349" i="1"/>
  <c r="CP343" i="1"/>
  <c r="CO343" i="1"/>
  <c r="CN343" i="1"/>
  <c r="CM343" i="1"/>
  <c r="CL343" i="1"/>
  <c r="CK343" i="1"/>
  <c r="CJ343" i="1"/>
  <c r="CI343" i="1"/>
  <c r="CH343" i="1"/>
  <c r="CG343" i="1"/>
  <c r="CF343" i="1"/>
  <c r="CE343" i="1"/>
  <c r="CD343" i="1"/>
  <c r="CC343" i="1"/>
  <c r="CB343" i="1"/>
  <c r="CA343" i="1"/>
  <c r="BZ343" i="1"/>
  <c r="BY343" i="1"/>
  <c r="BX343" i="1"/>
  <c r="BW343" i="1"/>
  <c r="BV343" i="1"/>
  <c r="BU343" i="1"/>
  <c r="AG358" i="1"/>
  <c r="BG358" i="1"/>
  <c r="AC355" i="1"/>
  <c r="BC355" i="1"/>
  <c r="AY352" i="1"/>
  <c r="Y352" i="1"/>
  <c r="AT352" i="6" l="1"/>
  <c r="T352" i="6"/>
  <c r="BT347" i="6"/>
  <c r="BQ347" i="6"/>
  <c r="AX355" i="6"/>
  <c r="X355" i="6"/>
  <c r="BL348" i="6"/>
  <c r="BF361" i="6"/>
  <c r="AF361" i="6"/>
  <c r="BN347" i="6"/>
  <c r="BO347" i="6"/>
  <c r="L347" i="6"/>
  <c r="AP349" i="6"/>
  <c r="P349" i="6"/>
  <c r="BB358" i="6"/>
  <c r="AB358" i="6"/>
  <c r="CQ350" i="4"/>
  <c r="N351" i="4" s="1"/>
  <c r="AO352" i="4" s="1"/>
  <c r="BJ352" i="4" s="1"/>
  <c r="BK352" i="4" s="1"/>
  <c r="AC362" i="4"/>
  <c r="BC362" i="4"/>
  <c r="AV357" i="4"/>
  <c r="V357" i="4"/>
  <c r="AZ360" i="4"/>
  <c r="Z360" i="4"/>
  <c r="R354" i="4"/>
  <c r="AR354" i="4"/>
  <c r="BF364" i="4"/>
  <c r="AF364" i="4"/>
  <c r="CQ343" i="1"/>
  <c r="N344" i="1" s="1"/>
  <c r="AO345" i="1" s="1"/>
  <c r="BJ345" i="1" s="1"/>
  <c r="BK345" i="1" s="1"/>
  <c r="AD356" i="1"/>
  <c r="BD356" i="1"/>
  <c r="V350" i="1"/>
  <c r="AV350" i="1"/>
  <c r="R347" i="1"/>
  <c r="AR347" i="1"/>
  <c r="Z353" i="1"/>
  <c r="AZ353" i="1"/>
  <c r="AH359" i="1"/>
  <c r="BH359" i="1"/>
  <c r="K344" i="1" l="1"/>
  <c r="O345" i="1"/>
  <c r="P346" i="1" s="1"/>
  <c r="CP347" i="6"/>
  <c r="CO347" i="6"/>
  <c r="CN347" i="6"/>
  <c r="CM347" i="6"/>
  <c r="CL347" i="6"/>
  <c r="CK347" i="6"/>
  <c r="CJ347" i="6"/>
  <c r="CI347" i="6"/>
  <c r="CH347" i="6"/>
  <c r="CG347" i="6"/>
  <c r="CF347" i="6"/>
  <c r="CE347" i="6"/>
  <c r="CD347" i="6"/>
  <c r="CC347" i="6"/>
  <c r="CB347" i="6"/>
  <c r="CA347" i="6"/>
  <c r="BZ347" i="6"/>
  <c r="BY347" i="6"/>
  <c r="BX347" i="6"/>
  <c r="BW347" i="6"/>
  <c r="BV347" i="6"/>
  <c r="BU347" i="6"/>
  <c r="AG362" i="6"/>
  <c r="BG362" i="6"/>
  <c r="AU353" i="6"/>
  <c r="U353" i="6"/>
  <c r="AC359" i="6"/>
  <c r="BC359" i="6"/>
  <c r="Q350" i="6"/>
  <c r="AQ350" i="6"/>
  <c r="Y356" i="6"/>
  <c r="AY356" i="6"/>
  <c r="K351" i="4"/>
  <c r="I351" i="4"/>
  <c r="O352" i="4"/>
  <c r="P353" i="4" s="1"/>
  <c r="AJ351" i="4"/>
  <c r="BM351" i="4" s="1"/>
  <c r="BN351" i="4" s="1"/>
  <c r="W358" i="4"/>
  <c r="AW358" i="4"/>
  <c r="AG365" i="4"/>
  <c r="BG365" i="4"/>
  <c r="BD363" i="4"/>
  <c r="AD363" i="4"/>
  <c r="S355" i="4"/>
  <c r="AS355" i="4"/>
  <c r="L351" i="4"/>
  <c r="AA361" i="4"/>
  <c r="BA361" i="4"/>
  <c r="BL352" i="4"/>
  <c r="AJ344" i="1"/>
  <c r="BM344" i="1" s="1"/>
  <c r="BO344" i="1" s="1"/>
  <c r="I344" i="1"/>
  <c r="AW351" i="1"/>
  <c r="W351" i="1"/>
  <c r="BL345" i="1"/>
  <c r="BI360" i="1"/>
  <c r="AI360" i="1"/>
  <c r="AA354" i="1"/>
  <c r="BA354" i="1"/>
  <c r="L344" i="1"/>
  <c r="S348" i="1"/>
  <c r="AS348" i="1"/>
  <c r="BE357" i="1"/>
  <c r="AE357" i="1"/>
  <c r="BT344" i="1" l="1"/>
  <c r="AP346" i="1"/>
  <c r="BN344" i="1"/>
  <c r="BQ344" i="1"/>
  <c r="AH363" i="6"/>
  <c r="BH363" i="6"/>
  <c r="CQ347" i="6"/>
  <c r="N348" i="6" s="1"/>
  <c r="R351" i="6"/>
  <c r="AR351" i="6"/>
  <c r="Z357" i="6"/>
  <c r="AZ357" i="6"/>
  <c r="AV354" i="6"/>
  <c r="V354" i="6"/>
  <c r="BD360" i="6"/>
  <c r="AD360" i="6"/>
  <c r="AP353" i="4"/>
  <c r="BO351" i="4"/>
  <c r="BQ351" i="4"/>
  <c r="BT351" i="4"/>
  <c r="CM351" i="4" s="1"/>
  <c r="BB362" i="4"/>
  <c r="AB362" i="4"/>
  <c r="AE364" i="4"/>
  <c r="BE364" i="4"/>
  <c r="AX359" i="4"/>
  <c r="X359" i="4"/>
  <c r="BH366" i="4"/>
  <c r="AH366" i="4"/>
  <c r="AT356" i="4"/>
  <c r="T356" i="4"/>
  <c r="AQ354" i="4"/>
  <c r="Q354" i="4"/>
  <c r="AF358" i="1"/>
  <c r="BF358" i="1"/>
  <c r="Q347" i="1"/>
  <c r="AQ347" i="1"/>
  <c r="X352" i="1"/>
  <c r="AX352" i="1"/>
  <c r="T349" i="1"/>
  <c r="AT349" i="1"/>
  <c r="AB355" i="1"/>
  <c r="BB355" i="1"/>
  <c r="CP344" i="1"/>
  <c r="CO344" i="1"/>
  <c r="CN344" i="1"/>
  <c r="CM344" i="1"/>
  <c r="CL344" i="1"/>
  <c r="CK344" i="1"/>
  <c r="CJ344" i="1"/>
  <c r="CI344" i="1"/>
  <c r="CH344" i="1"/>
  <c r="CG344" i="1"/>
  <c r="CF344" i="1"/>
  <c r="CE344" i="1"/>
  <c r="CD344" i="1"/>
  <c r="CC344" i="1"/>
  <c r="CB344" i="1"/>
  <c r="CA344" i="1"/>
  <c r="BZ344" i="1"/>
  <c r="BY344" i="1"/>
  <c r="BX344" i="1"/>
  <c r="BW344" i="1"/>
  <c r="BV344" i="1"/>
  <c r="BU344" i="1"/>
  <c r="O349" i="6" l="1"/>
  <c r="AJ348" i="6"/>
  <c r="BM348" i="6" s="1"/>
  <c r="AO349" i="6"/>
  <c r="BJ349" i="6" s="1"/>
  <c r="BK349" i="6" s="1"/>
  <c r="I348" i="6"/>
  <c r="K348" i="6"/>
  <c r="AE361" i="6"/>
  <c r="BE361" i="6"/>
  <c r="W355" i="6"/>
  <c r="AW355" i="6"/>
  <c r="BA358" i="6"/>
  <c r="AA358" i="6"/>
  <c r="S352" i="6"/>
  <c r="AS352" i="6"/>
  <c r="BI364" i="6"/>
  <c r="AI364" i="6"/>
  <c r="BZ351" i="4"/>
  <c r="CJ351" i="4"/>
  <c r="CO351" i="4"/>
  <c r="BU351" i="4"/>
  <c r="CP351" i="4"/>
  <c r="CC351" i="4"/>
  <c r="CH351" i="4"/>
  <c r="CK351" i="4"/>
  <c r="BX351" i="4"/>
  <c r="CD351" i="4"/>
  <c r="BY351" i="4"/>
  <c r="CF351" i="4"/>
  <c r="CN351" i="4"/>
  <c r="BV351" i="4"/>
  <c r="CB351" i="4"/>
  <c r="CG351" i="4"/>
  <c r="CL351" i="4"/>
  <c r="BW351" i="4"/>
  <c r="CA351" i="4"/>
  <c r="CE351" i="4"/>
  <c r="CI351" i="4"/>
  <c r="BI367" i="4"/>
  <c r="AI367" i="4"/>
  <c r="U357" i="4"/>
  <c r="AU357" i="4"/>
  <c r="AC363" i="4"/>
  <c r="BC363" i="4"/>
  <c r="AR355" i="4"/>
  <c r="R355" i="4"/>
  <c r="BF365" i="4"/>
  <c r="AF365" i="4"/>
  <c r="Y360" i="4"/>
  <c r="AY360" i="4"/>
  <c r="AU350" i="1"/>
  <c r="U350" i="1"/>
  <c r="BC356" i="1"/>
  <c r="AC356" i="1"/>
  <c r="R348" i="1"/>
  <c r="AR348" i="1"/>
  <c r="CQ344" i="1"/>
  <c r="N345" i="1" s="1"/>
  <c r="Y353" i="1"/>
  <c r="AY353" i="1"/>
  <c r="AG359" i="1"/>
  <c r="BG359" i="1"/>
  <c r="BN348" i="6" l="1"/>
  <c r="BO348" i="6"/>
  <c r="BL349" i="6"/>
  <c r="AX356" i="6"/>
  <c r="X356" i="6"/>
  <c r="L348" i="6"/>
  <c r="BB359" i="6"/>
  <c r="AB359" i="6"/>
  <c r="AF362" i="6"/>
  <c r="BF362" i="6"/>
  <c r="AT353" i="6"/>
  <c r="T353" i="6"/>
  <c r="BQ348" i="6"/>
  <c r="BT348" i="6"/>
  <c r="P350" i="6"/>
  <c r="AP350" i="6"/>
  <c r="CQ351" i="4"/>
  <c r="N352" i="4" s="1"/>
  <c r="AO353" i="4" s="1"/>
  <c r="BJ353" i="4" s="1"/>
  <c r="BK353" i="4" s="1"/>
  <c r="AG366" i="4"/>
  <c r="BG366" i="4"/>
  <c r="S356" i="4"/>
  <c r="AS356" i="4"/>
  <c r="AV358" i="4"/>
  <c r="V358" i="4"/>
  <c r="BD364" i="4"/>
  <c r="AD364" i="4"/>
  <c r="AZ361" i="4"/>
  <c r="Z361" i="4"/>
  <c r="Z354" i="1"/>
  <c r="AZ354" i="1"/>
  <c r="AS349" i="1"/>
  <c r="S349" i="1"/>
  <c r="V351" i="1"/>
  <c r="AV351" i="1"/>
  <c r="BH360" i="1"/>
  <c r="AH360" i="1"/>
  <c r="O346" i="1"/>
  <c r="AO346" i="1"/>
  <c r="BJ346" i="1" s="1"/>
  <c r="BK346" i="1" s="1"/>
  <c r="AJ345" i="1"/>
  <c r="BM345" i="1" s="1"/>
  <c r="K345" i="1"/>
  <c r="I345" i="1"/>
  <c r="AD357" i="1"/>
  <c r="BD357" i="1"/>
  <c r="I352" i="4" l="1"/>
  <c r="K352" i="4"/>
  <c r="O353" i="4"/>
  <c r="AJ352" i="4"/>
  <c r="BM352" i="4" s="1"/>
  <c r="BN352" i="4" s="1"/>
  <c r="CP348" i="6"/>
  <c r="CO348" i="6"/>
  <c r="CN348" i="6"/>
  <c r="CM348" i="6"/>
  <c r="CL348" i="6"/>
  <c r="CK348" i="6"/>
  <c r="CJ348" i="6"/>
  <c r="CI348" i="6"/>
  <c r="CH348" i="6"/>
  <c r="CG348" i="6"/>
  <c r="CF348" i="6"/>
  <c r="CE348" i="6"/>
  <c r="CD348" i="6"/>
  <c r="CC348" i="6"/>
  <c r="CB348" i="6"/>
  <c r="CA348" i="6"/>
  <c r="BZ348" i="6"/>
  <c r="BY348" i="6"/>
  <c r="BX348" i="6"/>
  <c r="BW348" i="6"/>
  <c r="BV348" i="6"/>
  <c r="BU348" i="6"/>
  <c r="Y357" i="6"/>
  <c r="AY357" i="6"/>
  <c r="BG363" i="6"/>
  <c r="AG363" i="6"/>
  <c r="AQ351" i="6"/>
  <c r="Q351" i="6"/>
  <c r="U354" i="6"/>
  <c r="AU354" i="6"/>
  <c r="AC360" i="6"/>
  <c r="BC360" i="6"/>
  <c r="BL353" i="4"/>
  <c r="L352" i="4"/>
  <c r="P354" i="4"/>
  <c r="AP354" i="4"/>
  <c r="AE365" i="4"/>
  <c r="BE365" i="4"/>
  <c r="AT357" i="4"/>
  <c r="T357" i="4"/>
  <c r="AA362" i="4"/>
  <c r="BA362" i="4"/>
  <c r="W359" i="4"/>
  <c r="AW359" i="4"/>
  <c r="BH367" i="4"/>
  <c r="AH367" i="4"/>
  <c r="BI361" i="1"/>
  <c r="AI361" i="1"/>
  <c r="BN345" i="1"/>
  <c r="BO345" i="1"/>
  <c r="BL346" i="1"/>
  <c r="T350" i="1"/>
  <c r="AT350" i="1"/>
  <c r="AE358" i="1"/>
  <c r="BE358" i="1"/>
  <c r="W352" i="1"/>
  <c r="AW352" i="1"/>
  <c r="BQ345" i="1"/>
  <c r="BT345" i="1"/>
  <c r="L345" i="1"/>
  <c r="P347" i="1"/>
  <c r="AP347" i="1"/>
  <c r="BA355" i="1"/>
  <c r="AA355" i="1"/>
  <c r="BO352" i="4" l="1"/>
  <c r="BT352" i="4"/>
  <c r="CP352" i="4" s="1"/>
  <c r="BQ352" i="4"/>
  <c r="AR352" i="6"/>
  <c r="R352" i="6"/>
  <c r="AZ358" i="6"/>
  <c r="Z358" i="6"/>
  <c r="CQ348" i="6"/>
  <c r="N349" i="6" s="1"/>
  <c r="AV355" i="6"/>
  <c r="V355" i="6"/>
  <c r="AD361" i="6"/>
  <c r="BD361" i="6"/>
  <c r="AH364" i="6"/>
  <c r="BH364" i="6"/>
  <c r="BI368" i="4"/>
  <c r="AI368" i="4"/>
  <c r="CK352" i="4"/>
  <c r="CJ352" i="4"/>
  <c r="CH352" i="4"/>
  <c r="CF352" i="4"/>
  <c r="CD352" i="4"/>
  <c r="CC352" i="4"/>
  <c r="CA352" i="4"/>
  <c r="BZ352" i="4"/>
  <c r="BY352" i="4"/>
  <c r="BW352" i="4"/>
  <c r="BV352" i="4"/>
  <c r="BU352" i="4"/>
  <c r="BB363" i="4"/>
  <c r="AB363" i="4"/>
  <c r="Q355" i="4"/>
  <c r="AQ355" i="4"/>
  <c r="AX360" i="4"/>
  <c r="X360" i="4"/>
  <c r="U358" i="4"/>
  <c r="AU358" i="4"/>
  <c r="BF366" i="4"/>
  <c r="AF366" i="4"/>
  <c r="AB356" i="1"/>
  <c r="BB356" i="1"/>
  <c r="BF359" i="1"/>
  <c r="AF359" i="1"/>
  <c r="X353" i="1"/>
  <c r="AX353" i="1"/>
  <c r="CP345" i="1"/>
  <c r="CO345" i="1"/>
  <c r="CN345" i="1"/>
  <c r="CM345" i="1"/>
  <c r="CL345" i="1"/>
  <c r="CK345" i="1"/>
  <c r="CJ345" i="1"/>
  <c r="CI345" i="1"/>
  <c r="CH345" i="1"/>
  <c r="CG345" i="1"/>
  <c r="CF345" i="1"/>
  <c r="CE345" i="1"/>
  <c r="CD345" i="1"/>
  <c r="CC345" i="1"/>
  <c r="CB345" i="1"/>
  <c r="CA345" i="1"/>
  <c r="BZ345" i="1"/>
  <c r="BY345" i="1"/>
  <c r="BX345" i="1"/>
  <c r="BW345" i="1"/>
  <c r="BV345" i="1"/>
  <c r="BU345" i="1"/>
  <c r="AQ348" i="1"/>
  <c r="Q348" i="1"/>
  <c r="U351" i="1"/>
  <c r="AU351" i="1"/>
  <c r="BX352" i="4" l="1"/>
  <c r="CB352" i="4"/>
  <c r="CG352" i="4"/>
  <c r="CM352" i="4"/>
  <c r="CQ352" i="4" s="1"/>
  <c r="N353" i="4" s="1"/>
  <c r="CE352" i="4"/>
  <c r="CI352" i="4"/>
  <c r="CN352" i="4"/>
  <c r="CO352" i="4"/>
  <c r="CL352" i="4"/>
  <c r="S353" i="6"/>
  <c r="AS353" i="6"/>
  <c r="BE362" i="6"/>
  <c r="AE362" i="6"/>
  <c r="AW356" i="6"/>
  <c r="W356" i="6"/>
  <c r="AA359" i="6"/>
  <c r="BA359" i="6"/>
  <c r="AO350" i="6"/>
  <c r="BJ350" i="6" s="1"/>
  <c r="BK350" i="6" s="1"/>
  <c r="O350" i="6"/>
  <c r="AJ349" i="6"/>
  <c r="BM349" i="6" s="1"/>
  <c r="K349" i="6"/>
  <c r="I349" i="6"/>
  <c r="BI365" i="6"/>
  <c r="AI365" i="6"/>
  <c r="AV359" i="4"/>
  <c r="V359" i="4"/>
  <c r="Y361" i="4"/>
  <c r="AY361" i="4"/>
  <c r="AG367" i="4"/>
  <c r="BG367" i="4"/>
  <c r="AC364" i="4"/>
  <c r="BC364" i="4"/>
  <c r="R356" i="4"/>
  <c r="AR356" i="4"/>
  <c r="R349" i="1"/>
  <c r="AR349" i="1"/>
  <c r="AG360" i="1"/>
  <c r="BG360" i="1"/>
  <c r="V352" i="1"/>
  <c r="AV352" i="1"/>
  <c r="CQ345" i="1"/>
  <c r="N346" i="1" s="1"/>
  <c r="AY354" i="1"/>
  <c r="Y354" i="1"/>
  <c r="AC357" i="1"/>
  <c r="BC357" i="1"/>
  <c r="BN349" i="6" l="1"/>
  <c r="BO349" i="6"/>
  <c r="BT349" i="6"/>
  <c r="BQ349" i="6"/>
  <c r="AP351" i="6"/>
  <c r="P351" i="6"/>
  <c r="AB360" i="6"/>
  <c r="BB360" i="6"/>
  <c r="BF363" i="6"/>
  <c r="AF363" i="6"/>
  <c r="L349" i="6"/>
  <c r="BL350" i="6"/>
  <c r="AX357" i="6"/>
  <c r="X357" i="6"/>
  <c r="AT354" i="6"/>
  <c r="T354" i="6"/>
  <c r="S357" i="4"/>
  <c r="AS357" i="4"/>
  <c r="AO354" i="4"/>
  <c r="BJ354" i="4" s="1"/>
  <c r="BK354" i="4" s="1"/>
  <c r="AJ353" i="4"/>
  <c r="BM353" i="4" s="1"/>
  <c r="O354" i="4"/>
  <c r="K353" i="4"/>
  <c r="I353" i="4"/>
  <c r="AZ362" i="4"/>
  <c r="Z362" i="4"/>
  <c r="BD365" i="4"/>
  <c r="AD365" i="4"/>
  <c r="BH368" i="4"/>
  <c r="AH368" i="4"/>
  <c r="W360" i="4"/>
  <c r="AW360" i="4"/>
  <c r="AH361" i="1"/>
  <c r="BH361" i="1"/>
  <c r="AW353" i="1"/>
  <c r="W353" i="1"/>
  <c r="AO347" i="1"/>
  <c r="BJ347" i="1" s="1"/>
  <c r="BK347" i="1" s="1"/>
  <c r="AJ346" i="1"/>
  <c r="BM346" i="1" s="1"/>
  <c r="O347" i="1"/>
  <c r="K346" i="1"/>
  <c r="I346" i="1"/>
  <c r="BD358" i="1"/>
  <c r="AD358" i="1"/>
  <c r="Z355" i="1"/>
  <c r="AZ355" i="1"/>
  <c r="S350" i="1"/>
  <c r="AS350" i="1"/>
  <c r="Q352" i="6" l="1"/>
  <c r="AQ352" i="6"/>
  <c r="Y358" i="6"/>
  <c r="AY358" i="6"/>
  <c r="CP349" i="6"/>
  <c r="CO349" i="6"/>
  <c r="CN349" i="6"/>
  <c r="CM349" i="6"/>
  <c r="CL349" i="6"/>
  <c r="CK349" i="6"/>
  <c r="CJ349" i="6"/>
  <c r="CI349" i="6"/>
  <c r="CH349" i="6"/>
  <c r="CG349" i="6"/>
  <c r="CF349" i="6"/>
  <c r="CE349" i="6"/>
  <c r="CD349" i="6"/>
  <c r="CC349" i="6"/>
  <c r="CB349" i="6"/>
  <c r="CA349" i="6"/>
  <c r="BZ349" i="6"/>
  <c r="BY349" i="6"/>
  <c r="BX349" i="6"/>
  <c r="BW349" i="6"/>
  <c r="BV349" i="6"/>
  <c r="BU349" i="6"/>
  <c r="U355" i="6"/>
  <c r="AU355" i="6"/>
  <c r="BG364" i="6"/>
  <c r="AG364" i="6"/>
  <c r="AC361" i="6"/>
  <c r="BC361" i="6"/>
  <c r="AA363" i="4"/>
  <c r="BA363" i="4"/>
  <c r="P355" i="4"/>
  <c r="AP355" i="4"/>
  <c r="BL354" i="4"/>
  <c r="AX361" i="4"/>
  <c r="X361" i="4"/>
  <c r="BI369" i="4"/>
  <c r="AI369" i="4"/>
  <c r="BN353" i="4"/>
  <c r="BO353" i="4"/>
  <c r="L353" i="4"/>
  <c r="AE366" i="4"/>
  <c r="BE366" i="4"/>
  <c r="BQ353" i="4"/>
  <c r="BT353" i="4"/>
  <c r="AT358" i="4"/>
  <c r="T358" i="4"/>
  <c r="AA356" i="1"/>
  <c r="BA356" i="1"/>
  <c r="BT346" i="1"/>
  <c r="BQ346" i="1"/>
  <c r="T351" i="1"/>
  <c r="AT351" i="1"/>
  <c r="L346" i="1"/>
  <c r="BL347" i="1"/>
  <c r="AE359" i="1"/>
  <c r="BE359" i="1"/>
  <c r="P348" i="1"/>
  <c r="AP348" i="1"/>
  <c r="X354" i="1"/>
  <c r="AX354" i="1"/>
  <c r="BN346" i="1"/>
  <c r="BO346" i="1"/>
  <c r="BI362" i="1"/>
  <c r="AI362" i="1"/>
  <c r="CQ349" i="6" l="1"/>
  <c r="N350" i="6" s="1"/>
  <c r="AZ359" i="6"/>
  <c r="Z359" i="6"/>
  <c r="BD362" i="6"/>
  <c r="AD362" i="6"/>
  <c r="AH365" i="6"/>
  <c r="BH365" i="6"/>
  <c r="O351" i="6"/>
  <c r="AO351" i="6"/>
  <c r="BJ351" i="6" s="1"/>
  <c r="BK351" i="6" s="1"/>
  <c r="AJ350" i="6"/>
  <c r="BM350" i="6" s="1"/>
  <c r="K350" i="6"/>
  <c r="I350" i="6"/>
  <c r="AV356" i="6"/>
  <c r="V356" i="6"/>
  <c r="AR353" i="6"/>
  <c r="R353" i="6"/>
  <c r="BF367" i="4"/>
  <c r="AF367" i="4"/>
  <c r="Y362" i="4"/>
  <c r="AY362" i="4"/>
  <c r="U359" i="4"/>
  <c r="AU359" i="4"/>
  <c r="AQ356" i="4"/>
  <c r="Q356" i="4"/>
  <c r="CP353" i="4"/>
  <c r="CO353" i="4"/>
  <c r="CN353" i="4"/>
  <c r="CM353" i="4"/>
  <c r="CL353" i="4"/>
  <c r="CK353" i="4"/>
  <c r="CJ353" i="4"/>
  <c r="CI353" i="4"/>
  <c r="CH353" i="4"/>
  <c r="CG353" i="4"/>
  <c r="CF353" i="4"/>
  <c r="CE353" i="4"/>
  <c r="CD353" i="4"/>
  <c r="CC353" i="4"/>
  <c r="CB353" i="4"/>
  <c r="CA353" i="4"/>
  <c r="BZ353" i="4"/>
  <c r="BY353" i="4"/>
  <c r="BX353" i="4"/>
  <c r="BW353" i="4"/>
  <c r="BV353" i="4"/>
  <c r="BU353" i="4"/>
  <c r="BB364" i="4"/>
  <c r="AB364" i="4"/>
  <c r="CP346" i="1"/>
  <c r="CO346" i="1"/>
  <c r="CN346" i="1"/>
  <c r="CM346" i="1"/>
  <c r="CL346" i="1"/>
  <c r="CK346" i="1"/>
  <c r="CJ346" i="1"/>
  <c r="CI346" i="1"/>
  <c r="CH346" i="1"/>
  <c r="CG346" i="1"/>
  <c r="CF346" i="1"/>
  <c r="CE346" i="1"/>
  <c r="CD346" i="1"/>
  <c r="CC346" i="1"/>
  <c r="CB346" i="1"/>
  <c r="CA346" i="1"/>
  <c r="BZ346" i="1"/>
  <c r="BY346" i="1"/>
  <c r="BX346" i="1"/>
  <c r="BW346" i="1"/>
  <c r="BV346" i="1"/>
  <c r="BU346" i="1"/>
  <c r="AF360" i="1"/>
  <c r="BF360" i="1"/>
  <c r="AU352" i="1"/>
  <c r="U352" i="1"/>
  <c r="Q349" i="1"/>
  <c r="AQ349" i="1"/>
  <c r="Y355" i="1"/>
  <c r="AY355" i="1"/>
  <c r="AB357" i="1"/>
  <c r="BB357" i="1"/>
  <c r="BL351" i="6" l="1"/>
  <c r="BI366" i="6"/>
  <c r="AI366" i="6"/>
  <c r="BA360" i="6"/>
  <c r="AA360" i="6"/>
  <c r="W357" i="6"/>
  <c r="AW357" i="6"/>
  <c r="L350" i="6"/>
  <c r="AP352" i="6"/>
  <c r="P352" i="6"/>
  <c r="BE363" i="6"/>
  <c r="AE363" i="6"/>
  <c r="BQ350" i="6"/>
  <c r="BT350" i="6"/>
  <c r="S354" i="6"/>
  <c r="AS354" i="6"/>
  <c r="BN350" i="6"/>
  <c r="BO350" i="6"/>
  <c r="CQ353" i="4"/>
  <c r="N354" i="4" s="1"/>
  <c r="AO355" i="4" s="1"/>
  <c r="BJ355" i="4" s="1"/>
  <c r="BK355" i="4" s="1"/>
  <c r="AG368" i="4"/>
  <c r="BG368" i="4"/>
  <c r="AC365" i="4"/>
  <c r="BC365" i="4"/>
  <c r="AZ363" i="4"/>
  <c r="Z363" i="4"/>
  <c r="AR357" i="4"/>
  <c r="R357" i="4"/>
  <c r="AV360" i="4"/>
  <c r="V360" i="4"/>
  <c r="V353" i="1"/>
  <c r="AV353" i="1"/>
  <c r="AG361" i="1"/>
  <c r="BG361" i="1"/>
  <c r="R350" i="1"/>
  <c r="AR350" i="1"/>
  <c r="Z356" i="1"/>
  <c r="AZ356" i="1"/>
  <c r="CQ346" i="1"/>
  <c r="N347" i="1" s="1"/>
  <c r="AC358" i="1"/>
  <c r="BC358" i="1"/>
  <c r="AF364" i="6" l="1"/>
  <c r="BF364" i="6"/>
  <c r="AT355" i="6"/>
  <c r="T355" i="6"/>
  <c r="Q353" i="6"/>
  <c r="AQ353" i="6"/>
  <c r="CP350" i="6"/>
  <c r="CO350" i="6"/>
  <c r="CN350" i="6"/>
  <c r="CM350" i="6"/>
  <c r="CL350" i="6"/>
  <c r="CK350" i="6"/>
  <c r="CJ350" i="6"/>
  <c r="CI350" i="6"/>
  <c r="CH350" i="6"/>
  <c r="CG350" i="6"/>
  <c r="CF350" i="6"/>
  <c r="CE350" i="6"/>
  <c r="CD350" i="6"/>
  <c r="CC350" i="6"/>
  <c r="CB350" i="6"/>
  <c r="CA350" i="6"/>
  <c r="BZ350" i="6"/>
  <c r="BY350" i="6"/>
  <c r="BX350" i="6"/>
  <c r="BW350" i="6"/>
  <c r="BV350" i="6"/>
  <c r="BU350" i="6"/>
  <c r="X358" i="6"/>
  <c r="AX358" i="6"/>
  <c r="BB361" i="6"/>
  <c r="AB361" i="6"/>
  <c r="K354" i="4"/>
  <c r="I354" i="4"/>
  <c r="O355" i="4"/>
  <c r="AP356" i="4" s="1"/>
  <c r="AJ354" i="4"/>
  <c r="BM354" i="4" s="1"/>
  <c r="BN354" i="4" s="1"/>
  <c r="AA364" i="4"/>
  <c r="BA364" i="4"/>
  <c r="BH369" i="4"/>
  <c r="AH369" i="4"/>
  <c r="S358" i="4"/>
  <c r="AS358" i="4"/>
  <c r="BD366" i="4"/>
  <c r="AD366" i="4"/>
  <c r="L354" i="4"/>
  <c r="W361" i="4"/>
  <c r="AW361" i="4"/>
  <c r="BL355" i="4"/>
  <c r="BH362" i="1"/>
  <c r="AH362" i="1"/>
  <c r="AS351" i="1"/>
  <c r="S351" i="1"/>
  <c r="AD359" i="1"/>
  <c r="BD359" i="1"/>
  <c r="BA357" i="1"/>
  <c r="AA357" i="1"/>
  <c r="O348" i="1"/>
  <c r="AO348" i="1"/>
  <c r="BJ348" i="1" s="1"/>
  <c r="BK348" i="1" s="1"/>
  <c r="AJ347" i="1"/>
  <c r="BM347" i="1" s="1"/>
  <c r="I347" i="1"/>
  <c r="K347" i="1"/>
  <c r="W354" i="1"/>
  <c r="AW354" i="1"/>
  <c r="CQ350" i="6" l="1"/>
  <c r="N351" i="6" s="1"/>
  <c r="AR354" i="6"/>
  <c r="R354" i="6"/>
  <c r="AC362" i="6"/>
  <c r="BC362" i="6"/>
  <c r="U356" i="6"/>
  <c r="AU356" i="6"/>
  <c r="Y359" i="6"/>
  <c r="AY359" i="6"/>
  <c r="AG365" i="6"/>
  <c r="BG365" i="6"/>
  <c r="BQ354" i="4"/>
  <c r="P356" i="4"/>
  <c r="Q357" i="4" s="1"/>
  <c r="BO354" i="4"/>
  <c r="BT354" i="4"/>
  <c r="CP354" i="4" s="1"/>
  <c r="AX362" i="4"/>
  <c r="X362" i="4"/>
  <c r="BI370" i="4"/>
  <c r="AI370" i="4"/>
  <c r="AT359" i="4"/>
  <c r="T359" i="4"/>
  <c r="BB365" i="4"/>
  <c r="AB365" i="4"/>
  <c r="AE367" i="4"/>
  <c r="BE367" i="4"/>
  <c r="BN347" i="1"/>
  <c r="BO347" i="1"/>
  <c r="AE360" i="1"/>
  <c r="BE360" i="1"/>
  <c r="BI363" i="1"/>
  <c r="AI363" i="1"/>
  <c r="AB358" i="1"/>
  <c r="BB358" i="1"/>
  <c r="BL348" i="1"/>
  <c r="T352" i="1"/>
  <c r="AT352" i="1"/>
  <c r="X355" i="1"/>
  <c r="AX355" i="1"/>
  <c r="L347" i="1"/>
  <c r="BQ347" i="1"/>
  <c r="BT347" i="1"/>
  <c r="P349" i="1"/>
  <c r="AP349" i="1"/>
  <c r="AQ357" i="4" l="1"/>
  <c r="S355" i="6"/>
  <c r="AS355" i="6"/>
  <c r="AV357" i="6"/>
  <c r="V357" i="6"/>
  <c r="BH366" i="6"/>
  <c r="AH366" i="6"/>
  <c r="AZ360" i="6"/>
  <c r="Z360" i="6"/>
  <c r="AD363" i="6"/>
  <c r="BD363" i="6"/>
  <c r="O352" i="6"/>
  <c r="AO352" i="6"/>
  <c r="BJ352" i="6" s="1"/>
  <c r="BK352" i="6" s="1"/>
  <c r="AJ351" i="6"/>
  <c r="BM351" i="6" s="1"/>
  <c r="I351" i="6"/>
  <c r="K351" i="6"/>
  <c r="CC354" i="4"/>
  <c r="CI354" i="4"/>
  <c r="CE354" i="4"/>
  <c r="BX354" i="4"/>
  <c r="BY354" i="4"/>
  <c r="CK354" i="4"/>
  <c r="BU354" i="4"/>
  <c r="CA354" i="4"/>
  <c r="CF354" i="4"/>
  <c r="CM354" i="4"/>
  <c r="BW354" i="4"/>
  <c r="CB354" i="4"/>
  <c r="CG354" i="4"/>
  <c r="CO354" i="4"/>
  <c r="CJ354" i="4"/>
  <c r="CN354" i="4"/>
  <c r="BV354" i="4"/>
  <c r="BZ354" i="4"/>
  <c r="CD354" i="4"/>
  <c r="CH354" i="4"/>
  <c r="CL354" i="4"/>
  <c r="U360" i="4"/>
  <c r="AU360" i="4"/>
  <c r="Y363" i="4"/>
  <c r="AY363" i="4"/>
  <c r="BF368" i="4"/>
  <c r="AF368" i="4"/>
  <c r="AR358" i="4"/>
  <c r="R358" i="4"/>
  <c r="AC366" i="4"/>
  <c r="BC366" i="4"/>
  <c r="U353" i="1"/>
  <c r="AU353" i="1"/>
  <c r="BF361" i="1"/>
  <c r="AF361" i="1"/>
  <c r="AY356" i="1"/>
  <c r="Y356" i="1"/>
  <c r="AQ350" i="1"/>
  <c r="Q350" i="1"/>
  <c r="CP347" i="1"/>
  <c r="CO347" i="1"/>
  <c r="CN347" i="1"/>
  <c r="CM347" i="1"/>
  <c r="CL347" i="1"/>
  <c r="CK347" i="1"/>
  <c r="CJ347" i="1"/>
  <c r="CI347" i="1"/>
  <c r="CH347" i="1"/>
  <c r="CG347" i="1"/>
  <c r="CF347" i="1"/>
  <c r="CE347" i="1"/>
  <c r="CD347" i="1"/>
  <c r="CC347" i="1"/>
  <c r="CB347" i="1"/>
  <c r="CA347" i="1"/>
  <c r="BZ347" i="1"/>
  <c r="BY347" i="1"/>
  <c r="BX347" i="1"/>
  <c r="BW347" i="1"/>
  <c r="BV347" i="1"/>
  <c r="BU347" i="1"/>
  <c r="AC359" i="1"/>
  <c r="BC359" i="1"/>
  <c r="CQ354" i="4" l="1"/>
  <c r="N355" i="4" s="1"/>
  <c r="AO356" i="4" s="1"/>
  <c r="BJ356" i="4" s="1"/>
  <c r="BK356" i="4" s="1"/>
  <c r="BL356" i="4" s="1"/>
  <c r="AA361" i="6"/>
  <c r="BA361" i="6"/>
  <c r="BN351" i="6"/>
  <c r="BO351" i="6"/>
  <c r="AP353" i="6"/>
  <c r="P353" i="6"/>
  <c r="BL352" i="6"/>
  <c r="AW358" i="6"/>
  <c r="W358" i="6"/>
  <c r="BT351" i="6"/>
  <c r="BQ351" i="6"/>
  <c r="L351" i="6"/>
  <c r="BE364" i="6"/>
  <c r="AE364" i="6"/>
  <c r="BI367" i="6"/>
  <c r="AI367" i="6"/>
  <c r="T356" i="6"/>
  <c r="AT356" i="6"/>
  <c r="K355" i="4"/>
  <c r="L355" i="4" s="1"/>
  <c r="AG369" i="4"/>
  <c r="BG369" i="4"/>
  <c r="S359" i="4"/>
  <c r="AS359" i="4"/>
  <c r="AZ364" i="4"/>
  <c r="Z364" i="4"/>
  <c r="BD367" i="4"/>
  <c r="AD367" i="4"/>
  <c r="AV361" i="4"/>
  <c r="V361" i="4"/>
  <c r="CQ347" i="1"/>
  <c r="N348" i="1" s="1"/>
  <c r="O349" i="1" s="1"/>
  <c r="AG362" i="1"/>
  <c r="BG362" i="1"/>
  <c r="Z357" i="1"/>
  <c r="AZ357" i="1"/>
  <c r="V354" i="1"/>
  <c r="AV354" i="1"/>
  <c r="R351" i="1"/>
  <c r="AR351" i="1"/>
  <c r="BD360" i="1"/>
  <c r="AD360" i="1"/>
  <c r="I355" i="4" l="1"/>
  <c r="AJ355" i="4"/>
  <c r="BM355" i="4" s="1"/>
  <c r="BN355" i="4" s="1"/>
  <c r="O356" i="4"/>
  <c r="Q354" i="6"/>
  <c r="AQ354" i="6"/>
  <c r="CP351" i="6"/>
  <c r="CO351" i="6"/>
  <c r="CN351" i="6"/>
  <c r="CM351" i="6"/>
  <c r="CL351" i="6"/>
  <c r="CK351" i="6"/>
  <c r="CJ351" i="6"/>
  <c r="CI351" i="6"/>
  <c r="CH351" i="6"/>
  <c r="CG351" i="6"/>
  <c r="CF351" i="6"/>
  <c r="CE351" i="6"/>
  <c r="CD351" i="6"/>
  <c r="CC351" i="6"/>
  <c r="CB351" i="6"/>
  <c r="CA351" i="6"/>
  <c r="BZ351" i="6"/>
  <c r="BY351" i="6"/>
  <c r="BX351" i="6"/>
  <c r="BW351" i="6"/>
  <c r="BV351" i="6"/>
  <c r="BU351" i="6"/>
  <c r="AU357" i="6"/>
  <c r="U357" i="6"/>
  <c r="BF365" i="6"/>
  <c r="AF365" i="6"/>
  <c r="AX359" i="6"/>
  <c r="X359" i="6"/>
  <c r="AB362" i="6"/>
  <c r="BB362" i="6"/>
  <c r="BT355" i="4"/>
  <c r="CP355" i="4" s="1"/>
  <c r="AE368" i="4"/>
  <c r="BE368" i="4"/>
  <c r="BH370" i="4"/>
  <c r="AH370" i="4"/>
  <c r="W362" i="4"/>
  <c r="AW362" i="4"/>
  <c r="AA365" i="4"/>
  <c r="BA365" i="4"/>
  <c r="AT360" i="4"/>
  <c r="T360" i="4"/>
  <c r="AO349" i="1"/>
  <c r="BJ349" i="1" s="1"/>
  <c r="BK349" i="1" s="1"/>
  <c r="BL349" i="1" s="1"/>
  <c r="AJ348" i="1"/>
  <c r="BM348" i="1" s="1"/>
  <c r="BN348" i="1" s="1"/>
  <c r="I348" i="1"/>
  <c r="K348" i="1"/>
  <c r="L348" i="1" s="1"/>
  <c r="AA358" i="1"/>
  <c r="BA358" i="1"/>
  <c r="AW355" i="1"/>
  <c r="W355" i="1"/>
  <c r="S352" i="1"/>
  <c r="AS352" i="1"/>
  <c r="AE361" i="1"/>
  <c r="BE361" i="1"/>
  <c r="P350" i="1"/>
  <c r="AP350" i="1"/>
  <c r="AH363" i="1"/>
  <c r="BH363" i="1"/>
  <c r="BT348" i="1" l="1"/>
  <c r="CA355" i="4"/>
  <c r="BQ355" i="4"/>
  <c r="CF355" i="4"/>
  <c r="CB355" i="4"/>
  <c r="CI355" i="4"/>
  <c r="P357" i="4"/>
  <c r="AP357" i="4"/>
  <c r="CC355" i="4"/>
  <c r="BW355" i="4"/>
  <c r="CJ355" i="4"/>
  <c r="BX355" i="4"/>
  <c r="CE355" i="4"/>
  <c r="CM355" i="4"/>
  <c r="BO355" i="4"/>
  <c r="BO348" i="1"/>
  <c r="BQ348" i="1"/>
  <c r="Y360" i="6"/>
  <c r="AY360" i="6"/>
  <c r="AC363" i="6"/>
  <c r="BC363" i="6"/>
  <c r="AV358" i="6"/>
  <c r="V358" i="6"/>
  <c r="BG366" i="6"/>
  <c r="AG366" i="6"/>
  <c r="CQ351" i="6"/>
  <c r="N352" i="6" s="1"/>
  <c r="R355" i="6"/>
  <c r="AR355" i="6"/>
  <c r="CN355" i="4"/>
  <c r="BU355" i="4"/>
  <c r="BY355" i="4"/>
  <c r="CG355" i="4"/>
  <c r="CK355" i="4"/>
  <c r="CO355" i="4"/>
  <c r="BV355" i="4"/>
  <c r="BZ355" i="4"/>
  <c r="CD355" i="4"/>
  <c r="CH355" i="4"/>
  <c r="CL355" i="4"/>
  <c r="BI371" i="4"/>
  <c r="AI371" i="4"/>
  <c r="BB366" i="4"/>
  <c r="AB366" i="4"/>
  <c r="U361" i="4"/>
  <c r="AU361" i="4"/>
  <c r="AX363" i="4"/>
  <c r="X363" i="4"/>
  <c r="BF369" i="4"/>
  <c r="AF369" i="4"/>
  <c r="AF362" i="1"/>
  <c r="BF362" i="1"/>
  <c r="T353" i="1"/>
  <c r="AT353" i="1"/>
  <c r="X356" i="1"/>
  <c r="AX356" i="1"/>
  <c r="Q351" i="1"/>
  <c r="AQ351" i="1"/>
  <c r="CP348" i="1"/>
  <c r="CO348" i="1"/>
  <c r="CN348" i="1"/>
  <c r="CM348" i="1"/>
  <c r="CL348" i="1"/>
  <c r="CK348" i="1"/>
  <c r="CJ348" i="1"/>
  <c r="CI348" i="1"/>
  <c r="CH348" i="1"/>
  <c r="CG348" i="1"/>
  <c r="CF348" i="1"/>
  <c r="CE348" i="1"/>
  <c r="CD348" i="1"/>
  <c r="CC348" i="1"/>
  <c r="CB348" i="1"/>
  <c r="CA348" i="1"/>
  <c r="BZ348" i="1"/>
  <c r="BY348" i="1"/>
  <c r="BX348" i="1"/>
  <c r="BW348" i="1"/>
  <c r="BV348" i="1"/>
  <c r="BU348" i="1"/>
  <c r="BB359" i="1"/>
  <c r="AB359" i="1"/>
  <c r="BI364" i="1"/>
  <c r="AI364" i="1"/>
  <c r="AQ358" i="4" l="1"/>
  <c r="Q358" i="4"/>
  <c r="CQ355" i="4"/>
  <c r="N356" i="4" s="1"/>
  <c r="I356" i="4" s="1"/>
  <c r="AD364" i="6"/>
  <c r="BD364" i="6"/>
  <c r="AH367" i="6"/>
  <c r="BH367" i="6"/>
  <c r="AS356" i="6"/>
  <c r="S356" i="6"/>
  <c r="O353" i="6"/>
  <c r="AO353" i="6"/>
  <c r="BJ353" i="6" s="1"/>
  <c r="BK353" i="6" s="1"/>
  <c r="AJ352" i="6"/>
  <c r="BM352" i="6" s="1"/>
  <c r="K352" i="6"/>
  <c r="I352" i="6"/>
  <c r="W359" i="6"/>
  <c r="AW359" i="6"/>
  <c r="AZ361" i="6"/>
  <c r="Z361" i="6"/>
  <c r="AO357" i="4"/>
  <c r="BJ357" i="4" s="1"/>
  <c r="BK357" i="4" s="1"/>
  <c r="AJ356" i="4"/>
  <c r="BM356" i="4" s="1"/>
  <c r="AG370" i="4"/>
  <c r="BG370" i="4"/>
  <c r="AV362" i="4"/>
  <c r="V362" i="4"/>
  <c r="Y364" i="4"/>
  <c r="AY364" i="4"/>
  <c r="AC367" i="4"/>
  <c r="BC367" i="4"/>
  <c r="AU354" i="1"/>
  <c r="U354" i="1"/>
  <c r="Y357" i="1"/>
  <c r="AY357" i="1"/>
  <c r="CQ348" i="1"/>
  <c r="N349" i="1" s="1"/>
  <c r="R352" i="1"/>
  <c r="AR352" i="1"/>
  <c r="AC360" i="1"/>
  <c r="BC360" i="1"/>
  <c r="AG363" i="1"/>
  <c r="BG363" i="1"/>
  <c r="K356" i="4" l="1"/>
  <c r="O357" i="4"/>
  <c r="AR359" i="4"/>
  <c r="R359" i="4"/>
  <c r="BI368" i="6"/>
  <c r="AI368" i="6"/>
  <c r="AT357" i="6"/>
  <c r="T357" i="6"/>
  <c r="BQ352" i="6"/>
  <c r="BT352" i="6"/>
  <c r="L352" i="6"/>
  <c r="P354" i="6"/>
  <c r="AP354" i="6"/>
  <c r="BE365" i="6"/>
  <c r="AE365" i="6"/>
  <c r="X360" i="6"/>
  <c r="AX360" i="6"/>
  <c r="BL353" i="6"/>
  <c r="AA362" i="6"/>
  <c r="BA362" i="6"/>
  <c r="BN352" i="6"/>
  <c r="BO352" i="6"/>
  <c r="AP358" i="4"/>
  <c r="P358" i="4"/>
  <c r="BL357" i="4"/>
  <c r="AZ365" i="4"/>
  <c r="Z365" i="4"/>
  <c r="W363" i="4"/>
  <c r="AW363" i="4"/>
  <c r="L356" i="4"/>
  <c r="BT356" i="4"/>
  <c r="BQ356" i="4"/>
  <c r="BD368" i="4"/>
  <c r="AD368" i="4"/>
  <c r="BH371" i="4"/>
  <c r="AH371" i="4"/>
  <c r="BN356" i="4"/>
  <c r="BO356" i="4"/>
  <c r="AZ358" i="1"/>
  <c r="Z358" i="1"/>
  <c r="BH364" i="1"/>
  <c r="AH364" i="1"/>
  <c r="V355" i="1"/>
  <c r="AV355" i="1"/>
  <c r="AS353" i="1"/>
  <c r="S353" i="1"/>
  <c r="AD361" i="1"/>
  <c r="BD361" i="1"/>
  <c r="O350" i="1"/>
  <c r="AO350" i="1"/>
  <c r="BJ350" i="1" s="1"/>
  <c r="BK350" i="1" s="1"/>
  <c r="AJ349" i="1"/>
  <c r="BM349" i="1" s="1"/>
  <c r="I349" i="1"/>
  <c r="K349" i="1"/>
  <c r="S360" i="4" l="1"/>
  <c r="AS360" i="4"/>
  <c r="BB363" i="6"/>
  <c r="AB363" i="6"/>
  <c r="AY361" i="6"/>
  <c r="Y361" i="6"/>
  <c r="AQ355" i="6"/>
  <c r="Q355" i="6"/>
  <c r="U358" i="6"/>
  <c r="AU358" i="6"/>
  <c r="AF366" i="6"/>
  <c r="BF366" i="6"/>
  <c r="CP352" i="6"/>
  <c r="CO352" i="6"/>
  <c r="CN352" i="6"/>
  <c r="CM352" i="6"/>
  <c r="CL352" i="6"/>
  <c r="CK352" i="6"/>
  <c r="CJ352" i="6"/>
  <c r="CI352" i="6"/>
  <c r="CH352" i="6"/>
  <c r="CG352" i="6"/>
  <c r="CF352" i="6"/>
  <c r="CE352" i="6"/>
  <c r="CD352" i="6"/>
  <c r="CC352" i="6"/>
  <c r="CB352" i="6"/>
  <c r="CA352" i="6"/>
  <c r="BZ352" i="6"/>
  <c r="BY352" i="6"/>
  <c r="BX352" i="6"/>
  <c r="BW352" i="6"/>
  <c r="BV352" i="6"/>
  <c r="BU352" i="6"/>
  <c r="Q359" i="4"/>
  <c r="AQ359" i="4"/>
  <c r="BI372" i="4"/>
  <c r="AI372" i="4"/>
  <c r="CP356" i="4"/>
  <c r="CO356" i="4"/>
  <c r="CN356" i="4"/>
  <c r="CM356" i="4"/>
  <c r="CL356" i="4"/>
  <c r="CK356" i="4"/>
  <c r="CJ356" i="4"/>
  <c r="CI356" i="4"/>
  <c r="CH356" i="4"/>
  <c r="CG356" i="4"/>
  <c r="CF356" i="4"/>
  <c r="CE356" i="4"/>
  <c r="CD356" i="4"/>
  <c r="CC356" i="4"/>
  <c r="CB356" i="4"/>
  <c r="CA356" i="4"/>
  <c r="BZ356" i="4"/>
  <c r="BY356" i="4"/>
  <c r="BX356" i="4"/>
  <c r="BW356" i="4"/>
  <c r="BV356" i="4"/>
  <c r="BU356" i="4"/>
  <c r="AA366" i="4"/>
  <c r="BA366" i="4"/>
  <c r="AE369" i="4"/>
  <c r="BE369" i="4"/>
  <c r="AX364" i="4"/>
  <c r="X364" i="4"/>
  <c r="P351" i="1"/>
  <c r="AP351" i="1"/>
  <c r="T354" i="1"/>
  <c r="AT354" i="1"/>
  <c r="W356" i="1"/>
  <c r="AW356" i="1"/>
  <c r="BQ349" i="1"/>
  <c r="BT349" i="1"/>
  <c r="BI365" i="1"/>
  <c r="AI365" i="1"/>
  <c r="AA359" i="1"/>
  <c r="BA359" i="1"/>
  <c r="BN349" i="1"/>
  <c r="BO349" i="1"/>
  <c r="L349" i="1"/>
  <c r="BL350" i="1"/>
  <c r="AE362" i="1"/>
  <c r="BE362" i="1"/>
  <c r="AT361" i="4" l="1"/>
  <c r="T361" i="4"/>
  <c r="AV359" i="6"/>
  <c r="V359" i="6"/>
  <c r="BG367" i="6"/>
  <c r="AG367" i="6"/>
  <c r="AR356" i="6"/>
  <c r="R356" i="6"/>
  <c r="BC364" i="6"/>
  <c r="AC364" i="6"/>
  <c r="CQ352" i="6"/>
  <c r="N353" i="6" s="1"/>
  <c r="AZ362" i="6"/>
  <c r="Z362" i="6"/>
  <c r="CQ356" i="4"/>
  <c r="N357" i="4" s="1"/>
  <c r="AJ357" i="4" s="1"/>
  <c r="BM357" i="4" s="1"/>
  <c r="BF370" i="4"/>
  <c r="AF370" i="4"/>
  <c r="Y365" i="4"/>
  <c r="AY365" i="4"/>
  <c r="BB367" i="4"/>
  <c r="AB367" i="4"/>
  <c r="AR360" i="4"/>
  <c r="R360" i="4"/>
  <c r="AB360" i="1"/>
  <c r="BB360" i="1"/>
  <c r="BF363" i="1"/>
  <c r="AF363" i="1"/>
  <c r="CP349" i="1"/>
  <c r="CO349" i="1"/>
  <c r="CN349" i="1"/>
  <c r="CM349" i="1"/>
  <c r="CL349" i="1"/>
  <c r="CK349" i="1"/>
  <c r="CJ349" i="1"/>
  <c r="CI349" i="1"/>
  <c r="CH349" i="1"/>
  <c r="CG349" i="1"/>
  <c r="CF349" i="1"/>
  <c r="CE349" i="1"/>
  <c r="CD349" i="1"/>
  <c r="CC349" i="1"/>
  <c r="CB349" i="1"/>
  <c r="CA349" i="1"/>
  <c r="BZ349" i="1"/>
  <c r="BY349" i="1"/>
  <c r="BX349" i="1"/>
  <c r="BW349" i="1"/>
  <c r="BV349" i="1"/>
  <c r="BU349" i="1"/>
  <c r="U355" i="1"/>
  <c r="AU355" i="1"/>
  <c r="X357" i="1"/>
  <c r="AX357" i="1"/>
  <c r="AQ352" i="1"/>
  <c r="Q352" i="1"/>
  <c r="U362" i="4" l="1"/>
  <c r="AU362" i="4"/>
  <c r="AO358" i="4"/>
  <c r="BJ358" i="4" s="1"/>
  <c r="BK358" i="4" s="1"/>
  <c r="O358" i="4"/>
  <c r="AP359" i="4" s="1"/>
  <c r="BA363" i="6"/>
  <c r="AA363" i="6"/>
  <c r="AH368" i="6"/>
  <c r="BH368" i="6"/>
  <c r="W360" i="6"/>
  <c r="AW360" i="6"/>
  <c r="AD365" i="6"/>
  <c r="BD365" i="6"/>
  <c r="AO354" i="6"/>
  <c r="BJ354" i="6" s="1"/>
  <c r="BK354" i="6" s="1"/>
  <c r="AJ353" i="6"/>
  <c r="BM353" i="6" s="1"/>
  <c r="O354" i="6"/>
  <c r="I353" i="6"/>
  <c r="K353" i="6"/>
  <c r="S357" i="6"/>
  <c r="AS357" i="6"/>
  <c r="I357" i="4"/>
  <c r="BQ357" i="4" s="1"/>
  <c r="K357" i="4"/>
  <c r="L357" i="4" s="1"/>
  <c r="AC368" i="4"/>
  <c r="BC368" i="4"/>
  <c r="BL358" i="4"/>
  <c r="AG371" i="4"/>
  <c r="BG371" i="4"/>
  <c r="S361" i="4"/>
  <c r="AS361" i="4"/>
  <c r="AZ366" i="4"/>
  <c r="Z366" i="4"/>
  <c r="BN357" i="4"/>
  <c r="BO357" i="4"/>
  <c r="CQ349" i="1"/>
  <c r="N350" i="1" s="1"/>
  <c r="O351" i="1" s="1"/>
  <c r="R353" i="1"/>
  <c r="AR353" i="1"/>
  <c r="AG364" i="1"/>
  <c r="BG364" i="1"/>
  <c r="Y358" i="1"/>
  <c r="AY358" i="1"/>
  <c r="V356" i="1"/>
  <c r="AV356" i="1"/>
  <c r="AC361" i="1"/>
  <c r="BC361" i="1"/>
  <c r="P359" i="4" l="1"/>
  <c r="AV363" i="4"/>
  <c r="V363" i="4"/>
  <c r="I350" i="1"/>
  <c r="BT350" i="1" s="1"/>
  <c r="K350" i="1"/>
  <c r="AJ350" i="1"/>
  <c r="BM350" i="1" s="1"/>
  <c r="BN350" i="1" s="1"/>
  <c r="AO351" i="1"/>
  <c r="BJ351" i="1" s="1"/>
  <c r="BK351" i="1" s="1"/>
  <c r="BL351" i="1" s="1"/>
  <c r="AP355" i="6"/>
  <c r="P355" i="6"/>
  <c r="BI369" i="6"/>
  <c r="AI369" i="6"/>
  <c r="AX361" i="6"/>
  <c r="X361" i="6"/>
  <c r="AT358" i="6"/>
  <c r="T358" i="6"/>
  <c r="BE366" i="6"/>
  <c r="AE366" i="6"/>
  <c r="AB364" i="6"/>
  <c r="BB364" i="6"/>
  <c r="BN353" i="6"/>
  <c r="BO353" i="6"/>
  <c r="L353" i="6"/>
  <c r="BT353" i="6"/>
  <c r="BQ353" i="6"/>
  <c r="BL354" i="6"/>
  <c r="BT357" i="4"/>
  <c r="CN357" i="4" s="1"/>
  <c r="AT362" i="4"/>
  <c r="T362" i="4"/>
  <c r="Q360" i="4"/>
  <c r="AQ360" i="4"/>
  <c r="CO357" i="4"/>
  <c r="CK357" i="4"/>
  <c r="BH372" i="4"/>
  <c r="AH372" i="4"/>
  <c r="AA367" i="4"/>
  <c r="BA367" i="4"/>
  <c r="BD369" i="4"/>
  <c r="AD369" i="4"/>
  <c r="P352" i="1"/>
  <c r="AP352" i="1"/>
  <c r="S354" i="1"/>
  <c r="AS354" i="1"/>
  <c r="AW357" i="1"/>
  <c r="W357" i="1"/>
  <c r="BD362" i="1"/>
  <c r="AD362" i="1"/>
  <c r="AH365" i="1"/>
  <c r="BH365" i="1"/>
  <c r="Z359" i="1"/>
  <c r="AZ359" i="1"/>
  <c r="L350" i="1"/>
  <c r="BY357" i="4" l="1"/>
  <c r="CC357" i="4"/>
  <c r="BO350" i="1"/>
  <c r="BU357" i="4"/>
  <c r="CD357" i="4"/>
  <c r="BV357" i="4"/>
  <c r="CG357" i="4"/>
  <c r="W364" i="4"/>
  <c r="AW364" i="4"/>
  <c r="BQ350" i="1"/>
  <c r="CP357" i="4"/>
  <c r="CE357" i="4"/>
  <c r="CM357" i="4"/>
  <c r="BZ357" i="4"/>
  <c r="CH357" i="4"/>
  <c r="CL357" i="4"/>
  <c r="BW357" i="4"/>
  <c r="CA357" i="4"/>
  <c r="CI357" i="4"/>
  <c r="BX357" i="4"/>
  <c r="CB357" i="4"/>
  <c r="CF357" i="4"/>
  <c r="CJ357" i="4"/>
  <c r="AC365" i="6"/>
  <c r="BC365" i="6"/>
  <c r="AU359" i="6"/>
  <c r="U359" i="6"/>
  <c r="CP353" i="6"/>
  <c r="CO353" i="6"/>
  <c r="CN353" i="6"/>
  <c r="CM353" i="6"/>
  <c r="CL353" i="6"/>
  <c r="CK353" i="6"/>
  <c r="CJ353" i="6"/>
  <c r="CI353" i="6"/>
  <c r="CH353" i="6"/>
  <c r="CG353" i="6"/>
  <c r="CF353" i="6"/>
  <c r="CE353" i="6"/>
  <c r="CD353" i="6"/>
  <c r="CC353" i="6"/>
  <c r="CB353" i="6"/>
  <c r="CA353" i="6"/>
  <c r="BZ353" i="6"/>
  <c r="BY353" i="6"/>
  <c r="BX353" i="6"/>
  <c r="BW353" i="6"/>
  <c r="BV353" i="6"/>
  <c r="BU353" i="6"/>
  <c r="AF367" i="6"/>
  <c r="BF367" i="6"/>
  <c r="Q356" i="6"/>
  <c r="AQ356" i="6"/>
  <c r="Y362" i="6"/>
  <c r="AY362" i="6"/>
  <c r="AE370" i="4"/>
  <c r="BE370" i="4"/>
  <c r="AR361" i="4"/>
  <c r="R361" i="4"/>
  <c r="U363" i="4"/>
  <c r="AU363" i="4"/>
  <c r="BI373" i="4"/>
  <c r="AI373" i="4"/>
  <c r="BB368" i="4"/>
  <c r="AB368" i="4"/>
  <c r="T355" i="1"/>
  <c r="AT355" i="1"/>
  <c r="AE363" i="1"/>
  <c r="BE363" i="1"/>
  <c r="CP350" i="1"/>
  <c r="CO350" i="1"/>
  <c r="CN350" i="1"/>
  <c r="CM350" i="1"/>
  <c r="CL350" i="1"/>
  <c r="CK350" i="1"/>
  <c r="CJ350" i="1"/>
  <c r="CI350" i="1"/>
  <c r="CH350" i="1"/>
  <c r="CG350" i="1"/>
  <c r="CF350" i="1"/>
  <c r="CE350" i="1"/>
  <c r="CD350" i="1"/>
  <c r="CC350" i="1"/>
  <c r="CB350" i="1"/>
  <c r="CA350" i="1"/>
  <c r="BZ350" i="1"/>
  <c r="BY350" i="1"/>
  <c r="BX350" i="1"/>
  <c r="BW350" i="1"/>
  <c r="BV350" i="1"/>
  <c r="BU350" i="1"/>
  <c r="X358" i="1"/>
  <c r="AX358" i="1"/>
  <c r="BI366" i="1"/>
  <c r="AI366" i="1"/>
  <c r="AA360" i="1"/>
  <c r="BA360" i="1"/>
  <c r="Q353" i="1"/>
  <c r="AQ353" i="1"/>
  <c r="CQ357" i="4" l="1"/>
  <c r="N358" i="4" s="1"/>
  <c r="AJ358" i="4" s="1"/>
  <c r="BM358" i="4" s="1"/>
  <c r="X365" i="4"/>
  <c r="AX365" i="4"/>
  <c r="CQ353" i="6"/>
  <c r="N354" i="6" s="1"/>
  <c r="O355" i="6" s="1"/>
  <c r="AV360" i="6"/>
  <c r="V360" i="6"/>
  <c r="BD366" i="6"/>
  <c r="AD366" i="6"/>
  <c r="AR357" i="6"/>
  <c r="R357" i="6"/>
  <c r="Z363" i="6"/>
  <c r="AZ363" i="6"/>
  <c r="BG368" i="6"/>
  <c r="AG368" i="6"/>
  <c r="S362" i="4"/>
  <c r="AS362" i="4"/>
  <c r="AV364" i="4"/>
  <c r="V364" i="4"/>
  <c r="AC369" i="4"/>
  <c r="BC369" i="4"/>
  <c r="O359" i="4"/>
  <c r="AO359" i="4"/>
  <c r="BJ359" i="4" s="1"/>
  <c r="BK359" i="4" s="1"/>
  <c r="I358" i="4"/>
  <c r="K358" i="4"/>
  <c r="BF371" i="4"/>
  <c r="AF371" i="4"/>
  <c r="CQ350" i="1"/>
  <c r="N351" i="1" s="1"/>
  <c r="O352" i="1" s="1"/>
  <c r="AF364" i="1"/>
  <c r="BF364" i="1"/>
  <c r="BB361" i="1"/>
  <c r="AB361" i="1"/>
  <c r="R354" i="1"/>
  <c r="AR354" i="1"/>
  <c r="Y359" i="1"/>
  <c r="AY359" i="1"/>
  <c r="AU356" i="1"/>
  <c r="U356" i="1"/>
  <c r="AO355" i="6" l="1"/>
  <c r="BJ355" i="6" s="1"/>
  <c r="BK355" i="6" s="1"/>
  <c r="K354" i="6"/>
  <c r="I354" i="6"/>
  <c r="AJ354" i="6"/>
  <c r="BM354" i="6" s="1"/>
  <c r="BO354" i="6" s="1"/>
  <c r="Y366" i="4"/>
  <c r="AY366" i="4"/>
  <c r="BL355" i="6"/>
  <c r="BE367" i="6"/>
  <c r="AE367" i="6"/>
  <c r="S358" i="6"/>
  <c r="AS358" i="6"/>
  <c r="BA364" i="6"/>
  <c r="AA364" i="6"/>
  <c r="AH369" i="6"/>
  <c r="BH369" i="6"/>
  <c r="W361" i="6"/>
  <c r="AW361" i="6"/>
  <c r="L354" i="6"/>
  <c r="AP356" i="6"/>
  <c r="P356" i="6"/>
  <c r="BN358" i="4"/>
  <c r="BO358" i="4"/>
  <c r="BD370" i="4"/>
  <c r="AD370" i="4"/>
  <c r="AG372" i="4"/>
  <c r="BG372" i="4"/>
  <c r="L358" i="4"/>
  <c r="W365" i="4"/>
  <c r="AW365" i="4"/>
  <c r="BL359" i="4"/>
  <c r="BT358" i="4"/>
  <c r="BQ358" i="4"/>
  <c r="AP360" i="4"/>
  <c r="P360" i="4"/>
  <c r="AT363" i="4"/>
  <c r="T363" i="4"/>
  <c r="AJ351" i="1"/>
  <c r="BM351" i="1" s="1"/>
  <c r="BO351" i="1" s="1"/>
  <c r="AO352" i="1"/>
  <c r="BJ352" i="1" s="1"/>
  <c r="BK352" i="1" s="1"/>
  <c r="BL352" i="1" s="1"/>
  <c r="I351" i="1"/>
  <c r="K351" i="1"/>
  <c r="L351" i="1" s="1"/>
  <c r="AG365" i="1"/>
  <c r="BG365" i="1"/>
  <c r="AC362" i="1"/>
  <c r="BC362" i="1"/>
  <c r="V357" i="1"/>
  <c r="AV357" i="1"/>
  <c r="AS355" i="1"/>
  <c r="S355" i="1"/>
  <c r="AZ360" i="1"/>
  <c r="Z360" i="1"/>
  <c r="P353" i="1"/>
  <c r="AP353" i="1"/>
  <c r="BQ351" i="1" l="1"/>
  <c r="BT351" i="1"/>
  <c r="CO351" i="1" s="1"/>
  <c r="BN351" i="1"/>
  <c r="BQ354" i="6"/>
  <c r="BT354" i="6"/>
  <c r="CM354" i="6" s="1"/>
  <c r="BN354" i="6"/>
  <c r="Z367" i="4"/>
  <c r="AZ367" i="4"/>
  <c r="Q357" i="6"/>
  <c r="AQ357" i="6"/>
  <c r="BI370" i="6"/>
  <c r="AI370" i="6"/>
  <c r="CP354" i="6"/>
  <c r="CO354" i="6"/>
  <c r="CN354" i="6"/>
  <c r="CL354" i="6"/>
  <c r="CK354" i="6"/>
  <c r="CJ354" i="6"/>
  <c r="CI354" i="6"/>
  <c r="CH354" i="6"/>
  <c r="CG354" i="6"/>
  <c r="CF354" i="6"/>
  <c r="CE354" i="6"/>
  <c r="CD354" i="6"/>
  <c r="CC354" i="6"/>
  <c r="CB354" i="6"/>
  <c r="CA354" i="6"/>
  <c r="BZ354" i="6"/>
  <c r="BY354" i="6"/>
  <c r="BX354" i="6"/>
  <c r="BW354" i="6"/>
  <c r="BV354" i="6"/>
  <c r="BU354" i="6"/>
  <c r="AF368" i="6"/>
  <c r="BF368" i="6"/>
  <c r="AX362" i="6"/>
  <c r="X362" i="6"/>
  <c r="AB365" i="6"/>
  <c r="BB365" i="6"/>
  <c r="AT359" i="6"/>
  <c r="T359" i="6"/>
  <c r="CP358" i="4"/>
  <c r="CO358" i="4"/>
  <c r="CN358" i="4"/>
  <c r="CM358" i="4"/>
  <c r="CL358" i="4"/>
  <c r="CK358" i="4"/>
  <c r="CJ358" i="4"/>
  <c r="CI358" i="4"/>
  <c r="CH358" i="4"/>
  <c r="CG358" i="4"/>
  <c r="CF358" i="4"/>
  <c r="CE358" i="4"/>
  <c r="CD358" i="4"/>
  <c r="CC358" i="4"/>
  <c r="CB358" i="4"/>
  <c r="CA358" i="4"/>
  <c r="BZ358" i="4"/>
  <c r="BY358" i="4"/>
  <c r="BX358" i="4"/>
  <c r="BW358" i="4"/>
  <c r="BV358" i="4"/>
  <c r="BU358" i="4"/>
  <c r="AX366" i="4"/>
  <c r="X366" i="4"/>
  <c r="U364" i="4"/>
  <c r="AU364" i="4"/>
  <c r="Q361" i="4"/>
  <c r="AQ361" i="4"/>
  <c r="BH373" i="4"/>
  <c r="AH373" i="4"/>
  <c r="AE371" i="4"/>
  <c r="BE371" i="4"/>
  <c r="AA361" i="1"/>
  <c r="BA361" i="1"/>
  <c r="BH366" i="1"/>
  <c r="AH366" i="1"/>
  <c r="AQ354" i="1"/>
  <c r="Q354" i="1"/>
  <c r="AD363" i="1"/>
  <c r="BD363" i="1"/>
  <c r="W358" i="1"/>
  <c r="AW358" i="1"/>
  <c r="CP351" i="1"/>
  <c r="CN351" i="1"/>
  <c r="CM351" i="1"/>
  <c r="CL351" i="1"/>
  <c r="CJ351" i="1"/>
  <c r="CI351" i="1"/>
  <c r="CH351" i="1"/>
  <c r="CF351" i="1"/>
  <c r="CE351" i="1"/>
  <c r="CD351" i="1"/>
  <c r="CB351" i="1"/>
  <c r="CA351" i="1"/>
  <c r="BZ351" i="1"/>
  <c r="BY351" i="1"/>
  <c r="BX351" i="1"/>
  <c r="BW351" i="1"/>
  <c r="BV351" i="1"/>
  <c r="BU351" i="1"/>
  <c r="T356" i="1"/>
  <c r="AT356" i="1"/>
  <c r="CC351" i="1" l="1"/>
  <c r="CG351" i="1"/>
  <c r="CK351" i="1"/>
  <c r="CQ351" i="1" s="1"/>
  <c r="N352" i="1" s="1"/>
  <c r="AA368" i="4"/>
  <c r="BA368" i="4"/>
  <c r="CQ354" i="6"/>
  <c r="N355" i="6" s="1"/>
  <c r="K355" i="6" s="1"/>
  <c r="U360" i="6"/>
  <c r="AU360" i="6"/>
  <c r="BC366" i="6"/>
  <c r="AC366" i="6"/>
  <c r="AY363" i="6"/>
  <c r="Y363" i="6"/>
  <c r="AG369" i="6"/>
  <c r="BG369" i="6"/>
  <c r="AR358" i="6"/>
  <c r="R358" i="6"/>
  <c r="AR362" i="4"/>
  <c r="R362" i="4"/>
  <c r="BF372" i="4"/>
  <c r="AF372" i="4"/>
  <c r="CQ358" i="4"/>
  <c r="N359" i="4" s="1"/>
  <c r="BI374" i="4"/>
  <c r="AI374" i="4"/>
  <c r="AV365" i="4"/>
  <c r="V365" i="4"/>
  <c r="Y367" i="4"/>
  <c r="AY367" i="4"/>
  <c r="U357" i="1"/>
  <c r="AU357" i="1"/>
  <c r="AE364" i="1"/>
  <c r="BE364" i="1"/>
  <c r="BI367" i="1"/>
  <c r="AI367" i="1"/>
  <c r="AX359" i="1"/>
  <c r="X359" i="1"/>
  <c r="R355" i="1"/>
  <c r="AR355" i="1"/>
  <c r="AB362" i="1"/>
  <c r="BB362" i="1"/>
  <c r="AJ355" i="6" l="1"/>
  <c r="BM355" i="6" s="1"/>
  <c r="O356" i="6"/>
  <c r="AO356" i="6"/>
  <c r="BJ356" i="6" s="1"/>
  <c r="BK356" i="6" s="1"/>
  <c r="BL356" i="6" s="1"/>
  <c r="I355" i="6"/>
  <c r="BQ355" i="6" s="1"/>
  <c r="BB369" i="4"/>
  <c r="AB369" i="4"/>
  <c r="AZ364" i="6"/>
  <c r="Z364" i="6"/>
  <c r="BN355" i="6"/>
  <c r="BO355" i="6"/>
  <c r="AP357" i="6"/>
  <c r="P357" i="6"/>
  <c r="AD367" i="6"/>
  <c r="BD367" i="6"/>
  <c r="L355" i="6"/>
  <c r="S359" i="6"/>
  <c r="AS359" i="6"/>
  <c r="BH370" i="6"/>
  <c r="AH370" i="6"/>
  <c r="V361" i="6"/>
  <c r="AV361" i="6"/>
  <c r="S363" i="4"/>
  <c r="AS363" i="4"/>
  <c r="O360" i="4"/>
  <c r="AO360" i="4"/>
  <c r="BJ360" i="4" s="1"/>
  <c r="BK360" i="4" s="1"/>
  <c r="AJ359" i="4"/>
  <c r="BM359" i="4" s="1"/>
  <c r="K359" i="4"/>
  <c r="I359" i="4"/>
  <c r="W366" i="4"/>
  <c r="AW366" i="4"/>
  <c r="AZ368" i="4"/>
  <c r="Z368" i="4"/>
  <c r="AG373" i="4"/>
  <c r="BG373" i="4"/>
  <c r="BF365" i="1"/>
  <c r="AF365" i="1"/>
  <c r="AO353" i="1"/>
  <c r="BJ353" i="1" s="1"/>
  <c r="BK353" i="1" s="1"/>
  <c r="AJ352" i="1"/>
  <c r="BM352" i="1" s="1"/>
  <c r="O353" i="1"/>
  <c r="K352" i="1"/>
  <c r="I352" i="1"/>
  <c r="S356" i="1"/>
  <c r="AS356" i="1"/>
  <c r="AC363" i="1"/>
  <c r="BC363" i="1"/>
  <c r="Y360" i="1"/>
  <c r="AY360" i="1"/>
  <c r="AV358" i="1"/>
  <c r="V358" i="1"/>
  <c r="BT355" i="6" l="1"/>
  <c r="AC370" i="4"/>
  <c r="BC370" i="4"/>
  <c r="AE368" i="6"/>
  <c r="BE368" i="6"/>
  <c r="Q358" i="6"/>
  <c r="AQ358" i="6"/>
  <c r="CP355" i="6"/>
  <c r="CO355" i="6"/>
  <c r="CN355" i="6"/>
  <c r="CM355" i="6"/>
  <c r="CL355" i="6"/>
  <c r="CK355" i="6"/>
  <c r="CJ355" i="6"/>
  <c r="CI355" i="6"/>
  <c r="CH355" i="6"/>
  <c r="CG355" i="6"/>
  <c r="CF355" i="6"/>
  <c r="CE355" i="6"/>
  <c r="CD355" i="6"/>
  <c r="CC355" i="6"/>
  <c r="CB355" i="6"/>
  <c r="CA355" i="6"/>
  <c r="BZ355" i="6"/>
  <c r="BY355" i="6"/>
  <c r="BX355" i="6"/>
  <c r="BW355" i="6"/>
  <c r="BV355" i="6"/>
  <c r="BU355" i="6"/>
  <c r="BA365" i="6"/>
  <c r="AA365" i="6"/>
  <c r="W362" i="6"/>
  <c r="AW362" i="6"/>
  <c r="BI371" i="6"/>
  <c r="AI371" i="6"/>
  <c r="AT360" i="6"/>
  <c r="T360" i="6"/>
  <c r="BQ359" i="4"/>
  <c r="BT359" i="4"/>
  <c r="L359" i="4"/>
  <c r="AP361" i="4"/>
  <c r="P361" i="4"/>
  <c r="BL360" i="4"/>
  <c r="AA369" i="4"/>
  <c r="BA369" i="4"/>
  <c r="BN359" i="4"/>
  <c r="BO359" i="4"/>
  <c r="BH374" i="4"/>
  <c r="AH374" i="4"/>
  <c r="AX367" i="4"/>
  <c r="X367" i="4"/>
  <c r="AT364" i="4"/>
  <c r="T364" i="4"/>
  <c r="BL353" i="1"/>
  <c r="P354" i="1"/>
  <c r="AP354" i="1"/>
  <c r="AG366" i="1"/>
  <c r="BG366" i="1"/>
  <c r="W359" i="1"/>
  <c r="AW359" i="1"/>
  <c r="T357" i="1"/>
  <c r="AT357" i="1"/>
  <c r="BN352" i="1"/>
  <c r="BO352" i="1"/>
  <c r="Z361" i="1"/>
  <c r="AZ361" i="1"/>
  <c r="L352" i="1"/>
  <c r="BD364" i="1"/>
  <c r="AD364" i="1"/>
  <c r="BT352" i="1"/>
  <c r="BQ352" i="1"/>
  <c r="BD371" i="4" l="1"/>
  <c r="AD371" i="4"/>
  <c r="CQ355" i="6"/>
  <c r="N356" i="6" s="1"/>
  <c r="I356" i="6" s="1"/>
  <c r="R359" i="6"/>
  <c r="AR359" i="6"/>
  <c r="AU361" i="6"/>
  <c r="U361" i="6"/>
  <c r="AB366" i="6"/>
  <c r="BB366" i="6"/>
  <c r="X363" i="6"/>
  <c r="AX363" i="6"/>
  <c r="BF369" i="6"/>
  <c r="AF369" i="6"/>
  <c r="BB370" i="4"/>
  <c r="AB370" i="4"/>
  <c r="CP359" i="4"/>
  <c r="CO359" i="4"/>
  <c r="CN359" i="4"/>
  <c r="CM359" i="4"/>
  <c r="CL359" i="4"/>
  <c r="CK359" i="4"/>
  <c r="CJ359" i="4"/>
  <c r="CI359" i="4"/>
  <c r="CH359" i="4"/>
  <c r="CG359" i="4"/>
  <c r="CF359" i="4"/>
  <c r="CE359" i="4"/>
  <c r="CD359" i="4"/>
  <c r="CC359" i="4"/>
  <c r="CB359" i="4"/>
  <c r="CA359" i="4"/>
  <c r="BZ359" i="4"/>
  <c r="BY359" i="4"/>
  <c r="BX359" i="4"/>
  <c r="BW359" i="4"/>
  <c r="BV359" i="4"/>
  <c r="BU359" i="4"/>
  <c r="BI375" i="4"/>
  <c r="AI375" i="4"/>
  <c r="U365" i="4"/>
  <c r="AU365" i="4"/>
  <c r="Q362" i="4"/>
  <c r="AQ362" i="4"/>
  <c r="Y368" i="4"/>
  <c r="AY368" i="4"/>
  <c r="Q355" i="1"/>
  <c r="AQ355" i="1"/>
  <c r="AH367" i="1"/>
  <c r="BH367" i="1"/>
  <c r="AA362" i="1"/>
  <c r="BA362" i="1"/>
  <c r="X360" i="1"/>
  <c r="AX360" i="1"/>
  <c r="CP352" i="1"/>
  <c r="CO352" i="1"/>
  <c r="CN352" i="1"/>
  <c r="CM352" i="1"/>
  <c r="CL352" i="1"/>
  <c r="CK352" i="1"/>
  <c r="CJ352" i="1"/>
  <c r="CI352" i="1"/>
  <c r="CH352" i="1"/>
  <c r="CG352" i="1"/>
  <c r="CF352" i="1"/>
  <c r="CE352" i="1"/>
  <c r="CD352" i="1"/>
  <c r="CC352" i="1"/>
  <c r="CB352" i="1"/>
  <c r="CA352" i="1"/>
  <c r="BZ352" i="1"/>
  <c r="BY352" i="1"/>
  <c r="BX352" i="1"/>
  <c r="BW352" i="1"/>
  <c r="BV352" i="1"/>
  <c r="BU352" i="1"/>
  <c r="AE365" i="1"/>
  <c r="BE365" i="1"/>
  <c r="U358" i="1"/>
  <c r="AU358" i="1"/>
  <c r="AO357" i="6" l="1"/>
  <c r="BJ357" i="6" s="1"/>
  <c r="BK357" i="6" s="1"/>
  <c r="AJ356" i="6"/>
  <c r="BM356" i="6" s="1"/>
  <c r="BN356" i="6" s="1"/>
  <c r="K356" i="6"/>
  <c r="L356" i="6" s="1"/>
  <c r="O357" i="6"/>
  <c r="AP358" i="6" s="1"/>
  <c r="BE372" i="4"/>
  <c r="AE372" i="4"/>
  <c r="BQ356" i="6"/>
  <c r="BT356" i="6"/>
  <c r="BG370" i="6"/>
  <c r="AG370" i="6"/>
  <c r="AV362" i="6"/>
  <c r="V362" i="6"/>
  <c r="BL357" i="6"/>
  <c r="AY364" i="6"/>
  <c r="Y364" i="6"/>
  <c r="BO356" i="6"/>
  <c r="BC367" i="6"/>
  <c r="AC367" i="6"/>
  <c r="AS360" i="6"/>
  <c r="S360" i="6"/>
  <c r="AR363" i="4"/>
  <c r="R363" i="4"/>
  <c r="AZ369" i="4"/>
  <c r="Z369" i="4"/>
  <c r="AC371" i="4"/>
  <c r="BC371" i="4"/>
  <c r="AV366" i="4"/>
  <c r="V366" i="4"/>
  <c r="CQ359" i="4"/>
  <c r="N360" i="4" s="1"/>
  <c r="BI368" i="1"/>
  <c r="AI368" i="1"/>
  <c r="AF366" i="1"/>
  <c r="BF366" i="1"/>
  <c r="BB363" i="1"/>
  <c r="AB363" i="1"/>
  <c r="V359" i="1"/>
  <c r="AV359" i="1"/>
  <c r="Y361" i="1"/>
  <c r="AY361" i="1"/>
  <c r="CQ352" i="1"/>
  <c r="N353" i="1" s="1"/>
  <c r="R356" i="1"/>
  <c r="AR356" i="1"/>
  <c r="P358" i="6" l="1"/>
  <c r="AF373" i="4"/>
  <c r="BF373" i="4"/>
  <c r="AQ359" i="6"/>
  <c r="Q359" i="6"/>
  <c r="CP356" i="6"/>
  <c r="CO356" i="6"/>
  <c r="CN356" i="6"/>
  <c r="CM356" i="6"/>
  <c r="CL356" i="6"/>
  <c r="CK356" i="6"/>
  <c r="CJ356" i="6"/>
  <c r="CI356" i="6"/>
  <c r="CH356" i="6"/>
  <c r="CG356" i="6"/>
  <c r="CF356" i="6"/>
  <c r="CE356" i="6"/>
  <c r="CD356" i="6"/>
  <c r="CC356" i="6"/>
  <c r="CB356" i="6"/>
  <c r="CA356" i="6"/>
  <c r="BZ356" i="6"/>
  <c r="BY356" i="6"/>
  <c r="BX356" i="6"/>
  <c r="BW356" i="6"/>
  <c r="BV356" i="6"/>
  <c r="BU356" i="6"/>
  <c r="AT361" i="6"/>
  <c r="T361" i="6"/>
  <c r="AW363" i="6"/>
  <c r="W363" i="6"/>
  <c r="BD368" i="6"/>
  <c r="AD368" i="6"/>
  <c r="Z365" i="6"/>
  <c r="AZ365" i="6"/>
  <c r="AH371" i="6"/>
  <c r="BH371" i="6"/>
  <c r="O361" i="4"/>
  <c r="AO361" i="4"/>
  <c r="BJ361" i="4" s="1"/>
  <c r="BK361" i="4" s="1"/>
  <c r="AJ360" i="4"/>
  <c r="BM360" i="4" s="1"/>
  <c r="I360" i="4"/>
  <c r="K360" i="4"/>
  <c r="BD372" i="4"/>
  <c r="AD372" i="4"/>
  <c r="S364" i="4"/>
  <c r="AS364" i="4"/>
  <c r="W367" i="4"/>
  <c r="AW367" i="4"/>
  <c r="AA370" i="4"/>
  <c r="BA370" i="4"/>
  <c r="AG367" i="1"/>
  <c r="BG367" i="1"/>
  <c r="O354" i="1"/>
  <c r="AO354" i="1"/>
  <c r="BJ354" i="1" s="1"/>
  <c r="BK354" i="1" s="1"/>
  <c r="AJ353" i="1"/>
  <c r="BM353" i="1" s="1"/>
  <c r="K353" i="1"/>
  <c r="I353" i="1"/>
  <c r="W360" i="1"/>
  <c r="AW360" i="1"/>
  <c r="AS357" i="1"/>
  <c r="S357" i="1"/>
  <c r="AZ362" i="1"/>
  <c r="Z362" i="1"/>
  <c r="AC364" i="1"/>
  <c r="BC364" i="1"/>
  <c r="BG374" i="4" l="1"/>
  <c r="AG374" i="4"/>
  <c r="BI372" i="6"/>
  <c r="AI372" i="6"/>
  <c r="BE369" i="6"/>
  <c r="AE369" i="6"/>
  <c r="X364" i="6"/>
  <c r="AX364" i="6"/>
  <c r="AR360" i="6"/>
  <c r="R360" i="6"/>
  <c r="U362" i="6"/>
  <c r="AU362" i="6"/>
  <c r="AA366" i="6"/>
  <c r="BA366" i="6"/>
  <c r="CQ356" i="6"/>
  <c r="N357" i="6" s="1"/>
  <c r="BB371" i="4"/>
  <c r="AB371" i="4"/>
  <c r="AT365" i="4"/>
  <c r="T365" i="4"/>
  <c r="L360" i="4"/>
  <c r="BL361" i="4"/>
  <c r="BN360" i="4"/>
  <c r="BO360" i="4"/>
  <c r="AX368" i="4"/>
  <c r="X368" i="4"/>
  <c r="AE373" i="4"/>
  <c r="BE373" i="4"/>
  <c r="BT360" i="4"/>
  <c r="BQ360" i="4"/>
  <c r="AP362" i="4"/>
  <c r="P362" i="4"/>
  <c r="P355" i="1"/>
  <c r="AP355" i="1"/>
  <c r="AX361" i="1"/>
  <c r="X361" i="1"/>
  <c r="BN353" i="1"/>
  <c r="BO353" i="1"/>
  <c r="L353" i="1"/>
  <c r="AA363" i="1"/>
  <c r="BA363" i="1"/>
  <c r="AD365" i="1"/>
  <c r="BD365" i="1"/>
  <c r="AT358" i="1"/>
  <c r="T358" i="1"/>
  <c r="BQ353" i="1"/>
  <c r="BT353" i="1"/>
  <c r="BL354" i="1"/>
  <c r="BH368" i="1"/>
  <c r="AH368" i="1"/>
  <c r="BH375" i="4" l="1"/>
  <c r="AH375" i="4"/>
  <c r="AB367" i="6"/>
  <c r="BB367" i="6"/>
  <c r="AJ357" i="6"/>
  <c r="BM357" i="6" s="1"/>
  <c r="AO358" i="6"/>
  <c r="BJ358" i="6" s="1"/>
  <c r="BK358" i="6" s="1"/>
  <c r="O358" i="6"/>
  <c r="I357" i="6"/>
  <c r="K357" i="6"/>
  <c r="AF370" i="6"/>
  <c r="BF370" i="6"/>
  <c r="S361" i="6"/>
  <c r="AS361" i="6"/>
  <c r="AY365" i="6"/>
  <c r="Y365" i="6"/>
  <c r="V363" i="6"/>
  <c r="AV363" i="6"/>
  <c r="Q363" i="4"/>
  <c r="AQ363" i="4"/>
  <c r="Y369" i="4"/>
  <c r="AY369" i="4"/>
  <c r="AC372" i="4"/>
  <c r="BC372" i="4"/>
  <c r="BF374" i="4"/>
  <c r="AF374" i="4"/>
  <c r="CP360" i="4"/>
  <c r="CO360" i="4"/>
  <c r="CN360" i="4"/>
  <c r="CM360" i="4"/>
  <c r="CL360" i="4"/>
  <c r="CK360" i="4"/>
  <c r="CJ360" i="4"/>
  <c r="CI360" i="4"/>
  <c r="CH360" i="4"/>
  <c r="CG360" i="4"/>
  <c r="CF360" i="4"/>
  <c r="CE360" i="4"/>
  <c r="CD360" i="4"/>
  <c r="CC360" i="4"/>
  <c r="CB360" i="4"/>
  <c r="CA360" i="4"/>
  <c r="BZ360" i="4"/>
  <c r="BY360" i="4"/>
  <c r="BX360" i="4"/>
  <c r="BW360" i="4"/>
  <c r="BV360" i="4"/>
  <c r="BU360" i="4"/>
  <c r="U366" i="4"/>
  <c r="AU366" i="4"/>
  <c r="U359" i="1"/>
  <c r="AU359" i="1"/>
  <c r="AB364" i="1"/>
  <c r="BB364" i="1"/>
  <c r="BI369" i="1"/>
  <c r="AI369" i="1"/>
  <c r="CP353" i="1"/>
  <c r="CO353" i="1"/>
  <c r="CN353" i="1"/>
  <c r="CM353" i="1"/>
  <c r="CL353" i="1"/>
  <c r="CK353" i="1"/>
  <c r="CJ353" i="1"/>
  <c r="CI353" i="1"/>
  <c r="CH353" i="1"/>
  <c r="CG353" i="1"/>
  <c r="CF353" i="1"/>
  <c r="CE353" i="1"/>
  <c r="CD353" i="1"/>
  <c r="CC353" i="1"/>
  <c r="CB353" i="1"/>
  <c r="CA353" i="1"/>
  <c r="BZ353" i="1"/>
  <c r="BY353" i="1"/>
  <c r="BX353" i="1"/>
  <c r="BW353" i="1"/>
  <c r="BV353" i="1"/>
  <c r="BU353" i="1"/>
  <c r="AE366" i="1"/>
  <c r="BE366" i="1"/>
  <c r="Y362" i="1"/>
  <c r="AY362" i="1"/>
  <c r="AQ356" i="1"/>
  <c r="Q356" i="1"/>
  <c r="BI376" i="4" l="1"/>
  <c r="AI376" i="4"/>
  <c r="AZ366" i="6"/>
  <c r="Z366" i="6"/>
  <c r="BL358" i="6"/>
  <c r="AT362" i="6"/>
  <c r="T362" i="6"/>
  <c r="BN357" i="6"/>
  <c r="BO357" i="6"/>
  <c r="BT357" i="6"/>
  <c r="BQ357" i="6"/>
  <c r="BC368" i="6"/>
  <c r="AC368" i="6"/>
  <c r="BG371" i="6"/>
  <c r="AG371" i="6"/>
  <c r="L357" i="6"/>
  <c r="W364" i="6"/>
  <c r="AW364" i="6"/>
  <c r="AP359" i="6"/>
  <c r="P359" i="6"/>
  <c r="CQ360" i="4"/>
  <c r="N361" i="4" s="1"/>
  <c r="AJ361" i="4" s="1"/>
  <c r="BM361" i="4" s="1"/>
  <c r="BD373" i="4"/>
  <c r="AD373" i="4"/>
  <c r="AZ370" i="4"/>
  <c r="Z370" i="4"/>
  <c r="BG375" i="4"/>
  <c r="AG375" i="4"/>
  <c r="AV367" i="4"/>
  <c r="V367" i="4"/>
  <c r="AR364" i="4"/>
  <c r="R364" i="4"/>
  <c r="BF367" i="1"/>
  <c r="AF367" i="1"/>
  <c r="CQ353" i="1"/>
  <c r="N354" i="1" s="1"/>
  <c r="R357" i="1"/>
  <c r="AR357" i="1"/>
  <c r="AC365" i="1"/>
  <c r="BC365" i="1"/>
  <c r="Z363" i="1"/>
  <c r="AZ363" i="1"/>
  <c r="AV360" i="1"/>
  <c r="V360" i="1"/>
  <c r="AU363" i="6" l="1"/>
  <c r="U363" i="6"/>
  <c r="AH372" i="6"/>
  <c r="BH372" i="6"/>
  <c r="BA367" i="6"/>
  <c r="AA367" i="6"/>
  <c r="AX365" i="6"/>
  <c r="X365" i="6"/>
  <c r="Q360" i="6"/>
  <c r="AQ360" i="6"/>
  <c r="CP357" i="6"/>
  <c r="CO357" i="6"/>
  <c r="CN357" i="6"/>
  <c r="CM357" i="6"/>
  <c r="CL357" i="6"/>
  <c r="CK357" i="6"/>
  <c r="CJ357" i="6"/>
  <c r="CI357" i="6"/>
  <c r="CH357" i="6"/>
  <c r="CG357" i="6"/>
  <c r="CF357" i="6"/>
  <c r="CE357" i="6"/>
  <c r="CD357" i="6"/>
  <c r="CC357" i="6"/>
  <c r="CB357" i="6"/>
  <c r="CA357" i="6"/>
  <c r="BZ357" i="6"/>
  <c r="BY357" i="6"/>
  <c r="BX357" i="6"/>
  <c r="BW357" i="6"/>
  <c r="BV357" i="6"/>
  <c r="BU357" i="6"/>
  <c r="AD369" i="6"/>
  <c r="BD369" i="6"/>
  <c r="O362" i="4"/>
  <c r="P363" i="4" s="1"/>
  <c r="AO362" i="4"/>
  <c r="BJ362" i="4" s="1"/>
  <c r="BK362" i="4" s="1"/>
  <c r="BL362" i="4" s="1"/>
  <c r="K361" i="4"/>
  <c r="L361" i="4" s="1"/>
  <c r="I361" i="4"/>
  <c r="BQ361" i="4" s="1"/>
  <c r="AA371" i="4"/>
  <c r="BA371" i="4"/>
  <c r="AE374" i="4"/>
  <c r="BE374" i="4"/>
  <c r="W368" i="4"/>
  <c r="AW368" i="4"/>
  <c r="S365" i="4"/>
  <c r="AS365" i="4"/>
  <c r="BN361" i="4"/>
  <c r="BO361" i="4"/>
  <c r="AH376" i="4"/>
  <c r="BH376" i="4"/>
  <c r="AG368" i="1"/>
  <c r="BG368" i="1"/>
  <c r="BD366" i="1"/>
  <c r="AD366" i="1"/>
  <c r="AA364" i="1"/>
  <c r="BA364" i="1"/>
  <c r="W361" i="1"/>
  <c r="AW361" i="1"/>
  <c r="AO355" i="1"/>
  <c r="BJ355" i="1" s="1"/>
  <c r="BK355" i="1" s="1"/>
  <c r="AJ354" i="1"/>
  <c r="BM354" i="1" s="1"/>
  <c r="O355" i="1"/>
  <c r="K354" i="1"/>
  <c r="I354" i="1"/>
  <c r="S358" i="1"/>
  <c r="AS358" i="1"/>
  <c r="AY366" i="6" l="1"/>
  <c r="Y366" i="6"/>
  <c r="BI373" i="6"/>
  <c r="AI373" i="6"/>
  <c r="BE370" i="6"/>
  <c r="AE370" i="6"/>
  <c r="AV364" i="6"/>
  <c r="V364" i="6"/>
  <c r="CQ357" i="6"/>
  <c r="N358" i="6" s="1"/>
  <c r="AR361" i="6"/>
  <c r="R361" i="6"/>
  <c r="AB368" i="6"/>
  <c r="BB368" i="6"/>
  <c r="AP363" i="4"/>
  <c r="BT361" i="4"/>
  <c r="CP361" i="4" s="1"/>
  <c r="AF375" i="4"/>
  <c r="BF375" i="4"/>
  <c r="Q364" i="4"/>
  <c r="AQ364" i="4"/>
  <c r="AX369" i="4"/>
  <c r="X369" i="4"/>
  <c r="BI377" i="4"/>
  <c r="AI377" i="4"/>
  <c r="AT366" i="4"/>
  <c r="T366" i="4"/>
  <c r="BB372" i="4"/>
  <c r="AB372" i="4"/>
  <c r="CA361" i="4"/>
  <c r="P356" i="1"/>
  <c r="AP356" i="1"/>
  <c r="BN354" i="1"/>
  <c r="BO354" i="1"/>
  <c r="BB365" i="1"/>
  <c r="AB365" i="1"/>
  <c r="X362" i="1"/>
  <c r="AX362" i="1"/>
  <c r="AT359" i="1"/>
  <c r="T359" i="1"/>
  <c r="BT354" i="1"/>
  <c r="BQ354" i="1"/>
  <c r="AE367" i="1"/>
  <c r="BE367" i="1"/>
  <c r="L354" i="1"/>
  <c r="BL355" i="1"/>
  <c r="AH369" i="1"/>
  <c r="BH369" i="1"/>
  <c r="BW361" i="4" l="1"/>
  <c r="AW365" i="6"/>
  <c r="W365" i="6"/>
  <c r="Z367" i="6"/>
  <c r="AZ367" i="6"/>
  <c r="AS362" i="6"/>
  <c r="S362" i="6"/>
  <c r="BC369" i="6"/>
  <c r="AC369" i="6"/>
  <c r="O359" i="6"/>
  <c r="AJ358" i="6"/>
  <c r="BM358" i="6" s="1"/>
  <c r="AO359" i="6"/>
  <c r="BJ359" i="6" s="1"/>
  <c r="BK359" i="6" s="1"/>
  <c r="K358" i="6"/>
  <c r="I358" i="6"/>
  <c r="AF371" i="6"/>
  <c r="BF371" i="6"/>
  <c r="CE361" i="4"/>
  <c r="CJ361" i="4"/>
  <c r="CB361" i="4"/>
  <c r="CK361" i="4"/>
  <c r="CG361" i="4"/>
  <c r="BX361" i="4"/>
  <c r="CF361" i="4"/>
  <c r="BU361" i="4"/>
  <c r="BY361" i="4"/>
  <c r="CC361" i="4"/>
  <c r="CM361" i="4"/>
  <c r="BV361" i="4"/>
  <c r="BZ361" i="4"/>
  <c r="CD361" i="4"/>
  <c r="CI361" i="4"/>
  <c r="CN361" i="4"/>
  <c r="CO361" i="4"/>
  <c r="CH361" i="4"/>
  <c r="CL361" i="4"/>
  <c r="U367" i="4"/>
  <c r="AU367" i="4"/>
  <c r="AR365" i="4"/>
  <c r="R365" i="4"/>
  <c r="AC373" i="4"/>
  <c r="BC373" i="4"/>
  <c r="Y370" i="4"/>
  <c r="AY370" i="4"/>
  <c r="AG376" i="4"/>
  <c r="BG376" i="4"/>
  <c r="AC366" i="1"/>
  <c r="BC366" i="1"/>
  <c r="CP354" i="1"/>
  <c r="CO354" i="1"/>
  <c r="CN354" i="1"/>
  <c r="CM354" i="1"/>
  <c r="CL354" i="1"/>
  <c r="CK354" i="1"/>
  <c r="CJ354" i="1"/>
  <c r="CI354" i="1"/>
  <c r="CH354" i="1"/>
  <c r="CG354" i="1"/>
  <c r="CF354" i="1"/>
  <c r="CE354" i="1"/>
  <c r="CD354" i="1"/>
  <c r="CC354" i="1"/>
  <c r="CB354" i="1"/>
  <c r="CA354" i="1"/>
  <c r="BZ354" i="1"/>
  <c r="BY354" i="1"/>
  <c r="BX354" i="1"/>
  <c r="BW354" i="1"/>
  <c r="BV354" i="1"/>
  <c r="BU354" i="1"/>
  <c r="BI370" i="1"/>
  <c r="AI370" i="1"/>
  <c r="AF368" i="1"/>
  <c r="BF368" i="1"/>
  <c r="U360" i="1"/>
  <c r="AU360" i="1"/>
  <c r="Y363" i="1"/>
  <c r="AY363" i="1"/>
  <c r="Q357" i="1"/>
  <c r="AQ357" i="1"/>
  <c r="AA368" i="6" l="1"/>
  <c r="BA368" i="6"/>
  <c r="X366" i="6"/>
  <c r="AX366" i="6"/>
  <c r="BN358" i="6"/>
  <c r="BO358" i="6"/>
  <c r="AP360" i="6"/>
  <c r="P360" i="6"/>
  <c r="AD370" i="6"/>
  <c r="BD370" i="6"/>
  <c r="BQ358" i="6"/>
  <c r="BT358" i="6"/>
  <c r="L358" i="6"/>
  <c r="BG372" i="6"/>
  <c r="AG372" i="6"/>
  <c r="BL359" i="6"/>
  <c r="T363" i="6"/>
  <c r="AT363" i="6"/>
  <c r="CQ361" i="4"/>
  <c r="N362" i="4" s="1"/>
  <c r="K362" i="4" s="1"/>
  <c r="L362" i="4" s="1"/>
  <c r="BD374" i="4"/>
  <c r="AD374" i="4"/>
  <c r="S366" i="4"/>
  <c r="AS366" i="4"/>
  <c r="AZ371" i="4"/>
  <c r="Z371" i="4"/>
  <c r="BH377" i="4"/>
  <c r="AH377" i="4"/>
  <c r="AV368" i="4"/>
  <c r="V368" i="4"/>
  <c r="AZ364" i="1"/>
  <c r="Z364" i="1"/>
  <c r="V361" i="1"/>
  <c r="AV361" i="1"/>
  <c r="AR358" i="1"/>
  <c r="R358" i="1"/>
  <c r="AG369" i="1"/>
  <c r="BG369" i="1"/>
  <c r="CQ354" i="1"/>
  <c r="N355" i="1" s="1"/>
  <c r="AD367" i="1"/>
  <c r="BD367" i="1"/>
  <c r="AO363" i="4" l="1"/>
  <c r="BJ363" i="4" s="1"/>
  <c r="BK363" i="4" s="1"/>
  <c r="BL363" i="4" s="1"/>
  <c r="AY367" i="6"/>
  <c r="Y367" i="6"/>
  <c r="AU364" i="6"/>
  <c r="U364" i="6"/>
  <c r="Q361" i="6"/>
  <c r="AQ361" i="6"/>
  <c r="BB369" i="6"/>
  <c r="AB369" i="6"/>
  <c r="BE371" i="6"/>
  <c r="AE371" i="6"/>
  <c r="AH373" i="6"/>
  <c r="BH373" i="6"/>
  <c r="CP358" i="6"/>
  <c r="CO358" i="6"/>
  <c r="CN358" i="6"/>
  <c r="CM358" i="6"/>
  <c r="CL358" i="6"/>
  <c r="CK358" i="6"/>
  <c r="CJ358" i="6"/>
  <c r="CI358" i="6"/>
  <c r="CH358" i="6"/>
  <c r="CG358" i="6"/>
  <c r="CF358" i="6"/>
  <c r="CE358" i="6"/>
  <c r="CD358" i="6"/>
  <c r="CC358" i="6"/>
  <c r="CB358" i="6"/>
  <c r="CA358" i="6"/>
  <c r="BZ358" i="6"/>
  <c r="BY358" i="6"/>
  <c r="BX358" i="6"/>
  <c r="BW358" i="6"/>
  <c r="BV358" i="6"/>
  <c r="BU358" i="6"/>
  <c r="O363" i="4"/>
  <c r="AP364" i="4" s="1"/>
  <c r="I362" i="4"/>
  <c r="AJ362" i="4"/>
  <c r="BM362" i="4" s="1"/>
  <c r="BN362" i="4" s="1"/>
  <c r="W369" i="4"/>
  <c r="AW369" i="4"/>
  <c r="AE375" i="4"/>
  <c r="BE375" i="4"/>
  <c r="AA372" i="4"/>
  <c r="BA372" i="4"/>
  <c r="BI378" i="4"/>
  <c r="AI378" i="4"/>
  <c r="AT367" i="4"/>
  <c r="T367" i="4"/>
  <c r="AE368" i="1"/>
  <c r="BE368" i="1"/>
  <c r="S359" i="1"/>
  <c r="AS359" i="1"/>
  <c r="AA365" i="1"/>
  <c r="BA365" i="1"/>
  <c r="O356" i="1"/>
  <c r="AO356" i="1"/>
  <c r="BJ356" i="1" s="1"/>
  <c r="BK356" i="1" s="1"/>
  <c r="AJ355" i="1"/>
  <c r="BM355" i="1" s="1"/>
  <c r="K355" i="1"/>
  <c r="I355" i="1"/>
  <c r="AH370" i="1"/>
  <c r="BH370" i="1"/>
  <c r="W362" i="1"/>
  <c r="AW362" i="1"/>
  <c r="BO362" i="4" l="1"/>
  <c r="BT362" i="4"/>
  <c r="CP362" i="4" s="1"/>
  <c r="CQ358" i="6"/>
  <c r="N359" i="6" s="1"/>
  <c r="O360" i="6" s="1"/>
  <c r="BC370" i="6"/>
  <c r="AC370" i="6"/>
  <c r="AF372" i="6"/>
  <c r="BF372" i="6"/>
  <c r="AR362" i="6"/>
  <c r="R362" i="6"/>
  <c r="Z368" i="6"/>
  <c r="AZ368" i="6"/>
  <c r="BI374" i="6"/>
  <c r="AI374" i="6"/>
  <c r="V365" i="6"/>
  <c r="AV365" i="6"/>
  <c r="AJ359" i="6"/>
  <c r="BM359" i="6" s="1"/>
  <c r="P364" i="4"/>
  <c r="BQ362" i="4"/>
  <c r="CG362" i="4"/>
  <c r="CK362" i="4"/>
  <c r="CE362" i="4"/>
  <c r="CI362" i="4"/>
  <c r="BV362" i="4"/>
  <c r="CH362" i="4"/>
  <c r="CA362" i="4"/>
  <c r="BX362" i="4"/>
  <c r="CF362" i="4"/>
  <c r="CJ362" i="4"/>
  <c r="CO362" i="4"/>
  <c r="BF376" i="4"/>
  <c r="AF376" i="4"/>
  <c r="U368" i="4"/>
  <c r="AU368" i="4"/>
  <c r="BB373" i="4"/>
  <c r="AB373" i="4"/>
  <c r="AX370" i="4"/>
  <c r="X370" i="4"/>
  <c r="T360" i="1"/>
  <c r="AT360" i="1"/>
  <c r="BL356" i="1"/>
  <c r="AB366" i="1"/>
  <c r="BB366" i="1"/>
  <c r="BI371" i="1"/>
  <c r="AI371" i="1"/>
  <c r="BQ355" i="1"/>
  <c r="BT355" i="1"/>
  <c r="L355" i="1"/>
  <c r="P357" i="1"/>
  <c r="AP357" i="1"/>
  <c r="AX363" i="1"/>
  <c r="X363" i="1"/>
  <c r="BN355" i="1"/>
  <c r="BO355" i="1"/>
  <c r="BF369" i="1"/>
  <c r="AF369" i="1"/>
  <c r="CL362" i="4" l="1"/>
  <c r="CB362" i="4"/>
  <c r="CD362" i="4"/>
  <c r="BW362" i="4"/>
  <c r="BY362" i="4"/>
  <c r="BU362" i="4"/>
  <c r="I359" i="6"/>
  <c r="CM362" i="4"/>
  <c r="CN362" i="4"/>
  <c r="BZ362" i="4"/>
  <c r="CC362" i="4"/>
  <c r="AO360" i="6"/>
  <c r="BJ360" i="6" s="1"/>
  <c r="BK360" i="6" s="1"/>
  <c r="BL360" i="6" s="1"/>
  <c r="K359" i="6"/>
  <c r="L359" i="6" s="1"/>
  <c r="AG373" i="6"/>
  <c r="BG373" i="6"/>
  <c r="BN359" i="6"/>
  <c r="BO359" i="6"/>
  <c r="AD371" i="6"/>
  <c r="BD371" i="6"/>
  <c r="AP361" i="6"/>
  <c r="P361" i="6"/>
  <c r="BA369" i="6"/>
  <c r="AA369" i="6"/>
  <c r="AW366" i="6"/>
  <c r="W366" i="6"/>
  <c r="BT359" i="6"/>
  <c r="BQ359" i="6"/>
  <c r="AS363" i="6"/>
  <c r="S363" i="6"/>
  <c r="Q365" i="4"/>
  <c r="AQ365" i="4"/>
  <c r="AV369" i="4"/>
  <c r="V369" i="4"/>
  <c r="AC374" i="4"/>
  <c r="BC374" i="4"/>
  <c r="Y371" i="4"/>
  <c r="AY371" i="4"/>
  <c r="BG377" i="4"/>
  <c r="AG377" i="4"/>
  <c r="Y364" i="1"/>
  <c r="AY364" i="1"/>
  <c r="CP355" i="1"/>
  <c r="CO355" i="1"/>
  <c r="CN355" i="1"/>
  <c r="CM355" i="1"/>
  <c r="CL355" i="1"/>
  <c r="CK355" i="1"/>
  <c r="CJ355" i="1"/>
  <c r="CI355" i="1"/>
  <c r="CH355" i="1"/>
  <c r="CG355" i="1"/>
  <c r="CF355" i="1"/>
  <c r="CE355" i="1"/>
  <c r="CD355" i="1"/>
  <c r="CC355" i="1"/>
  <c r="CB355" i="1"/>
  <c r="CA355" i="1"/>
  <c r="BZ355" i="1"/>
  <c r="BY355" i="1"/>
  <c r="BX355" i="1"/>
  <c r="BW355" i="1"/>
  <c r="BV355" i="1"/>
  <c r="BU355" i="1"/>
  <c r="AC367" i="1"/>
  <c r="BC367" i="1"/>
  <c r="AG370" i="1"/>
  <c r="BG370" i="1"/>
  <c r="Q358" i="1"/>
  <c r="AQ358" i="1"/>
  <c r="U361" i="1"/>
  <c r="AU361" i="1"/>
  <c r="CQ362" i="4" l="1"/>
  <c r="N363" i="4" s="1"/>
  <c r="AJ363" i="4" s="1"/>
  <c r="BM363" i="4" s="1"/>
  <c r="BN363" i="4" s="1"/>
  <c r="CQ355" i="1"/>
  <c r="N356" i="1" s="1"/>
  <c r="O357" i="1" s="1"/>
  <c r="I363" i="4"/>
  <c r="BQ363" i="4" s="1"/>
  <c r="K363" i="4"/>
  <c r="L363" i="4" s="1"/>
  <c r="AO364" i="4"/>
  <c r="BJ364" i="4" s="1"/>
  <c r="BK364" i="4" s="1"/>
  <c r="BL364" i="4" s="1"/>
  <c r="BO363" i="4"/>
  <c r="O364" i="4"/>
  <c r="AE372" i="6"/>
  <c r="BE372" i="6"/>
  <c r="CP359" i="6"/>
  <c r="CO359" i="6"/>
  <c r="CN359" i="6"/>
  <c r="CM359" i="6"/>
  <c r="CL359" i="6"/>
  <c r="CK359" i="6"/>
  <c r="CJ359" i="6"/>
  <c r="CI359" i="6"/>
  <c r="CH359" i="6"/>
  <c r="CG359" i="6"/>
  <c r="CF359" i="6"/>
  <c r="CE359" i="6"/>
  <c r="CD359" i="6"/>
  <c r="CC359" i="6"/>
  <c r="CB359" i="6"/>
  <c r="CA359" i="6"/>
  <c r="BZ359" i="6"/>
  <c r="BY359" i="6"/>
  <c r="BX359" i="6"/>
  <c r="BW359" i="6"/>
  <c r="BV359" i="6"/>
  <c r="BU359" i="6"/>
  <c r="AB370" i="6"/>
  <c r="BB370" i="6"/>
  <c r="Q362" i="6"/>
  <c r="AQ362" i="6"/>
  <c r="T364" i="6"/>
  <c r="AT364" i="6"/>
  <c r="X367" i="6"/>
  <c r="AX367" i="6"/>
  <c r="BH374" i="6"/>
  <c r="AH374" i="6"/>
  <c r="AR366" i="4"/>
  <c r="R366" i="4"/>
  <c r="BT363" i="4"/>
  <c r="CP363" i="4" s="1"/>
  <c r="AZ372" i="4"/>
  <c r="Z372" i="4"/>
  <c r="AH378" i="4"/>
  <c r="BH378" i="4"/>
  <c r="BD375" i="4"/>
  <c r="AD375" i="4"/>
  <c r="W370" i="4"/>
  <c r="AW370" i="4"/>
  <c r="BD368" i="1"/>
  <c r="AD368" i="1"/>
  <c r="AO357" i="1"/>
  <c r="BJ357" i="1" s="1"/>
  <c r="BK357" i="1" s="1"/>
  <c r="AJ356" i="1"/>
  <c r="BM356" i="1" s="1"/>
  <c r="I356" i="1"/>
  <c r="K356" i="1"/>
  <c r="Z365" i="1"/>
  <c r="AZ365" i="1"/>
  <c r="R359" i="1"/>
  <c r="AR359" i="1"/>
  <c r="AH371" i="1"/>
  <c r="BH371" i="1"/>
  <c r="AV362" i="1"/>
  <c r="V362" i="1"/>
  <c r="AP365" i="4" l="1"/>
  <c r="P365" i="4"/>
  <c r="AY368" i="6"/>
  <c r="Y368" i="6"/>
  <c r="AU365" i="6"/>
  <c r="U365" i="6"/>
  <c r="BI375" i="6"/>
  <c r="AI375" i="6"/>
  <c r="AC371" i="6"/>
  <c r="BC371" i="6"/>
  <c r="R363" i="6"/>
  <c r="AR363" i="6"/>
  <c r="CQ359" i="6"/>
  <c r="N360" i="6" s="1"/>
  <c r="BF373" i="6"/>
  <c r="AF373" i="6"/>
  <c r="AS367" i="4"/>
  <c r="S367" i="4"/>
  <c r="CA363" i="4"/>
  <c r="CE363" i="4"/>
  <c r="CI363" i="4"/>
  <c r="BW363" i="4"/>
  <c r="CM363" i="4"/>
  <c r="CJ363" i="4"/>
  <c r="CF363" i="4"/>
  <c r="BU363" i="4"/>
  <c r="BY363" i="4"/>
  <c r="CC363" i="4"/>
  <c r="CG363" i="4"/>
  <c r="CK363" i="4"/>
  <c r="CO363" i="4"/>
  <c r="BX363" i="4"/>
  <c r="CB363" i="4"/>
  <c r="CN363" i="4"/>
  <c r="BV363" i="4"/>
  <c r="BZ363" i="4"/>
  <c r="CD363" i="4"/>
  <c r="CH363" i="4"/>
  <c r="CL363" i="4"/>
  <c r="BI379" i="4"/>
  <c r="AI379" i="4"/>
  <c r="AX371" i="4"/>
  <c r="X371" i="4"/>
  <c r="BE376" i="4"/>
  <c r="AE376" i="4"/>
  <c r="AA373" i="4"/>
  <c r="BA373" i="4"/>
  <c r="BL357" i="1"/>
  <c r="AP358" i="1"/>
  <c r="P358" i="1"/>
  <c r="AE369" i="1"/>
  <c r="BE369" i="1"/>
  <c r="BI372" i="1"/>
  <c r="AI372" i="1"/>
  <c r="BN356" i="1"/>
  <c r="BO356" i="1"/>
  <c r="BT356" i="1"/>
  <c r="BQ356" i="1"/>
  <c r="AA366" i="1"/>
  <c r="BA366" i="1"/>
  <c r="W363" i="1"/>
  <c r="AW363" i="1"/>
  <c r="S360" i="1"/>
  <c r="AS360" i="1"/>
  <c r="L356" i="1"/>
  <c r="AQ366" i="4" l="1"/>
  <c r="Q366" i="4"/>
  <c r="Z369" i="6"/>
  <c r="AZ369" i="6"/>
  <c r="BD372" i="6"/>
  <c r="AD372" i="6"/>
  <c r="O361" i="6"/>
  <c r="AO361" i="6"/>
  <c r="BJ361" i="6" s="1"/>
  <c r="BK361" i="6" s="1"/>
  <c r="AJ360" i="6"/>
  <c r="BM360" i="6" s="1"/>
  <c r="I360" i="6"/>
  <c r="K360" i="6"/>
  <c r="BG374" i="6"/>
  <c r="AG374" i="6"/>
  <c r="S364" i="6"/>
  <c r="AS364" i="6"/>
  <c r="V366" i="6"/>
  <c r="AV366" i="6"/>
  <c r="CQ363" i="4"/>
  <c r="N364" i="4" s="1"/>
  <c r="O365" i="4" s="1"/>
  <c r="AT368" i="4"/>
  <c r="T368" i="4"/>
  <c r="AF377" i="4"/>
  <c r="BF377" i="4"/>
  <c r="BB374" i="4"/>
  <c r="AB374" i="4"/>
  <c r="Y372" i="4"/>
  <c r="AY372" i="4"/>
  <c r="AT361" i="1"/>
  <c r="T361" i="1"/>
  <c r="CP356" i="1"/>
  <c r="CO356" i="1"/>
  <c r="CN356" i="1"/>
  <c r="CM356" i="1"/>
  <c r="CL356" i="1"/>
  <c r="CK356" i="1"/>
  <c r="CJ356" i="1"/>
  <c r="CI356" i="1"/>
  <c r="CH356" i="1"/>
  <c r="CG356" i="1"/>
  <c r="CF356" i="1"/>
  <c r="CE356" i="1"/>
  <c r="CD356" i="1"/>
  <c r="CC356" i="1"/>
  <c r="CB356" i="1"/>
  <c r="CA356" i="1"/>
  <c r="BZ356" i="1"/>
  <c r="BY356" i="1"/>
  <c r="BX356" i="1"/>
  <c r="BW356" i="1"/>
  <c r="BV356" i="1"/>
  <c r="BU356" i="1"/>
  <c r="AF370" i="1"/>
  <c r="BF370" i="1"/>
  <c r="BB367" i="1"/>
  <c r="AB367" i="1"/>
  <c r="X364" i="1"/>
  <c r="AX364" i="1"/>
  <c r="Q359" i="1"/>
  <c r="AQ359" i="1"/>
  <c r="AR367" i="4" l="1"/>
  <c r="R367" i="4"/>
  <c r="BL361" i="6"/>
  <c r="AH375" i="6"/>
  <c r="BH375" i="6"/>
  <c r="BQ360" i="6"/>
  <c r="BT360" i="6"/>
  <c r="P362" i="6"/>
  <c r="AP362" i="6"/>
  <c r="L360" i="6"/>
  <c r="BE373" i="6"/>
  <c r="AE373" i="6"/>
  <c r="AW367" i="6"/>
  <c r="W367" i="6"/>
  <c r="AT365" i="6"/>
  <c r="T365" i="6"/>
  <c r="BN360" i="6"/>
  <c r="BO360" i="6"/>
  <c r="BA370" i="6"/>
  <c r="AA370" i="6"/>
  <c r="K364" i="4"/>
  <c r="L364" i="4" s="1"/>
  <c r="AO365" i="4"/>
  <c r="BJ365" i="4" s="1"/>
  <c r="BK365" i="4" s="1"/>
  <c r="BL365" i="4" s="1"/>
  <c r="U369" i="4"/>
  <c r="AU369" i="4"/>
  <c r="AJ364" i="4"/>
  <c r="BM364" i="4" s="1"/>
  <c r="BN364" i="4" s="1"/>
  <c r="I364" i="4"/>
  <c r="AP366" i="4"/>
  <c r="P366" i="4"/>
  <c r="AZ373" i="4"/>
  <c r="Z373" i="4"/>
  <c r="BC375" i="4"/>
  <c r="AC375" i="4"/>
  <c r="BG378" i="4"/>
  <c r="AG378" i="4"/>
  <c r="CQ356" i="1"/>
  <c r="N357" i="1" s="1"/>
  <c r="Y365" i="1"/>
  <c r="AY365" i="1"/>
  <c r="BG371" i="1"/>
  <c r="AG371" i="1"/>
  <c r="AR360" i="1"/>
  <c r="R360" i="1"/>
  <c r="AC368" i="1"/>
  <c r="BC368" i="1"/>
  <c r="U362" i="1"/>
  <c r="AU362" i="1"/>
  <c r="BT364" i="4" l="1"/>
  <c r="S368" i="4"/>
  <c r="AS368" i="4"/>
  <c r="BI376" i="6"/>
  <c r="AI376" i="6"/>
  <c r="AQ363" i="6"/>
  <c r="Q363" i="6"/>
  <c r="BB371" i="6"/>
  <c r="AB371" i="6"/>
  <c r="X368" i="6"/>
  <c r="AX368" i="6"/>
  <c r="AU366" i="6"/>
  <c r="U366" i="6"/>
  <c r="AF374" i="6"/>
  <c r="BF374" i="6"/>
  <c r="CP360" i="6"/>
  <c r="CO360" i="6"/>
  <c r="CN360" i="6"/>
  <c r="CM360" i="6"/>
  <c r="CL360" i="6"/>
  <c r="CK360" i="6"/>
  <c r="CJ360" i="6"/>
  <c r="CI360" i="6"/>
  <c r="CH360" i="6"/>
  <c r="CG360" i="6"/>
  <c r="CF360" i="6"/>
  <c r="CE360" i="6"/>
  <c r="CD360" i="6"/>
  <c r="CC360" i="6"/>
  <c r="CB360" i="6"/>
  <c r="CA360" i="6"/>
  <c r="BZ360" i="6"/>
  <c r="BY360" i="6"/>
  <c r="BX360" i="6"/>
  <c r="BW360" i="6"/>
  <c r="BV360" i="6"/>
  <c r="BU360" i="6"/>
  <c r="BO364" i="4"/>
  <c r="AV370" i="4"/>
  <c r="V370" i="4"/>
  <c r="BQ364" i="4"/>
  <c r="Q367" i="4"/>
  <c r="AQ367" i="4"/>
  <c r="AA374" i="4"/>
  <c r="BA374" i="4"/>
  <c r="AH379" i="4"/>
  <c r="BH379" i="4"/>
  <c r="CP364" i="4"/>
  <c r="CO364" i="4"/>
  <c r="CN364" i="4"/>
  <c r="CM364" i="4"/>
  <c r="CL364" i="4"/>
  <c r="CK364" i="4"/>
  <c r="CJ364" i="4"/>
  <c r="CI364" i="4"/>
  <c r="CH364" i="4"/>
  <c r="CG364" i="4"/>
  <c r="CF364" i="4"/>
  <c r="CE364" i="4"/>
  <c r="CD364" i="4"/>
  <c r="CC364" i="4"/>
  <c r="CB364" i="4"/>
  <c r="CA364" i="4"/>
  <c r="BZ364" i="4"/>
  <c r="BY364" i="4"/>
  <c r="BX364" i="4"/>
  <c r="BW364" i="4"/>
  <c r="BV364" i="4"/>
  <c r="BU364" i="4"/>
  <c r="AD376" i="4"/>
  <c r="BD376" i="4"/>
  <c r="AD369" i="1"/>
  <c r="BD369" i="1"/>
  <c r="AH372" i="1"/>
  <c r="BH372" i="1"/>
  <c r="V363" i="1"/>
  <c r="AV363" i="1"/>
  <c r="S361" i="1"/>
  <c r="AS361" i="1"/>
  <c r="AZ366" i="1"/>
  <c r="Z366" i="1"/>
  <c r="O358" i="1"/>
  <c r="AO358" i="1"/>
  <c r="BJ358" i="1" s="1"/>
  <c r="BK358" i="1" s="1"/>
  <c r="AJ357" i="1"/>
  <c r="BM357" i="1" s="1"/>
  <c r="I357" i="1"/>
  <c r="K357" i="1"/>
  <c r="AT369" i="4" l="1"/>
  <c r="T369" i="4"/>
  <c r="CQ360" i="6"/>
  <c r="N361" i="6" s="1"/>
  <c r="AJ361" i="6" s="1"/>
  <c r="BM361" i="6" s="1"/>
  <c r="BG375" i="6"/>
  <c r="AG375" i="6"/>
  <c r="V367" i="6"/>
  <c r="AV367" i="6"/>
  <c r="Y369" i="6"/>
  <c r="AY369" i="6"/>
  <c r="R364" i="6"/>
  <c r="AR364" i="6"/>
  <c r="BC372" i="6"/>
  <c r="AC372" i="6"/>
  <c r="AW371" i="4"/>
  <c r="W371" i="4"/>
  <c r="BI380" i="4"/>
  <c r="AI380" i="4"/>
  <c r="BE377" i="4"/>
  <c r="AE377" i="4"/>
  <c r="CQ364" i="4"/>
  <c r="N365" i="4" s="1"/>
  <c r="AB375" i="4"/>
  <c r="BB375" i="4"/>
  <c r="AR368" i="4"/>
  <c r="R368" i="4"/>
  <c r="BQ357" i="1"/>
  <c r="BT357" i="1"/>
  <c r="W364" i="1"/>
  <c r="AW364" i="1"/>
  <c r="BI373" i="1"/>
  <c r="AI373" i="1"/>
  <c r="AA367" i="1"/>
  <c r="BA367" i="1"/>
  <c r="T362" i="1"/>
  <c r="AT362" i="1"/>
  <c r="AP359" i="1"/>
  <c r="P359" i="1"/>
  <c r="BN357" i="1"/>
  <c r="BO357" i="1"/>
  <c r="L357" i="1"/>
  <c r="BL358" i="1"/>
  <c r="BE370" i="1"/>
  <c r="AE370" i="1"/>
  <c r="K361" i="6" l="1"/>
  <c r="I361" i="6"/>
  <c r="AO362" i="6"/>
  <c r="BJ362" i="6" s="1"/>
  <c r="BK362" i="6" s="1"/>
  <c r="BL362" i="6" s="1"/>
  <c r="O362" i="6"/>
  <c r="AP363" i="6" s="1"/>
  <c r="U370" i="4"/>
  <c r="AU370" i="4"/>
  <c r="W368" i="6"/>
  <c r="AW368" i="6"/>
  <c r="AD373" i="6"/>
  <c r="BD373" i="6"/>
  <c r="Z370" i="6"/>
  <c r="AZ370" i="6"/>
  <c r="AH376" i="6"/>
  <c r="BH376" i="6"/>
  <c r="BT361" i="6"/>
  <c r="BQ361" i="6"/>
  <c r="BN361" i="6"/>
  <c r="BO361" i="6"/>
  <c r="AS365" i="6"/>
  <c r="S365" i="6"/>
  <c r="L361" i="6"/>
  <c r="AX372" i="4"/>
  <c r="X372" i="4"/>
  <c r="O366" i="4"/>
  <c r="AO366" i="4"/>
  <c r="BJ366" i="4" s="1"/>
  <c r="BK366" i="4" s="1"/>
  <c r="AJ365" i="4"/>
  <c r="BM365" i="4" s="1"/>
  <c r="I365" i="4"/>
  <c r="K365" i="4"/>
  <c r="S369" i="4"/>
  <c r="AS369" i="4"/>
  <c r="BC376" i="4"/>
  <c r="AC376" i="4"/>
  <c r="AF378" i="4"/>
  <c r="BF378" i="4"/>
  <c r="CP357" i="1"/>
  <c r="CO357" i="1"/>
  <c r="CN357" i="1"/>
  <c r="CM357" i="1"/>
  <c r="CL357" i="1"/>
  <c r="CK357" i="1"/>
  <c r="CJ357" i="1"/>
  <c r="CI357" i="1"/>
  <c r="CH357" i="1"/>
  <c r="CG357" i="1"/>
  <c r="CF357" i="1"/>
  <c r="CE357" i="1"/>
  <c r="CD357" i="1"/>
  <c r="CC357" i="1"/>
  <c r="CB357" i="1"/>
  <c r="CA357" i="1"/>
  <c r="BZ357" i="1"/>
  <c r="BY357" i="1"/>
  <c r="BX357" i="1"/>
  <c r="BW357" i="1"/>
  <c r="BV357" i="1"/>
  <c r="BU357" i="1"/>
  <c r="AF371" i="1"/>
  <c r="BF371" i="1"/>
  <c r="AX365" i="1"/>
  <c r="X365" i="1"/>
  <c r="Q360" i="1"/>
  <c r="AQ360" i="1"/>
  <c r="AB368" i="1"/>
  <c r="BB368" i="1"/>
  <c r="U363" i="1"/>
  <c r="AU363" i="1"/>
  <c r="P363" i="6" l="1"/>
  <c r="AQ364" i="6" s="1"/>
  <c r="V371" i="4"/>
  <c r="AV371" i="4"/>
  <c r="CP361" i="6"/>
  <c r="CO361" i="6"/>
  <c r="CN361" i="6"/>
  <c r="CM361" i="6"/>
  <c r="CL361" i="6"/>
  <c r="CK361" i="6"/>
  <c r="CJ361" i="6"/>
  <c r="CI361" i="6"/>
  <c r="CH361" i="6"/>
  <c r="CG361" i="6"/>
  <c r="CF361" i="6"/>
  <c r="CE361" i="6"/>
  <c r="CD361" i="6"/>
  <c r="CC361" i="6"/>
  <c r="CB361" i="6"/>
  <c r="CA361" i="6"/>
  <c r="BZ361" i="6"/>
  <c r="BY361" i="6"/>
  <c r="BX361" i="6"/>
  <c r="BW361" i="6"/>
  <c r="BV361" i="6"/>
  <c r="BU361" i="6"/>
  <c r="BA371" i="6"/>
  <c r="AA371" i="6"/>
  <c r="BE374" i="6"/>
  <c r="AE374" i="6"/>
  <c r="T366" i="6"/>
  <c r="AT366" i="6"/>
  <c r="Q364" i="6"/>
  <c r="AX369" i="6"/>
  <c r="X369" i="6"/>
  <c r="BI377" i="6"/>
  <c r="AI377" i="6"/>
  <c r="AY373" i="4"/>
  <c r="Y373" i="4"/>
  <c r="BN365" i="4"/>
  <c r="BO365" i="4"/>
  <c r="AP367" i="4"/>
  <c r="P367" i="4"/>
  <c r="AD377" i="4"/>
  <c r="BD377" i="4"/>
  <c r="BG379" i="4"/>
  <c r="AG379" i="4"/>
  <c r="AT370" i="4"/>
  <c r="T370" i="4"/>
  <c r="BQ365" i="4"/>
  <c r="BT365" i="4"/>
  <c r="L365" i="4"/>
  <c r="BL366" i="4"/>
  <c r="AC369" i="1"/>
  <c r="BC369" i="1"/>
  <c r="CQ357" i="1"/>
  <c r="N358" i="1" s="1"/>
  <c r="Y366" i="1"/>
  <c r="AY366" i="1"/>
  <c r="AV364" i="1"/>
  <c r="V364" i="1"/>
  <c r="AG372" i="1"/>
  <c r="BG372" i="1"/>
  <c r="R361" i="1"/>
  <c r="AR361" i="1"/>
  <c r="W372" i="4" l="1"/>
  <c r="AW372" i="4"/>
  <c r="AF375" i="6"/>
  <c r="BF375" i="6"/>
  <c r="R365" i="6"/>
  <c r="AR365" i="6"/>
  <c r="CQ361" i="6"/>
  <c r="N362" i="6" s="1"/>
  <c r="AY370" i="6"/>
  <c r="Y370" i="6"/>
  <c r="U367" i="6"/>
  <c r="AU367" i="6"/>
  <c r="AB372" i="6"/>
  <c r="BB372" i="6"/>
  <c r="AZ374" i="4"/>
  <c r="Z374" i="4"/>
  <c r="AH380" i="4"/>
  <c r="BH380" i="4"/>
  <c r="CP365" i="4"/>
  <c r="CO365" i="4"/>
  <c r="CN365" i="4"/>
  <c r="CM365" i="4"/>
  <c r="CL365" i="4"/>
  <c r="CK365" i="4"/>
  <c r="CJ365" i="4"/>
  <c r="CI365" i="4"/>
  <c r="CH365" i="4"/>
  <c r="CG365" i="4"/>
  <c r="CF365" i="4"/>
  <c r="CE365" i="4"/>
  <c r="CD365" i="4"/>
  <c r="CC365" i="4"/>
  <c r="CB365" i="4"/>
  <c r="CA365" i="4"/>
  <c r="BZ365" i="4"/>
  <c r="BY365" i="4"/>
  <c r="BX365" i="4"/>
  <c r="BW365" i="4"/>
  <c r="BV365" i="4"/>
  <c r="BU365" i="4"/>
  <c r="Q368" i="4"/>
  <c r="AQ368" i="4"/>
  <c r="U371" i="4"/>
  <c r="AU371" i="4"/>
  <c r="BE378" i="4"/>
  <c r="AE378" i="4"/>
  <c r="O359" i="1"/>
  <c r="AO359" i="1"/>
  <c r="BJ359" i="1" s="1"/>
  <c r="BK359" i="1" s="1"/>
  <c r="AJ358" i="1"/>
  <c r="BM358" i="1" s="1"/>
  <c r="I358" i="1"/>
  <c r="K358" i="1"/>
  <c r="AH373" i="1"/>
  <c r="BH373" i="1"/>
  <c r="S362" i="1"/>
  <c r="AS362" i="1"/>
  <c r="W365" i="1"/>
  <c r="AW365" i="1"/>
  <c r="Z367" i="1"/>
  <c r="AZ367" i="1"/>
  <c r="AD370" i="1"/>
  <c r="BD370" i="1"/>
  <c r="AX373" i="4" l="1"/>
  <c r="X373" i="4"/>
  <c r="BC373" i="6"/>
  <c r="AC373" i="6"/>
  <c r="AS366" i="6"/>
  <c r="S366" i="6"/>
  <c r="Z371" i="6"/>
  <c r="AZ371" i="6"/>
  <c r="AV368" i="6"/>
  <c r="V368" i="6"/>
  <c r="AO363" i="6"/>
  <c r="BJ363" i="6" s="1"/>
  <c r="BK363" i="6" s="1"/>
  <c r="O363" i="6"/>
  <c r="AJ362" i="6"/>
  <c r="BM362" i="6" s="1"/>
  <c r="I362" i="6"/>
  <c r="K362" i="6"/>
  <c r="BG376" i="6"/>
  <c r="AG376" i="6"/>
  <c r="BA375" i="4"/>
  <c r="AA375" i="4"/>
  <c r="AR369" i="4"/>
  <c r="R369" i="4"/>
  <c r="CQ365" i="4"/>
  <c r="N366" i="4" s="1"/>
  <c r="BI381" i="4"/>
  <c r="AI381" i="4"/>
  <c r="AV372" i="4"/>
  <c r="V372" i="4"/>
  <c r="AF379" i="4"/>
  <c r="BF379" i="4"/>
  <c r="BN358" i="1"/>
  <c r="BO358" i="1"/>
  <c r="AA368" i="1"/>
  <c r="BA368" i="1"/>
  <c r="AE371" i="1"/>
  <c r="BE371" i="1"/>
  <c r="BI374" i="1"/>
  <c r="AI374" i="1"/>
  <c r="AT363" i="1"/>
  <c r="T363" i="1"/>
  <c r="BL359" i="1"/>
  <c r="L358" i="1"/>
  <c r="X366" i="1"/>
  <c r="AX366" i="1"/>
  <c r="BQ358" i="1"/>
  <c r="BT358" i="1"/>
  <c r="P360" i="1"/>
  <c r="AP360" i="1"/>
  <c r="AY374" i="4" l="1"/>
  <c r="Y374" i="4"/>
  <c r="AW369" i="6"/>
  <c r="W369" i="6"/>
  <c r="BA372" i="6"/>
  <c r="AA372" i="6"/>
  <c r="AD374" i="6"/>
  <c r="BD374" i="6"/>
  <c r="BN362" i="6"/>
  <c r="BO362" i="6"/>
  <c r="L362" i="6"/>
  <c r="P364" i="6"/>
  <c r="AP364" i="6"/>
  <c r="AT367" i="6"/>
  <c r="T367" i="6"/>
  <c r="AH377" i="6"/>
  <c r="BH377" i="6"/>
  <c r="BQ362" i="6"/>
  <c r="BT362" i="6"/>
  <c r="BL363" i="6"/>
  <c r="BB376" i="4"/>
  <c r="AB376" i="4"/>
  <c r="AG380" i="4"/>
  <c r="BG380" i="4"/>
  <c r="O367" i="4"/>
  <c r="AJ366" i="4"/>
  <c r="BM366" i="4" s="1"/>
  <c r="AO367" i="4"/>
  <c r="BJ367" i="4" s="1"/>
  <c r="BK367" i="4" s="1"/>
  <c r="I366" i="4"/>
  <c r="K366" i="4"/>
  <c r="S370" i="4"/>
  <c r="AS370" i="4"/>
  <c r="W373" i="4"/>
  <c r="AW373" i="4"/>
  <c r="BB369" i="1"/>
  <c r="AB369" i="1"/>
  <c r="Y367" i="1"/>
  <c r="AY367" i="1"/>
  <c r="Q361" i="1"/>
  <c r="AQ361" i="1"/>
  <c r="U364" i="1"/>
  <c r="AU364" i="1"/>
  <c r="AF372" i="1"/>
  <c r="BF372" i="1"/>
  <c r="CP358" i="1"/>
  <c r="CO358" i="1"/>
  <c r="CN358" i="1"/>
  <c r="CM358" i="1"/>
  <c r="CL358" i="1"/>
  <c r="CK358" i="1"/>
  <c r="CJ358" i="1"/>
  <c r="CI358" i="1"/>
  <c r="CH358" i="1"/>
  <c r="CG358" i="1"/>
  <c r="CF358" i="1"/>
  <c r="CE358" i="1"/>
  <c r="CD358" i="1"/>
  <c r="CC358" i="1"/>
  <c r="CB358" i="1"/>
  <c r="CA358" i="1"/>
  <c r="BZ358" i="1"/>
  <c r="BY358" i="1"/>
  <c r="BX358" i="1"/>
  <c r="BW358" i="1"/>
  <c r="BV358" i="1"/>
  <c r="BU358" i="1"/>
  <c r="Z375" i="4" l="1"/>
  <c r="AZ375" i="4"/>
  <c r="BI378" i="6"/>
  <c r="AI378" i="6"/>
  <c r="BE375" i="6"/>
  <c r="AE375" i="6"/>
  <c r="X370" i="6"/>
  <c r="AX370" i="6"/>
  <c r="Q365" i="6"/>
  <c r="AQ365" i="6"/>
  <c r="AB373" i="6"/>
  <c r="BB373" i="6"/>
  <c r="AU368" i="6"/>
  <c r="U368" i="6"/>
  <c r="CP362" i="6"/>
  <c r="CO362" i="6"/>
  <c r="CN362" i="6"/>
  <c r="CM362" i="6"/>
  <c r="CL362" i="6"/>
  <c r="CK362" i="6"/>
  <c r="CJ362" i="6"/>
  <c r="CI362" i="6"/>
  <c r="CH362" i="6"/>
  <c r="CG362" i="6"/>
  <c r="CF362" i="6"/>
  <c r="CE362" i="6"/>
  <c r="CD362" i="6"/>
  <c r="CC362" i="6"/>
  <c r="CB362" i="6"/>
  <c r="CA362" i="6"/>
  <c r="BZ362" i="6"/>
  <c r="BY362" i="6"/>
  <c r="BX362" i="6"/>
  <c r="BW362" i="6"/>
  <c r="BV362" i="6"/>
  <c r="BU362" i="6"/>
  <c r="BC377" i="4"/>
  <c r="AC377" i="4"/>
  <c r="AX374" i="4"/>
  <c r="X374" i="4"/>
  <c r="L366" i="4"/>
  <c r="AT371" i="4"/>
  <c r="T371" i="4"/>
  <c r="BT366" i="4"/>
  <c r="BQ366" i="4"/>
  <c r="AP368" i="4"/>
  <c r="P368" i="4"/>
  <c r="BL367" i="4"/>
  <c r="BN366" i="4"/>
  <c r="BO366" i="4"/>
  <c r="BH381" i="4"/>
  <c r="AH381" i="4"/>
  <c r="V365" i="1"/>
  <c r="AV365" i="1"/>
  <c r="CQ358" i="1"/>
  <c r="N359" i="1" s="1"/>
  <c r="BG373" i="1"/>
  <c r="AG373" i="1"/>
  <c r="AZ368" i="1"/>
  <c r="Z368" i="1"/>
  <c r="AR362" i="1"/>
  <c r="R362" i="1"/>
  <c r="AC370" i="1"/>
  <c r="BC370" i="1"/>
  <c r="AA376" i="4" l="1"/>
  <c r="BA376" i="4"/>
  <c r="CQ362" i="6"/>
  <c r="N363" i="6" s="1"/>
  <c r="K363" i="6" s="1"/>
  <c r="AY371" i="6"/>
  <c r="Y371" i="6"/>
  <c r="V369" i="6"/>
  <c r="AV369" i="6"/>
  <c r="R366" i="6"/>
  <c r="AR366" i="6"/>
  <c r="AF376" i="6"/>
  <c r="BF376" i="6"/>
  <c r="BC374" i="6"/>
  <c r="AC374" i="6"/>
  <c r="AD378" i="4"/>
  <c r="BD378" i="4"/>
  <c r="BI382" i="4"/>
  <c r="AI382" i="4"/>
  <c r="Q369" i="4"/>
  <c r="AQ369" i="4"/>
  <c r="CP366" i="4"/>
  <c r="CO366" i="4"/>
  <c r="CN366" i="4"/>
  <c r="CM366" i="4"/>
  <c r="CL366" i="4"/>
  <c r="CK366" i="4"/>
  <c r="CJ366" i="4"/>
  <c r="CI366" i="4"/>
  <c r="CH366" i="4"/>
  <c r="CG366" i="4"/>
  <c r="CF366" i="4"/>
  <c r="CE366" i="4"/>
  <c r="CD366" i="4"/>
  <c r="CC366" i="4"/>
  <c r="CB366" i="4"/>
  <c r="CA366" i="4"/>
  <c r="BZ366" i="4"/>
  <c r="BY366" i="4"/>
  <c r="BX366" i="4"/>
  <c r="BW366" i="4"/>
  <c r="BV366" i="4"/>
  <c r="BU366" i="4"/>
  <c r="AY375" i="4"/>
  <c r="Y375" i="4"/>
  <c r="U372" i="4"/>
  <c r="AU372" i="4"/>
  <c r="O360" i="1"/>
  <c r="AJ359" i="1"/>
  <c r="BM359" i="1" s="1"/>
  <c r="AO360" i="1"/>
  <c r="BJ360" i="1" s="1"/>
  <c r="BK360" i="1" s="1"/>
  <c r="K359" i="1"/>
  <c r="I359" i="1"/>
  <c r="AH374" i="1"/>
  <c r="BH374" i="1"/>
  <c r="AD371" i="1"/>
  <c r="BD371" i="1"/>
  <c r="AA369" i="1"/>
  <c r="BA369" i="1"/>
  <c r="S363" i="1"/>
  <c r="AS363" i="1"/>
  <c r="W366" i="1"/>
  <c r="AW366" i="1"/>
  <c r="AJ363" i="6" l="1"/>
  <c r="BM363" i="6" s="1"/>
  <c r="AO364" i="6"/>
  <c r="BJ364" i="6" s="1"/>
  <c r="BK364" i="6" s="1"/>
  <c r="BL364" i="6" s="1"/>
  <c r="I363" i="6"/>
  <c r="BQ363" i="6" s="1"/>
  <c r="O364" i="6"/>
  <c r="P365" i="6" s="1"/>
  <c r="AB377" i="4"/>
  <c r="BB377" i="4"/>
  <c r="AW370" i="6"/>
  <c r="W370" i="6"/>
  <c r="Z372" i="6"/>
  <c r="AZ372" i="6"/>
  <c r="AS367" i="6"/>
  <c r="S367" i="6"/>
  <c r="AG377" i="6"/>
  <c r="BG377" i="6"/>
  <c r="L363" i="6"/>
  <c r="AD375" i="6"/>
  <c r="BD375" i="6"/>
  <c r="BN363" i="6"/>
  <c r="BO363" i="6"/>
  <c r="AE379" i="4"/>
  <c r="BE379" i="4"/>
  <c r="CQ366" i="4"/>
  <c r="N367" i="4" s="1"/>
  <c r="O368" i="4" s="1"/>
  <c r="AR370" i="4"/>
  <c r="R370" i="4"/>
  <c r="AV373" i="4"/>
  <c r="V373" i="4"/>
  <c r="Z376" i="4"/>
  <c r="AZ376" i="4"/>
  <c r="BL360" i="1"/>
  <c r="BN359" i="1"/>
  <c r="BO359" i="1"/>
  <c r="BT359" i="1"/>
  <c r="BQ359" i="1"/>
  <c r="T364" i="1"/>
  <c r="AT364" i="1"/>
  <c r="AX367" i="1"/>
  <c r="X367" i="1"/>
  <c r="BI375" i="1"/>
  <c r="AI375" i="1"/>
  <c r="BE372" i="1"/>
  <c r="AE372" i="1"/>
  <c r="AB370" i="1"/>
  <c r="BB370" i="1"/>
  <c r="L359" i="1"/>
  <c r="AP361" i="1"/>
  <c r="P361" i="1"/>
  <c r="BT363" i="6" l="1"/>
  <c r="AP365" i="6"/>
  <c r="BC378" i="4"/>
  <c r="AC378" i="4"/>
  <c r="CP363" i="6"/>
  <c r="CO363" i="6"/>
  <c r="CN363" i="6"/>
  <c r="CM363" i="6"/>
  <c r="CL363" i="6"/>
  <c r="CK363" i="6"/>
  <c r="CJ363" i="6"/>
  <c r="CI363" i="6"/>
  <c r="CH363" i="6"/>
  <c r="CG363" i="6"/>
  <c r="CF363" i="6"/>
  <c r="CE363" i="6"/>
  <c r="CD363" i="6"/>
  <c r="CC363" i="6"/>
  <c r="CB363" i="6"/>
  <c r="CA363" i="6"/>
  <c r="BZ363" i="6"/>
  <c r="BY363" i="6"/>
  <c r="BX363" i="6"/>
  <c r="BW363" i="6"/>
  <c r="BV363" i="6"/>
  <c r="BU363" i="6"/>
  <c r="T368" i="6"/>
  <c r="AT368" i="6"/>
  <c r="BA373" i="6"/>
  <c r="AA373" i="6"/>
  <c r="X371" i="6"/>
  <c r="AX371" i="6"/>
  <c r="AQ366" i="6"/>
  <c r="Q366" i="6"/>
  <c r="AE376" i="6"/>
  <c r="BE376" i="6"/>
  <c r="BH378" i="6"/>
  <c r="AH378" i="6"/>
  <c r="BF380" i="4"/>
  <c r="AF380" i="4"/>
  <c r="I367" i="4"/>
  <c r="K367" i="4"/>
  <c r="L367" i="4" s="1"/>
  <c r="AJ367" i="4"/>
  <c r="BM367" i="4" s="1"/>
  <c r="BN367" i="4" s="1"/>
  <c r="AO368" i="4"/>
  <c r="BJ368" i="4" s="1"/>
  <c r="BK368" i="4" s="1"/>
  <c r="BL368" i="4" s="1"/>
  <c r="AA377" i="4"/>
  <c r="BA377" i="4"/>
  <c r="W374" i="4"/>
  <c r="AW374" i="4"/>
  <c r="S371" i="4"/>
  <c r="AS371" i="4"/>
  <c r="AP369" i="4"/>
  <c r="P369" i="4"/>
  <c r="AF373" i="1"/>
  <c r="BF373" i="1"/>
  <c r="Y368" i="1"/>
  <c r="AY368" i="1"/>
  <c r="CP359" i="1"/>
  <c r="CO359" i="1"/>
  <c r="CN359" i="1"/>
  <c r="CM359" i="1"/>
  <c r="CL359" i="1"/>
  <c r="CK359" i="1"/>
  <c r="CJ359" i="1"/>
  <c r="CI359" i="1"/>
  <c r="CH359" i="1"/>
  <c r="CG359" i="1"/>
  <c r="CF359" i="1"/>
  <c r="CE359" i="1"/>
  <c r="CD359" i="1"/>
  <c r="CC359" i="1"/>
  <c r="CB359" i="1"/>
  <c r="CA359" i="1"/>
  <c r="BZ359" i="1"/>
  <c r="BY359" i="1"/>
  <c r="BX359" i="1"/>
  <c r="BW359" i="1"/>
  <c r="BV359" i="1"/>
  <c r="BU359" i="1"/>
  <c r="Q362" i="1"/>
  <c r="AQ362" i="1"/>
  <c r="BC371" i="1"/>
  <c r="AC371" i="1"/>
  <c r="U365" i="1"/>
  <c r="AU365" i="1"/>
  <c r="BO367" i="4" l="1"/>
  <c r="BQ367" i="4"/>
  <c r="BT367" i="4"/>
  <c r="CM367" i="4" s="1"/>
  <c r="AD379" i="4"/>
  <c r="BD379" i="4"/>
  <c r="BF377" i="6"/>
  <c r="AF377" i="6"/>
  <c r="AU369" i="6"/>
  <c r="U369" i="6"/>
  <c r="BI379" i="6"/>
  <c r="AI379" i="6"/>
  <c r="R367" i="6"/>
  <c r="AR367" i="6"/>
  <c r="CQ363" i="6"/>
  <c r="N364" i="6" s="1"/>
  <c r="AB374" i="6"/>
  <c r="BB374" i="6"/>
  <c r="AY372" i="6"/>
  <c r="Y372" i="6"/>
  <c r="BG381" i="4"/>
  <c r="AG381" i="4"/>
  <c r="X375" i="4"/>
  <c r="AX375" i="4"/>
  <c r="BB378" i="4"/>
  <c r="AB378" i="4"/>
  <c r="Q370" i="4"/>
  <c r="AQ370" i="4"/>
  <c r="AT372" i="4"/>
  <c r="T372" i="4"/>
  <c r="CJ367" i="4"/>
  <c r="CF367" i="4"/>
  <c r="CB367" i="4"/>
  <c r="BX367" i="4"/>
  <c r="CQ359" i="1"/>
  <c r="N360" i="1" s="1"/>
  <c r="AJ360" i="1" s="1"/>
  <c r="BM360" i="1" s="1"/>
  <c r="Z369" i="1"/>
  <c r="AZ369" i="1"/>
  <c r="AD372" i="1"/>
  <c r="BD372" i="1"/>
  <c r="AV366" i="1"/>
  <c r="V366" i="1"/>
  <c r="R363" i="1"/>
  <c r="AR363" i="1"/>
  <c r="AG374" i="1"/>
  <c r="BG374" i="1"/>
  <c r="CN367" i="4" l="1"/>
  <c r="BU367" i="4"/>
  <c r="BY367" i="4"/>
  <c r="CC367" i="4"/>
  <c r="CG367" i="4"/>
  <c r="CK367" i="4"/>
  <c r="CO367" i="4"/>
  <c r="BV367" i="4"/>
  <c r="CQ367" i="4" s="1"/>
  <c r="N368" i="4" s="1"/>
  <c r="BZ367" i="4"/>
  <c r="CD367" i="4"/>
  <c r="CH367" i="4"/>
  <c r="CL367" i="4"/>
  <c r="CP367" i="4"/>
  <c r="BW367" i="4"/>
  <c r="CA367" i="4"/>
  <c r="CE367" i="4"/>
  <c r="CI367" i="4"/>
  <c r="AE380" i="4"/>
  <c r="BE380" i="4"/>
  <c r="AO361" i="1"/>
  <c r="BJ361" i="1" s="1"/>
  <c r="BK361" i="1" s="1"/>
  <c r="BL361" i="1" s="1"/>
  <c r="I360" i="1"/>
  <c r="BQ360" i="1" s="1"/>
  <c r="O361" i="1"/>
  <c r="AP362" i="1" s="1"/>
  <c r="K360" i="1"/>
  <c r="L360" i="1" s="1"/>
  <c r="BG378" i="6"/>
  <c r="AG378" i="6"/>
  <c r="AC375" i="6"/>
  <c r="BC375" i="6"/>
  <c r="AS368" i="6"/>
  <c r="S368" i="6"/>
  <c r="V370" i="6"/>
  <c r="AV370" i="6"/>
  <c r="Z373" i="6"/>
  <c r="AZ373" i="6"/>
  <c r="AO365" i="6"/>
  <c r="BJ365" i="6" s="1"/>
  <c r="BK365" i="6" s="1"/>
  <c r="AJ364" i="6"/>
  <c r="BM364" i="6" s="1"/>
  <c r="O365" i="6"/>
  <c r="I364" i="6"/>
  <c r="K364" i="6"/>
  <c r="BH382" i="4"/>
  <c r="AH382" i="4"/>
  <c r="U373" i="4"/>
  <c r="AU373" i="4"/>
  <c r="AR371" i="4"/>
  <c r="R371" i="4"/>
  <c r="BC379" i="4"/>
  <c r="AC379" i="4"/>
  <c r="Y376" i="4"/>
  <c r="AY376" i="4"/>
  <c r="BN360" i="1"/>
  <c r="BO360" i="1"/>
  <c r="S364" i="1"/>
  <c r="AS364" i="1"/>
  <c r="AH375" i="1"/>
  <c r="BH375" i="1"/>
  <c r="W367" i="1"/>
  <c r="AW367" i="1"/>
  <c r="AE373" i="1"/>
  <c r="BE373" i="1"/>
  <c r="BA370" i="1"/>
  <c r="AA370" i="1"/>
  <c r="P362" i="1" l="1"/>
  <c r="BT360" i="1"/>
  <c r="CM360" i="1" s="1"/>
  <c r="BF381" i="4"/>
  <c r="AF381" i="4"/>
  <c r="BL365" i="6"/>
  <c r="BD376" i="6"/>
  <c r="AD376" i="6"/>
  <c r="AH379" i="6"/>
  <c r="BH379" i="6"/>
  <c r="BQ364" i="6"/>
  <c r="BT364" i="6"/>
  <c r="BN364" i="6"/>
  <c r="BO364" i="6"/>
  <c r="AW371" i="6"/>
  <c r="W371" i="6"/>
  <c r="T369" i="6"/>
  <c r="AT369" i="6"/>
  <c r="P366" i="6"/>
  <c r="AP366" i="6"/>
  <c r="L364" i="6"/>
  <c r="AA374" i="6"/>
  <c r="BA374" i="6"/>
  <c r="BI383" i="4"/>
  <c r="AI383" i="4"/>
  <c r="AZ377" i="4"/>
  <c r="Z377" i="4"/>
  <c r="AV374" i="4"/>
  <c r="V374" i="4"/>
  <c r="S372" i="4"/>
  <c r="AS372" i="4"/>
  <c r="O369" i="4"/>
  <c r="AO369" i="4"/>
  <c r="BJ369" i="4" s="1"/>
  <c r="BK369" i="4" s="1"/>
  <c r="AJ368" i="4"/>
  <c r="BM368" i="4" s="1"/>
  <c r="K368" i="4"/>
  <c r="I368" i="4"/>
  <c r="AD380" i="4"/>
  <c r="BD380" i="4"/>
  <c r="Q363" i="1"/>
  <c r="AQ363" i="1"/>
  <c r="AT365" i="1"/>
  <c r="T365" i="1"/>
  <c r="AB371" i="1"/>
  <c r="BB371" i="1"/>
  <c r="BI376" i="1"/>
  <c r="AI376" i="1"/>
  <c r="CP360" i="1"/>
  <c r="CO360" i="1"/>
  <c r="CN360" i="1"/>
  <c r="CL360" i="1"/>
  <c r="CK360" i="1"/>
  <c r="CJ360" i="1"/>
  <c r="CH360" i="1"/>
  <c r="CG360" i="1"/>
  <c r="CF360" i="1"/>
  <c r="CD360" i="1"/>
  <c r="CC360" i="1"/>
  <c r="CB360" i="1"/>
  <c r="CA360" i="1"/>
  <c r="BZ360" i="1"/>
  <c r="BY360" i="1"/>
  <c r="BX360" i="1"/>
  <c r="BW360" i="1"/>
  <c r="BV360" i="1"/>
  <c r="BU360" i="1"/>
  <c r="X368" i="1"/>
  <c r="AX368" i="1"/>
  <c r="AF374" i="1"/>
  <c r="BF374" i="1"/>
  <c r="CE360" i="1" l="1"/>
  <c r="CI360" i="1"/>
  <c r="AG382" i="4"/>
  <c r="BG382" i="4"/>
  <c r="CP364" i="6"/>
  <c r="CO364" i="6"/>
  <c r="CN364" i="6"/>
  <c r="CM364" i="6"/>
  <c r="CL364" i="6"/>
  <c r="CK364" i="6"/>
  <c r="CJ364" i="6"/>
  <c r="CI364" i="6"/>
  <c r="CH364" i="6"/>
  <c r="CG364" i="6"/>
  <c r="CF364" i="6"/>
  <c r="CE364" i="6"/>
  <c r="CD364" i="6"/>
  <c r="CC364" i="6"/>
  <c r="CB364" i="6"/>
  <c r="CA364" i="6"/>
  <c r="BZ364" i="6"/>
  <c r="BY364" i="6"/>
  <c r="BX364" i="6"/>
  <c r="BW364" i="6"/>
  <c r="BV364" i="6"/>
  <c r="BU364" i="6"/>
  <c r="BI380" i="6"/>
  <c r="AI380" i="6"/>
  <c r="BE377" i="6"/>
  <c r="AE377" i="6"/>
  <c r="BB375" i="6"/>
  <c r="AB375" i="6"/>
  <c r="AU370" i="6"/>
  <c r="U370" i="6"/>
  <c r="Q367" i="6"/>
  <c r="AQ367" i="6"/>
  <c r="X372" i="6"/>
  <c r="AX372" i="6"/>
  <c r="BN368" i="4"/>
  <c r="BO368" i="4"/>
  <c r="BE381" i="4"/>
  <c r="AE381" i="4"/>
  <c r="BA378" i="4"/>
  <c r="AA378" i="4"/>
  <c r="BT368" i="4"/>
  <c r="BQ368" i="4"/>
  <c r="BL369" i="4"/>
  <c r="AT373" i="4"/>
  <c r="T373" i="4"/>
  <c r="W375" i="4"/>
  <c r="AW375" i="4"/>
  <c r="L368" i="4"/>
  <c r="AP370" i="4"/>
  <c r="P370" i="4"/>
  <c r="Y369" i="1"/>
  <c r="AY369" i="1"/>
  <c r="CQ360" i="1"/>
  <c r="N361" i="1" s="1"/>
  <c r="AC372" i="1"/>
  <c r="BC372" i="1"/>
  <c r="BG375" i="1"/>
  <c r="AG375" i="1"/>
  <c r="U366" i="1"/>
  <c r="AU366" i="1"/>
  <c r="AR364" i="1"/>
  <c r="R364" i="1"/>
  <c r="BH383" i="4" l="1"/>
  <c r="AH383" i="4"/>
  <c r="BC376" i="6"/>
  <c r="AC376" i="6"/>
  <c r="AR368" i="6"/>
  <c r="R368" i="6"/>
  <c r="AF378" i="6"/>
  <c r="BF378" i="6"/>
  <c r="Y373" i="6"/>
  <c r="AY373" i="6"/>
  <c r="CQ364" i="6"/>
  <c r="N365" i="6" s="1"/>
  <c r="V371" i="6"/>
  <c r="AV371" i="6"/>
  <c r="Q371" i="4"/>
  <c r="AQ371" i="4"/>
  <c r="U374" i="4"/>
  <c r="AU374" i="4"/>
  <c r="CP368" i="4"/>
  <c r="CO368" i="4"/>
  <c r="CN368" i="4"/>
  <c r="CM368" i="4"/>
  <c r="CL368" i="4"/>
  <c r="CK368" i="4"/>
  <c r="CJ368" i="4"/>
  <c r="CI368" i="4"/>
  <c r="CH368" i="4"/>
  <c r="CG368" i="4"/>
  <c r="CF368" i="4"/>
  <c r="CE368" i="4"/>
  <c r="CD368" i="4"/>
  <c r="CC368" i="4"/>
  <c r="CB368" i="4"/>
  <c r="CA368" i="4"/>
  <c r="BZ368" i="4"/>
  <c r="BY368" i="4"/>
  <c r="BX368" i="4"/>
  <c r="BW368" i="4"/>
  <c r="BV368" i="4"/>
  <c r="BU368" i="4"/>
  <c r="AB379" i="4"/>
  <c r="BB379" i="4"/>
  <c r="AX376" i="4"/>
  <c r="X376" i="4"/>
  <c r="AF382" i="4"/>
  <c r="BF382" i="4"/>
  <c r="Z370" i="1"/>
  <c r="AZ370" i="1"/>
  <c r="AH376" i="1"/>
  <c r="BH376" i="1"/>
  <c r="O362" i="1"/>
  <c r="AO362" i="1"/>
  <c r="BJ362" i="1" s="1"/>
  <c r="BK362" i="1" s="1"/>
  <c r="AJ361" i="1"/>
  <c r="BM361" i="1" s="1"/>
  <c r="I361" i="1"/>
  <c r="K361" i="1"/>
  <c r="AD373" i="1"/>
  <c r="BD373" i="1"/>
  <c r="S365" i="1"/>
  <c r="AS365" i="1"/>
  <c r="V367" i="1"/>
  <c r="AV367" i="1"/>
  <c r="BI384" i="4" l="1"/>
  <c r="AI384" i="4"/>
  <c r="AD377" i="6"/>
  <c r="BD377" i="6"/>
  <c r="W372" i="6"/>
  <c r="AW372" i="6"/>
  <c r="AZ374" i="6"/>
  <c r="Z374" i="6"/>
  <c r="AS369" i="6"/>
  <c r="S369" i="6"/>
  <c r="BG379" i="6"/>
  <c r="AG379" i="6"/>
  <c r="AO366" i="6"/>
  <c r="BJ366" i="6" s="1"/>
  <c r="BK366" i="6" s="1"/>
  <c r="AJ365" i="6"/>
  <c r="BM365" i="6" s="1"/>
  <c r="O366" i="6"/>
  <c r="I365" i="6"/>
  <c r="K365" i="6"/>
  <c r="CQ368" i="4"/>
  <c r="N369" i="4" s="1"/>
  <c r="O370" i="4" s="1"/>
  <c r="AV375" i="4"/>
  <c r="V375" i="4"/>
  <c r="AY377" i="4"/>
  <c r="Y377" i="4"/>
  <c r="BC380" i="4"/>
  <c r="AC380" i="4"/>
  <c r="BG383" i="4"/>
  <c r="AG383" i="4"/>
  <c r="AR372" i="4"/>
  <c r="R372" i="4"/>
  <c r="L361" i="1"/>
  <c r="BI377" i="1"/>
  <c r="AI377" i="1"/>
  <c r="BT361" i="1"/>
  <c r="BQ361" i="1"/>
  <c r="AP363" i="1"/>
  <c r="P363" i="1"/>
  <c r="T366" i="1"/>
  <c r="AT366" i="1"/>
  <c r="W368" i="1"/>
  <c r="AW368" i="1"/>
  <c r="BN361" i="1"/>
  <c r="BO361" i="1"/>
  <c r="BL362" i="1"/>
  <c r="BE374" i="1"/>
  <c r="AE374" i="1"/>
  <c r="AA371" i="1"/>
  <c r="BA371" i="1"/>
  <c r="AX373" i="6" l="1"/>
  <c r="X373" i="6"/>
  <c r="BH380" i="6"/>
  <c r="AH380" i="6"/>
  <c r="BL366" i="6"/>
  <c r="P367" i="6"/>
  <c r="AP367" i="6"/>
  <c r="BQ365" i="6"/>
  <c r="BT365" i="6"/>
  <c r="T370" i="6"/>
  <c r="AT370" i="6"/>
  <c r="L365" i="6"/>
  <c r="BN365" i="6"/>
  <c r="BO365" i="6"/>
  <c r="BA375" i="6"/>
  <c r="AA375" i="6"/>
  <c r="BE378" i="6"/>
  <c r="AE378" i="6"/>
  <c r="I369" i="4"/>
  <c r="AJ369" i="4"/>
  <c r="BM369" i="4" s="1"/>
  <c r="BO369" i="4" s="1"/>
  <c r="AO370" i="4"/>
  <c r="BJ370" i="4" s="1"/>
  <c r="BK370" i="4" s="1"/>
  <c r="BL370" i="4" s="1"/>
  <c r="K369" i="4"/>
  <c r="L369" i="4" s="1"/>
  <c r="Z378" i="4"/>
  <c r="AZ378" i="4"/>
  <c r="AD381" i="4"/>
  <c r="BD381" i="4"/>
  <c r="AH384" i="4"/>
  <c r="BH384" i="4"/>
  <c r="S373" i="4"/>
  <c r="AS373" i="4"/>
  <c r="AW376" i="4"/>
  <c r="W376" i="4"/>
  <c r="AP371" i="4"/>
  <c r="P371" i="4"/>
  <c r="Q364" i="1"/>
  <c r="AQ364" i="1"/>
  <c r="CP361" i="1"/>
  <c r="CO361" i="1"/>
  <c r="CN361" i="1"/>
  <c r="CM361" i="1"/>
  <c r="CL361" i="1"/>
  <c r="CK361" i="1"/>
  <c r="CJ361" i="1"/>
  <c r="CI361" i="1"/>
  <c r="CH361" i="1"/>
  <c r="CG361" i="1"/>
  <c r="CF361" i="1"/>
  <c r="CE361" i="1"/>
  <c r="CD361" i="1"/>
  <c r="CC361" i="1"/>
  <c r="CB361" i="1"/>
  <c r="CA361" i="1"/>
  <c r="BZ361" i="1"/>
  <c r="BY361" i="1"/>
  <c r="BX361" i="1"/>
  <c r="BW361" i="1"/>
  <c r="BV361" i="1"/>
  <c r="BU361" i="1"/>
  <c r="U367" i="1"/>
  <c r="AU367" i="1"/>
  <c r="AX369" i="1"/>
  <c r="X369" i="1"/>
  <c r="AB372" i="1"/>
  <c r="BB372" i="1"/>
  <c r="AF375" i="1"/>
  <c r="BF375" i="1"/>
  <c r="BT369" i="4" l="1"/>
  <c r="BN369" i="4"/>
  <c r="BQ369" i="4"/>
  <c r="CP365" i="6"/>
  <c r="CO365" i="6"/>
  <c r="CN365" i="6"/>
  <c r="CM365" i="6"/>
  <c r="CL365" i="6"/>
  <c r="CK365" i="6"/>
  <c r="CJ365" i="6"/>
  <c r="CI365" i="6"/>
  <c r="CH365" i="6"/>
  <c r="CG365" i="6"/>
  <c r="CF365" i="6"/>
  <c r="CE365" i="6"/>
  <c r="CD365" i="6"/>
  <c r="CC365" i="6"/>
  <c r="CB365" i="6"/>
  <c r="CA365" i="6"/>
  <c r="BZ365" i="6"/>
  <c r="BY365" i="6"/>
  <c r="BX365" i="6"/>
  <c r="BW365" i="6"/>
  <c r="BV365" i="6"/>
  <c r="BU365" i="6"/>
  <c r="AY374" i="6"/>
  <c r="Y374" i="6"/>
  <c r="AQ368" i="6"/>
  <c r="Q368" i="6"/>
  <c r="U371" i="6"/>
  <c r="AU371" i="6"/>
  <c r="AF379" i="6"/>
  <c r="BF379" i="6"/>
  <c r="AB376" i="6"/>
  <c r="BB376" i="6"/>
  <c r="BI381" i="6"/>
  <c r="AI381" i="6"/>
  <c r="BI385" i="4"/>
  <c r="AI385" i="4"/>
  <c r="BA379" i="4"/>
  <c r="AA379" i="4"/>
  <c r="Q372" i="4"/>
  <c r="AQ372" i="4"/>
  <c r="X377" i="4"/>
  <c r="AX377" i="4"/>
  <c r="BE382" i="4"/>
  <c r="AE382" i="4"/>
  <c r="CP369" i="4"/>
  <c r="CO369" i="4"/>
  <c r="CN369" i="4"/>
  <c r="CM369" i="4"/>
  <c r="CL369" i="4"/>
  <c r="CK369" i="4"/>
  <c r="CJ369" i="4"/>
  <c r="CI369" i="4"/>
  <c r="CH369" i="4"/>
  <c r="CG369" i="4"/>
  <c r="CF369" i="4"/>
  <c r="CE369" i="4"/>
  <c r="CD369" i="4"/>
  <c r="CC369" i="4"/>
  <c r="CB369" i="4"/>
  <c r="CA369" i="4"/>
  <c r="BZ369" i="4"/>
  <c r="BY369" i="4"/>
  <c r="BX369" i="4"/>
  <c r="BW369" i="4"/>
  <c r="BV369" i="4"/>
  <c r="BU369" i="4"/>
  <c r="AT374" i="4"/>
  <c r="T374" i="4"/>
  <c r="BC373" i="1"/>
  <c r="AC373" i="1"/>
  <c r="Y370" i="1"/>
  <c r="AY370" i="1"/>
  <c r="AV368" i="1"/>
  <c r="V368" i="1"/>
  <c r="AG376" i="1"/>
  <c r="BG376" i="1"/>
  <c r="CQ361" i="1"/>
  <c r="N362" i="1" s="1"/>
  <c r="R365" i="1"/>
  <c r="AR365" i="1"/>
  <c r="BG380" i="6" l="1"/>
  <c r="AG380" i="6"/>
  <c r="CQ365" i="6"/>
  <c r="N366" i="6" s="1"/>
  <c r="R369" i="6"/>
  <c r="AR369" i="6"/>
  <c r="BC377" i="6"/>
  <c r="AC377" i="6"/>
  <c r="AV372" i="6"/>
  <c r="V372" i="6"/>
  <c r="Z375" i="6"/>
  <c r="AZ375" i="6"/>
  <c r="AF383" i="4"/>
  <c r="BF383" i="4"/>
  <c r="AR373" i="4"/>
  <c r="R373" i="4"/>
  <c r="AU375" i="4"/>
  <c r="U375" i="4"/>
  <c r="AY378" i="4"/>
  <c r="Y378" i="4"/>
  <c r="AB380" i="4"/>
  <c r="BB380" i="4"/>
  <c r="CQ369" i="4"/>
  <c r="N370" i="4" s="1"/>
  <c r="AD374" i="1"/>
  <c r="BD374" i="1"/>
  <c r="AH377" i="1"/>
  <c r="BH377" i="1"/>
  <c r="Z371" i="1"/>
  <c r="AZ371" i="1"/>
  <c r="S366" i="1"/>
  <c r="AS366" i="1"/>
  <c r="O363" i="1"/>
  <c r="AO363" i="1"/>
  <c r="BJ363" i="1" s="1"/>
  <c r="BK363" i="1" s="1"/>
  <c r="AJ362" i="1"/>
  <c r="BM362" i="1" s="1"/>
  <c r="K362" i="1"/>
  <c r="I362" i="1"/>
  <c r="W369" i="1"/>
  <c r="AW369" i="1"/>
  <c r="AO367" i="6" l="1"/>
  <c r="BJ367" i="6" s="1"/>
  <c r="BK367" i="6" s="1"/>
  <c r="AJ366" i="6"/>
  <c r="BM366" i="6" s="1"/>
  <c r="O367" i="6"/>
  <c r="I366" i="6"/>
  <c r="K366" i="6"/>
  <c r="AW373" i="6"/>
  <c r="W373" i="6"/>
  <c r="AH381" i="6"/>
  <c r="BH381" i="6"/>
  <c r="BD378" i="6"/>
  <c r="AD378" i="6"/>
  <c r="BA376" i="6"/>
  <c r="AA376" i="6"/>
  <c r="S370" i="6"/>
  <c r="AS370" i="6"/>
  <c r="BC381" i="4"/>
  <c r="AC381" i="4"/>
  <c r="V376" i="4"/>
  <c r="AV376" i="4"/>
  <c r="O371" i="4"/>
  <c r="AJ370" i="4"/>
  <c r="BM370" i="4" s="1"/>
  <c r="AO371" i="4"/>
  <c r="BJ371" i="4" s="1"/>
  <c r="BK371" i="4" s="1"/>
  <c r="I370" i="4"/>
  <c r="K370" i="4"/>
  <c r="Z379" i="4"/>
  <c r="AZ379" i="4"/>
  <c r="S374" i="4"/>
  <c r="AS374" i="4"/>
  <c r="AG384" i="4"/>
  <c r="BG384" i="4"/>
  <c r="BI378" i="1"/>
  <c r="AI378" i="1"/>
  <c r="BN362" i="1"/>
  <c r="BO362" i="1"/>
  <c r="BA372" i="1"/>
  <c r="AA372" i="1"/>
  <c r="BL363" i="1"/>
  <c r="AT367" i="1"/>
  <c r="T367" i="1"/>
  <c r="X370" i="1"/>
  <c r="AX370" i="1"/>
  <c r="BQ362" i="1"/>
  <c r="BT362" i="1"/>
  <c r="L362" i="1"/>
  <c r="P364" i="1"/>
  <c r="AP364" i="1"/>
  <c r="AE375" i="1"/>
  <c r="BE375" i="1"/>
  <c r="P368" i="6" l="1"/>
  <c r="AP368" i="6"/>
  <c r="BN366" i="6"/>
  <c r="BO366" i="6"/>
  <c r="AT371" i="6"/>
  <c r="T371" i="6"/>
  <c r="AB377" i="6"/>
  <c r="BB377" i="6"/>
  <c r="BE379" i="6"/>
  <c r="AE379" i="6"/>
  <c r="BI382" i="6"/>
  <c r="AI382" i="6"/>
  <c r="L366" i="6"/>
  <c r="X374" i="6"/>
  <c r="AX374" i="6"/>
  <c r="BQ366" i="6"/>
  <c r="BT366" i="6"/>
  <c r="BL367" i="6"/>
  <c r="T375" i="4"/>
  <c r="AT375" i="4"/>
  <c r="L370" i="4"/>
  <c r="AW377" i="4"/>
  <c r="W377" i="4"/>
  <c r="BT370" i="4"/>
  <c r="BQ370" i="4"/>
  <c r="AP372" i="4"/>
  <c r="P372" i="4"/>
  <c r="AD382" i="4"/>
  <c r="BD382" i="4"/>
  <c r="BH385" i="4"/>
  <c r="AH385" i="4"/>
  <c r="BL371" i="4"/>
  <c r="BA380" i="4"/>
  <c r="AA380" i="4"/>
  <c r="BN370" i="4"/>
  <c r="BO370" i="4"/>
  <c r="CP362" i="1"/>
  <c r="CO362" i="1"/>
  <c r="CN362" i="1"/>
  <c r="CM362" i="1"/>
  <c r="CL362" i="1"/>
  <c r="CK362" i="1"/>
  <c r="CJ362" i="1"/>
  <c r="CI362" i="1"/>
  <c r="CH362" i="1"/>
  <c r="CG362" i="1"/>
  <c r="CF362" i="1"/>
  <c r="CE362" i="1"/>
  <c r="CD362" i="1"/>
  <c r="CC362" i="1"/>
  <c r="CB362" i="1"/>
  <c r="CA362" i="1"/>
  <c r="BZ362" i="1"/>
  <c r="BY362" i="1"/>
  <c r="BX362" i="1"/>
  <c r="BW362" i="1"/>
  <c r="BV362" i="1"/>
  <c r="BU362" i="1"/>
  <c r="Q365" i="1"/>
  <c r="AQ365" i="1"/>
  <c r="AY371" i="1"/>
  <c r="Y371" i="1"/>
  <c r="AF376" i="1"/>
  <c r="BF376" i="1"/>
  <c r="U368" i="1"/>
  <c r="AU368" i="1"/>
  <c r="AB373" i="1"/>
  <c r="BB373" i="1"/>
  <c r="AU372" i="6" l="1"/>
  <c r="U372" i="6"/>
  <c r="AY375" i="6"/>
  <c r="Y375" i="6"/>
  <c r="AF380" i="6"/>
  <c r="BF380" i="6"/>
  <c r="CP366" i="6"/>
  <c r="CO366" i="6"/>
  <c r="CN366" i="6"/>
  <c r="CM366" i="6"/>
  <c r="CL366" i="6"/>
  <c r="CK366" i="6"/>
  <c r="CJ366" i="6"/>
  <c r="CI366" i="6"/>
  <c r="CH366" i="6"/>
  <c r="CG366" i="6"/>
  <c r="CF366" i="6"/>
  <c r="CE366" i="6"/>
  <c r="CD366" i="6"/>
  <c r="CC366" i="6"/>
  <c r="CB366" i="6"/>
  <c r="CA366" i="6"/>
  <c r="BZ366" i="6"/>
  <c r="BY366" i="6"/>
  <c r="BX366" i="6"/>
  <c r="BW366" i="6"/>
  <c r="BV366" i="6"/>
  <c r="BU366" i="6"/>
  <c r="BC378" i="6"/>
  <c r="AC378" i="6"/>
  <c r="AQ369" i="6"/>
  <c r="Q369" i="6"/>
  <c r="X378" i="4"/>
  <c r="AX378" i="4"/>
  <c r="BI386" i="4"/>
  <c r="AI386" i="4"/>
  <c r="AE383" i="4"/>
  <c r="BE383" i="4"/>
  <c r="AB381" i="4"/>
  <c r="BB381" i="4"/>
  <c r="Q373" i="4"/>
  <c r="AQ373" i="4"/>
  <c r="CP370" i="4"/>
  <c r="CO370" i="4"/>
  <c r="CN370" i="4"/>
  <c r="CM370" i="4"/>
  <c r="CL370" i="4"/>
  <c r="CK370" i="4"/>
  <c r="CJ370" i="4"/>
  <c r="CI370" i="4"/>
  <c r="CH370" i="4"/>
  <c r="CG370" i="4"/>
  <c r="CF370" i="4"/>
  <c r="CE370" i="4"/>
  <c r="CD370" i="4"/>
  <c r="CC370" i="4"/>
  <c r="CB370" i="4"/>
  <c r="CA370" i="4"/>
  <c r="BZ370" i="4"/>
  <c r="BY370" i="4"/>
  <c r="BX370" i="4"/>
  <c r="BW370" i="4"/>
  <c r="BV370" i="4"/>
  <c r="BU370" i="4"/>
  <c r="AU376" i="4"/>
  <c r="U376" i="4"/>
  <c r="V369" i="1"/>
  <c r="AV369" i="1"/>
  <c r="AC374" i="1"/>
  <c r="BC374" i="1"/>
  <c r="CQ362" i="1"/>
  <c r="N363" i="1" s="1"/>
  <c r="Z372" i="1"/>
  <c r="AZ372" i="1"/>
  <c r="AR366" i="1"/>
  <c r="R366" i="1"/>
  <c r="BG377" i="1"/>
  <c r="AG377" i="1"/>
  <c r="BG381" i="6" l="1"/>
  <c r="AG381" i="6"/>
  <c r="V373" i="6"/>
  <c r="AV373" i="6"/>
  <c r="CQ366" i="6"/>
  <c r="N367" i="6" s="1"/>
  <c r="Z376" i="6"/>
  <c r="AZ376" i="6"/>
  <c r="AD379" i="6"/>
  <c r="BD379" i="6"/>
  <c r="AR370" i="6"/>
  <c r="R370" i="6"/>
  <c r="V377" i="4"/>
  <c r="AV377" i="4"/>
  <c r="BF384" i="4"/>
  <c r="AF384" i="4"/>
  <c r="AC382" i="4"/>
  <c r="BC382" i="4"/>
  <c r="CQ370" i="4"/>
  <c r="N371" i="4" s="1"/>
  <c r="AR374" i="4"/>
  <c r="R374" i="4"/>
  <c r="AY379" i="4"/>
  <c r="Y379" i="4"/>
  <c r="AD375" i="1"/>
  <c r="BD375" i="1"/>
  <c r="AA373" i="1"/>
  <c r="BA373" i="1"/>
  <c r="AH378" i="1"/>
  <c r="BH378" i="1"/>
  <c r="O364" i="1"/>
  <c r="AO364" i="1"/>
  <c r="BJ364" i="1" s="1"/>
  <c r="BK364" i="1" s="1"/>
  <c r="AJ363" i="1"/>
  <c r="BM363" i="1" s="1"/>
  <c r="I363" i="1"/>
  <c r="K363" i="1"/>
  <c r="S367" i="1"/>
  <c r="AS367" i="1"/>
  <c r="AW370" i="1"/>
  <c r="W370" i="1"/>
  <c r="AW374" i="6" l="1"/>
  <c r="W374" i="6"/>
  <c r="AE380" i="6"/>
  <c r="BE380" i="6"/>
  <c r="BA377" i="6"/>
  <c r="AA377" i="6"/>
  <c r="AS371" i="6"/>
  <c r="S371" i="6"/>
  <c r="AH382" i="6"/>
  <c r="BH382" i="6"/>
  <c r="O368" i="6"/>
  <c r="AJ367" i="6"/>
  <c r="BM367" i="6" s="1"/>
  <c r="AO368" i="6"/>
  <c r="BJ368" i="6" s="1"/>
  <c r="BK368" i="6" s="1"/>
  <c r="K367" i="6"/>
  <c r="I367" i="6"/>
  <c r="O372" i="4"/>
  <c r="AO372" i="4"/>
  <c r="BJ372" i="4" s="1"/>
  <c r="BK372" i="4" s="1"/>
  <c r="AJ371" i="4"/>
  <c r="BM371" i="4" s="1"/>
  <c r="K371" i="4"/>
  <c r="I371" i="4"/>
  <c r="BD383" i="4"/>
  <c r="AD383" i="4"/>
  <c r="AS375" i="4"/>
  <c r="S375" i="4"/>
  <c r="Z380" i="4"/>
  <c r="AZ380" i="4"/>
  <c r="AG385" i="4"/>
  <c r="BG385" i="4"/>
  <c r="AW378" i="4"/>
  <c r="W378" i="4"/>
  <c r="T368" i="1"/>
  <c r="AT368" i="1"/>
  <c r="AB374" i="1"/>
  <c r="BB374" i="1"/>
  <c r="L363" i="1"/>
  <c r="BI379" i="1"/>
  <c r="AI379" i="1"/>
  <c r="BN363" i="1"/>
  <c r="BO363" i="1"/>
  <c r="BT363" i="1"/>
  <c r="BQ363" i="1"/>
  <c r="AP365" i="1"/>
  <c r="P365" i="1"/>
  <c r="BL364" i="1"/>
  <c r="X371" i="1"/>
  <c r="AX371" i="1"/>
  <c r="BE376" i="1"/>
  <c r="AE376" i="1"/>
  <c r="T372" i="6" l="1"/>
  <c r="AT372" i="6"/>
  <c r="BF381" i="6"/>
  <c r="AF381" i="6"/>
  <c r="X375" i="6"/>
  <c r="AX375" i="6"/>
  <c r="L367" i="6"/>
  <c r="BL368" i="6"/>
  <c r="P369" i="6"/>
  <c r="AP369" i="6"/>
  <c r="BQ367" i="6"/>
  <c r="BT367" i="6"/>
  <c r="BN367" i="6"/>
  <c r="BO367" i="6"/>
  <c r="BI383" i="6"/>
  <c r="AI383" i="6"/>
  <c r="AB378" i="6"/>
  <c r="BB378" i="6"/>
  <c r="BH386" i="4"/>
  <c r="AH386" i="4"/>
  <c r="T376" i="4"/>
  <c r="AT376" i="4"/>
  <c r="BN371" i="4"/>
  <c r="BO371" i="4"/>
  <c r="BQ371" i="4"/>
  <c r="BT371" i="4"/>
  <c r="BL372" i="4"/>
  <c r="X379" i="4"/>
  <c r="AX379" i="4"/>
  <c r="AA381" i="4"/>
  <c r="BA381" i="4"/>
  <c r="BE384" i="4"/>
  <c r="AE384" i="4"/>
  <c r="L371" i="4"/>
  <c r="AP373" i="4"/>
  <c r="P373" i="4"/>
  <c r="BC375" i="1"/>
  <c r="AC375" i="1"/>
  <c r="Q366" i="1"/>
  <c r="AQ366" i="1"/>
  <c r="AF377" i="1"/>
  <c r="BF377" i="1"/>
  <c r="Y372" i="1"/>
  <c r="AY372" i="1"/>
  <c r="CP363" i="1"/>
  <c r="CO363" i="1"/>
  <c r="CN363" i="1"/>
  <c r="CM363" i="1"/>
  <c r="CL363" i="1"/>
  <c r="CK363" i="1"/>
  <c r="CJ363" i="1"/>
  <c r="CI363" i="1"/>
  <c r="CH363" i="1"/>
  <c r="CG363" i="1"/>
  <c r="CF363" i="1"/>
  <c r="CE363" i="1"/>
  <c r="CD363" i="1"/>
  <c r="CC363" i="1"/>
  <c r="CB363" i="1"/>
  <c r="CA363" i="1"/>
  <c r="BZ363" i="1"/>
  <c r="BY363" i="1"/>
  <c r="BX363" i="1"/>
  <c r="BW363" i="1"/>
  <c r="BV363" i="1"/>
  <c r="BU363" i="1"/>
  <c r="U369" i="1"/>
  <c r="AU369" i="1"/>
  <c r="AQ370" i="6" l="1"/>
  <c r="Q370" i="6"/>
  <c r="AY376" i="6"/>
  <c r="Y376" i="6"/>
  <c r="BG382" i="6"/>
  <c r="AG382" i="6"/>
  <c r="CP367" i="6"/>
  <c r="CO367" i="6"/>
  <c r="CN367" i="6"/>
  <c r="CM367" i="6"/>
  <c r="CL367" i="6"/>
  <c r="CK367" i="6"/>
  <c r="CJ367" i="6"/>
  <c r="CI367" i="6"/>
  <c r="CH367" i="6"/>
  <c r="CG367" i="6"/>
  <c r="CF367" i="6"/>
  <c r="CE367" i="6"/>
  <c r="CD367" i="6"/>
  <c r="CC367" i="6"/>
  <c r="CB367" i="6"/>
  <c r="CA367" i="6"/>
  <c r="BZ367" i="6"/>
  <c r="BY367" i="6"/>
  <c r="BX367" i="6"/>
  <c r="BW367" i="6"/>
  <c r="BV367" i="6"/>
  <c r="BU367" i="6"/>
  <c r="BC379" i="6"/>
  <c r="AC379" i="6"/>
  <c r="AU373" i="6"/>
  <c r="U373" i="6"/>
  <c r="Q374" i="4"/>
  <c r="AQ374" i="4"/>
  <c r="AU377" i="4"/>
  <c r="U377" i="4"/>
  <c r="AF385" i="4"/>
  <c r="BF385" i="4"/>
  <c r="Y380" i="4"/>
  <c r="AY380" i="4"/>
  <c r="CP371" i="4"/>
  <c r="CO371" i="4"/>
  <c r="CN371" i="4"/>
  <c r="CM371" i="4"/>
  <c r="CL371" i="4"/>
  <c r="CK371" i="4"/>
  <c r="CJ371" i="4"/>
  <c r="CI371" i="4"/>
  <c r="CH371" i="4"/>
  <c r="CG371" i="4"/>
  <c r="CF371" i="4"/>
  <c r="CE371" i="4"/>
  <c r="CD371" i="4"/>
  <c r="CC371" i="4"/>
  <c r="CB371" i="4"/>
  <c r="CA371" i="4"/>
  <c r="BZ371" i="4"/>
  <c r="BY371" i="4"/>
  <c r="BX371" i="4"/>
  <c r="BW371" i="4"/>
  <c r="BV371" i="4"/>
  <c r="BU371" i="4"/>
  <c r="BB382" i="4"/>
  <c r="AB382" i="4"/>
  <c r="BI387" i="4"/>
  <c r="AI387" i="4"/>
  <c r="R367" i="1"/>
  <c r="AR367" i="1"/>
  <c r="AG378" i="1"/>
  <c r="BG378" i="1"/>
  <c r="AD376" i="1"/>
  <c r="BD376" i="1"/>
  <c r="CQ363" i="1"/>
  <c r="N364" i="1" s="1"/>
  <c r="Z373" i="1"/>
  <c r="AZ373" i="1"/>
  <c r="V370" i="1"/>
  <c r="AV370" i="1"/>
  <c r="V374" i="6" l="1"/>
  <c r="AV374" i="6"/>
  <c r="R371" i="6"/>
  <c r="AR371" i="6"/>
  <c r="Z377" i="6"/>
  <c r="AZ377" i="6"/>
  <c r="CQ367" i="6"/>
  <c r="N368" i="6" s="1"/>
  <c r="BD380" i="6"/>
  <c r="AD380" i="6"/>
  <c r="BH383" i="6"/>
  <c r="AH383" i="6"/>
  <c r="BG386" i="4"/>
  <c r="AG386" i="4"/>
  <c r="CQ371" i="4"/>
  <c r="N372" i="4" s="1"/>
  <c r="AZ381" i="4"/>
  <c r="Z381" i="4"/>
  <c r="V378" i="4"/>
  <c r="AV378" i="4"/>
  <c r="BC383" i="4"/>
  <c r="AC383" i="4"/>
  <c r="R375" i="4"/>
  <c r="AR375" i="4"/>
  <c r="AH379" i="1"/>
  <c r="BH379" i="1"/>
  <c r="BA374" i="1"/>
  <c r="AA374" i="1"/>
  <c r="W371" i="1"/>
  <c r="AW371" i="1"/>
  <c r="AE377" i="1"/>
  <c r="BE377" i="1"/>
  <c r="O365" i="1"/>
  <c r="AO365" i="1"/>
  <c r="BJ365" i="1" s="1"/>
  <c r="BK365" i="1" s="1"/>
  <c r="AJ364" i="1"/>
  <c r="BM364" i="1" s="1"/>
  <c r="K364" i="1"/>
  <c r="I364" i="1"/>
  <c r="S368" i="1"/>
  <c r="AS368" i="1"/>
  <c r="AS372" i="6" l="1"/>
  <c r="S372" i="6"/>
  <c r="AA378" i="6"/>
  <c r="BA378" i="6"/>
  <c r="BE381" i="6"/>
  <c r="AE381" i="6"/>
  <c r="BI384" i="6"/>
  <c r="AI384" i="6"/>
  <c r="AO369" i="6"/>
  <c r="BJ369" i="6" s="1"/>
  <c r="BK369" i="6" s="1"/>
  <c r="AJ368" i="6"/>
  <c r="BM368" i="6" s="1"/>
  <c r="O369" i="6"/>
  <c r="I368" i="6"/>
  <c r="K368" i="6"/>
  <c r="AW375" i="6"/>
  <c r="W375" i="6"/>
  <c r="W379" i="4"/>
  <c r="AW379" i="4"/>
  <c r="O373" i="4"/>
  <c r="AO373" i="4"/>
  <c r="BJ373" i="4" s="1"/>
  <c r="BK373" i="4" s="1"/>
  <c r="AJ372" i="4"/>
  <c r="BM372" i="4" s="1"/>
  <c r="I372" i="4"/>
  <c r="K372" i="4"/>
  <c r="AS376" i="4"/>
  <c r="S376" i="4"/>
  <c r="AD384" i="4"/>
  <c r="BD384" i="4"/>
  <c r="BH387" i="4"/>
  <c r="AH387" i="4"/>
  <c r="BA382" i="4"/>
  <c r="AA382" i="4"/>
  <c r="AT369" i="1"/>
  <c r="T369" i="1"/>
  <c r="X372" i="1"/>
  <c r="AX372" i="1"/>
  <c r="BL365" i="1"/>
  <c r="AF378" i="1"/>
  <c r="BF378" i="1"/>
  <c r="AB375" i="1"/>
  <c r="BB375" i="1"/>
  <c r="BN364" i="1"/>
  <c r="BO364" i="1"/>
  <c r="BQ364" i="1"/>
  <c r="BT364" i="1"/>
  <c r="L364" i="1"/>
  <c r="P366" i="1"/>
  <c r="AP366" i="1"/>
  <c r="BI380" i="1"/>
  <c r="AI380" i="1"/>
  <c r="P370" i="6" l="1"/>
  <c r="AP370" i="6"/>
  <c r="BB379" i="6"/>
  <c r="AB379" i="6"/>
  <c r="T373" i="6"/>
  <c r="AT373" i="6"/>
  <c r="BN368" i="6"/>
  <c r="BO368" i="6"/>
  <c r="L368" i="6"/>
  <c r="X376" i="6"/>
  <c r="AX376" i="6"/>
  <c r="BQ368" i="6"/>
  <c r="BT368" i="6"/>
  <c r="BL369" i="6"/>
  <c r="AF382" i="6"/>
  <c r="BF382" i="6"/>
  <c r="T377" i="4"/>
  <c r="AT377" i="4"/>
  <c r="BT372" i="4"/>
  <c r="BQ372" i="4"/>
  <c r="AP374" i="4"/>
  <c r="P374" i="4"/>
  <c r="BN372" i="4"/>
  <c r="BO372" i="4"/>
  <c r="BI388" i="4"/>
  <c r="AI388" i="4"/>
  <c r="AB383" i="4"/>
  <c r="BB383" i="4"/>
  <c r="BE385" i="4"/>
  <c r="AE385" i="4"/>
  <c r="L372" i="4"/>
  <c r="BL373" i="4"/>
  <c r="AX380" i="4"/>
  <c r="X380" i="4"/>
  <c r="U370" i="1"/>
  <c r="AU370" i="1"/>
  <c r="CP364" i="1"/>
  <c r="CO364" i="1"/>
  <c r="CN364" i="1"/>
  <c r="CM364" i="1"/>
  <c r="CL364" i="1"/>
  <c r="CK364" i="1"/>
  <c r="CJ364" i="1"/>
  <c r="CI364" i="1"/>
  <c r="CH364" i="1"/>
  <c r="CG364" i="1"/>
  <c r="CF364" i="1"/>
  <c r="CE364" i="1"/>
  <c r="CD364" i="1"/>
  <c r="CC364" i="1"/>
  <c r="CB364" i="1"/>
  <c r="CA364" i="1"/>
  <c r="BZ364" i="1"/>
  <c r="BY364" i="1"/>
  <c r="BX364" i="1"/>
  <c r="BW364" i="1"/>
  <c r="BV364" i="1"/>
  <c r="BU364" i="1"/>
  <c r="Q367" i="1"/>
  <c r="AQ367" i="1"/>
  <c r="BG379" i="1"/>
  <c r="AG379" i="1"/>
  <c r="AY373" i="1"/>
  <c r="Y373" i="1"/>
  <c r="AC376" i="1"/>
  <c r="BC376" i="1"/>
  <c r="AU374" i="6" l="1"/>
  <c r="U374" i="6"/>
  <c r="CP368" i="6"/>
  <c r="CO368" i="6"/>
  <c r="CN368" i="6"/>
  <c r="CM368" i="6"/>
  <c r="CL368" i="6"/>
  <c r="CK368" i="6"/>
  <c r="CJ368" i="6"/>
  <c r="CI368" i="6"/>
  <c r="CH368" i="6"/>
  <c r="CG368" i="6"/>
  <c r="CF368" i="6"/>
  <c r="CE368" i="6"/>
  <c r="CD368" i="6"/>
  <c r="CC368" i="6"/>
  <c r="CB368" i="6"/>
  <c r="CA368" i="6"/>
  <c r="BZ368" i="6"/>
  <c r="BY368" i="6"/>
  <c r="BX368" i="6"/>
  <c r="BW368" i="6"/>
  <c r="BV368" i="6"/>
  <c r="BU368" i="6"/>
  <c r="BC380" i="6"/>
  <c r="AC380" i="6"/>
  <c r="Y377" i="6"/>
  <c r="AY377" i="6"/>
  <c r="BG383" i="6"/>
  <c r="AG383" i="6"/>
  <c r="AQ371" i="6"/>
  <c r="Q371" i="6"/>
  <c r="AY381" i="4"/>
  <c r="Y381" i="4"/>
  <c r="BF386" i="4"/>
  <c r="AF386" i="4"/>
  <c r="CP372" i="4"/>
  <c r="CO372" i="4"/>
  <c r="CN372" i="4"/>
  <c r="CM372" i="4"/>
  <c r="CL372" i="4"/>
  <c r="CK372" i="4"/>
  <c r="CJ372" i="4"/>
  <c r="CI372" i="4"/>
  <c r="CH372" i="4"/>
  <c r="CG372" i="4"/>
  <c r="CF372" i="4"/>
  <c r="CE372" i="4"/>
  <c r="CD372" i="4"/>
  <c r="CC372" i="4"/>
  <c r="CB372" i="4"/>
  <c r="CA372" i="4"/>
  <c r="BZ372" i="4"/>
  <c r="BY372" i="4"/>
  <c r="BX372" i="4"/>
  <c r="BW372" i="4"/>
  <c r="BV372" i="4"/>
  <c r="BU372" i="4"/>
  <c r="BC384" i="4"/>
  <c r="AC384" i="4"/>
  <c r="AQ375" i="4"/>
  <c r="Q375" i="4"/>
  <c r="U378" i="4"/>
  <c r="AU378" i="4"/>
  <c r="AR368" i="1"/>
  <c r="R368" i="1"/>
  <c r="CQ364" i="1"/>
  <c r="N365" i="1" s="1"/>
  <c r="Z374" i="1"/>
  <c r="AZ374" i="1"/>
  <c r="AD377" i="1"/>
  <c r="BD377" i="1"/>
  <c r="AH380" i="1"/>
  <c r="BH380" i="1"/>
  <c r="V371" i="1"/>
  <c r="AV371" i="1"/>
  <c r="R372" i="6" l="1"/>
  <c r="AR372" i="6"/>
  <c r="V375" i="6"/>
  <c r="AV375" i="6"/>
  <c r="BH384" i="6"/>
  <c r="AH384" i="6"/>
  <c r="AD381" i="6"/>
  <c r="BD381" i="6"/>
  <c r="AZ378" i="6"/>
  <c r="Z378" i="6"/>
  <c r="CQ368" i="6"/>
  <c r="N369" i="6" s="1"/>
  <c r="CQ372" i="4"/>
  <c r="N373" i="4" s="1"/>
  <c r="AJ373" i="4" s="1"/>
  <c r="BM373" i="4" s="1"/>
  <c r="R376" i="4"/>
  <c r="AR376" i="4"/>
  <c r="BD385" i="4"/>
  <c r="AD385" i="4"/>
  <c r="Z382" i="4"/>
  <c r="AZ382" i="4"/>
  <c r="AG387" i="4"/>
  <c r="BG387" i="4"/>
  <c r="AV379" i="4"/>
  <c r="V379" i="4"/>
  <c r="BE378" i="1"/>
  <c r="AE378" i="1"/>
  <c r="BI381" i="1"/>
  <c r="AI381" i="1"/>
  <c r="O366" i="1"/>
  <c r="AJ365" i="1"/>
  <c r="BM365" i="1" s="1"/>
  <c r="AO366" i="1"/>
  <c r="BJ366" i="1" s="1"/>
  <c r="BK366" i="1" s="1"/>
  <c r="I365" i="1"/>
  <c r="K365" i="1"/>
  <c r="S369" i="1"/>
  <c r="AS369" i="1"/>
  <c r="AW372" i="1"/>
  <c r="W372" i="1"/>
  <c r="AA375" i="1"/>
  <c r="BA375" i="1"/>
  <c r="W376" i="6" l="1"/>
  <c r="AW376" i="6"/>
  <c r="BA379" i="6"/>
  <c r="AA379" i="6"/>
  <c r="AJ369" i="6"/>
  <c r="BM369" i="6" s="1"/>
  <c r="O370" i="6"/>
  <c r="AO370" i="6"/>
  <c r="BJ370" i="6" s="1"/>
  <c r="BK370" i="6" s="1"/>
  <c r="I369" i="6"/>
  <c r="K369" i="6"/>
  <c r="BE382" i="6"/>
  <c r="AE382" i="6"/>
  <c r="BI385" i="6"/>
  <c r="AI385" i="6"/>
  <c r="AS373" i="6"/>
  <c r="S373" i="6"/>
  <c r="O374" i="4"/>
  <c r="P375" i="4" s="1"/>
  <c r="AO374" i="4"/>
  <c r="BJ374" i="4" s="1"/>
  <c r="BK374" i="4" s="1"/>
  <c r="BL374" i="4" s="1"/>
  <c r="K373" i="4"/>
  <c r="L373" i="4" s="1"/>
  <c r="I373" i="4"/>
  <c r="BT373" i="4" s="1"/>
  <c r="AE386" i="4"/>
  <c r="BE386" i="4"/>
  <c r="AH388" i="4"/>
  <c r="BH388" i="4"/>
  <c r="BN373" i="4"/>
  <c r="BO373" i="4"/>
  <c r="AW380" i="4"/>
  <c r="W380" i="4"/>
  <c r="BA383" i="4"/>
  <c r="AA383" i="4"/>
  <c r="S377" i="4"/>
  <c r="AS377" i="4"/>
  <c r="AB376" i="1"/>
  <c r="BB376" i="1"/>
  <c r="BT365" i="1"/>
  <c r="BQ365" i="1"/>
  <c r="AP367" i="1"/>
  <c r="P367" i="1"/>
  <c r="AF379" i="1"/>
  <c r="BF379" i="1"/>
  <c r="L365" i="1"/>
  <c r="X373" i="1"/>
  <c r="AX373" i="1"/>
  <c r="BL366" i="1"/>
  <c r="T370" i="1"/>
  <c r="AT370" i="1"/>
  <c r="BN365" i="1"/>
  <c r="BO365" i="1"/>
  <c r="BQ373" i="4" l="1"/>
  <c r="AP375" i="4"/>
  <c r="BN369" i="6"/>
  <c r="BO369" i="6"/>
  <c r="BT369" i="6"/>
  <c r="BQ369" i="6"/>
  <c r="BL370" i="6"/>
  <c r="AB380" i="6"/>
  <c r="BB380" i="6"/>
  <c r="L369" i="6"/>
  <c r="BF383" i="6"/>
  <c r="AF383" i="6"/>
  <c r="T374" i="6"/>
  <c r="AT374" i="6"/>
  <c r="AP371" i="6"/>
  <c r="P371" i="6"/>
  <c r="AX377" i="6"/>
  <c r="X377" i="6"/>
  <c r="AB384" i="4"/>
  <c r="BB384" i="4"/>
  <c r="Q376" i="4"/>
  <c r="AQ376" i="4"/>
  <c r="BF387" i="4"/>
  <c r="AF387" i="4"/>
  <c r="CP373" i="4"/>
  <c r="CO373" i="4"/>
  <c r="CN373" i="4"/>
  <c r="CM373" i="4"/>
  <c r="CL373" i="4"/>
  <c r="CK373" i="4"/>
  <c r="CJ373" i="4"/>
  <c r="CI373" i="4"/>
  <c r="CH373" i="4"/>
  <c r="CG373" i="4"/>
  <c r="CF373" i="4"/>
  <c r="CE373" i="4"/>
  <c r="CD373" i="4"/>
  <c r="CC373" i="4"/>
  <c r="CB373" i="4"/>
  <c r="CA373" i="4"/>
  <c r="BZ373" i="4"/>
  <c r="BY373" i="4"/>
  <c r="BX373" i="4"/>
  <c r="BW373" i="4"/>
  <c r="BV373" i="4"/>
  <c r="BU373" i="4"/>
  <c r="AT378" i="4"/>
  <c r="T378" i="4"/>
  <c r="BI389" i="4"/>
  <c r="AI389" i="4"/>
  <c r="X381" i="4"/>
  <c r="AX381" i="4"/>
  <c r="CP365" i="1"/>
  <c r="CO365" i="1"/>
  <c r="CN365" i="1"/>
  <c r="CM365" i="1"/>
  <c r="CL365" i="1"/>
  <c r="CK365" i="1"/>
  <c r="CJ365" i="1"/>
  <c r="CI365" i="1"/>
  <c r="CH365" i="1"/>
  <c r="CG365" i="1"/>
  <c r="CF365" i="1"/>
  <c r="CE365" i="1"/>
  <c r="CD365" i="1"/>
  <c r="CC365" i="1"/>
  <c r="CB365" i="1"/>
  <c r="CA365" i="1"/>
  <c r="BZ365" i="1"/>
  <c r="BY365" i="1"/>
  <c r="BX365" i="1"/>
  <c r="BW365" i="1"/>
  <c r="BV365" i="1"/>
  <c r="BU365" i="1"/>
  <c r="AU371" i="1"/>
  <c r="U371" i="1"/>
  <c r="AG380" i="1"/>
  <c r="BG380" i="1"/>
  <c r="Y374" i="1"/>
  <c r="AY374" i="1"/>
  <c r="Q368" i="1"/>
  <c r="AQ368" i="1"/>
  <c r="BC377" i="1"/>
  <c r="AC377" i="1"/>
  <c r="CP369" i="6" l="1"/>
  <c r="CO369" i="6"/>
  <c r="CN369" i="6"/>
  <c r="CM369" i="6"/>
  <c r="CL369" i="6"/>
  <c r="CK369" i="6"/>
  <c r="CJ369" i="6"/>
  <c r="CI369" i="6"/>
  <c r="CH369" i="6"/>
  <c r="CG369" i="6"/>
  <c r="CF369" i="6"/>
  <c r="CE369" i="6"/>
  <c r="CD369" i="6"/>
  <c r="CC369" i="6"/>
  <c r="CB369" i="6"/>
  <c r="CA369" i="6"/>
  <c r="BZ369" i="6"/>
  <c r="BY369" i="6"/>
  <c r="BX369" i="6"/>
  <c r="BW369" i="6"/>
  <c r="BV369" i="6"/>
  <c r="BU369" i="6"/>
  <c r="AY378" i="6"/>
  <c r="Y378" i="6"/>
  <c r="U375" i="6"/>
  <c r="AU375" i="6"/>
  <c r="BC381" i="6"/>
  <c r="AC381" i="6"/>
  <c r="AQ372" i="6"/>
  <c r="Q372" i="6"/>
  <c r="BG384" i="6"/>
  <c r="AG384" i="6"/>
  <c r="AR377" i="4"/>
  <c r="R377" i="4"/>
  <c r="CQ373" i="4"/>
  <c r="N374" i="4" s="1"/>
  <c r="AY382" i="4"/>
  <c r="Y382" i="4"/>
  <c r="AU379" i="4"/>
  <c r="U379" i="4"/>
  <c r="BG388" i="4"/>
  <c r="AG388" i="4"/>
  <c r="BC385" i="4"/>
  <c r="AC385" i="4"/>
  <c r="R369" i="1"/>
  <c r="AR369" i="1"/>
  <c r="AH381" i="1"/>
  <c r="BH381" i="1"/>
  <c r="CQ365" i="1"/>
  <c r="N366" i="1" s="1"/>
  <c r="AD378" i="1"/>
  <c r="BD378" i="1"/>
  <c r="Z375" i="1"/>
  <c r="AZ375" i="1"/>
  <c r="V372" i="1"/>
  <c r="AV372" i="1"/>
  <c r="CQ369" i="6" l="1"/>
  <c r="N370" i="6" s="1"/>
  <c r="R373" i="6"/>
  <c r="AR373" i="6"/>
  <c r="AD382" i="6"/>
  <c r="BD382" i="6"/>
  <c r="AV376" i="6"/>
  <c r="V376" i="6"/>
  <c r="AH385" i="6"/>
  <c r="BH385" i="6"/>
  <c r="Z379" i="6"/>
  <c r="AZ379" i="6"/>
  <c r="Z383" i="4"/>
  <c r="AZ383" i="4"/>
  <c r="AS378" i="4"/>
  <c r="S378" i="4"/>
  <c r="O375" i="4"/>
  <c r="AO375" i="4"/>
  <c r="BJ375" i="4" s="1"/>
  <c r="BK375" i="4" s="1"/>
  <c r="AJ374" i="4"/>
  <c r="BM374" i="4" s="1"/>
  <c r="I374" i="4"/>
  <c r="K374" i="4"/>
  <c r="BH389" i="4"/>
  <c r="AH389" i="4"/>
  <c r="AD386" i="4"/>
  <c r="BD386" i="4"/>
  <c r="V380" i="4"/>
  <c r="AV380" i="4"/>
  <c r="BI382" i="1"/>
  <c r="AI382" i="1"/>
  <c r="O367" i="1"/>
  <c r="AO367" i="1"/>
  <c r="BJ367" i="1" s="1"/>
  <c r="BK367" i="1" s="1"/>
  <c r="AJ366" i="1"/>
  <c r="BM366" i="1" s="1"/>
  <c r="I366" i="1"/>
  <c r="K366" i="1"/>
  <c r="AE379" i="1"/>
  <c r="BE379" i="1"/>
  <c r="BA376" i="1"/>
  <c r="AA376" i="1"/>
  <c r="W373" i="1"/>
  <c r="AW373" i="1"/>
  <c r="AS370" i="1"/>
  <c r="S370" i="1"/>
  <c r="BI386" i="6" l="1"/>
  <c r="AI386" i="6"/>
  <c r="BA380" i="6"/>
  <c r="AA380" i="6"/>
  <c r="AW377" i="6"/>
  <c r="W377" i="6"/>
  <c r="S374" i="6"/>
  <c r="AS374" i="6"/>
  <c r="BE383" i="6"/>
  <c r="AE383" i="6"/>
  <c r="AO371" i="6"/>
  <c r="BJ371" i="6" s="1"/>
  <c r="BK371" i="6" s="1"/>
  <c r="AJ370" i="6"/>
  <c r="BM370" i="6" s="1"/>
  <c r="O371" i="6"/>
  <c r="K370" i="6"/>
  <c r="I370" i="6"/>
  <c r="AE387" i="4"/>
  <c r="BE387" i="4"/>
  <c r="L374" i="4"/>
  <c r="BT374" i="4"/>
  <c r="BQ374" i="4"/>
  <c r="AP376" i="4"/>
  <c r="P376" i="4"/>
  <c r="AW381" i="4"/>
  <c r="W381" i="4"/>
  <c r="BI390" i="4"/>
  <c r="AI390" i="4"/>
  <c r="BN374" i="4"/>
  <c r="BO374" i="4"/>
  <c r="T379" i="4"/>
  <c r="AT379" i="4"/>
  <c r="BL375" i="4"/>
  <c r="BA384" i="4"/>
  <c r="AA384" i="4"/>
  <c r="X374" i="1"/>
  <c r="AX374" i="1"/>
  <c r="P368" i="1"/>
  <c r="AP368" i="1"/>
  <c r="T371" i="1"/>
  <c r="AT371" i="1"/>
  <c r="AB377" i="1"/>
  <c r="BB377" i="1"/>
  <c r="BQ366" i="1"/>
  <c r="BT366" i="1"/>
  <c r="AF380" i="1"/>
  <c r="BF380" i="1"/>
  <c r="BN366" i="1"/>
  <c r="BO366" i="1"/>
  <c r="L366" i="1"/>
  <c r="BL367" i="1"/>
  <c r="BL371" i="6" l="1"/>
  <c r="AF384" i="6"/>
  <c r="BF384" i="6"/>
  <c r="L370" i="6"/>
  <c r="BN370" i="6"/>
  <c r="BO370" i="6"/>
  <c r="AT375" i="6"/>
  <c r="T375" i="6"/>
  <c r="BB381" i="6"/>
  <c r="AB381" i="6"/>
  <c r="P372" i="6"/>
  <c r="AP372" i="6"/>
  <c r="BT370" i="6"/>
  <c r="BQ370" i="6"/>
  <c r="X378" i="6"/>
  <c r="AX378" i="6"/>
  <c r="AB385" i="4"/>
  <c r="BB385" i="4"/>
  <c r="BF388" i="4"/>
  <c r="AF388" i="4"/>
  <c r="AU380" i="4"/>
  <c r="U380" i="4"/>
  <c r="AQ377" i="4"/>
  <c r="Q377" i="4"/>
  <c r="X382" i="4"/>
  <c r="AX382" i="4"/>
  <c r="CP374" i="4"/>
  <c r="CO374" i="4"/>
  <c r="CN374" i="4"/>
  <c r="CM374" i="4"/>
  <c r="CL374" i="4"/>
  <c r="CK374" i="4"/>
  <c r="CJ374" i="4"/>
  <c r="CI374" i="4"/>
  <c r="CH374" i="4"/>
  <c r="CG374" i="4"/>
  <c r="CF374" i="4"/>
  <c r="CE374" i="4"/>
  <c r="CD374" i="4"/>
  <c r="CC374" i="4"/>
  <c r="CB374" i="4"/>
  <c r="CA374" i="4"/>
  <c r="BZ374" i="4"/>
  <c r="BY374" i="4"/>
  <c r="BX374" i="4"/>
  <c r="BW374" i="4"/>
  <c r="BV374" i="4"/>
  <c r="BU374" i="4"/>
  <c r="Q369" i="1"/>
  <c r="AQ369" i="1"/>
  <c r="U372" i="1"/>
  <c r="AU372" i="1"/>
  <c r="BG381" i="1"/>
  <c r="AG381" i="1"/>
  <c r="AC378" i="1"/>
  <c r="BC378" i="1"/>
  <c r="CP366" i="1"/>
  <c r="CO366" i="1"/>
  <c r="CN366" i="1"/>
  <c r="CM366" i="1"/>
  <c r="CL366" i="1"/>
  <c r="CK366" i="1"/>
  <c r="CJ366" i="1"/>
  <c r="CI366" i="1"/>
  <c r="CH366" i="1"/>
  <c r="CG366" i="1"/>
  <c r="CF366" i="1"/>
  <c r="CE366" i="1"/>
  <c r="CD366" i="1"/>
  <c r="CC366" i="1"/>
  <c r="CB366" i="1"/>
  <c r="CA366" i="1"/>
  <c r="BZ366" i="1"/>
  <c r="BY366" i="1"/>
  <c r="BX366" i="1"/>
  <c r="BW366" i="1"/>
  <c r="BV366" i="1"/>
  <c r="BU366" i="1"/>
  <c r="AY375" i="1"/>
  <c r="Y375" i="1"/>
  <c r="BG385" i="6" l="1"/>
  <c r="AG385" i="6"/>
  <c r="Q373" i="6"/>
  <c r="AQ373" i="6"/>
  <c r="AU376" i="6"/>
  <c r="U376" i="6"/>
  <c r="CP370" i="6"/>
  <c r="CO370" i="6"/>
  <c r="CN370" i="6"/>
  <c r="CM370" i="6"/>
  <c r="CL370" i="6"/>
  <c r="CK370" i="6"/>
  <c r="CJ370" i="6"/>
  <c r="CI370" i="6"/>
  <c r="CH370" i="6"/>
  <c r="CG370" i="6"/>
  <c r="CF370" i="6"/>
  <c r="CE370" i="6"/>
  <c r="CD370" i="6"/>
  <c r="CC370" i="6"/>
  <c r="CB370" i="6"/>
  <c r="CA370" i="6"/>
  <c r="BZ370" i="6"/>
  <c r="BY370" i="6"/>
  <c r="BX370" i="6"/>
  <c r="BW370" i="6"/>
  <c r="BV370" i="6"/>
  <c r="BU370" i="6"/>
  <c r="AY379" i="6"/>
  <c r="Y379" i="6"/>
  <c r="BC382" i="6"/>
  <c r="AC382" i="6"/>
  <c r="R378" i="4"/>
  <c r="AR378" i="4"/>
  <c r="AG389" i="4"/>
  <c r="BG389" i="4"/>
  <c r="CQ374" i="4"/>
  <c r="N375" i="4" s="1"/>
  <c r="AY383" i="4"/>
  <c r="Y383" i="4"/>
  <c r="V381" i="4"/>
  <c r="AV381" i="4"/>
  <c r="BC386" i="4"/>
  <c r="AC386" i="4"/>
  <c r="V373" i="1"/>
  <c r="AV373" i="1"/>
  <c r="AD379" i="1"/>
  <c r="BD379" i="1"/>
  <c r="CQ366" i="1"/>
  <c r="N367" i="1" s="1"/>
  <c r="Z376" i="1"/>
  <c r="AZ376" i="1"/>
  <c r="AH382" i="1"/>
  <c r="BH382" i="1"/>
  <c r="R370" i="1"/>
  <c r="AR370" i="1"/>
  <c r="AR374" i="6" l="1"/>
  <c r="R374" i="6"/>
  <c r="AH386" i="6"/>
  <c r="BH386" i="6"/>
  <c r="CQ370" i="6"/>
  <c r="N371" i="6" s="1"/>
  <c r="AD383" i="6"/>
  <c r="BD383" i="6"/>
  <c r="Z380" i="6"/>
  <c r="AZ380" i="6"/>
  <c r="V377" i="6"/>
  <c r="AV377" i="6"/>
  <c r="BD387" i="4"/>
  <c r="AD387" i="4"/>
  <c r="BH390" i="4"/>
  <c r="AH390" i="4"/>
  <c r="AO376" i="4"/>
  <c r="BJ376" i="4" s="1"/>
  <c r="BK376" i="4" s="1"/>
  <c r="AJ375" i="4"/>
  <c r="BM375" i="4" s="1"/>
  <c r="O376" i="4"/>
  <c r="I375" i="4"/>
  <c r="K375" i="4"/>
  <c r="AW382" i="4"/>
  <c r="W382" i="4"/>
  <c r="Z384" i="4"/>
  <c r="AZ384" i="4"/>
  <c r="AS379" i="4"/>
  <c r="S379" i="4"/>
  <c r="AA377" i="1"/>
  <c r="BA377" i="1"/>
  <c r="BI383" i="1"/>
  <c r="AI383" i="1"/>
  <c r="S371" i="1"/>
  <c r="AS371" i="1"/>
  <c r="BE380" i="1"/>
  <c r="AE380" i="1"/>
  <c r="O368" i="1"/>
  <c r="AJ367" i="1"/>
  <c r="BM367" i="1" s="1"/>
  <c r="AO368" i="1"/>
  <c r="BJ368" i="1" s="1"/>
  <c r="BK368" i="1" s="1"/>
  <c r="I367" i="1"/>
  <c r="K367" i="1"/>
  <c r="AW374" i="1"/>
  <c r="W374" i="1"/>
  <c r="BA381" i="6" l="1"/>
  <c r="AA381" i="6"/>
  <c r="O372" i="6"/>
  <c r="AO372" i="6"/>
  <c r="BJ372" i="6" s="1"/>
  <c r="BK372" i="6" s="1"/>
  <c r="AJ371" i="6"/>
  <c r="BM371" i="6" s="1"/>
  <c r="K371" i="6"/>
  <c r="I371" i="6"/>
  <c r="AS375" i="6"/>
  <c r="S375" i="6"/>
  <c r="BI387" i="6"/>
  <c r="AI387" i="6"/>
  <c r="AW378" i="6"/>
  <c r="W378" i="6"/>
  <c r="BE384" i="6"/>
  <c r="AE384" i="6"/>
  <c r="AA385" i="4"/>
  <c r="BA385" i="4"/>
  <c r="L375" i="4"/>
  <c r="BT375" i="4"/>
  <c r="BQ375" i="4"/>
  <c r="AE388" i="4"/>
  <c r="BE388" i="4"/>
  <c r="X383" i="4"/>
  <c r="AX383" i="4"/>
  <c r="BI391" i="4"/>
  <c r="AI391" i="4"/>
  <c r="BL376" i="4"/>
  <c r="P377" i="4"/>
  <c r="AP377" i="4"/>
  <c r="T380" i="4"/>
  <c r="AT380" i="4"/>
  <c r="BN375" i="4"/>
  <c r="BO375" i="4"/>
  <c r="BL368" i="1"/>
  <c r="AF381" i="1"/>
  <c r="BF381" i="1"/>
  <c r="BN367" i="1"/>
  <c r="BO367" i="1"/>
  <c r="T372" i="1"/>
  <c r="AT372" i="1"/>
  <c r="L367" i="1"/>
  <c r="X375" i="1"/>
  <c r="AX375" i="1"/>
  <c r="BT367" i="1"/>
  <c r="BQ367" i="1"/>
  <c r="AP369" i="1"/>
  <c r="P369" i="1"/>
  <c r="AB378" i="1"/>
  <c r="BB378" i="1"/>
  <c r="AP373" i="6" l="1"/>
  <c r="P373" i="6"/>
  <c r="BN371" i="6"/>
  <c r="BO371" i="6"/>
  <c r="AB382" i="6"/>
  <c r="BB382" i="6"/>
  <c r="T376" i="6"/>
  <c r="AT376" i="6"/>
  <c r="AX379" i="6"/>
  <c r="X379" i="6"/>
  <c r="BL372" i="6"/>
  <c r="L371" i="6"/>
  <c r="AF385" i="6"/>
  <c r="BF385" i="6"/>
  <c r="BT371" i="6"/>
  <c r="BQ371" i="6"/>
  <c r="AU381" i="4"/>
  <c r="U381" i="4"/>
  <c r="CP375" i="4"/>
  <c r="CO375" i="4"/>
  <c r="CN375" i="4"/>
  <c r="CM375" i="4"/>
  <c r="CL375" i="4"/>
  <c r="CK375" i="4"/>
  <c r="CJ375" i="4"/>
  <c r="CI375" i="4"/>
  <c r="CH375" i="4"/>
  <c r="CG375" i="4"/>
  <c r="CF375" i="4"/>
  <c r="CE375" i="4"/>
  <c r="CD375" i="4"/>
  <c r="CC375" i="4"/>
  <c r="CB375" i="4"/>
  <c r="CA375" i="4"/>
  <c r="BZ375" i="4"/>
  <c r="BY375" i="4"/>
  <c r="BX375" i="4"/>
  <c r="BW375" i="4"/>
  <c r="BV375" i="4"/>
  <c r="BU375" i="4"/>
  <c r="Y384" i="4"/>
  <c r="AY384" i="4"/>
  <c r="AQ378" i="4"/>
  <c r="Q378" i="4"/>
  <c r="BF389" i="4"/>
  <c r="AF389" i="4"/>
  <c r="BB386" i="4"/>
  <c r="AB386" i="4"/>
  <c r="Y376" i="1"/>
  <c r="AY376" i="1"/>
  <c r="AG382" i="1"/>
  <c r="BG382" i="1"/>
  <c r="CP367" i="1"/>
  <c r="CO367" i="1"/>
  <c r="CN367" i="1"/>
  <c r="CM367" i="1"/>
  <c r="CL367" i="1"/>
  <c r="CK367" i="1"/>
  <c r="CJ367" i="1"/>
  <c r="CI367" i="1"/>
  <c r="CH367" i="1"/>
  <c r="CG367" i="1"/>
  <c r="CF367" i="1"/>
  <c r="CE367" i="1"/>
  <c r="CD367" i="1"/>
  <c r="CC367" i="1"/>
  <c r="CB367" i="1"/>
  <c r="CA367" i="1"/>
  <c r="BZ367" i="1"/>
  <c r="BY367" i="1"/>
  <c r="BX367" i="1"/>
  <c r="BW367" i="1"/>
  <c r="BV367" i="1"/>
  <c r="BU367" i="1"/>
  <c r="AU373" i="1"/>
  <c r="U373" i="1"/>
  <c r="Q370" i="1"/>
  <c r="AQ370" i="1"/>
  <c r="BC379" i="1"/>
  <c r="AC379" i="1"/>
  <c r="AY380" i="6" l="1"/>
  <c r="Y380" i="6"/>
  <c r="AU377" i="6"/>
  <c r="U377" i="6"/>
  <c r="AQ374" i="6"/>
  <c r="Q374" i="6"/>
  <c r="BC383" i="6"/>
  <c r="AC383" i="6"/>
  <c r="BG386" i="6"/>
  <c r="AG386" i="6"/>
  <c r="CP371" i="6"/>
  <c r="CO371" i="6"/>
  <c r="CN371" i="6"/>
  <c r="CM371" i="6"/>
  <c r="CL371" i="6"/>
  <c r="CK371" i="6"/>
  <c r="CJ371" i="6"/>
  <c r="CI371" i="6"/>
  <c r="CH371" i="6"/>
  <c r="CG371" i="6"/>
  <c r="CF371" i="6"/>
  <c r="CE371" i="6"/>
  <c r="CD371" i="6"/>
  <c r="CC371" i="6"/>
  <c r="CB371" i="6"/>
  <c r="CA371" i="6"/>
  <c r="BZ371" i="6"/>
  <c r="BY371" i="6"/>
  <c r="BX371" i="6"/>
  <c r="BW371" i="6"/>
  <c r="BV371" i="6"/>
  <c r="BU371" i="6"/>
  <c r="AG390" i="4"/>
  <c r="BG390" i="4"/>
  <c r="V382" i="4"/>
  <c r="AV382" i="4"/>
  <c r="AC387" i="4"/>
  <c r="BC387" i="4"/>
  <c r="R379" i="4"/>
  <c r="AR379" i="4"/>
  <c r="AZ385" i="4"/>
  <c r="Z385" i="4"/>
  <c r="CQ375" i="4"/>
  <c r="N376" i="4" s="1"/>
  <c r="CQ367" i="1"/>
  <c r="N368" i="1" s="1"/>
  <c r="AJ368" i="1" s="1"/>
  <c r="BM368" i="1" s="1"/>
  <c r="AH383" i="1"/>
  <c r="BH383" i="1"/>
  <c r="V374" i="1"/>
  <c r="AV374" i="1"/>
  <c r="R371" i="1"/>
  <c r="AR371" i="1"/>
  <c r="AD380" i="1"/>
  <c r="BD380" i="1"/>
  <c r="Z377" i="1"/>
  <c r="AZ377" i="1"/>
  <c r="AD384" i="6" l="1"/>
  <c r="BD384" i="6"/>
  <c r="AH387" i="6"/>
  <c r="BH387" i="6"/>
  <c r="Z381" i="6"/>
  <c r="AZ381" i="6"/>
  <c r="V378" i="6"/>
  <c r="AV378" i="6"/>
  <c r="CQ371" i="6"/>
  <c r="N372" i="6" s="1"/>
  <c r="R375" i="6"/>
  <c r="AR375" i="6"/>
  <c r="W383" i="4"/>
  <c r="AW383" i="4"/>
  <c r="AJ376" i="4"/>
  <c r="BM376" i="4" s="1"/>
  <c r="AO377" i="4"/>
  <c r="BJ377" i="4" s="1"/>
  <c r="BK377" i="4" s="1"/>
  <c r="O377" i="4"/>
  <c r="I376" i="4"/>
  <c r="K376" i="4"/>
  <c r="BD388" i="4"/>
  <c r="AD388" i="4"/>
  <c r="AS380" i="4"/>
  <c r="S380" i="4"/>
  <c r="AA386" i="4"/>
  <c r="BA386" i="4"/>
  <c r="BH391" i="4"/>
  <c r="AH391" i="4"/>
  <c r="O369" i="1"/>
  <c r="AP370" i="1" s="1"/>
  <c r="AO369" i="1"/>
  <c r="BJ369" i="1" s="1"/>
  <c r="BK369" i="1" s="1"/>
  <c r="BL369" i="1" s="1"/>
  <c r="K368" i="1"/>
  <c r="I368" i="1"/>
  <c r="BQ368" i="1" s="1"/>
  <c r="BN368" i="1"/>
  <c r="BO368" i="1"/>
  <c r="W375" i="1"/>
  <c r="AW375" i="1"/>
  <c r="AE381" i="1"/>
  <c r="BE381" i="1"/>
  <c r="L368" i="1"/>
  <c r="BA378" i="1"/>
  <c r="AA378" i="1"/>
  <c r="AS372" i="1"/>
  <c r="S372" i="1"/>
  <c r="BI384" i="1"/>
  <c r="AI384" i="1"/>
  <c r="BI388" i="6" l="1"/>
  <c r="AI388" i="6"/>
  <c r="AS376" i="6"/>
  <c r="S376" i="6"/>
  <c r="AW379" i="6"/>
  <c r="W379" i="6"/>
  <c r="BA382" i="6"/>
  <c r="AA382" i="6"/>
  <c r="AO373" i="6"/>
  <c r="BJ373" i="6" s="1"/>
  <c r="BK373" i="6" s="1"/>
  <c r="AJ372" i="6"/>
  <c r="BM372" i="6" s="1"/>
  <c r="O373" i="6"/>
  <c r="I372" i="6"/>
  <c r="K372" i="6"/>
  <c r="BE385" i="6"/>
  <c r="AE385" i="6"/>
  <c r="BQ376" i="4"/>
  <c r="BT376" i="4"/>
  <c r="P378" i="4"/>
  <c r="AP378" i="4"/>
  <c r="BB387" i="4"/>
  <c r="AB387" i="4"/>
  <c r="BL377" i="4"/>
  <c r="AE389" i="4"/>
  <c r="BE389" i="4"/>
  <c r="T381" i="4"/>
  <c r="AT381" i="4"/>
  <c r="BI392" i="4"/>
  <c r="AI392" i="4"/>
  <c r="L376" i="4"/>
  <c r="BN376" i="4"/>
  <c r="BO376" i="4"/>
  <c r="AX384" i="4"/>
  <c r="X384" i="4"/>
  <c r="BT368" i="1"/>
  <c r="CM368" i="1" s="1"/>
  <c r="P370" i="1"/>
  <c r="Q371" i="1" s="1"/>
  <c r="AB379" i="1"/>
  <c r="BB379" i="1"/>
  <c r="T373" i="1"/>
  <c r="AT373" i="1"/>
  <c r="CN368" i="1"/>
  <c r="CK368" i="1"/>
  <c r="CJ368" i="1"/>
  <c r="CI368" i="1"/>
  <c r="CH368" i="1"/>
  <c r="CG368" i="1"/>
  <c r="CF368" i="1"/>
  <c r="CE368" i="1"/>
  <c r="CD368" i="1"/>
  <c r="CC368" i="1"/>
  <c r="CB368" i="1"/>
  <c r="CA368" i="1"/>
  <c r="BZ368" i="1"/>
  <c r="BY368" i="1"/>
  <c r="BX368" i="1"/>
  <c r="BW368" i="1"/>
  <c r="BV368" i="1"/>
  <c r="BU368" i="1"/>
  <c r="X376" i="1"/>
  <c r="AX376" i="1"/>
  <c r="AF382" i="1"/>
  <c r="BF382" i="1"/>
  <c r="CL368" i="1" l="1"/>
  <c r="AQ371" i="1"/>
  <c r="CO368" i="1"/>
  <c r="CP368" i="1"/>
  <c r="P374" i="6"/>
  <c r="AP374" i="6"/>
  <c r="BN372" i="6"/>
  <c r="BO372" i="6"/>
  <c r="AB383" i="6"/>
  <c r="BB383" i="6"/>
  <c r="L372" i="6"/>
  <c r="T377" i="6"/>
  <c r="AT377" i="6"/>
  <c r="AF386" i="6"/>
  <c r="BF386" i="6"/>
  <c r="BT372" i="6"/>
  <c r="BQ372" i="6"/>
  <c r="BL373" i="6"/>
  <c r="X380" i="6"/>
  <c r="AX380" i="6"/>
  <c r="AQ379" i="4"/>
  <c r="Q379" i="4"/>
  <c r="CP376" i="4"/>
  <c r="CO376" i="4"/>
  <c r="CN376" i="4"/>
  <c r="CM376" i="4"/>
  <c r="CL376" i="4"/>
  <c r="CK376" i="4"/>
  <c r="CJ376" i="4"/>
  <c r="CI376" i="4"/>
  <c r="CH376" i="4"/>
  <c r="CG376" i="4"/>
  <c r="CF376" i="4"/>
  <c r="CE376" i="4"/>
  <c r="CD376" i="4"/>
  <c r="CC376" i="4"/>
  <c r="CB376" i="4"/>
  <c r="CA376" i="4"/>
  <c r="BZ376" i="4"/>
  <c r="BY376" i="4"/>
  <c r="BX376" i="4"/>
  <c r="BW376" i="4"/>
  <c r="BV376" i="4"/>
  <c r="BU376" i="4"/>
  <c r="AY385" i="4"/>
  <c r="Y385" i="4"/>
  <c r="U382" i="4"/>
  <c r="AU382" i="4"/>
  <c r="BF390" i="4"/>
  <c r="AF390" i="4"/>
  <c r="AC388" i="4"/>
  <c r="BC388" i="4"/>
  <c r="R372" i="1"/>
  <c r="AR372" i="1"/>
  <c r="AC380" i="1"/>
  <c r="BC380" i="1"/>
  <c r="AY377" i="1"/>
  <c r="Y377" i="1"/>
  <c r="BG383" i="1"/>
  <c r="AG383" i="1"/>
  <c r="U374" i="1"/>
  <c r="AU374" i="1"/>
  <c r="CQ368" i="1" l="1"/>
  <c r="N369" i="1" s="1"/>
  <c r="AG387" i="6"/>
  <c r="BG387" i="6"/>
  <c r="BC384" i="6"/>
  <c r="AC384" i="6"/>
  <c r="CP372" i="6"/>
  <c r="CO372" i="6"/>
  <c r="CN372" i="6"/>
  <c r="CM372" i="6"/>
  <c r="CL372" i="6"/>
  <c r="CK372" i="6"/>
  <c r="CJ372" i="6"/>
  <c r="CI372" i="6"/>
  <c r="CH372" i="6"/>
  <c r="CG372" i="6"/>
  <c r="CF372" i="6"/>
  <c r="CE372" i="6"/>
  <c r="CD372" i="6"/>
  <c r="CC372" i="6"/>
  <c r="CB372" i="6"/>
  <c r="CA372" i="6"/>
  <c r="BZ372" i="6"/>
  <c r="BY372" i="6"/>
  <c r="BX372" i="6"/>
  <c r="BW372" i="6"/>
  <c r="BV372" i="6"/>
  <c r="BU372" i="6"/>
  <c r="Y381" i="6"/>
  <c r="AY381" i="6"/>
  <c r="AU378" i="6"/>
  <c r="U378" i="6"/>
  <c r="AQ375" i="6"/>
  <c r="Q375" i="6"/>
  <c r="AG391" i="4"/>
  <c r="BG391" i="4"/>
  <c r="R380" i="4"/>
  <c r="AR380" i="4"/>
  <c r="AZ386" i="4"/>
  <c r="Z386" i="4"/>
  <c r="BD389" i="4"/>
  <c r="AD389" i="4"/>
  <c r="AV383" i="4"/>
  <c r="V383" i="4"/>
  <c r="CQ376" i="4"/>
  <c r="N377" i="4" s="1"/>
  <c r="BH384" i="1"/>
  <c r="AH384" i="1"/>
  <c r="AD381" i="1"/>
  <c r="BD381" i="1"/>
  <c r="V375" i="1"/>
  <c r="AV375" i="1"/>
  <c r="AO370" i="1"/>
  <c r="BJ370" i="1" s="1"/>
  <c r="BK370" i="1" s="1"/>
  <c r="O370" i="1"/>
  <c r="AJ369" i="1"/>
  <c r="BM369" i="1" s="1"/>
  <c r="K369" i="1"/>
  <c r="I369" i="1"/>
  <c r="Z378" i="1"/>
  <c r="AZ378" i="1"/>
  <c r="S373" i="1"/>
  <c r="AS373" i="1"/>
  <c r="CQ372" i="6" l="1"/>
  <c r="N373" i="6" s="1"/>
  <c r="AJ373" i="6" s="1"/>
  <c r="BM373" i="6" s="1"/>
  <c r="V379" i="6"/>
  <c r="AV379" i="6"/>
  <c r="AD385" i="6"/>
  <c r="BD385" i="6"/>
  <c r="R376" i="6"/>
  <c r="AR376" i="6"/>
  <c r="Z382" i="6"/>
  <c r="AZ382" i="6"/>
  <c r="BH388" i="6"/>
  <c r="AH388" i="6"/>
  <c r="S381" i="4"/>
  <c r="AS381" i="4"/>
  <c r="AO378" i="4"/>
  <c r="BJ378" i="4" s="1"/>
  <c r="BK378" i="4" s="1"/>
  <c r="AJ377" i="4"/>
  <c r="BM377" i="4" s="1"/>
  <c r="O378" i="4"/>
  <c r="I377" i="4"/>
  <c r="K377" i="4"/>
  <c r="AE390" i="4"/>
  <c r="BE390" i="4"/>
  <c r="AW384" i="4"/>
  <c r="W384" i="4"/>
  <c r="AA387" i="4"/>
  <c r="BA387" i="4"/>
  <c r="AH392" i="4"/>
  <c r="BH392" i="4"/>
  <c r="BE382" i="1"/>
  <c r="AE382" i="1"/>
  <c r="BT369" i="1"/>
  <c r="BQ369" i="1"/>
  <c r="P371" i="1"/>
  <c r="AP371" i="1"/>
  <c r="AW376" i="1"/>
  <c r="W376" i="1"/>
  <c r="BI385" i="1"/>
  <c r="AI385" i="1"/>
  <c r="AA379" i="1"/>
  <c r="BA379" i="1"/>
  <c r="L369" i="1"/>
  <c r="BL370" i="1"/>
  <c r="T374" i="1"/>
  <c r="AT374" i="1"/>
  <c r="BN369" i="1"/>
  <c r="BO369" i="1"/>
  <c r="K373" i="6" l="1"/>
  <c r="O374" i="6"/>
  <c r="AO374" i="6"/>
  <c r="BJ374" i="6" s="1"/>
  <c r="BK374" i="6" s="1"/>
  <c r="BL374" i="6" s="1"/>
  <c r="I373" i="6"/>
  <c r="BT373" i="6" s="1"/>
  <c r="AE386" i="6"/>
  <c r="BE386" i="6"/>
  <c r="BN373" i="6"/>
  <c r="BO373" i="6"/>
  <c r="BA383" i="6"/>
  <c r="AA383" i="6"/>
  <c r="P375" i="6"/>
  <c r="AP375" i="6"/>
  <c r="AW380" i="6"/>
  <c r="W380" i="6"/>
  <c r="BI389" i="6"/>
  <c r="AI389" i="6"/>
  <c r="AS377" i="6"/>
  <c r="S377" i="6"/>
  <c r="L373" i="6"/>
  <c r="BT377" i="4"/>
  <c r="BQ377" i="4"/>
  <c r="BL378" i="4"/>
  <c r="P379" i="4"/>
  <c r="AP379" i="4"/>
  <c r="BB388" i="4"/>
  <c r="AB388" i="4"/>
  <c r="BI393" i="4"/>
  <c r="AI393" i="4"/>
  <c r="AX385" i="4"/>
  <c r="X385" i="4"/>
  <c r="AF391" i="4"/>
  <c r="BF391" i="4"/>
  <c r="BN377" i="4"/>
  <c r="BO377" i="4"/>
  <c r="L377" i="4"/>
  <c r="AT382" i="4"/>
  <c r="T382" i="4"/>
  <c r="AU375" i="1"/>
  <c r="U375" i="1"/>
  <c r="X377" i="1"/>
  <c r="AX377" i="1"/>
  <c r="AF383" i="1"/>
  <c r="BF383" i="1"/>
  <c r="AB380" i="1"/>
  <c r="BB380" i="1"/>
  <c r="CP369" i="1"/>
  <c r="CO369" i="1"/>
  <c r="CN369" i="1"/>
  <c r="CM369" i="1"/>
  <c r="CL369" i="1"/>
  <c r="CK369" i="1"/>
  <c r="CJ369" i="1"/>
  <c r="CI369" i="1"/>
  <c r="CH369" i="1"/>
  <c r="CG369" i="1"/>
  <c r="CF369" i="1"/>
  <c r="CE369" i="1"/>
  <c r="CD369" i="1"/>
  <c r="CC369" i="1"/>
  <c r="CB369" i="1"/>
  <c r="CA369" i="1"/>
  <c r="BZ369" i="1"/>
  <c r="BY369" i="1"/>
  <c r="BX369" i="1"/>
  <c r="BW369" i="1"/>
  <c r="BV369" i="1"/>
  <c r="BU369" i="1"/>
  <c r="Q372" i="1"/>
  <c r="AQ372" i="1"/>
  <c r="BQ373" i="6" l="1"/>
  <c r="AX381" i="6"/>
  <c r="X381" i="6"/>
  <c r="BF387" i="6"/>
  <c r="AF387" i="6"/>
  <c r="AQ376" i="6"/>
  <c r="Q376" i="6"/>
  <c r="T378" i="6"/>
  <c r="AT378" i="6"/>
  <c r="AB384" i="6"/>
  <c r="BB384" i="6"/>
  <c r="CP373" i="6"/>
  <c r="CO373" i="6"/>
  <c r="CN373" i="6"/>
  <c r="CM373" i="6"/>
  <c r="CL373" i="6"/>
  <c r="CK373" i="6"/>
  <c r="CJ373" i="6"/>
  <c r="CI373" i="6"/>
  <c r="CH373" i="6"/>
  <c r="CG373" i="6"/>
  <c r="CF373" i="6"/>
  <c r="CE373" i="6"/>
  <c r="CD373" i="6"/>
  <c r="CC373" i="6"/>
  <c r="CB373" i="6"/>
  <c r="CA373" i="6"/>
  <c r="BZ373" i="6"/>
  <c r="BY373" i="6"/>
  <c r="BX373" i="6"/>
  <c r="BW373" i="6"/>
  <c r="BV373" i="6"/>
  <c r="BU373" i="6"/>
  <c r="AU383" i="4"/>
  <c r="U383" i="4"/>
  <c r="AC389" i="4"/>
  <c r="BC389" i="4"/>
  <c r="AG392" i="4"/>
  <c r="BG392" i="4"/>
  <c r="Q380" i="4"/>
  <c r="AQ380" i="4"/>
  <c r="Y386" i="4"/>
  <c r="AY386" i="4"/>
  <c r="CP377" i="4"/>
  <c r="CO377" i="4"/>
  <c r="CN377" i="4"/>
  <c r="CM377" i="4"/>
  <c r="CL377" i="4"/>
  <c r="CK377" i="4"/>
  <c r="CJ377" i="4"/>
  <c r="CI377" i="4"/>
  <c r="CH377" i="4"/>
  <c r="CG377" i="4"/>
  <c r="CF377" i="4"/>
  <c r="CE377" i="4"/>
  <c r="CD377" i="4"/>
  <c r="CC377" i="4"/>
  <c r="CB377" i="4"/>
  <c r="CA377" i="4"/>
  <c r="BZ377" i="4"/>
  <c r="BY377" i="4"/>
  <c r="BX377" i="4"/>
  <c r="BW377" i="4"/>
  <c r="BV377" i="4"/>
  <c r="BU377" i="4"/>
  <c r="CQ369" i="1"/>
  <c r="N370" i="1" s="1"/>
  <c r="O371" i="1" s="1"/>
  <c r="BC381" i="1"/>
  <c r="AC381" i="1"/>
  <c r="AG384" i="1"/>
  <c r="BG384" i="1"/>
  <c r="V376" i="1"/>
  <c r="AV376" i="1"/>
  <c r="Y378" i="1"/>
  <c r="AY378" i="1"/>
  <c r="R373" i="1"/>
  <c r="AR373" i="1"/>
  <c r="K370" i="1" l="1"/>
  <c r="I370" i="1"/>
  <c r="AJ370" i="1"/>
  <c r="BM370" i="1" s="1"/>
  <c r="BO370" i="1" s="1"/>
  <c r="U379" i="6"/>
  <c r="AU379" i="6"/>
  <c r="BG388" i="6"/>
  <c r="AG388" i="6"/>
  <c r="AY382" i="6"/>
  <c r="Y382" i="6"/>
  <c r="CQ373" i="6"/>
  <c r="N374" i="6" s="1"/>
  <c r="AC385" i="6"/>
  <c r="BC385" i="6"/>
  <c r="R377" i="6"/>
  <c r="AR377" i="6"/>
  <c r="CQ377" i="4"/>
  <c r="N378" i="4" s="1"/>
  <c r="O379" i="4" s="1"/>
  <c r="AR381" i="4"/>
  <c r="R381" i="4"/>
  <c r="BH393" i="4"/>
  <c r="AH393" i="4"/>
  <c r="AD390" i="4"/>
  <c r="BD390" i="4"/>
  <c r="V384" i="4"/>
  <c r="AV384" i="4"/>
  <c r="AZ387" i="4"/>
  <c r="Z387" i="4"/>
  <c r="AO371" i="1"/>
  <c r="BJ371" i="1" s="1"/>
  <c r="BK371" i="1" s="1"/>
  <c r="BL371" i="1" s="1"/>
  <c r="AH385" i="1"/>
  <c r="BH385" i="1"/>
  <c r="Z379" i="1"/>
  <c r="AZ379" i="1"/>
  <c r="AS374" i="1"/>
  <c r="S374" i="1"/>
  <c r="L370" i="1"/>
  <c r="W377" i="1"/>
  <c r="AW377" i="1"/>
  <c r="AD382" i="1"/>
  <c r="BD382" i="1"/>
  <c r="P372" i="1"/>
  <c r="AP372" i="1"/>
  <c r="BT370" i="1" l="1"/>
  <c r="BQ370" i="1"/>
  <c r="BN370" i="1"/>
  <c r="AS378" i="6"/>
  <c r="S378" i="6"/>
  <c r="AO375" i="6"/>
  <c r="BJ375" i="6" s="1"/>
  <c r="BK375" i="6" s="1"/>
  <c r="AJ374" i="6"/>
  <c r="BM374" i="6" s="1"/>
  <c r="O375" i="6"/>
  <c r="K374" i="6"/>
  <c r="I374" i="6"/>
  <c r="AH389" i="6"/>
  <c r="BH389" i="6"/>
  <c r="BD386" i="6"/>
  <c r="AD386" i="6"/>
  <c r="AZ383" i="6"/>
  <c r="Z383" i="6"/>
  <c r="AV380" i="6"/>
  <c r="V380" i="6"/>
  <c r="I378" i="4"/>
  <c r="AJ378" i="4"/>
  <c r="BM378" i="4" s="1"/>
  <c r="BO378" i="4" s="1"/>
  <c r="AO379" i="4"/>
  <c r="BJ379" i="4" s="1"/>
  <c r="BK379" i="4" s="1"/>
  <c r="BL379" i="4" s="1"/>
  <c r="K378" i="4"/>
  <c r="L378" i="4" s="1"/>
  <c r="BE391" i="4"/>
  <c r="AE391" i="4"/>
  <c r="AS382" i="4"/>
  <c r="S382" i="4"/>
  <c r="AW385" i="4"/>
  <c r="W385" i="4"/>
  <c r="BI394" i="4"/>
  <c r="AI394" i="4"/>
  <c r="AA388" i="4"/>
  <c r="BA388" i="4"/>
  <c r="AP380" i="4"/>
  <c r="P380" i="4"/>
  <c r="T375" i="1"/>
  <c r="AT375" i="1"/>
  <c r="BI386" i="1"/>
  <c r="AI386" i="1"/>
  <c r="AE383" i="1"/>
  <c r="BE383" i="1"/>
  <c r="AQ373" i="1"/>
  <c r="Q373" i="1"/>
  <c r="BA380" i="1"/>
  <c r="AA380" i="1"/>
  <c r="CP370" i="1"/>
  <c r="CO370" i="1"/>
  <c r="CN370" i="1"/>
  <c r="CM370" i="1"/>
  <c r="CL370" i="1"/>
  <c r="CK370" i="1"/>
  <c r="CJ370" i="1"/>
  <c r="CI370" i="1"/>
  <c r="CH370" i="1"/>
  <c r="CG370" i="1"/>
  <c r="CF370" i="1"/>
  <c r="CE370" i="1"/>
  <c r="CD370" i="1"/>
  <c r="CC370" i="1"/>
  <c r="CB370" i="1"/>
  <c r="CA370" i="1"/>
  <c r="BZ370" i="1"/>
  <c r="BY370" i="1"/>
  <c r="BX370" i="1"/>
  <c r="BW370" i="1"/>
  <c r="BV370" i="1"/>
  <c r="BU370" i="1"/>
  <c r="X378" i="1"/>
  <c r="AX378" i="1"/>
  <c r="BN378" i="4" l="1"/>
  <c r="BT378" i="4"/>
  <c r="CM378" i="4" s="1"/>
  <c r="BQ378" i="4"/>
  <c r="P376" i="6"/>
  <c r="AP376" i="6"/>
  <c r="L374" i="6"/>
  <c r="BI390" i="6"/>
  <c r="AI390" i="6"/>
  <c r="BN374" i="6"/>
  <c r="BO374" i="6"/>
  <c r="AT379" i="6"/>
  <c r="T379" i="6"/>
  <c r="BL375" i="6"/>
  <c r="BE387" i="6"/>
  <c r="AE387" i="6"/>
  <c r="AW381" i="6"/>
  <c r="W381" i="6"/>
  <c r="AA384" i="6"/>
  <c r="BA384" i="6"/>
  <c r="BT374" i="6"/>
  <c r="BQ374" i="6"/>
  <c r="AX386" i="4"/>
  <c r="X386" i="4"/>
  <c r="T383" i="4"/>
  <c r="AT383" i="4"/>
  <c r="AQ381" i="4"/>
  <c r="Q381" i="4"/>
  <c r="AB389" i="4"/>
  <c r="BB389" i="4"/>
  <c r="CP378" i="4"/>
  <c r="CO378" i="4"/>
  <c r="CN378" i="4"/>
  <c r="CJ378" i="4"/>
  <c r="CH378" i="4"/>
  <c r="CG378" i="4"/>
  <c r="CF378" i="4"/>
  <c r="CD378" i="4"/>
  <c r="CC378" i="4"/>
  <c r="CB378" i="4"/>
  <c r="BZ378" i="4"/>
  <c r="BY378" i="4"/>
  <c r="BX378" i="4"/>
  <c r="BV378" i="4"/>
  <c r="BU378" i="4"/>
  <c r="BF392" i="4"/>
  <c r="AF392" i="4"/>
  <c r="R374" i="1"/>
  <c r="AR374" i="1"/>
  <c r="AB381" i="1"/>
  <c r="BB381" i="1"/>
  <c r="AF384" i="1"/>
  <c r="BF384" i="1"/>
  <c r="AY379" i="1"/>
  <c r="Y379" i="1"/>
  <c r="CQ370" i="1"/>
  <c r="N371" i="1" s="1"/>
  <c r="U376" i="1"/>
  <c r="AU376" i="1"/>
  <c r="CK378" i="4" l="1"/>
  <c r="CL378" i="4"/>
  <c r="BW378" i="4"/>
  <c r="CA378" i="4"/>
  <c r="CE378" i="4"/>
  <c r="CI378" i="4"/>
  <c r="BB385" i="6"/>
  <c r="AB385" i="6"/>
  <c r="X382" i="6"/>
  <c r="AX382" i="6"/>
  <c r="AU380" i="6"/>
  <c r="U380" i="6"/>
  <c r="AF388" i="6"/>
  <c r="BF388" i="6"/>
  <c r="CP374" i="6"/>
  <c r="CO374" i="6"/>
  <c r="CN374" i="6"/>
  <c r="CM374" i="6"/>
  <c r="CL374" i="6"/>
  <c r="CK374" i="6"/>
  <c r="CJ374" i="6"/>
  <c r="CI374" i="6"/>
  <c r="CH374" i="6"/>
  <c r="CG374" i="6"/>
  <c r="CF374" i="6"/>
  <c r="CE374" i="6"/>
  <c r="CD374" i="6"/>
  <c r="CC374" i="6"/>
  <c r="CB374" i="6"/>
  <c r="CA374" i="6"/>
  <c r="BZ374" i="6"/>
  <c r="BY374" i="6"/>
  <c r="BX374" i="6"/>
  <c r="BW374" i="6"/>
  <c r="BV374" i="6"/>
  <c r="BU374" i="6"/>
  <c r="Q377" i="6"/>
  <c r="AQ377" i="6"/>
  <c r="BC390" i="4"/>
  <c r="AC390" i="4"/>
  <c r="AU384" i="4"/>
  <c r="U384" i="4"/>
  <c r="Y387" i="4"/>
  <c r="AY387" i="4"/>
  <c r="AG393" i="4"/>
  <c r="BG393" i="4"/>
  <c r="R382" i="4"/>
  <c r="AR382" i="4"/>
  <c r="AC382" i="1"/>
  <c r="BC382" i="1"/>
  <c r="Z380" i="1"/>
  <c r="AZ380" i="1"/>
  <c r="AG385" i="1"/>
  <c r="BG385" i="1"/>
  <c r="V377" i="1"/>
  <c r="AV377" i="1"/>
  <c r="AO372" i="1"/>
  <c r="BJ372" i="1" s="1"/>
  <c r="BK372" i="1" s="1"/>
  <c r="AJ371" i="1"/>
  <c r="BM371" i="1" s="1"/>
  <c r="O372" i="1"/>
  <c r="I371" i="1"/>
  <c r="K371" i="1"/>
  <c r="S375" i="1"/>
  <c r="AS375" i="1"/>
  <c r="CQ378" i="4" l="1"/>
  <c r="N379" i="4" s="1"/>
  <c r="O380" i="4"/>
  <c r="AP381" i="4" s="1"/>
  <c r="AJ379" i="4"/>
  <c r="BM379" i="4" s="1"/>
  <c r="BO379" i="4" s="1"/>
  <c r="AO380" i="4"/>
  <c r="BJ380" i="4" s="1"/>
  <c r="BK380" i="4" s="1"/>
  <c r="BL380" i="4" s="1"/>
  <c r="CQ374" i="6"/>
  <c r="N375" i="6" s="1"/>
  <c r="O376" i="6" s="1"/>
  <c r="BG389" i="6"/>
  <c r="AG389" i="6"/>
  <c r="V381" i="6"/>
  <c r="AV381" i="6"/>
  <c r="BC386" i="6"/>
  <c r="AC386" i="6"/>
  <c r="Y383" i="6"/>
  <c r="AY383" i="6"/>
  <c r="AR378" i="6"/>
  <c r="R378" i="6"/>
  <c r="I379" i="4"/>
  <c r="BT379" i="4" s="1"/>
  <c r="K379" i="4"/>
  <c r="L379" i="4" s="1"/>
  <c r="BD391" i="4"/>
  <c r="AD391" i="4"/>
  <c r="AV385" i="4"/>
  <c r="V385" i="4"/>
  <c r="AH394" i="4"/>
  <c r="BH394" i="4"/>
  <c r="AS383" i="4"/>
  <c r="S383" i="4"/>
  <c r="Z388" i="4"/>
  <c r="AZ388" i="4"/>
  <c r="P381" i="4"/>
  <c r="P373" i="1"/>
  <c r="AP373" i="1"/>
  <c r="BH386" i="1"/>
  <c r="AH386" i="1"/>
  <c r="AA381" i="1"/>
  <c r="BA381" i="1"/>
  <c r="T376" i="1"/>
  <c r="AT376" i="1"/>
  <c r="L371" i="1"/>
  <c r="AW378" i="1"/>
  <c r="W378" i="1"/>
  <c r="BN371" i="1"/>
  <c r="BO371" i="1"/>
  <c r="BT371" i="1"/>
  <c r="BQ371" i="1"/>
  <c r="BL372" i="1"/>
  <c r="AD383" i="1"/>
  <c r="BD383" i="1"/>
  <c r="BN379" i="4" l="1"/>
  <c r="AO376" i="6"/>
  <c r="BJ376" i="6" s="1"/>
  <c r="BK376" i="6" s="1"/>
  <c r="K375" i="6"/>
  <c r="L375" i="6" s="1"/>
  <c r="AJ375" i="6"/>
  <c r="BM375" i="6" s="1"/>
  <c r="BO375" i="6" s="1"/>
  <c r="I375" i="6"/>
  <c r="BQ379" i="4"/>
  <c r="AD387" i="6"/>
  <c r="BD387" i="6"/>
  <c r="AW382" i="6"/>
  <c r="W382" i="6"/>
  <c r="BL376" i="6"/>
  <c r="AS379" i="6"/>
  <c r="S379" i="6"/>
  <c r="AZ384" i="6"/>
  <c r="Z384" i="6"/>
  <c r="AH390" i="6"/>
  <c r="BH390" i="6"/>
  <c r="AP377" i="6"/>
  <c r="P377" i="6"/>
  <c r="BA389" i="4"/>
  <c r="AA389" i="4"/>
  <c r="W386" i="4"/>
  <c r="AW386" i="4"/>
  <c r="CP379" i="4"/>
  <c r="CO379" i="4"/>
  <c r="CN379" i="4"/>
  <c r="CM379" i="4"/>
  <c r="CL379" i="4"/>
  <c r="CK379" i="4"/>
  <c r="CJ379" i="4"/>
  <c r="CI379" i="4"/>
  <c r="CH379" i="4"/>
  <c r="CG379" i="4"/>
  <c r="CF379" i="4"/>
  <c r="CE379" i="4"/>
  <c r="CD379" i="4"/>
  <c r="CC379" i="4"/>
  <c r="CB379" i="4"/>
  <c r="CA379" i="4"/>
  <c r="BZ379" i="4"/>
  <c r="BY379" i="4"/>
  <c r="BX379" i="4"/>
  <c r="BW379" i="4"/>
  <c r="BV379" i="4"/>
  <c r="BU379" i="4"/>
  <c r="T384" i="4"/>
  <c r="AT384" i="4"/>
  <c r="BI395" i="4"/>
  <c r="AI395" i="4"/>
  <c r="AQ382" i="4"/>
  <c r="Q382" i="4"/>
  <c r="AE392" i="4"/>
  <c r="BE392" i="4"/>
  <c r="CP371" i="1"/>
  <c r="CO371" i="1"/>
  <c r="CN371" i="1"/>
  <c r="CM371" i="1"/>
  <c r="CL371" i="1"/>
  <c r="CK371" i="1"/>
  <c r="CJ371" i="1"/>
  <c r="CI371" i="1"/>
  <c r="CH371" i="1"/>
  <c r="CG371" i="1"/>
  <c r="CF371" i="1"/>
  <c r="CE371" i="1"/>
  <c r="CD371" i="1"/>
  <c r="CC371" i="1"/>
  <c r="CB371" i="1"/>
  <c r="CA371" i="1"/>
  <c r="BZ371" i="1"/>
  <c r="BY371" i="1"/>
  <c r="BX371" i="1"/>
  <c r="BW371" i="1"/>
  <c r="BV371" i="1"/>
  <c r="BU371" i="1"/>
  <c r="AB382" i="1"/>
  <c r="BB382" i="1"/>
  <c r="BI387" i="1"/>
  <c r="AI387" i="1"/>
  <c r="AE384" i="1"/>
  <c r="BE384" i="1"/>
  <c r="AU377" i="1"/>
  <c r="U377" i="1"/>
  <c r="X379" i="1"/>
  <c r="AX379" i="1"/>
  <c r="Q374" i="1"/>
  <c r="AQ374" i="1"/>
  <c r="BQ375" i="6" l="1"/>
  <c r="BT375" i="6"/>
  <c r="BN375" i="6"/>
  <c r="AQ378" i="6"/>
  <c r="Q378" i="6"/>
  <c r="X383" i="6"/>
  <c r="AX383" i="6"/>
  <c r="BA385" i="6"/>
  <c r="AA385" i="6"/>
  <c r="BI391" i="6"/>
  <c r="AI391" i="6"/>
  <c r="T380" i="6"/>
  <c r="AT380" i="6"/>
  <c r="CP375" i="6"/>
  <c r="CO375" i="6"/>
  <c r="CN375" i="6"/>
  <c r="CM375" i="6"/>
  <c r="CL375" i="6"/>
  <c r="CK375" i="6"/>
  <c r="CJ375" i="6"/>
  <c r="CI375" i="6"/>
  <c r="CH375" i="6"/>
  <c r="CG375" i="6"/>
  <c r="CF375" i="6"/>
  <c r="CE375" i="6"/>
  <c r="CD375" i="6"/>
  <c r="CC375" i="6"/>
  <c r="CB375" i="6"/>
  <c r="CA375" i="6"/>
  <c r="BZ375" i="6"/>
  <c r="BY375" i="6"/>
  <c r="BX375" i="6"/>
  <c r="BW375" i="6"/>
  <c r="BV375" i="6"/>
  <c r="BU375" i="6"/>
  <c r="BE388" i="6"/>
  <c r="AE388" i="6"/>
  <c r="CQ379" i="4"/>
  <c r="N380" i="4" s="1"/>
  <c r="O381" i="4" s="1"/>
  <c r="X387" i="4"/>
  <c r="AX387" i="4"/>
  <c r="BB390" i="4"/>
  <c r="AB390" i="4"/>
  <c r="AF393" i="4"/>
  <c r="BF393" i="4"/>
  <c r="R383" i="4"/>
  <c r="AR383" i="4"/>
  <c r="AU385" i="4"/>
  <c r="U385" i="4"/>
  <c r="Y380" i="1"/>
  <c r="AY380" i="1"/>
  <c r="BC383" i="1"/>
  <c r="AC383" i="1"/>
  <c r="R375" i="1"/>
  <c r="AR375" i="1"/>
  <c r="CQ371" i="1"/>
  <c r="N372" i="1" s="1"/>
  <c r="V378" i="1"/>
  <c r="AV378" i="1"/>
  <c r="BF385" i="1"/>
  <c r="AF385" i="1"/>
  <c r="AF389" i="6" l="1"/>
  <c r="BF389" i="6"/>
  <c r="R379" i="6"/>
  <c r="AR379" i="6"/>
  <c r="AY384" i="6"/>
  <c r="Y384" i="6"/>
  <c r="CQ375" i="6"/>
  <c r="N376" i="6" s="1"/>
  <c r="AU381" i="6"/>
  <c r="U381" i="6"/>
  <c r="AB386" i="6"/>
  <c r="BB386" i="6"/>
  <c r="K380" i="4"/>
  <c r="L380" i="4" s="1"/>
  <c r="AJ380" i="4"/>
  <c r="BM380" i="4" s="1"/>
  <c r="BN380" i="4" s="1"/>
  <c r="AO381" i="4"/>
  <c r="BJ381" i="4" s="1"/>
  <c r="BK381" i="4" s="1"/>
  <c r="BL381" i="4" s="1"/>
  <c r="I380" i="4"/>
  <c r="AG394" i="4"/>
  <c r="BG394" i="4"/>
  <c r="AS384" i="4"/>
  <c r="S384" i="4"/>
  <c r="AV386" i="4"/>
  <c r="V386" i="4"/>
  <c r="P382" i="4"/>
  <c r="AP382" i="4"/>
  <c r="AC391" i="4"/>
  <c r="BC391" i="4"/>
  <c r="AY388" i="4"/>
  <c r="Y388" i="4"/>
  <c r="BD384" i="1"/>
  <c r="AD384" i="1"/>
  <c r="AG386" i="1"/>
  <c r="BG386" i="1"/>
  <c r="O373" i="1"/>
  <c r="AO373" i="1"/>
  <c r="BJ373" i="1" s="1"/>
  <c r="BK373" i="1" s="1"/>
  <c r="AJ372" i="1"/>
  <c r="BM372" i="1" s="1"/>
  <c r="K372" i="1"/>
  <c r="I372" i="1"/>
  <c r="Z381" i="1"/>
  <c r="AZ381" i="1"/>
  <c r="W379" i="1"/>
  <c r="AW379" i="1"/>
  <c r="AS376" i="1"/>
  <c r="S376" i="1"/>
  <c r="BQ380" i="4" l="1"/>
  <c r="BO380" i="4"/>
  <c r="AO377" i="6"/>
  <c r="BJ377" i="6" s="1"/>
  <c r="BK377" i="6" s="1"/>
  <c r="AJ376" i="6"/>
  <c r="BM376" i="6" s="1"/>
  <c r="O377" i="6"/>
  <c r="K376" i="6"/>
  <c r="I376" i="6"/>
  <c r="AS380" i="6"/>
  <c r="S380" i="6"/>
  <c r="BC387" i="6"/>
  <c r="AC387" i="6"/>
  <c r="V382" i="6"/>
  <c r="AV382" i="6"/>
  <c r="Z385" i="6"/>
  <c r="AZ385" i="6"/>
  <c r="BG390" i="6"/>
  <c r="AG390" i="6"/>
  <c r="BT380" i="4"/>
  <c r="CO380" i="4" s="1"/>
  <c r="AZ389" i="4"/>
  <c r="Z389" i="4"/>
  <c r="T385" i="4"/>
  <c r="AT385" i="4"/>
  <c r="AD392" i="4"/>
  <c r="BD392" i="4"/>
  <c r="AH395" i="4"/>
  <c r="BH395" i="4"/>
  <c r="AQ383" i="4"/>
  <c r="Q383" i="4"/>
  <c r="AW387" i="4"/>
  <c r="W387" i="4"/>
  <c r="CL380" i="4"/>
  <c r="CH380" i="4"/>
  <c r="BZ380" i="4"/>
  <c r="BV380" i="4"/>
  <c r="X380" i="1"/>
  <c r="AX380" i="1"/>
  <c r="AE385" i="1"/>
  <c r="BE385" i="1"/>
  <c r="BL373" i="1"/>
  <c r="P374" i="1"/>
  <c r="AP374" i="1"/>
  <c r="BN372" i="1"/>
  <c r="BO372" i="1"/>
  <c r="BQ372" i="1"/>
  <c r="BT372" i="1"/>
  <c r="AH387" i="1"/>
  <c r="BH387" i="1"/>
  <c r="L372" i="1"/>
  <c r="T377" i="1"/>
  <c r="AT377" i="1"/>
  <c r="BA382" i="1"/>
  <c r="AA382" i="1"/>
  <c r="CD380" i="4" l="1"/>
  <c r="CM380" i="4"/>
  <c r="CA380" i="4"/>
  <c r="CI380" i="4"/>
  <c r="BX380" i="4"/>
  <c r="CB380" i="4"/>
  <c r="CF380" i="4"/>
  <c r="CJ380" i="4"/>
  <c r="CN380" i="4"/>
  <c r="BW380" i="4"/>
  <c r="CE380" i="4"/>
  <c r="BU380" i="4"/>
  <c r="BY380" i="4"/>
  <c r="CC380" i="4"/>
  <c r="CG380" i="4"/>
  <c r="CK380" i="4"/>
  <c r="CP380" i="4"/>
  <c r="BN376" i="6"/>
  <c r="BO376" i="6"/>
  <c r="BA386" i="6"/>
  <c r="AA386" i="6"/>
  <c r="P378" i="6"/>
  <c r="AP378" i="6"/>
  <c r="BT376" i="6"/>
  <c r="BQ376" i="6"/>
  <c r="AD388" i="6"/>
  <c r="BD388" i="6"/>
  <c r="T381" i="6"/>
  <c r="AT381" i="6"/>
  <c r="AH391" i="6"/>
  <c r="BH391" i="6"/>
  <c r="AW383" i="6"/>
  <c r="W383" i="6"/>
  <c r="L376" i="6"/>
  <c r="BL377" i="6"/>
  <c r="R384" i="4"/>
  <c r="AR384" i="4"/>
  <c r="AE393" i="4"/>
  <c r="BE393" i="4"/>
  <c r="AA390" i="4"/>
  <c r="BA390" i="4"/>
  <c r="AU386" i="4"/>
  <c r="U386" i="4"/>
  <c r="BI396" i="4"/>
  <c r="AI396" i="4"/>
  <c r="AX388" i="4"/>
  <c r="X388" i="4"/>
  <c r="U378" i="1"/>
  <c r="AU378" i="1"/>
  <c r="BI388" i="1"/>
  <c r="AI388" i="1"/>
  <c r="AB383" i="1"/>
  <c r="BB383" i="1"/>
  <c r="AF386" i="1"/>
  <c r="BF386" i="1"/>
  <c r="AQ375" i="1"/>
  <c r="Q375" i="1"/>
  <c r="CP372" i="1"/>
  <c r="CO372" i="1"/>
  <c r="CN372" i="1"/>
  <c r="CM372" i="1"/>
  <c r="CL372" i="1"/>
  <c r="CK372" i="1"/>
  <c r="CJ372" i="1"/>
  <c r="CI372" i="1"/>
  <c r="CH372" i="1"/>
  <c r="CG372" i="1"/>
  <c r="CF372" i="1"/>
  <c r="CE372" i="1"/>
  <c r="CD372" i="1"/>
  <c r="CC372" i="1"/>
  <c r="CB372" i="1"/>
  <c r="CA372" i="1"/>
  <c r="BZ372" i="1"/>
  <c r="BY372" i="1"/>
  <c r="BX372" i="1"/>
  <c r="BW372" i="1"/>
  <c r="BV372" i="1"/>
  <c r="BU372" i="1"/>
  <c r="AY381" i="1"/>
  <c r="Y381" i="1"/>
  <c r="CQ380" i="4" l="1"/>
  <c r="N381" i="4" s="1"/>
  <c r="O382" i="4" s="1"/>
  <c r="P383" i="4" s="1"/>
  <c r="X384" i="6"/>
  <c r="AX384" i="6"/>
  <c r="AU382" i="6"/>
  <c r="U382" i="6"/>
  <c r="AQ379" i="6"/>
  <c r="Q379" i="6"/>
  <c r="BE389" i="6"/>
  <c r="AE389" i="6"/>
  <c r="BI392" i="6"/>
  <c r="AI392" i="6"/>
  <c r="CP376" i="6"/>
  <c r="CO376" i="6"/>
  <c r="CN376" i="6"/>
  <c r="CM376" i="6"/>
  <c r="CL376" i="6"/>
  <c r="CK376" i="6"/>
  <c r="CJ376" i="6"/>
  <c r="CI376" i="6"/>
  <c r="CH376" i="6"/>
  <c r="CG376" i="6"/>
  <c r="CF376" i="6"/>
  <c r="CE376" i="6"/>
  <c r="CD376" i="6"/>
  <c r="CC376" i="6"/>
  <c r="CB376" i="6"/>
  <c r="CA376" i="6"/>
  <c r="BZ376" i="6"/>
  <c r="BY376" i="6"/>
  <c r="BX376" i="6"/>
  <c r="BW376" i="6"/>
  <c r="BV376" i="6"/>
  <c r="BU376" i="6"/>
  <c r="AB387" i="6"/>
  <c r="BB387" i="6"/>
  <c r="AJ381" i="4"/>
  <c r="BM381" i="4" s="1"/>
  <c r="BN381" i="4" s="1"/>
  <c r="K381" i="4"/>
  <c r="L381" i="4" s="1"/>
  <c r="I381" i="4"/>
  <c r="AV387" i="4"/>
  <c r="V387" i="4"/>
  <c r="AP383" i="4"/>
  <c r="BB391" i="4"/>
  <c r="AB391" i="4"/>
  <c r="Y389" i="4"/>
  <c r="AY389" i="4"/>
  <c r="BF394" i="4"/>
  <c r="AF394" i="4"/>
  <c r="AS385" i="4"/>
  <c r="S385" i="4"/>
  <c r="R376" i="1"/>
  <c r="AR376" i="1"/>
  <c r="AC384" i="1"/>
  <c r="BC384" i="1"/>
  <c r="Z382" i="1"/>
  <c r="AZ382" i="1"/>
  <c r="AG387" i="1"/>
  <c r="BG387" i="1"/>
  <c r="CQ372" i="1"/>
  <c r="N373" i="1" s="1"/>
  <c r="V379" i="1"/>
  <c r="AV379" i="1"/>
  <c r="AO382" i="4" l="1"/>
  <c r="BJ382" i="4" s="1"/>
  <c r="BK382" i="4" s="1"/>
  <c r="BL382" i="4" s="1"/>
  <c r="AF390" i="6"/>
  <c r="BF390" i="6"/>
  <c r="BC388" i="6"/>
  <c r="AC388" i="6"/>
  <c r="V383" i="6"/>
  <c r="AV383" i="6"/>
  <c r="CQ376" i="6"/>
  <c r="N377" i="6" s="1"/>
  <c r="AR380" i="6"/>
  <c r="R380" i="6"/>
  <c r="AY385" i="6"/>
  <c r="Y385" i="6"/>
  <c r="BT381" i="4"/>
  <c r="CN381" i="4" s="1"/>
  <c r="BO381" i="4"/>
  <c r="BQ381" i="4"/>
  <c r="AC392" i="4"/>
  <c r="BC392" i="4"/>
  <c r="AZ390" i="4"/>
  <c r="Z390" i="4"/>
  <c r="CK381" i="4"/>
  <c r="BW381" i="4"/>
  <c r="Q384" i="4"/>
  <c r="AQ384" i="4"/>
  <c r="AT386" i="4"/>
  <c r="T386" i="4"/>
  <c r="BG395" i="4"/>
  <c r="AG395" i="4"/>
  <c r="W388" i="4"/>
  <c r="AW388" i="4"/>
  <c r="AA383" i="1"/>
  <c r="BA383" i="1"/>
  <c r="AO374" i="1"/>
  <c r="BJ374" i="1" s="1"/>
  <c r="BK374" i="1" s="1"/>
  <c r="AJ373" i="1"/>
  <c r="BM373" i="1" s="1"/>
  <c r="O374" i="1"/>
  <c r="K373" i="1"/>
  <c r="I373" i="1"/>
  <c r="BH388" i="1"/>
  <c r="AH388" i="1"/>
  <c r="AW380" i="1"/>
  <c r="W380" i="1"/>
  <c r="AD385" i="1"/>
  <c r="BD385" i="1"/>
  <c r="S377" i="1"/>
  <c r="AS377" i="1"/>
  <c r="BY381" i="4" l="1"/>
  <c r="CO381" i="4"/>
  <c r="CC381" i="4"/>
  <c r="BU381" i="4"/>
  <c r="CG381" i="4"/>
  <c r="BV381" i="4"/>
  <c r="BZ381" i="4"/>
  <c r="CD381" i="4"/>
  <c r="CH381" i="4"/>
  <c r="CL381" i="4"/>
  <c r="CP381" i="4"/>
  <c r="CM381" i="4"/>
  <c r="CA381" i="4"/>
  <c r="CE381" i="4"/>
  <c r="CI381" i="4"/>
  <c r="BX381" i="4"/>
  <c r="CQ381" i="4" s="1"/>
  <c r="N382" i="4" s="1"/>
  <c r="O383" i="4" s="1"/>
  <c r="CB381" i="4"/>
  <c r="CF381" i="4"/>
  <c r="CJ381" i="4"/>
  <c r="AG391" i="6"/>
  <c r="BG391" i="6"/>
  <c r="AD389" i="6"/>
  <c r="BD389" i="6"/>
  <c r="Z386" i="6"/>
  <c r="AZ386" i="6"/>
  <c r="AS381" i="6"/>
  <c r="S381" i="6"/>
  <c r="AO378" i="6"/>
  <c r="BJ378" i="6" s="1"/>
  <c r="BK378" i="6" s="1"/>
  <c r="O378" i="6"/>
  <c r="AJ377" i="6"/>
  <c r="BM377" i="6" s="1"/>
  <c r="K377" i="6"/>
  <c r="I377" i="6"/>
  <c r="AW384" i="6"/>
  <c r="W384" i="6"/>
  <c r="AX389" i="4"/>
  <c r="X389" i="4"/>
  <c r="U387" i="4"/>
  <c r="AU387" i="4"/>
  <c r="AA391" i="4"/>
  <c r="BA391" i="4"/>
  <c r="BH396" i="4"/>
  <c r="AH396" i="4"/>
  <c r="AR385" i="4"/>
  <c r="R385" i="4"/>
  <c r="BD393" i="4"/>
  <c r="AD393" i="4"/>
  <c r="BL374" i="1"/>
  <c r="X381" i="1"/>
  <c r="AX381" i="1"/>
  <c r="P375" i="1"/>
  <c r="AP375" i="1"/>
  <c r="AE386" i="1"/>
  <c r="BE386" i="1"/>
  <c r="L373" i="1"/>
  <c r="BN373" i="1"/>
  <c r="BO373" i="1"/>
  <c r="BI389" i="1"/>
  <c r="AI389" i="1"/>
  <c r="T378" i="1"/>
  <c r="AT378" i="1"/>
  <c r="BT373" i="1"/>
  <c r="BQ373" i="1"/>
  <c r="AB384" i="1"/>
  <c r="BB384" i="1"/>
  <c r="BA387" i="6" l="1"/>
  <c r="AA387" i="6"/>
  <c r="BN377" i="6"/>
  <c r="BO377" i="6"/>
  <c r="AE390" i="6"/>
  <c r="BE390" i="6"/>
  <c r="BQ377" i="6"/>
  <c r="BT377" i="6"/>
  <c r="P379" i="6"/>
  <c r="AP379" i="6"/>
  <c r="T382" i="6"/>
  <c r="AT382" i="6"/>
  <c r="X385" i="6"/>
  <c r="AX385" i="6"/>
  <c r="L377" i="6"/>
  <c r="BL378" i="6"/>
  <c r="BH392" i="6"/>
  <c r="AH392" i="6"/>
  <c r="K382" i="4"/>
  <c r="AJ382" i="4"/>
  <c r="BM382" i="4" s="1"/>
  <c r="BN382" i="4" s="1"/>
  <c r="AO383" i="4"/>
  <c r="BJ383" i="4" s="1"/>
  <c r="BK383" i="4" s="1"/>
  <c r="BL383" i="4" s="1"/>
  <c r="I382" i="4"/>
  <c r="AE394" i="4"/>
  <c r="BE394" i="4"/>
  <c r="BI397" i="4"/>
  <c r="AI397" i="4"/>
  <c r="AV388" i="4"/>
  <c r="V388" i="4"/>
  <c r="S386" i="4"/>
  <c r="AS386" i="4"/>
  <c r="BB392" i="4"/>
  <c r="AB392" i="4"/>
  <c r="Y390" i="4"/>
  <c r="AY390" i="4"/>
  <c r="L382" i="4"/>
  <c r="AP384" i="4"/>
  <c r="P384" i="4"/>
  <c r="Y382" i="1"/>
  <c r="AY382" i="1"/>
  <c r="CP373" i="1"/>
  <c r="CO373" i="1"/>
  <c r="CN373" i="1"/>
  <c r="CM373" i="1"/>
  <c r="CL373" i="1"/>
  <c r="CK373" i="1"/>
  <c r="CJ373" i="1"/>
  <c r="CI373" i="1"/>
  <c r="CH373" i="1"/>
  <c r="CG373" i="1"/>
  <c r="CF373" i="1"/>
  <c r="CE373" i="1"/>
  <c r="CD373" i="1"/>
  <c r="CC373" i="1"/>
  <c r="CB373" i="1"/>
  <c r="CA373" i="1"/>
  <c r="BZ373" i="1"/>
  <c r="BY373" i="1"/>
  <c r="BX373" i="1"/>
  <c r="BW373" i="1"/>
  <c r="BV373" i="1"/>
  <c r="BU373" i="1"/>
  <c r="Q376" i="1"/>
  <c r="AQ376" i="1"/>
  <c r="AC385" i="1"/>
  <c r="BC385" i="1"/>
  <c r="BF387" i="1"/>
  <c r="AF387" i="1"/>
  <c r="AU379" i="1"/>
  <c r="U379" i="1"/>
  <c r="BI393" i="6" l="1"/>
  <c r="AI393" i="6"/>
  <c r="CP377" i="6"/>
  <c r="CO377" i="6"/>
  <c r="CN377" i="6"/>
  <c r="CM377" i="6"/>
  <c r="CL377" i="6"/>
  <c r="CK377" i="6"/>
  <c r="CJ377" i="6"/>
  <c r="CI377" i="6"/>
  <c r="CH377" i="6"/>
  <c r="CG377" i="6"/>
  <c r="CF377" i="6"/>
  <c r="CE377" i="6"/>
  <c r="CD377" i="6"/>
  <c r="CC377" i="6"/>
  <c r="CB377" i="6"/>
  <c r="CA377" i="6"/>
  <c r="BZ377" i="6"/>
  <c r="BY377" i="6"/>
  <c r="BX377" i="6"/>
  <c r="BW377" i="6"/>
  <c r="BV377" i="6"/>
  <c r="BU377" i="6"/>
  <c r="AB388" i="6"/>
  <c r="BB388" i="6"/>
  <c r="BF391" i="6"/>
  <c r="AF391" i="6"/>
  <c r="AQ380" i="6"/>
  <c r="Q380" i="6"/>
  <c r="AU383" i="6"/>
  <c r="U383" i="6"/>
  <c r="AY386" i="6"/>
  <c r="Y386" i="6"/>
  <c r="BO382" i="4"/>
  <c r="BT382" i="4"/>
  <c r="CO382" i="4" s="1"/>
  <c r="BQ382" i="4"/>
  <c r="W389" i="4"/>
  <c r="AW389" i="4"/>
  <c r="AZ391" i="4"/>
  <c r="Z391" i="4"/>
  <c r="Q385" i="4"/>
  <c r="AQ385" i="4"/>
  <c r="AC393" i="4"/>
  <c r="BC393" i="4"/>
  <c r="AT387" i="4"/>
  <c r="T387" i="4"/>
  <c r="BF395" i="4"/>
  <c r="AF395" i="4"/>
  <c r="AG388" i="1"/>
  <c r="BG388" i="1"/>
  <c r="BD386" i="1"/>
  <c r="AD386" i="1"/>
  <c r="R377" i="1"/>
  <c r="AR377" i="1"/>
  <c r="V380" i="1"/>
  <c r="AV380" i="1"/>
  <c r="CQ373" i="1"/>
  <c r="N374" i="1" s="1"/>
  <c r="Z383" i="1"/>
  <c r="AZ383" i="1"/>
  <c r="BW382" i="4" l="1"/>
  <c r="CE382" i="4"/>
  <c r="BZ382" i="4"/>
  <c r="CF382" i="4"/>
  <c r="CM382" i="4"/>
  <c r="CL382" i="4"/>
  <c r="BU382" i="4"/>
  <c r="CA382" i="4"/>
  <c r="CH382" i="4"/>
  <c r="CP382" i="4"/>
  <c r="BV382" i="4"/>
  <c r="CB382" i="4"/>
  <c r="CJ382" i="4"/>
  <c r="Z387" i="6"/>
  <c r="AZ387" i="6"/>
  <c r="R381" i="6"/>
  <c r="AR381" i="6"/>
  <c r="BG392" i="6"/>
  <c r="AG392" i="6"/>
  <c r="AC389" i="6"/>
  <c r="BC389" i="6"/>
  <c r="V384" i="6"/>
  <c r="AV384" i="6"/>
  <c r="CQ377" i="6"/>
  <c r="N378" i="6" s="1"/>
  <c r="BX382" i="4"/>
  <c r="CD382" i="4"/>
  <c r="CI382" i="4"/>
  <c r="CN382" i="4"/>
  <c r="BY382" i="4"/>
  <c r="CC382" i="4"/>
  <c r="CG382" i="4"/>
  <c r="CK382" i="4"/>
  <c r="AR386" i="4"/>
  <c r="R386" i="4"/>
  <c r="U388" i="4"/>
  <c r="AU388" i="4"/>
  <c r="AD394" i="4"/>
  <c r="BD394" i="4"/>
  <c r="AA392" i="4"/>
  <c r="BA392" i="4"/>
  <c r="AG396" i="4"/>
  <c r="BG396" i="4"/>
  <c r="AX390" i="4"/>
  <c r="X390" i="4"/>
  <c r="AS378" i="1"/>
  <c r="S378" i="1"/>
  <c r="AA384" i="1"/>
  <c r="BA384" i="1"/>
  <c r="W381" i="1"/>
  <c r="AW381" i="1"/>
  <c r="AE387" i="1"/>
  <c r="BE387" i="1"/>
  <c r="O375" i="1"/>
  <c r="AO375" i="1"/>
  <c r="BJ375" i="1" s="1"/>
  <c r="BK375" i="1" s="1"/>
  <c r="AJ374" i="1"/>
  <c r="BM374" i="1" s="1"/>
  <c r="K374" i="1"/>
  <c r="I374" i="1"/>
  <c r="AH389" i="1"/>
  <c r="BH389" i="1"/>
  <c r="CQ382" i="4" l="1"/>
  <c r="N383" i="4" s="1"/>
  <c r="AH393" i="6"/>
  <c r="BH393" i="6"/>
  <c r="AS382" i="6"/>
  <c r="S382" i="6"/>
  <c r="BD390" i="6"/>
  <c r="AD390" i="6"/>
  <c r="AW385" i="6"/>
  <c r="W385" i="6"/>
  <c r="AO379" i="6"/>
  <c r="BJ379" i="6" s="1"/>
  <c r="BK379" i="6" s="1"/>
  <c r="AJ378" i="6"/>
  <c r="BM378" i="6" s="1"/>
  <c r="O379" i="6"/>
  <c r="I378" i="6"/>
  <c r="K378" i="6"/>
  <c r="AA388" i="6"/>
  <c r="BA388" i="6"/>
  <c r="AV389" i="4"/>
  <c r="V389" i="4"/>
  <c r="AE395" i="4"/>
  <c r="BE395" i="4"/>
  <c r="Y391" i="4"/>
  <c r="AY391" i="4"/>
  <c r="BH397" i="4"/>
  <c r="AH397" i="4"/>
  <c r="AB393" i="4"/>
  <c r="BB393" i="4"/>
  <c r="S387" i="4"/>
  <c r="AS387" i="4"/>
  <c r="AO384" i="4"/>
  <c r="BJ384" i="4" s="1"/>
  <c r="BK384" i="4" s="1"/>
  <c r="AJ383" i="4"/>
  <c r="BM383" i="4" s="1"/>
  <c r="O384" i="4"/>
  <c r="I383" i="4"/>
  <c r="K383" i="4"/>
  <c r="BN374" i="1"/>
  <c r="BO374" i="1"/>
  <c r="T379" i="1"/>
  <c r="AT379" i="1"/>
  <c r="BB385" i="1"/>
  <c r="AB385" i="1"/>
  <c r="BL375" i="1"/>
  <c r="AF388" i="1"/>
  <c r="BF388" i="1"/>
  <c r="BI390" i="1"/>
  <c r="AI390" i="1"/>
  <c r="X382" i="1"/>
  <c r="AX382" i="1"/>
  <c r="BQ374" i="1"/>
  <c r="BT374" i="1"/>
  <c r="L374" i="1"/>
  <c r="P376" i="1"/>
  <c r="AP376" i="1"/>
  <c r="BB389" i="6" l="1"/>
  <c r="AB389" i="6"/>
  <c r="P380" i="6"/>
  <c r="AP380" i="6"/>
  <c r="BN378" i="6"/>
  <c r="BO378" i="6"/>
  <c r="L378" i="6"/>
  <c r="X386" i="6"/>
  <c r="AX386" i="6"/>
  <c r="BQ378" i="6"/>
  <c r="BT378" i="6"/>
  <c r="BL379" i="6"/>
  <c r="BE391" i="6"/>
  <c r="AE391" i="6"/>
  <c r="T383" i="6"/>
  <c r="AT383" i="6"/>
  <c r="BI394" i="6"/>
  <c r="AI394" i="6"/>
  <c r="AT388" i="4"/>
  <c r="T388" i="4"/>
  <c r="BF396" i="4"/>
  <c r="AF396" i="4"/>
  <c r="BL384" i="4"/>
  <c r="Z392" i="4"/>
  <c r="AZ392" i="4"/>
  <c r="W390" i="4"/>
  <c r="AW390" i="4"/>
  <c r="L383" i="4"/>
  <c r="BI398" i="4"/>
  <c r="AI398" i="4"/>
  <c r="AP385" i="4"/>
  <c r="P385" i="4"/>
  <c r="BT383" i="4"/>
  <c r="BQ383" i="4"/>
  <c r="BN383" i="4"/>
  <c r="BO383" i="4"/>
  <c r="AC394" i="4"/>
  <c r="BC394" i="4"/>
  <c r="AC386" i="1"/>
  <c r="BC386" i="1"/>
  <c r="U380" i="1"/>
  <c r="AU380" i="1"/>
  <c r="AY383" i="1"/>
  <c r="Y383" i="1"/>
  <c r="AG389" i="1"/>
  <c r="BG389" i="1"/>
  <c r="CP374" i="1"/>
  <c r="CO374" i="1"/>
  <c r="CN374" i="1"/>
  <c r="CM374" i="1"/>
  <c r="CL374" i="1"/>
  <c r="CK374" i="1"/>
  <c r="CJ374" i="1"/>
  <c r="CI374" i="1"/>
  <c r="CH374" i="1"/>
  <c r="CG374" i="1"/>
  <c r="CF374" i="1"/>
  <c r="CE374" i="1"/>
  <c r="CD374" i="1"/>
  <c r="CC374" i="1"/>
  <c r="CB374" i="1"/>
  <c r="CA374" i="1"/>
  <c r="BZ374" i="1"/>
  <c r="BY374" i="1"/>
  <c r="BX374" i="1"/>
  <c r="BW374" i="1"/>
  <c r="BV374" i="1"/>
  <c r="BU374" i="1"/>
  <c r="AQ377" i="1"/>
  <c r="Q377" i="1"/>
  <c r="BC390" i="6" l="1"/>
  <c r="AC390" i="6"/>
  <c r="CP378" i="6"/>
  <c r="CO378" i="6"/>
  <c r="CN378" i="6"/>
  <c r="CM378" i="6"/>
  <c r="CL378" i="6"/>
  <c r="CK378" i="6"/>
  <c r="CJ378" i="6"/>
  <c r="CI378" i="6"/>
  <c r="CH378" i="6"/>
  <c r="CG378" i="6"/>
  <c r="CF378" i="6"/>
  <c r="CE378" i="6"/>
  <c r="CD378" i="6"/>
  <c r="CC378" i="6"/>
  <c r="CB378" i="6"/>
  <c r="CA378" i="6"/>
  <c r="BZ378" i="6"/>
  <c r="BY378" i="6"/>
  <c r="BX378" i="6"/>
  <c r="BW378" i="6"/>
  <c r="BV378" i="6"/>
  <c r="BU378" i="6"/>
  <c r="AQ381" i="6"/>
  <c r="Q381" i="6"/>
  <c r="AF392" i="6"/>
  <c r="BF392" i="6"/>
  <c r="AU384" i="6"/>
  <c r="U384" i="6"/>
  <c r="Y387" i="6"/>
  <c r="AY387" i="6"/>
  <c r="U389" i="4"/>
  <c r="AU389" i="4"/>
  <c r="CP383" i="4"/>
  <c r="CO383" i="4"/>
  <c r="CN383" i="4"/>
  <c r="CM383" i="4"/>
  <c r="CL383" i="4"/>
  <c r="CK383" i="4"/>
  <c r="CJ383" i="4"/>
  <c r="CI383" i="4"/>
  <c r="CH383" i="4"/>
  <c r="CG383" i="4"/>
  <c r="CF383" i="4"/>
  <c r="CE383" i="4"/>
  <c r="CD383" i="4"/>
  <c r="CC383" i="4"/>
  <c r="CB383" i="4"/>
  <c r="CA383" i="4"/>
  <c r="BZ383" i="4"/>
  <c r="BY383" i="4"/>
  <c r="BX383" i="4"/>
  <c r="BW383" i="4"/>
  <c r="BV383" i="4"/>
  <c r="BU383" i="4"/>
  <c r="Q386" i="4"/>
  <c r="AQ386" i="4"/>
  <c r="AA393" i="4"/>
  <c r="BA393" i="4"/>
  <c r="BD395" i="4"/>
  <c r="AD395" i="4"/>
  <c r="X391" i="4"/>
  <c r="AX391" i="4"/>
  <c r="AG397" i="4"/>
  <c r="BG397" i="4"/>
  <c r="V381" i="1"/>
  <c r="AV381" i="1"/>
  <c r="CQ374" i="1"/>
  <c r="N375" i="1" s="1"/>
  <c r="AH390" i="1"/>
  <c r="BH390" i="1"/>
  <c r="R378" i="1"/>
  <c r="AR378" i="1"/>
  <c r="AZ384" i="1"/>
  <c r="Z384" i="1"/>
  <c r="AD387" i="1"/>
  <c r="BD387" i="1"/>
  <c r="V385" i="6" l="1"/>
  <c r="AV385" i="6"/>
  <c r="BG393" i="6"/>
  <c r="AG393" i="6"/>
  <c r="AD391" i="6"/>
  <c r="BD391" i="6"/>
  <c r="CQ378" i="6"/>
  <c r="N379" i="6" s="1"/>
  <c r="AZ388" i="6"/>
  <c r="Z388" i="6"/>
  <c r="AR382" i="6"/>
  <c r="R382" i="6"/>
  <c r="AR387" i="4"/>
  <c r="R387" i="4"/>
  <c r="BH398" i="4"/>
  <c r="AH398" i="4"/>
  <c r="BB394" i="4"/>
  <c r="AB394" i="4"/>
  <c r="V390" i="4"/>
  <c r="AV390" i="4"/>
  <c r="BE396" i="4"/>
  <c r="AE396" i="4"/>
  <c r="CQ383" i="4"/>
  <c r="N384" i="4" s="1"/>
  <c r="Y392" i="4"/>
  <c r="AY392" i="4"/>
  <c r="S379" i="1"/>
  <c r="AS379" i="1"/>
  <c r="AO376" i="1"/>
  <c r="BJ376" i="1" s="1"/>
  <c r="BK376" i="1" s="1"/>
  <c r="AJ375" i="1"/>
  <c r="BM375" i="1" s="1"/>
  <c r="O376" i="1"/>
  <c r="I375" i="1"/>
  <c r="K375" i="1"/>
  <c r="AE388" i="1"/>
  <c r="BE388" i="1"/>
  <c r="AA385" i="1"/>
  <c r="BA385" i="1"/>
  <c r="BI391" i="1"/>
  <c r="AI391" i="1"/>
  <c r="AW382" i="1"/>
  <c r="W382" i="1"/>
  <c r="BE392" i="6" l="1"/>
  <c r="AE392" i="6"/>
  <c r="O380" i="6"/>
  <c r="AJ379" i="6"/>
  <c r="BM379" i="6" s="1"/>
  <c r="AO380" i="6"/>
  <c r="BJ380" i="6" s="1"/>
  <c r="BK380" i="6" s="1"/>
  <c r="K379" i="6"/>
  <c r="I379" i="6"/>
  <c r="BH394" i="6"/>
  <c r="AH394" i="6"/>
  <c r="AS383" i="6"/>
  <c r="S383" i="6"/>
  <c r="BA389" i="6"/>
  <c r="AA389" i="6"/>
  <c r="W386" i="6"/>
  <c r="AW386" i="6"/>
  <c r="S388" i="4"/>
  <c r="AS388" i="4"/>
  <c r="BF397" i="4"/>
  <c r="AF397" i="4"/>
  <c r="BI399" i="4"/>
  <c r="AI399" i="4"/>
  <c r="AO385" i="4"/>
  <c r="BJ385" i="4" s="1"/>
  <c r="BK385" i="4" s="1"/>
  <c r="AJ384" i="4"/>
  <c r="BM384" i="4" s="1"/>
  <c r="O385" i="4"/>
  <c r="I384" i="4"/>
  <c r="K384" i="4"/>
  <c r="AW391" i="4"/>
  <c r="W391" i="4"/>
  <c r="AZ393" i="4"/>
  <c r="Z393" i="4"/>
  <c r="AC395" i="4"/>
  <c r="BC395" i="4"/>
  <c r="BL376" i="1"/>
  <c r="P377" i="1"/>
  <c r="AP377" i="1"/>
  <c r="BN375" i="1"/>
  <c r="BO375" i="1"/>
  <c r="BT375" i="1"/>
  <c r="BQ375" i="1"/>
  <c r="BF389" i="1"/>
  <c r="AF389" i="1"/>
  <c r="X383" i="1"/>
  <c r="AX383" i="1"/>
  <c r="AB386" i="1"/>
  <c r="BB386" i="1"/>
  <c r="L375" i="1"/>
  <c r="T380" i="1"/>
  <c r="AT380" i="1"/>
  <c r="AX387" i="6" l="1"/>
  <c r="X387" i="6"/>
  <c r="L379" i="6"/>
  <c r="AP381" i="6"/>
  <c r="P381" i="6"/>
  <c r="T384" i="6"/>
  <c r="AT384" i="6"/>
  <c r="BN379" i="6"/>
  <c r="BO379" i="6"/>
  <c r="AF393" i="6"/>
  <c r="BF393" i="6"/>
  <c r="BI395" i="6"/>
  <c r="AI395" i="6"/>
  <c r="BL380" i="6"/>
  <c r="AB390" i="6"/>
  <c r="BB390" i="6"/>
  <c r="BT379" i="6"/>
  <c r="BQ379" i="6"/>
  <c r="L384" i="4"/>
  <c r="BN384" i="4"/>
  <c r="BO384" i="4"/>
  <c r="BL385" i="4"/>
  <c r="AG398" i="4"/>
  <c r="BG398" i="4"/>
  <c r="BD396" i="4"/>
  <c r="AD396" i="4"/>
  <c r="AX392" i="4"/>
  <c r="X392" i="4"/>
  <c r="BQ384" i="4"/>
  <c r="BT384" i="4"/>
  <c r="AA394" i="4"/>
  <c r="BA394" i="4"/>
  <c r="AP386" i="4"/>
  <c r="P386" i="4"/>
  <c r="T389" i="4"/>
  <c r="AT389" i="4"/>
  <c r="AC387" i="1"/>
  <c r="BC387" i="1"/>
  <c r="Q378" i="1"/>
  <c r="AQ378" i="1"/>
  <c r="CP375" i="1"/>
  <c r="CO375" i="1"/>
  <c r="CN375" i="1"/>
  <c r="CM375" i="1"/>
  <c r="CL375" i="1"/>
  <c r="CK375" i="1"/>
  <c r="CJ375" i="1"/>
  <c r="CI375" i="1"/>
  <c r="CH375" i="1"/>
  <c r="CG375" i="1"/>
  <c r="CF375" i="1"/>
  <c r="CE375" i="1"/>
  <c r="CD375" i="1"/>
  <c r="CC375" i="1"/>
  <c r="CB375" i="1"/>
  <c r="CA375" i="1"/>
  <c r="BZ375" i="1"/>
  <c r="BY375" i="1"/>
  <c r="BX375" i="1"/>
  <c r="BW375" i="1"/>
  <c r="BV375" i="1"/>
  <c r="BU375" i="1"/>
  <c r="AG390" i="1"/>
  <c r="BG390" i="1"/>
  <c r="AU381" i="1"/>
  <c r="U381" i="1"/>
  <c r="Y384" i="1"/>
  <c r="AY384" i="1"/>
  <c r="AQ382" i="6" l="1"/>
  <c r="Q382" i="6"/>
  <c r="AY388" i="6"/>
  <c r="Y388" i="6"/>
  <c r="CP379" i="6"/>
  <c r="CO379" i="6"/>
  <c r="CN379" i="6"/>
  <c r="CM379" i="6"/>
  <c r="CL379" i="6"/>
  <c r="CK379" i="6"/>
  <c r="CJ379" i="6"/>
  <c r="CI379" i="6"/>
  <c r="CH379" i="6"/>
  <c r="CG379" i="6"/>
  <c r="CF379" i="6"/>
  <c r="CE379" i="6"/>
  <c r="CD379" i="6"/>
  <c r="CC379" i="6"/>
  <c r="CB379" i="6"/>
  <c r="CA379" i="6"/>
  <c r="BZ379" i="6"/>
  <c r="BY379" i="6"/>
  <c r="BX379" i="6"/>
  <c r="BW379" i="6"/>
  <c r="BV379" i="6"/>
  <c r="BU379" i="6"/>
  <c r="BG394" i="6"/>
  <c r="AG394" i="6"/>
  <c r="BC391" i="6"/>
  <c r="AC391" i="6"/>
  <c r="U385" i="6"/>
  <c r="AU385" i="6"/>
  <c r="AU390" i="4"/>
  <c r="U390" i="4"/>
  <c r="Y393" i="4"/>
  <c r="AY393" i="4"/>
  <c r="BH399" i="4"/>
  <c r="AH399" i="4"/>
  <c r="CP384" i="4"/>
  <c r="CO384" i="4"/>
  <c r="CN384" i="4"/>
  <c r="CM384" i="4"/>
  <c r="CL384" i="4"/>
  <c r="CK384" i="4"/>
  <c r="CJ384" i="4"/>
  <c r="CI384" i="4"/>
  <c r="CH384" i="4"/>
  <c r="CG384" i="4"/>
  <c r="CF384" i="4"/>
  <c r="CE384" i="4"/>
  <c r="CD384" i="4"/>
  <c r="CC384" i="4"/>
  <c r="CB384" i="4"/>
  <c r="CA384" i="4"/>
  <c r="BZ384" i="4"/>
  <c r="BY384" i="4"/>
  <c r="BX384" i="4"/>
  <c r="BW384" i="4"/>
  <c r="BV384" i="4"/>
  <c r="BU384" i="4"/>
  <c r="BB395" i="4"/>
  <c r="AB395" i="4"/>
  <c r="Q387" i="4"/>
  <c r="AQ387" i="4"/>
  <c r="AE397" i="4"/>
  <c r="BE397" i="4"/>
  <c r="CQ375" i="1"/>
  <c r="N376" i="1" s="1"/>
  <c r="AO377" i="1" s="1"/>
  <c r="BJ377" i="1" s="1"/>
  <c r="BK377" i="1" s="1"/>
  <c r="R379" i="1"/>
  <c r="AR379" i="1"/>
  <c r="Z385" i="1"/>
  <c r="AZ385" i="1"/>
  <c r="V382" i="1"/>
  <c r="AV382" i="1"/>
  <c r="AH391" i="1"/>
  <c r="BH391" i="1"/>
  <c r="BD388" i="1"/>
  <c r="AD388" i="1"/>
  <c r="O377" i="1" l="1"/>
  <c r="I376" i="1"/>
  <c r="K376" i="1"/>
  <c r="L376" i="1" s="1"/>
  <c r="AJ376" i="1"/>
  <c r="BM376" i="1" s="1"/>
  <c r="BN376" i="1" s="1"/>
  <c r="R383" i="6"/>
  <c r="AR383" i="6"/>
  <c r="CQ379" i="6"/>
  <c r="N380" i="6" s="1"/>
  <c r="Z389" i="6"/>
  <c r="AZ389" i="6"/>
  <c r="BD392" i="6"/>
  <c r="AD392" i="6"/>
  <c r="AV386" i="6"/>
  <c r="V386" i="6"/>
  <c r="AH395" i="6"/>
  <c r="BH395" i="6"/>
  <c r="Z394" i="4"/>
  <c r="AZ394" i="4"/>
  <c r="CQ384" i="4"/>
  <c r="N385" i="4" s="1"/>
  <c r="AV391" i="4"/>
  <c r="V391" i="4"/>
  <c r="AF398" i="4"/>
  <c r="BF398" i="4"/>
  <c r="R388" i="4"/>
  <c r="AR388" i="4"/>
  <c r="AC396" i="4"/>
  <c r="BC396" i="4"/>
  <c r="BI400" i="4"/>
  <c r="AI400" i="4"/>
  <c r="AA386" i="1"/>
  <c r="BA386" i="1"/>
  <c r="BI392" i="1"/>
  <c r="AI392" i="1"/>
  <c r="P378" i="1"/>
  <c r="AP378" i="1"/>
  <c r="BL377" i="1"/>
  <c r="AE389" i="1"/>
  <c r="BE389" i="1"/>
  <c r="W383" i="1"/>
  <c r="AW383" i="1"/>
  <c r="AS380" i="1"/>
  <c r="S380" i="1"/>
  <c r="BQ376" i="1" l="1"/>
  <c r="BO376" i="1"/>
  <c r="BT376" i="1"/>
  <c r="CN376" i="1" s="1"/>
  <c r="AO381" i="6"/>
  <c r="BJ381" i="6" s="1"/>
  <c r="BK381" i="6" s="1"/>
  <c r="AJ380" i="6"/>
  <c r="BM380" i="6" s="1"/>
  <c r="O381" i="6"/>
  <c r="K380" i="6"/>
  <c r="I380" i="6"/>
  <c r="BI396" i="6"/>
  <c r="AI396" i="6"/>
  <c r="AW387" i="6"/>
  <c r="W387" i="6"/>
  <c r="BE393" i="6"/>
  <c r="AE393" i="6"/>
  <c r="BA390" i="6"/>
  <c r="AA390" i="6"/>
  <c r="S384" i="6"/>
  <c r="AS384" i="6"/>
  <c r="O386" i="4"/>
  <c r="AJ385" i="4"/>
  <c r="BM385" i="4" s="1"/>
  <c r="AO386" i="4"/>
  <c r="BJ386" i="4" s="1"/>
  <c r="BK386" i="4" s="1"/>
  <c r="K385" i="4"/>
  <c r="I385" i="4"/>
  <c r="W392" i="4"/>
  <c r="AW392" i="4"/>
  <c r="AG399" i="4"/>
  <c r="BG399" i="4"/>
  <c r="AS389" i="4"/>
  <c r="S389" i="4"/>
  <c r="BD397" i="4"/>
  <c r="AD397" i="4"/>
  <c r="BA395" i="4"/>
  <c r="AA395" i="4"/>
  <c r="BB387" i="1"/>
  <c r="AB387" i="1"/>
  <c r="AF390" i="1"/>
  <c r="BF390" i="1"/>
  <c r="AQ379" i="1"/>
  <c r="Q379" i="1"/>
  <c r="X384" i="1"/>
  <c r="AX384" i="1"/>
  <c r="CD376" i="1"/>
  <c r="T381" i="1"/>
  <c r="AT381" i="1"/>
  <c r="BU376" i="1" l="1"/>
  <c r="CK376" i="1"/>
  <c r="BV376" i="1"/>
  <c r="CL376" i="1"/>
  <c r="CC376" i="1"/>
  <c r="BY376" i="1"/>
  <c r="CG376" i="1"/>
  <c r="CO376" i="1"/>
  <c r="BZ376" i="1"/>
  <c r="CH376" i="1"/>
  <c r="CP376" i="1"/>
  <c r="CI376" i="1"/>
  <c r="BW376" i="1"/>
  <c r="CA376" i="1"/>
  <c r="CE376" i="1"/>
  <c r="CM376" i="1"/>
  <c r="BX376" i="1"/>
  <c r="CB376" i="1"/>
  <c r="CF376" i="1"/>
  <c r="CJ376" i="1"/>
  <c r="P382" i="6"/>
  <c r="AP382" i="6"/>
  <c r="AB391" i="6"/>
  <c r="BB391" i="6"/>
  <c r="AF394" i="6"/>
  <c r="BF394" i="6"/>
  <c r="BT380" i="6"/>
  <c r="BQ380" i="6"/>
  <c r="X388" i="6"/>
  <c r="AX388" i="6"/>
  <c r="AT385" i="6"/>
  <c r="T385" i="6"/>
  <c r="BN380" i="6"/>
  <c r="BO380" i="6"/>
  <c r="L380" i="6"/>
  <c r="BL381" i="6"/>
  <c r="BL386" i="4"/>
  <c r="BE398" i="4"/>
  <c r="AE398" i="4"/>
  <c r="BN385" i="4"/>
  <c r="BO385" i="4"/>
  <c r="AB396" i="4"/>
  <c r="BB396" i="4"/>
  <c r="BQ385" i="4"/>
  <c r="BT385" i="4"/>
  <c r="BH400" i="4"/>
  <c r="AH400" i="4"/>
  <c r="AT390" i="4"/>
  <c r="T390" i="4"/>
  <c r="X393" i="4"/>
  <c r="AX393" i="4"/>
  <c r="L385" i="4"/>
  <c r="P387" i="4"/>
  <c r="AP387" i="4"/>
  <c r="U382" i="1"/>
  <c r="AU382" i="1"/>
  <c r="AC388" i="1"/>
  <c r="BC388" i="1"/>
  <c r="Y385" i="1"/>
  <c r="AY385" i="1"/>
  <c r="BG391" i="1"/>
  <c r="AG391" i="1"/>
  <c r="R380" i="1"/>
  <c r="AR380" i="1"/>
  <c r="CQ376" i="1" l="1"/>
  <c r="N377" i="1" s="1"/>
  <c r="BC392" i="6"/>
  <c r="AC392" i="6"/>
  <c r="AU386" i="6"/>
  <c r="U386" i="6"/>
  <c r="BG395" i="6"/>
  <c r="AG395" i="6"/>
  <c r="CP380" i="6"/>
  <c r="CO380" i="6"/>
  <c r="CN380" i="6"/>
  <c r="CM380" i="6"/>
  <c r="CL380" i="6"/>
  <c r="CK380" i="6"/>
  <c r="CJ380" i="6"/>
  <c r="CI380" i="6"/>
  <c r="CH380" i="6"/>
  <c r="CG380" i="6"/>
  <c r="CF380" i="6"/>
  <c r="CE380" i="6"/>
  <c r="CD380" i="6"/>
  <c r="CC380" i="6"/>
  <c r="CB380" i="6"/>
  <c r="CA380" i="6"/>
  <c r="BZ380" i="6"/>
  <c r="BY380" i="6"/>
  <c r="BX380" i="6"/>
  <c r="BW380" i="6"/>
  <c r="BV380" i="6"/>
  <c r="BU380" i="6"/>
  <c r="AY389" i="6"/>
  <c r="Y389" i="6"/>
  <c r="AQ383" i="6"/>
  <c r="Q383" i="6"/>
  <c r="U391" i="4"/>
  <c r="AU391" i="4"/>
  <c r="AQ388" i="4"/>
  <c r="Q388" i="4"/>
  <c r="CP385" i="4"/>
  <c r="CO385" i="4"/>
  <c r="CN385" i="4"/>
  <c r="CM385" i="4"/>
  <c r="CL385" i="4"/>
  <c r="CK385" i="4"/>
  <c r="CJ385" i="4"/>
  <c r="CI385" i="4"/>
  <c r="CH385" i="4"/>
  <c r="CG385" i="4"/>
  <c r="CF385" i="4"/>
  <c r="CE385" i="4"/>
  <c r="CD385" i="4"/>
  <c r="CC385" i="4"/>
  <c r="CB385" i="4"/>
  <c r="CA385" i="4"/>
  <c r="BZ385" i="4"/>
  <c r="BY385" i="4"/>
  <c r="BX385" i="4"/>
  <c r="BW385" i="4"/>
  <c r="BV385" i="4"/>
  <c r="BU385" i="4"/>
  <c r="Y394" i="4"/>
  <c r="AY394" i="4"/>
  <c r="BI401" i="4"/>
  <c r="AI401" i="4"/>
  <c r="BC397" i="4"/>
  <c r="AC397" i="4"/>
  <c r="BF399" i="4"/>
  <c r="AF399" i="4"/>
  <c r="AZ386" i="1"/>
  <c r="Z386" i="1"/>
  <c r="AO378" i="1"/>
  <c r="BJ378" i="1" s="1"/>
  <c r="BK378" i="1" s="1"/>
  <c r="AJ377" i="1"/>
  <c r="BM377" i="1" s="1"/>
  <c r="O378" i="1"/>
  <c r="I377" i="1"/>
  <c r="K377" i="1"/>
  <c r="S381" i="1"/>
  <c r="AS381" i="1"/>
  <c r="AD389" i="1"/>
  <c r="BD389" i="1"/>
  <c r="AH392" i="1"/>
  <c r="BH392" i="1"/>
  <c r="V383" i="1"/>
  <c r="AV383" i="1"/>
  <c r="V387" i="6" l="1"/>
  <c r="AV387" i="6"/>
  <c r="CQ380" i="6"/>
  <c r="N381" i="6" s="1"/>
  <c r="AD393" i="6"/>
  <c r="BD393" i="6"/>
  <c r="Z390" i="6"/>
  <c r="AZ390" i="6"/>
  <c r="AR384" i="6"/>
  <c r="R384" i="6"/>
  <c r="AH396" i="6"/>
  <c r="BH396" i="6"/>
  <c r="CQ385" i="4"/>
  <c r="N386" i="4" s="1"/>
  <c r="AJ386" i="4" s="1"/>
  <c r="BM386" i="4" s="1"/>
  <c r="AG400" i="4"/>
  <c r="BG400" i="4"/>
  <c r="AR389" i="4"/>
  <c r="R389" i="4"/>
  <c r="BD398" i="4"/>
  <c r="AD398" i="4"/>
  <c r="AZ395" i="4"/>
  <c r="Z395" i="4"/>
  <c r="V392" i="4"/>
  <c r="AV392" i="4"/>
  <c r="BI393" i="1"/>
  <c r="AI393" i="1"/>
  <c r="BL378" i="1"/>
  <c r="T382" i="1"/>
  <c r="AT382" i="1"/>
  <c r="BN377" i="1"/>
  <c r="BO377" i="1"/>
  <c r="BT377" i="1"/>
  <c r="BQ377" i="1"/>
  <c r="W384" i="1"/>
  <c r="AW384" i="1"/>
  <c r="P379" i="1"/>
  <c r="AP379" i="1"/>
  <c r="AA387" i="1"/>
  <c r="BA387" i="1"/>
  <c r="BE390" i="1"/>
  <c r="AE390" i="1"/>
  <c r="L377" i="1"/>
  <c r="BA391" i="6" l="1"/>
  <c r="AA391" i="6"/>
  <c r="AO382" i="6"/>
  <c r="BJ382" i="6" s="1"/>
  <c r="BK382" i="6" s="1"/>
  <c r="AJ381" i="6"/>
  <c r="BM381" i="6" s="1"/>
  <c r="O382" i="6"/>
  <c r="K381" i="6"/>
  <c r="I381" i="6"/>
  <c r="BI397" i="6"/>
  <c r="AI397" i="6"/>
  <c r="AS385" i="6"/>
  <c r="S385" i="6"/>
  <c r="AE394" i="6"/>
  <c r="BE394" i="6"/>
  <c r="AW388" i="6"/>
  <c r="W388" i="6"/>
  <c r="O387" i="4"/>
  <c r="AP388" i="4" s="1"/>
  <c r="I386" i="4"/>
  <c r="BQ386" i="4" s="1"/>
  <c r="AO387" i="4"/>
  <c r="BJ387" i="4" s="1"/>
  <c r="BK387" i="4" s="1"/>
  <c r="BL387" i="4" s="1"/>
  <c r="K386" i="4"/>
  <c r="L386" i="4" s="1"/>
  <c r="BN386" i="4"/>
  <c r="BO386" i="4"/>
  <c r="BA396" i="4"/>
  <c r="AA396" i="4"/>
  <c r="S390" i="4"/>
  <c r="AS390" i="4"/>
  <c r="W393" i="4"/>
  <c r="AW393" i="4"/>
  <c r="AE399" i="4"/>
  <c r="BE399" i="4"/>
  <c r="BH401" i="4"/>
  <c r="AH401" i="4"/>
  <c r="AU383" i="1"/>
  <c r="U383" i="1"/>
  <c r="CP377" i="1"/>
  <c r="CO377" i="1"/>
  <c r="CN377" i="1"/>
  <c r="CM377" i="1"/>
  <c r="CL377" i="1"/>
  <c r="CK377" i="1"/>
  <c r="CJ377" i="1"/>
  <c r="CI377" i="1"/>
  <c r="CH377" i="1"/>
  <c r="CG377" i="1"/>
  <c r="CF377" i="1"/>
  <c r="CE377" i="1"/>
  <c r="CD377" i="1"/>
  <c r="CC377" i="1"/>
  <c r="CB377" i="1"/>
  <c r="CA377" i="1"/>
  <c r="BZ377" i="1"/>
  <c r="BY377" i="1"/>
  <c r="BX377" i="1"/>
  <c r="BW377" i="1"/>
  <c r="BV377" i="1"/>
  <c r="BU377" i="1"/>
  <c r="AX385" i="1"/>
  <c r="X385" i="1"/>
  <c r="AF391" i="1"/>
  <c r="BF391" i="1"/>
  <c r="Q380" i="1"/>
  <c r="AQ380" i="1"/>
  <c r="AB388" i="1"/>
  <c r="BB388" i="1"/>
  <c r="BT386" i="4" l="1"/>
  <c r="CO386" i="4" s="1"/>
  <c r="AB392" i="6"/>
  <c r="BB392" i="6"/>
  <c r="L381" i="6"/>
  <c r="BN381" i="6"/>
  <c r="BO381" i="6"/>
  <c r="BL382" i="6"/>
  <c r="T386" i="6"/>
  <c r="AT386" i="6"/>
  <c r="P383" i="6"/>
  <c r="AP383" i="6"/>
  <c r="X389" i="6"/>
  <c r="AX389" i="6"/>
  <c r="BF395" i="6"/>
  <c r="AF395" i="6"/>
  <c r="BT381" i="6"/>
  <c r="BQ381" i="6"/>
  <c r="P388" i="4"/>
  <c r="Q389" i="4" s="1"/>
  <c r="BB397" i="4"/>
  <c r="AB397" i="4"/>
  <c r="CP386" i="4"/>
  <c r="CN386" i="4"/>
  <c r="CM386" i="4"/>
  <c r="CL386" i="4"/>
  <c r="CK386" i="4"/>
  <c r="CJ386" i="4"/>
  <c r="CI386" i="4"/>
  <c r="CH386" i="4"/>
  <c r="CG386" i="4"/>
  <c r="CF386" i="4"/>
  <c r="CE386" i="4"/>
  <c r="CD386" i="4"/>
  <c r="CC386" i="4"/>
  <c r="CB386" i="4"/>
  <c r="CA386" i="4"/>
  <c r="BZ386" i="4"/>
  <c r="BY386" i="4"/>
  <c r="BX386" i="4"/>
  <c r="BW386" i="4"/>
  <c r="BV386" i="4"/>
  <c r="BU386" i="4"/>
  <c r="BI402" i="4"/>
  <c r="AI402" i="4"/>
  <c r="BF400" i="4"/>
  <c r="AF400" i="4"/>
  <c r="AT391" i="4"/>
  <c r="T391" i="4"/>
  <c r="AX394" i="4"/>
  <c r="X394" i="4"/>
  <c r="Y386" i="1"/>
  <c r="AY386" i="1"/>
  <c r="AV384" i="1"/>
  <c r="V384" i="1"/>
  <c r="AG392" i="1"/>
  <c r="BG392" i="1"/>
  <c r="R381" i="1"/>
  <c r="AR381" i="1"/>
  <c r="AC389" i="1"/>
  <c r="BC389" i="1"/>
  <c r="CQ377" i="1"/>
  <c r="N378" i="1" s="1"/>
  <c r="AQ389" i="4" l="1"/>
  <c r="BG396" i="6"/>
  <c r="AG396" i="6"/>
  <c r="AQ384" i="6"/>
  <c r="Q384" i="6"/>
  <c r="AY390" i="6"/>
  <c r="Y390" i="6"/>
  <c r="CP381" i="6"/>
  <c r="CO381" i="6"/>
  <c r="CN381" i="6"/>
  <c r="CM381" i="6"/>
  <c r="CL381" i="6"/>
  <c r="CK381" i="6"/>
  <c r="CJ381" i="6"/>
  <c r="CI381" i="6"/>
  <c r="CH381" i="6"/>
  <c r="CG381" i="6"/>
  <c r="CF381" i="6"/>
  <c r="CE381" i="6"/>
  <c r="CD381" i="6"/>
  <c r="CC381" i="6"/>
  <c r="CB381" i="6"/>
  <c r="CA381" i="6"/>
  <c r="BZ381" i="6"/>
  <c r="BY381" i="6"/>
  <c r="BX381" i="6"/>
  <c r="BW381" i="6"/>
  <c r="BV381" i="6"/>
  <c r="BU381" i="6"/>
  <c r="AU387" i="6"/>
  <c r="U387" i="6"/>
  <c r="BC393" i="6"/>
  <c r="AC393" i="6"/>
  <c r="Y395" i="4"/>
  <c r="AY395" i="4"/>
  <c r="AG401" i="4"/>
  <c r="BG401" i="4"/>
  <c r="AC398" i="4"/>
  <c r="BC398" i="4"/>
  <c r="U392" i="4"/>
  <c r="AU392" i="4"/>
  <c r="AR390" i="4"/>
  <c r="R390" i="4"/>
  <c r="CQ386" i="4"/>
  <c r="N387" i="4" s="1"/>
  <c r="O379" i="1"/>
  <c r="AO379" i="1"/>
  <c r="BJ379" i="1" s="1"/>
  <c r="BK379" i="1" s="1"/>
  <c r="AJ378" i="1"/>
  <c r="BM378" i="1" s="1"/>
  <c r="I378" i="1"/>
  <c r="K378" i="1"/>
  <c r="AS382" i="1"/>
  <c r="S382" i="1"/>
  <c r="AH393" i="1"/>
  <c r="BH393" i="1"/>
  <c r="AD390" i="1"/>
  <c r="BD390" i="1"/>
  <c r="W385" i="1"/>
  <c r="AW385" i="1"/>
  <c r="Z387" i="1"/>
  <c r="AZ387" i="1"/>
  <c r="Z391" i="6" l="1"/>
  <c r="AZ391" i="6"/>
  <c r="AH397" i="6"/>
  <c r="BH397" i="6"/>
  <c r="AD394" i="6"/>
  <c r="BD394" i="6"/>
  <c r="CQ381" i="6"/>
  <c r="N382" i="6" s="1"/>
  <c r="V388" i="6"/>
  <c r="AV388" i="6"/>
  <c r="R385" i="6"/>
  <c r="AR385" i="6"/>
  <c r="O388" i="4"/>
  <c r="AO388" i="4"/>
  <c r="BJ388" i="4" s="1"/>
  <c r="BK388" i="4" s="1"/>
  <c r="AJ387" i="4"/>
  <c r="BM387" i="4" s="1"/>
  <c r="I387" i="4"/>
  <c r="K387" i="4"/>
  <c r="BH402" i="4"/>
  <c r="AH402" i="4"/>
  <c r="AV393" i="4"/>
  <c r="V393" i="4"/>
  <c r="AZ396" i="4"/>
  <c r="Z396" i="4"/>
  <c r="S391" i="4"/>
  <c r="AS391" i="4"/>
  <c r="BD399" i="4"/>
  <c r="AD399" i="4"/>
  <c r="X386" i="1"/>
  <c r="AX386" i="1"/>
  <c r="AA388" i="1"/>
  <c r="BA388" i="1"/>
  <c r="BI394" i="1"/>
  <c r="AI394" i="1"/>
  <c r="L378" i="1"/>
  <c r="BL379" i="1"/>
  <c r="BN378" i="1"/>
  <c r="BO378" i="1"/>
  <c r="AE391" i="1"/>
  <c r="BE391" i="1"/>
  <c r="T383" i="1"/>
  <c r="AT383" i="1"/>
  <c r="BQ378" i="1"/>
  <c r="BT378" i="1"/>
  <c r="P380" i="1"/>
  <c r="AP380" i="1"/>
  <c r="BE395" i="6" l="1"/>
  <c r="AE395" i="6"/>
  <c r="AS386" i="6"/>
  <c r="S386" i="6"/>
  <c r="BI398" i="6"/>
  <c r="AI398" i="6"/>
  <c r="AW389" i="6"/>
  <c r="W389" i="6"/>
  <c r="AO383" i="6"/>
  <c r="BJ383" i="6" s="1"/>
  <c r="BK383" i="6" s="1"/>
  <c r="AJ382" i="6"/>
  <c r="BM382" i="6" s="1"/>
  <c r="O383" i="6"/>
  <c r="K382" i="6"/>
  <c r="I382" i="6"/>
  <c r="AA392" i="6"/>
  <c r="BA392" i="6"/>
  <c r="AT392" i="4"/>
  <c r="T392" i="4"/>
  <c r="W394" i="4"/>
  <c r="AW394" i="4"/>
  <c r="BN387" i="4"/>
  <c r="BO387" i="4"/>
  <c r="AA397" i="4"/>
  <c r="BA397" i="4"/>
  <c r="BL388" i="4"/>
  <c r="L387" i="4"/>
  <c r="AE400" i="4"/>
  <c r="BE400" i="4"/>
  <c r="BI403" i="4"/>
  <c r="AI403" i="4"/>
  <c r="BQ387" i="4"/>
  <c r="BT387" i="4"/>
  <c r="AP389" i="4"/>
  <c r="P389" i="4"/>
  <c r="U384" i="1"/>
  <c r="AU384" i="1"/>
  <c r="BB389" i="1"/>
  <c r="AB389" i="1"/>
  <c r="AQ381" i="1"/>
  <c r="Q381" i="1"/>
  <c r="CP378" i="1"/>
  <c r="CO378" i="1"/>
  <c r="CN378" i="1"/>
  <c r="CM378" i="1"/>
  <c r="CL378" i="1"/>
  <c r="CK378" i="1"/>
  <c r="CJ378" i="1"/>
  <c r="CI378" i="1"/>
  <c r="CH378" i="1"/>
  <c r="CG378" i="1"/>
  <c r="CF378" i="1"/>
  <c r="CE378" i="1"/>
  <c r="CD378" i="1"/>
  <c r="CC378" i="1"/>
  <c r="CB378" i="1"/>
  <c r="CA378" i="1"/>
  <c r="BZ378" i="1"/>
  <c r="BY378" i="1"/>
  <c r="BX378" i="1"/>
  <c r="BW378" i="1"/>
  <c r="BV378" i="1"/>
  <c r="BU378" i="1"/>
  <c r="AF392" i="1"/>
  <c r="BF392" i="1"/>
  <c r="Y387" i="1"/>
  <c r="AY387" i="1"/>
  <c r="BN382" i="6" l="1"/>
  <c r="BO382" i="6"/>
  <c r="AF396" i="6"/>
  <c r="BF396" i="6"/>
  <c r="P384" i="6"/>
  <c r="AP384" i="6"/>
  <c r="BT382" i="6"/>
  <c r="BQ382" i="6"/>
  <c r="T387" i="6"/>
  <c r="AT387" i="6"/>
  <c r="X390" i="6"/>
  <c r="AX390" i="6"/>
  <c r="BB393" i="6"/>
  <c r="AB393" i="6"/>
  <c r="L382" i="6"/>
  <c r="BL383" i="6"/>
  <c r="Q390" i="4"/>
  <c r="AQ390" i="4"/>
  <c r="AX395" i="4"/>
  <c r="X395" i="4"/>
  <c r="U393" i="4"/>
  <c r="AU393" i="4"/>
  <c r="CP387" i="4"/>
  <c r="CO387" i="4"/>
  <c r="CN387" i="4"/>
  <c r="CM387" i="4"/>
  <c r="CL387" i="4"/>
  <c r="CK387" i="4"/>
  <c r="CJ387" i="4"/>
  <c r="CI387" i="4"/>
  <c r="CH387" i="4"/>
  <c r="CG387" i="4"/>
  <c r="CF387" i="4"/>
  <c r="CE387" i="4"/>
  <c r="CD387" i="4"/>
  <c r="CC387" i="4"/>
  <c r="CB387" i="4"/>
  <c r="CA387" i="4"/>
  <c r="BZ387" i="4"/>
  <c r="BY387" i="4"/>
  <c r="BX387" i="4"/>
  <c r="BW387" i="4"/>
  <c r="BV387" i="4"/>
  <c r="BU387" i="4"/>
  <c r="BF401" i="4"/>
  <c r="AF401" i="4"/>
  <c r="BB398" i="4"/>
  <c r="AB398" i="4"/>
  <c r="BG393" i="1"/>
  <c r="AG393" i="1"/>
  <c r="CQ378" i="1"/>
  <c r="N379" i="1" s="1"/>
  <c r="AC390" i="1"/>
  <c r="BC390" i="1"/>
  <c r="AZ388" i="1"/>
  <c r="Z388" i="1"/>
  <c r="R382" i="1"/>
  <c r="AR382" i="1"/>
  <c r="V385" i="1"/>
  <c r="AV385" i="1"/>
  <c r="BG397" i="6" l="1"/>
  <c r="AG397" i="6"/>
  <c r="AU388" i="6"/>
  <c r="U388" i="6"/>
  <c r="AQ385" i="6"/>
  <c r="Q385" i="6"/>
  <c r="BC394" i="6"/>
  <c r="AC394" i="6"/>
  <c r="AY391" i="6"/>
  <c r="Y391" i="6"/>
  <c r="CP382" i="6"/>
  <c r="CO382" i="6"/>
  <c r="CN382" i="6"/>
  <c r="CM382" i="6"/>
  <c r="CL382" i="6"/>
  <c r="CK382" i="6"/>
  <c r="CJ382" i="6"/>
  <c r="CI382" i="6"/>
  <c r="CH382" i="6"/>
  <c r="CG382" i="6"/>
  <c r="CF382" i="6"/>
  <c r="CE382" i="6"/>
  <c r="CD382" i="6"/>
  <c r="CC382" i="6"/>
  <c r="CB382" i="6"/>
  <c r="CA382" i="6"/>
  <c r="BZ382" i="6"/>
  <c r="BY382" i="6"/>
  <c r="BX382" i="6"/>
  <c r="BW382" i="6"/>
  <c r="BV382" i="6"/>
  <c r="BU382" i="6"/>
  <c r="AG402" i="4"/>
  <c r="BG402" i="4"/>
  <c r="AC399" i="4"/>
  <c r="BC399" i="4"/>
  <c r="CQ387" i="4"/>
  <c r="N388" i="4" s="1"/>
  <c r="V394" i="4"/>
  <c r="AV394" i="4"/>
  <c r="Y396" i="4"/>
  <c r="AY396" i="4"/>
  <c r="AR391" i="4"/>
  <c r="R391" i="4"/>
  <c r="AA389" i="1"/>
  <c r="BA389" i="1"/>
  <c r="AO380" i="1"/>
  <c r="BJ380" i="1" s="1"/>
  <c r="BK380" i="1" s="1"/>
  <c r="AJ379" i="1"/>
  <c r="BM379" i="1" s="1"/>
  <c r="O380" i="1"/>
  <c r="I379" i="1"/>
  <c r="K379" i="1"/>
  <c r="S383" i="1"/>
  <c r="AS383" i="1"/>
  <c r="AH394" i="1"/>
  <c r="BH394" i="1"/>
  <c r="W386" i="1"/>
  <c r="AW386" i="1"/>
  <c r="AD391" i="1"/>
  <c r="BD391" i="1"/>
  <c r="AD395" i="6" l="1"/>
  <c r="BD395" i="6"/>
  <c r="AH398" i="6"/>
  <c r="BH398" i="6"/>
  <c r="AZ392" i="6"/>
  <c r="Z392" i="6"/>
  <c r="V389" i="6"/>
  <c r="AV389" i="6"/>
  <c r="CQ382" i="6"/>
  <c r="N383" i="6" s="1"/>
  <c r="R386" i="6"/>
  <c r="AR386" i="6"/>
  <c r="AD400" i="4"/>
  <c r="BD400" i="4"/>
  <c r="AZ397" i="4"/>
  <c r="Z397" i="4"/>
  <c r="W395" i="4"/>
  <c r="AW395" i="4"/>
  <c r="S392" i="4"/>
  <c r="AS392" i="4"/>
  <c r="O389" i="4"/>
  <c r="AO389" i="4"/>
  <c r="BJ389" i="4" s="1"/>
  <c r="BK389" i="4" s="1"/>
  <c r="AJ388" i="4"/>
  <c r="BM388" i="4" s="1"/>
  <c r="I388" i="4"/>
  <c r="K388" i="4"/>
  <c r="BH403" i="4"/>
  <c r="AH403" i="4"/>
  <c r="P381" i="1"/>
  <c r="AP381" i="1"/>
  <c r="AX387" i="1"/>
  <c r="X387" i="1"/>
  <c r="BT379" i="1"/>
  <c r="BQ379" i="1"/>
  <c r="BE392" i="1"/>
  <c r="AE392" i="1"/>
  <c r="BN379" i="1"/>
  <c r="BO379" i="1"/>
  <c r="BL380" i="1"/>
  <c r="T384" i="1"/>
  <c r="AT384" i="1"/>
  <c r="BI395" i="1"/>
  <c r="AI395" i="1"/>
  <c r="L379" i="1"/>
  <c r="AB390" i="1"/>
  <c r="BB390" i="1"/>
  <c r="BI399" i="6" l="1"/>
  <c r="AI399" i="6"/>
  <c r="AS387" i="6"/>
  <c r="S387" i="6"/>
  <c r="W390" i="6"/>
  <c r="AW390" i="6"/>
  <c r="BA393" i="6"/>
  <c r="AA393" i="6"/>
  <c r="AO384" i="6"/>
  <c r="BJ384" i="6" s="1"/>
  <c r="BK384" i="6" s="1"/>
  <c r="AJ383" i="6"/>
  <c r="BM383" i="6" s="1"/>
  <c r="O384" i="6"/>
  <c r="K383" i="6"/>
  <c r="I383" i="6"/>
  <c r="BE396" i="6"/>
  <c r="AE396" i="6"/>
  <c r="BN388" i="4"/>
  <c r="BO388" i="4"/>
  <c r="L388" i="4"/>
  <c r="AX396" i="4"/>
  <c r="X396" i="4"/>
  <c r="BL389" i="4"/>
  <c r="T393" i="4"/>
  <c r="AT393" i="4"/>
  <c r="BI404" i="4"/>
  <c r="AI404" i="4"/>
  <c r="BT388" i="4"/>
  <c r="BQ388" i="4"/>
  <c r="AP390" i="4"/>
  <c r="P390" i="4"/>
  <c r="AA398" i="4"/>
  <c r="BA398" i="4"/>
  <c r="AE401" i="4"/>
  <c r="BE401" i="4"/>
  <c r="CP379" i="1"/>
  <c r="CO379" i="1"/>
  <c r="CN379" i="1"/>
  <c r="CM379" i="1"/>
  <c r="CL379" i="1"/>
  <c r="CK379" i="1"/>
  <c r="CJ379" i="1"/>
  <c r="CI379" i="1"/>
  <c r="CH379" i="1"/>
  <c r="CG379" i="1"/>
  <c r="CF379" i="1"/>
  <c r="CE379" i="1"/>
  <c r="CD379" i="1"/>
  <c r="CC379" i="1"/>
  <c r="CB379" i="1"/>
  <c r="CA379" i="1"/>
  <c r="BZ379" i="1"/>
  <c r="BY379" i="1"/>
  <c r="BX379" i="1"/>
  <c r="BW379" i="1"/>
  <c r="BV379" i="1"/>
  <c r="BU379" i="1"/>
  <c r="AF393" i="1"/>
  <c r="BF393" i="1"/>
  <c r="BC391" i="1"/>
  <c r="AC391" i="1"/>
  <c r="U385" i="1"/>
  <c r="AU385" i="1"/>
  <c r="Y388" i="1"/>
  <c r="AY388" i="1"/>
  <c r="Q382" i="1"/>
  <c r="AQ382" i="1"/>
  <c r="AB394" i="6" l="1"/>
  <c r="BB394" i="6"/>
  <c r="BN383" i="6"/>
  <c r="BO383" i="6"/>
  <c r="T388" i="6"/>
  <c r="AT388" i="6"/>
  <c r="P385" i="6"/>
  <c r="AP385" i="6"/>
  <c r="AX391" i="6"/>
  <c r="X391" i="6"/>
  <c r="BQ383" i="6"/>
  <c r="BT383" i="6"/>
  <c r="AF397" i="6"/>
  <c r="BF397" i="6"/>
  <c r="L383" i="6"/>
  <c r="BL384" i="6"/>
  <c r="AY397" i="4"/>
  <c r="Y397" i="4"/>
  <c r="BB399" i="4"/>
  <c r="AB399" i="4"/>
  <c r="U394" i="4"/>
  <c r="AU394" i="4"/>
  <c r="BF402" i="4"/>
  <c r="AF402" i="4"/>
  <c r="Q391" i="4"/>
  <c r="AQ391" i="4"/>
  <c r="CP388" i="4"/>
  <c r="CO388" i="4"/>
  <c r="CN388" i="4"/>
  <c r="CM388" i="4"/>
  <c r="CL388" i="4"/>
  <c r="CK388" i="4"/>
  <c r="CJ388" i="4"/>
  <c r="CI388" i="4"/>
  <c r="CH388" i="4"/>
  <c r="CG388" i="4"/>
  <c r="CF388" i="4"/>
  <c r="CE388" i="4"/>
  <c r="CD388" i="4"/>
  <c r="CC388" i="4"/>
  <c r="CB388" i="4"/>
  <c r="CA388" i="4"/>
  <c r="BZ388" i="4"/>
  <c r="BY388" i="4"/>
  <c r="BX388" i="4"/>
  <c r="BW388" i="4"/>
  <c r="BV388" i="4"/>
  <c r="BU388" i="4"/>
  <c r="Z389" i="1"/>
  <c r="AZ389" i="1"/>
  <c r="AD392" i="1"/>
  <c r="BD392" i="1"/>
  <c r="CQ379" i="1"/>
  <c r="N380" i="1" s="1"/>
  <c r="AG394" i="1"/>
  <c r="BG394" i="1"/>
  <c r="R383" i="1"/>
  <c r="AR383" i="1"/>
  <c r="AV386" i="1"/>
  <c r="V386" i="1"/>
  <c r="BG398" i="6" l="1"/>
  <c r="AG398" i="6"/>
  <c r="AQ386" i="6"/>
  <c r="Q386" i="6"/>
  <c r="AC395" i="6"/>
  <c r="BC395" i="6"/>
  <c r="AY392" i="6"/>
  <c r="Y392" i="6"/>
  <c r="CP383" i="6"/>
  <c r="CO383" i="6"/>
  <c r="CN383" i="6"/>
  <c r="CM383" i="6"/>
  <c r="CL383" i="6"/>
  <c r="CK383" i="6"/>
  <c r="CJ383" i="6"/>
  <c r="CI383" i="6"/>
  <c r="CH383" i="6"/>
  <c r="CG383" i="6"/>
  <c r="CF383" i="6"/>
  <c r="CE383" i="6"/>
  <c r="CD383" i="6"/>
  <c r="CC383" i="6"/>
  <c r="CB383" i="6"/>
  <c r="CA383" i="6"/>
  <c r="BZ383" i="6"/>
  <c r="BY383" i="6"/>
  <c r="BX383" i="6"/>
  <c r="BW383" i="6"/>
  <c r="BV383" i="6"/>
  <c r="BU383" i="6"/>
  <c r="U389" i="6"/>
  <c r="AU389" i="6"/>
  <c r="CQ388" i="4"/>
  <c r="N389" i="4" s="1"/>
  <c r="AJ389" i="4" s="1"/>
  <c r="BM389" i="4" s="1"/>
  <c r="BC400" i="4"/>
  <c r="AC400" i="4"/>
  <c r="AZ398" i="4"/>
  <c r="Z398" i="4"/>
  <c r="AR392" i="4"/>
  <c r="R392" i="4"/>
  <c r="AG403" i="4"/>
  <c r="BG403" i="4"/>
  <c r="AV395" i="4"/>
  <c r="V395" i="4"/>
  <c r="AH395" i="1"/>
  <c r="BH395" i="1"/>
  <c r="W387" i="1"/>
  <c r="AW387" i="1"/>
  <c r="AE393" i="1"/>
  <c r="BE393" i="1"/>
  <c r="S384" i="1"/>
  <c r="AS384" i="1"/>
  <c r="O381" i="1"/>
  <c r="AO381" i="1"/>
  <c r="BJ381" i="1" s="1"/>
  <c r="BK381" i="1" s="1"/>
  <c r="AJ380" i="1"/>
  <c r="BM380" i="1" s="1"/>
  <c r="I380" i="1"/>
  <c r="K380" i="1"/>
  <c r="BA390" i="1"/>
  <c r="AA390" i="1"/>
  <c r="AV390" i="6" l="1"/>
  <c r="V390" i="6"/>
  <c r="AD396" i="6"/>
  <c r="BD396" i="6"/>
  <c r="AH399" i="6"/>
  <c r="BH399" i="6"/>
  <c r="CQ383" i="6"/>
  <c r="N384" i="6" s="1"/>
  <c r="R387" i="6"/>
  <c r="AR387" i="6"/>
  <c r="Z393" i="6"/>
  <c r="AZ393" i="6"/>
  <c r="O390" i="4"/>
  <c r="AP391" i="4" s="1"/>
  <c r="AO390" i="4"/>
  <c r="BJ390" i="4" s="1"/>
  <c r="BK390" i="4" s="1"/>
  <c r="BL390" i="4" s="1"/>
  <c r="K389" i="4"/>
  <c r="L389" i="4" s="1"/>
  <c r="I389" i="4"/>
  <c r="BQ389" i="4" s="1"/>
  <c r="S393" i="4"/>
  <c r="AS393" i="4"/>
  <c r="BD401" i="4"/>
  <c r="AD401" i="4"/>
  <c r="AA399" i="4"/>
  <c r="BA399" i="4"/>
  <c r="AH404" i="4"/>
  <c r="BH404" i="4"/>
  <c r="W396" i="4"/>
  <c r="AW396" i="4"/>
  <c r="BN389" i="4"/>
  <c r="BO389" i="4"/>
  <c r="AB391" i="1"/>
  <c r="BB391" i="1"/>
  <c r="AF394" i="1"/>
  <c r="BF394" i="1"/>
  <c r="L380" i="1"/>
  <c r="BL381" i="1"/>
  <c r="AT385" i="1"/>
  <c r="T385" i="1"/>
  <c r="BN380" i="1"/>
  <c r="BO380" i="1"/>
  <c r="X388" i="1"/>
  <c r="AX388" i="1"/>
  <c r="BQ380" i="1"/>
  <c r="BT380" i="1"/>
  <c r="P382" i="1"/>
  <c r="AP382" i="1"/>
  <c r="BI396" i="1"/>
  <c r="AI396" i="1"/>
  <c r="P391" i="4" l="1"/>
  <c r="Q392" i="4" s="1"/>
  <c r="AW391" i="6"/>
  <c r="W391" i="6"/>
  <c r="AO385" i="6"/>
  <c r="BJ385" i="6" s="1"/>
  <c r="BK385" i="6" s="1"/>
  <c r="AJ384" i="6"/>
  <c r="BM384" i="6" s="1"/>
  <c r="O385" i="6"/>
  <c r="I384" i="6"/>
  <c r="K384" i="6"/>
  <c r="S388" i="6"/>
  <c r="AS388" i="6"/>
  <c r="BI400" i="6"/>
  <c r="AI400" i="6"/>
  <c r="BA394" i="6"/>
  <c r="AA394" i="6"/>
  <c r="BE397" i="6"/>
  <c r="AE397" i="6"/>
  <c r="BT389" i="4"/>
  <c r="CN389" i="4" s="1"/>
  <c r="CD389" i="4"/>
  <c r="BX389" i="4"/>
  <c r="AX397" i="4"/>
  <c r="X397" i="4"/>
  <c r="BI405" i="4"/>
  <c r="AI405" i="4"/>
  <c r="BB400" i="4"/>
  <c r="AB400" i="4"/>
  <c r="AE402" i="4"/>
  <c r="BE402" i="4"/>
  <c r="AT394" i="4"/>
  <c r="T394" i="4"/>
  <c r="AQ383" i="1"/>
  <c r="Q383" i="1"/>
  <c r="CP380" i="1"/>
  <c r="CO380" i="1"/>
  <c r="CN380" i="1"/>
  <c r="CM380" i="1"/>
  <c r="CL380" i="1"/>
  <c r="CK380" i="1"/>
  <c r="CJ380" i="1"/>
  <c r="CI380" i="1"/>
  <c r="CH380" i="1"/>
  <c r="CG380" i="1"/>
  <c r="CF380" i="1"/>
  <c r="CE380" i="1"/>
  <c r="CD380" i="1"/>
  <c r="CC380" i="1"/>
  <c r="CB380" i="1"/>
  <c r="CA380" i="1"/>
  <c r="BZ380" i="1"/>
  <c r="BY380" i="1"/>
  <c r="BX380" i="1"/>
  <c r="BW380" i="1"/>
  <c r="BV380" i="1"/>
  <c r="BU380" i="1"/>
  <c r="U386" i="1"/>
  <c r="AU386" i="1"/>
  <c r="BG395" i="1"/>
  <c r="AG395" i="1"/>
  <c r="Y389" i="1"/>
  <c r="AY389" i="1"/>
  <c r="AC392" i="1"/>
  <c r="BC392" i="1"/>
  <c r="CI389" i="4" l="1"/>
  <c r="AQ392" i="4"/>
  <c r="CA389" i="4"/>
  <c r="CL389" i="4"/>
  <c r="BZ389" i="4"/>
  <c r="CE389" i="4"/>
  <c r="CJ389" i="4"/>
  <c r="BV389" i="4"/>
  <c r="CF389" i="4"/>
  <c r="BW389" i="4"/>
  <c r="CB389" i="4"/>
  <c r="CH389" i="4"/>
  <c r="CM389" i="4"/>
  <c r="CO389" i="4"/>
  <c r="BU389" i="4"/>
  <c r="BY389" i="4"/>
  <c r="CC389" i="4"/>
  <c r="CG389" i="4"/>
  <c r="CK389" i="4"/>
  <c r="CP389" i="4"/>
  <c r="X392" i="6"/>
  <c r="AX392" i="6"/>
  <c r="BQ384" i="6"/>
  <c r="BT384" i="6"/>
  <c r="AT389" i="6"/>
  <c r="T389" i="6"/>
  <c r="BN384" i="6"/>
  <c r="BO384" i="6"/>
  <c r="BL385" i="6"/>
  <c r="P386" i="6"/>
  <c r="AP386" i="6"/>
  <c r="BB395" i="6"/>
  <c r="AB395" i="6"/>
  <c r="AF398" i="6"/>
  <c r="BF398" i="6"/>
  <c r="L384" i="6"/>
  <c r="AC401" i="4"/>
  <c r="BC401" i="4"/>
  <c r="U395" i="4"/>
  <c r="AU395" i="4"/>
  <c r="AF403" i="4"/>
  <c r="BF403" i="4"/>
  <c r="AR393" i="4"/>
  <c r="R393" i="4"/>
  <c r="Y398" i="4"/>
  <c r="AY398" i="4"/>
  <c r="V387" i="1"/>
  <c r="AV387" i="1"/>
  <c r="Z390" i="1"/>
  <c r="AZ390" i="1"/>
  <c r="CQ380" i="1"/>
  <c r="N381" i="1" s="1"/>
  <c r="AD393" i="1"/>
  <c r="BD393" i="1"/>
  <c r="AH396" i="1"/>
  <c r="BH396" i="1"/>
  <c r="AR384" i="1"/>
  <c r="R384" i="1"/>
  <c r="CQ389" i="4" l="1"/>
  <c r="N390" i="4" s="1"/>
  <c r="AU390" i="6"/>
  <c r="U390" i="6"/>
  <c r="BG399" i="6"/>
  <c r="AG399" i="6"/>
  <c r="BC396" i="6"/>
  <c r="AC396" i="6"/>
  <c r="CP384" i="6"/>
  <c r="CO384" i="6"/>
  <c r="CN384" i="6"/>
  <c r="CM384" i="6"/>
  <c r="CL384" i="6"/>
  <c r="CK384" i="6"/>
  <c r="CJ384" i="6"/>
  <c r="CI384" i="6"/>
  <c r="CH384" i="6"/>
  <c r="CG384" i="6"/>
  <c r="CF384" i="6"/>
  <c r="CE384" i="6"/>
  <c r="CD384" i="6"/>
  <c r="CC384" i="6"/>
  <c r="CB384" i="6"/>
  <c r="CA384" i="6"/>
  <c r="BZ384" i="6"/>
  <c r="BY384" i="6"/>
  <c r="BX384" i="6"/>
  <c r="BW384" i="6"/>
  <c r="BV384" i="6"/>
  <c r="BU384" i="6"/>
  <c r="Q387" i="6"/>
  <c r="AQ387" i="6"/>
  <c r="Y393" i="6"/>
  <c r="AY393" i="6"/>
  <c r="AO391" i="4"/>
  <c r="BJ391" i="4" s="1"/>
  <c r="BK391" i="4" s="1"/>
  <c r="AJ390" i="4"/>
  <c r="BM390" i="4" s="1"/>
  <c r="O391" i="4"/>
  <c r="I390" i="4"/>
  <c r="K390" i="4"/>
  <c r="AZ399" i="4"/>
  <c r="Z399" i="4"/>
  <c r="S394" i="4"/>
  <c r="AS394" i="4"/>
  <c r="AV396" i="4"/>
  <c r="V396" i="4"/>
  <c r="BG404" i="4"/>
  <c r="AG404" i="4"/>
  <c r="BD402" i="4"/>
  <c r="AD402" i="4"/>
  <c r="S385" i="1"/>
  <c r="AS385" i="1"/>
  <c r="BE394" i="1"/>
  <c r="AE394" i="1"/>
  <c r="AA391" i="1"/>
  <c r="BA391" i="1"/>
  <c r="BI397" i="1"/>
  <c r="AI397" i="1"/>
  <c r="AO382" i="1"/>
  <c r="BJ382" i="1" s="1"/>
  <c r="BK382" i="1" s="1"/>
  <c r="AJ381" i="1"/>
  <c r="BM381" i="1" s="1"/>
  <c r="O382" i="1"/>
  <c r="K381" i="1"/>
  <c r="I381" i="1"/>
  <c r="W388" i="1"/>
  <c r="AW388" i="1"/>
  <c r="CQ384" i="6" l="1"/>
  <c r="N385" i="6" s="1"/>
  <c r="V391" i="6"/>
  <c r="AV391" i="6"/>
  <c r="AR388" i="6"/>
  <c r="R388" i="6"/>
  <c r="AZ394" i="6"/>
  <c r="Z394" i="6"/>
  <c r="AH400" i="6"/>
  <c r="BH400" i="6"/>
  <c r="AD397" i="6"/>
  <c r="BD397" i="6"/>
  <c r="AP392" i="4"/>
  <c r="P392" i="4"/>
  <c r="W397" i="4"/>
  <c r="AW397" i="4"/>
  <c r="BN390" i="4"/>
  <c r="BO390" i="4"/>
  <c r="BH405" i="4"/>
  <c r="AH405" i="4"/>
  <c r="AT395" i="4"/>
  <c r="T395" i="4"/>
  <c r="L390" i="4"/>
  <c r="BE403" i="4"/>
  <c r="AE403" i="4"/>
  <c r="AA400" i="4"/>
  <c r="BA400" i="4"/>
  <c r="BT390" i="4"/>
  <c r="BQ390" i="4"/>
  <c r="BL391" i="4"/>
  <c r="BN381" i="1"/>
  <c r="BO381" i="1"/>
  <c r="P383" i="1"/>
  <c r="AP383" i="1"/>
  <c r="AX389" i="1"/>
  <c r="X389" i="1"/>
  <c r="BT381" i="1"/>
  <c r="BQ381" i="1"/>
  <c r="AF395" i="1"/>
  <c r="BF395" i="1"/>
  <c r="AB392" i="1"/>
  <c r="BB392" i="1"/>
  <c r="L381" i="1"/>
  <c r="BL382" i="1"/>
  <c r="T386" i="1"/>
  <c r="AT386" i="1"/>
  <c r="BI401" i="6" l="1"/>
  <c r="AI401" i="6"/>
  <c r="BE398" i="6"/>
  <c r="AE398" i="6"/>
  <c r="BA395" i="6"/>
  <c r="AA395" i="6"/>
  <c r="AW392" i="6"/>
  <c r="W392" i="6"/>
  <c r="AS389" i="6"/>
  <c r="S389" i="6"/>
  <c r="O386" i="6"/>
  <c r="AO386" i="6"/>
  <c r="BJ386" i="6" s="1"/>
  <c r="BK386" i="6" s="1"/>
  <c r="AJ385" i="6"/>
  <c r="BM385" i="6" s="1"/>
  <c r="K385" i="6"/>
  <c r="I385" i="6"/>
  <c r="AX398" i="4"/>
  <c r="X398" i="4"/>
  <c r="CP390" i="4"/>
  <c r="CO390" i="4"/>
  <c r="CN390" i="4"/>
  <c r="CM390" i="4"/>
  <c r="CL390" i="4"/>
  <c r="CK390" i="4"/>
  <c r="CJ390" i="4"/>
  <c r="CI390" i="4"/>
  <c r="CH390" i="4"/>
  <c r="CG390" i="4"/>
  <c r="CF390" i="4"/>
  <c r="CE390" i="4"/>
  <c r="CD390" i="4"/>
  <c r="CC390" i="4"/>
  <c r="CB390" i="4"/>
  <c r="CA390" i="4"/>
  <c r="BZ390" i="4"/>
  <c r="BY390" i="4"/>
  <c r="BX390" i="4"/>
  <c r="BW390" i="4"/>
  <c r="BV390" i="4"/>
  <c r="BU390" i="4"/>
  <c r="Q393" i="4"/>
  <c r="AQ393" i="4"/>
  <c r="BB401" i="4"/>
  <c r="AB401" i="4"/>
  <c r="BF404" i="4"/>
  <c r="AF404" i="4"/>
  <c r="BI406" i="4"/>
  <c r="AI406" i="4"/>
  <c r="U396" i="4"/>
  <c r="AU396" i="4"/>
  <c r="Q384" i="1"/>
  <c r="AQ384" i="1"/>
  <c r="AG396" i="1"/>
  <c r="BG396" i="1"/>
  <c r="Y390" i="1"/>
  <c r="AY390" i="1"/>
  <c r="U387" i="1"/>
  <c r="AU387" i="1"/>
  <c r="BC393" i="1"/>
  <c r="AC393" i="1"/>
  <c r="CP381" i="1"/>
  <c r="CO381" i="1"/>
  <c r="CN381" i="1"/>
  <c r="CM381" i="1"/>
  <c r="CL381" i="1"/>
  <c r="CK381" i="1"/>
  <c r="CJ381" i="1"/>
  <c r="CI381" i="1"/>
  <c r="CH381" i="1"/>
  <c r="CG381" i="1"/>
  <c r="CF381" i="1"/>
  <c r="CE381" i="1"/>
  <c r="CD381" i="1"/>
  <c r="CC381" i="1"/>
  <c r="CB381" i="1"/>
  <c r="CA381" i="1"/>
  <c r="BZ381" i="1"/>
  <c r="BY381" i="1"/>
  <c r="BX381" i="1"/>
  <c r="BW381" i="1"/>
  <c r="BV381" i="1"/>
  <c r="BU381" i="1"/>
  <c r="L385" i="6" l="1"/>
  <c r="AP387" i="6"/>
  <c r="P387" i="6"/>
  <c r="BN385" i="6"/>
  <c r="BO385" i="6"/>
  <c r="AF399" i="6"/>
  <c r="BF399" i="6"/>
  <c r="AX393" i="6"/>
  <c r="X393" i="6"/>
  <c r="T390" i="6"/>
  <c r="AT390" i="6"/>
  <c r="BT385" i="6"/>
  <c r="BQ385" i="6"/>
  <c r="BL386" i="6"/>
  <c r="AB396" i="6"/>
  <c r="BB396" i="6"/>
  <c r="BC402" i="4"/>
  <c r="AC402" i="4"/>
  <c r="V397" i="4"/>
  <c r="AV397" i="4"/>
  <c r="AG405" i="4"/>
  <c r="BG405" i="4"/>
  <c r="R394" i="4"/>
  <c r="AR394" i="4"/>
  <c r="Y399" i="4"/>
  <c r="AY399" i="4"/>
  <c r="CQ390" i="4"/>
  <c r="N391" i="4" s="1"/>
  <c r="AD394" i="1"/>
  <c r="BD394" i="1"/>
  <c r="AV388" i="1"/>
  <c r="V388" i="1"/>
  <c r="BH397" i="1"/>
  <c r="AH397" i="1"/>
  <c r="Z391" i="1"/>
  <c r="AZ391" i="1"/>
  <c r="CQ381" i="1"/>
  <c r="N382" i="1" s="1"/>
  <c r="R385" i="1"/>
  <c r="AR385" i="1"/>
  <c r="CP385" i="6" l="1"/>
  <c r="CO385" i="6"/>
  <c r="CN385" i="6"/>
  <c r="CM385" i="6"/>
  <c r="CL385" i="6"/>
  <c r="CK385" i="6"/>
  <c r="CJ385" i="6"/>
  <c r="CI385" i="6"/>
  <c r="CH385" i="6"/>
  <c r="CG385" i="6"/>
  <c r="CF385" i="6"/>
  <c r="CE385" i="6"/>
  <c r="CD385" i="6"/>
  <c r="CC385" i="6"/>
  <c r="CB385" i="6"/>
  <c r="CA385" i="6"/>
  <c r="BZ385" i="6"/>
  <c r="BY385" i="6"/>
  <c r="BX385" i="6"/>
  <c r="BW385" i="6"/>
  <c r="BV385" i="6"/>
  <c r="BU385" i="6"/>
  <c r="AQ388" i="6"/>
  <c r="Q388" i="6"/>
  <c r="AY394" i="6"/>
  <c r="Y394" i="6"/>
  <c r="AG400" i="6"/>
  <c r="BG400" i="6"/>
  <c r="AU391" i="6"/>
  <c r="U391" i="6"/>
  <c r="BC397" i="6"/>
  <c r="AC397" i="6"/>
  <c r="O392" i="4"/>
  <c r="AO392" i="4"/>
  <c r="BJ392" i="4" s="1"/>
  <c r="BK392" i="4" s="1"/>
  <c r="AJ391" i="4"/>
  <c r="BM391" i="4" s="1"/>
  <c r="K391" i="4"/>
  <c r="I391" i="4"/>
  <c r="S395" i="4"/>
  <c r="AS395" i="4"/>
  <c r="BD403" i="4"/>
  <c r="AD403" i="4"/>
  <c r="AW398" i="4"/>
  <c r="W398" i="4"/>
  <c r="BH406" i="4"/>
  <c r="AH406" i="4"/>
  <c r="Z400" i="4"/>
  <c r="AZ400" i="4"/>
  <c r="S386" i="1"/>
  <c r="AS386" i="1"/>
  <c r="BA392" i="1"/>
  <c r="AA392" i="1"/>
  <c r="W389" i="1"/>
  <c r="AW389" i="1"/>
  <c r="O383" i="1"/>
  <c r="AO383" i="1"/>
  <c r="BJ383" i="1" s="1"/>
  <c r="BK383" i="1" s="1"/>
  <c r="AJ382" i="1"/>
  <c r="BM382" i="1" s="1"/>
  <c r="I382" i="1"/>
  <c r="K382" i="1"/>
  <c r="BI398" i="1"/>
  <c r="AI398" i="1"/>
  <c r="AE395" i="1"/>
  <c r="BE395" i="1"/>
  <c r="CQ385" i="6" l="1"/>
  <c r="N386" i="6" s="1"/>
  <c r="Z395" i="6"/>
  <c r="AZ395" i="6"/>
  <c r="AD398" i="6"/>
  <c r="BD398" i="6"/>
  <c r="V392" i="6"/>
  <c r="AV392" i="6"/>
  <c r="BH401" i="6"/>
  <c r="AH401" i="6"/>
  <c r="R389" i="6"/>
  <c r="AR389" i="6"/>
  <c r="BN391" i="4"/>
  <c r="BO391" i="4"/>
  <c r="AA401" i="4"/>
  <c r="BA401" i="4"/>
  <c r="AX399" i="4"/>
  <c r="X399" i="4"/>
  <c r="AT396" i="4"/>
  <c r="T396" i="4"/>
  <c r="BQ391" i="4"/>
  <c r="BT391" i="4"/>
  <c r="BL392" i="4"/>
  <c r="AE404" i="4"/>
  <c r="BE404" i="4"/>
  <c r="BI407" i="4"/>
  <c r="AI407" i="4"/>
  <c r="L391" i="4"/>
  <c r="P393" i="4"/>
  <c r="AP393" i="4"/>
  <c r="BL383" i="1"/>
  <c r="BF396" i="1"/>
  <c r="AF396" i="1"/>
  <c r="X390" i="1"/>
  <c r="AX390" i="1"/>
  <c r="BQ382" i="1"/>
  <c r="BT382" i="1"/>
  <c r="P384" i="1"/>
  <c r="AP384" i="1"/>
  <c r="AB393" i="1"/>
  <c r="BB393" i="1"/>
  <c r="L382" i="1"/>
  <c r="BN382" i="1"/>
  <c r="BO382" i="1"/>
  <c r="AT387" i="1"/>
  <c r="T387" i="1"/>
  <c r="AS390" i="6" l="1"/>
  <c r="S390" i="6"/>
  <c r="BA396" i="6"/>
  <c r="AA396" i="6"/>
  <c r="AW393" i="6"/>
  <c r="W393" i="6"/>
  <c r="BI402" i="6"/>
  <c r="AI402" i="6"/>
  <c r="AE399" i="6"/>
  <c r="BE399" i="6"/>
  <c r="AO387" i="6"/>
  <c r="BJ387" i="6" s="1"/>
  <c r="BK387" i="6" s="1"/>
  <c r="AJ386" i="6"/>
  <c r="BM386" i="6" s="1"/>
  <c r="O387" i="6"/>
  <c r="K386" i="6"/>
  <c r="I386" i="6"/>
  <c r="Y400" i="4"/>
  <c r="AY400" i="4"/>
  <c r="BB402" i="4"/>
  <c r="AB402" i="4"/>
  <c r="Q394" i="4"/>
  <c r="AQ394" i="4"/>
  <c r="BF405" i="4"/>
  <c r="AF405" i="4"/>
  <c r="CP391" i="4"/>
  <c r="CO391" i="4"/>
  <c r="CN391" i="4"/>
  <c r="CM391" i="4"/>
  <c r="CL391" i="4"/>
  <c r="CK391" i="4"/>
  <c r="CJ391" i="4"/>
  <c r="CI391" i="4"/>
  <c r="CH391" i="4"/>
  <c r="CG391" i="4"/>
  <c r="CF391" i="4"/>
  <c r="CE391" i="4"/>
  <c r="CD391" i="4"/>
  <c r="CC391" i="4"/>
  <c r="CB391" i="4"/>
  <c r="CA391" i="4"/>
  <c r="BZ391" i="4"/>
  <c r="BY391" i="4"/>
  <c r="BX391" i="4"/>
  <c r="BW391" i="4"/>
  <c r="BV391" i="4"/>
  <c r="BU391" i="4"/>
  <c r="AU397" i="4"/>
  <c r="U397" i="4"/>
  <c r="AY391" i="1"/>
  <c r="Y391" i="1"/>
  <c r="U388" i="1"/>
  <c r="AU388" i="1"/>
  <c r="AC394" i="1"/>
  <c r="BC394" i="1"/>
  <c r="CP382" i="1"/>
  <c r="CO382" i="1"/>
  <c r="CN382" i="1"/>
  <c r="CM382" i="1"/>
  <c r="CL382" i="1"/>
  <c r="CK382" i="1"/>
  <c r="CJ382" i="1"/>
  <c r="CI382" i="1"/>
  <c r="CH382" i="1"/>
  <c r="CG382" i="1"/>
  <c r="CF382" i="1"/>
  <c r="CE382" i="1"/>
  <c r="CD382" i="1"/>
  <c r="CC382" i="1"/>
  <c r="CB382" i="1"/>
  <c r="CA382" i="1"/>
  <c r="BZ382" i="1"/>
  <c r="BY382" i="1"/>
  <c r="BX382" i="1"/>
  <c r="BW382" i="1"/>
  <c r="BV382" i="1"/>
  <c r="BU382" i="1"/>
  <c r="AG397" i="1"/>
  <c r="BG397" i="1"/>
  <c r="Q385" i="1"/>
  <c r="AQ385" i="1"/>
  <c r="AT391" i="6" l="1"/>
  <c r="T391" i="6"/>
  <c r="L386" i="6"/>
  <c r="BN386" i="6"/>
  <c r="BO386" i="6"/>
  <c r="AB397" i="6"/>
  <c r="BB397" i="6"/>
  <c r="BL387" i="6"/>
  <c r="P388" i="6"/>
  <c r="AP388" i="6"/>
  <c r="BQ386" i="6"/>
  <c r="BT386" i="6"/>
  <c r="BF400" i="6"/>
  <c r="AF400" i="6"/>
  <c r="X394" i="6"/>
  <c r="AX394" i="6"/>
  <c r="CQ391" i="4"/>
  <c r="N392" i="4" s="1"/>
  <c r="O393" i="4" s="1"/>
  <c r="AV398" i="4"/>
  <c r="V398" i="4"/>
  <c r="AG406" i="4"/>
  <c r="BG406" i="4"/>
  <c r="AC403" i="4"/>
  <c r="BC403" i="4"/>
  <c r="AR395" i="4"/>
  <c r="R395" i="4"/>
  <c r="AZ401" i="4"/>
  <c r="Z401" i="4"/>
  <c r="CQ382" i="1"/>
  <c r="N383" i="1" s="1"/>
  <c r="AD395" i="1"/>
  <c r="BD395" i="1"/>
  <c r="Z392" i="1"/>
  <c r="AZ392" i="1"/>
  <c r="AR386" i="1"/>
  <c r="R386" i="1"/>
  <c r="AH398" i="1"/>
  <c r="BH398" i="1"/>
  <c r="V389" i="1"/>
  <c r="AV389" i="1"/>
  <c r="BG401" i="6" l="1"/>
  <c r="AG401" i="6"/>
  <c r="AQ389" i="6"/>
  <c r="Q389" i="6"/>
  <c r="AU392" i="6"/>
  <c r="U392" i="6"/>
  <c r="BC398" i="6"/>
  <c r="AC398" i="6"/>
  <c r="AY395" i="6"/>
  <c r="Y395" i="6"/>
  <c r="CP386" i="6"/>
  <c r="CO386" i="6"/>
  <c r="CN386" i="6"/>
  <c r="CM386" i="6"/>
  <c r="CL386" i="6"/>
  <c r="CK386" i="6"/>
  <c r="CJ386" i="6"/>
  <c r="CI386" i="6"/>
  <c r="CH386" i="6"/>
  <c r="CG386" i="6"/>
  <c r="CF386" i="6"/>
  <c r="CE386" i="6"/>
  <c r="CD386" i="6"/>
  <c r="CC386" i="6"/>
  <c r="CB386" i="6"/>
  <c r="CA386" i="6"/>
  <c r="BZ386" i="6"/>
  <c r="BY386" i="6"/>
  <c r="BX386" i="6"/>
  <c r="BW386" i="6"/>
  <c r="BV386" i="6"/>
  <c r="BU386" i="6"/>
  <c r="K392" i="4"/>
  <c r="L392" i="4" s="1"/>
  <c r="AO393" i="4"/>
  <c r="BJ393" i="4" s="1"/>
  <c r="BK393" i="4" s="1"/>
  <c r="BL393" i="4" s="1"/>
  <c r="AJ392" i="4"/>
  <c r="BM392" i="4" s="1"/>
  <c r="BO392" i="4" s="1"/>
  <c r="I392" i="4"/>
  <c r="BQ392" i="4" s="1"/>
  <c r="AS396" i="4"/>
  <c r="S396" i="4"/>
  <c r="BH407" i="4"/>
  <c r="AH407" i="4"/>
  <c r="AA402" i="4"/>
  <c r="BA402" i="4"/>
  <c r="BD404" i="4"/>
  <c r="AD404" i="4"/>
  <c r="AW399" i="4"/>
  <c r="W399" i="4"/>
  <c r="AP394" i="4"/>
  <c r="P394" i="4"/>
  <c r="BI399" i="1"/>
  <c r="AI399" i="1"/>
  <c r="AW390" i="1"/>
  <c r="W390" i="1"/>
  <c r="S387" i="1"/>
  <c r="AS387" i="1"/>
  <c r="AE396" i="1"/>
  <c r="BE396" i="1"/>
  <c r="AA393" i="1"/>
  <c r="BA393" i="1"/>
  <c r="O384" i="1"/>
  <c r="AO384" i="1"/>
  <c r="BJ384" i="1" s="1"/>
  <c r="BK384" i="1" s="1"/>
  <c r="AJ383" i="1"/>
  <c r="BM383" i="1" s="1"/>
  <c r="K383" i="1"/>
  <c r="I383" i="1"/>
  <c r="BD399" i="6" l="1"/>
  <c r="AD399" i="6"/>
  <c r="AH402" i="6"/>
  <c r="BH402" i="6"/>
  <c r="AZ396" i="6"/>
  <c r="Z396" i="6"/>
  <c r="R390" i="6"/>
  <c r="AR390" i="6"/>
  <c r="CQ386" i="6"/>
  <c r="N387" i="6" s="1"/>
  <c r="V393" i="6"/>
  <c r="AV393" i="6"/>
  <c r="BN392" i="4"/>
  <c r="BT392" i="4"/>
  <c r="CN392" i="4" s="1"/>
  <c r="AE405" i="4"/>
  <c r="BE405" i="4"/>
  <c r="AQ395" i="4"/>
  <c r="Q395" i="4"/>
  <c r="AX400" i="4"/>
  <c r="X400" i="4"/>
  <c r="CP392" i="4"/>
  <c r="CO392" i="4"/>
  <c r="CL392" i="4"/>
  <c r="CK392" i="4"/>
  <c r="CJ392" i="4"/>
  <c r="CI392" i="4"/>
  <c r="CH392" i="4"/>
  <c r="CG392" i="4"/>
  <c r="CF392" i="4"/>
  <c r="CE392" i="4"/>
  <c r="CD392" i="4"/>
  <c r="CC392" i="4"/>
  <c r="CB392" i="4"/>
  <c r="CA392" i="4"/>
  <c r="BZ392" i="4"/>
  <c r="BY392" i="4"/>
  <c r="BX392" i="4"/>
  <c r="BW392" i="4"/>
  <c r="BV392" i="4"/>
  <c r="BU392" i="4"/>
  <c r="BB403" i="4"/>
  <c r="AB403" i="4"/>
  <c r="BI408" i="4"/>
  <c r="AI408" i="4"/>
  <c r="AT397" i="4"/>
  <c r="T397" i="4"/>
  <c r="L383" i="1"/>
  <c r="T388" i="1"/>
  <c r="AT388" i="1"/>
  <c r="BN383" i="1"/>
  <c r="BO383" i="1"/>
  <c r="AF397" i="1"/>
  <c r="BF397" i="1"/>
  <c r="AP385" i="1"/>
  <c r="P385" i="1"/>
  <c r="BT383" i="1"/>
  <c r="BQ383" i="1"/>
  <c r="BL384" i="1"/>
  <c r="AB394" i="1"/>
  <c r="BB394" i="1"/>
  <c r="X391" i="1"/>
  <c r="AX391" i="1"/>
  <c r="BE400" i="6" l="1"/>
  <c r="AE400" i="6"/>
  <c r="BI403" i="6"/>
  <c r="AI403" i="6"/>
  <c r="AW394" i="6"/>
  <c r="W394" i="6"/>
  <c r="AS391" i="6"/>
  <c r="S391" i="6"/>
  <c r="AJ387" i="6"/>
  <c r="BM387" i="6" s="1"/>
  <c r="AO388" i="6"/>
  <c r="BJ388" i="6" s="1"/>
  <c r="BK388" i="6" s="1"/>
  <c r="O388" i="6"/>
  <c r="K387" i="6"/>
  <c r="I387" i="6"/>
  <c r="BA397" i="6"/>
  <c r="AA397" i="6"/>
  <c r="CM392" i="4"/>
  <c r="CQ392" i="4" s="1"/>
  <c r="N393" i="4" s="1"/>
  <c r="U398" i="4"/>
  <c r="AU398" i="4"/>
  <c r="AC404" i="4"/>
  <c r="BC404" i="4"/>
  <c r="Y401" i="4"/>
  <c r="AY401" i="4"/>
  <c r="AR396" i="4"/>
  <c r="R396" i="4"/>
  <c r="BF406" i="4"/>
  <c r="AF406" i="4"/>
  <c r="Q386" i="1"/>
  <c r="AQ386" i="1"/>
  <c r="AG398" i="1"/>
  <c r="BG398" i="1"/>
  <c r="BC395" i="1"/>
  <c r="AC395" i="1"/>
  <c r="Y392" i="1"/>
  <c r="AY392" i="1"/>
  <c r="CP383" i="1"/>
  <c r="CO383" i="1"/>
  <c r="CN383" i="1"/>
  <c r="CM383" i="1"/>
  <c r="CL383" i="1"/>
  <c r="CK383" i="1"/>
  <c r="CJ383" i="1"/>
  <c r="CI383" i="1"/>
  <c r="CH383" i="1"/>
  <c r="CG383" i="1"/>
  <c r="CF383" i="1"/>
  <c r="CE383" i="1"/>
  <c r="CD383" i="1"/>
  <c r="CC383" i="1"/>
  <c r="CB383" i="1"/>
  <c r="CA383" i="1"/>
  <c r="BZ383" i="1"/>
  <c r="BY383" i="1"/>
  <c r="BX383" i="1"/>
  <c r="BW383" i="1"/>
  <c r="BV383" i="1"/>
  <c r="BU383" i="1"/>
  <c r="U389" i="1"/>
  <c r="AU389" i="1"/>
  <c r="BL388" i="6" l="1"/>
  <c r="AF401" i="6"/>
  <c r="BF401" i="6"/>
  <c r="T392" i="6"/>
  <c r="AT392" i="6"/>
  <c r="BQ387" i="6"/>
  <c r="BT387" i="6"/>
  <c r="P389" i="6"/>
  <c r="AP389" i="6"/>
  <c r="X395" i="6"/>
  <c r="AX395" i="6"/>
  <c r="BN387" i="6"/>
  <c r="BO387" i="6"/>
  <c r="AB398" i="6"/>
  <c r="BB398" i="6"/>
  <c r="L387" i="6"/>
  <c r="O394" i="4"/>
  <c r="AO394" i="4"/>
  <c r="BJ394" i="4" s="1"/>
  <c r="BK394" i="4" s="1"/>
  <c r="AJ393" i="4"/>
  <c r="BM393" i="4" s="1"/>
  <c r="I393" i="4"/>
  <c r="K393" i="4"/>
  <c r="AG407" i="4"/>
  <c r="BG407" i="4"/>
  <c r="AZ402" i="4"/>
  <c r="Z402" i="4"/>
  <c r="S397" i="4"/>
  <c r="AS397" i="4"/>
  <c r="BD405" i="4"/>
  <c r="AD405" i="4"/>
  <c r="AV399" i="4"/>
  <c r="V399" i="4"/>
  <c r="V390" i="1"/>
  <c r="AV390" i="1"/>
  <c r="BH399" i="1"/>
  <c r="AH399" i="1"/>
  <c r="CQ383" i="1"/>
  <c r="N384" i="1" s="1"/>
  <c r="Z393" i="1"/>
  <c r="AZ393" i="1"/>
  <c r="AD396" i="1"/>
  <c r="BD396" i="1"/>
  <c r="R387" i="1"/>
  <c r="AR387" i="1"/>
  <c r="AY396" i="6" l="1"/>
  <c r="Y396" i="6"/>
  <c r="CP387" i="6"/>
  <c r="CO387" i="6"/>
  <c r="CN387" i="6"/>
  <c r="CM387" i="6"/>
  <c r="CL387" i="6"/>
  <c r="CK387" i="6"/>
  <c r="CJ387" i="6"/>
  <c r="CI387" i="6"/>
  <c r="CH387" i="6"/>
  <c r="CG387" i="6"/>
  <c r="CF387" i="6"/>
  <c r="CE387" i="6"/>
  <c r="CD387" i="6"/>
  <c r="CC387" i="6"/>
  <c r="CB387" i="6"/>
  <c r="CA387" i="6"/>
  <c r="BZ387" i="6"/>
  <c r="BY387" i="6"/>
  <c r="BX387" i="6"/>
  <c r="BW387" i="6"/>
  <c r="BV387" i="6"/>
  <c r="BU387" i="6"/>
  <c r="BG402" i="6"/>
  <c r="AG402" i="6"/>
  <c r="BC399" i="6"/>
  <c r="AC399" i="6"/>
  <c r="AQ390" i="6"/>
  <c r="Q390" i="6"/>
  <c r="AU393" i="6"/>
  <c r="U393" i="6"/>
  <c r="BN393" i="4"/>
  <c r="BO393" i="4"/>
  <c r="BH408" i="4"/>
  <c r="AH408" i="4"/>
  <c r="AE406" i="4"/>
  <c r="BE406" i="4"/>
  <c r="L393" i="4"/>
  <c r="BL394" i="4"/>
  <c r="AA403" i="4"/>
  <c r="BA403" i="4"/>
  <c r="W400" i="4"/>
  <c r="AW400" i="4"/>
  <c r="AT398" i="4"/>
  <c r="T398" i="4"/>
  <c r="BQ393" i="4"/>
  <c r="BT393" i="4"/>
  <c r="AP395" i="4"/>
  <c r="P395" i="4"/>
  <c r="BA394" i="1"/>
  <c r="AA394" i="1"/>
  <c r="AE397" i="1"/>
  <c r="BE397" i="1"/>
  <c r="O385" i="1"/>
  <c r="AO385" i="1"/>
  <c r="BJ385" i="1" s="1"/>
  <c r="BK385" i="1" s="1"/>
  <c r="AJ384" i="1"/>
  <c r="BM384" i="1" s="1"/>
  <c r="I384" i="1"/>
  <c r="K384" i="1"/>
  <c r="S388" i="1"/>
  <c r="AS388" i="1"/>
  <c r="BI400" i="1"/>
  <c r="AI400" i="1"/>
  <c r="W391" i="1"/>
  <c r="AW391" i="1"/>
  <c r="AD400" i="6" l="1"/>
  <c r="BD400" i="6"/>
  <c r="Z397" i="6"/>
  <c r="AZ397" i="6"/>
  <c r="R391" i="6"/>
  <c r="AR391" i="6"/>
  <c r="AH403" i="6"/>
  <c r="BH403" i="6"/>
  <c r="AV394" i="6"/>
  <c r="V394" i="6"/>
  <c r="CQ387" i="6"/>
  <c r="N388" i="6" s="1"/>
  <c r="Q396" i="4"/>
  <c r="AQ396" i="4"/>
  <c r="BB404" i="4"/>
  <c r="AB404" i="4"/>
  <c r="AF407" i="4"/>
  <c r="BF407" i="4"/>
  <c r="CP393" i="4"/>
  <c r="CO393" i="4"/>
  <c r="CN393" i="4"/>
  <c r="CM393" i="4"/>
  <c r="CL393" i="4"/>
  <c r="CK393" i="4"/>
  <c r="CJ393" i="4"/>
  <c r="CI393" i="4"/>
  <c r="CH393" i="4"/>
  <c r="CG393" i="4"/>
  <c r="CF393" i="4"/>
  <c r="CE393" i="4"/>
  <c r="CD393" i="4"/>
  <c r="CC393" i="4"/>
  <c r="CB393" i="4"/>
  <c r="CA393" i="4"/>
  <c r="BZ393" i="4"/>
  <c r="BY393" i="4"/>
  <c r="BX393" i="4"/>
  <c r="BW393" i="4"/>
  <c r="BV393" i="4"/>
  <c r="BU393" i="4"/>
  <c r="U399" i="4"/>
  <c r="AU399" i="4"/>
  <c r="AX401" i="4"/>
  <c r="X401" i="4"/>
  <c r="BI409" i="4"/>
  <c r="AI409" i="4"/>
  <c r="L384" i="1"/>
  <c r="BF398" i="1"/>
  <c r="AF398" i="1"/>
  <c r="X392" i="1"/>
  <c r="AX392" i="1"/>
  <c r="P386" i="1"/>
  <c r="AP386" i="1"/>
  <c r="BL385" i="1"/>
  <c r="BQ384" i="1"/>
  <c r="BT384" i="1"/>
  <c r="AB395" i="1"/>
  <c r="BB395" i="1"/>
  <c r="BN384" i="1"/>
  <c r="BO384" i="1"/>
  <c r="AT389" i="1"/>
  <c r="T389" i="1"/>
  <c r="AO389" i="6" l="1"/>
  <c r="BJ389" i="6" s="1"/>
  <c r="BK389" i="6" s="1"/>
  <c r="AJ388" i="6"/>
  <c r="BM388" i="6" s="1"/>
  <c r="O389" i="6"/>
  <c r="K388" i="6"/>
  <c r="I388" i="6"/>
  <c r="AW395" i="6"/>
  <c r="W395" i="6"/>
  <c r="BI404" i="6"/>
  <c r="AI404" i="6"/>
  <c r="BA398" i="6"/>
  <c r="AA398" i="6"/>
  <c r="AS392" i="6"/>
  <c r="S392" i="6"/>
  <c r="BE401" i="6"/>
  <c r="AE401" i="6"/>
  <c r="AV400" i="4"/>
  <c r="V400" i="4"/>
  <c r="AG408" i="4"/>
  <c r="BG408" i="4"/>
  <c r="CQ393" i="4"/>
  <c r="N394" i="4" s="1"/>
  <c r="AC405" i="4"/>
  <c r="BC405" i="4"/>
  <c r="Y402" i="4"/>
  <c r="AY402" i="4"/>
  <c r="AR397" i="4"/>
  <c r="R397" i="4"/>
  <c r="U390" i="1"/>
  <c r="AU390" i="1"/>
  <c r="AC396" i="1"/>
  <c r="BC396" i="1"/>
  <c r="AY393" i="1"/>
  <c r="Y393" i="1"/>
  <c r="CP384" i="1"/>
  <c r="CO384" i="1"/>
  <c r="CN384" i="1"/>
  <c r="CM384" i="1"/>
  <c r="CL384" i="1"/>
  <c r="CK384" i="1"/>
  <c r="CJ384" i="1"/>
  <c r="CI384" i="1"/>
  <c r="CH384" i="1"/>
  <c r="CG384" i="1"/>
  <c r="CF384" i="1"/>
  <c r="CE384" i="1"/>
  <c r="CD384" i="1"/>
  <c r="CC384" i="1"/>
  <c r="CB384" i="1"/>
  <c r="CA384" i="1"/>
  <c r="BZ384" i="1"/>
  <c r="BY384" i="1"/>
  <c r="BX384" i="1"/>
  <c r="BW384" i="1"/>
  <c r="BV384" i="1"/>
  <c r="BU384" i="1"/>
  <c r="Q387" i="1"/>
  <c r="AQ387" i="1"/>
  <c r="AG399" i="1"/>
  <c r="BG399" i="1"/>
  <c r="BN388" i="6" l="1"/>
  <c r="BO388" i="6"/>
  <c r="BT388" i="6"/>
  <c r="BQ388" i="6"/>
  <c r="P390" i="6"/>
  <c r="AP390" i="6"/>
  <c r="AB399" i="6"/>
  <c r="BB399" i="6"/>
  <c r="AF402" i="6"/>
  <c r="BF402" i="6"/>
  <c r="T393" i="6"/>
  <c r="AT393" i="6"/>
  <c r="X396" i="6"/>
  <c r="AX396" i="6"/>
  <c r="L388" i="6"/>
  <c r="BL389" i="6"/>
  <c r="BH409" i="4"/>
  <c r="AH409" i="4"/>
  <c r="W401" i="4"/>
  <c r="AW401" i="4"/>
  <c r="AS398" i="4"/>
  <c r="S398" i="4"/>
  <c r="BD406" i="4"/>
  <c r="AD406" i="4"/>
  <c r="AZ403" i="4"/>
  <c r="Z403" i="4"/>
  <c r="AO395" i="4"/>
  <c r="BJ395" i="4" s="1"/>
  <c r="BK395" i="4" s="1"/>
  <c r="O395" i="4"/>
  <c r="AJ394" i="4"/>
  <c r="BM394" i="4" s="1"/>
  <c r="I394" i="4"/>
  <c r="K394" i="4"/>
  <c r="CQ384" i="1"/>
  <c r="N385" i="1" s="1"/>
  <c r="AH400" i="1"/>
  <c r="BH400" i="1"/>
  <c r="AR388" i="1"/>
  <c r="R388" i="1"/>
  <c r="BD397" i="1"/>
  <c r="AD397" i="1"/>
  <c r="Z394" i="1"/>
  <c r="AZ394" i="1"/>
  <c r="V391" i="1"/>
  <c r="AV391" i="1"/>
  <c r="AY397" i="6" l="1"/>
  <c r="Y397" i="6"/>
  <c r="Q391" i="6"/>
  <c r="AQ391" i="6"/>
  <c r="BC400" i="6"/>
  <c r="AC400" i="6"/>
  <c r="BG403" i="6"/>
  <c r="AG403" i="6"/>
  <c r="AU394" i="6"/>
  <c r="U394" i="6"/>
  <c r="CP388" i="6"/>
  <c r="CO388" i="6"/>
  <c r="CN388" i="6"/>
  <c r="CM388" i="6"/>
  <c r="CL388" i="6"/>
  <c r="CK388" i="6"/>
  <c r="CJ388" i="6"/>
  <c r="CI388" i="6"/>
  <c r="CH388" i="6"/>
  <c r="CG388" i="6"/>
  <c r="CF388" i="6"/>
  <c r="CE388" i="6"/>
  <c r="CD388" i="6"/>
  <c r="CC388" i="6"/>
  <c r="CB388" i="6"/>
  <c r="CA388" i="6"/>
  <c r="BZ388" i="6"/>
  <c r="BY388" i="6"/>
  <c r="BX388" i="6"/>
  <c r="BW388" i="6"/>
  <c r="BV388" i="6"/>
  <c r="BU388" i="6"/>
  <c r="AX402" i="4"/>
  <c r="X402" i="4"/>
  <c r="BL395" i="4"/>
  <c r="BI410" i="4"/>
  <c r="AI410" i="4"/>
  <c r="BT394" i="4"/>
  <c r="BQ394" i="4"/>
  <c r="BE407" i="4"/>
  <c r="AE407" i="4"/>
  <c r="T399" i="4"/>
  <c r="AT399" i="4"/>
  <c r="AA404" i="4"/>
  <c r="BA404" i="4"/>
  <c r="BN394" i="4"/>
  <c r="BO394" i="4"/>
  <c r="L394" i="4"/>
  <c r="AP396" i="4"/>
  <c r="P396" i="4"/>
  <c r="O386" i="1"/>
  <c r="AO386" i="1"/>
  <c r="BJ386" i="1" s="1"/>
  <c r="BK386" i="1" s="1"/>
  <c r="AJ385" i="1"/>
  <c r="BM385" i="1" s="1"/>
  <c r="I385" i="1"/>
  <c r="K385" i="1"/>
  <c r="AA395" i="1"/>
  <c r="BA395" i="1"/>
  <c r="S389" i="1"/>
  <c r="AS389" i="1"/>
  <c r="AW392" i="1"/>
  <c r="W392" i="1"/>
  <c r="AE398" i="1"/>
  <c r="BE398" i="1"/>
  <c r="BI401" i="1"/>
  <c r="AI401" i="1"/>
  <c r="AH404" i="6" l="1"/>
  <c r="BH404" i="6"/>
  <c r="Z398" i="6"/>
  <c r="AZ398" i="6"/>
  <c r="V395" i="6"/>
  <c r="AV395" i="6"/>
  <c r="AR392" i="6"/>
  <c r="R392" i="6"/>
  <c r="CQ388" i="6"/>
  <c r="N389" i="6" s="1"/>
  <c r="AD401" i="6"/>
  <c r="BD401" i="6"/>
  <c r="Y403" i="4"/>
  <c r="AY403" i="4"/>
  <c r="AU400" i="4"/>
  <c r="U400" i="4"/>
  <c r="CP394" i="4"/>
  <c r="CO394" i="4"/>
  <c r="CN394" i="4"/>
  <c r="CM394" i="4"/>
  <c r="CL394" i="4"/>
  <c r="CK394" i="4"/>
  <c r="CJ394" i="4"/>
  <c r="CI394" i="4"/>
  <c r="CH394" i="4"/>
  <c r="CG394" i="4"/>
  <c r="CF394" i="4"/>
  <c r="CE394" i="4"/>
  <c r="CD394" i="4"/>
  <c r="CC394" i="4"/>
  <c r="CB394" i="4"/>
  <c r="CA394" i="4"/>
  <c r="BZ394" i="4"/>
  <c r="BY394" i="4"/>
  <c r="BX394" i="4"/>
  <c r="BW394" i="4"/>
  <c r="BV394" i="4"/>
  <c r="BU394" i="4"/>
  <c r="Q397" i="4"/>
  <c r="AQ397" i="4"/>
  <c r="BB405" i="4"/>
  <c r="AB405" i="4"/>
  <c r="BF408" i="4"/>
  <c r="AF408" i="4"/>
  <c r="BL386" i="1"/>
  <c r="AF399" i="1"/>
  <c r="BF399" i="1"/>
  <c r="BN385" i="1"/>
  <c r="BO385" i="1"/>
  <c r="X393" i="1"/>
  <c r="AX393" i="1"/>
  <c r="BB396" i="1"/>
  <c r="AB396" i="1"/>
  <c r="T390" i="1"/>
  <c r="AT390" i="1"/>
  <c r="L385" i="1"/>
  <c r="BT385" i="1"/>
  <c r="BQ385" i="1"/>
  <c r="AP387" i="1"/>
  <c r="P387" i="1"/>
  <c r="AS393" i="6" l="1"/>
  <c r="S393" i="6"/>
  <c r="W396" i="6"/>
  <c r="AW396" i="6"/>
  <c r="BE402" i="6"/>
  <c r="AE402" i="6"/>
  <c r="BA399" i="6"/>
  <c r="AA399" i="6"/>
  <c r="O390" i="6"/>
  <c r="AO390" i="6"/>
  <c r="BJ390" i="6" s="1"/>
  <c r="BK390" i="6" s="1"/>
  <c r="AJ389" i="6"/>
  <c r="BM389" i="6" s="1"/>
  <c r="I389" i="6"/>
  <c r="K389" i="6"/>
  <c r="BI405" i="6"/>
  <c r="AI405" i="6"/>
  <c r="CQ394" i="4"/>
  <c r="N395" i="4" s="1"/>
  <c r="AO396" i="4" s="1"/>
  <c r="BJ396" i="4" s="1"/>
  <c r="BK396" i="4" s="1"/>
  <c r="AV401" i="4"/>
  <c r="V401" i="4"/>
  <c r="AG409" i="4"/>
  <c r="BG409" i="4"/>
  <c r="AC406" i="4"/>
  <c r="BC406" i="4"/>
  <c r="AR398" i="4"/>
  <c r="R398" i="4"/>
  <c r="Z404" i="4"/>
  <c r="AZ404" i="4"/>
  <c r="AU391" i="1"/>
  <c r="U391" i="1"/>
  <c r="Q388" i="1"/>
  <c r="AQ388" i="1"/>
  <c r="AC397" i="1"/>
  <c r="BC397" i="1"/>
  <c r="AG400" i="1"/>
  <c r="BG400" i="1"/>
  <c r="CP385" i="1"/>
  <c r="CO385" i="1"/>
  <c r="CN385" i="1"/>
  <c r="CM385" i="1"/>
  <c r="CL385" i="1"/>
  <c r="CK385" i="1"/>
  <c r="CJ385" i="1"/>
  <c r="CI385" i="1"/>
  <c r="CH385" i="1"/>
  <c r="CG385" i="1"/>
  <c r="CF385" i="1"/>
  <c r="CE385" i="1"/>
  <c r="CD385" i="1"/>
  <c r="CC385" i="1"/>
  <c r="CB385" i="1"/>
  <c r="CA385" i="1"/>
  <c r="BZ385" i="1"/>
  <c r="BY385" i="1"/>
  <c r="BX385" i="1"/>
  <c r="BW385" i="1"/>
  <c r="BV385" i="1"/>
  <c r="BU385" i="1"/>
  <c r="Y394" i="1"/>
  <c r="AY394" i="1"/>
  <c r="T394" i="6" l="1"/>
  <c r="AT394" i="6"/>
  <c r="BN389" i="6"/>
  <c r="BO389" i="6"/>
  <c r="X397" i="6"/>
  <c r="AX397" i="6"/>
  <c r="L389" i="6"/>
  <c r="AB400" i="6"/>
  <c r="BB400" i="6"/>
  <c r="BL390" i="6"/>
  <c r="BT389" i="6"/>
  <c r="BQ389" i="6"/>
  <c r="AP391" i="6"/>
  <c r="P391" i="6"/>
  <c r="AF403" i="6"/>
  <c r="BF403" i="6"/>
  <c r="K395" i="4"/>
  <c r="L395" i="4" s="1"/>
  <c r="I395" i="4"/>
  <c r="AJ395" i="4"/>
  <c r="BM395" i="4" s="1"/>
  <c r="BN395" i="4" s="1"/>
  <c r="O396" i="4"/>
  <c r="AP397" i="4" s="1"/>
  <c r="BA405" i="4"/>
  <c r="AA405" i="4"/>
  <c r="AS399" i="4"/>
  <c r="S399" i="4"/>
  <c r="AH410" i="4"/>
  <c r="BH410" i="4"/>
  <c r="BD407" i="4"/>
  <c r="AD407" i="4"/>
  <c r="W402" i="4"/>
  <c r="AW402" i="4"/>
  <c r="BL396" i="4"/>
  <c r="AD398" i="1"/>
  <c r="BD398" i="1"/>
  <c r="V392" i="1"/>
  <c r="AV392" i="1"/>
  <c r="Z395" i="1"/>
  <c r="AZ395" i="1"/>
  <c r="CQ385" i="1"/>
  <c r="N386" i="1" s="1"/>
  <c r="BH401" i="1"/>
  <c r="AH401" i="1"/>
  <c r="R389" i="1"/>
  <c r="AR389" i="1"/>
  <c r="AQ392" i="6" l="1"/>
  <c r="Q392" i="6"/>
  <c r="BC401" i="6"/>
  <c r="AC401" i="6"/>
  <c r="CP389" i="6"/>
  <c r="CO389" i="6"/>
  <c r="CN389" i="6"/>
  <c r="CM389" i="6"/>
  <c r="CL389" i="6"/>
  <c r="CK389" i="6"/>
  <c r="CJ389" i="6"/>
  <c r="CI389" i="6"/>
  <c r="CH389" i="6"/>
  <c r="CG389" i="6"/>
  <c r="CF389" i="6"/>
  <c r="CE389" i="6"/>
  <c r="CD389" i="6"/>
  <c r="CC389" i="6"/>
  <c r="CB389" i="6"/>
  <c r="CA389" i="6"/>
  <c r="BZ389" i="6"/>
  <c r="BY389" i="6"/>
  <c r="BX389" i="6"/>
  <c r="BW389" i="6"/>
  <c r="BV389" i="6"/>
  <c r="BU389" i="6"/>
  <c r="AY398" i="6"/>
  <c r="Y398" i="6"/>
  <c r="AG404" i="6"/>
  <c r="BG404" i="6"/>
  <c r="AU395" i="6"/>
  <c r="U395" i="6"/>
  <c r="BT395" i="4"/>
  <c r="CO395" i="4" s="1"/>
  <c r="P397" i="4"/>
  <c r="AQ398" i="4" s="1"/>
  <c r="BQ395" i="4"/>
  <c r="BO395" i="4"/>
  <c r="X403" i="4"/>
  <c r="AX403" i="4"/>
  <c r="AT400" i="4"/>
  <c r="T400" i="4"/>
  <c r="CP395" i="4"/>
  <c r="CN395" i="4"/>
  <c r="CM395" i="4"/>
  <c r="CL395" i="4"/>
  <c r="CK395" i="4"/>
  <c r="CJ395" i="4"/>
  <c r="CI395" i="4"/>
  <c r="CH395" i="4"/>
  <c r="CG395" i="4"/>
  <c r="CF395" i="4"/>
  <c r="CE395" i="4"/>
  <c r="CD395" i="4"/>
  <c r="CC395" i="4"/>
  <c r="CB395" i="4"/>
  <c r="CA395" i="4"/>
  <c r="BZ395" i="4"/>
  <c r="BY395" i="4"/>
  <c r="BX395" i="4"/>
  <c r="BW395" i="4"/>
  <c r="BV395" i="4"/>
  <c r="BU395" i="4"/>
  <c r="AE408" i="4"/>
  <c r="BE408" i="4"/>
  <c r="BI411" i="4"/>
  <c r="AI411" i="4"/>
  <c r="BB406" i="4"/>
  <c r="AB406" i="4"/>
  <c r="AS390" i="1"/>
  <c r="S390" i="1"/>
  <c r="W393" i="1"/>
  <c r="AW393" i="1"/>
  <c r="AA396" i="1"/>
  <c r="BA396" i="1"/>
  <c r="O387" i="1"/>
  <c r="AO387" i="1"/>
  <c r="BJ387" i="1" s="1"/>
  <c r="BK387" i="1" s="1"/>
  <c r="AJ386" i="1"/>
  <c r="BM386" i="1" s="1"/>
  <c r="K386" i="1"/>
  <c r="I386" i="1"/>
  <c r="BI402" i="1"/>
  <c r="AI402" i="1"/>
  <c r="AE399" i="1"/>
  <c r="BE399" i="1"/>
  <c r="Q398" i="4" l="1"/>
  <c r="CQ389" i="6"/>
  <c r="N390" i="6" s="1"/>
  <c r="O391" i="6" s="1"/>
  <c r="Z399" i="6"/>
  <c r="AZ399" i="6"/>
  <c r="R393" i="6"/>
  <c r="AR393" i="6"/>
  <c r="BH405" i="6"/>
  <c r="AH405" i="6"/>
  <c r="AD402" i="6"/>
  <c r="BD402" i="6"/>
  <c r="AO391" i="6"/>
  <c r="BJ391" i="6" s="1"/>
  <c r="BK391" i="6" s="1"/>
  <c r="AJ390" i="6"/>
  <c r="BM390" i="6" s="1"/>
  <c r="AV396" i="6"/>
  <c r="V396" i="6"/>
  <c r="CQ395" i="4"/>
  <c r="N396" i="4" s="1"/>
  <c r="AJ396" i="4" s="1"/>
  <c r="BM396" i="4" s="1"/>
  <c r="AC407" i="4"/>
  <c r="BC407" i="4"/>
  <c r="AR399" i="4"/>
  <c r="R399" i="4"/>
  <c r="U401" i="4"/>
  <c r="AU401" i="4"/>
  <c r="AF409" i="4"/>
  <c r="BF409" i="4"/>
  <c r="AY404" i="4"/>
  <c r="Y404" i="4"/>
  <c r="BL387" i="1"/>
  <c r="AB397" i="1"/>
  <c r="BB397" i="1"/>
  <c r="BN386" i="1"/>
  <c r="BO386" i="1"/>
  <c r="X394" i="1"/>
  <c r="AX394" i="1"/>
  <c r="BF400" i="1"/>
  <c r="AF400" i="1"/>
  <c r="BQ386" i="1"/>
  <c r="BT386" i="1"/>
  <c r="L386" i="1"/>
  <c r="P388" i="1"/>
  <c r="AP388" i="1"/>
  <c r="T391" i="1"/>
  <c r="AT391" i="1"/>
  <c r="I390" i="6" l="1"/>
  <c r="K390" i="6"/>
  <c r="AW397" i="6"/>
  <c r="W397" i="6"/>
  <c r="P392" i="6"/>
  <c r="AP392" i="6"/>
  <c r="S394" i="6"/>
  <c r="AS394" i="6"/>
  <c r="BN390" i="6"/>
  <c r="BO390" i="6"/>
  <c r="BQ390" i="6"/>
  <c r="BT390" i="6"/>
  <c r="AE403" i="6"/>
  <c r="BE403" i="6"/>
  <c r="L390" i="6"/>
  <c r="BL391" i="6"/>
  <c r="BI406" i="6"/>
  <c r="AI406" i="6"/>
  <c r="BA400" i="6"/>
  <c r="AA400" i="6"/>
  <c r="O397" i="4"/>
  <c r="AP398" i="4" s="1"/>
  <c r="K396" i="4"/>
  <c r="L396" i="4" s="1"/>
  <c r="AO397" i="4"/>
  <c r="BJ397" i="4" s="1"/>
  <c r="BK397" i="4" s="1"/>
  <c r="BL397" i="4" s="1"/>
  <c r="I396" i="4"/>
  <c r="BT396" i="4" s="1"/>
  <c r="AV402" i="4"/>
  <c r="V402" i="4"/>
  <c r="AZ405" i="4"/>
  <c r="Z405" i="4"/>
  <c r="P398" i="4"/>
  <c r="S400" i="4"/>
  <c r="AS400" i="4"/>
  <c r="BG410" i="4"/>
  <c r="AG410" i="4"/>
  <c r="BN396" i="4"/>
  <c r="BO396" i="4"/>
  <c r="BD408" i="4"/>
  <c r="AD408" i="4"/>
  <c r="AC398" i="1"/>
  <c r="BC398" i="1"/>
  <c r="Q389" i="1"/>
  <c r="AQ389" i="1"/>
  <c r="AG401" i="1"/>
  <c r="BG401" i="1"/>
  <c r="U392" i="1"/>
  <c r="AU392" i="1"/>
  <c r="CP386" i="1"/>
  <c r="CO386" i="1"/>
  <c r="CN386" i="1"/>
  <c r="CM386" i="1"/>
  <c r="CL386" i="1"/>
  <c r="CK386" i="1"/>
  <c r="CJ386" i="1"/>
  <c r="CI386" i="1"/>
  <c r="CH386" i="1"/>
  <c r="CG386" i="1"/>
  <c r="CF386" i="1"/>
  <c r="CE386" i="1"/>
  <c r="CD386" i="1"/>
  <c r="CC386" i="1"/>
  <c r="CB386" i="1"/>
  <c r="CA386" i="1"/>
  <c r="BZ386" i="1"/>
  <c r="BY386" i="1"/>
  <c r="BX386" i="1"/>
  <c r="BW386" i="1"/>
  <c r="BV386" i="1"/>
  <c r="BU386" i="1"/>
  <c r="AY395" i="1"/>
  <c r="Y395" i="1"/>
  <c r="X398" i="6" l="1"/>
  <c r="AX398" i="6"/>
  <c r="AB401" i="6"/>
  <c r="BB401" i="6"/>
  <c r="BF404" i="6"/>
  <c r="AF404" i="6"/>
  <c r="AT395" i="6"/>
  <c r="T395" i="6"/>
  <c r="CP390" i="6"/>
  <c r="CO390" i="6"/>
  <c r="CN390" i="6"/>
  <c r="CM390" i="6"/>
  <c r="CL390" i="6"/>
  <c r="CK390" i="6"/>
  <c r="CJ390" i="6"/>
  <c r="CI390" i="6"/>
  <c r="CH390" i="6"/>
  <c r="CG390" i="6"/>
  <c r="CF390" i="6"/>
  <c r="CE390" i="6"/>
  <c r="CD390" i="6"/>
  <c r="CC390" i="6"/>
  <c r="CB390" i="6"/>
  <c r="CA390" i="6"/>
  <c r="BZ390" i="6"/>
  <c r="BY390" i="6"/>
  <c r="BX390" i="6"/>
  <c r="BW390" i="6"/>
  <c r="BV390" i="6"/>
  <c r="BU390" i="6"/>
  <c r="Q393" i="6"/>
  <c r="AQ393" i="6"/>
  <c r="BQ396" i="4"/>
  <c r="BE409" i="4"/>
  <c r="AE409" i="4"/>
  <c r="Q399" i="4"/>
  <c r="AQ399" i="4"/>
  <c r="BH411" i="4"/>
  <c r="AH411" i="4"/>
  <c r="AW403" i="4"/>
  <c r="W403" i="4"/>
  <c r="CP396" i="4"/>
  <c r="CO396" i="4"/>
  <c r="CN396" i="4"/>
  <c r="CM396" i="4"/>
  <c r="CL396" i="4"/>
  <c r="CK396" i="4"/>
  <c r="CJ396" i="4"/>
  <c r="CI396" i="4"/>
  <c r="CH396" i="4"/>
  <c r="CG396" i="4"/>
  <c r="CF396" i="4"/>
  <c r="CE396" i="4"/>
  <c r="CD396" i="4"/>
  <c r="CC396" i="4"/>
  <c r="CB396" i="4"/>
  <c r="CA396" i="4"/>
  <c r="BZ396" i="4"/>
  <c r="BY396" i="4"/>
  <c r="BX396" i="4"/>
  <c r="BW396" i="4"/>
  <c r="BV396" i="4"/>
  <c r="BU396" i="4"/>
  <c r="AT401" i="4"/>
  <c r="T401" i="4"/>
  <c r="AA406" i="4"/>
  <c r="BA406" i="4"/>
  <c r="R390" i="1"/>
  <c r="AR390" i="1"/>
  <c r="AH402" i="1"/>
  <c r="BH402" i="1"/>
  <c r="CQ386" i="1"/>
  <c r="N387" i="1" s="1"/>
  <c r="V393" i="1"/>
  <c r="AV393" i="1"/>
  <c r="Z396" i="1"/>
  <c r="AZ396" i="1"/>
  <c r="BD399" i="1"/>
  <c r="AD399" i="1"/>
  <c r="AR394" i="6" l="1"/>
  <c r="R394" i="6"/>
  <c r="AU396" i="6"/>
  <c r="U396" i="6"/>
  <c r="CQ390" i="6"/>
  <c r="N391" i="6" s="1"/>
  <c r="AC402" i="6"/>
  <c r="BC402" i="6"/>
  <c r="BG405" i="6"/>
  <c r="AG405" i="6"/>
  <c r="AY399" i="6"/>
  <c r="Y399" i="6"/>
  <c r="AX404" i="4"/>
  <c r="X404" i="4"/>
  <c r="AR400" i="4"/>
  <c r="R400" i="4"/>
  <c r="BF410" i="4"/>
  <c r="AF410" i="4"/>
  <c r="CQ396" i="4"/>
  <c r="N397" i="4" s="1"/>
  <c r="BB407" i="4"/>
  <c r="AB407" i="4"/>
  <c r="U402" i="4"/>
  <c r="AU402" i="4"/>
  <c r="AW394" i="1"/>
  <c r="W394" i="1"/>
  <c r="AA397" i="1"/>
  <c r="BA397" i="1"/>
  <c r="AE400" i="1"/>
  <c r="BE400" i="1"/>
  <c r="BI403" i="1"/>
  <c r="AI403" i="1"/>
  <c r="O388" i="1"/>
  <c r="AJ387" i="1"/>
  <c r="BM387" i="1" s="1"/>
  <c r="AO388" i="1"/>
  <c r="BJ388" i="1" s="1"/>
  <c r="BK388" i="1" s="1"/>
  <c r="K387" i="1"/>
  <c r="I387" i="1"/>
  <c r="S391" i="1"/>
  <c r="AS391" i="1"/>
  <c r="AO392" i="6" l="1"/>
  <c r="BJ392" i="6" s="1"/>
  <c r="BK392" i="6" s="1"/>
  <c r="O392" i="6"/>
  <c r="AJ391" i="6"/>
  <c r="BM391" i="6" s="1"/>
  <c r="K391" i="6"/>
  <c r="I391" i="6"/>
  <c r="BD403" i="6"/>
  <c r="AD403" i="6"/>
  <c r="V397" i="6"/>
  <c r="AV397" i="6"/>
  <c r="Z400" i="6"/>
  <c r="AZ400" i="6"/>
  <c r="AS395" i="6"/>
  <c r="S395" i="6"/>
  <c r="AH406" i="6"/>
  <c r="BH406" i="6"/>
  <c r="Y405" i="4"/>
  <c r="AY405" i="4"/>
  <c r="AO398" i="4"/>
  <c r="BJ398" i="4" s="1"/>
  <c r="BK398" i="4" s="1"/>
  <c r="O398" i="4"/>
  <c r="AJ397" i="4"/>
  <c r="BM397" i="4" s="1"/>
  <c r="I397" i="4"/>
  <c r="K397" i="4"/>
  <c r="AV403" i="4"/>
  <c r="V403" i="4"/>
  <c r="BC408" i="4"/>
  <c r="AC408" i="4"/>
  <c r="AG411" i="4"/>
  <c r="BG411" i="4"/>
  <c r="S401" i="4"/>
  <c r="AS401" i="4"/>
  <c r="T392" i="1"/>
  <c r="AT392" i="1"/>
  <c r="BL388" i="1"/>
  <c r="BB398" i="1"/>
  <c r="AB398" i="1"/>
  <c r="BN387" i="1"/>
  <c r="BO387" i="1"/>
  <c r="AF401" i="1"/>
  <c r="BF401" i="1"/>
  <c r="X395" i="1"/>
  <c r="AX395" i="1"/>
  <c r="BT387" i="1"/>
  <c r="BQ387" i="1"/>
  <c r="L387" i="1"/>
  <c r="AP389" i="1"/>
  <c r="P389" i="1"/>
  <c r="BN391" i="6" l="1"/>
  <c r="BO391" i="6"/>
  <c r="BI407" i="6"/>
  <c r="AI407" i="6"/>
  <c r="AW398" i="6"/>
  <c r="W398" i="6"/>
  <c r="BQ391" i="6"/>
  <c r="BT391" i="6"/>
  <c r="AP393" i="6"/>
  <c r="P393" i="6"/>
  <c r="BE404" i="6"/>
  <c r="AE404" i="6"/>
  <c r="T396" i="6"/>
  <c r="AT396" i="6"/>
  <c r="AA401" i="6"/>
  <c r="BA401" i="6"/>
  <c r="L391" i="6"/>
  <c r="BL392" i="6"/>
  <c r="BL398" i="4"/>
  <c r="BN397" i="4"/>
  <c r="BO397" i="4"/>
  <c r="BT397" i="4"/>
  <c r="BQ397" i="4"/>
  <c r="AT402" i="4"/>
  <c r="T402" i="4"/>
  <c r="BD409" i="4"/>
  <c r="AD409" i="4"/>
  <c r="W404" i="4"/>
  <c r="AW404" i="4"/>
  <c r="L397" i="4"/>
  <c r="AP399" i="4"/>
  <c r="P399" i="4"/>
  <c r="AZ406" i="4"/>
  <c r="Z406" i="4"/>
  <c r="CP387" i="1"/>
  <c r="CO387" i="1"/>
  <c r="CN387" i="1"/>
  <c r="CM387" i="1"/>
  <c r="CL387" i="1"/>
  <c r="CK387" i="1"/>
  <c r="CJ387" i="1"/>
  <c r="CI387" i="1"/>
  <c r="CH387" i="1"/>
  <c r="CG387" i="1"/>
  <c r="CF387" i="1"/>
  <c r="CE387" i="1"/>
  <c r="CD387" i="1"/>
  <c r="CC387" i="1"/>
  <c r="CB387" i="1"/>
  <c r="CA387" i="1"/>
  <c r="BZ387" i="1"/>
  <c r="BY387" i="1"/>
  <c r="BX387" i="1"/>
  <c r="BW387" i="1"/>
  <c r="BV387" i="1"/>
  <c r="BU387" i="1"/>
  <c r="Q390" i="1"/>
  <c r="AQ390" i="1"/>
  <c r="AC399" i="1"/>
  <c r="BC399" i="1"/>
  <c r="AU393" i="1"/>
  <c r="U393" i="1"/>
  <c r="AG402" i="1"/>
  <c r="BG402" i="1"/>
  <c r="Y396" i="1"/>
  <c r="AY396" i="1"/>
  <c r="X399" i="6" l="1"/>
  <c r="AX399" i="6"/>
  <c r="CP391" i="6"/>
  <c r="CO391" i="6"/>
  <c r="CN391" i="6"/>
  <c r="CM391" i="6"/>
  <c r="CL391" i="6"/>
  <c r="CK391" i="6"/>
  <c r="CJ391" i="6"/>
  <c r="CI391" i="6"/>
  <c r="CH391" i="6"/>
  <c r="CG391" i="6"/>
  <c r="CF391" i="6"/>
  <c r="CE391" i="6"/>
  <c r="CD391" i="6"/>
  <c r="CC391" i="6"/>
  <c r="CB391" i="6"/>
  <c r="CA391" i="6"/>
  <c r="BZ391" i="6"/>
  <c r="BY391" i="6"/>
  <c r="BX391" i="6"/>
  <c r="BW391" i="6"/>
  <c r="BV391" i="6"/>
  <c r="BU391" i="6"/>
  <c r="AU397" i="6"/>
  <c r="U397" i="6"/>
  <c r="BB402" i="6"/>
  <c r="AB402" i="6"/>
  <c r="AF405" i="6"/>
  <c r="BF405" i="6"/>
  <c r="AQ394" i="6"/>
  <c r="Q394" i="6"/>
  <c r="AX405" i="4"/>
  <c r="X405" i="4"/>
  <c r="U403" i="4"/>
  <c r="AU403" i="4"/>
  <c r="AA407" i="4"/>
  <c r="BA407" i="4"/>
  <c r="AE410" i="4"/>
  <c r="BE410" i="4"/>
  <c r="CP397" i="4"/>
  <c r="CO397" i="4"/>
  <c r="CN397" i="4"/>
  <c r="CM397" i="4"/>
  <c r="CL397" i="4"/>
  <c r="CK397" i="4"/>
  <c r="CJ397" i="4"/>
  <c r="CI397" i="4"/>
  <c r="CH397" i="4"/>
  <c r="CG397" i="4"/>
  <c r="CF397" i="4"/>
  <c r="CE397" i="4"/>
  <c r="CD397" i="4"/>
  <c r="CC397" i="4"/>
  <c r="CB397" i="4"/>
  <c r="CA397" i="4"/>
  <c r="BZ397" i="4"/>
  <c r="BY397" i="4"/>
  <c r="BX397" i="4"/>
  <c r="BW397" i="4"/>
  <c r="BV397" i="4"/>
  <c r="BU397" i="4"/>
  <c r="AQ400" i="4"/>
  <c r="Q400" i="4"/>
  <c r="BH403" i="1"/>
  <c r="AH403" i="1"/>
  <c r="V394" i="1"/>
  <c r="AV394" i="1"/>
  <c r="R391" i="1"/>
  <c r="AR391" i="1"/>
  <c r="AD400" i="1"/>
  <c r="BD400" i="1"/>
  <c r="AZ397" i="1"/>
  <c r="Z397" i="1"/>
  <c r="CQ387" i="1"/>
  <c r="N388" i="1" s="1"/>
  <c r="BC403" i="6" l="1"/>
  <c r="AC403" i="6"/>
  <c r="AG406" i="6"/>
  <c r="BG406" i="6"/>
  <c r="V398" i="6"/>
  <c r="AV398" i="6"/>
  <c r="R395" i="6"/>
  <c r="AR395" i="6"/>
  <c r="CQ391" i="6"/>
  <c r="N392" i="6" s="1"/>
  <c r="Y400" i="6"/>
  <c r="AY400" i="6"/>
  <c r="AV404" i="4"/>
  <c r="V404" i="4"/>
  <c r="BB408" i="4"/>
  <c r="AB408" i="4"/>
  <c r="Y406" i="4"/>
  <c r="AY406" i="4"/>
  <c r="BF411" i="4"/>
  <c r="AF411" i="4"/>
  <c r="CQ397" i="4"/>
  <c r="N398" i="4" s="1"/>
  <c r="AR401" i="4"/>
  <c r="R401" i="4"/>
  <c r="O389" i="1"/>
  <c r="AO389" i="1"/>
  <c r="BJ389" i="1" s="1"/>
  <c r="BK389" i="1" s="1"/>
  <c r="AJ388" i="1"/>
  <c r="BM388" i="1" s="1"/>
  <c r="I388" i="1"/>
  <c r="K388" i="1"/>
  <c r="W395" i="1"/>
  <c r="AW395" i="1"/>
  <c r="AA398" i="1"/>
  <c r="BA398" i="1"/>
  <c r="AS392" i="1"/>
  <c r="S392" i="1"/>
  <c r="BI404" i="1"/>
  <c r="AI404" i="1"/>
  <c r="AE401" i="1"/>
  <c r="BE401" i="1"/>
  <c r="AD404" i="6" l="1"/>
  <c r="BD404" i="6"/>
  <c r="W399" i="6"/>
  <c r="AW399" i="6"/>
  <c r="AZ401" i="6"/>
  <c r="Z401" i="6"/>
  <c r="AS396" i="6"/>
  <c r="S396" i="6"/>
  <c r="AH407" i="6"/>
  <c r="BH407" i="6"/>
  <c r="AO393" i="6"/>
  <c r="BJ393" i="6" s="1"/>
  <c r="BK393" i="6" s="1"/>
  <c r="O393" i="6"/>
  <c r="AJ392" i="6"/>
  <c r="BM392" i="6" s="1"/>
  <c r="I392" i="6"/>
  <c r="K392" i="6"/>
  <c r="W405" i="4"/>
  <c r="AW405" i="4"/>
  <c r="S402" i="4"/>
  <c r="AS402" i="4"/>
  <c r="AZ407" i="4"/>
  <c r="Z407" i="4"/>
  <c r="O399" i="4"/>
  <c r="AJ398" i="4"/>
  <c r="BM398" i="4" s="1"/>
  <c r="AO399" i="4"/>
  <c r="BJ399" i="4" s="1"/>
  <c r="BK399" i="4" s="1"/>
  <c r="K398" i="4"/>
  <c r="I398" i="4"/>
  <c r="AC409" i="4"/>
  <c r="BC409" i="4"/>
  <c r="BN388" i="1"/>
  <c r="BO388" i="1"/>
  <c r="BF402" i="1"/>
  <c r="AF402" i="1"/>
  <c r="T393" i="1"/>
  <c r="AT393" i="1"/>
  <c r="AX396" i="1"/>
  <c r="X396" i="1"/>
  <c r="AB399" i="1"/>
  <c r="BB399" i="1"/>
  <c r="L388" i="1"/>
  <c r="BL389" i="1"/>
  <c r="BQ388" i="1"/>
  <c r="BT388" i="1"/>
  <c r="P390" i="1"/>
  <c r="AP390" i="1"/>
  <c r="BL393" i="6" l="1"/>
  <c r="T397" i="6"/>
  <c r="AT397" i="6"/>
  <c r="AX400" i="6"/>
  <c r="X400" i="6"/>
  <c r="BQ392" i="6"/>
  <c r="BT392" i="6"/>
  <c r="BN392" i="6"/>
  <c r="BO392" i="6"/>
  <c r="L392" i="6"/>
  <c r="P394" i="6"/>
  <c r="AP394" i="6"/>
  <c r="BI408" i="6"/>
  <c r="AI408" i="6"/>
  <c r="BA402" i="6"/>
  <c r="AA402" i="6"/>
  <c r="AE405" i="6"/>
  <c r="BE405" i="6"/>
  <c r="L398" i="4"/>
  <c r="AP400" i="4"/>
  <c r="P400" i="4"/>
  <c r="BQ398" i="4"/>
  <c r="BT398" i="4"/>
  <c r="BL399" i="4"/>
  <c r="AA408" i="4"/>
  <c r="BA408" i="4"/>
  <c r="AX406" i="4"/>
  <c r="X406" i="4"/>
  <c r="BD410" i="4"/>
  <c r="AD410" i="4"/>
  <c r="BN398" i="4"/>
  <c r="BO398" i="4"/>
  <c r="AT403" i="4"/>
  <c r="T403" i="4"/>
  <c r="CP388" i="1"/>
  <c r="CO388" i="1"/>
  <c r="CN388" i="1"/>
  <c r="CM388" i="1"/>
  <c r="CL388" i="1"/>
  <c r="CK388" i="1"/>
  <c r="CJ388" i="1"/>
  <c r="CI388" i="1"/>
  <c r="CH388" i="1"/>
  <c r="CG388" i="1"/>
  <c r="CF388" i="1"/>
  <c r="CE388" i="1"/>
  <c r="CD388" i="1"/>
  <c r="CC388" i="1"/>
  <c r="CB388" i="1"/>
  <c r="CA388" i="1"/>
  <c r="BZ388" i="1"/>
  <c r="BY388" i="1"/>
  <c r="BX388" i="1"/>
  <c r="BW388" i="1"/>
  <c r="BV388" i="1"/>
  <c r="BU388" i="1"/>
  <c r="AG403" i="1"/>
  <c r="BG403" i="1"/>
  <c r="AC400" i="1"/>
  <c r="BC400" i="1"/>
  <c r="Y397" i="1"/>
  <c r="AY397" i="1"/>
  <c r="U394" i="1"/>
  <c r="AU394" i="1"/>
  <c r="AQ391" i="1"/>
  <c r="Q391" i="1"/>
  <c r="BF406" i="6" l="1"/>
  <c r="AF406" i="6"/>
  <c r="CP392" i="6"/>
  <c r="CO392" i="6"/>
  <c r="CN392" i="6"/>
  <c r="CM392" i="6"/>
  <c r="CL392" i="6"/>
  <c r="CK392" i="6"/>
  <c r="CJ392" i="6"/>
  <c r="CI392" i="6"/>
  <c r="CH392" i="6"/>
  <c r="CG392" i="6"/>
  <c r="CF392" i="6"/>
  <c r="CE392" i="6"/>
  <c r="CD392" i="6"/>
  <c r="CC392" i="6"/>
  <c r="CB392" i="6"/>
  <c r="CA392" i="6"/>
  <c r="BZ392" i="6"/>
  <c r="BY392" i="6"/>
  <c r="BX392" i="6"/>
  <c r="BW392" i="6"/>
  <c r="BV392" i="6"/>
  <c r="BU392" i="6"/>
  <c r="AU398" i="6"/>
  <c r="U398" i="6"/>
  <c r="AB403" i="6"/>
  <c r="BB403" i="6"/>
  <c r="AQ395" i="6"/>
  <c r="Q395" i="6"/>
  <c r="AY401" i="6"/>
  <c r="Y401" i="6"/>
  <c r="CP398" i="4"/>
  <c r="CO398" i="4"/>
  <c r="CN398" i="4"/>
  <c r="CM398" i="4"/>
  <c r="CL398" i="4"/>
  <c r="CK398" i="4"/>
  <c r="CJ398" i="4"/>
  <c r="CI398" i="4"/>
  <c r="CH398" i="4"/>
  <c r="CG398" i="4"/>
  <c r="CF398" i="4"/>
  <c r="CE398" i="4"/>
  <c r="CD398" i="4"/>
  <c r="CC398" i="4"/>
  <c r="CB398" i="4"/>
  <c r="CA398" i="4"/>
  <c r="BZ398" i="4"/>
  <c r="BY398" i="4"/>
  <c r="BX398" i="4"/>
  <c r="BW398" i="4"/>
  <c r="BV398" i="4"/>
  <c r="BU398" i="4"/>
  <c r="AE411" i="4"/>
  <c r="BE411" i="4"/>
  <c r="BB409" i="4"/>
  <c r="AB409" i="4"/>
  <c r="U404" i="4"/>
  <c r="AU404" i="4"/>
  <c r="Y407" i="4"/>
  <c r="AY407" i="4"/>
  <c r="Q401" i="4"/>
  <c r="AQ401" i="4"/>
  <c r="CQ388" i="1"/>
  <c r="N389" i="1" s="1"/>
  <c r="V395" i="1"/>
  <c r="AV395" i="1"/>
  <c r="AH404" i="1"/>
  <c r="BH404" i="1"/>
  <c r="BD401" i="1"/>
  <c r="AD401" i="1"/>
  <c r="R392" i="1"/>
  <c r="AR392" i="1"/>
  <c r="Z398" i="1"/>
  <c r="AZ398" i="1"/>
  <c r="BC404" i="6" l="1"/>
  <c r="AC404" i="6"/>
  <c r="AV399" i="6"/>
  <c r="V399" i="6"/>
  <c r="BG407" i="6"/>
  <c r="AG407" i="6"/>
  <c r="R396" i="6"/>
  <c r="AR396" i="6"/>
  <c r="Z402" i="6"/>
  <c r="AZ402" i="6"/>
  <c r="CQ392" i="6"/>
  <c r="N393" i="6" s="1"/>
  <c r="AC410" i="4"/>
  <c r="BC410" i="4"/>
  <c r="AR402" i="4"/>
  <c r="R402" i="4"/>
  <c r="CQ398" i="4"/>
  <c r="N399" i="4" s="1"/>
  <c r="AZ408" i="4"/>
  <c r="Z408" i="4"/>
  <c r="AV405" i="4"/>
  <c r="V405" i="4"/>
  <c r="S393" i="1"/>
  <c r="AS393" i="1"/>
  <c r="AA399" i="1"/>
  <c r="BA399" i="1"/>
  <c r="AE402" i="1"/>
  <c r="BE402" i="1"/>
  <c r="W396" i="1"/>
  <c r="AW396" i="1"/>
  <c r="BI405" i="1"/>
  <c r="AI405" i="1"/>
  <c r="AO390" i="1"/>
  <c r="BJ390" i="1" s="1"/>
  <c r="BK390" i="1" s="1"/>
  <c r="O390" i="1"/>
  <c r="AJ389" i="1"/>
  <c r="BM389" i="1" s="1"/>
  <c r="K389" i="1"/>
  <c r="I389" i="1"/>
  <c r="AJ393" i="6" l="1"/>
  <c r="BM393" i="6" s="1"/>
  <c r="AO394" i="6"/>
  <c r="BJ394" i="6" s="1"/>
  <c r="BK394" i="6" s="1"/>
  <c r="O394" i="6"/>
  <c r="I393" i="6"/>
  <c r="K393" i="6"/>
  <c r="AW400" i="6"/>
  <c r="W400" i="6"/>
  <c r="AD405" i="6"/>
  <c r="BD405" i="6"/>
  <c r="AS397" i="6"/>
  <c r="S397" i="6"/>
  <c r="AA403" i="6"/>
  <c r="BA403" i="6"/>
  <c r="AH408" i="6"/>
  <c r="BH408" i="6"/>
  <c r="S403" i="4"/>
  <c r="AS403" i="4"/>
  <c r="O400" i="4"/>
  <c r="AJ399" i="4"/>
  <c r="BM399" i="4" s="1"/>
  <c r="AO400" i="4"/>
  <c r="BJ400" i="4" s="1"/>
  <c r="BK400" i="4" s="1"/>
  <c r="K399" i="4"/>
  <c r="I399" i="4"/>
  <c r="AA409" i="4"/>
  <c r="BA409" i="4"/>
  <c r="W406" i="4"/>
  <c r="AW406" i="4"/>
  <c r="BD411" i="4"/>
  <c r="AD411" i="4"/>
  <c r="L389" i="1"/>
  <c r="AF403" i="1"/>
  <c r="BF403" i="1"/>
  <c r="BL390" i="1"/>
  <c r="BN389" i="1"/>
  <c r="BO389" i="1"/>
  <c r="X397" i="1"/>
  <c r="AX397" i="1"/>
  <c r="BB400" i="1"/>
  <c r="AB400" i="1"/>
  <c r="BT389" i="1"/>
  <c r="BQ389" i="1"/>
  <c r="P391" i="1"/>
  <c r="AP391" i="1"/>
  <c r="T394" i="1"/>
  <c r="AT394" i="1"/>
  <c r="BL394" i="6" l="1"/>
  <c r="BI409" i="6"/>
  <c r="AI409" i="6"/>
  <c r="L393" i="6"/>
  <c r="BN393" i="6"/>
  <c r="BO393" i="6"/>
  <c r="P395" i="6"/>
  <c r="AP395" i="6"/>
  <c r="T398" i="6"/>
  <c r="AT398" i="6"/>
  <c r="BE406" i="6"/>
  <c r="AE406" i="6"/>
  <c r="BB404" i="6"/>
  <c r="AB404" i="6"/>
  <c r="X401" i="6"/>
  <c r="AX401" i="6"/>
  <c r="BT393" i="6"/>
  <c r="BQ393" i="6"/>
  <c r="BL400" i="4"/>
  <c r="L399" i="4"/>
  <c r="BN399" i="4"/>
  <c r="BO399" i="4"/>
  <c r="AP401" i="4"/>
  <c r="P401" i="4"/>
  <c r="BB410" i="4"/>
  <c r="AB410" i="4"/>
  <c r="X407" i="4"/>
  <c r="AX407" i="4"/>
  <c r="BQ399" i="4"/>
  <c r="BT399" i="4"/>
  <c r="AT404" i="4"/>
  <c r="T404" i="4"/>
  <c r="AC401" i="1"/>
  <c r="BC401" i="1"/>
  <c r="Y398" i="1"/>
  <c r="AY398" i="1"/>
  <c r="AG404" i="1"/>
  <c r="BG404" i="1"/>
  <c r="Q392" i="1"/>
  <c r="AQ392" i="1"/>
  <c r="CP389" i="1"/>
  <c r="CO389" i="1"/>
  <c r="CN389" i="1"/>
  <c r="CM389" i="1"/>
  <c r="CL389" i="1"/>
  <c r="CK389" i="1"/>
  <c r="CJ389" i="1"/>
  <c r="CI389" i="1"/>
  <c r="CH389" i="1"/>
  <c r="CG389" i="1"/>
  <c r="CF389" i="1"/>
  <c r="CE389" i="1"/>
  <c r="CD389" i="1"/>
  <c r="CC389" i="1"/>
  <c r="CB389" i="1"/>
  <c r="CA389" i="1"/>
  <c r="BZ389" i="1"/>
  <c r="BY389" i="1"/>
  <c r="BX389" i="1"/>
  <c r="BW389" i="1"/>
  <c r="BV389" i="1"/>
  <c r="BU389" i="1"/>
  <c r="AU395" i="1"/>
  <c r="U395" i="1"/>
  <c r="AY402" i="6" l="1"/>
  <c r="Y402" i="6"/>
  <c r="BC405" i="6"/>
  <c r="AC405" i="6"/>
  <c r="AU399" i="6"/>
  <c r="U399" i="6"/>
  <c r="AF407" i="6"/>
  <c r="BF407" i="6"/>
  <c r="AQ396" i="6"/>
  <c r="Q396" i="6"/>
  <c r="CP393" i="6"/>
  <c r="CO393" i="6"/>
  <c r="CN393" i="6"/>
  <c r="CM393" i="6"/>
  <c r="CL393" i="6"/>
  <c r="CK393" i="6"/>
  <c r="CJ393" i="6"/>
  <c r="CI393" i="6"/>
  <c r="CH393" i="6"/>
  <c r="CG393" i="6"/>
  <c r="CF393" i="6"/>
  <c r="CE393" i="6"/>
  <c r="CD393" i="6"/>
  <c r="CC393" i="6"/>
  <c r="CB393" i="6"/>
  <c r="CA393" i="6"/>
  <c r="BZ393" i="6"/>
  <c r="BY393" i="6"/>
  <c r="BX393" i="6"/>
  <c r="BW393" i="6"/>
  <c r="BV393" i="6"/>
  <c r="BU393" i="6"/>
  <c r="AY408" i="4"/>
  <c r="Y408" i="4"/>
  <c r="CP399" i="4"/>
  <c r="CO399" i="4"/>
  <c r="CN399" i="4"/>
  <c r="CM399" i="4"/>
  <c r="CL399" i="4"/>
  <c r="CK399" i="4"/>
  <c r="CJ399" i="4"/>
  <c r="CI399" i="4"/>
  <c r="CH399" i="4"/>
  <c r="CG399" i="4"/>
  <c r="CF399" i="4"/>
  <c r="CE399" i="4"/>
  <c r="CD399" i="4"/>
  <c r="CC399" i="4"/>
  <c r="CB399" i="4"/>
  <c r="CA399" i="4"/>
  <c r="BZ399" i="4"/>
  <c r="BY399" i="4"/>
  <c r="BX399" i="4"/>
  <c r="BW399" i="4"/>
  <c r="BV399" i="4"/>
  <c r="BU399" i="4"/>
  <c r="U405" i="4"/>
  <c r="AU405" i="4"/>
  <c r="AC411" i="4"/>
  <c r="BC411" i="4"/>
  <c r="Q402" i="4"/>
  <c r="AQ402" i="4"/>
  <c r="BH405" i="1"/>
  <c r="AH405" i="1"/>
  <c r="AZ399" i="1"/>
  <c r="Z399" i="1"/>
  <c r="CQ389" i="1"/>
  <c r="N390" i="1" s="1"/>
  <c r="R393" i="1"/>
  <c r="AR393" i="1"/>
  <c r="V396" i="1"/>
  <c r="AV396" i="1"/>
  <c r="AD402" i="1"/>
  <c r="BD402" i="1"/>
  <c r="Z403" i="6" l="1"/>
  <c r="AZ403" i="6"/>
  <c r="BG408" i="6"/>
  <c r="AG408" i="6"/>
  <c r="AD406" i="6"/>
  <c r="BD406" i="6"/>
  <c r="CQ393" i="6"/>
  <c r="N394" i="6" s="1"/>
  <c r="R397" i="6"/>
  <c r="AR397" i="6"/>
  <c r="V400" i="6"/>
  <c r="AV400" i="6"/>
  <c r="AR403" i="4"/>
  <c r="R403" i="4"/>
  <c r="AZ409" i="4"/>
  <c r="Z409" i="4"/>
  <c r="AV406" i="4"/>
  <c r="V406" i="4"/>
  <c r="CQ399" i="4"/>
  <c r="N400" i="4" s="1"/>
  <c r="O391" i="1"/>
  <c r="AO391" i="1"/>
  <c r="BJ391" i="1" s="1"/>
  <c r="BK391" i="1" s="1"/>
  <c r="AJ390" i="1"/>
  <c r="BM390" i="1" s="1"/>
  <c r="K390" i="1"/>
  <c r="I390" i="1"/>
  <c r="AS394" i="1"/>
  <c r="S394" i="1"/>
  <c r="W397" i="1"/>
  <c r="AW397" i="1"/>
  <c r="AA400" i="1"/>
  <c r="BA400" i="1"/>
  <c r="BI406" i="1"/>
  <c r="AI406" i="1"/>
  <c r="AE403" i="1"/>
  <c r="BE403" i="1"/>
  <c r="AO395" i="6" l="1"/>
  <c r="BJ395" i="6" s="1"/>
  <c r="BK395" i="6" s="1"/>
  <c r="AJ394" i="6"/>
  <c r="BM394" i="6" s="1"/>
  <c r="O395" i="6"/>
  <c r="I394" i="6"/>
  <c r="K394" i="6"/>
  <c r="AS398" i="6"/>
  <c r="S398" i="6"/>
  <c r="BE407" i="6"/>
  <c r="AE407" i="6"/>
  <c r="AW401" i="6"/>
  <c r="W401" i="6"/>
  <c r="BH409" i="6"/>
  <c r="AH409" i="6"/>
  <c r="BA404" i="6"/>
  <c r="AA404" i="6"/>
  <c r="S404" i="4"/>
  <c r="AS404" i="4"/>
  <c r="AA410" i="4"/>
  <c r="BA410" i="4"/>
  <c r="O401" i="4"/>
  <c r="AO401" i="4"/>
  <c r="BJ401" i="4" s="1"/>
  <c r="BK401" i="4" s="1"/>
  <c r="AJ400" i="4"/>
  <c r="BM400" i="4" s="1"/>
  <c r="K400" i="4"/>
  <c r="I400" i="4"/>
  <c r="AW407" i="4"/>
  <c r="W407" i="4"/>
  <c r="BL391" i="1"/>
  <c r="BN390" i="1"/>
  <c r="BO390" i="1"/>
  <c r="BF404" i="1"/>
  <c r="AF404" i="1"/>
  <c r="AX398" i="1"/>
  <c r="X398" i="1"/>
  <c r="BQ390" i="1"/>
  <c r="BT390" i="1"/>
  <c r="AB401" i="1"/>
  <c r="BB401" i="1"/>
  <c r="T395" i="1"/>
  <c r="AT395" i="1"/>
  <c r="L390" i="1"/>
  <c r="P392" i="1"/>
  <c r="AP392" i="1"/>
  <c r="BN394" i="6" l="1"/>
  <c r="BO394" i="6"/>
  <c r="BF408" i="6"/>
  <c r="AF408" i="6"/>
  <c r="BI410" i="6"/>
  <c r="AI410" i="6"/>
  <c r="L394" i="6"/>
  <c r="P396" i="6"/>
  <c r="AP396" i="6"/>
  <c r="X402" i="6"/>
  <c r="AX402" i="6"/>
  <c r="AB405" i="6"/>
  <c r="BB405" i="6"/>
  <c r="T399" i="6"/>
  <c r="AT399" i="6"/>
  <c r="BT394" i="6"/>
  <c r="BQ394" i="6"/>
  <c r="BL395" i="6"/>
  <c r="AB411" i="4"/>
  <c r="BB411" i="4"/>
  <c r="L400" i="4"/>
  <c r="AP402" i="4"/>
  <c r="P402" i="4"/>
  <c r="BT400" i="4"/>
  <c r="BQ400" i="4"/>
  <c r="BN400" i="4"/>
  <c r="BO400" i="4"/>
  <c r="BL401" i="4"/>
  <c r="AX408" i="4"/>
  <c r="X408" i="4"/>
  <c r="AT405" i="4"/>
  <c r="T405" i="4"/>
  <c r="CP390" i="1"/>
  <c r="CO390" i="1"/>
  <c r="CN390" i="1"/>
  <c r="CM390" i="1"/>
  <c r="CL390" i="1"/>
  <c r="CK390" i="1"/>
  <c r="CJ390" i="1"/>
  <c r="CI390" i="1"/>
  <c r="CH390" i="1"/>
  <c r="CG390" i="1"/>
  <c r="CF390" i="1"/>
  <c r="CE390" i="1"/>
  <c r="CD390" i="1"/>
  <c r="CC390" i="1"/>
  <c r="CB390" i="1"/>
  <c r="CA390" i="1"/>
  <c r="BZ390" i="1"/>
  <c r="BY390" i="1"/>
  <c r="BX390" i="1"/>
  <c r="BW390" i="1"/>
  <c r="BV390" i="1"/>
  <c r="BU390" i="1"/>
  <c r="U396" i="1"/>
  <c r="AU396" i="1"/>
  <c r="BG405" i="1"/>
  <c r="AG405" i="1"/>
  <c r="AQ393" i="1"/>
  <c r="Q393" i="1"/>
  <c r="BC402" i="1"/>
  <c r="AC402" i="1"/>
  <c r="Y399" i="1"/>
  <c r="AY399" i="1"/>
  <c r="AU400" i="6" l="1"/>
  <c r="U400" i="6"/>
  <c r="AG409" i="6"/>
  <c r="BG409" i="6"/>
  <c r="AQ397" i="6"/>
  <c r="Q397" i="6"/>
  <c r="AY403" i="6"/>
  <c r="Y403" i="6"/>
  <c r="CP394" i="6"/>
  <c r="CO394" i="6"/>
  <c r="CN394" i="6"/>
  <c r="CM394" i="6"/>
  <c r="CL394" i="6"/>
  <c r="CK394" i="6"/>
  <c r="CJ394" i="6"/>
  <c r="CI394" i="6"/>
  <c r="CH394" i="6"/>
  <c r="CG394" i="6"/>
  <c r="CF394" i="6"/>
  <c r="CE394" i="6"/>
  <c r="CD394" i="6"/>
  <c r="CC394" i="6"/>
  <c r="CB394" i="6"/>
  <c r="CA394" i="6"/>
  <c r="BZ394" i="6"/>
  <c r="BY394" i="6"/>
  <c r="BX394" i="6"/>
  <c r="BW394" i="6"/>
  <c r="BV394" i="6"/>
  <c r="BU394" i="6"/>
  <c r="AC406" i="6"/>
  <c r="BC406" i="6"/>
  <c r="Q403" i="4"/>
  <c r="AQ403" i="4"/>
  <c r="Y409" i="4"/>
  <c r="AY409" i="4"/>
  <c r="U406" i="4"/>
  <c r="AU406" i="4"/>
  <c r="CP400" i="4"/>
  <c r="CO400" i="4"/>
  <c r="CN400" i="4"/>
  <c r="CM400" i="4"/>
  <c r="CL400" i="4"/>
  <c r="CK400" i="4"/>
  <c r="CJ400" i="4"/>
  <c r="CI400" i="4"/>
  <c r="CH400" i="4"/>
  <c r="CG400" i="4"/>
  <c r="CF400" i="4"/>
  <c r="CE400" i="4"/>
  <c r="CD400" i="4"/>
  <c r="CC400" i="4"/>
  <c r="CB400" i="4"/>
  <c r="CA400" i="4"/>
  <c r="BZ400" i="4"/>
  <c r="BY400" i="4"/>
  <c r="BX400" i="4"/>
  <c r="BW400" i="4"/>
  <c r="BV400" i="4"/>
  <c r="BU400" i="4"/>
  <c r="AV397" i="1"/>
  <c r="V397" i="1"/>
  <c r="Z400" i="1"/>
  <c r="AZ400" i="1"/>
  <c r="AH406" i="1"/>
  <c r="BH406" i="1"/>
  <c r="BD403" i="1"/>
  <c r="AD403" i="1"/>
  <c r="CQ390" i="1"/>
  <c r="N391" i="1" s="1"/>
  <c r="R394" i="1"/>
  <c r="AR394" i="1"/>
  <c r="CQ394" i="6" l="1"/>
  <c r="N395" i="6" s="1"/>
  <c r="AO396" i="6" s="1"/>
  <c r="BJ396" i="6" s="1"/>
  <c r="BK396" i="6" s="1"/>
  <c r="Z404" i="6"/>
  <c r="AZ404" i="6"/>
  <c r="V401" i="6"/>
  <c r="AV401" i="6"/>
  <c r="BH410" i="6"/>
  <c r="AH410" i="6"/>
  <c r="R398" i="6"/>
  <c r="AR398" i="6"/>
  <c r="AD407" i="6"/>
  <c r="BD407" i="6"/>
  <c r="Z410" i="4"/>
  <c r="AZ410" i="4"/>
  <c r="AV407" i="4"/>
  <c r="V407" i="4"/>
  <c r="CQ400" i="4"/>
  <c r="N401" i="4" s="1"/>
  <c r="R404" i="4"/>
  <c r="AR404" i="4"/>
  <c r="AE404" i="1"/>
  <c r="BE404" i="1"/>
  <c r="W398" i="1"/>
  <c r="AW398" i="1"/>
  <c r="AA401" i="1"/>
  <c r="BA401" i="1"/>
  <c r="S395" i="1"/>
  <c r="AS395" i="1"/>
  <c r="BI407" i="1"/>
  <c r="AI407" i="1"/>
  <c r="AO392" i="1"/>
  <c r="BJ392" i="1" s="1"/>
  <c r="BK392" i="1" s="1"/>
  <c r="AJ391" i="1"/>
  <c r="BM391" i="1" s="1"/>
  <c r="O392" i="1"/>
  <c r="I391" i="1"/>
  <c r="K391" i="1"/>
  <c r="AJ395" i="6" l="1"/>
  <c r="BM395" i="6" s="1"/>
  <c r="BN395" i="6" s="1"/>
  <c r="O396" i="6"/>
  <c r="I395" i="6"/>
  <c r="K395" i="6"/>
  <c r="L395" i="6" s="1"/>
  <c r="AS399" i="6"/>
  <c r="S399" i="6"/>
  <c r="AE408" i="6"/>
  <c r="BE408" i="6"/>
  <c r="BL396" i="6"/>
  <c r="BI411" i="6"/>
  <c r="AI411" i="6"/>
  <c r="AW402" i="6"/>
  <c r="W402" i="6"/>
  <c r="BO395" i="6"/>
  <c r="P397" i="6"/>
  <c r="AP397" i="6"/>
  <c r="BA405" i="6"/>
  <c r="AA405" i="6"/>
  <c r="AS405" i="4"/>
  <c r="S405" i="4"/>
  <c r="W408" i="4"/>
  <c r="AW408" i="4"/>
  <c r="O402" i="4"/>
  <c r="AJ401" i="4"/>
  <c r="BM401" i="4" s="1"/>
  <c r="AO402" i="4"/>
  <c r="BJ402" i="4" s="1"/>
  <c r="BK402" i="4" s="1"/>
  <c r="I401" i="4"/>
  <c r="K401" i="4"/>
  <c r="BA411" i="4"/>
  <c r="AA411" i="4"/>
  <c r="BB402" i="1"/>
  <c r="AB402" i="1"/>
  <c r="BT391" i="1"/>
  <c r="BQ391" i="1"/>
  <c r="BL392" i="1"/>
  <c r="X399" i="1"/>
  <c r="AX399" i="1"/>
  <c r="P393" i="1"/>
  <c r="AP393" i="1"/>
  <c r="BN391" i="1"/>
  <c r="BO391" i="1"/>
  <c r="AT396" i="1"/>
  <c r="T396" i="1"/>
  <c r="L391" i="1"/>
  <c r="AF405" i="1"/>
  <c r="BF405" i="1"/>
  <c r="BQ395" i="6" l="1"/>
  <c r="BT395" i="6"/>
  <c r="AQ398" i="6"/>
  <c r="Q398" i="6"/>
  <c r="T400" i="6"/>
  <c r="AT400" i="6"/>
  <c r="BB406" i="6"/>
  <c r="AB406" i="6"/>
  <c r="BF409" i="6"/>
  <c r="AF409" i="6"/>
  <c r="X403" i="6"/>
  <c r="AX403" i="6"/>
  <c r="CP395" i="6"/>
  <c r="CO395" i="6"/>
  <c r="CN395" i="6"/>
  <c r="CM395" i="6"/>
  <c r="CL395" i="6"/>
  <c r="CK395" i="6"/>
  <c r="CJ395" i="6"/>
  <c r="CI395" i="6"/>
  <c r="CH395" i="6"/>
  <c r="CG395" i="6"/>
  <c r="CF395" i="6"/>
  <c r="CE395" i="6"/>
  <c r="CD395" i="6"/>
  <c r="CC395" i="6"/>
  <c r="CB395" i="6"/>
  <c r="CA395" i="6"/>
  <c r="BZ395" i="6"/>
  <c r="BY395" i="6"/>
  <c r="BX395" i="6"/>
  <c r="BW395" i="6"/>
  <c r="BV395" i="6"/>
  <c r="BU395" i="6"/>
  <c r="X409" i="4"/>
  <c r="AX409" i="4"/>
  <c r="BQ401" i="4"/>
  <c r="BT401" i="4"/>
  <c r="P403" i="4"/>
  <c r="AP403" i="4"/>
  <c r="AT406" i="4"/>
  <c r="T406" i="4"/>
  <c r="L401" i="4"/>
  <c r="BL402" i="4"/>
  <c r="BN401" i="4"/>
  <c r="BO401" i="4"/>
  <c r="Y400" i="1"/>
  <c r="AY400" i="1"/>
  <c r="AC403" i="1"/>
  <c r="BC403" i="1"/>
  <c r="CP391" i="1"/>
  <c r="CO391" i="1"/>
  <c r="CN391" i="1"/>
  <c r="CM391" i="1"/>
  <c r="CL391" i="1"/>
  <c r="CK391" i="1"/>
  <c r="CJ391" i="1"/>
  <c r="CI391" i="1"/>
  <c r="CH391" i="1"/>
  <c r="CG391" i="1"/>
  <c r="CF391" i="1"/>
  <c r="CE391" i="1"/>
  <c r="CD391" i="1"/>
  <c r="CC391" i="1"/>
  <c r="CB391" i="1"/>
  <c r="CA391" i="1"/>
  <c r="BZ391" i="1"/>
  <c r="BY391" i="1"/>
  <c r="BX391" i="1"/>
  <c r="BW391" i="1"/>
  <c r="BV391" i="1"/>
  <c r="BU391" i="1"/>
  <c r="Q394" i="1"/>
  <c r="AQ394" i="1"/>
  <c r="U397" i="1"/>
  <c r="AU397" i="1"/>
  <c r="AG406" i="1"/>
  <c r="BG406" i="1"/>
  <c r="R399" i="6" l="1"/>
  <c r="AR399" i="6"/>
  <c r="AU401" i="6"/>
  <c r="U401" i="6"/>
  <c r="CQ395" i="6"/>
  <c r="N396" i="6" s="1"/>
  <c r="Y404" i="6"/>
  <c r="AY404" i="6"/>
  <c r="BG410" i="6"/>
  <c r="AG410" i="6"/>
  <c r="BC407" i="6"/>
  <c r="AC407" i="6"/>
  <c r="AQ404" i="4"/>
  <c r="Q404" i="4"/>
  <c r="U407" i="4"/>
  <c r="AU407" i="4"/>
  <c r="CP401" i="4"/>
  <c r="CO401" i="4"/>
  <c r="CN401" i="4"/>
  <c r="CM401" i="4"/>
  <c r="CL401" i="4"/>
  <c r="CK401" i="4"/>
  <c r="CJ401" i="4"/>
  <c r="CI401" i="4"/>
  <c r="CH401" i="4"/>
  <c r="CG401" i="4"/>
  <c r="CF401" i="4"/>
  <c r="CE401" i="4"/>
  <c r="CD401" i="4"/>
  <c r="CC401" i="4"/>
  <c r="CB401" i="4"/>
  <c r="CA401" i="4"/>
  <c r="BZ401" i="4"/>
  <c r="BY401" i="4"/>
  <c r="BX401" i="4"/>
  <c r="BW401" i="4"/>
  <c r="BV401" i="4"/>
  <c r="BU401" i="4"/>
  <c r="AY410" i="4"/>
  <c r="Y410" i="4"/>
  <c r="CQ391" i="1"/>
  <c r="N392" i="1" s="1"/>
  <c r="I392" i="1" s="1"/>
  <c r="V398" i="1"/>
  <c r="AV398" i="1"/>
  <c r="AD404" i="1"/>
  <c r="BD404" i="1"/>
  <c r="AH407" i="1"/>
  <c r="BH407" i="1"/>
  <c r="R395" i="1"/>
  <c r="AR395" i="1"/>
  <c r="AZ401" i="1"/>
  <c r="Z401" i="1"/>
  <c r="AO397" i="6" l="1"/>
  <c r="BJ397" i="6" s="1"/>
  <c r="BK397" i="6" s="1"/>
  <c r="AJ396" i="6"/>
  <c r="BM396" i="6" s="1"/>
  <c r="O397" i="6"/>
  <c r="K396" i="6"/>
  <c r="I396" i="6"/>
  <c r="AZ405" i="6"/>
  <c r="Z405" i="6"/>
  <c r="BD408" i="6"/>
  <c r="AD408" i="6"/>
  <c r="V402" i="6"/>
  <c r="AV402" i="6"/>
  <c r="BH411" i="6"/>
  <c r="AH411" i="6"/>
  <c r="AS400" i="6"/>
  <c r="S400" i="6"/>
  <c r="CQ401" i="4"/>
  <c r="N402" i="4" s="1"/>
  <c r="AJ402" i="4" s="1"/>
  <c r="BM402" i="4" s="1"/>
  <c r="V408" i="4"/>
  <c r="AV408" i="4"/>
  <c r="AZ411" i="4"/>
  <c r="Z411" i="4"/>
  <c r="AR405" i="4"/>
  <c r="R405" i="4"/>
  <c r="AO393" i="1"/>
  <c r="BJ393" i="1" s="1"/>
  <c r="BK393" i="1" s="1"/>
  <c r="BL393" i="1" s="1"/>
  <c r="AJ392" i="1"/>
  <c r="BM392" i="1" s="1"/>
  <c r="BO392" i="1" s="1"/>
  <c r="K392" i="1"/>
  <c r="O393" i="1"/>
  <c r="P394" i="1" s="1"/>
  <c r="S396" i="1"/>
  <c r="AS396" i="1"/>
  <c r="L392" i="1"/>
  <c r="BE405" i="1"/>
  <c r="AE405" i="1"/>
  <c r="AA402" i="1"/>
  <c r="BA402" i="1"/>
  <c r="BI408" i="1"/>
  <c r="AI408" i="1"/>
  <c r="W399" i="1"/>
  <c r="AW399" i="1"/>
  <c r="BN392" i="1" l="1"/>
  <c r="BT392" i="1"/>
  <c r="CN392" i="1" s="1"/>
  <c r="BQ392" i="1"/>
  <c r="AP394" i="1"/>
  <c r="BN396" i="6"/>
  <c r="BO396" i="6"/>
  <c r="P398" i="6"/>
  <c r="AP398" i="6"/>
  <c r="AE409" i="6"/>
  <c r="BE409" i="6"/>
  <c r="BQ396" i="6"/>
  <c r="BT396" i="6"/>
  <c r="T401" i="6"/>
  <c r="AT401" i="6"/>
  <c r="W403" i="6"/>
  <c r="AW403" i="6"/>
  <c r="BA406" i="6"/>
  <c r="AA406" i="6"/>
  <c r="L396" i="6"/>
  <c r="BL397" i="6"/>
  <c r="I402" i="4"/>
  <c r="BT402" i="4" s="1"/>
  <c r="O403" i="4"/>
  <c r="AP404" i="4" s="1"/>
  <c r="AO403" i="4"/>
  <c r="BJ403" i="4" s="1"/>
  <c r="BK403" i="4" s="1"/>
  <c r="BL403" i="4" s="1"/>
  <c r="K402" i="4"/>
  <c r="L402" i="4" s="1"/>
  <c r="BN402" i="4"/>
  <c r="BO402" i="4"/>
  <c r="S406" i="4"/>
  <c r="AS406" i="4"/>
  <c r="AW409" i="4"/>
  <c r="W409" i="4"/>
  <c r="CP392" i="1"/>
  <c r="CO392" i="1"/>
  <c r="CH392" i="1"/>
  <c r="CF392" i="1"/>
  <c r="CD392" i="1"/>
  <c r="BZ392" i="1"/>
  <c r="BY392" i="1"/>
  <c r="BX392" i="1"/>
  <c r="AB403" i="1"/>
  <c r="BB403" i="1"/>
  <c r="BF406" i="1"/>
  <c r="AF406" i="1"/>
  <c r="AX400" i="1"/>
  <c r="X400" i="1"/>
  <c r="AQ395" i="1"/>
  <c r="Q395" i="1"/>
  <c r="T397" i="1"/>
  <c r="AT397" i="1"/>
  <c r="BU392" i="1" l="1"/>
  <c r="CC392" i="1"/>
  <c r="CJ392" i="1"/>
  <c r="CK392" i="1"/>
  <c r="BV392" i="1"/>
  <c r="CB392" i="1"/>
  <c r="CG392" i="1"/>
  <c r="CL392" i="1"/>
  <c r="BW392" i="1"/>
  <c r="CA392" i="1"/>
  <c r="CE392" i="1"/>
  <c r="CI392" i="1"/>
  <c r="CM392" i="1"/>
  <c r="BQ402" i="4"/>
  <c r="AX404" i="6"/>
  <c r="X404" i="6"/>
  <c r="AQ399" i="6"/>
  <c r="Q399" i="6"/>
  <c r="BF410" i="6"/>
  <c r="AF410" i="6"/>
  <c r="CP396" i="6"/>
  <c r="CO396" i="6"/>
  <c r="CN396" i="6"/>
  <c r="CM396" i="6"/>
  <c r="CL396" i="6"/>
  <c r="CK396" i="6"/>
  <c r="CJ396" i="6"/>
  <c r="CI396" i="6"/>
  <c r="CH396" i="6"/>
  <c r="CG396" i="6"/>
  <c r="CF396" i="6"/>
  <c r="CE396" i="6"/>
  <c r="CD396" i="6"/>
  <c r="CC396" i="6"/>
  <c r="CB396" i="6"/>
  <c r="CA396" i="6"/>
  <c r="BZ396" i="6"/>
  <c r="BY396" i="6"/>
  <c r="BX396" i="6"/>
  <c r="BW396" i="6"/>
  <c r="BV396" i="6"/>
  <c r="BU396" i="6"/>
  <c r="AB407" i="6"/>
  <c r="BB407" i="6"/>
  <c r="U402" i="6"/>
  <c r="AU402" i="6"/>
  <c r="P404" i="4"/>
  <c r="Q405" i="4" s="1"/>
  <c r="AX410" i="4"/>
  <c r="X410" i="4"/>
  <c r="CP402" i="4"/>
  <c r="CO402" i="4"/>
  <c r="CN402" i="4"/>
  <c r="CM402" i="4"/>
  <c r="CL402" i="4"/>
  <c r="CK402" i="4"/>
  <c r="CJ402" i="4"/>
  <c r="CI402" i="4"/>
  <c r="CH402" i="4"/>
  <c r="CG402" i="4"/>
  <c r="CF402" i="4"/>
  <c r="CE402" i="4"/>
  <c r="CD402" i="4"/>
  <c r="CC402" i="4"/>
  <c r="CB402" i="4"/>
  <c r="CA402" i="4"/>
  <c r="BZ402" i="4"/>
  <c r="BY402" i="4"/>
  <c r="BX402" i="4"/>
  <c r="BW402" i="4"/>
  <c r="BV402" i="4"/>
  <c r="BU402" i="4"/>
  <c r="AT407" i="4"/>
  <c r="T407" i="4"/>
  <c r="R396" i="1"/>
  <c r="AR396" i="1"/>
  <c r="BG407" i="1"/>
  <c r="AG407" i="1"/>
  <c r="Y401" i="1"/>
  <c r="AY401" i="1"/>
  <c r="AC404" i="1"/>
  <c r="BC404" i="1"/>
  <c r="U398" i="1"/>
  <c r="AU398" i="1"/>
  <c r="AQ405" i="4" l="1"/>
  <c r="CQ392" i="1"/>
  <c r="N393" i="1" s="1"/>
  <c r="O394" i="1" s="1"/>
  <c r="AY405" i="6"/>
  <c r="Y405" i="6"/>
  <c r="AC408" i="6"/>
  <c r="BC408" i="6"/>
  <c r="AV403" i="6"/>
  <c r="V403" i="6"/>
  <c r="R400" i="6"/>
  <c r="AR400" i="6"/>
  <c r="CQ396" i="6"/>
  <c r="N397" i="6" s="1"/>
  <c r="AG411" i="6"/>
  <c r="BG411" i="6"/>
  <c r="Y411" i="4"/>
  <c r="AY411" i="4"/>
  <c r="AR406" i="4"/>
  <c r="R406" i="4"/>
  <c r="AU408" i="4"/>
  <c r="U408" i="4"/>
  <c r="CQ402" i="4"/>
  <c r="N403" i="4" s="1"/>
  <c r="BD405" i="1"/>
  <c r="AD405" i="1"/>
  <c r="Z402" i="1"/>
  <c r="AZ402" i="1"/>
  <c r="AV399" i="1"/>
  <c r="V399" i="1"/>
  <c r="AO394" i="1"/>
  <c r="BJ394" i="1" s="1"/>
  <c r="BK394" i="1" s="1"/>
  <c r="AJ393" i="1"/>
  <c r="BM393" i="1" s="1"/>
  <c r="I393" i="1"/>
  <c r="K393" i="1"/>
  <c r="BH408" i="1"/>
  <c r="AH408" i="1"/>
  <c r="S397" i="1"/>
  <c r="AS397" i="1"/>
  <c r="S401" i="6" l="1"/>
  <c r="AS401" i="6"/>
  <c r="Z406" i="6"/>
  <c r="AZ406" i="6"/>
  <c r="AO398" i="6"/>
  <c r="BJ398" i="6" s="1"/>
  <c r="BK398" i="6" s="1"/>
  <c r="AJ397" i="6"/>
  <c r="BM397" i="6" s="1"/>
  <c r="O398" i="6"/>
  <c r="K397" i="6"/>
  <c r="I397" i="6"/>
  <c r="AW404" i="6"/>
  <c r="W404" i="6"/>
  <c r="BD409" i="6"/>
  <c r="AD409" i="6"/>
  <c r="O404" i="4"/>
  <c r="AJ403" i="4"/>
  <c r="BM403" i="4" s="1"/>
  <c r="AO404" i="4"/>
  <c r="BJ404" i="4" s="1"/>
  <c r="BK404" i="4" s="1"/>
  <c r="K403" i="4"/>
  <c r="I403" i="4"/>
  <c r="S407" i="4"/>
  <c r="AS407" i="4"/>
  <c r="AV409" i="4"/>
  <c r="V409" i="4"/>
  <c r="BE406" i="1"/>
  <c r="AE406" i="1"/>
  <c r="AA403" i="1"/>
  <c r="BA403" i="1"/>
  <c r="L393" i="1"/>
  <c r="BT393" i="1"/>
  <c r="BQ393" i="1"/>
  <c r="BL394" i="1"/>
  <c r="BN393" i="1"/>
  <c r="BO393" i="1"/>
  <c r="AT398" i="1"/>
  <c r="T398" i="1"/>
  <c r="BI409" i="1"/>
  <c r="AI409" i="1"/>
  <c r="P395" i="1"/>
  <c r="AP395" i="1"/>
  <c r="W400" i="1"/>
  <c r="AW400" i="1"/>
  <c r="X405" i="6" l="1"/>
  <c r="AX405" i="6"/>
  <c r="BL398" i="6"/>
  <c r="AE410" i="6"/>
  <c r="BE410" i="6"/>
  <c r="BN397" i="6"/>
  <c r="BO397" i="6"/>
  <c r="AT402" i="6"/>
  <c r="T402" i="6"/>
  <c r="L397" i="6"/>
  <c r="P399" i="6"/>
  <c r="AP399" i="6"/>
  <c r="BT397" i="6"/>
  <c r="BQ397" i="6"/>
  <c r="BA407" i="6"/>
  <c r="AA407" i="6"/>
  <c r="W410" i="4"/>
  <c r="AW410" i="4"/>
  <c r="AT408" i="4"/>
  <c r="T408" i="4"/>
  <c r="BL404" i="4"/>
  <c r="BN403" i="4"/>
  <c r="BO403" i="4"/>
  <c r="BQ403" i="4"/>
  <c r="BT403" i="4"/>
  <c r="L403" i="4"/>
  <c r="AP405" i="4"/>
  <c r="P405" i="4"/>
  <c r="Q396" i="1"/>
  <c r="AQ396" i="1"/>
  <c r="AF407" i="1"/>
  <c r="BF407" i="1"/>
  <c r="BB404" i="1"/>
  <c r="AB404" i="1"/>
  <c r="U399" i="1"/>
  <c r="AU399" i="1"/>
  <c r="X401" i="1"/>
  <c r="AX401" i="1"/>
  <c r="CP393" i="1"/>
  <c r="CO393" i="1"/>
  <c r="CN393" i="1"/>
  <c r="CM393" i="1"/>
  <c r="CL393" i="1"/>
  <c r="CK393" i="1"/>
  <c r="CJ393" i="1"/>
  <c r="CI393" i="1"/>
  <c r="CH393" i="1"/>
  <c r="CG393" i="1"/>
  <c r="CF393" i="1"/>
  <c r="CE393" i="1"/>
  <c r="CD393" i="1"/>
  <c r="CC393" i="1"/>
  <c r="CB393" i="1"/>
  <c r="CA393" i="1"/>
  <c r="BZ393" i="1"/>
  <c r="BY393" i="1"/>
  <c r="BX393" i="1"/>
  <c r="BW393" i="1"/>
  <c r="BV393" i="1"/>
  <c r="BU393" i="1"/>
  <c r="BF411" i="6" l="1"/>
  <c r="AF411" i="6"/>
  <c r="CP397" i="6"/>
  <c r="CO397" i="6"/>
  <c r="CN397" i="6"/>
  <c r="CM397" i="6"/>
  <c r="CL397" i="6"/>
  <c r="CK397" i="6"/>
  <c r="CJ397" i="6"/>
  <c r="CI397" i="6"/>
  <c r="CH397" i="6"/>
  <c r="CG397" i="6"/>
  <c r="CF397" i="6"/>
  <c r="CE397" i="6"/>
  <c r="CD397" i="6"/>
  <c r="CC397" i="6"/>
  <c r="CB397" i="6"/>
  <c r="CA397" i="6"/>
  <c r="BZ397" i="6"/>
  <c r="BY397" i="6"/>
  <c r="BX397" i="6"/>
  <c r="BW397" i="6"/>
  <c r="BV397" i="6"/>
  <c r="BU397" i="6"/>
  <c r="AU403" i="6"/>
  <c r="U403" i="6"/>
  <c r="BB408" i="6"/>
  <c r="AB408" i="6"/>
  <c r="Q400" i="6"/>
  <c r="AQ400" i="6"/>
  <c r="Y406" i="6"/>
  <c r="AY406" i="6"/>
  <c r="Q406" i="4"/>
  <c r="AQ406" i="4"/>
  <c r="CP403" i="4"/>
  <c r="CO403" i="4"/>
  <c r="CN403" i="4"/>
  <c r="CM403" i="4"/>
  <c r="CL403" i="4"/>
  <c r="CK403" i="4"/>
  <c r="CJ403" i="4"/>
  <c r="CI403" i="4"/>
  <c r="CH403" i="4"/>
  <c r="CG403" i="4"/>
  <c r="CF403" i="4"/>
  <c r="CE403" i="4"/>
  <c r="CD403" i="4"/>
  <c r="CC403" i="4"/>
  <c r="CB403" i="4"/>
  <c r="CA403" i="4"/>
  <c r="BZ403" i="4"/>
  <c r="BY403" i="4"/>
  <c r="BX403" i="4"/>
  <c r="BW403" i="4"/>
  <c r="BV403" i="4"/>
  <c r="BU403" i="4"/>
  <c r="U409" i="4"/>
  <c r="AU409" i="4"/>
  <c r="AX411" i="4"/>
  <c r="X411" i="4"/>
  <c r="CQ393" i="1"/>
  <c r="N394" i="1" s="1"/>
  <c r="V400" i="1"/>
  <c r="AV400" i="1"/>
  <c r="BG408" i="1"/>
  <c r="AG408" i="1"/>
  <c r="Y402" i="1"/>
  <c r="AY402" i="1"/>
  <c r="BC405" i="1"/>
  <c r="AC405" i="1"/>
  <c r="AR397" i="1"/>
  <c r="R397" i="1"/>
  <c r="AR401" i="6" l="1"/>
  <c r="R401" i="6"/>
  <c r="AZ407" i="6"/>
  <c r="Z407" i="6"/>
  <c r="AC409" i="6"/>
  <c r="BC409" i="6"/>
  <c r="V404" i="6"/>
  <c r="AV404" i="6"/>
  <c r="CQ397" i="6"/>
  <c r="N398" i="6" s="1"/>
  <c r="AV410" i="4"/>
  <c r="V410" i="4"/>
  <c r="CQ403" i="4"/>
  <c r="N404" i="4" s="1"/>
  <c r="AR407" i="4"/>
  <c r="R407" i="4"/>
  <c r="AD406" i="1"/>
  <c r="BD406" i="1"/>
  <c r="AH409" i="1"/>
  <c r="BH409" i="1"/>
  <c r="W401" i="1"/>
  <c r="AW401" i="1"/>
  <c r="S398" i="1"/>
  <c r="AS398" i="1"/>
  <c r="AZ403" i="1"/>
  <c r="Z403" i="1"/>
  <c r="O395" i="1"/>
  <c r="AO395" i="1"/>
  <c r="BJ395" i="1" s="1"/>
  <c r="BK395" i="1" s="1"/>
  <c r="AJ394" i="1"/>
  <c r="BM394" i="1" s="1"/>
  <c r="I394" i="1"/>
  <c r="K394" i="1"/>
  <c r="AS402" i="6" l="1"/>
  <c r="S402" i="6"/>
  <c r="AW405" i="6"/>
  <c r="W405" i="6"/>
  <c r="AD410" i="6"/>
  <c r="BD410" i="6"/>
  <c r="O399" i="6"/>
  <c r="AJ398" i="6"/>
  <c r="BM398" i="6" s="1"/>
  <c r="AO399" i="6"/>
  <c r="BJ399" i="6" s="1"/>
  <c r="BK399" i="6" s="1"/>
  <c r="I398" i="6"/>
  <c r="K398" i="6"/>
  <c r="AA408" i="6"/>
  <c r="BA408" i="6"/>
  <c r="W411" i="4"/>
  <c r="AW411" i="4"/>
  <c r="S408" i="4"/>
  <c r="AS408" i="4"/>
  <c r="O405" i="4"/>
  <c r="AJ404" i="4"/>
  <c r="BM404" i="4" s="1"/>
  <c r="AO405" i="4"/>
  <c r="BJ405" i="4" s="1"/>
  <c r="BK405" i="4" s="1"/>
  <c r="K404" i="4"/>
  <c r="I404" i="4"/>
  <c r="BQ394" i="1"/>
  <c r="BT394" i="1"/>
  <c r="AX402" i="1"/>
  <c r="X402" i="1"/>
  <c r="AP396" i="1"/>
  <c r="P396" i="1"/>
  <c r="BN394" i="1"/>
  <c r="BO394" i="1"/>
  <c r="AA404" i="1"/>
  <c r="BA404" i="1"/>
  <c r="T399" i="1"/>
  <c r="AT399" i="1"/>
  <c r="BI410" i="1"/>
  <c r="AI410" i="1"/>
  <c r="L394" i="1"/>
  <c r="BL395" i="1"/>
  <c r="AE407" i="1"/>
  <c r="BE407" i="1"/>
  <c r="T403" i="6" l="1"/>
  <c r="AT403" i="6"/>
  <c r="BB409" i="6"/>
  <c r="AB409" i="6"/>
  <c r="BQ398" i="6"/>
  <c r="BT398" i="6"/>
  <c r="AX406" i="6"/>
  <c r="X406" i="6"/>
  <c r="BN398" i="6"/>
  <c r="BO398" i="6"/>
  <c r="L398" i="6"/>
  <c r="BE411" i="6"/>
  <c r="AE411" i="6"/>
  <c r="AP400" i="6"/>
  <c r="P400" i="6"/>
  <c r="BL399" i="6"/>
  <c r="AT409" i="4"/>
  <c r="T409" i="4"/>
  <c r="AP406" i="4"/>
  <c r="P406" i="4"/>
  <c r="BT404" i="4"/>
  <c r="BQ404" i="4"/>
  <c r="BL405" i="4"/>
  <c r="L404" i="4"/>
  <c r="BN404" i="4"/>
  <c r="BO404" i="4"/>
  <c r="AB405" i="1"/>
  <c r="BB405" i="1"/>
  <c r="CP394" i="1"/>
  <c r="CO394" i="1"/>
  <c r="CN394" i="1"/>
  <c r="CM394" i="1"/>
  <c r="CL394" i="1"/>
  <c r="CK394" i="1"/>
  <c r="CJ394" i="1"/>
  <c r="CI394" i="1"/>
  <c r="CH394" i="1"/>
  <c r="CG394" i="1"/>
  <c r="CF394" i="1"/>
  <c r="CE394" i="1"/>
  <c r="CD394" i="1"/>
  <c r="CC394" i="1"/>
  <c r="CB394" i="1"/>
  <c r="CA394" i="1"/>
  <c r="BZ394" i="1"/>
  <c r="BY394" i="1"/>
  <c r="BX394" i="1"/>
  <c r="BW394" i="1"/>
  <c r="BV394" i="1"/>
  <c r="BU394" i="1"/>
  <c r="U400" i="1"/>
  <c r="AU400" i="1"/>
  <c r="AF408" i="1"/>
  <c r="BF408" i="1"/>
  <c r="Y403" i="1"/>
  <c r="AY403" i="1"/>
  <c r="Q397" i="1"/>
  <c r="AQ397" i="1"/>
  <c r="AY407" i="6" l="1"/>
  <c r="Y407" i="6"/>
  <c r="CP398" i="6"/>
  <c r="CO398" i="6"/>
  <c r="CN398" i="6"/>
  <c r="CM398" i="6"/>
  <c r="CL398" i="6"/>
  <c r="CK398" i="6"/>
  <c r="CJ398" i="6"/>
  <c r="CI398" i="6"/>
  <c r="CH398" i="6"/>
  <c r="CG398" i="6"/>
  <c r="CF398" i="6"/>
  <c r="CE398" i="6"/>
  <c r="CD398" i="6"/>
  <c r="CC398" i="6"/>
  <c r="CB398" i="6"/>
  <c r="CA398" i="6"/>
  <c r="BZ398" i="6"/>
  <c r="BY398" i="6"/>
  <c r="BX398" i="6"/>
  <c r="BW398" i="6"/>
  <c r="BV398" i="6"/>
  <c r="BU398" i="6"/>
  <c r="AQ401" i="6"/>
  <c r="Q401" i="6"/>
  <c r="BC410" i="6"/>
  <c r="AC410" i="6"/>
  <c r="AU404" i="6"/>
  <c r="U404" i="6"/>
  <c r="CP404" i="4"/>
  <c r="CO404" i="4"/>
  <c r="CN404" i="4"/>
  <c r="CM404" i="4"/>
  <c r="CL404" i="4"/>
  <c r="CK404" i="4"/>
  <c r="CJ404" i="4"/>
  <c r="CI404" i="4"/>
  <c r="CH404" i="4"/>
  <c r="CG404" i="4"/>
  <c r="CF404" i="4"/>
  <c r="CE404" i="4"/>
  <c r="CD404" i="4"/>
  <c r="CC404" i="4"/>
  <c r="CB404" i="4"/>
  <c r="CA404" i="4"/>
  <c r="BZ404" i="4"/>
  <c r="BY404" i="4"/>
  <c r="BX404" i="4"/>
  <c r="BW404" i="4"/>
  <c r="BV404" i="4"/>
  <c r="BU404" i="4"/>
  <c r="U410" i="4"/>
  <c r="AU410" i="4"/>
  <c r="Q407" i="4"/>
  <c r="AQ407" i="4"/>
  <c r="AG409" i="1"/>
  <c r="BG409" i="1"/>
  <c r="AC406" i="1"/>
  <c r="BC406" i="1"/>
  <c r="AV401" i="1"/>
  <c r="V401" i="1"/>
  <c r="CQ394" i="1"/>
  <c r="N395" i="1" s="1"/>
  <c r="Z404" i="1"/>
  <c r="AZ404" i="1"/>
  <c r="R398" i="1"/>
  <c r="AR398" i="1"/>
  <c r="AV405" i="6" l="1"/>
  <c r="V405" i="6"/>
  <c r="Z408" i="6"/>
  <c r="AZ408" i="6"/>
  <c r="BD411" i="6"/>
  <c r="AD411" i="6"/>
  <c r="R402" i="6"/>
  <c r="AR402" i="6"/>
  <c r="CQ398" i="6"/>
  <c r="N399" i="6" s="1"/>
  <c r="AV411" i="4"/>
  <c r="V411" i="4"/>
  <c r="AR408" i="4"/>
  <c r="R408" i="4"/>
  <c r="CQ404" i="4"/>
  <c r="N405" i="4" s="1"/>
  <c r="O396" i="1"/>
  <c r="AO396" i="1"/>
  <c r="BJ396" i="1" s="1"/>
  <c r="BK396" i="1" s="1"/>
  <c r="AJ395" i="1"/>
  <c r="BM395" i="1" s="1"/>
  <c r="I395" i="1"/>
  <c r="K395" i="1"/>
  <c r="AD407" i="1"/>
  <c r="BD407" i="1"/>
  <c r="AA405" i="1"/>
  <c r="BA405" i="1"/>
  <c r="S399" i="1"/>
  <c r="AS399" i="1"/>
  <c r="W402" i="1"/>
  <c r="AW402" i="1"/>
  <c r="AH410" i="1"/>
  <c r="BH410" i="1"/>
  <c r="AA409" i="6" l="1"/>
  <c r="BA409" i="6"/>
  <c r="AW406" i="6"/>
  <c r="W406" i="6"/>
  <c r="AS403" i="6"/>
  <c r="S403" i="6"/>
  <c r="AO400" i="6"/>
  <c r="BJ400" i="6" s="1"/>
  <c r="BK400" i="6" s="1"/>
  <c r="AJ399" i="6"/>
  <c r="BM399" i="6" s="1"/>
  <c r="O400" i="6"/>
  <c r="I399" i="6"/>
  <c r="K399" i="6"/>
  <c r="O406" i="4"/>
  <c r="AO406" i="4"/>
  <c r="BJ406" i="4" s="1"/>
  <c r="BK406" i="4" s="1"/>
  <c r="AJ405" i="4"/>
  <c r="BM405" i="4" s="1"/>
  <c r="K405" i="4"/>
  <c r="I405" i="4"/>
  <c r="S409" i="4"/>
  <c r="AS409" i="4"/>
  <c r="X403" i="1"/>
  <c r="AX403" i="1"/>
  <c r="BN395" i="1"/>
  <c r="BO395" i="1"/>
  <c r="BI411" i="1"/>
  <c r="AI411" i="1"/>
  <c r="AB406" i="1"/>
  <c r="BB406" i="1"/>
  <c r="L395" i="1"/>
  <c r="BL396" i="1"/>
  <c r="AE408" i="1"/>
  <c r="BE408" i="1"/>
  <c r="AT400" i="1"/>
  <c r="T400" i="1"/>
  <c r="BQ395" i="1"/>
  <c r="BT395" i="1"/>
  <c r="P397" i="1"/>
  <c r="AP397" i="1"/>
  <c r="T404" i="6" l="1"/>
  <c r="AT404" i="6"/>
  <c r="BT399" i="6"/>
  <c r="BQ399" i="6"/>
  <c r="X407" i="6"/>
  <c r="AX407" i="6"/>
  <c r="BB410" i="6"/>
  <c r="AB410" i="6"/>
  <c r="BN399" i="6"/>
  <c r="BO399" i="6"/>
  <c r="L399" i="6"/>
  <c r="BL400" i="6"/>
  <c r="P401" i="6"/>
  <c r="AP401" i="6"/>
  <c r="BN405" i="4"/>
  <c r="BO405" i="4"/>
  <c r="BL406" i="4"/>
  <c r="AT410" i="4"/>
  <c r="T410" i="4"/>
  <c r="BQ405" i="4"/>
  <c r="BT405" i="4"/>
  <c r="L405" i="4"/>
  <c r="P407" i="4"/>
  <c r="AP407" i="4"/>
  <c r="BC407" i="1"/>
  <c r="AC407" i="1"/>
  <c r="Q398" i="1"/>
  <c r="AQ398" i="1"/>
  <c r="U401" i="1"/>
  <c r="AU401" i="1"/>
  <c r="CP395" i="1"/>
  <c r="CO395" i="1"/>
  <c r="CN395" i="1"/>
  <c r="CM395" i="1"/>
  <c r="CL395" i="1"/>
  <c r="CK395" i="1"/>
  <c r="CJ395" i="1"/>
  <c r="CI395" i="1"/>
  <c r="CH395" i="1"/>
  <c r="CG395" i="1"/>
  <c r="CF395" i="1"/>
  <c r="CE395" i="1"/>
  <c r="CD395" i="1"/>
  <c r="CC395" i="1"/>
  <c r="CB395" i="1"/>
  <c r="CA395" i="1"/>
  <c r="BZ395" i="1"/>
  <c r="BY395" i="1"/>
  <c r="BX395" i="1"/>
  <c r="BW395" i="1"/>
  <c r="BV395" i="1"/>
  <c r="BU395" i="1"/>
  <c r="CQ395" i="1" s="1"/>
  <c r="N396" i="1" s="1"/>
  <c r="AF409" i="1"/>
  <c r="BF409" i="1"/>
  <c r="Y404" i="1"/>
  <c r="AY404" i="1"/>
  <c r="AQ402" i="6" l="1"/>
  <c r="Q402" i="6"/>
  <c r="AC411" i="6"/>
  <c r="BC411" i="6"/>
  <c r="AY408" i="6"/>
  <c r="Y408" i="6"/>
  <c r="CP399" i="6"/>
  <c r="CO399" i="6"/>
  <c r="CN399" i="6"/>
  <c r="CM399" i="6"/>
  <c r="CL399" i="6"/>
  <c r="CK399" i="6"/>
  <c r="CJ399" i="6"/>
  <c r="CI399" i="6"/>
  <c r="CH399" i="6"/>
  <c r="CG399" i="6"/>
  <c r="CF399" i="6"/>
  <c r="CE399" i="6"/>
  <c r="CD399" i="6"/>
  <c r="CC399" i="6"/>
  <c r="CB399" i="6"/>
  <c r="CA399" i="6"/>
  <c r="BZ399" i="6"/>
  <c r="BY399" i="6"/>
  <c r="BX399" i="6"/>
  <c r="BW399" i="6"/>
  <c r="BV399" i="6"/>
  <c r="BU399" i="6"/>
  <c r="AU405" i="6"/>
  <c r="U405" i="6"/>
  <c r="U411" i="4"/>
  <c r="AU411" i="4"/>
  <c r="CP405" i="4"/>
  <c r="CO405" i="4"/>
  <c r="CN405" i="4"/>
  <c r="CM405" i="4"/>
  <c r="CL405" i="4"/>
  <c r="CK405" i="4"/>
  <c r="CJ405" i="4"/>
  <c r="CI405" i="4"/>
  <c r="CH405" i="4"/>
  <c r="CG405" i="4"/>
  <c r="CF405" i="4"/>
  <c r="CE405" i="4"/>
  <c r="CD405" i="4"/>
  <c r="CC405" i="4"/>
  <c r="CB405" i="4"/>
  <c r="CA405" i="4"/>
  <c r="BZ405" i="4"/>
  <c r="BY405" i="4"/>
  <c r="BX405" i="4"/>
  <c r="BW405" i="4"/>
  <c r="BV405" i="4"/>
  <c r="BU405" i="4"/>
  <c r="Q408" i="4"/>
  <c r="AQ408" i="4"/>
  <c r="O397" i="1"/>
  <c r="AJ396" i="1"/>
  <c r="BM396" i="1" s="1"/>
  <c r="AO397" i="1"/>
  <c r="BJ397" i="1" s="1"/>
  <c r="BK397" i="1" s="1"/>
  <c r="K396" i="1"/>
  <c r="I396" i="1"/>
  <c r="AD408" i="1"/>
  <c r="BD408" i="1"/>
  <c r="V402" i="1"/>
  <c r="AV402" i="1"/>
  <c r="AZ405" i="1"/>
  <c r="Z405" i="1"/>
  <c r="BG410" i="1"/>
  <c r="AG410" i="1"/>
  <c r="AR399" i="1"/>
  <c r="R399" i="1"/>
  <c r="AZ409" i="6" l="1"/>
  <c r="Z409" i="6"/>
  <c r="AR403" i="6"/>
  <c r="R403" i="6"/>
  <c r="CQ399" i="6"/>
  <c r="N400" i="6" s="1"/>
  <c r="V406" i="6"/>
  <c r="AV406" i="6"/>
  <c r="AR409" i="4"/>
  <c r="R409" i="4"/>
  <c r="CQ405" i="4"/>
  <c r="N406" i="4" s="1"/>
  <c r="BN396" i="1"/>
  <c r="BO396" i="1"/>
  <c r="BE409" i="1"/>
  <c r="AE409" i="1"/>
  <c r="BT396" i="1"/>
  <c r="BQ396" i="1"/>
  <c r="BL397" i="1"/>
  <c r="BA406" i="1"/>
  <c r="AA406" i="1"/>
  <c r="AH411" i="1"/>
  <c r="BH411" i="1"/>
  <c r="W403" i="1"/>
  <c r="AW403" i="1"/>
  <c r="S400" i="1"/>
  <c r="AS400" i="1"/>
  <c r="L396" i="1"/>
  <c r="AP398" i="1"/>
  <c r="P398" i="1"/>
  <c r="AS404" i="6" l="1"/>
  <c r="S404" i="6"/>
  <c r="AJ400" i="6"/>
  <c r="BM400" i="6" s="1"/>
  <c r="AO401" i="6"/>
  <c r="BJ401" i="6" s="1"/>
  <c r="BK401" i="6" s="1"/>
  <c r="O401" i="6"/>
  <c r="I400" i="6"/>
  <c r="K400" i="6"/>
  <c r="AA410" i="6"/>
  <c r="BA410" i="6"/>
  <c r="W407" i="6"/>
  <c r="AW407" i="6"/>
  <c r="S410" i="4"/>
  <c r="AS410" i="4"/>
  <c r="AO407" i="4"/>
  <c r="BJ407" i="4" s="1"/>
  <c r="BK407" i="4" s="1"/>
  <c r="AJ406" i="4"/>
  <c r="BM406" i="4" s="1"/>
  <c r="O407" i="4"/>
  <c r="I406" i="4"/>
  <c r="K406" i="4"/>
  <c r="AX404" i="1"/>
  <c r="X404" i="1"/>
  <c r="Q399" i="1"/>
  <c r="AQ399" i="1"/>
  <c r="AB407" i="1"/>
  <c r="BB407" i="1"/>
  <c r="CP396" i="1"/>
  <c r="CO396" i="1"/>
  <c r="CN396" i="1"/>
  <c r="CM396" i="1"/>
  <c r="CL396" i="1"/>
  <c r="CK396" i="1"/>
  <c r="CJ396" i="1"/>
  <c r="CI396" i="1"/>
  <c r="CH396" i="1"/>
  <c r="CG396" i="1"/>
  <c r="CF396" i="1"/>
  <c r="CE396" i="1"/>
  <c r="CD396" i="1"/>
  <c r="CC396" i="1"/>
  <c r="CB396" i="1"/>
  <c r="CA396" i="1"/>
  <c r="BZ396" i="1"/>
  <c r="BY396" i="1"/>
  <c r="BX396" i="1"/>
  <c r="BW396" i="1"/>
  <c r="BV396" i="1"/>
  <c r="BU396" i="1"/>
  <c r="T401" i="1"/>
  <c r="AT401" i="1"/>
  <c r="AF410" i="1"/>
  <c r="BF410" i="1"/>
  <c r="CQ396" i="1" l="1"/>
  <c r="N397" i="1" s="1"/>
  <c r="T405" i="6"/>
  <c r="AT405" i="6"/>
  <c r="BQ400" i="6"/>
  <c r="BT400" i="6"/>
  <c r="BB411" i="6"/>
  <c r="AB411" i="6"/>
  <c r="P402" i="6"/>
  <c r="AP402" i="6"/>
  <c r="BL401" i="6"/>
  <c r="AX408" i="6"/>
  <c r="X408" i="6"/>
  <c r="L400" i="6"/>
  <c r="BN400" i="6"/>
  <c r="BO400" i="6"/>
  <c r="AP408" i="4"/>
  <c r="P408" i="4"/>
  <c r="BT406" i="4"/>
  <c r="BQ406" i="4"/>
  <c r="BN406" i="4"/>
  <c r="BO406" i="4"/>
  <c r="BL407" i="4"/>
  <c r="L406" i="4"/>
  <c r="T411" i="4"/>
  <c r="AT411" i="4"/>
  <c r="AG411" i="1"/>
  <c r="BG411" i="1"/>
  <c r="AY405" i="1"/>
  <c r="Y405" i="1"/>
  <c r="BC408" i="1"/>
  <c r="AC408" i="1"/>
  <c r="O398" i="1"/>
  <c r="AO398" i="1"/>
  <c r="BJ398" i="1" s="1"/>
  <c r="BK398" i="1" s="1"/>
  <c r="AJ397" i="1"/>
  <c r="BM397" i="1" s="1"/>
  <c r="I397" i="1"/>
  <c r="K397" i="1"/>
  <c r="R400" i="1"/>
  <c r="AR400" i="1"/>
  <c r="AU402" i="1"/>
  <c r="U402" i="1"/>
  <c r="Y409" i="6" l="1"/>
  <c r="AY409" i="6"/>
  <c r="AQ403" i="6"/>
  <c r="Q403" i="6"/>
  <c r="CP400" i="6"/>
  <c r="CO400" i="6"/>
  <c r="CN400" i="6"/>
  <c r="CM400" i="6"/>
  <c r="CL400" i="6"/>
  <c r="CK400" i="6"/>
  <c r="CJ400" i="6"/>
  <c r="CI400" i="6"/>
  <c r="CH400" i="6"/>
  <c r="CG400" i="6"/>
  <c r="CF400" i="6"/>
  <c r="CE400" i="6"/>
  <c r="CD400" i="6"/>
  <c r="CC400" i="6"/>
  <c r="CB400" i="6"/>
  <c r="CA400" i="6"/>
  <c r="BZ400" i="6"/>
  <c r="BY400" i="6"/>
  <c r="BX400" i="6"/>
  <c r="BW400" i="6"/>
  <c r="BV400" i="6"/>
  <c r="BU400" i="6"/>
  <c r="U406" i="6"/>
  <c r="AU406" i="6"/>
  <c r="Q409" i="4"/>
  <c r="AQ409" i="4"/>
  <c r="CP406" i="4"/>
  <c r="CO406" i="4"/>
  <c r="CN406" i="4"/>
  <c r="CM406" i="4"/>
  <c r="CL406" i="4"/>
  <c r="CK406" i="4"/>
  <c r="CJ406" i="4"/>
  <c r="CI406" i="4"/>
  <c r="CH406" i="4"/>
  <c r="CG406" i="4"/>
  <c r="CF406" i="4"/>
  <c r="CE406" i="4"/>
  <c r="CD406" i="4"/>
  <c r="CC406" i="4"/>
  <c r="CB406" i="4"/>
  <c r="CA406" i="4"/>
  <c r="BZ406" i="4"/>
  <c r="BY406" i="4"/>
  <c r="BX406" i="4"/>
  <c r="BW406" i="4"/>
  <c r="BV406" i="4"/>
  <c r="BU406" i="4"/>
  <c r="S401" i="1"/>
  <c r="AS401" i="1"/>
  <c r="AD409" i="1"/>
  <c r="BD409" i="1"/>
  <c r="L397" i="1"/>
  <c r="BL398" i="1"/>
  <c r="BQ397" i="1"/>
  <c r="BT397" i="1"/>
  <c r="P399" i="1"/>
  <c r="AP399" i="1"/>
  <c r="AV403" i="1"/>
  <c r="V403" i="1"/>
  <c r="BN397" i="1"/>
  <c r="BO397" i="1"/>
  <c r="Z406" i="1"/>
  <c r="AZ406" i="1"/>
  <c r="R404" i="6" l="1"/>
  <c r="AR404" i="6"/>
  <c r="AV407" i="6"/>
  <c r="V407" i="6"/>
  <c r="Z410" i="6"/>
  <c r="AZ410" i="6"/>
  <c r="CQ400" i="6"/>
  <c r="N401" i="6" s="1"/>
  <c r="CQ406" i="4"/>
  <c r="N407" i="4" s="1"/>
  <c r="R410" i="4"/>
  <c r="AR410" i="4"/>
  <c r="W404" i="1"/>
  <c r="AW404" i="1"/>
  <c r="AA407" i="1"/>
  <c r="BA407" i="1"/>
  <c r="AE410" i="1"/>
  <c r="BE410" i="1"/>
  <c r="Q400" i="1"/>
  <c r="AQ400" i="1"/>
  <c r="CP397" i="1"/>
  <c r="CO397" i="1"/>
  <c r="CN397" i="1"/>
  <c r="CM397" i="1"/>
  <c r="CL397" i="1"/>
  <c r="CK397" i="1"/>
  <c r="CJ397" i="1"/>
  <c r="CI397" i="1"/>
  <c r="CH397" i="1"/>
  <c r="CG397" i="1"/>
  <c r="CF397" i="1"/>
  <c r="CE397" i="1"/>
  <c r="CD397" i="1"/>
  <c r="CC397" i="1"/>
  <c r="CB397" i="1"/>
  <c r="CA397" i="1"/>
  <c r="BZ397" i="1"/>
  <c r="BY397" i="1"/>
  <c r="BX397" i="1"/>
  <c r="BW397" i="1"/>
  <c r="BV397" i="1"/>
  <c r="BU397" i="1"/>
  <c r="AT402" i="1"/>
  <c r="T402" i="1"/>
  <c r="AO402" i="6" l="1"/>
  <c r="BJ402" i="6" s="1"/>
  <c r="BK402" i="6" s="1"/>
  <c r="AJ401" i="6"/>
  <c r="BM401" i="6" s="1"/>
  <c r="O402" i="6"/>
  <c r="K401" i="6"/>
  <c r="I401" i="6"/>
  <c r="BA411" i="6"/>
  <c r="AA411" i="6"/>
  <c r="W408" i="6"/>
  <c r="AW408" i="6"/>
  <c r="S405" i="6"/>
  <c r="AS405" i="6"/>
  <c r="AS411" i="4"/>
  <c r="S411" i="4"/>
  <c r="O408" i="4"/>
  <c r="AO408" i="4"/>
  <c r="BJ408" i="4" s="1"/>
  <c r="BK408" i="4" s="1"/>
  <c r="AJ407" i="4"/>
  <c r="BM407" i="4" s="1"/>
  <c r="I407" i="4"/>
  <c r="K407" i="4"/>
  <c r="U403" i="1"/>
  <c r="AU403" i="1"/>
  <c r="AF411" i="1"/>
  <c r="BF411" i="1"/>
  <c r="AB408" i="1"/>
  <c r="BB408" i="1"/>
  <c r="CQ397" i="1"/>
  <c r="N398" i="1" s="1"/>
  <c r="AR401" i="1"/>
  <c r="R401" i="1"/>
  <c r="AX405" i="1"/>
  <c r="X405" i="1"/>
  <c r="P403" i="6" l="1"/>
  <c r="AP403" i="6"/>
  <c r="BN401" i="6"/>
  <c r="BO401" i="6"/>
  <c r="AX409" i="6"/>
  <c r="X409" i="6"/>
  <c r="BT401" i="6"/>
  <c r="BQ401" i="6"/>
  <c r="AT406" i="6"/>
  <c r="T406" i="6"/>
  <c r="L401" i="6"/>
  <c r="BL402" i="6"/>
  <c r="BQ407" i="4"/>
  <c r="BT407" i="4"/>
  <c r="BN407" i="4"/>
  <c r="BO407" i="4"/>
  <c r="P409" i="4"/>
  <c r="AP409" i="4"/>
  <c r="L407" i="4"/>
  <c r="BL408" i="4"/>
  <c r="AC409" i="1"/>
  <c r="BC409" i="1"/>
  <c r="Y406" i="1"/>
  <c r="AY406" i="1"/>
  <c r="O399" i="1"/>
  <c r="AO399" i="1"/>
  <c r="BJ399" i="1" s="1"/>
  <c r="BK399" i="1" s="1"/>
  <c r="AJ398" i="1"/>
  <c r="BM398" i="1" s="1"/>
  <c r="K398" i="1"/>
  <c r="I398" i="1"/>
  <c r="S402" i="1"/>
  <c r="AS402" i="1"/>
  <c r="V404" i="1"/>
  <c r="AV404" i="1"/>
  <c r="AU407" i="6" l="1"/>
  <c r="U407" i="6"/>
  <c r="Y410" i="6"/>
  <c r="AY410" i="6"/>
  <c r="CP401" i="6"/>
  <c r="CO401" i="6"/>
  <c r="CN401" i="6"/>
  <c r="CM401" i="6"/>
  <c r="CL401" i="6"/>
  <c r="CK401" i="6"/>
  <c r="CJ401" i="6"/>
  <c r="CI401" i="6"/>
  <c r="CH401" i="6"/>
  <c r="CG401" i="6"/>
  <c r="CF401" i="6"/>
  <c r="CE401" i="6"/>
  <c r="CD401" i="6"/>
  <c r="CC401" i="6"/>
  <c r="CB401" i="6"/>
  <c r="CA401" i="6"/>
  <c r="BZ401" i="6"/>
  <c r="BY401" i="6"/>
  <c r="BX401" i="6"/>
  <c r="BW401" i="6"/>
  <c r="BV401" i="6"/>
  <c r="BU401" i="6"/>
  <c r="AQ404" i="6"/>
  <c r="Q404" i="6"/>
  <c r="CP407" i="4"/>
  <c r="CO407" i="4"/>
  <c r="CN407" i="4"/>
  <c r="CM407" i="4"/>
  <c r="CL407" i="4"/>
  <c r="CK407" i="4"/>
  <c r="CJ407" i="4"/>
  <c r="CI407" i="4"/>
  <c r="CH407" i="4"/>
  <c r="CG407" i="4"/>
  <c r="CF407" i="4"/>
  <c r="CE407" i="4"/>
  <c r="CD407" i="4"/>
  <c r="CC407" i="4"/>
  <c r="CB407" i="4"/>
  <c r="CA407" i="4"/>
  <c r="BZ407" i="4"/>
  <c r="BY407" i="4"/>
  <c r="BX407" i="4"/>
  <c r="BW407" i="4"/>
  <c r="BV407" i="4"/>
  <c r="BU407" i="4"/>
  <c r="AQ410" i="4"/>
  <c r="Q410" i="4"/>
  <c r="BN398" i="1"/>
  <c r="BO398" i="1"/>
  <c r="L398" i="1"/>
  <c r="AP400" i="1"/>
  <c r="P400" i="1"/>
  <c r="T403" i="1"/>
  <c r="AT403" i="1"/>
  <c r="AW405" i="1"/>
  <c r="W405" i="1"/>
  <c r="BT398" i="1"/>
  <c r="BQ398" i="1"/>
  <c r="BL399" i="1"/>
  <c r="Z407" i="1"/>
  <c r="AZ407" i="1"/>
  <c r="AD410" i="1"/>
  <c r="BD410" i="1"/>
  <c r="CQ401" i="6" l="1"/>
  <c r="N402" i="6" s="1"/>
  <c r="O403" i="6" s="1"/>
  <c r="AZ411" i="6"/>
  <c r="Z411" i="6"/>
  <c r="V408" i="6"/>
  <c r="AV408" i="6"/>
  <c r="AR405" i="6"/>
  <c r="R405" i="6"/>
  <c r="CQ407" i="4"/>
  <c r="N408" i="4" s="1"/>
  <c r="AR411" i="4"/>
  <c r="R411" i="4"/>
  <c r="Q401" i="1"/>
  <c r="AQ401" i="1"/>
  <c r="BA408" i="1"/>
  <c r="AA408" i="1"/>
  <c r="U404" i="1"/>
  <c r="AU404" i="1"/>
  <c r="BE411" i="1"/>
  <c r="AE411" i="1"/>
  <c r="CP398" i="1"/>
  <c r="CO398" i="1"/>
  <c r="CN398" i="1"/>
  <c r="CM398" i="1"/>
  <c r="CL398" i="1"/>
  <c r="CK398" i="1"/>
  <c r="CJ398" i="1"/>
  <c r="CI398" i="1"/>
  <c r="CH398" i="1"/>
  <c r="CG398" i="1"/>
  <c r="CF398" i="1"/>
  <c r="CE398" i="1"/>
  <c r="CD398" i="1"/>
  <c r="CC398" i="1"/>
  <c r="CB398" i="1"/>
  <c r="CA398" i="1"/>
  <c r="BZ398" i="1"/>
  <c r="BY398" i="1"/>
  <c r="BX398" i="1"/>
  <c r="BW398" i="1"/>
  <c r="BV398" i="1"/>
  <c r="BU398" i="1"/>
  <c r="AX406" i="1"/>
  <c r="X406" i="1"/>
  <c r="K402" i="6" l="1"/>
  <c r="AJ402" i="6"/>
  <c r="BM402" i="6" s="1"/>
  <c r="BN402" i="6" s="1"/>
  <c r="AO403" i="6"/>
  <c r="BJ403" i="6" s="1"/>
  <c r="BK403" i="6" s="1"/>
  <c r="BL403" i="6" s="1"/>
  <c r="I402" i="6"/>
  <c r="BT402" i="6" s="1"/>
  <c r="AW409" i="6"/>
  <c r="W409" i="6"/>
  <c r="AS406" i="6"/>
  <c r="S406" i="6"/>
  <c r="L402" i="6"/>
  <c r="P404" i="6"/>
  <c r="AP404" i="6"/>
  <c r="AO409" i="4"/>
  <c r="BJ409" i="4" s="1"/>
  <c r="BK409" i="4" s="1"/>
  <c r="AJ408" i="4"/>
  <c r="BM408" i="4" s="1"/>
  <c r="O409" i="4"/>
  <c r="I408" i="4"/>
  <c r="K408" i="4"/>
  <c r="AV405" i="1"/>
  <c r="V405" i="1"/>
  <c r="CQ398" i="1"/>
  <c r="N399" i="1" s="1"/>
  <c r="AB409" i="1"/>
  <c r="BB409" i="1"/>
  <c r="AY407" i="1"/>
  <c r="Y407" i="1"/>
  <c r="R402" i="1"/>
  <c r="AR402" i="1"/>
  <c r="BO402" i="6" l="1"/>
  <c r="BQ402" i="6"/>
  <c r="CP402" i="6"/>
  <c r="CO402" i="6"/>
  <c r="CN402" i="6"/>
  <c r="CM402" i="6"/>
  <c r="CL402" i="6"/>
  <c r="CK402" i="6"/>
  <c r="CJ402" i="6"/>
  <c r="CI402" i="6"/>
  <c r="CH402" i="6"/>
  <c r="CG402" i="6"/>
  <c r="CF402" i="6"/>
  <c r="CE402" i="6"/>
  <c r="CD402" i="6"/>
  <c r="CC402" i="6"/>
  <c r="CB402" i="6"/>
  <c r="CA402" i="6"/>
  <c r="BZ402" i="6"/>
  <c r="BY402" i="6"/>
  <c r="BX402" i="6"/>
  <c r="BW402" i="6"/>
  <c r="BV402" i="6"/>
  <c r="BU402" i="6"/>
  <c r="AQ405" i="6"/>
  <c r="Q405" i="6"/>
  <c r="T407" i="6"/>
  <c r="AT407" i="6"/>
  <c r="AX410" i="6"/>
  <c r="X410" i="6"/>
  <c r="L408" i="4"/>
  <c r="BL409" i="4"/>
  <c r="BN408" i="4"/>
  <c r="BO408" i="4"/>
  <c r="BT408" i="4"/>
  <c r="BQ408" i="4"/>
  <c r="AP410" i="4"/>
  <c r="P410" i="4"/>
  <c r="AW406" i="1"/>
  <c r="W406" i="1"/>
  <c r="BC410" i="1"/>
  <c r="AC410" i="1"/>
  <c r="S403" i="1"/>
  <c r="AS403" i="1"/>
  <c r="Z408" i="1"/>
  <c r="AZ408" i="1"/>
  <c r="O400" i="1"/>
  <c r="AO400" i="1"/>
  <c r="BJ400" i="1" s="1"/>
  <c r="BK400" i="1" s="1"/>
  <c r="AJ399" i="1"/>
  <c r="BM399" i="1" s="1"/>
  <c r="K399" i="1"/>
  <c r="I399" i="1"/>
  <c r="Y411" i="6" l="1"/>
  <c r="AY411" i="6"/>
  <c r="CQ402" i="6"/>
  <c r="N403" i="6" s="1"/>
  <c r="U408" i="6"/>
  <c r="AU408" i="6"/>
  <c r="R406" i="6"/>
  <c r="AR406" i="6"/>
  <c r="CP408" i="4"/>
  <c r="CO408" i="4"/>
  <c r="CN408" i="4"/>
  <c r="CM408" i="4"/>
  <c r="CL408" i="4"/>
  <c r="CK408" i="4"/>
  <c r="CJ408" i="4"/>
  <c r="CI408" i="4"/>
  <c r="CH408" i="4"/>
  <c r="CG408" i="4"/>
  <c r="CF408" i="4"/>
  <c r="CE408" i="4"/>
  <c r="CD408" i="4"/>
  <c r="CC408" i="4"/>
  <c r="CB408" i="4"/>
  <c r="CA408" i="4"/>
  <c r="BZ408" i="4"/>
  <c r="BY408" i="4"/>
  <c r="BX408" i="4"/>
  <c r="BW408" i="4"/>
  <c r="BV408" i="4"/>
  <c r="BU408" i="4"/>
  <c r="Q411" i="4"/>
  <c r="AQ411" i="4"/>
  <c r="BN399" i="1"/>
  <c r="BO399" i="1"/>
  <c r="X407" i="1"/>
  <c r="AX407" i="1"/>
  <c r="BA409" i="1"/>
  <c r="AA409" i="1"/>
  <c r="AT404" i="1"/>
  <c r="T404" i="1"/>
  <c r="BQ399" i="1"/>
  <c r="BT399" i="1"/>
  <c r="BL400" i="1"/>
  <c r="AD411" i="1"/>
  <c r="BD411" i="1"/>
  <c r="L399" i="1"/>
  <c r="P401" i="1"/>
  <c r="AP401" i="1"/>
  <c r="AO404" i="6" l="1"/>
  <c r="BJ404" i="6" s="1"/>
  <c r="BK404" i="6" s="1"/>
  <c r="AJ403" i="6"/>
  <c r="BM403" i="6" s="1"/>
  <c r="O404" i="6"/>
  <c r="K403" i="6"/>
  <c r="I403" i="6"/>
  <c r="S407" i="6"/>
  <c r="AS407" i="6"/>
  <c r="AV409" i="6"/>
  <c r="V409" i="6"/>
  <c r="CQ408" i="4"/>
  <c r="N409" i="4" s="1"/>
  <c r="AU405" i="1"/>
  <c r="U405" i="1"/>
  <c r="AY408" i="1"/>
  <c r="Y408" i="1"/>
  <c r="CP399" i="1"/>
  <c r="CO399" i="1"/>
  <c r="CN399" i="1"/>
  <c r="CM399" i="1"/>
  <c r="CL399" i="1"/>
  <c r="CK399" i="1"/>
  <c r="CJ399" i="1"/>
  <c r="CI399" i="1"/>
  <c r="CH399" i="1"/>
  <c r="CG399" i="1"/>
  <c r="CF399" i="1"/>
  <c r="CE399" i="1"/>
  <c r="CD399" i="1"/>
  <c r="CC399" i="1"/>
  <c r="CB399" i="1"/>
  <c r="CA399" i="1"/>
  <c r="BZ399" i="1"/>
  <c r="BY399" i="1"/>
  <c r="BX399" i="1"/>
  <c r="BW399" i="1"/>
  <c r="BV399" i="1"/>
  <c r="BU399" i="1"/>
  <c r="AB410" i="1"/>
  <c r="BB410" i="1"/>
  <c r="Q402" i="1"/>
  <c r="AQ402" i="1"/>
  <c r="AT408" i="6" l="1"/>
  <c r="T408" i="6"/>
  <c r="P405" i="6"/>
  <c r="AP405" i="6"/>
  <c r="BT403" i="6"/>
  <c r="BQ403" i="6"/>
  <c r="W410" i="6"/>
  <c r="AW410" i="6"/>
  <c r="BN403" i="6"/>
  <c r="BO403" i="6"/>
  <c r="L403" i="6"/>
  <c r="BL404" i="6"/>
  <c r="O410" i="4"/>
  <c r="AJ409" i="4"/>
  <c r="BM409" i="4" s="1"/>
  <c r="AO410" i="4"/>
  <c r="BJ410" i="4" s="1"/>
  <c r="BK410" i="4" s="1"/>
  <c r="I409" i="4"/>
  <c r="K409" i="4"/>
  <c r="AC411" i="1"/>
  <c r="BC411" i="1"/>
  <c r="V406" i="1"/>
  <c r="AV406" i="1"/>
  <c r="AR403" i="1"/>
  <c r="R403" i="1"/>
  <c r="CQ399" i="1"/>
  <c r="N400" i="1" s="1"/>
  <c r="Z409" i="1"/>
  <c r="AZ409" i="1"/>
  <c r="Q406" i="6" l="1"/>
  <c r="AQ406" i="6"/>
  <c r="CP403" i="6"/>
  <c r="CO403" i="6"/>
  <c r="CN403" i="6"/>
  <c r="CM403" i="6"/>
  <c r="CL403" i="6"/>
  <c r="CK403" i="6"/>
  <c r="CJ403" i="6"/>
  <c r="CI403" i="6"/>
  <c r="CH403" i="6"/>
  <c r="CG403" i="6"/>
  <c r="CF403" i="6"/>
  <c r="CE403" i="6"/>
  <c r="CD403" i="6"/>
  <c r="CC403" i="6"/>
  <c r="CB403" i="6"/>
  <c r="CA403" i="6"/>
  <c r="BZ403" i="6"/>
  <c r="BY403" i="6"/>
  <c r="BX403" i="6"/>
  <c r="BW403" i="6"/>
  <c r="BV403" i="6"/>
  <c r="BU403" i="6"/>
  <c r="X411" i="6"/>
  <c r="AX411" i="6"/>
  <c r="U409" i="6"/>
  <c r="AU409" i="6"/>
  <c r="BL410" i="4"/>
  <c r="L409" i="4"/>
  <c r="BN409" i="4"/>
  <c r="BO409" i="4"/>
  <c r="BQ409" i="4"/>
  <c r="BT409" i="4"/>
  <c r="AP411" i="4"/>
  <c r="P411" i="4"/>
  <c r="AA410" i="1"/>
  <c r="BA410" i="1"/>
  <c r="W407" i="1"/>
  <c r="AW407" i="1"/>
  <c r="O401" i="1"/>
  <c r="AO401" i="1"/>
  <c r="BJ401" i="1" s="1"/>
  <c r="BK401" i="1" s="1"/>
  <c r="AJ400" i="1"/>
  <c r="BM400" i="1" s="1"/>
  <c r="K400" i="1"/>
  <c r="I400" i="1"/>
  <c r="S404" i="1"/>
  <c r="AS404" i="1"/>
  <c r="AV410" i="6" l="1"/>
  <c r="V410" i="6"/>
  <c r="CQ403" i="6"/>
  <c r="N404" i="6" s="1"/>
  <c r="R407" i="6"/>
  <c r="AR407" i="6"/>
  <c r="CP409" i="4"/>
  <c r="CO409" i="4"/>
  <c r="CN409" i="4"/>
  <c r="CM409" i="4"/>
  <c r="CL409" i="4"/>
  <c r="CK409" i="4"/>
  <c r="CJ409" i="4"/>
  <c r="CI409" i="4"/>
  <c r="CH409" i="4"/>
  <c r="CG409" i="4"/>
  <c r="CF409" i="4"/>
  <c r="CE409" i="4"/>
  <c r="CD409" i="4"/>
  <c r="CC409" i="4"/>
  <c r="CB409" i="4"/>
  <c r="CA409" i="4"/>
  <c r="BZ409" i="4"/>
  <c r="BY409" i="4"/>
  <c r="BX409" i="4"/>
  <c r="BW409" i="4"/>
  <c r="BV409" i="4"/>
  <c r="BU409" i="4"/>
  <c r="L400" i="1"/>
  <c r="BT400" i="1"/>
  <c r="BQ400" i="1"/>
  <c r="X408" i="1"/>
  <c r="AX408" i="1"/>
  <c r="BL401" i="1"/>
  <c r="AP402" i="1"/>
  <c r="P402" i="1"/>
  <c r="AT405" i="1"/>
  <c r="T405" i="1"/>
  <c r="BN400" i="1"/>
  <c r="BO400" i="1"/>
  <c r="AB411" i="1"/>
  <c r="BB411" i="1"/>
  <c r="AW411" i="6" l="1"/>
  <c r="W411" i="6"/>
  <c r="S408" i="6"/>
  <c r="AS408" i="6"/>
  <c r="AJ404" i="6"/>
  <c r="BM404" i="6" s="1"/>
  <c r="AO405" i="6"/>
  <c r="BJ405" i="6" s="1"/>
  <c r="BK405" i="6" s="1"/>
  <c r="O405" i="6"/>
  <c r="K404" i="6"/>
  <c r="I404" i="6"/>
  <c r="CQ409" i="4"/>
  <c r="N410" i="4" s="1"/>
  <c r="CP400" i="1"/>
  <c r="CO400" i="1"/>
  <c r="CN400" i="1"/>
  <c r="CM400" i="1"/>
  <c r="CL400" i="1"/>
  <c r="CK400" i="1"/>
  <c r="CJ400" i="1"/>
  <c r="CI400" i="1"/>
  <c r="CH400" i="1"/>
  <c r="CG400" i="1"/>
  <c r="CF400" i="1"/>
  <c r="CE400" i="1"/>
  <c r="CD400" i="1"/>
  <c r="CC400" i="1"/>
  <c r="CB400" i="1"/>
  <c r="CA400" i="1"/>
  <c r="BZ400" i="1"/>
  <c r="BY400" i="1"/>
  <c r="BX400" i="1"/>
  <c r="BW400" i="1"/>
  <c r="BV400" i="1"/>
  <c r="BU400" i="1"/>
  <c r="U406" i="1"/>
  <c r="AU406" i="1"/>
  <c r="Q403" i="1"/>
  <c r="AQ403" i="1"/>
  <c r="Y409" i="1"/>
  <c r="AY409" i="1"/>
  <c r="BT404" i="6" l="1"/>
  <c r="BQ404" i="6"/>
  <c r="BN404" i="6"/>
  <c r="BO404" i="6"/>
  <c r="AP406" i="6"/>
  <c r="P406" i="6"/>
  <c r="T409" i="6"/>
  <c r="AT409" i="6"/>
  <c r="L404" i="6"/>
  <c r="BL405" i="6"/>
  <c r="O411" i="4"/>
  <c r="AJ410" i="4"/>
  <c r="BM410" i="4" s="1"/>
  <c r="AO411" i="4"/>
  <c r="BJ411" i="4" s="1"/>
  <c r="BK411" i="4" s="1"/>
  <c r="K410" i="4"/>
  <c r="I410" i="4"/>
  <c r="V407" i="1"/>
  <c r="AV407" i="1"/>
  <c r="R404" i="1"/>
  <c r="AR404" i="1"/>
  <c r="CQ400" i="1"/>
  <c r="N401" i="1" s="1"/>
  <c r="Z410" i="1"/>
  <c r="AZ410" i="1"/>
  <c r="CP404" i="6" l="1"/>
  <c r="CO404" i="6"/>
  <c r="CN404" i="6"/>
  <c r="CM404" i="6"/>
  <c r="CL404" i="6"/>
  <c r="CK404" i="6"/>
  <c r="CJ404" i="6"/>
  <c r="CI404" i="6"/>
  <c r="CH404" i="6"/>
  <c r="CG404" i="6"/>
  <c r="CF404" i="6"/>
  <c r="CE404" i="6"/>
  <c r="CD404" i="6"/>
  <c r="CC404" i="6"/>
  <c r="CB404" i="6"/>
  <c r="CA404" i="6"/>
  <c r="BZ404" i="6"/>
  <c r="BY404" i="6"/>
  <c r="BX404" i="6"/>
  <c r="BW404" i="6"/>
  <c r="BV404" i="6"/>
  <c r="BU404" i="6"/>
  <c r="AQ407" i="6"/>
  <c r="Q407" i="6"/>
  <c r="AU410" i="6"/>
  <c r="U410" i="6"/>
  <c r="BL411" i="4"/>
  <c r="BT410" i="4"/>
  <c r="BQ410" i="4"/>
  <c r="BN410" i="4"/>
  <c r="BO410" i="4"/>
  <c r="L410" i="4"/>
  <c r="BA411" i="1"/>
  <c r="AA411" i="1"/>
  <c r="AS405" i="1"/>
  <c r="S405" i="1"/>
  <c r="AO402" i="1"/>
  <c r="BJ402" i="1" s="1"/>
  <c r="BK402" i="1" s="1"/>
  <c r="AJ401" i="1"/>
  <c r="BM401" i="1" s="1"/>
  <c r="O402" i="1"/>
  <c r="K401" i="1"/>
  <c r="I401" i="1"/>
  <c r="AW408" i="1"/>
  <c r="W408" i="1"/>
  <c r="AV411" i="6" l="1"/>
  <c r="V411" i="6"/>
  <c r="CQ404" i="6"/>
  <c r="N405" i="6" s="1"/>
  <c r="AR408" i="6"/>
  <c r="R408" i="6"/>
  <c r="CP410" i="4"/>
  <c r="CO410" i="4"/>
  <c r="CN410" i="4"/>
  <c r="CM410" i="4"/>
  <c r="CL410" i="4"/>
  <c r="CK410" i="4"/>
  <c r="CJ410" i="4"/>
  <c r="CI410" i="4"/>
  <c r="CH410" i="4"/>
  <c r="CG410" i="4"/>
  <c r="CF410" i="4"/>
  <c r="CE410" i="4"/>
  <c r="CD410" i="4"/>
  <c r="CC410" i="4"/>
  <c r="CB410" i="4"/>
  <c r="CA410" i="4"/>
  <c r="BZ410" i="4"/>
  <c r="BY410" i="4"/>
  <c r="BX410" i="4"/>
  <c r="BW410" i="4"/>
  <c r="BV410" i="4"/>
  <c r="BU410" i="4"/>
  <c r="BQ401" i="1"/>
  <c r="BT401" i="1"/>
  <c r="BL402" i="1"/>
  <c r="P403" i="1"/>
  <c r="AP403" i="1"/>
  <c r="X409" i="1"/>
  <c r="AX409" i="1"/>
  <c r="L401" i="1"/>
  <c r="BN401" i="1"/>
  <c r="BO401" i="1"/>
  <c r="T406" i="1"/>
  <c r="AT406" i="1"/>
  <c r="AO406" i="6" l="1"/>
  <c r="BJ406" i="6" s="1"/>
  <c r="BK406" i="6" s="1"/>
  <c r="AJ405" i="6"/>
  <c r="BM405" i="6" s="1"/>
  <c r="O406" i="6"/>
  <c r="I405" i="6"/>
  <c r="K405" i="6"/>
  <c r="AS409" i="6"/>
  <c r="S409" i="6"/>
  <c r="CQ410" i="4"/>
  <c r="N411" i="4" s="1"/>
  <c r="Q404" i="1"/>
  <c r="AQ404" i="1"/>
  <c r="AY410" i="1"/>
  <c r="Y410" i="1"/>
  <c r="CP401" i="1"/>
  <c r="CO401" i="1"/>
  <c r="CN401" i="1"/>
  <c r="CM401" i="1"/>
  <c r="CL401" i="1"/>
  <c r="CK401" i="1"/>
  <c r="CJ401" i="1"/>
  <c r="CI401" i="1"/>
  <c r="CH401" i="1"/>
  <c r="CG401" i="1"/>
  <c r="CF401" i="1"/>
  <c r="CE401" i="1"/>
  <c r="CD401" i="1"/>
  <c r="CC401" i="1"/>
  <c r="CB401" i="1"/>
  <c r="CA401" i="1"/>
  <c r="BZ401" i="1"/>
  <c r="BY401" i="1"/>
  <c r="BX401" i="1"/>
  <c r="BW401" i="1"/>
  <c r="BV401" i="1"/>
  <c r="BU401" i="1"/>
  <c r="AU407" i="1"/>
  <c r="U407" i="1"/>
  <c r="BL406" i="6" l="1"/>
  <c r="BN405" i="6"/>
  <c r="BO405" i="6"/>
  <c r="L405" i="6"/>
  <c r="BT405" i="6"/>
  <c r="BQ405" i="6"/>
  <c r="AT410" i="6"/>
  <c r="T410" i="6"/>
  <c r="P407" i="6"/>
  <c r="AP407" i="6"/>
  <c r="AJ411" i="4"/>
  <c r="BM411" i="4" s="1"/>
  <c r="I411" i="4"/>
  <c r="K411" i="4"/>
  <c r="L411" i="4" s="1"/>
  <c r="CQ401" i="1"/>
  <c r="N402" i="1" s="1"/>
  <c r="O403" i="1" s="1"/>
  <c r="AV408" i="1"/>
  <c r="V408" i="1"/>
  <c r="Z411" i="1"/>
  <c r="AZ411" i="1"/>
  <c r="AR405" i="1"/>
  <c r="R405" i="1"/>
  <c r="CP405" i="6" l="1"/>
  <c r="CO405" i="6"/>
  <c r="CN405" i="6"/>
  <c r="CM405" i="6"/>
  <c r="CL405" i="6"/>
  <c r="CK405" i="6"/>
  <c r="CJ405" i="6"/>
  <c r="CI405" i="6"/>
  <c r="CH405" i="6"/>
  <c r="CG405" i="6"/>
  <c r="CF405" i="6"/>
  <c r="CE405" i="6"/>
  <c r="CD405" i="6"/>
  <c r="CC405" i="6"/>
  <c r="CB405" i="6"/>
  <c r="CA405" i="6"/>
  <c r="BZ405" i="6"/>
  <c r="BY405" i="6"/>
  <c r="BX405" i="6"/>
  <c r="BW405" i="6"/>
  <c r="BV405" i="6"/>
  <c r="BU405" i="6"/>
  <c r="AQ408" i="6"/>
  <c r="Q408" i="6"/>
  <c r="U411" i="6"/>
  <c r="AU411" i="6"/>
  <c r="BQ411" i="4"/>
  <c r="BT411" i="4"/>
  <c r="BN411" i="4"/>
  <c r="BO411" i="4"/>
  <c r="I402" i="1"/>
  <c r="AO403" i="1"/>
  <c r="BJ403" i="1" s="1"/>
  <c r="BK403" i="1" s="1"/>
  <c r="BL403" i="1" s="1"/>
  <c r="AJ402" i="1"/>
  <c r="BM402" i="1" s="1"/>
  <c r="BO402" i="1" s="1"/>
  <c r="K402" i="1"/>
  <c r="L402" i="1" s="1"/>
  <c r="AS406" i="1"/>
  <c r="S406" i="1"/>
  <c r="AW409" i="1"/>
  <c r="W409" i="1"/>
  <c r="AP404" i="1"/>
  <c r="P404" i="1"/>
  <c r="CQ405" i="6" l="1"/>
  <c r="N406" i="6" s="1"/>
  <c r="AR409" i="6"/>
  <c r="R409" i="6"/>
  <c r="CP411" i="4"/>
  <c r="CO411" i="4"/>
  <c r="CN411" i="4"/>
  <c r="CM411" i="4"/>
  <c r="CL411" i="4"/>
  <c r="CK411" i="4"/>
  <c r="CJ411" i="4"/>
  <c r="CI411" i="4"/>
  <c r="CH411" i="4"/>
  <c r="CG411" i="4"/>
  <c r="CF411" i="4"/>
  <c r="CE411" i="4"/>
  <c r="CD411" i="4"/>
  <c r="CC411" i="4"/>
  <c r="CB411" i="4"/>
  <c r="CA411" i="4"/>
  <c r="BZ411" i="4"/>
  <c r="BY411" i="4"/>
  <c r="BX411" i="4"/>
  <c r="BW411" i="4"/>
  <c r="BV411" i="4"/>
  <c r="BU411" i="4"/>
  <c r="BQ402" i="1"/>
  <c r="BN402" i="1"/>
  <c r="BT402" i="1"/>
  <c r="CM402" i="1" s="1"/>
  <c r="T407" i="1"/>
  <c r="AT407" i="1"/>
  <c r="X410" i="1"/>
  <c r="AX410" i="1"/>
  <c r="AQ405" i="1"/>
  <c r="Q405" i="1"/>
  <c r="BU402" i="1" l="1"/>
  <c r="BZ402" i="1"/>
  <c r="BV402" i="1"/>
  <c r="CN402" i="1"/>
  <c r="CK402" i="1"/>
  <c r="CB402" i="1"/>
  <c r="BX402" i="1"/>
  <c r="CC402" i="1"/>
  <c r="BY402" i="1"/>
  <c r="CF402" i="1"/>
  <c r="AO407" i="6"/>
  <c r="BJ407" i="6" s="1"/>
  <c r="BK407" i="6" s="1"/>
  <c r="O407" i="6"/>
  <c r="AJ406" i="6"/>
  <c r="BM406" i="6" s="1"/>
  <c r="I406" i="6"/>
  <c r="K406" i="6"/>
  <c r="S410" i="6"/>
  <c r="AS410" i="6"/>
  <c r="CQ411" i="4"/>
  <c r="BW402" i="1"/>
  <c r="CA402" i="1"/>
  <c r="CG402" i="1"/>
  <c r="CO402" i="1"/>
  <c r="CJ402" i="1"/>
  <c r="CD402" i="1"/>
  <c r="CH402" i="1"/>
  <c r="CL402" i="1"/>
  <c r="CP402" i="1"/>
  <c r="CE402" i="1"/>
  <c r="CI402" i="1"/>
  <c r="R406" i="1"/>
  <c r="AR406" i="1"/>
  <c r="Y411" i="1"/>
  <c r="AY411" i="1"/>
  <c r="AU408" i="1"/>
  <c r="U408" i="1"/>
  <c r="BN406" i="6" l="1"/>
  <c r="BO406" i="6"/>
  <c r="L406" i="6"/>
  <c r="AP408" i="6"/>
  <c r="P408" i="6"/>
  <c r="AT411" i="6"/>
  <c r="T411" i="6"/>
  <c r="BQ406" i="6"/>
  <c r="BT406" i="6"/>
  <c r="BL407" i="6"/>
  <c r="CQ402" i="1"/>
  <c r="N403" i="1" s="1"/>
  <c r="O404" i="1" s="1"/>
  <c r="V409" i="1"/>
  <c r="AV409" i="1"/>
  <c r="S407" i="1"/>
  <c r="AS407" i="1"/>
  <c r="Q409" i="6" l="1"/>
  <c r="AQ409" i="6"/>
  <c r="CP406" i="6"/>
  <c r="CO406" i="6"/>
  <c r="CN406" i="6"/>
  <c r="CM406" i="6"/>
  <c r="CL406" i="6"/>
  <c r="CK406" i="6"/>
  <c r="CJ406" i="6"/>
  <c r="CI406" i="6"/>
  <c r="CH406" i="6"/>
  <c r="CG406" i="6"/>
  <c r="CF406" i="6"/>
  <c r="CE406" i="6"/>
  <c r="CD406" i="6"/>
  <c r="CC406" i="6"/>
  <c r="CB406" i="6"/>
  <c r="CA406" i="6"/>
  <c r="BZ406" i="6"/>
  <c r="BY406" i="6"/>
  <c r="BX406" i="6"/>
  <c r="BW406" i="6"/>
  <c r="BV406" i="6"/>
  <c r="BU406" i="6"/>
  <c r="K403" i="1"/>
  <c r="AJ403" i="1"/>
  <c r="BM403" i="1" s="1"/>
  <c r="BN403" i="1" s="1"/>
  <c r="AO404" i="1"/>
  <c r="BJ404" i="1" s="1"/>
  <c r="BK404" i="1" s="1"/>
  <c r="BL404" i="1" s="1"/>
  <c r="I403" i="1"/>
  <c r="BT403" i="1" s="1"/>
  <c r="W410" i="1"/>
  <c r="AW410" i="1"/>
  <c r="T408" i="1"/>
  <c r="AT408" i="1"/>
  <c r="L403" i="1"/>
  <c r="P405" i="1"/>
  <c r="AP405" i="1"/>
  <c r="BQ403" i="1" l="1"/>
  <c r="BO403" i="1"/>
  <c r="AR410" i="6"/>
  <c r="R410" i="6"/>
  <c r="CQ406" i="6"/>
  <c r="N407" i="6" s="1"/>
  <c r="CP403" i="1"/>
  <c r="CO403" i="1"/>
  <c r="CN403" i="1"/>
  <c r="CM403" i="1"/>
  <c r="CL403" i="1"/>
  <c r="CK403" i="1"/>
  <c r="CJ403" i="1"/>
  <c r="CI403" i="1"/>
  <c r="CH403" i="1"/>
  <c r="CG403" i="1"/>
  <c r="CF403" i="1"/>
  <c r="CE403" i="1"/>
  <c r="CD403" i="1"/>
  <c r="CC403" i="1"/>
  <c r="CB403" i="1"/>
  <c r="CA403" i="1"/>
  <c r="BZ403" i="1"/>
  <c r="BY403" i="1"/>
  <c r="BX403" i="1"/>
  <c r="BW403" i="1"/>
  <c r="BV403" i="1"/>
  <c r="BU403" i="1"/>
  <c r="X411" i="1"/>
  <c r="AX411" i="1"/>
  <c r="AQ406" i="1"/>
  <c r="Q406" i="1"/>
  <c r="U409" i="1"/>
  <c r="AU409" i="1"/>
  <c r="O408" i="6" l="1"/>
  <c r="AJ407" i="6"/>
  <c r="BM407" i="6" s="1"/>
  <c r="AO408" i="6"/>
  <c r="BJ408" i="6" s="1"/>
  <c r="BK408" i="6" s="1"/>
  <c r="K407" i="6"/>
  <c r="I407" i="6"/>
  <c r="S411" i="6"/>
  <c r="AS411" i="6"/>
  <c r="R407" i="1"/>
  <c r="AR407" i="1"/>
  <c r="CQ403" i="1"/>
  <c r="N404" i="1" s="1"/>
  <c r="V410" i="1"/>
  <c r="AV410" i="1"/>
  <c r="BN407" i="6" l="1"/>
  <c r="BO407" i="6"/>
  <c r="BL408" i="6"/>
  <c r="BQ407" i="6"/>
  <c r="BT407" i="6"/>
  <c r="L407" i="6"/>
  <c r="AP409" i="6"/>
  <c r="P409" i="6"/>
  <c r="AO405" i="1"/>
  <c r="BJ405" i="1" s="1"/>
  <c r="BK405" i="1" s="1"/>
  <c r="O405" i="1"/>
  <c r="AJ404" i="1"/>
  <c r="BM404" i="1" s="1"/>
  <c r="I404" i="1"/>
  <c r="K404" i="1"/>
  <c r="AW411" i="1"/>
  <c r="W411" i="1"/>
  <c r="AS408" i="1"/>
  <c r="S408" i="1"/>
  <c r="AQ410" i="6" l="1"/>
  <c r="Q410" i="6"/>
  <c r="CP407" i="6"/>
  <c r="CO407" i="6"/>
  <c r="CN407" i="6"/>
  <c r="CM407" i="6"/>
  <c r="CL407" i="6"/>
  <c r="CK407" i="6"/>
  <c r="CJ407" i="6"/>
  <c r="CI407" i="6"/>
  <c r="CH407" i="6"/>
  <c r="CG407" i="6"/>
  <c r="CF407" i="6"/>
  <c r="CE407" i="6"/>
  <c r="CD407" i="6"/>
  <c r="CC407" i="6"/>
  <c r="CB407" i="6"/>
  <c r="CA407" i="6"/>
  <c r="BZ407" i="6"/>
  <c r="BY407" i="6"/>
  <c r="BX407" i="6"/>
  <c r="BW407" i="6"/>
  <c r="BV407" i="6"/>
  <c r="BU407" i="6"/>
  <c r="T409" i="1"/>
  <c r="AT409" i="1"/>
  <c r="BN404" i="1"/>
  <c r="BO404" i="1"/>
  <c r="L404" i="1"/>
  <c r="AP406" i="1"/>
  <c r="P406" i="1"/>
  <c r="BT404" i="1"/>
  <c r="BQ404" i="1"/>
  <c r="BL405" i="1"/>
  <c r="AR411" i="6" l="1"/>
  <c r="R411" i="6"/>
  <c r="CQ407" i="6"/>
  <c r="N408" i="6" s="1"/>
  <c r="CP404" i="1"/>
  <c r="CO404" i="1"/>
  <c r="CN404" i="1"/>
  <c r="CM404" i="1"/>
  <c r="CL404" i="1"/>
  <c r="CK404" i="1"/>
  <c r="CJ404" i="1"/>
  <c r="CI404" i="1"/>
  <c r="CH404" i="1"/>
  <c r="CG404" i="1"/>
  <c r="CF404" i="1"/>
  <c r="CE404" i="1"/>
  <c r="CD404" i="1"/>
  <c r="CC404" i="1"/>
  <c r="CB404" i="1"/>
  <c r="CA404" i="1"/>
  <c r="BZ404" i="1"/>
  <c r="BY404" i="1"/>
  <c r="BX404" i="1"/>
  <c r="BW404" i="1"/>
  <c r="BV404" i="1"/>
  <c r="BU404" i="1"/>
  <c r="AQ407" i="1"/>
  <c r="Q407" i="1"/>
  <c r="AU410" i="1"/>
  <c r="U410" i="1"/>
  <c r="O409" i="6" l="1"/>
  <c r="AJ408" i="6"/>
  <c r="BM408" i="6" s="1"/>
  <c r="AO409" i="6"/>
  <c r="BJ409" i="6" s="1"/>
  <c r="BK409" i="6" s="1"/>
  <c r="K408" i="6"/>
  <c r="I408" i="6"/>
  <c r="V411" i="1"/>
  <c r="AV411" i="1"/>
  <c r="CQ404" i="1"/>
  <c r="N405" i="1" s="1"/>
  <c r="AR408" i="1"/>
  <c r="R408" i="1"/>
  <c r="BT408" i="6" l="1"/>
  <c r="BQ408" i="6"/>
  <c r="L408" i="6"/>
  <c r="AP410" i="6"/>
  <c r="P410" i="6"/>
  <c r="BN408" i="6"/>
  <c r="BO408" i="6"/>
  <c r="BL409" i="6"/>
  <c r="AO406" i="1"/>
  <c r="BJ406" i="1" s="1"/>
  <c r="BK406" i="1" s="1"/>
  <c r="AJ405" i="1"/>
  <c r="BM405" i="1" s="1"/>
  <c r="O406" i="1"/>
  <c r="I405" i="1"/>
  <c r="K405" i="1"/>
  <c r="AS409" i="1"/>
  <c r="S409" i="1"/>
  <c r="Q411" i="6" l="1"/>
  <c r="AQ411" i="6"/>
  <c r="CP408" i="6"/>
  <c r="CO408" i="6"/>
  <c r="CN408" i="6"/>
  <c r="CM408" i="6"/>
  <c r="CL408" i="6"/>
  <c r="CK408" i="6"/>
  <c r="CJ408" i="6"/>
  <c r="CI408" i="6"/>
  <c r="CH408" i="6"/>
  <c r="CG408" i="6"/>
  <c r="CF408" i="6"/>
  <c r="CE408" i="6"/>
  <c r="CD408" i="6"/>
  <c r="CC408" i="6"/>
  <c r="CB408" i="6"/>
  <c r="CA408" i="6"/>
  <c r="BZ408" i="6"/>
  <c r="BY408" i="6"/>
  <c r="BX408" i="6"/>
  <c r="BW408" i="6"/>
  <c r="BV408" i="6"/>
  <c r="BU408" i="6"/>
  <c r="P407" i="1"/>
  <c r="AP407" i="1"/>
  <c r="BN405" i="1"/>
  <c r="BO405" i="1"/>
  <c r="L405" i="1"/>
  <c r="T410" i="1"/>
  <c r="AT410" i="1"/>
  <c r="BQ405" i="1"/>
  <c r="BT405" i="1"/>
  <c r="BL406" i="1"/>
  <c r="CQ408" i="6" l="1"/>
  <c r="N409" i="6" s="1"/>
  <c r="U411" i="1"/>
  <c r="AU411" i="1"/>
  <c r="CP405" i="1"/>
  <c r="CO405" i="1"/>
  <c r="CN405" i="1"/>
  <c r="CM405" i="1"/>
  <c r="CL405" i="1"/>
  <c r="CK405" i="1"/>
  <c r="CJ405" i="1"/>
  <c r="CI405" i="1"/>
  <c r="CH405" i="1"/>
  <c r="CG405" i="1"/>
  <c r="CF405" i="1"/>
  <c r="CE405" i="1"/>
  <c r="CD405" i="1"/>
  <c r="CC405" i="1"/>
  <c r="CB405" i="1"/>
  <c r="CA405" i="1"/>
  <c r="BZ405" i="1"/>
  <c r="BY405" i="1"/>
  <c r="BX405" i="1"/>
  <c r="BW405" i="1"/>
  <c r="BV405" i="1"/>
  <c r="BU405" i="1"/>
  <c r="AQ408" i="1"/>
  <c r="Q408" i="1"/>
  <c r="O410" i="6" l="1"/>
  <c r="AJ409" i="6"/>
  <c r="BM409" i="6" s="1"/>
  <c r="AO410" i="6"/>
  <c r="BJ410" i="6" s="1"/>
  <c r="BK410" i="6" s="1"/>
  <c r="I409" i="6"/>
  <c r="K409" i="6"/>
  <c r="R409" i="1"/>
  <c r="AR409" i="1"/>
  <c r="CQ405" i="1"/>
  <c r="N406" i="1" s="1"/>
  <c r="BL410" i="6" l="1"/>
  <c r="BN409" i="6"/>
  <c r="BO409" i="6"/>
  <c r="L409" i="6"/>
  <c r="BQ409" i="6"/>
  <c r="BT409" i="6"/>
  <c r="AP411" i="6"/>
  <c r="P411" i="6"/>
  <c r="O407" i="1"/>
  <c r="AO407" i="1"/>
  <c r="BJ407" i="1" s="1"/>
  <c r="BK407" i="1" s="1"/>
  <c r="AJ406" i="1"/>
  <c r="BM406" i="1" s="1"/>
  <c r="K406" i="1"/>
  <c r="I406" i="1"/>
  <c r="S410" i="1"/>
  <c r="AS410" i="1"/>
  <c r="CP409" i="6" l="1"/>
  <c r="CO409" i="6"/>
  <c r="CN409" i="6"/>
  <c r="CM409" i="6"/>
  <c r="CL409" i="6"/>
  <c r="CK409" i="6"/>
  <c r="CJ409" i="6"/>
  <c r="CI409" i="6"/>
  <c r="CH409" i="6"/>
  <c r="CG409" i="6"/>
  <c r="CF409" i="6"/>
  <c r="CE409" i="6"/>
  <c r="CD409" i="6"/>
  <c r="CC409" i="6"/>
  <c r="CB409" i="6"/>
  <c r="CA409" i="6"/>
  <c r="BZ409" i="6"/>
  <c r="BY409" i="6"/>
  <c r="BX409" i="6"/>
  <c r="BW409" i="6"/>
  <c r="BV409" i="6"/>
  <c r="BU409" i="6"/>
  <c r="BN406" i="1"/>
  <c r="BO406" i="1"/>
  <c r="BL407" i="1"/>
  <c r="T411" i="1"/>
  <c r="AT411" i="1"/>
  <c r="BQ406" i="1"/>
  <c r="BT406" i="1"/>
  <c r="L406" i="1"/>
  <c r="P408" i="1"/>
  <c r="AP408" i="1"/>
  <c r="CQ409" i="6" l="1"/>
  <c r="N410" i="6" s="1"/>
  <c r="CP406" i="1"/>
  <c r="CO406" i="1"/>
  <c r="CN406" i="1"/>
  <c r="CM406" i="1"/>
  <c r="CL406" i="1"/>
  <c r="CK406" i="1"/>
  <c r="CJ406" i="1"/>
  <c r="CI406" i="1"/>
  <c r="CH406" i="1"/>
  <c r="CG406" i="1"/>
  <c r="CF406" i="1"/>
  <c r="CE406" i="1"/>
  <c r="CD406" i="1"/>
  <c r="CC406" i="1"/>
  <c r="CB406" i="1"/>
  <c r="CA406" i="1"/>
  <c r="BZ406" i="1"/>
  <c r="BY406" i="1"/>
  <c r="BX406" i="1"/>
  <c r="BW406" i="1"/>
  <c r="BV406" i="1"/>
  <c r="BU406" i="1"/>
  <c r="Q409" i="1"/>
  <c r="AQ409" i="1"/>
  <c r="AJ410" i="6" l="1"/>
  <c r="BM410" i="6" s="1"/>
  <c r="AO411" i="6"/>
  <c r="BJ411" i="6" s="1"/>
  <c r="BK411" i="6" s="1"/>
  <c r="O411" i="6"/>
  <c r="K410" i="6"/>
  <c r="I410" i="6"/>
  <c r="R410" i="1"/>
  <c r="AR410" i="1"/>
  <c r="CQ406" i="1"/>
  <c r="N407" i="1" s="1"/>
  <c r="BT410" i="6" l="1"/>
  <c r="BQ410" i="6"/>
  <c r="BL411" i="6"/>
  <c r="BN410" i="6"/>
  <c r="BO410" i="6"/>
  <c r="L410" i="6"/>
  <c r="O408" i="1"/>
  <c r="AJ407" i="1"/>
  <c r="BM407" i="1" s="1"/>
  <c r="AO408" i="1"/>
  <c r="BJ408" i="1" s="1"/>
  <c r="BK408" i="1" s="1"/>
  <c r="I407" i="1"/>
  <c r="K407" i="1"/>
  <c r="AS411" i="1"/>
  <c r="S411" i="1"/>
  <c r="CP410" i="6" l="1"/>
  <c r="CO410" i="6"/>
  <c r="CN410" i="6"/>
  <c r="CM410" i="6"/>
  <c r="CL410" i="6"/>
  <c r="CK410" i="6"/>
  <c r="CJ410" i="6"/>
  <c r="CI410" i="6"/>
  <c r="CH410" i="6"/>
  <c r="CG410" i="6"/>
  <c r="CF410" i="6"/>
  <c r="CE410" i="6"/>
  <c r="CD410" i="6"/>
  <c r="CC410" i="6"/>
  <c r="CB410" i="6"/>
  <c r="CA410" i="6"/>
  <c r="BZ410" i="6"/>
  <c r="BY410" i="6"/>
  <c r="BX410" i="6"/>
  <c r="BW410" i="6"/>
  <c r="BV410" i="6"/>
  <c r="BU410" i="6"/>
  <c r="BN407" i="1"/>
  <c r="BO407" i="1"/>
  <c r="BL408" i="1"/>
  <c r="L407" i="1"/>
  <c r="BT407" i="1"/>
  <c r="BQ407" i="1"/>
  <c r="P409" i="1"/>
  <c r="AP409" i="1"/>
  <c r="CQ410" i="6" l="1"/>
  <c r="N411" i="6" s="1"/>
  <c r="AQ410" i="1"/>
  <c r="Q410" i="1"/>
  <c r="CP407" i="1"/>
  <c r="CO407" i="1"/>
  <c r="CN407" i="1"/>
  <c r="CM407" i="1"/>
  <c r="CL407" i="1"/>
  <c r="CK407" i="1"/>
  <c r="CJ407" i="1"/>
  <c r="CI407" i="1"/>
  <c r="CH407" i="1"/>
  <c r="CG407" i="1"/>
  <c r="CF407" i="1"/>
  <c r="CE407" i="1"/>
  <c r="CD407" i="1"/>
  <c r="CC407" i="1"/>
  <c r="CB407" i="1"/>
  <c r="CA407" i="1"/>
  <c r="BZ407" i="1"/>
  <c r="BY407" i="1"/>
  <c r="BX407" i="1"/>
  <c r="BW407" i="1"/>
  <c r="BV407" i="1"/>
  <c r="BU407" i="1"/>
  <c r="AJ411" i="6" l="1"/>
  <c r="BM411" i="6" s="1"/>
  <c r="K411" i="6"/>
  <c r="L411" i="6" s="1"/>
  <c r="I411" i="6"/>
  <c r="R411" i="1"/>
  <c r="AR411" i="1"/>
  <c r="CQ407" i="1"/>
  <c r="N408" i="1" s="1"/>
  <c r="BN411" i="6" l="1"/>
  <c r="BO411" i="6"/>
  <c r="BQ411" i="6"/>
  <c r="BT411" i="6"/>
  <c r="AO409" i="1"/>
  <c r="BJ409" i="1" s="1"/>
  <c r="BK409" i="1" s="1"/>
  <c r="AJ408" i="1"/>
  <c r="BM408" i="1" s="1"/>
  <c r="O409" i="1"/>
  <c r="K408" i="1"/>
  <c r="I408" i="1"/>
  <c r="CP411" i="6" l="1"/>
  <c r="CO411" i="6"/>
  <c r="CN411" i="6"/>
  <c r="CM411" i="6"/>
  <c r="CL411" i="6"/>
  <c r="CK411" i="6"/>
  <c r="CJ411" i="6"/>
  <c r="CI411" i="6"/>
  <c r="CH411" i="6"/>
  <c r="CG411" i="6"/>
  <c r="CF411" i="6"/>
  <c r="CE411" i="6"/>
  <c r="CD411" i="6"/>
  <c r="CC411" i="6"/>
  <c r="CB411" i="6"/>
  <c r="CA411" i="6"/>
  <c r="BZ411" i="6"/>
  <c r="BY411" i="6"/>
  <c r="BX411" i="6"/>
  <c r="BW411" i="6"/>
  <c r="BV411" i="6"/>
  <c r="BU411" i="6"/>
  <c r="P410" i="1"/>
  <c r="AP410" i="1"/>
  <c r="BT408" i="1"/>
  <c r="BQ408" i="1"/>
  <c r="BN408" i="1"/>
  <c r="BO408" i="1"/>
  <c r="L408" i="1"/>
  <c r="BL409" i="1"/>
  <c r="CQ411" i="6" l="1"/>
  <c r="CP408" i="1"/>
  <c r="CO408" i="1"/>
  <c r="CN408" i="1"/>
  <c r="CM408" i="1"/>
  <c r="CL408" i="1"/>
  <c r="CK408" i="1"/>
  <c r="CJ408" i="1"/>
  <c r="CI408" i="1"/>
  <c r="CH408" i="1"/>
  <c r="CG408" i="1"/>
  <c r="CF408" i="1"/>
  <c r="CE408" i="1"/>
  <c r="CD408" i="1"/>
  <c r="CC408" i="1"/>
  <c r="CB408" i="1"/>
  <c r="CA408" i="1"/>
  <c r="BZ408" i="1"/>
  <c r="BY408" i="1"/>
  <c r="BX408" i="1"/>
  <c r="BW408" i="1"/>
  <c r="BV408" i="1"/>
  <c r="BU408" i="1"/>
  <c r="Q411" i="1"/>
  <c r="AQ411" i="1"/>
  <c r="CQ408" i="1" l="1"/>
  <c r="N409" i="1" s="1"/>
  <c r="O410" i="1" l="1"/>
  <c r="AO410" i="1"/>
  <c r="BJ410" i="1" s="1"/>
  <c r="BK410" i="1" s="1"/>
  <c r="AJ409" i="1"/>
  <c r="BM409" i="1" s="1"/>
  <c r="I409" i="1"/>
  <c r="K409" i="1"/>
  <c r="BL410" i="1" l="1"/>
  <c r="BN409" i="1"/>
  <c r="BO409" i="1"/>
  <c r="L409" i="1"/>
  <c r="BQ409" i="1"/>
  <c r="BT409" i="1"/>
  <c r="P411" i="1"/>
  <c r="AP411" i="1"/>
  <c r="CP409" i="1" l="1"/>
  <c r="CO409" i="1"/>
  <c r="CN409" i="1"/>
  <c r="CM409" i="1"/>
  <c r="CL409" i="1"/>
  <c r="CK409" i="1"/>
  <c r="CJ409" i="1"/>
  <c r="CI409" i="1"/>
  <c r="CH409" i="1"/>
  <c r="CG409" i="1"/>
  <c r="CF409" i="1"/>
  <c r="CE409" i="1"/>
  <c r="CD409" i="1"/>
  <c r="CC409" i="1"/>
  <c r="CB409" i="1"/>
  <c r="CA409" i="1"/>
  <c r="BZ409" i="1"/>
  <c r="BY409" i="1"/>
  <c r="BX409" i="1"/>
  <c r="BW409" i="1"/>
  <c r="BV409" i="1"/>
  <c r="BU409" i="1"/>
  <c r="CQ409" i="1" l="1"/>
  <c r="N410" i="1" s="1"/>
  <c r="AO411" i="1" l="1"/>
  <c r="BJ411" i="1" s="1"/>
  <c r="BK411" i="1" s="1"/>
  <c r="AJ410" i="1"/>
  <c r="BM410" i="1" s="1"/>
  <c r="O411" i="1"/>
  <c r="I410" i="1"/>
  <c r="K410" i="1"/>
  <c r="BN410" i="1" l="1"/>
  <c r="BO410" i="1"/>
  <c r="L410" i="1"/>
  <c r="BT410" i="1"/>
  <c r="BQ410" i="1"/>
  <c r="BL411" i="1"/>
  <c r="CP410" i="1" l="1"/>
  <c r="CO410" i="1"/>
  <c r="CN410" i="1"/>
  <c r="CM410" i="1"/>
  <c r="CL410" i="1"/>
  <c r="CK410" i="1"/>
  <c r="CJ410" i="1"/>
  <c r="CI410" i="1"/>
  <c r="CH410" i="1"/>
  <c r="CG410" i="1"/>
  <c r="CF410" i="1"/>
  <c r="CE410" i="1"/>
  <c r="CD410" i="1"/>
  <c r="CC410" i="1"/>
  <c r="CB410" i="1"/>
  <c r="CA410" i="1"/>
  <c r="BZ410" i="1"/>
  <c r="BY410" i="1"/>
  <c r="BX410" i="1"/>
  <c r="BW410" i="1"/>
  <c r="BV410" i="1"/>
  <c r="BU410" i="1"/>
  <c r="CQ410" i="1" l="1"/>
  <c r="N411" i="1" s="1"/>
  <c r="AJ411" i="1" l="1"/>
  <c r="BM411" i="1" s="1"/>
  <c r="K411" i="1"/>
  <c r="L411" i="1" s="1"/>
  <c r="I411" i="1"/>
  <c r="BQ411" i="1" l="1"/>
  <c r="BT411" i="1"/>
  <c r="BN411" i="1"/>
  <c r="BO411" i="1"/>
  <c r="CP411" i="1" l="1"/>
  <c r="CO411" i="1"/>
  <c r="CN411" i="1"/>
  <c r="CM411" i="1"/>
  <c r="CL411" i="1"/>
  <c r="CK411" i="1"/>
  <c r="CJ411" i="1"/>
  <c r="CI411" i="1"/>
  <c r="CH411" i="1"/>
  <c r="CG411" i="1"/>
  <c r="CF411" i="1"/>
  <c r="CE411" i="1"/>
  <c r="CD411" i="1"/>
  <c r="CC411" i="1"/>
  <c r="CB411" i="1"/>
  <c r="CA411" i="1"/>
  <c r="BZ411" i="1"/>
  <c r="BY411" i="1"/>
  <c r="BX411" i="1"/>
  <c r="BW411" i="1"/>
  <c r="BV411" i="1"/>
  <c r="BU411" i="1"/>
  <c r="CQ411" i="1" l="1"/>
  <c r="I66" i="3" l="1"/>
  <c r="E66" i="3"/>
  <c r="H66" i="3"/>
  <c r="AB89" i="3"/>
  <c r="AB88" i="3"/>
  <c r="AB87" i="3"/>
  <c r="AB86" i="3"/>
  <c r="AB85" i="3"/>
  <c r="AB84" i="3"/>
  <c r="AB83" i="3"/>
  <c r="AB82" i="3"/>
  <c r="AB81" i="3"/>
  <c r="AB80" i="3"/>
  <c r="AB79" i="3"/>
  <c r="AB78" i="3"/>
  <c r="AB77" i="3"/>
  <c r="AB76" i="3"/>
  <c r="AB75" i="3"/>
  <c r="AB74" i="3"/>
  <c r="AB73" i="3"/>
  <c r="AB72" i="3"/>
  <c r="AB71" i="3"/>
  <c r="AB70" i="3"/>
  <c r="AB69" i="3"/>
  <c r="AB68" i="3"/>
  <c r="AB67" i="3"/>
  <c r="AB66" i="3"/>
  <c r="AB65" i="3"/>
  <c r="AB64" i="3"/>
  <c r="AB63" i="3"/>
  <c r="AB62" i="3"/>
  <c r="AB61" i="3"/>
  <c r="AB60" i="3"/>
  <c r="AB59" i="3"/>
  <c r="AB58" i="3"/>
  <c r="AB57" i="3"/>
  <c r="AB56" i="3"/>
  <c r="AB55" i="3"/>
  <c r="AB54" i="3"/>
  <c r="AB53" i="3"/>
  <c r="AB52" i="3"/>
  <c r="AB51" i="3"/>
  <c r="AB50" i="3"/>
  <c r="AB49" i="3"/>
  <c r="AB48" i="3"/>
  <c r="AB47" i="3"/>
  <c r="AB46" i="3"/>
  <c r="AB45" i="3"/>
  <c r="AB44" i="3"/>
  <c r="AB43" i="3"/>
  <c r="AB42" i="3"/>
  <c r="AB41" i="3"/>
  <c r="AB40" i="3"/>
  <c r="AB39" i="3"/>
  <c r="AB38" i="3"/>
  <c r="AB37" i="3"/>
  <c r="AB36" i="3"/>
  <c r="AB35" i="3"/>
  <c r="AB34" i="3"/>
  <c r="AB33" i="3"/>
  <c r="AB32" i="3"/>
  <c r="AB31" i="3"/>
  <c r="AB30" i="3"/>
  <c r="AB29" i="3"/>
  <c r="AB28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27" i="3"/>
  <c r="B66" i="3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l="1"/>
  <c r="B97" i="3" s="1"/>
  <c r="B98" i="3" s="1"/>
  <c r="B99" i="3" s="1"/>
  <c r="B100" i="3" s="1"/>
  <c r="B101" i="3" s="1"/>
  <c r="B102" i="3" s="1"/>
  <c r="B103" i="3" s="1"/>
  <c r="B104" i="3" s="1"/>
  <c r="B105" i="3" s="1"/>
  <c r="T27" i="3" l="1"/>
  <c r="U27" i="3" l="1"/>
  <c r="T28" i="3" l="1"/>
  <c r="U28" i="3" l="1"/>
  <c r="T29" i="3" l="1"/>
  <c r="U29" i="3" l="1"/>
  <c r="T30" i="3" l="1"/>
  <c r="U30" i="3" l="1"/>
  <c r="T31" i="3" l="1"/>
  <c r="U31" i="3" l="1"/>
  <c r="T32" i="3" l="1"/>
  <c r="U32" i="3" l="1"/>
  <c r="T33" i="3" l="1"/>
  <c r="U33" i="3" l="1"/>
  <c r="T34" i="3" l="1"/>
  <c r="U34" i="3" l="1"/>
  <c r="V34" i="3" l="1"/>
  <c r="T35" i="3" l="1"/>
  <c r="U35" i="3" l="1"/>
  <c r="V35" i="3" l="1"/>
  <c r="T36" i="3" l="1"/>
  <c r="U36" i="3" l="1"/>
  <c r="V36" i="3" l="1"/>
  <c r="T37" i="3" l="1"/>
  <c r="U37" i="3" l="1"/>
  <c r="V37" i="3" l="1"/>
  <c r="T38" i="3" l="1"/>
  <c r="U38" i="3" l="1"/>
  <c r="V38" i="3" l="1"/>
  <c r="T39" i="3" l="1"/>
  <c r="U39" i="3" l="1"/>
  <c r="V39" i="3" l="1"/>
  <c r="T40" i="3" l="1"/>
  <c r="U40" i="3" l="1"/>
  <c r="V40" i="3" l="1"/>
  <c r="T41" i="3" l="1"/>
  <c r="U41" i="3" l="1"/>
  <c r="V41" i="3" l="1"/>
  <c r="T42" i="3" l="1"/>
  <c r="U42" i="3" l="1"/>
  <c r="V42" i="3" l="1"/>
  <c r="T43" i="3" l="1"/>
  <c r="U43" i="3" l="1"/>
  <c r="V43" i="3" l="1"/>
  <c r="T44" i="3" l="1"/>
  <c r="U44" i="3" l="1"/>
  <c r="V44" i="3" l="1"/>
  <c r="T45" i="3" l="1"/>
  <c r="U45" i="3" l="1"/>
  <c r="V45" i="3" l="1"/>
  <c r="T46" i="3" l="1"/>
  <c r="W47" i="3" l="1"/>
  <c r="X47" i="3" l="1"/>
  <c r="U46" i="3"/>
  <c r="V46" i="3" l="1"/>
  <c r="T47" i="3" l="1"/>
  <c r="W48" i="3" l="1"/>
  <c r="U47" i="3" l="1"/>
  <c r="X48" i="3"/>
  <c r="V47" i="3" l="1"/>
  <c r="T48" i="3" l="1"/>
  <c r="W49" i="3"/>
  <c r="U48" i="3" l="1"/>
  <c r="X49" i="3"/>
  <c r="V48" i="3" l="1"/>
  <c r="T49" i="3" l="1"/>
  <c r="W50" i="3" l="1"/>
  <c r="U49" i="3"/>
  <c r="V49" i="3" l="1"/>
  <c r="X50" i="3" l="1"/>
  <c r="T50" i="3" l="1"/>
  <c r="W51" i="3" l="1"/>
  <c r="U50" i="3" l="1"/>
  <c r="X51" i="3"/>
  <c r="V50" i="3"/>
  <c r="T51" i="3" l="1"/>
  <c r="W52" i="3" l="1"/>
  <c r="U51" i="3"/>
  <c r="X52" i="3" l="1"/>
  <c r="V51" i="3"/>
  <c r="T52" i="3" l="1"/>
  <c r="W53" i="3" l="1"/>
  <c r="X53" i="3" l="1"/>
  <c r="U52" i="3"/>
  <c r="V52" i="3" l="1"/>
  <c r="T53" i="3" l="1"/>
  <c r="W54" i="3" l="1"/>
  <c r="U53" i="3"/>
  <c r="X54" i="3" l="1"/>
  <c r="V53" i="3"/>
  <c r="Y54" i="3" l="1"/>
  <c r="T54" i="3" l="1"/>
  <c r="W55" i="3" l="1"/>
  <c r="U54" i="3"/>
  <c r="X55" i="3" l="1"/>
  <c r="V54" i="3"/>
  <c r="Y55" i="3" l="1"/>
  <c r="T55" i="3" l="1"/>
  <c r="W56" i="3" l="1"/>
  <c r="U55" i="3"/>
  <c r="V55" i="3" l="1"/>
  <c r="X56" i="3"/>
  <c r="Y56" i="3" l="1"/>
  <c r="T56" i="3" l="1"/>
  <c r="W57" i="3" l="1"/>
  <c r="U56" i="3"/>
  <c r="V56" i="3" l="1"/>
  <c r="X57" i="3"/>
  <c r="Y57" i="3" l="1"/>
  <c r="T57" i="3" l="1"/>
  <c r="W58" i="3" l="1"/>
  <c r="U57" i="3"/>
  <c r="X58" i="3" l="1"/>
  <c r="V57" i="3"/>
  <c r="Y58" i="3" l="1"/>
  <c r="T58" i="3" l="1"/>
  <c r="U58" i="3" l="1"/>
  <c r="W59" i="3"/>
  <c r="V58" i="3" l="1"/>
  <c r="X59" i="3"/>
  <c r="Y59" i="3" l="1"/>
  <c r="T59" i="3" l="1"/>
  <c r="W60" i="3" l="1"/>
  <c r="X60" i="3" l="1"/>
  <c r="U59" i="3"/>
  <c r="T60" i="3" l="1"/>
  <c r="Y60" i="3"/>
  <c r="V59" i="3"/>
  <c r="W61" i="3" l="1"/>
  <c r="U60" i="3"/>
  <c r="X61" i="3" l="1"/>
  <c r="V60" i="3"/>
  <c r="Y61" i="3" l="1"/>
  <c r="T61" i="3" l="1"/>
  <c r="U61" i="3" l="1"/>
  <c r="V61" i="3" l="1"/>
</calcChain>
</file>

<file path=xl/sharedStrings.xml><?xml version="1.0" encoding="utf-8"?>
<sst xmlns="http://schemas.openxmlformats.org/spreadsheetml/2006/main" count="327" uniqueCount="102">
  <si>
    <t>Infected</t>
  </si>
  <si>
    <t>Day</t>
  </si>
  <si>
    <t>Not</t>
  </si>
  <si>
    <t>Check total</t>
  </si>
  <si>
    <t>Total</t>
  </si>
  <si>
    <t>Date</t>
  </si>
  <si>
    <t>Weeks</t>
  </si>
  <si>
    <t>Rate R1</t>
  </si>
  <si>
    <t>R7</t>
  </si>
  <si>
    <t>Over 21</t>
  </si>
  <si>
    <t>infected</t>
  </si>
  <si>
    <t>Sum</t>
  </si>
  <si>
    <t>Deaths</t>
  </si>
  <si>
    <t>"Healthy"</t>
  </si>
  <si>
    <t>H(t)</t>
  </si>
  <si>
    <t>t</t>
  </si>
  <si>
    <t>Day t</t>
  </si>
  <si>
    <t>I(t,d)</t>
  </si>
  <si>
    <t>Day d</t>
  </si>
  <si>
    <t>Day:</t>
  </si>
  <si>
    <t xml:space="preserve">New infections from </t>
  </si>
  <si>
    <t>Dead</t>
  </si>
  <si>
    <t>D(t,d)</t>
  </si>
  <si>
    <t>none</t>
  </si>
  <si>
    <t>D(t)</t>
  </si>
  <si>
    <t>Cumulative</t>
  </si>
  <si>
    <t>deaths</t>
  </si>
  <si>
    <t>I(t)</t>
  </si>
  <si>
    <t>plus dead</t>
  </si>
  <si>
    <t>m(d)</t>
  </si>
  <si>
    <t>on that day</t>
  </si>
  <si>
    <t>DT(t)</t>
  </si>
  <si>
    <t>I(t) + DT(t)</t>
  </si>
  <si>
    <t>Proportion</t>
  </si>
  <si>
    <t>not infected</t>
  </si>
  <si>
    <t>per week</t>
  </si>
  <si>
    <t>Ratio</t>
  </si>
  <si>
    <t>p(t)</t>
  </si>
  <si>
    <t>N(t,d)</t>
  </si>
  <si>
    <t>r(t)</t>
  </si>
  <si>
    <t>j(d)</t>
  </si>
  <si>
    <t>N(t)</t>
  </si>
  <si>
    <t>among living</t>
  </si>
  <si>
    <t>infections</t>
  </si>
  <si>
    <t>Deaths % Cases</t>
  </si>
  <si>
    <t>DT(t)/(I(t)+DT(t))*100</t>
  </si>
  <si>
    <t>Total cases</t>
  </si>
  <si>
    <t>R7 Cases</t>
  </si>
  <si>
    <t>A.D.Wilkie</t>
  </si>
  <si>
    <t>New</t>
  </si>
  <si>
    <t>Country</t>
  </si>
  <si>
    <t>United_Kingdom</t>
  </si>
  <si>
    <t>UK</t>
  </si>
  <si>
    <t>Sequence</t>
  </si>
  <si>
    <t>New cases</t>
  </si>
  <si>
    <t>Cases R7</t>
  </si>
  <si>
    <t>New deaths</t>
  </si>
  <si>
    <t>Total deaths</t>
  </si>
  <si>
    <t>Deaths R7</t>
  </si>
  <si>
    <t>Deaths % of Cases</t>
  </si>
  <si>
    <t>ECDC</t>
  </si>
  <si>
    <t>Model</t>
  </si>
  <si>
    <t>R7 Deaths</t>
  </si>
  <si>
    <t>New Deaths</t>
  </si>
  <si>
    <t>New Cases</t>
  </si>
  <si>
    <t>Total Deaths</t>
  </si>
  <si>
    <t>100A/E</t>
  </si>
  <si>
    <t xml:space="preserve"> </t>
  </si>
  <si>
    <t>Total Cases</t>
  </si>
  <si>
    <t>Deaths %</t>
  </si>
  <si>
    <t>Calibrated to 21 March</t>
  </si>
  <si>
    <t>Col BJ</t>
  </si>
  <si>
    <t>the UK figures</t>
  </si>
  <si>
    <t>These are one</t>
  </si>
  <si>
    <t xml:space="preserve">day later than </t>
  </si>
  <si>
    <t>X(t)</t>
  </si>
  <si>
    <t>Adjustment to</t>
  </si>
  <si>
    <t>healthy</t>
  </si>
  <si>
    <t>Version 2.2</t>
  </si>
  <si>
    <t xml:space="preserve">Theoretical </t>
  </si>
  <si>
    <t>Derived</t>
  </si>
  <si>
    <t>Cases</t>
  </si>
  <si>
    <t>R0</t>
  </si>
  <si>
    <t>(and still alive)</t>
  </si>
  <si>
    <t>p(d)</t>
  </si>
  <si>
    <t>q(d)</t>
  </si>
  <si>
    <t>C(t)</t>
  </si>
  <si>
    <t>Q</t>
  </si>
  <si>
    <t>H(t)+I(t)+D(t)+X(t)</t>
  </si>
  <si>
    <t>Col N</t>
  </si>
  <si>
    <t>Col K</t>
  </si>
  <si>
    <t>Col L</t>
  </si>
  <si>
    <t>Col BK</t>
  </si>
  <si>
    <t>Col BL</t>
  </si>
  <si>
    <t>Start 15 February</t>
  </si>
  <si>
    <t>Copyright</t>
  </si>
  <si>
    <t>Change r(t)</t>
  </si>
  <si>
    <t>Change H(t)</t>
  </si>
  <si>
    <t>UK01</t>
  </si>
  <si>
    <t>UK02</t>
  </si>
  <si>
    <t>Col BO</t>
  </si>
  <si>
    <t>versus UK02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</si>
</sst>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 mmm\ yyyy"/>
    <numFmt numFmtId="165" formatCode="#,##0.000"/>
    <numFmt numFmtId="166" formatCode="0.0"/>
    <numFmt numFmtId="167" formatCode="0.000"/>
    <numFmt numFmtId="168" formatCode="0.00000000"/>
    <numFmt numFmtId="169" formatCode="#,##0.0000"/>
    <numFmt numFmtId="170" formatCode="0.0000"/>
  </numFmts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Arial"/>
      <family val="2"/>
    </font>
    <font>
      <b/>
      <sz val="11"/>
      <color rgb="FF9C57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6">
    <xf numFmtId="0" fontId="0" fillId="0" borderId="0" xfId="0"/>
    <xf numFmtId="164" fontId="0" fillId="0" borderId="0" xfId="0" applyNumberFormat="1"/>
    <xf numFmtId="3" fontId="1" fillId="0" borderId="0" xfId="0" applyNumberFormat="1" applyFont="1"/>
    <xf numFmtId="165" fontId="0" fillId="0" borderId="0" xfId="0" applyNumberFormat="1"/>
    <xf numFmtId="4" fontId="0" fillId="0" borderId="0" xfId="0" applyNumberFormat="1"/>
    <xf numFmtId="165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0" fillId="0" borderId="0" xfId="0" applyFont="1"/>
    <xf numFmtId="168" fontId="0" fillId="0" borderId="0" xfId="0" applyNumberFormat="1"/>
    <xf numFmtId="4" fontId="1" fillId="0" borderId="0" xfId="0" applyNumberFormat="1" applyFont="1"/>
    <xf numFmtId="4" fontId="0" fillId="0" borderId="0" xfId="0" applyNumberFormat="1" applyFont="1"/>
    <xf numFmtId="169" fontId="0" fillId="0" borderId="0" xfId="0" applyNumberFormat="1"/>
    <xf numFmtId="169" fontId="1" fillId="0" borderId="0" xfId="0" applyNumberFormat="1" applyFont="1"/>
    <xf numFmtId="164" fontId="0" fillId="0" borderId="0" xfId="0" applyNumberFormat="1" applyFont="1"/>
    <xf numFmtId="3" fontId="0" fillId="0" borderId="0" xfId="0" applyNumberFormat="1"/>
    <xf numFmtId="2" fontId="0" fillId="0" borderId="0" xfId="0" applyNumberFormat="1"/>
    <xf numFmtId="0" fontId="2" fillId="2" borderId="0" xfId="1"/>
    <xf numFmtId="165" fontId="2" fillId="2" borderId="0" xfId="1" applyNumberFormat="1"/>
    <xf numFmtId="166" fontId="1" fillId="0" borderId="0" xfId="0" applyNumberFormat="1" applyFont="1"/>
    <xf numFmtId="168" fontId="1" fillId="0" borderId="0" xfId="0" applyNumberFormat="1" applyFont="1"/>
    <xf numFmtId="167" fontId="1" fillId="0" borderId="0" xfId="0" applyNumberFormat="1" applyFont="1"/>
    <xf numFmtId="165" fontId="3" fillId="2" borderId="0" xfId="1" applyNumberFormat="1" applyFont="1"/>
    <xf numFmtId="3" fontId="0" fillId="0" borderId="0" xfId="0" applyNumberFormat="1" applyFont="1"/>
    <xf numFmtId="165" fontId="2" fillId="2" borderId="0" xfId="1" applyNumberFormat="1" applyFont="1"/>
    <xf numFmtId="165" fontId="2" fillId="2" borderId="1" xfId="1" applyNumberFormat="1" applyBorder="1"/>
    <xf numFmtId="170" fontId="0" fillId="0" borderId="0" xfId="0" applyNumberFormat="1"/>
    <xf numFmtId="165" fontId="3" fillId="2" borderId="1" xfId="1" applyNumberFormat="1" applyFont="1" applyBorder="1"/>
    <xf numFmtId="2" fontId="1" fillId="0" borderId="0" xfId="0" applyNumberFormat="1" applyFont="1"/>
    <xf numFmtId="2" fontId="0" fillId="0" borderId="0" xfId="0" applyNumberFormat="1" applyFont="1"/>
    <xf numFmtId="164" fontId="1" fillId="3" borderId="0" xfId="0" applyNumberFormat="1" applyFont="1" applyFill="1"/>
    <xf numFmtId="169" fontId="1" fillId="3" borderId="0" xfId="0" applyNumberFormat="1" applyFont="1" applyFill="1"/>
    <xf numFmtId="4" fontId="1" fillId="3" borderId="0" xfId="0" applyNumberFormat="1" applyFont="1" applyFill="1"/>
    <xf numFmtId="0" fontId="1" fillId="3" borderId="0" xfId="0" applyFont="1" applyFill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New infections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UK01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CalculationsUK01!$A$11:$B$411</c:f>
              <c:strCache>
                <c:ptCount val="401"/>
                <c:pt idx="0">
                  <c:v>30 Jan 2020</c:v>
                </c:pt>
                <c:pt idx="1">
                  <c:v>31 Jan 2020</c:v>
                </c:pt>
                <c:pt idx="2">
                  <c:v>1 Feb 2020</c:v>
                </c:pt>
                <c:pt idx="3">
                  <c:v>2 Feb 2020</c:v>
                </c:pt>
                <c:pt idx="4">
                  <c:v>3 Feb 2020</c:v>
                </c:pt>
                <c:pt idx="5">
                  <c:v>4 Feb 2020</c:v>
                </c:pt>
                <c:pt idx="6">
                  <c:v>5 Feb 2020</c:v>
                </c:pt>
                <c:pt idx="7">
                  <c:v>6 Feb 2020</c:v>
                </c:pt>
                <c:pt idx="8">
                  <c:v>7 Feb 2020</c:v>
                </c:pt>
                <c:pt idx="9">
                  <c:v>8 Feb 2020</c:v>
                </c:pt>
                <c:pt idx="10">
                  <c:v>9 Feb 2020</c:v>
                </c:pt>
                <c:pt idx="11">
                  <c:v>10 Feb 2020</c:v>
                </c:pt>
                <c:pt idx="12">
                  <c:v>11 Feb 2020</c:v>
                </c:pt>
                <c:pt idx="13">
                  <c:v>12 Feb 2020</c:v>
                </c:pt>
                <c:pt idx="14">
                  <c:v>13 Feb 2020</c:v>
                </c:pt>
                <c:pt idx="15">
                  <c:v>14 Feb 2020</c:v>
                </c:pt>
                <c:pt idx="16">
                  <c:v>15 Feb 2020</c:v>
                </c:pt>
                <c:pt idx="17">
                  <c:v>16 Feb 2020</c:v>
                </c:pt>
                <c:pt idx="18">
                  <c:v>17 Feb 2020</c:v>
                </c:pt>
                <c:pt idx="19">
                  <c:v>18 Feb 2020</c:v>
                </c:pt>
                <c:pt idx="20">
                  <c:v>19 Feb 2020</c:v>
                </c:pt>
                <c:pt idx="21">
                  <c:v>20 Feb 2020</c:v>
                </c:pt>
                <c:pt idx="22">
                  <c:v>21 Feb 2020</c:v>
                </c:pt>
                <c:pt idx="23">
                  <c:v>22 Feb 2020</c:v>
                </c:pt>
                <c:pt idx="24">
                  <c:v>23 Feb 2020</c:v>
                </c:pt>
                <c:pt idx="25">
                  <c:v>24 Feb 2020</c:v>
                </c:pt>
                <c:pt idx="26">
                  <c:v>25 Feb 2020</c:v>
                </c:pt>
                <c:pt idx="27">
                  <c:v>26 Feb 2020</c:v>
                </c:pt>
                <c:pt idx="28">
                  <c:v>27 Feb 2020</c:v>
                </c:pt>
                <c:pt idx="29">
                  <c:v>28 Feb 2020</c:v>
                </c:pt>
                <c:pt idx="30">
                  <c:v>29 Feb 2020</c:v>
                </c:pt>
                <c:pt idx="31">
                  <c:v>1 Mar 2020</c:v>
                </c:pt>
                <c:pt idx="32">
                  <c:v>2 Mar 2020</c:v>
                </c:pt>
                <c:pt idx="33">
                  <c:v>3 Mar 2020</c:v>
                </c:pt>
                <c:pt idx="34">
                  <c:v>4 Mar 2020</c:v>
                </c:pt>
                <c:pt idx="35">
                  <c:v>5 Mar 2020</c:v>
                </c:pt>
                <c:pt idx="36">
                  <c:v>6 Mar 2020</c:v>
                </c:pt>
                <c:pt idx="37">
                  <c:v>7 Mar 2020</c:v>
                </c:pt>
                <c:pt idx="38">
                  <c:v>8 Mar 2020</c:v>
                </c:pt>
                <c:pt idx="39">
                  <c:v>9 Mar 2020</c:v>
                </c:pt>
                <c:pt idx="40">
                  <c:v>10 Mar 2020</c:v>
                </c:pt>
                <c:pt idx="41">
                  <c:v>11 Mar 2020</c:v>
                </c:pt>
                <c:pt idx="42">
                  <c:v>12 Mar 2020</c:v>
                </c:pt>
                <c:pt idx="43">
                  <c:v>13 Mar 2020</c:v>
                </c:pt>
                <c:pt idx="44">
                  <c:v>14 Mar 2020</c:v>
                </c:pt>
                <c:pt idx="45">
                  <c:v>15 Mar 2020</c:v>
                </c:pt>
                <c:pt idx="46">
                  <c:v>16 Mar 2020</c:v>
                </c:pt>
                <c:pt idx="47">
                  <c:v>17 Mar 2020</c:v>
                </c:pt>
                <c:pt idx="48">
                  <c:v>18 Mar 2020</c:v>
                </c:pt>
                <c:pt idx="49">
                  <c:v>19 Mar 2020</c:v>
                </c:pt>
                <c:pt idx="50">
                  <c:v>20 Mar 2020</c:v>
                </c:pt>
                <c:pt idx="51">
                  <c:v>21 Mar 2020</c:v>
                </c:pt>
                <c:pt idx="52">
                  <c:v>22 Mar 2020</c:v>
                </c:pt>
                <c:pt idx="53">
                  <c:v>23 Mar 2020</c:v>
                </c:pt>
                <c:pt idx="54">
                  <c:v>24 Mar 2020</c:v>
                </c:pt>
                <c:pt idx="55">
                  <c:v>25 Mar 2020</c:v>
                </c:pt>
                <c:pt idx="56">
                  <c:v>26 Mar 2020</c:v>
                </c:pt>
                <c:pt idx="57">
                  <c:v>27 Mar 2020</c:v>
                </c:pt>
                <c:pt idx="58">
                  <c:v>28 Mar 2020</c:v>
                </c:pt>
                <c:pt idx="59">
                  <c:v>29 Mar 2020</c:v>
                </c:pt>
                <c:pt idx="60">
                  <c:v>30 Mar 2020</c:v>
                </c:pt>
                <c:pt idx="61">
                  <c:v>31 Mar 2020</c:v>
                </c:pt>
                <c:pt idx="62">
                  <c:v>1 Apr 2020</c:v>
                </c:pt>
                <c:pt idx="63">
                  <c:v>2 Apr 2020</c:v>
                </c:pt>
                <c:pt idx="64">
                  <c:v>3 Apr 2020</c:v>
                </c:pt>
                <c:pt idx="65">
                  <c:v>4 Apr 2020</c:v>
                </c:pt>
                <c:pt idx="66">
                  <c:v>5 Apr 2020</c:v>
                </c:pt>
                <c:pt idx="67">
                  <c:v>6 Apr 2020</c:v>
                </c:pt>
                <c:pt idx="68">
                  <c:v>7 Apr 2020</c:v>
                </c:pt>
                <c:pt idx="69">
                  <c:v>8 Apr 2020</c:v>
                </c:pt>
                <c:pt idx="70">
                  <c:v>9 Apr 2020</c:v>
                </c:pt>
                <c:pt idx="71">
                  <c:v>10 Apr 2020</c:v>
                </c:pt>
                <c:pt idx="72">
                  <c:v>11 Apr 2020</c:v>
                </c:pt>
                <c:pt idx="73">
                  <c:v>12 Apr 2020</c:v>
                </c:pt>
                <c:pt idx="74">
                  <c:v>13 Apr 2020</c:v>
                </c:pt>
                <c:pt idx="75">
                  <c:v>14 Apr 2020</c:v>
                </c:pt>
                <c:pt idx="76">
                  <c:v>15 Apr 2020</c:v>
                </c:pt>
                <c:pt idx="77">
                  <c:v>16 Apr 2020</c:v>
                </c:pt>
                <c:pt idx="78">
                  <c:v>17 Apr 2020</c:v>
                </c:pt>
                <c:pt idx="79">
                  <c:v>18 Apr 2020</c:v>
                </c:pt>
                <c:pt idx="80">
                  <c:v>19 Apr 2020</c:v>
                </c:pt>
                <c:pt idx="81">
                  <c:v>20 Apr 2020</c:v>
                </c:pt>
                <c:pt idx="82">
                  <c:v>21 Apr 2020</c:v>
                </c:pt>
                <c:pt idx="83">
                  <c:v>22 Apr 2020</c:v>
                </c:pt>
                <c:pt idx="84">
                  <c:v>23 Apr 2020</c:v>
                </c:pt>
                <c:pt idx="85">
                  <c:v>24 Apr 2020</c:v>
                </c:pt>
                <c:pt idx="86">
                  <c:v>25 Apr 2020</c:v>
                </c:pt>
                <c:pt idx="87">
                  <c:v>26 Apr 2020</c:v>
                </c:pt>
                <c:pt idx="88">
                  <c:v>27 Apr 2020</c:v>
                </c:pt>
                <c:pt idx="89">
                  <c:v>28 Apr 2020</c:v>
                </c:pt>
                <c:pt idx="90">
                  <c:v>29 Apr 2020</c:v>
                </c:pt>
                <c:pt idx="91">
                  <c:v>30 Apr 2020</c:v>
                </c:pt>
                <c:pt idx="92">
                  <c:v>1 May 2020</c:v>
                </c:pt>
                <c:pt idx="93">
                  <c:v>2 May 2020</c:v>
                </c:pt>
                <c:pt idx="94">
                  <c:v>3 May 2020</c:v>
                </c:pt>
                <c:pt idx="95">
                  <c:v>4 May 2020</c:v>
                </c:pt>
                <c:pt idx="96">
                  <c:v>5 May 2020</c:v>
                </c:pt>
                <c:pt idx="97">
                  <c:v>6 May 2020</c:v>
                </c:pt>
                <c:pt idx="98">
                  <c:v>7 May 2020</c:v>
                </c:pt>
                <c:pt idx="99">
                  <c:v>8 May 2020</c:v>
                </c:pt>
                <c:pt idx="100">
                  <c:v>9 May 2020</c:v>
                </c:pt>
                <c:pt idx="101">
                  <c:v>10 May 2020</c:v>
                </c:pt>
                <c:pt idx="102">
                  <c:v>11 May 2020</c:v>
                </c:pt>
                <c:pt idx="103">
                  <c:v>12 May 2020</c:v>
                </c:pt>
                <c:pt idx="104">
                  <c:v>13 May 2020</c:v>
                </c:pt>
                <c:pt idx="105">
                  <c:v>14 May 2020</c:v>
                </c:pt>
                <c:pt idx="106">
                  <c:v>15 May 2020</c:v>
                </c:pt>
                <c:pt idx="107">
                  <c:v>16 May 2020</c:v>
                </c:pt>
                <c:pt idx="108">
                  <c:v>17 May 2020</c:v>
                </c:pt>
                <c:pt idx="109">
                  <c:v>18 May 2020</c:v>
                </c:pt>
                <c:pt idx="110">
                  <c:v>19 May 2020</c:v>
                </c:pt>
                <c:pt idx="111">
                  <c:v>20 May 2020</c:v>
                </c:pt>
                <c:pt idx="112">
                  <c:v>21 May 2020</c:v>
                </c:pt>
                <c:pt idx="113">
                  <c:v>22 May 2020</c:v>
                </c:pt>
                <c:pt idx="114">
                  <c:v>23 May 2020</c:v>
                </c:pt>
                <c:pt idx="115">
                  <c:v>24 May 2020</c:v>
                </c:pt>
                <c:pt idx="116">
                  <c:v>25 May 2020</c:v>
                </c:pt>
                <c:pt idx="117">
                  <c:v>26 May 2020</c:v>
                </c:pt>
                <c:pt idx="118">
                  <c:v>27 May 2020</c:v>
                </c:pt>
                <c:pt idx="119">
                  <c:v>28 May 2020</c:v>
                </c:pt>
                <c:pt idx="120">
                  <c:v>29 May 2020</c:v>
                </c:pt>
                <c:pt idx="121">
                  <c:v>30 May 2020</c:v>
                </c:pt>
                <c:pt idx="122">
                  <c:v>31 May 2020</c:v>
                </c:pt>
                <c:pt idx="123">
                  <c:v>1 Jun 2020</c:v>
                </c:pt>
                <c:pt idx="124">
                  <c:v>2 Jun 2020</c:v>
                </c:pt>
                <c:pt idx="125">
                  <c:v>3 Jun 2020</c:v>
                </c:pt>
                <c:pt idx="126">
                  <c:v>4 Jun 2020</c:v>
                </c:pt>
                <c:pt idx="127">
                  <c:v>5 Jun 2020</c:v>
                </c:pt>
                <c:pt idx="128">
                  <c:v>6 Jun 2020</c:v>
                </c:pt>
                <c:pt idx="129">
                  <c:v>7 Jun 2020</c:v>
                </c:pt>
                <c:pt idx="130">
                  <c:v>8 Jun 2020</c:v>
                </c:pt>
                <c:pt idx="131">
                  <c:v>9 Jun 2020</c:v>
                </c:pt>
                <c:pt idx="132">
                  <c:v>10 Jun 2020</c:v>
                </c:pt>
                <c:pt idx="133">
                  <c:v>11 Jun 2020</c:v>
                </c:pt>
                <c:pt idx="134">
                  <c:v>12 Jun 2020</c:v>
                </c:pt>
                <c:pt idx="135">
                  <c:v>13 Jun 2020</c:v>
                </c:pt>
                <c:pt idx="136">
                  <c:v>14 Jun 2020</c:v>
                </c:pt>
                <c:pt idx="137">
                  <c:v>15 Jun 2020</c:v>
                </c:pt>
                <c:pt idx="138">
                  <c:v>16 Jun 2020</c:v>
                </c:pt>
                <c:pt idx="139">
                  <c:v>17 Jun 2020</c:v>
                </c:pt>
                <c:pt idx="140">
                  <c:v>18 Jun 2020</c:v>
                </c:pt>
                <c:pt idx="141">
                  <c:v>19 Jun 2020</c:v>
                </c:pt>
                <c:pt idx="142">
                  <c:v>20 Jun 2020</c:v>
                </c:pt>
                <c:pt idx="143">
                  <c:v>21 Jun 2020</c:v>
                </c:pt>
                <c:pt idx="144">
                  <c:v>22 Jun 2020</c:v>
                </c:pt>
                <c:pt idx="145">
                  <c:v>23 Jun 2020</c:v>
                </c:pt>
                <c:pt idx="146">
                  <c:v>24 Jun 2020</c:v>
                </c:pt>
                <c:pt idx="147">
                  <c:v>25 Jun 2020</c:v>
                </c:pt>
                <c:pt idx="148">
                  <c:v>26 Jun 2020</c:v>
                </c:pt>
                <c:pt idx="149">
                  <c:v>27 Jun 2020</c:v>
                </c:pt>
                <c:pt idx="150">
                  <c:v>28 Jun 2020</c:v>
                </c:pt>
                <c:pt idx="151">
                  <c:v>29 Jun 2020</c:v>
                </c:pt>
                <c:pt idx="152">
                  <c:v>30 Jun 2020</c:v>
                </c:pt>
                <c:pt idx="153">
                  <c:v>1 Jul 2020</c:v>
                </c:pt>
                <c:pt idx="154">
                  <c:v>2 Jul 2020</c:v>
                </c:pt>
                <c:pt idx="155">
                  <c:v>3 Jul 2020</c:v>
                </c:pt>
                <c:pt idx="156">
                  <c:v>4 Jul 2020</c:v>
                </c:pt>
                <c:pt idx="157">
                  <c:v>5 Jul 2020</c:v>
                </c:pt>
                <c:pt idx="158">
                  <c:v>6 Jul 2020</c:v>
                </c:pt>
                <c:pt idx="159">
                  <c:v>7 Jul 2020</c:v>
                </c:pt>
                <c:pt idx="160">
                  <c:v>8 Jul 2020</c:v>
                </c:pt>
                <c:pt idx="161">
                  <c:v>9 Jul 2020</c:v>
                </c:pt>
                <c:pt idx="162">
                  <c:v>10 Jul 2020</c:v>
                </c:pt>
                <c:pt idx="163">
                  <c:v>11 Jul 2020</c:v>
                </c:pt>
                <c:pt idx="164">
                  <c:v>12 Jul 2020</c:v>
                </c:pt>
                <c:pt idx="165">
                  <c:v>13 Jul 2020</c:v>
                </c:pt>
                <c:pt idx="166">
                  <c:v>14 Jul 2020</c:v>
                </c:pt>
                <c:pt idx="167">
                  <c:v>15 Jul 2020</c:v>
                </c:pt>
                <c:pt idx="168">
                  <c:v>16 Jul 2020</c:v>
                </c:pt>
                <c:pt idx="169">
                  <c:v>17 Jul 2020</c:v>
                </c:pt>
                <c:pt idx="170">
                  <c:v>18 Jul 2020</c:v>
                </c:pt>
                <c:pt idx="171">
                  <c:v>19 Jul 2020</c:v>
                </c:pt>
                <c:pt idx="172">
                  <c:v>20 Jul 2020</c:v>
                </c:pt>
                <c:pt idx="173">
                  <c:v>21 Jul 2020</c:v>
                </c:pt>
                <c:pt idx="174">
                  <c:v>22 Jul 2020</c:v>
                </c:pt>
                <c:pt idx="175">
                  <c:v>23 Jul 2020</c:v>
                </c:pt>
                <c:pt idx="176">
                  <c:v>24 Jul 2020</c:v>
                </c:pt>
                <c:pt idx="177">
                  <c:v>25 Jul 2020</c:v>
                </c:pt>
                <c:pt idx="178">
                  <c:v>26 Jul 2020</c:v>
                </c:pt>
                <c:pt idx="179">
                  <c:v>27 Jul 2020</c:v>
                </c:pt>
                <c:pt idx="180">
                  <c:v>28 Jul 2020</c:v>
                </c:pt>
                <c:pt idx="181">
                  <c:v>29 Jul 2020</c:v>
                </c:pt>
                <c:pt idx="182">
                  <c:v>30 Jul 2020</c:v>
                </c:pt>
                <c:pt idx="183">
                  <c:v>31 Jul 2020</c:v>
                </c:pt>
                <c:pt idx="184">
                  <c:v>1 Aug 2020</c:v>
                </c:pt>
                <c:pt idx="185">
                  <c:v>2 Aug 2020</c:v>
                </c:pt>
                <c:pt idx="186">
                  <c:v>3 Aug 2020</c:v>
                </c:pt>
                <c:pt idx="187">
                  <c:v>4 Aug 2020</c:v>
                </c:pt>
                <c:pt idx="188">
                  <c:v>5 Aug 2020</c:v>
                </c:pt>
                <c:pt idx="189">
                  <c:v>6 Aug 2020</c:v>
                </c:pt>
                <c:pt idx="190">
                  <c:v>7 Aug 2020</c:v>
                </c:pt>
                <c:pt idx="191">
                  <c:v>8 Aug 2020</c:v>
                </c:pt>
                <c:pt idx="192">
                  <c:v>9 Aug 2020</c:v>
                </c:pt>
                <c:pt idx="193">
                  <c:v>10 Aug 2020</c:v>
                </c:pt>
                <c:pt idx="194">
                  <c:v>11 Aug 2020</c:v>
                </c:pt>
                <c:pt idx="195">
                  <c:v>12 Aug 2020</c:v>
                </c:pt>
                <c:pt idx="196">
                  <c:v>13 Aug 2020</c:v>
                </c:pt>
                <c:pt idx="197">
                  <c:v>14 Aug 2020</c:v>
                </c:pt>
                <c:pt idx="198">
                  <c:v>15 Aug 2020</c:v>
                </c:pt>
                <c:pt idx="199">
                  <c:v>16 Aug 2020</c:v>
                </c:pt>
                <c:pt idx="200">
                  <c:v>17 Aug 2020</c:v>
                </c:pt>
                <c:pt idx="201">
                  <c:v>18 Aug 2020</c:v>
                </c:pt>
                <c:pt idx="202">
                  <c:v>19 Aug 2020</c:v>
                </c:pt>
                <c:pt idx="203">
                  <c:v>20 Aug 2020</c:v>
                </c:pt>
                <c:pt idx="204">
                  <c:v>21 Aug 2020</c:v>
                </c:pt>
                <c:pt idx="205">
                  <c:v>22 Aug 2020</c:v>
                </c:pt>
                <c:pt idx="206">
                  <c:v>23 Aug 2020</c:v>
                </c:pt>
                <c:pt idx="207">
                  <c:v>24 Aug 2020</c:v>
                </c:pt>
                <c:pt idx="208">
                  <c:v>25 Aug 2020</c:v>
                </c:pt>
                <c:pt idx="209">
                  <c:v>26 Aug 2020</c:v>
                </c:pt>
                <c:pt idx="210">
                  <c:v>27 Aug 2020</c:v>
                </c:pt>
                <c:pt idx="211">
                  <c:v>28 Aug 2020</c:v>
                </c:pt>
                <c:pt idx="212">
                  <c:v>29 Aug 2020</c:v>
                </c:pt>
                <c:pt idx="213">
                  <c:v>30 Aug 2020</c:v>
                </c:pt>
                <c:pt idx="214">
                  <c:v>31 Aug 2020</c:v>
                </c:pt>
                <c:pt idx="215">
                  <c:v>1 Sep 2020</c:v>
                </c:pt>
                <c:pt idx="216">
                  <c:v>2 Sep 2020</c:v>
                </c:pt>
                <c:pt idx="217">
                  <c:v>3 Sep 2020</c:v>
                </c:pt>
                <c:pt idx="218">
                  <c:v>4 Sep 2020</c:v>
                </c:pt>
                <c:pt idx="219">
                  <c:v>5 Sep 2020</c:v>
                </c:pt>
                <c:pt idx="220">
                  <c:v>6 Sep 2020</c:v>
                </c:pt>
                <c:pt idx="221">
                  <c:v>7 Sep 2020</c:v>
                </c:pt>
                <c:pt idx="222">
                  <c:v>8 Sep 2020</c:v>
                </c:pt>
                <c:pt idx="223">
                  <c:v>9 Sep 2020</c:v>
                </c:pt>
                <c:pt idx="224">
                  <c:v>10 Sep 2020</c:v>
                </c:pt>
                <c:pt idx="225">
                  <c:v>11 Sep 2020</c:v>
                </c:pt>
                <c:pt idx="226">
                  <c:v>12 Sep 2020</c:v>
                </c:pt>
                <c:pt idx="227">
                  <c:v>13 Sep 2020</c:v>
                </c:pt>
                <c:pt idx="228">
                  <c:v>14 Sep 2020</c:v>
                </c:pt>
                <c:pt idx="229">
                  <c:v>15 Sep 2020</c:v>
                </c:pt>
                <c:pt idx="230">
                  <c:v>16 Sep 2020</c:v>
                </c:pt>
                <c:pt idx="231">
                  <c:v>17 Sep 2020</c:v>
                </c:pt>
                <c:pt idx="232">
                  <c:v>18 Sep 2020</c:v>
                </c:pt>
                <c:pt idx="233">
                  <c:v>19 Sep 2020</c:v>
                </c:pt>
                <c:pt idx="234">
                  <c:v>20 Sep 2020</c:v>
                </c:pt>
                <c:pt idx="235">
                  <c:v>21 Sep 2020</c:v>
                </c:pt>
                <c:pt idx="236">
                  <c:v>22 Sep 2020</c:v>
                </c:pt>
                <c:pt idx="237">
                  <c:v>23 Sep 2020</c:v>
                </c:pt>
                <c:pt idx="238">
                  <c:v>24 Sep 2020</c:v>
                </c:pt>
                <c:pt idx="239">
                  <c:v>25 Sep 2020</c:v>
                </c:pt>
                <c:pt idx="240">
                  <c:v>26 Sep 2020</c:v>
                </c:pt>
                <c:pt idx="241">
                  <c:v>27 Sep 2020</c:v>
                </c:pt>
                <c:pt idx="242">
                  <c:v>28 Sep 2020</c:v>
                </c:pt>
                <c:pt idx="243">
                  <c:v>29 Sep 2020</c:v>
                </c:pt>
                <c:pt idx="244">
                  <c:v>30 Sep 2020</c:v>
                </c:pt>
                <c:pt idx="245">
                  <c:v>1 Oct 2020</c:v>
                </c:pt>
                <c:pt idx="246">
                  <c:v>2 Oct 2020</c:v>
                </c:pt>
                <c:pt idx="247">
                  <c:v>3 Oct 2020</c:v>
                </c:pt>
                <c:pt idx="248">
                  <c:v>4 Oct 2020</c:v>
                </c:pt>
                <c:pt idx="249">
                  <c:v>5 Oct 2020</c:v>
                </c:pt>
                <c:pt idx="250">
                  <c:v>6 Oct 2020</c:v>
                </c:pt>
                <c:pt idx="251">
                  <c:v>7 Oct 2020</c:v>
                </c:pt>
                <c:pt idx="252">
                  <c:v>8 Oct 2020</c:v>
                </c:pt>
                <c:pt idx="253">
                  <c:v>9 Oct 2020</c:v>
                </c:pt>
                <c:pt idx="254">
                  <c:v>10 Oct 2020</c:v>
                </c:pt>
                <c:pt idx="255">
                  <c:v>11 Oct 2020</c:v>
                </c:pt>
                <c:pt idx="256">
                  <c:v>12 Oct 2020</c:v>
                </c:pt>
                <c:pt idx="257">
                  <c:v>13 Oct 2020</c:v>
                </c:pt>
                <c:pt idx="258">
                  <c:v>14 Oct 2020</c:v>
                </c:pt>
                <c:pt idx="259">
                  <c:v>15 Oct 2020</c:v>
                </c:pt>
                <c:pt idx="260">
                  <c:v>16 Oct 2020</c:v>
                </c:pt>
                <c:pt idx="261">
                  <c:v>17 Oct 2020</c:v>
                </c:pt>
                <c:pt idx="262">
                  <c:v>18 Oct 2020</c:v>
                </c:pt>
                <c:pt idx="263">
                  <c:v>19 Oct 2020</c:v>
                </c:pt>
                <c:pt idx="264">
                  <c:v>20 Oct 2020</c:v>
                </c:pt>
                <c:pt idx="265">
                  <c:v>21 Oct 2020</c:v>
                </c:pt>
                <c:pt idx="266">
                  <c:v>22 Oct 2020</c:v>
                </c:pt>
                <c:pt idx="267">
                  <c:v>23 Oct 2020</c:v>
                </c:pt>
                <c:pt idx="268">
                  <c:v>24 Oct 2020</c:v>
                </c:pt>
                <c:pt idx="269">
                  <c:v>25 Oct 2020</c:v>
                </c:pt>
                <c:pt idx="270">
                  <c:v>26 Oct 2020</c:v>
                </c:pt>
                <c:pt idx="271">
                  <c:v>27 Oct 2020</c:v>
                </c:pt>
                <c:pt idx="272">
                  <c:v>28 Oct 2020</c:v>
                </c:pt>
                <c:pt idx="273">
                  <c:v>29 Oct 2020</c:v>
                </c:pt>
                <c:pt idx="274">
                  <c:v>30 Oct 2020</c:v>
                </c:pt>
                <c:pt idx="275">
                  <c:v>31 Oct 2020</c:v>
                </c:pt>
                <c:pt idx="276">
                  <c:v>1 Nov 2020</c:v>
                </c:pt>
                <c:pt idx="277">
                  <c:v>2 Nov 2020</c:v>
                </c:pt>
                <c:pt idx="278">
                  <c:v>3 Nov 2020</c:v>
                </c:pt>
                <c:pt idx="279">
                  <c:v>4 Nov 2020</c:v>
                </c:pt>
                <c:pt idx="280">
                  <c:v>5 Nov 2020</c:v>
                </c:pt>
                <c:pt idx="281">
                  <c:v>6 Nov 2020</c:v>
                </c:pt>
                <c:pt idx="282">
                  <c:v>7 Nov 2020</c:v>
                </c:pt>
                <c:pt idx="283">
                  <c:v>8 Nov 2020</c:v>
                </c:pt>
                <c:pt idx="284">
                  <c:v>9 Nov 2020</c:v>
                </c:pt>
                <c:pt idx="285">
                  <c:v>10 Nov 2020</c:v>
                </c:pt>
                <c:pt idx="286">
                  <c:v>11 Nov 2020</c:v>
                </c:pt>
                <c:pt idx="287">
                  <c:v>12 Nov 2020</c:v>
                </c:pt>
                <c:pt idx="288">
                  <c:v>13 Nov 2020</c:v>
                </c:pt>
                <c:pt idx="289">
                  <c:v>14 Nov 2020</c:v>
                </c:pt>
                <c:pt idx="290">
                  <c:v>15 Nov 2020</c:v>
                </c:pt>
                <c:pt idx="291">
                  <c:v>16 Nov 2020</c:v>
                </c:pt>
                <c:pt idx="292">
                  <c:v>17 Nov 2020</c:v>
                </c:pt>
                <c:pt idx="293">
                  <c:v>18 Nov 2020</c:v>
                </c:pt>
                <c:pt idx="294">
                  <c:v>19 Nov 2020</c:v>
                </c:pt>
                <c:pt idx="295">
                  <c:v>20 Nov 2020</c:v>
                </c:pt>
                <c:pt idx="296">
                  <c:v>21 Nov 2020</c:v>
                </c:pt>
                <c:pt idx="297">
                  <c:v>22 Nov 2020</c:v>
                </c:pt>
                <c:pt idx="298">
                  <c:v>23 Nov 2020</c:v>
                </c:pt>
                <c:pt idx="299">
                  <c:v>24 Nov 2020</c:v>
                </c:pt>
                <c:pt idx="300">
                  <c:v>25 Nov 2020</c:v>
                </c:pt>
                <c:pt idx="301">
                  <c:v>26 Nov 2020</c:v>
                </c:pt>
                <c:pt idx="302">
                  <c:v>27 Nov 2020</c:v>
                </c:pt>
                <c:pt idx="303">
                  <c:v>28 Nov 2020</c:v>
                </c:pt>
                <c:pt idx="304">
                  <c:v>29 Nov 2020</c:v>
                </c:pt>
                <c:pt idx="305">
                  <c:v>30 Nov 2020</c:v>
                </c:pt>
                <c:pt idx="306">
                  <c:v>1 Dec 2020</c:v>
                </c:pt>
                <c:pt idx="307">
                  <c:v>2 Dec 2020</c:v>
                </c:pt>
                <c:pt idx="308">
                  <c:v>3 Dec 2020</c:v>
                </c:pt>
                <c:pt idx="309">
                  <c:v>4 Dec 2020</c:v>
                </c:pt>
                <c:pt idx="310">
                  <c:v>5 Dec 2020</c:v>
                </c:pt>
                <c:pt idx="311">
                  <c:v>6 Dec 2020</c:v>
                </c:pt>
                <c:pt idx="312">
                  <c:v>7 Dec 2020</c:v>
                </c:pt>
                <c:pt idx="313">
                  <c:v>8 Dec 2020</c:v>
                </c:pt>
                <c:pt idx="314">
                  <c:v>9 Dec 2020</c:v>
                </c:pt>
                <c:pt idx="315">
                  <c:v>10 Dec 2020</c:v>
                </c:pt>
                <c:pt idx="316">
                  <c:v>11 Dec 2020</c:v>
                </c:pt>
                <c:pt idx="317">
                  <c:v>12 Dec 2020</c:v>
                </c:pt>
                <c:pt idx="318">
                  <c:v>13 Dec 2020</c:v>
                </c:pt>
                <c:pt idx="319">
                  <c:v>14 Dec 2020</c:v>
                </c:pt>
                <c:pt idx="320">
                  <c:v>15 Dec 2020</c:v>
                </c:pt>
                <c:pt idx="321">
                  <c:v>16 Dec 2020</c:v>
                </c:pt>
                <c:pt idx="322">
                  <c:v>17 Dec 2020</c:v>
                </c:pt>
                <c:pt idx="323">
                  <c:v>18 Dec 2020</c:v>
                </c:pt>
                <c:pt idx="324">
                  <c:v>19 Dec 2020</c:v>
                </c:pt>
                <c:pt idx="325">
                  <c:v>20 Dec 2020</c:v>
                </c:pt>
                <c:pt idx="326">
                  <c:v>21 Dec 2020</c:v>
                </c:pt>
                <c:pt idx="327">
                  <c:v>22 Dec 2020</c:v>
                </c:pt>
                <c:pt idx="328">
                  <c:v>23 Dec 2020</c:v>
                </c:pt>
                <c:pt idx="329">
                  <c:v>24 Dec 2020</c:v>
                </c:pt>
                <c:pt idx="330">
                  <c:v>25 Dec 2020</c:v>
                </c:pt>
                <c:pt idx="331">
                  <c:v>26 Dec 2020</c:v>
                </c:pt>
                <c:pt idx="332">
                  <c:v>27 Dec 2020</c:v>
                </c:pt>
                <c:pt idx="333">
                  <c:v>28 Dec 2020</c:v>
                </c:pt>
                <c:pt idx="334">
                  <c:v>29 Dec 2020</c:v>
                </c:pt>
                <c:pt idx="335">
                  <c:v>30 Dec 2020</c:v>
                </c:pt>
                <c:pt idx="336">
                  <c:v>31 Dec 2020</c:v>
                </c:pt>
                <c:pt idx="337">
                  <c:v>1 Jan 2021</c:v>
                </c:pt>
                <c:pt idx="338">
                  <c:v>2 Jan 2021</c:v>
                </c:pt>
                <c:pt idx="339">
                  <c:v>3 Jan 2021</c:v>
                </c:pt>
                <c:pt idx="340">
                  <c:v>4 Jan 2021</c:v>
                </c:pt>
                <c:pt idx="341">
                  <c:v>5 Jan 2021</c:v>
                </c:pt>
                <c:pt idx="342">
                  <c:v>6 Jan 2021</c:v>
                </c:pt>
                <c:pt idx="343">
                  <c:v>7 Jan 2021</c:v>
                </c:pt>
                <c:pt idx="344">
                  <c:v>8 Jan 2021</c:v>
                </c:pt>
                <c:pt idx="345">
                  <c:v>9 Jan 2021</c:v>
                </c:pt>
                <c:pt idx="346">
                  <c:v>10 Jan 2021</c:v>
                </c:pt>
                <c:pt idx="347">
                  <c:v>11 Jan 2021</c:v>
                </c:pt>
                <c:pt idx="348">
                  <c:v>12 Jan 2021</c:v>
                </c:pt>
                <c:pt idx="349">
                  <c:v>13 Jan 2021</c:v>
                </c:pt>
                <c:pt idx="350">
                  <c:v>14 Jan 2021</c:v>
                </c:pt>
                <c:pt idx="351">
                  <c:v>15 Jan 2021</c:v>
                </c:pt>
                <c:pt idx="352">
                  <c:v>16 Jan 2021</c:v>
                </c:pt>
                <c:pt idx="353">
                  <c:v>17 Jan 2021</c:v>
                </c:pt>
                <c:pt idx="354">
                  <c:v>18 Jan 2021</c:v>
                </c:pt>
                <c:pt idx="355">
                  <c:v>19 Jan 2021</c:v>
                </c:pt>
                <c:pt idx="356">
                  <c:v>20 Jan 2021</c:v>
                </c:pt>
                <c:pt idx="357">
                  <c:v>21 Jan 2021</c:v>
                </c:pt>
                <c:pt idx="358">
                  <c:v>22 Jan 2021</c:v>
                </c:pt>
                <c:pt idx="359">
                  <c:v>23 Jan 2021</c:v>
                </c:pt>
                <c:pt idx="360">
                  <c:v>24 Jan 2021</c:v>
                </c:pt>
                <c:pt idx="361">
                  <c:v>25 Jan 2021</c:v>
                </c:pt>
                <c:pt idx="362">
                  <c:v>26 Jan 2021</c:v>
                </c:pt>
                <c:pt idx="363">
                  <c:v>27 Jan 2021</c:v>
                </c:pt>
                <c:pt idx="364">
                  <c:v>28 Jan 2021</c:v>
                </c:pt>
                <c:pt idx="365">
                  <c:v>29 Jan 2021</c:v>
                </c:pt>
                <c:pt idx="366">
                  <c:v>30 Jan 2021</c:v>
                </c:pt>
                <c:pt idx="367">
                  <c:v>31 Jan 2021</c:v>
                </c:pt>
                <c:pt idx="368">
                  <c:v>1 Feb 2021</c:v>
                </c:pt>
                <c:pt idx="369">
                  <c:v>2 Feb 2021</c:v>
                </c:pt>
                <c:pt idx="370">
                  <c:v>3 Feb 2021</c:v>
                </c:pt>
                <c:pt idx="371">
                  <c:v>4 Feb 2021</c:v>
                </c:pt>
                <c:pt idx="372">
                  <c:v>5 Feb 2021</c:v>
                </c:pt>
                <c:pt idx="373">
                  <c:v>6 Feb 2021</c:v>
                </c:pt>
                <c:pt idx="374">
                  <c:v>7 Feb 2021</c:v>
                </c:pt>
                <c:pt idx="375">
                  <c:v>8 Feb 2021</c:v>
                </c:pt>
                <c:pt idx="376">
                  <c:v>9 Feb 2021</c:v>
                </c:pt>
                <c:pt idx="377">
                  <c:v>10 Feb 2021</c:v>
                </c:pt>
                <c:pt idx="378">
                  <c:v>11 Feb 2021</c:v>
                </c:pt>
                <c:pt idx="379">
                  <c:v>12 Feb 2021</c:v>
                </c:pt>
                <c:pt idx="380">
                  <c:v>13 Feb 2021</c:v>
                </c:pt>
                <c:pt idx="381">
                  <c:v>14 Feb 2021</c:v>
                </c:pt>
                <c:pt idx="382">
                  <c:v>15 Feb 2021</c:v>
                </c:pt>
                <c:pt idx="383">
                  <c:v>16 Feb 2021</c:v>
                </c:pt>
                <c:pt idx="384">
                  <c:v>17 Feb 2021</c:v>
                </c:pt>
                <c:pt idx="385">
                  <c:v>18 Feb 2021</c:v>
                </c:pt>
                <c:pt idx="386">
                  <c:v>19 Feb 2021</c:v>
                </c:pt>
                <c:pt idx="387">
                  <c:v>20 Feb 2021</c:v>
                </c:pt>
                <c:pt idx="388">
                  <c:v>21 Feb 2021</c:v>
                </c:pt>
                <c:pt idx="389">
                  <c:v>22 Feb 2021</c:v>
                </c:pt>
                <c:pt idx="390">
                  <c:v>23 Feb 2021</c:v>
                </c:pt>
                <c:pt idx="391">
                  <c:v>24 Feb 2021</c:v>
                </c:pt>
                <c:pt idx="392">
                  <c:v>25 Feb 2021</c:v>
                </c:pt>
                <c:pt idx="393">
                  <c:v>26 Feb 2021</c:v>
                </c:pt>
                <c:pt idx="394">
                  <c:v>27 Feb 2021</c:v>
                </c:pt>
                <c:pt idx="395">
                  <c:v>28 Feb 2021</c:v>
                </c:pt>
                <c:pt idx="396">
                  <c:v>1 Mar 2021</c:v>
                </c:pt>
                <c:pt idx="397">
                  <c:v>2 Mar 2021</c:v>
                </c:pt>
                <c:pt idx="398">
                  <c:v>3 Mar 2021</c:v>
                </c:pt>
                <c:pt idx="399">
                  <c:v>4 Mar 2021</c:v>
                </c:pt>
                <c:pt idx="400">
                  <c:v>5 Mar 2021</c:v>
                </c:pt>
              </c:strCache>
            </c:strRef>
          </c:cat>
          <c:val>
            <c:numRef>
              <c:f>CalculationsUK01!$N$21:$N$347</c:f>
              <c:numCache>
                <c:formatCode>#,##0.00</c:formatCode>
                <c:ptCount val="3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0.29999993999999996</c:v>
                </c:pt>
                <c:pt idx="8">
                  <c:v>0.37199988974400783</c:v>
                </c:pt>
                <c:pt idx="9">
                  <c:v>0.47819979755307174</c:v>
                </c:pt>
                <c:pt idx="10">
                  <c:v>0.61496363913333485</c:v>
                </c:pt>
                <c:pt idx="11">
                  <c:v>0.79084496968014917</c:v>
                </c:pt>
                <c:pt idx="12">
                  <c:v>1.0170288424713527</c:v>
                </c:pt>
                <c:pt idx="13">
                  <c:v>1.3079018349177407</c:v>
                </c:pt>
                <c:pt idx="14">
                  <c:v>1.681965120626645</c:v>
                </c:pt>
                <c:pt idx="15">
                  <c:v>2.1630111907074068</c:v>
                </c:pt>
                <c:pt idx="16">
                  <c:v>2.7816371364794668</c:v>
                </c:pt>
                <c:pt idx="17">
                  <c:v>3.2951913759565761</c:v>
                </c:pt>
                <c:pt idx="18">
                  <c:v>4.1490747049421781</c:v>
                </c:pt>
                <c:pt idx="19">
                  <c:v>5.2295723171292128</c:v>
                </c:pt>
                <c:pt idx="20">
                  <c:v>6.5888965947952309</c:v>
                </c:pt>
                <c:pt idx="21">
                  <c:v>8.2979949126443611</c:v>
                </c:pt>
                <c:pt idx="22">
                  <c:v>10.445745458194198</c:v>
                </c:pt>
                <c:pt idx="23">
                  <c:v>13.143256315022336</c:v>
                </c:pt>
                <c:pt idx="24">
                  <c:v>16.529307514169119</c:v>
                </c:pt>
                <c:pt idx="25">
                  <c:v>20.777090073367436</c:v>
                </c:pt>
                <c:pt idx="26">
                  <c:v>26.102535772004021</c:v>
                </c:pt>
                <c:pt idx="27">
                  <c:v>32.774595964256399</c:v>
                </c:pt>
                <c:pt idx="28">
                  <c:v>41.207423829160803</c:v>
                </c:pt>
                <c:pt idx="29">
                  <c:v>51.808939791855245</c:v>
                </c:pt>
                <c:pt idx="30">
                  <c:v>65.13399569444104</c:v>
                </c:pt>
                <c:pt idx="31">
                  <c:v>81.881742187163766</c:v>
                </c:pt>
                <c:pt idx="32">
                  <c:v>102.93093804019962</c:v>
                </c:pt>
                <c:pt idx="33">
                  <c:v>129.38609603026663</c:v>
                </c:pt>
                <c:pt idx="34">
                  <c:v>162.63557672338689</c:v>
                </c:pt>
                <c:pt idx="35">
                  <c:v>204.42466931250053</c:v>
                </c:pt>
                <c:pt idx="36">
                  <c:v>256.94753080373863</c:v>
                </c:pt>
                <c:pt idx="37">
                  <c:v>322.9628531070291</c:v>
                </c:pt>
                <c:pt idx="38">
                  <c:v>405.93937724963081</c:v>
                </c:pt>
                <c:pt idx="39">
                  <c:v>510.21651932475743</c:v>
                </c:pt>
                <c:pt idx="40">
                  <c:v>641.25251716161335</c:v>
                </c:pt>
                <c:pt idx="41">
                  <c:v>805.89976799580859</c:v>
                </c:pt>
                <c:pt idx="42">
                  <c:v>1012.7571905311906</c:v>
                </c:pt>
                <c:pt idx="43">
                  <c:v>1272.6104619460382</c:v>
                </c:pt>
                <c:pt idx="44">
                  <c:v>1598.9803680465666</c:v>
                </c:pt>
                <c:pt idx="45">
                  <c:v>2008.804103731045</c:v>
                </c:pt>
                <c:pt idx="46">
                  <c:v>2523.27907989197</c:v>
                </c:pt>
                <c:pt idx="47">
                  <c:v>3168.9037573224127</c:v>
                </c:pt>
                <c:pt idx="48">
                  <c:v>3978.7547912673613</c:v>
                </c:pt>
                <c:pt idx="49">
                  <c:v>4994.043473861846</c:v>
                </c:pt>
                <c:pt idx="50">
                  <c:v>6266.0018983341697</c:v>
                </c:pt>
                <c:pt idx="51">
                  <c:v>7858.1295559634782</c:v>
                </c:pt>
                <c:pt idx="52">
                  <c:v>9848.8354311829225</c:v>
                </c:pt>
                <c:pt idx="53">
                  <c:v>12334.47485999596</c:v>
                </c:pt>
                <c:pt idx="54">
                  <c:v>15432.728996260375</c:v>
                </c:pt>
                <c:pt idx="55">
                  <c:v>19286.183375044977</c:v>
                </c:pt>
                <c:pt idx="56">
                  <c:v>24065.811975973797</c:v>
                </c:pt>
                <c:pt idx="57">
                  <c:v>29973.838104047067</c:v>
                </c:pt>
                <c:pt idx="58">
                  <c:v>37245.091292796773</c:v>
                </c:pt>
                <c:pt idx="59">
                  <c:v>46145.477537983483</c:v>
                </c:pt>
                <c:pt idx="60">
                  <c:v>56965.508330626013</c:v>
                </c:pt>
                <c:pt idx="61">
                  <c:v>70006.011510549564</c:v>
                </c:pt>
                <c:pt idx="62">
                  <c:v>85552.29464224269</c:v>
                </c:pt>
                <c:pt idx="63">
                  <c:v>103832.43609950822</c:v>
                </c:pt>
                <c:pt idx="64">
                  <c:v>124955.63361214068</c:v>
                </c:pt>
                <c:pt idx="65">
                  <c:v>148828.62443374601</c:v>
                </c:pt>
                <c:pt idx="66">
                  <c:v>175053.45171304594</c:v>
                </c:pt>
                <c:pt idx="67">
                  <c:v>202819.59913203458</c:v>
                </c:pt>
                <c:pt idx="68">
                  <c:v>230817.92644451375</c:v>
                </c:pt>
                <c:pt idx="69">
                  <c:v>257219.97746430992</c:v>
                </c:pt>
                <c:pt idx="70">
                  <c:v>279775.83292269794</c:v>
                </c:pt>
                <c:pt idx="71">
                  <c:v>296073.00176134997</c:v>
                </c:pt>
                <c:pt idx="72">
                  <c:v>303954.53486940585</c:v>
                </c:pt>
                <c:pt idx="73">
                  <c:v>302017.64913248189</c:v>
                </c:pt>
                <c:pt idx="74">
                  <c:v>290035.28061893751</c:v>
                </c:pt>
                <c:pt idx="75">
                  <c:v>269119.10339039145</c:v>
                </c:pt>
                <c:pt idx="76">
                  <c:v>241518.89968743746</c:v>
                </c:pt>
                <c:pt idx="77">
                  <c:v>210110.03103621496</c:v>
                </c:pt>
                <c:pt idx="78">
                  <c:v>177764.86060754085</c:v>
                </c:pt>
                <c:pt idx="79">
                  <c:v>146838.04631045443</c:v>
                </c:pt>
                <c:pt idx="80">
                  <c:v>118905.72633449781</c:v>
                </c:pt>
                <c:pt idx="81">
                  <c:v>94761.532074072558</c:v>
                </c:pt>
                <c:pt idx="82">
                  <c:v>74578.013091248649</c:v>
                </c:pt>
                <c:pt idx="83">
                  <c:v>58123.371110531225</c:v>
                </c:pt>
                <c:pt idx="84">
                  <c:v>44956.051897082129</c:v>
                </c:pt>
                <c:pt idx="85">
                  <c:v>34564.09217852477</c:v>
                </c:pt>
                <c:pt idx="86">
                  <c:v>26448.089149171916</c:v>
                </c:pt>
                <c:pt idx="87">
                  <c:v>20161.422929623175</c:v>
                </c:pt>
                <c:pt idx="88">
                  <c:v>15323.851587654437</c:v>
                </c:pt>
                <c:pt idx="89">
                  <c:v>11621.204480125234</c:v>
                </c:pt>
                <c:pt idx="90">
                  <c:v>8799.1240625193641</c:v>
                </c:pt>
                <c:pt idx="91">
                  <c:v>6654.92758078101</c:v>
                </c:pt>
                <c:pt idx="92">
                  <c:v>5029.3202163315236</c:v>
                </c:pt>
                <c:pt idx="93">
                  <c:v>3798.6115812433191</c:v>
                </c:pt>
                <c:pt idx="94">
                  <c:v>2867.7071315522944</c:v>
                </c:pt>
                <c:pt idx="95">
                  <c:v>2164.0236549019992</c:v>
                </c:pt>
                <c:pt idx="96">
                  <c:v>1632.4010982073976</c:v>
                </c:pt>
                <c:pt idx="97">
                  <c:v>1230.9999564168259</c:v>
                </c:pt>
                <c:pt idx="98">
                  <c:v>928.09631058695561</c:v>
                </c:pt>
                <c:pt idx="99">
                  <c:v>699.63482889441559</c:v>
                </c:pt>
                <c:pt idx="100">
                  <c:v>527.38192186588469</c:v>
                </c:pt>
                <c:pt idx="101">
                  <c:v>397.53247278939614</c:v>
                </c:pt>
                <c:pt idx="102">
                  <c:v>299.6518015352662</c:v>
                </c:pt>
                <c:pt idx="103">
                  <c:v>225.86623564204911</c:v>
                </c:pt>
                <c:pt idx="104">
                  <c:v>170.2418481538206</c:v>
                </c:pt>
                <c:pt idx="105">
                  <c:v>128.30874776772836</c:v>
                </c:pt>
                <c:pt idx="106">
                  <c:v>96.699165093246307</c:v>
                </c:pt>
                <c:pt idx="107">
                  <c:v>72.874198378704293</c:v>
                </c:pt>
                <c:pt idx="108">
                  <c:v>54.918705021231034</c:v>
                </c:pt>
                <c:pt idx="109">
                  <c:v>41.387691526631038</c:v>
                </c:pt>
                <c:pt idx="110">
                  <c:v>31.191089176828633</c:v>
                </c:pt>
                <c:pt idx="111">
                  <c:v>23.50697724612791</c:v>
                </c:pt>
                <c:pt idx="112">
                  <c:v>17.715964662608631</c:v>
                </c:pt>
                <c:pt idx="113">
                  <c:v>13.351464615003998</c:v>
                </c:pt>
                <c:pt idx="114">
                  <c:v>10.062029815658001</c:v>
                </c:pt>
                <c:pt idx="115">
                  <c:v>7.5828916075960251</c:v>
                </c:pt>
                <c:pt idx="116">
                  <c:v>5.7145181298232295</c:v>
                </c:pt>
                <c:pt idx="117">
                  <c:v>4.3064967230889799</c:v>
                </c:pt>
                <c:pt idx="118">
                  <c:v>3.2454269066378414</c:v>
                </c:pt>
                <c:pt idx="119">
                  <c:v>2.4458178020069505</c:v>
                </c:pt>
                <c:pt idx="120">
                  <c:v>1.843231832227691</c:v>
                </c:pt>
                <c:pt idx="121">
                  <c:v>1.3891110577052064</c:v>
                </c:pt>
                <c:pt idx="122">
                  <c:v>1.0468694803462801</c:v>
                </c:pt>
                <c:pt idx="123">
                  <c:v>0.78894207882811396</c:v>
                </c:pt>
                <c:pt idx="124">
                  <c:v>0.59455865027604371</c:v>
                </c:pt>
                <c:pt idx="125">
                  <c:v>0.44806659706111351</c:v>
                </c:pt>
                <c:pt idx="126">
                  <c:v>0.33766848068628674</c:v>
                </c:pt>
                <c:pt idx="127">
                  <c:v>0.25447200694794164</c:v>
                </c:pt>
                <c:pt idx="128">
                  <c:v>0.19177481067363386</c:v>
                </c:pt>
                <c:pt idx="129">
                  <c:v>0.14452556947451353</c:v>
                </c:pt>
                <c:pt idx="130">
                  <c:v>0.10891765945495914</c:v>
                </c:pt>
                <c:pt idx="131">
                  <c:v>8.2082631283410937E-2</c:v>
                </c:pt>
                <c:pt idx="132">
                  <c:v>6.185900675053941E-2</c:v>
                </c:pt>
                <c:pt idx="133">
                  <c:v>4.6617967921562323E-2</c:v>
                </c:pt>
                <c:pt idx="134">
                  <c:v>3.5132012929466855E-2</c:v>
                </c:pt>
                <c:pt idx="135">
                  <c:v>2.6476026794914446E-2</c:v>
                </c:pt>
                <c:pt idx="136">
                  <c:v>1.9952774165484809E-2</c:v>
                </c:pt>
                <c:pt idx="137">
                  <c:v>1.5036773684368621E-2</c:v>
                </c:pt>
                <c:pt idx="138">
                  <c:v>1.1332003875375442E-2</c:v>
                </c:pt>
                <c:pt idx="139">
                  <c:v>8.5400213362869862E-3</c:v>
                </c:pt>
                <c:pt idx="140">
                  <c:v>6.435923912424946E-3</c:v>
                </c:pt>
                <c:pt idx="141">
                  <c:v>4.8502293596763696E-3</c:v>
                </c:pt>
                <c:pt idx="142">
                  <c:v>3.6552164797644584E-3</c:v>
                </c:pt>
                <c:pt idx="143">
                  <c:v>2.7546323298572629E-3</c:v>
                </c:pt>
                <c:pt idx="144">
                  <c:v>2.0759372862124881E-3</c:v>
                </c:pt>
                <c:pt idx="145">
                  <c:v>1.5644624056273817E-3</c:v>
                </c:pt>
                <c:pt idx="146">
                  <c:v>1.179007115136061E-3</c:v>
                </c:pt>
                <c:pt idx="147">
                  <c:v>8.8852163511256885E-4</c:v>
                </c:pt>
                <c:pt idx="148">
                  <c:v>6.6960650036363627E-4</c:v>
                </c:pt>
                <c:pt idx="149">
                  <c:v>5.0462780681820752E-4</c:v>
                </c:pt>
                <c:pt idx="150">
                  <c:v>3.8029660126142402E-4</c:v>
                </c:pt>
                <c:pt idx="151">
                  <c:v>2.8659821059218453E-4</c:v>
                </c:pt>
                <c:pt idx="152">
                  <c:v>2.1598539511216838E-4</c:v>
                </c:pt>
                <c:pt idx="153">
                  <c:v>1.6277036041928354E-4</c:v>
                </c:pt>
                <c:pt idx="154">
                  <c:v>1.2266662177673406E-4</c:v>
                </c:pt>
                <c:pt idx="155">
                  <c:v>9.2443771543501067E-5</c:v>
                </c:pt>
                <c:pt idx="156">
                  <c:v>6.9667307713692467E-5</c:v>
                </c:pt>
                <c:pt idx="157">
                  <c:v>5.2502553568160962E-5</c:v>
                </c:pt>
                <c:pt idx="158">
                  <c:v>3.956687607801541E-5</c:v>
                </c:pt>
                <c:pt idx="159">
                  <c:v>2.9818307461837767E-5</c:v>
                </c:pt>
                <c:pt idx="160">
                  <c:v>2.2471606069797575E-5</c:v>
                </c:pt>
                <c:pt idx="161">
                  <c:v>1.6934999503631442E-5</c:v>
                </c:pt>
                <c:pt idx="162">
                  <c:v>1.2762515395151905E-5</c:v>
                </c:pt>
                <c:pt idx="163">
                  <c:v>9.6180588973341568E-6</c:v>
                </c:pt>
                <c:pt idx="164">
                  <c:v>7.2483417165403764E-6</c:v>
                </c:pt>
                <c:pt idx="165">
                  <c:v>5.4624809858710816E-6</c:v>
                </c:pt>
                <c:pt idx="166">
                  <c:v>4.1166242382426933E-6</c:v>
                </c:pt>
                <c:pt idx="167">
                  <c:v>3.1023621013618963E-6</c:v>
                </c:pt>
                <c:pt idx="168">
                  <c:v>2.3379956432738079E-6</c:v>
                </c:pt>
                <c:pt idx="169">
                  <c:v>1.7619552143516245E-6</c:v>
                </c:pt>
                <c:pt idx="170">
                  <c:v>1.3278408117901398E-6</c:v>
                </c:pt>
                <c:pt idx="171">
                  <c:v>1.0006844892308425E-6</c:v>
                </c:pt>
                <c:pt idx="172">
                  <c:v>7.5413370512088757E-7</c:v>
                </c:pt>
                <c:pt idx="173">
                  <c:v>5.6832867247641438E-7</c:v>
                </c:pt>
                <c:pt idx="174">
                  <c:v>4.2830269204690838E-7</c:v>
                </c:pt>
                <c:pt idx="175">
                  <c:v>3.2277660154287913E-7</c:v>
                </c:pt>
                <c:pt idx="176">
                  <c:v>2.4325023695960243E-7</c:v>
                </c:pt>
                <c:pt idx="177">
                  <c:v>1.8331773307446612E-7</c:v>
                </c:pt>
                <c:pt idx="178">
                  <c:v>1.3815151935471427E-7</c:v>
                </c:pt>
                <c:pt idx="179">
                  <c:v>1.0411345164136776E-7</c:v>
                </c:pt>
                <c:pt idx="180">
                  <c:v>7.8461756791127906E-8</c:v>
                </c:pt>
                <c:pt idx="181">
                  <c:v>5.9130183058298462E-8</c:v>
                </c:pt>
                <c:pt idx="182">
                  <c:v>4.4561564815516028E-8</c:v>
                </c:pt>
                <c:pt idx="183">
                  <c:v>3.3582393928447424E-8</c:v>
                </c:pt>
                <c:pt idx="184">
                  <c:v>2.5308294031743303E-8</c:v>
                </c:pt>
                <c:pt idx="185">
                  <c:v>1.9072783771041745E-8</c:v>
                </c:pt>
                <c:pt idx="186">
                  <c:v>1.4373591223368086E-8</c:v>
                </c:pt>
                <c:pt idx="187">
                  <c:v>1.0832195412427777E-8</c:v>
                </c:pt>
                <c:pt idx="188">
                  <c:v>8.1633361297348216E-9</c:v>
                </c:pt>
                <c:pt idx="189">
                  <c:v>6.1520360858981796E-9</c:v>
                </c:pt>
                <c:pt idx="190">
                  <c:v>4.6362844651121107E-9</c:v>
                </c:pt>
                <c:pt idx="191">
                  <c:v>3.4939869728021572E-9</c:v>
                </c:pt>
                <c:pt idx="192">
                  <c:v>2.6331311561671848E-9</c:v>
                </c:pt>
                <c:pt idx="193">
                  <c:v>1.9843747972495319E-9</c:v>
                </c:pt>
                <c:pt idx="194">
                  <c:v>1.4954603768703629E-9</c:v>
                </c:pt>
                <c:pt idx="195">
                  <c:v>1.1270057052161365E-9</c:v>
                </c:pt>
                <c:pt idx="196">
                  <c:v>8.493316635301022E-10</c:v>
                </c:pt>
                <c:pt idx="197">
                  <c:v>6.4007153565343779E-10</c:v>
                </c:pt>
                <c:pt idx="198">
                  <c:v>4.8236936080194499E-10</c:v>
                </c:pt>
                <c:pt idx="199">
                  <c:v>3.6352218242371581E-10</c:v>
                </c:pt>
                <c:pt idx="200">
                  <c:v>2.7395682364496822E-10</c:v>
                </c:pt>
                <c:pt idx="201">
                  <c:v>2.0645876683331649E-10</c:v>
                </c:pt>
                <c:pt idx="202">
                  <c:v>1.5559102285580722E-10</c:v>
                </c:pt>
                <c:pt idx="203">
                  <c:v>1.1725617998969199E-10</c:v>
                </c:pt>
                <c:pt idx="204">
                  <c:v>8.8366355827975233E-11</c:v>
                </c:pt>
                <c:pt idx="205">
                  <c:v>6.6594467062322811E-11</c:v>
                </c:pt>
                <c:pt idx="206">
                  <c:v>5.0186782019268656E-11</c:v>
                </c:pt>
                <c:pt idx="207">
                  <c:v>3.782165701119276E-11</c:v>
                </c:pt>
                <c:pt idx="208">
                  <c:v>2.8503077604835198E-11</c:v>
                </c:pt>
                <c:pt idx="209">
                  <c:v>2.1480429448618467E-11</c:v>
                </c:pt>
                <c:pt idx="210">
                  <c:v>1.6188036127526026E-11</c:v>
                </c:pt>
                <c:pt idx="211">
                  <c:v>1.2199593788056795E-11</c:v>
                </c:pt>
                <c:pt idx="212">
                  <c:v>9.1938322369319744E-12</c:v>
                </c:pt>
                <c:pt idx="213">
                  <c:v>6.9286365200108709E-12</c:v>
                </c:pt>
                <c:pt idx="214">
                  <c:v>5.2215444790336765E-12</c:v>
                </c:pt>
                <c:pt idx="215">
                  <c:v>3.9350493642201369E-12</c:v>
                </c:pt>
                <c:pt idx="216">
                  <c:v>2.9655236240301079E-12</c:v>
                </c:pt>
                <c:pt idx="217">
                  <c:v>2.2348716776776579E-12</c:v>
                </c:pt>
                <c:pt idx="218">
                  <c:v>1.6842392961622551E-12</c:v>
                </c:pt>
                <c:pt idx="219">
                  <c:v>1.2692728790235975E-12</c:v>
                </c:pt>
                <c:pt idx="220">
                  <c:v>9.5654675974306715E-13</c:v>
                </c:pt>
                <c:pt idx="221">
                  <c:v>7.2087075849903761E-13</c:v>
                </c:pt>
                <c:pt idx="222">
                  <c:v>5.4326110538685781E-13</c:v>
                </c:pt>
                <c:pt idx="223">
                  <c:v>4.0941129178456778E-13</c:v>
                </c:pt>
                <c:pt idx="224">
                  <c:v>3.0853967667818879E-13</c:v>
                </c:pt>
                <c:pt idx="225">
                  <c:v>2.3252102229971351E-13</c:v>
                </c:pt>
                <c:pt idx="226">
                  <c:v>1.7523200393437118E-13</c:v>
                </c:pt>
                <c:pt idx="227">
                  <c:v>1.320579744317882E-13</c:v>
                </c:pt>
                <c:pt idx="228">
                  <c:v>9.9521253105462231E-14</c:v>
                </c:pt>
                <c:pt idx="229">
                  <c:v>7.5000997569714815E-14</c:v>
                </c:pt>
                <c:pt idx="230">
                  <c:v>5.6522094120181056E-14</c:v>
                </c:pt>
                <c:pt idx="231">
                  <c:v>4.2596061734659496E-14</c:v>
                </c:pt>
                <c:pt idx="232">
                  <c:v>3.2101154479100254E-14</c:v>
                </c:pt>
                <c:pt idx="233">
                  <c:v>2.4192004538626455E-14</c:v>
                </c:pt>
                <c:pt idx="234">
                  <c:v>1.8231527593234929E-14</c:v>
                </c:pt>
                <c:pt idx="235">
                  <c:v>1.3739605493353426E-14</c:v>
                </c:pt>
                <c:pt idx="236">
                  <c:v>1.0354412606783821E-14</c:v>
                </c:pt>
                <c:pt idx="237">
                  <c:v>7.8032706612569112E-15</c:v>
                </c:pt>
                <c:pt idx="238">
                  <c:v>5.8806844312822294E-15</c:v>
                </c:pt>
                <c:pt idx="239">
                  <c:v>4.4317890378942632E-15</c:v>
                </c:pt>
                <c:pt idx="240">
                  <c:v>3.3398755371063783E-15</c:v>
                </c:pt>
                <c:pt idx="241">
                  <c:v>2.516989980064212E-15</c:v>
                </c:pt>
                <c:pt idx="242">
                  <c:v>1.8968486966574203E-15</c:v>
                </c:pt>
                <c:pt idx="243">
                  <c:v>1.4294991266116925E-15</c:v>
                </c:pt>
                <c:pt idx="244">
                  <c:v>1.0772961263476204E-15</c:v>
                </c:pt>
                <c:pt idx="245">
                  <c:v>8.1186964185034867E-16</c:v>
                </c:pt>
                <c:pt idx="246">
                  <c:v>6.1183949265967559E-16</c:v>
                </c:pt>
                <c:pt idx="247">
                  <c:v>4.6109319215476921E-16</c:v>
                </c:pt>
                <c:pt idx="248">
                  <c:v>3.474880820722105E-16</c:v>
                </c:pt>
                <c:pt idx="249">
                  <c:v>2.6187323783754797E-16</c:v>
                </c:pt>
                <c:pt idx="250">
                  <c:v>1.9735235891653511E-16</c:v>
                </c:pt>
                <c:pt idx="251">
                  <c:v>1.4872826979613918E-16</c:v>
                </c:pt>
                <c:pt idx="252">
                  <c:v>1.1208428598729271E-16</c:v>
                </c:pt>
                <c:pt idx="253">
                  <c:v>8.4468723955594177E-17</c:v>
                </c:pt>
                <c:pt idx="254">
                  <c:v>6.3657142159697071E-17</c:v>
                </c:pt>
                <c:pt idx="255">
                  <c:v>4.7973161642025404E-17</c:v>
                </c:pt>
                <c:pt idx="256">
                  <c:v>3.6153433218002384E-17</c:v>
                </c:pt>
                <c:pt idx="257">
                  <c:v>2.7245874332221869E-17</c:v>
                </c:pt>
                <c:pt idx="258">
                  <c:v>2.0532978531530936E-17</c:v>
                </c:pt>
                <c:pt idx="259">
                  <c:v>1.5474020111346397E-17</c:v>
                </c:pt>
                <c:pt idx="260">
                  <c:v>1.1661498502892995E-17</c:v>
                </c:pt>
                <c:pt idx="261">
                  <c:v>8.7883139840767292E-18</c:v>
                </c:pt>
                <c:pt idx="262">
                  <c:v>6.6230307078432934E-18</c:v>
                </c:pt>
                <c:pt idx="263">
                  <c:v>4.9912344776526408E-18</c:v>
                </c:pt>
                <c:pt idx="264">
                  <c:v>3.7614836334069339E-18</c:v>
                </c:pt>
                <c:pt idx="265">
                  <c:v>2.8347213876040276E-18</c:v>
                </c:pt>
                <c:pt idx="266">
                  <c:v>2.1362967723397169E-18</c:v>
                </c:pt>
                <c:pt idx="267">
                  <c:v>1.6099514821493119E-18</c:v>
                </c:pt>
                <c:pt idx="268">
                  <c:v>1.2132882511517726E-18</c:v>
                </c:pt>
                <c:pt idx="269">
                  <c:v>9.1435574096653629E-19</c:v>
                </c:pt>
                <c:pt idx="270">
                  <c:v>6.8907485113195559E-19</c:v>
                </c:pt>
                <c:pt idx="271">
                  <c:v>5.1929914057783577E-19</c:v>
                </c:pt>
                <c:pt idx="272">
                  <c:v>3.9135312653450722E-19</c:v>
                </c:pt>
                <c:pt idx="273">
                  <c:v>2.9493072042908557E-19</c:v>
                </c:pt>
                <c:pt idx="274">
                  <c:v>2.2226506946029568E-19</c:v>
                </c:pt>
                <c:pt idx="275">
                  <c:v>1.6750293435043873E-19</c:v>
                </c:pt>
                <c:pt idx="276">
                  <c:v>1.2623320922170847E-19</c:v>
                </c:pt>
                <c:pt idx="277">
                  <c:v>9.5131605736637442E-20</c:v>
                </c:pt>
                <c:pt idx="278">
                  <c:v>7.1692880707260795E-20</c:v>
                </c:pt>
                <c:pt idx="279">
                  <c:v>5.4029038029130266E-20</c:v>
                </c:pt>
                <c:pt idx="280">
                  <c:v>4.0717250047225736E-20</c:v>
                </c:pt>
                <c:pt idx="281">
                  <c:v>3.0685248375502616E-20</c:v>
                </c:pt>
                <c:pt idx="282">
                  <c:v>2.3124952367250353E-20</c:v>
                </c:pt>
                <c:pt idx="283">
                  <c:v>1.7427377984469819E-20</c:v>
                </c:pt>
                <c:pt idx="284">
                  <c:v>1.3133583956829109E-20</c:v>
                </c:pt>
                <c:pt idx="285">
                  <c:v>9.8977039290934698E-21</c:v>
                </c:pt>
                <c:pt idx="286">
                  <c:v>7.4590868257943396E-21</c:v>
                </c:pt>
                <c:pt idx="287">
                  <c:v>5.6213013314317461E-21</c:v>
                </c:pt>
                <c:pt idx="288">
                  <c:v>4.2363132909936812E-21</c:v>
                </c:pt>
                <c:pt idx="289">
                  <c:v>3.1925615158058778E-21</c:v>
                </c:pt>
                <c:pt idx="290">
                  <c:v>2.40597149740717E-21</c:v>
                </c:pt>
                <c:pt idx="291">
                  <c:v>1.8131831814922945E-21</c:v>
                </c:pt>
                <c:pt idx="292">
                  <c:v>1.3664472971472694E-21</c:v>
                </c:pt>
                <c:pt idx="293">
                  <c:v>1.0297791392167194E-21</c:v>
                </c:pt>
                <c:pt idx="294">
                  <c:v>7.7605998985746973E-22</c:v>
                </c:pt>
                <c:pt idx="295">
                  <c:v>5.848526979438591E-22</c:v>
                </c:pt>
                <c:pt idx="296">
                  <c:v>4.4075546061203164E-22</c:v>
                </c:pt>
                <c:pt idx="297">
                  <c:v>3.3216120356866597E-22</c:v>
                </c:pt>
                <c:pt idx="298">
                  <c:v>2.5032262788770371E-22</c:v>
                </c:pt>
                <c:pt idx="299">
                  <c:v>1.8864761254300689E-22</c:v>
                </c:pt>
                <c:pt idx="300">
                  <c:v>1.4216821714635003E-22</c:v>
                </c:pt>
                <c:pt idx="301">
                  <c:v>1.0714051290715712E-22</c:v>
                </c:pt>
                <c:pt idx="302">
                  <c:v>8.0743008081667841E-23</c:v>
                </c:pt>
                <c:pt idx="303">
                  <c:v>6.0849375993961454E-23</c:v>
                </c:pt>
                <c:pt idx="304">
                  <c:v>4.5857178804986745E-23</c:v>
                </c:pt>
                <c:pt idx="305">
                  <c:v>3.455879067948371E-23</c:v>
                </c:pt>
                <c:pt idx="306">
                  <c:v>2.6044123174423094E-23</c:v>
                </c:pt>
                <c:pt idx="307">
                  <c:v>1.9627317350760235E-23</c:v>
                </c:pt>
                <c:pt idx="308">
                  <c:v>1.4791497636820639E-23</c:v>
                </c:pt>
                <c:pt idx="309">
                  <c:v>1.1147137350974498E-23</c:v>
                </c:pt>
                <c:pt idx="310">
                  <c:v>8.4006822143663467E-24</c:v>
                </c:pt>
                <c:pt idx="311">
                  <c:v>6.3309044685440196E-24</c:v>
                </c:pt>
                <c:pt idx="312">
                  <c:v>4.7710829152994501E-24</c:v>
                </c:pt>
                <c:pt idx="313">
                  <c:v>3.5955734757588139E-24</c:v>
                </c:pt>
                <c:pt idx="314">
                  <c:v>2.7096885233588397E-24</c:v>
                </c:pt>
                <c:pt idx="315">
                  <c:v>2.0420697680427037E-24</c:v>
                </c:pt>
                <c:pt idx="316">
                  <c:v>1.5389403252833884E-24</c:v>
                </c:pt>
                <c:pt idx="317">
                  <c:v>1.1597729724257165E-24</c:v>
                </c:pt>
                <c:pt idx="318">
                  <c:v>8.740256691379756E-25</c:v>
                </c:pt>
                <c:pt idx="319">
                  <c:v>6.5868138719794734E-25</c:v>
                </c:pt>
                <c:pt idx="320">
                  <c:v>4.9639408218854899E-25</c:v>
                </c:pt>
                <c:pt idx="321">
                  <c:v>3.7409146458504961E-25</c:v>
                </c:pt>
                <c:pt idx="322">
                  <c:v>2.8192202303939834E-25</c:v>
                </c:pt>
                <c:pt idx="323">
                  <c:v>2.124614822815813E-25</c:v>
                </c:pt>
                <c:pt idx="324">
                  <c:v>1.6011477559161931E-25</c:v>
                </c:pt>
                <c:pt idx="325">
                  <c:v>1.206653605512313E-25</c:v>
                </c:pt>
                <c:pt idx="326">
                  <c:v>9.0935575328135887E-26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15-469D-8FE1-170953BDCCDE}"/>
            </c:ext>
          </c:extLst>
        </c:ser>
        <c:ser>
          <c:idx val="0"/>
          <c:order val="1"/>
          <c:tx>
            <c:v>UK02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CalculationsUK02!$N$11:$N$347</c:f>
              <c:numCache>
                <c:formatCode>#,##0.00</c:formatCode>
                <c:ptCount val="337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0.29999993999999996</c:v>
                </c:pt>
                <c:pt idx="18">
                  <c:v>0.37199988974400783</c:v>
                </c:pt>
                <c:pt idx="19">
                  <c:v>0.47819979755307174</c:v>
                </c:pt>
                <c:pt idx="20">
                  <c:v>0.61496363913333485</c:v>
                </c:pt>
                <c:pt idx="21">
                  <c:v>0.79084496968014917</c:v>
                </c:pt>
                <c:pt idx="22">
                  <c:v>1.0170288424713527</c:v>
                </c:pt>
                <c:pt idx="23">
                  <c:v>1.3079018349177407</c:v>
                </c:pt>
                <c:pt idx="24">
                  <c:v>1.681965120626645</c:v>
                </c:pt>
                <c:pt idx="25">
                  <c:v>2.1630111907074068</c:v>
                </c:pt>
                <c:pt idx="26">
                  <c:v>2.7816371364794668</c:v>
                </c:pt>
                <c:pt idx="27">
                  <c:v>3.2951913759565761</c:v>
                </c:pt>
                <c:pt idx="28">
                  <c:v>4.1490747049421781</c:v>
                </c:pt>
                <c:pt idx="29">
                  <c:v>5.2295723171292128</c:v>
                </c:pt>
                <c:pt idx="30">
                  <c:v>6.5888965947952309</c:v>
                </c:pt>
                <c:pt idx="31">
                  <c:v>8.2979949126443611</c:v>
                </c:pt>
                <c:pt idx="32">
                  <c:v>10.445745458194198</c:v>
                </c:pt>
                <c:pt idx="33">
                  <c:v>13.143256315022336</c:v>
                </c:pt>
                <c:pt idx="34">
                  <c:v>16.529307514169119</c:v>
                </c:pt>
                <c:pt idx="35">
                  <c:v>20.777090073367436</c:v>
                </c:pt>
                <c:pt idx="36">
                  <c:v>26.102535772004021</c:v>
                </c:pt>
                <c:pt idx="37">
                  <c:v>32.774595964256399</c:v>
                </c:pt>
                <c:pt idx="38">
                  <c:v>41.207423829160803</c:v>
                </c:pt>
                <c:pt idx="39">
                  <c:v>51.808939791855245</c:v>
                </c:pt>
                <c:pt idx="40">
                  <c:v>65.13399569444104</c:v>
                </c:pt>
                <c:pt idx="41">
                  <c:v>81.881742187163766</c:v>
                </c:pt>
                <c:pt idx="42">
                  <c:v>102.93093804019962</c:v>
                </c:pt>
                <c:pt idx="43">
                  <c:v>129.38609603026663</c:v>
                </c:pt>
                <c:pt idx="44">
                  <c:v>162.63557672338689</c:v>
                </c:pt>
                <c:pt idx="45">
                  <c:v>204.42466931250053</c:v>
                </c:pt>
                <c:pt idx="46">
                  <c:v>256.94753080373863</c:v>
                </c:pt>
                <c:pt idx="47">
                  <c:v>322.9628531070291</c:v>
                </c:pt>
                <c:pt idx="48">
                  <c:v>405.93937724963081</c:v>
                </c:pt>
                <c:pt idx="49">
                  <c:v>510.21651932475743</c:v>
                </c:pt>
                <c:pt idx="50">
                  <c:v>641.25251716161335</c:v>
                </c:pt>
                <c:pt idx="51">
                  <c:v>805.89976799580859</c:v>
                </c:pt>
                <c:pt idx="52">
                  <c:v>1012.7571905311906</c:v>
                </c:pt>
                <c:pt idx="53">
                  <c:v>1272.6104619460382</c:v>
                </c:pt>
                <c:pt idx="54">
                  <c:v>799.49018402328329</c:v>
                </c:pt>
                <c:pt idx="55">
                  <c:v>884.79897588987262</c:v>
                </c:pt>
                <c:pt idx="56">
                  <c:v>981.20634684873562</c:v>
                </c:pt>
                <c:pt idx="57">
                  <c:v>1083.8386450930732</c:v>
                </c:pt>
                <c:pt idx="58">
                  <c:v>1191.6188285639398</c:v>
                </c:pt>
                <c:pt idx="59">
                  <c:v>1302.864317282377</c:v>
                </c:pt>
                <c:pt idx="60">
                  <c:v>1415.0410484755814</c:v>
                </c:pt>
                <c:pt idx="61">
                  <c:v>1524.4860856797893</c:v>
                </c:pt>
                <c:pt idx="62">
                  <c:v>1626.0532069144574</c:v>
                </c:pt>
                <c:pt idx="63">
                  <c:v>1712.6596833571384</c:v>
                </c:pt>
                <c:pt idx="64">
                  <c:v>1774.7080507461449</c:v>
                </c:pt>
                <c:pt idx="65">
                  <c:v>1911.6405866659909</c:v>
                </c:pt>
                <c:pt idx="66">
                  <c:v>2056.3450616786126</c:v>
                </c:pt>
                <c:pt idx="67">
                  <c:v>2207.7316092764563</c:v>
                </c:pt>
                <c:pt idx="68">
                  <c:v>2365.8310811439569</c:v>
                </c:pt>
                <c:pt idx="69">
                  <c:v>2530.8376068659491</c:v>
                </c:pt>
                <c:pt idx="70">
                  <c:v>2703.2072139623037</c:v>
                </c:pt>
                <c:pt idx="71">
                  <c:v>2883.813657715179</c:v>
                </c:pt>
                <c:pt idx="72">
                  <c:v>3074.1646044187314</c:v>
                </c:pt>
                <c:pt idx="73">
                  <c:v>3276.6969436335908</c:v>
                </c:pt>
                <c:pt idx="74">
                  <c:v>3495.1755861512947</c:v>
                </c:pt>
                <c:pt idx="75">
                  <c:v>3735.226874754926</c:v>
                </c:pt>
                <c:pt idx="76">
                  <c:v>3989.365137704905</c:v>
                </c:pt>
                <c:pt idx="77">
                  <c:v>4258.3272468347495</c:v>
                </c:pt>
                <c:pt idx="78">
                  <c:v>4543.1672103311812</c:v>
                </c:pt>
                <c:pt idx="79">
                  <c:v>4845.0714937950906</c:v>
                </c:pt>
                <c:pt idx="80">
                  <c:v>5165.3508706951698</c:v>
                </c:pt>
                <c:pt idx="81">
                  <c:v>5505.4187173639939</c:v>
                </c:pt>
                <c:pt idx="82">
                  <c:v>5866.7443338667354</c:v>
                </c:pt>
                <c:pt idx="83">
                  <c:v>6250.769575326728</c:v>
                </c:pt>
                <c:pt idx="84">
                  <c:v>6658.773050887231</c:v>
                </c:pt>
                <c:pt idx="85">
                  <c:v>7091.6608703752081</c:v>
                </c:pt>
                <c:pt idx="86">
                  <c:v>7549.6561287431505</c:v>
                </c:pt>
                <c:pt idx="87">
                  <c:v>8034.0146510330987</c:v>
                </c:pt>
                <c:pt idx="88">
                  <c:v>8546.0375041285479</c:v>
                </c:pt>
                <c:pt idx="89">
                  <c:v>9087.0207466820812</c:v>
                </c:pt>
                <c:pt idx="90">
                  <c:v>9658.2319283347733</c:v>
                </c:pt>
                <c:pt idx="91">
                  <c:v>10260.884625177001</c:v>
                </c:pt>
                <c:pt idx="92">
                  <c:v>10896.112425886327</c:v>
                </c:pt>
                <c:pt idx="93">
                  <c:v>11564.94578837086</c:v>
                </c:pt>
                <c:pt idx="94">
                  <c:v>12268.2972122958</c:v>
                </c:pt>
                <c:pt idx="95">
                  <c:v>13006.962950947001</c:v>
                </c:pt>
                <c:pt idx="96">
                  <c:v>13781.65324985965</c:v>
                </c:pt>
                <c:pt idx="97">
                  <c:v>14593.06812462247</c:v>
                </c:pt>
                <c:pt idx="98">
                  <c:v>15441.75070805484</c:v>
                </c:pt>
                <c:pt idx="99">
                  <c:v>16328.054262098331</c:v>
                </c:pt>
                <c:pt idx="100">
                  <c:v>17252.113173608977</c:v>
                </c:pt>
                <c:pt idx="101">
                  <c:v>18213.814084828467</c:v>
                </c:pt>
                <c:pt idx="102">
                  <c:v>19212.767628255435</c:v>
                </c:pt>
                <c:pt idx="103">
                  <c:v>20248.28116229242</c:v>
                </c:pt>
                <c:pt idx="104">
                  <c:v>21319.332521015116</c:v>
                </c:pt>
                <c:pt idx="105">
                  <c:v>22424.544103968918</c:v>
                </c:pt>
                <c:pt idx="106">
                  <c:v>23562.155522153975</c:v>
                </c:pt>
                <c:pt idx="107">
                  <c:v>24729.991333313395</c:v>
                </c:pt>
                <c:pt idx="108">
                  <c:v>25925.417956458776</c:v>
                </c:pt>
                <c:pt idx="109">
                  <c:v>27145.317963115165</c:v>
                </c:pt>
                <c:pt idx="110">
                  <c:v>28386.06953635364</c:v>
                </c:pt>
                <c:pt idx="111">
                  <c:v>29643.531497545642</c:v>
                </c:pt>
                <c:pt idx="112">
                  <c:v>30913.034903065269</c:v>
                </c:pt>
                <c:pt idx="113">
                  <c:v>32189.38219965504</c:v>
                </c:pt>
                <c:pt idx="114">
                  <c:v>33466.854889038805</c:v>
                </c:pt>
                <c:pt idx="115">
                  <c:v>34739.230627437792</c:v>
                </c:pt>
                <c:pt idx="116">
                  <c:v>35999.810708663921</c:v>
                </c:pt>
                <c:pt idx="117">
                  <c:v>37241.459000242823</c:v>
                </c:pt>
                <c:pt idx="118">
                  <c:v>38456.653688808867</c:v>
                </c:pt>
                <c:pt idx="119">
                  <c:v>39637.553733433873</c:v>
                </c:pt>
                <c:pt idx="120">
                  <c:v>40776.078377335885</c:v>
                </c:pt>
                <c:pt idx="121">
                  <c:v>41863.999093253318</c:v>
                </c:pt>
                <c:pt idx="122">
                  <c:v>42893.042947512891</c:v>
                </c:pt>
                <c:pt idx="123">
                  <c:v>43855.005880863551</c:v>
                </c:pt>
                <c:pt idx="124">
                  <c:v>44741.873916311961</c:v>
                </c:pt>
                <c:pt idx="125">
                  <c:v>45545.949839925917</c:v>
                </c:pt>
                <c:pt idx="126">
                  <c:v>46259.982481360028</c:v>
                </c:pt>
                <c:pt idx="127">
                  <c:v>46877.295364676058</c:v>
                </c:pt>
                <c:pt idx="128">
                  <c:v>47391.911218213456</c:v>
                </c:pt>
                <c:pt idx="129">
                  <c:v>47798.668626054408</c:v>
                </c:pt>
                <c:pt idx="130">
                  <c:v>48093.326960685212</c:v>
                </c:pt>
                <c:pt idx="131">
                  <c:v>48272.656097227606</c:v>
                </c:pt>
                <c:pt idx="132">
                  <c:v>48334.507789305091</c:v>
                </c:pt>
                <c:pt idx="133">
                  <c:v>48277.866116166872</c:v>
                </c:pt>
                <c:pt idx="134">
                  <c:v>48102.875077864774</c:v>
                </c:pt>
                <c:pt idx="135">
                  <c:v>47810.842189060597</c:v>
                </c:pt>
                <c:pt idx="136">
                  <c:v>47404.217763073771</c:v>
                </c:pt>
                <c:pt idx="137">
                  <c:v>46886.550441652464</c:v>
                </c:pt>
                <c:pt idx="138">
                  <c:v>46262.420366922153</c:v>
                </c:pt>
                <c:pt idx="139">
                  <c:v>45537.352167019482</c:v>
                </c:pt>
                <c:pt idx="140">
                  <c:v>44717.71059982491</c:v>
                </c:pt>
                <c:pt idx="141">
                  <c:v>43810.582244163015</c:v>
                </c:pt>
                <c:pt idx="142">
                  <c:v>42823.646989667119</c:v>
                </c:pt>
                <c:pt idx="143">
                  <c:v>41765.043257328216</c:v>
                </c:pt>
                <c:pt idx="144">
                  <c:v>40643.230883753087</c:v>
                </c:pt>
                <c:pt idx="145">
                  <c:v>39466.855434987971</c:v>
                </c:pt>
                <c:pt idx="146">
                  <c:v>38244.617401708609</c:v>
                </c:pt>
                <c:pt idx="147">
                  <c:v>36985.149295196068</c:v>
                </c:pt>
                <c:pt idx="148">
                  <c:v>35696.903145838136</c:v>
                </c:pt>
                <c:pt idx="149">
                  <c:v>34388.050337516019</c:v>
                </c:pt>
                <c:pt idx="150">
                  <c:v>33066.395125569237</c:v>
                </c:pt>
                <c:pt idx="151">
                  <c:v>31739.302612965745</c:v>
                </c:pt>
                <c:pt idx="152">
                  <c:v>30413.641423353667</c:v>
                </c:pt>
                <c:pt idx="153">
                  <c:v>29095.740832148433</c:v>
                </c:pt>
                <c:pt idx="154">
                  <c:v>27791.361711637732</c:v>
                </c:pt>
                <c:pt idx="155">
                  <c:v>26505.680321002659</c:v>
                </c:pt>
                <c:pt idx="156">
                  <c:v>25243.283729323506</c:v>
                </c:pt>
                <c:pt idx="157">
                  <c:v>24008.175496519147</c:v>
                </c:pt>
                <c:pt idx="158">
                  <c:v>22803.790147526735</c:v>
                </c:pt>
                <c:pt idx="159">
                  <c:v>21633.014950026725</c:v>
                </c:pt>
                <c:pt idx="160">
                  <c:v>20498.217535253392</c:v>
                </c:pt>
                <c:pt idx="161">
                  <c:v>19401.277973872373</c:v>
                </c:pt>
                <c:pt idx="162">
                  <c:v>18343.624023678476</c:v>
                </c:pt>
                <c:pt idx="163">
                  <c:v>17326.268392872495</c:v>
                </c:pt>
                <c:pt idx="164">
                  <c:v>16349.847002809038</c:v>
                </c:pt>
                <c:pt idx="165">
                  <c:v>15414.657379580647</c:v>
                </c:pt>
                <c:pt idx="166">
                  <c:v>14520.696448255954</c:v>
                </c:pt>
                <c:pt idx="167">
                  <c:v>13667.697142083176</c:v>
                </c:pt>
                <c:pt idx="168">
                  <c:v>12855.163367899946</c:v>
                </c:pt>
                <c:pt idx="169">
                  <c:v>12082.40298594788</c:v>
                </c:pt>
                <c:pt idx="170">
                  <c:v>11348.558565887739</c:v>
                </c:pt>
                <c:pt idx="171">
                  <c:v>10652.63577050582</c:v>
                </c:pt>
                <c:pt idx="172">
                  <c:v>9993.5292945069887</c:v>
                </c:pt>
                <c:pt idx="173">
                  <c:v>9370.0463485108776</c:v>
                </c:pt>
                <c:pt idx="174">
                  <c:v>8780.9277288451813</c:v>
                </c:pt>
                <c:pt idx="175">
                  <c:v>8224.866553121843</c:v>
                </c:pt>
                <c:pt idx="176">
                  <c:v>7700.5247711611237</c:v>
                </c:pt>
                <c:pt idx="177">
                  <c:v>7206.5475819033327</c:v>
                </c:pt>
                <c:pt idx="178">
                  <c:v>6741.5759008008126</c:v>
                </c:pt>
                <c:pt idx="179">
                  <c:v>6304.2570300277466</c:v>
                </c:pt>
                <c:pt idx="180">
                  <c:v>5893.2536867996287</c:v>
                </c:pt>
                <c:pt idx="181">
                  <c:v>5507.2515441617888</c:v>
                </c:pt>
                <c:pt idx="182">
                  <c:v>5144.9654346695461</c:v>
                </c:pt>
                <c:pt idx="183">
                  <c:v>4805.1443612032272</c:v>
                </c:pt>
                <c:pt idx="184">
                  <c:v>4486.5754513838729</c:v>
                </c:pt>
                <c:pt idx="185">
                  <c:v>4188.0869832168282</c:v>
                </c:pt>
                <c:pt idx="186">
                  <c:v>3908.5506001288531</c:v>
                </c:pt>
                <c:pt idx="187">
                  <c:v>3646.8828238309297</c:v>
                </c:pt>
                <c:pt idx="188">
                  <c:v>3402.045963709018</c:v>
                </c:pt>
                <c:pt idx="189">
                  <c:v>3173.0485119278196</c:v>
                </c:pt>
                <c:pt idx="190">
                  <c:v>2958.9451042836463</c:v>
                </c:pt>
                <c:pt idx="191">
                  <c:v>2758.8361181702039</c:v>
                </c:pt>
                <c:pt idx="192">
                  <c:v>2571.866970897926</c:v>
                </c:pt>
                <c:pt idx="193">
                  <c:v>2397.2271740748683</c:v>
                </c:pt>
                <c:pt idx="194">
                  <c:v>2234.1491928336891</c:v>
                </c:pt>
                <c:pt idx="195">
                  <c:v>2081.9071523751254</c:v>
                </c:pt>
                <c:pt idx="196">
                  <c:v>1939.8154285799842</c:v>
                </c:pt>
                <c:pt idx="197">
                  <c:v>1807.2271542960307</c:v>
                </c:pt>
                <c:pt idx="198">
                  <c:v>1683.5326683026938</c:v>
                </c:pt>
                <c:pt idx="199">
                  <c:v>1568.1579298609811</c:v>
                </c:pt>
                <c:pt idx="200">
                  <c:v>1460.5629181310055</c:v>
                </c:pt>
                <c:pt idx="201">
                  <c:v>1360.2400325470742</c:v>
                </c:pt>
                <c:pt idx="202">
                  <c:v>1266.7125074423116</c:v>
                </c:pt>
                <c:pt idx="203">
                  <c:v>1179.5328517742435</c:v>
                </c:pt>
                <c:pt idx="204">
                  <c:v>1098.281322684129</c:v>
                </c:pt>
                <c:pt idx="205">
                  <c:v>1022.5644397925474</c:v>
                </c:pt>
                <c:pt idx="206">
                  <c:v>952.01354556052695</c:v>
                </c:pt>
                <c:pt idx="207">
                  <c:v>886.28341570029033</c:v>
                </c:pt>
                <c:pt idx="208">
                  <c:v>825.05092247592893</c:v>
                </c:pt>
                <c:pt idx="209">
                  <c:v>768.013752767754</c:v>
                </c:pt>
                <c:pt idx="210">
                  <c:v>714.88918196272402</c:v>
                </c:pt>
                <c:pt idx="211">
                  <c:v>665.41290405750044</c:v>
                </c:pt>
                <c:pt idx="212">
                  <c:v>619.33791780258753</c:v>
                </c:pt>
                <c:pt idx="213">
                  <c:v>576.43346825988885</c:v>
                </c:pt>
                <c:pt idx="214">
                  <c:v>536.48404277785619</c:v>
                </c:pt>
                <c:pt idx="215">
                  <c:v>499.28842009577016</c:v>
                </c:pt>
                <c:pt idx="216">
                  <c:v>464.65877106068552</c:v>
                </c:pt>
                <c:pt idx="217">
                  <c:v>432.41980926756196</c:v>
                </c:pt>
                <c:pt idx="218">
                  <c:v>402.40798980668933</c:v>
                </c:pt>
                <c:pt idx="219">
                  <c:v>374.47075421537909</c:v>
                </c:pt>
                <c:pt idx="220">
                  <c:v>348.46581967662712</c:v>
                </c:pt>
                <c:pt idx="221">
                  <c:v>324.26051048055672</c:v>
                </c:pt>
                <c:pt idx="222">
                  <c:v>301.731129760123</c:v>
                </c:pt>
                <c:pt idx="223">
                  <c:v>280.76236952669615</c:v>
                </c:pt>
                <c:pt idx="224">
                  <c:v>261.24675706020685</c:v>
                </c:pt>
                <c:pt idx="225">
                  <c:v>243.08413574950521</c:v>
                </c:pt>
                <c:pt idx="226">
                  <c:v>226.18117852888886</c:v>
                </c:pt>
                <c:pt idx="227">
                  <c:v>210.45093211419902</c:v>
                </c:pt>
                <c:pt idx="228">
                  <c:v>195.81239030463189</c:v>
                </c:pt>
                <c:pt idx="229">
                  <c:v>182.19009468290204</c:v>
                </c:pt>
                <c:pt idx="230">
                  <c:v>169.51376111533523</c:v>
                </c:pt>
                <c:pt idx="231">
                  <c:v>157.71793052377478</c:v>
                </c:pt>
                <c:pt idx="232">
                  <c:v>146.74164247197501</c:v>
                </c:pt>
                <c:pt idx="233">
                  <c:v>136.52813017969089</c:v>
                </c:pt>
                <c:pt idx="234">
                  <c:v>127.02453564737473</c:v>
                </c:pt>
                <c:pt idx="235">
                  <c:v>118.18164364277915</c:v>
                </c:pt>
                <c:pt idx="236">
                  <c:v>109.95363336747559</c:v>
                </c:pt>
                <c:pt idx="237">
                  <c:v>102.29784668604032</c:v>
                </c:pt>
                <c:pt idx="238">
                  <c:v>95.174571863222639</c:v>
                </c:pt>
                <c:pt idx="239">
                  <c:v>88.546841814638512</c:v>
                </c:pt>
                <c:pt idx="240">
                  <c:v>82.380245934323852</c:v>
                </c:pt>
                <c:pt idx="241">
                  <c:v>76.642754617773591</c:v>
                </c:pt>
                <c:pt idx="242">
                  <c:v>71.304555651857584</c:v>
                </c:pt>
                <c:pt idx="243">
                  <c:v>66.337901693244106</c:v>
                </c:pt>
                <c:pt idx="244">
                  <c:v>61.716968104699092</c:v>
                </c:pt>
                <c:pt idx="245">
                  <c:v>57.417720463907706</c:v>
                </c:pt>
                <c:pt idx="246">
                  <c:v>53.417791102338306</c:v>
                </c:pt>
                <c:pt idx="247">
                  <c:v>49.696364072209008</c:v>
                </c:pt>
                <c:pt idx="248">
                  <c:v>46.23406797789545</c:v>
                </c:pt>
                <c:pt idx="249">
                  <c:v>43.012876144221089</c:v>
                </c:pt>
                <c:pt idx="250">
                  <c:v>40.01601362808259</c:v>
                </c:pt>
                <c:pt idx="251">
                  <c:v>37.227870611872397</c:v>
                </c:pt>
                <c:pt idx="252">
                  <c:v>34.633921747259258</c:v>
                </c:pt>
                <c:pt idx="253">
                  <c:v>32.220651046164384</c:v>
                </c:pt>
                <c:pt idx="254">
                  <c:v>29.975481942318545</c:v>
                </c:pt>
                <c:pt idx="255">
                  <c:v>27.886712171689066</c:v>
                </c:pt>
                <c:pt idx="256">
                  <c:v>25.943453143415187</c:v>
                </c:pt>
                <c:pt idx="257">
                  <c:v>24.135573494767648</c:v>
                </c:pt>
                <c:pt idx="258">
                  <c:v>22.453646544136578</c:v>
                </c:pt>
                <c:pt idx="259">
                  <c:v>20.888901375229128</c:v>
                </c:pt>
                <c:pt idx="260">
                  <c:v>19.433177303600107</c:v>
                </c:pt>
                <c:pt idx="261">
                  <c:v>18.078881493418752</c:v>
                </c:pt>
                <c:pt idx="262">
                  <c:v>16.818949508060605</c:v>
                </c:pt>
                <c:pt idx="263">
                  <c:v>15.646808592772228</c:v>
                </c:pt>
                <c:pt idx="264">
                  <c:v>14.556343501350572</c:v>
                </c:pt>
                <c:pt idx="265">
                  <c:v>13.541864691567955</c:v>
                </c:pt>
                <c:pt idx="266">
                  <c:v>12.598078726013862</c:v>
                </c:pt>
                <c:pt idx="267">
                  <c:v>11.720060726170383</c:v>
                </c:pt>
                <c:pt idx="268">
                  <c:v>10.903228737938276</c:v>
                </c:pt>
                <c:pt idx="269">
                  <c:v>10.143319876534395</c:v>
                </c:pt>
                <c:pt idx="270">
                  <c:v>9.4363681277321305</c:v>
                </c:pt>
                <c:pt idx="271">
                  <c:v>8.7786836908577044</c:v>
                </c:pt>
                <c:pt idx="272">
                  <c:v>8.1668337568259641</c:v>
                </c:pt>
                <c:pt idx="273">
                  <c:v>7.5976246218370136</c:v>
                </c:pt>
                <c:pt idx="274">
                  <c:v>7.0680850441949659</c:v>
                </c:pt>
                <c:pt idx="275">
                  <c:v>6.5754507580848536</c:v>
                </c:pt>
                <c:pt idx="276">
                  <c:v>6.1171500640843588</c:v>
                </c:pt>
                <c:pt idx="277">
                  <c:v>5.6907904217223013</c:v>
                </c:pt>
                <c:pt idx="278">
                  <c:v>5.2941459745529222</c:v>
                </c:pt>
                <c:pt idx="279">
                  <c:v>4.9251459430191424</c:v>
                </c:pt>
                <c:pt idx="280">
                  <c:v>4.5818638248530537</c:v>
                </c:pt>
                <c:pt idx="281">
                  <c:v>4.2625073469298131</c:v>
                </c:pt>
                <c:pt idx="282">
                  <c:v>3.9654091163729888</c:v>
                </c:pt>
                <c:pt idx="283">
                  <c:v>3.6890179223241772</c:v>
                </c:pt>
                <c:pt idx="284">
                  <c:v>3.4318906431558895</c:v>
                </c:pt>
                <c:pt idx="285">
                  <c:v>3.1926847170409163</c:v>
                </c:pt>
                <c:pt idx="286">
                  <c:v>2.9701511367095725</c:v>
                </c:pt>
                <c:pt idx="287">
                  <c:v>2.7631279319430351</c:v>
                </c:pt>
                <c:pt idx="288">
                  <c:v>2.5705341058802822</c:v>
                </c:pt>
                <c:pt idx="289">
                  <c:v>2.3913639935706312</c:v>
                </c:pt>
                <c:pt idx="290">
                  <c:v>2.224682013395634</c:v>
                </c:pt>
                <c:pt idx="291">
                  <c:v>2.0696177840242069</c:v>
                </c:pt>
                <c:pt idx="292">
                  <c:v>1.9253615814638203</c:v>
                </c:pt>
                <c:pt idx="293">
                  <c:v>1.7911601125380185</c:v>
                </c:pt>
                <c:pt idx="294">
                  <c:v>1.6663125827655461</c:v>
                </c:pt>
                <c:pt idx="295">
                  <c:v>1.5501670381473385</c:v>
                </c:pt>
                <c:pt idx="296">
                  <c:v>1.4421169617925014</c:v>
                </c:pt>
                <c:pt idx="297">
                  <c:v>1.3415981076404051</c:v>
                </c:pt>
                <c:pt idx="298">
                  <c:v>1.2480855547700302</c:v>
                </c:pt>
                <c:pt idx="299">
                  <c:v>1.1610909669360849</c:v>
                </c:pt>
                <c:pt idx="300">
                  <c:v>1.0801600430400273</c:v>
                </c:pt>
                <c:pt idx="301">
                  <c:v>1.0048701452385649</c:v>
                </c:pt>
                <c:pt idx="302">
                  <c:v>0.93482809231754738</c:v>
                </c:pt>
                <c:pt idx="303">
                  <c:v>0.86966810682021756</c:v>
                </c:pt>
                <c:pt idx="304">
                  <c:v>0.80904990522000031</c:v>
                </c:pt>
                <c:pt idx="305">
                  <c:v>0.75265692117352656</c:v>
                </c:pt>
                <c:pt idx="306">
                  <c:v>0.70019465258328217</c:v>
                </c:pt>
                <c:pt idx="307">
                  <c:v>0.6513891238447127</c:v>
                </c:pt>
                <c:pt idx="308">
                  <c:v>0.60598545525318326</c:v>
                </c:pt>
                <c:pt idx="309">
                  <c:v>0.56374653210497194</c:v>
                </c:pt>
                <c:pt idx="310">
                  <c:v>0.52445176654639458</c:v>
                </c:pt>
                <c:pt idx="311">
                  <c:v>0.48789594570888195</c:v>
                </c:pt>
                <c:pt idx="312">
                  <c:v>0.45388816011792077</c:v>
                </c:pt>
                <c:pt idx="313">
                  <c:v>0.42225080678250521</c:v>
                </c:pt>
                <c:pt idx="314">
                  <c:v>0.39281866176136376</c:v>
                </c:pt>
                <c:pt idx="315">
                  <c:v>0.36543801736470044</c:v>
                </c:pt>
                <c:pt idx="316">
                  <c:v>0.33996587948744444</c:v>
                </c:pt>
                <c:pt idx="317">
                  <c:v>0.31626922088377091</c:v>
                </c:pt>
                <c:pt idx="318">
                  <c:v>0.2942242864845751</c:v>
                </c:pt>
                <c:pt idx="319">
                  <c:v>0.27371594713117647</c:v>
                </c:pt>
                <c:pt idx="320">
                  <c:v>0.25463709835121728</c:v>
                </c:pt>
                <c:pt idx="321">
                  <c:v>0.23688810103779173</c:v>
                </c:pt>
                <c:pt idx="322">
                  <c:v>0.22037626111156314</c:v>
                </c:pt>
                <c:pt idx="323">
                  <c:v>0.20501534544909941</c:v>
                </c:pt>
                <c:pt idx="324">
                  <c:v>0.19072513154995957</c:v>
                </c:pt>
                <c:pt idx="325">
                  <c:v>0.1774309885911865</c:v>
                </c:pt>
                <c:pt idx="326">
                  <c:v>0.16506348768170429</c:v>
                </c:pt>
                <c:pt idx="327">
                  <c:v>0.15355803928155903</c:v>
                </c:pt>
                <c:pt idx="328">
                  <c:v>0.14285455589275145</c:v>
                </c:pt>
                <c:pt idx="329">
                  <c:v>0.13289713826034846</c:v>
                </c:pt>
                <c:pt idx="330">
                  <c:v>0.12363378344530195</c:v>
                </c:pt>
                <c:pt idx="331">
                  <c:v>0.11501611324459315</c:v>
                </c:pt>
                <c:pt idx="332">
                  <c:v>0.10699912154055646</c:v>
                </c:pt>
                <c:pt idx="333">
                  <c:v>9.9540939260068101E-2</c:v>
                </c:pt>
                <c:pt idx="334">
                  <c:v>9.2602615716230588E-2</c:v>
                </c:pt>
                <c:pt idx="335">
                  <c:v>8.6147915190723026E-2</c:v>
                </c:pt>
                <c:pt idx="336">
                  <c:v>8.0143127694564664E-2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2E-4A92-AE1B-0BCC8F298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569208"/>
        <c:axId val="642569536"/>
      </c:lineChart>
      <c:dateAx>
        <c:axId val="642569208"/>
        <c:scaling>
          <c:orientation val="minMax"/>
          <c:max val="44042"/>
        </c:scaling>
        <c:delete val="0"/>
        <c:axPos val="b"/>
        <c:numFmt formatCode="d\ mmm\ 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569536"/>
        <c:crosses val="autoZero"/>
        <c:auto val="1"/>
        <c:lblOffset val="100"/>
        <c:baseTimeUnit val="days"/>
      </c:dateAx>
      <c:valAx>
        <c:axId val="64256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569208"/>
        <c:crossesAt val="43849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912417560422578"/>
          <c:y val="0.17886804924609376"/>
          <c:w val="0.11084609919879293"/>
          <c:h val="0.16528737209558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B2D2EA0-C010-45F0-8061-042332265636}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8311" cy="62813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430811-7544-4E73-9DD0-F73AD39C067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6493-ADEB-4E93-BC4F-DB4065F5FBE3}">
  <dimension ref="A1:CR414"/>
  <sheetViews>
    <sheetView tabSelected="1" zoomScale="85" zoomScaleNormal="85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D1" sqref="D1"/>
    </sheetView>
  </sheetViews>
  <sheetFormatPr defaultColWidth="12" defaultRowHeight="14.25" x14ac:dyDescent="0.2"/>
  <cols>
    <col min="2" max="2" width="15.875" style="1" customWidth="1"/>
    <col min="5" max="5" width="12" style="14"/>
    <col min="6" max="6" width="13.375" style="3" customWidth="1"/>
    <col min="7" max="7" width="12" style="3"/>
    <col min="8" max="8" width="5.625" style="3" customWidth="1"/>
    <col min="9" max="10" width="13.75" customWidth="1"/>
    <col min="11" max="11" width="15.375" style="4" customWidth="1"/>
    <col min="12" max="12" width="14.5" customWidth="1"/>
    <col min="15" max="30" width="12" customWidth="1"/>
    <col min="35" max="35" width="14.75" style="4" customWidth="1"/>
    <col min="36" max="36" width="12" style="4"/>
    <col min="37" max="37" width="5.625" style="3" customWidth="1"/>
    <col min="39" max="39" width="11.125" customWidth="1"/>
    <col min="48" max="55" width="12" customWidth="1"/>
    <col min="58" max="60" width="12" customWidth="1"/>
    <col min="62" max="62" width="12" style="4"/>
    <col min="63" max="63" width="15.5" style="4" customWidth="1"/>
    <col min="64" max="65" width="14.5" customWidth="1"/>
    <col min="67" max="67" width="14.5" style="4" customWidth="1"/>
    <col min="68" max="68" width="5.625" style="3" customWidth="1"/>
    <col min="69" max="69" width="16" style="4" customWidth="1"/>
    <col min="70" max="70" width="5.625" style="3" customWidth="1"/>
    <col min="71" max="71" width="10.75" customWidth="1"/>
    <col min="72" max="72" width="17.5" style="11" customWidth="1"/>
    <col min="80" max="89" width="12" customWidth="1"/>
    <col min="96" max="96" width="5.625" style="3" customWidth="1"/>
  </cols>
  <sheetData>
    <row r="1" spans="1:96" ht="15" x14ac:dyDescent="0.25">
      <c r="A1" s="6" t="s">
        <v>95</v>
      </c>
      <c r="B1" s="7" t="s">
        <v>48</v>
      </c>
      <c r="C1" s="7" t="s">
        <v>78</v>
      </c>
      <c r="D1" s="7">
        <v>43917</v>
      </c>
      <c r="E1" s="15" t="s">
        <v>70</v>
      </c>
      <c r="H1" s="27"/>
      <c r="AK1" s="27"/>
      <c r="BP1" s="27"/>
      <c r="BR1" s="27"/>
      <c r="CR1" s="27"/>
    </row>
    <row r="2" spans="1:96" ht="15" x14ac:dyDescent="0.25">
      <c r="B2" s="6"/>
      <c r="C2" s="2"/>
      <c r="E2" s="15" t="s">
        <v>94</v>
      </c>
      <c r="H2" s="27"/>
      <c r="N2" s="6" t="s">
        <v>0</v>
      </c>
      <c r="AK2" s="27"/>
      <c r="BP2" s="27"/>
      <c r="BR2" s="27"/>
      <c r="CR2" s="27"/>
    </row>
    <row r="3" spans="1:96" ht="15" x14ac:dyDescent="0.25">
      <c r="B3" s="6"/>
      <c r="C3" s="5"/>
      <c r="H3" s="27"/>
      <c r="N3" s="6" t="s">
        <v>18</v>
      </c>
      <c r="AK3" s="27"/>
      <c r="BP3" s="27"/>
      <c r="BR3" s="27"/>
      <c r="CR3" s="27"/>
    </row>
    <row r="4" spans="1:96" ht="15" x14ac:dyDescent="0.25">
      <c r="H4" s="27"/>
      <c r="I4" s="6" t="s">
        <v>13</v>
      </c>
      <c r="J4" s="6" t="s">
        <v>76</v>
      </c>
      <c r="K4" s="12" t="s">
        <v>4</v>
      </c>
      <c r="L4" s="6" t="s">
        <v>36</v>
      </c>
      <c r="M4" s="6" t="s">
        <v>19</v>
      </c>
      <c r="N4" s="6">
        <v>1</v>
      </c>
      <c r="O4" s="6">
        <v>2</v>
      </c>
      <c r="P4" s="6">
        <v>3</v>
      </c>
      <c r="Q4" s="6">
        <v>4</v>
      </c>
      <c r="R4" s="6">
        <v>5</v>
      </c>
      <c r="S4" s="6">
        <v>6</v>
      </c>
      <c r="T4" s="6">
        <v>7</v>
      </c>
      <c r="U4" s="6">
        <v>8</v>
      </c>
      <c r="V4" s="6">
        <v>9</v>
      </c>
      <c r="W4" s="6">
        <v>10</v>
      </c>
      <c r="X4" s="6">
        <v>11</v>
      </c>
      <c r="Y4" s="6">
        <v>12</v>
      </c>
      <c r="Z4" s="6">
        <v>13</v>
      </c>
      <c r="AA4" s="6">
        <v>14</v>
      </c>
      <c r="AB4" s="6">
        <v>15</v>
      </c>
      <c r="AC4" s="6">
        <v>16</v>
      </c>
      <c r="AD4" s="6">
        <v>17</v>
      </c>
      <c r="AE4" s="6">
        <v>18</v>
      </c>
      <c r="AF4" s="6">
        <v>19</v>
      </c>
      <c r="AG4" s="6">
        <v>20</v>
      </c>
      <c r="AH4" s="6">
        <v>21</v>
      </c>
      <c r="AI4" s="12" t="s">
        <v>9</v>
      </c>
      <c r="AJ4" s="12" t="s">
        <v>4</v>
      </c>
      <c r="AK4" s="27"/>
      <c r="BP4" s="27"/>
      <c r="BR4" s="27"/>
      <c r="CR4" s="27"/>
    </row>
    <row r="5" spans="1:96" ht="15" x14ac:dyDescent="0.25">
      <c r="F5" s="5" t="s">
        <v>79</v>
      </c>
      <c r="G5" s="5" t="s">
        <v>80</v>
      </c>
      <c r="H5" s="27"/>
      <c r="I5" s="6" t="s">
        <v>2</v>
      </c>
      <c r="J5" s="6" t="s">
        <v>77</v>
      </c>
      <c r="K5" s="12" t="s">
        <v>81</v>
      </c>
      <c r="L5" s="6" t="s">
        <v>35</v>
      </c>
      <c r="M5" s="6" t="s">
        <v>40</v>
      </c>
      <c r="N5" s="35">
        <v>1</v>
      </c>
      <c r="O5" s="35">
        <v>1</v>
      </c>
      <c r="P5" s="35">
        <v>1</v>
      </c>
      <c r="Q5" s="35">
        <v>1</v>
      </c>
      <c r="R5" s="35">
        <v>1</v>
      </c>
      <c r="S5" s="35">
        <v>1</v>
      </c>
      <c r="T5" s="35">
        <v>1</v>
      </c>
      <c r="U5" s="35">
        <v>1</v>
      </c>
      <c r="V5" s="35">
        <v>1</v>
      </c>
      <c r="W5" s="35">
        <v>1</v>
      </c>
      <c r="X5" s="35">
        <v>0</v>
      </c>
      <c r="Y5" s="35">
        <v>0</v>
      </c>
      <c r="Z5" s="35">
        <v>0</v>
      </c>
      <c r="AA5" s="35">
        <v>0</v>
      </c>
      <c r="AB5" s="35">
        <v>0</v>
      </c>
      <c r="AC5" s="35">
        <v>0</v>
      </c>
      <c r="AD5" s="35">
        <v>0</v>
      </c>
      <c r="AE5" s="35">
        <v>0</v>
      </c>
      <c r="AF5" s="35">
        <v>0</v>
      </c>
      <c r="AG5" s="35">
        <v>0</v>
      </c>
      <c r="AH5" s="35">
        <v>0</v>
      </c>
      <c r="AI5" s="35">
        <v>0</v>
      </c>
      <c r="AJ5" s="12" t="s">
        <v>10</v>
      </c>
      <c r="AK5" s="27"/>
      <c r="AM5" s="6" t="s">
        <v>21</v>
      </c>
      <c r="BL5" s="6"/>
      <c r="BM5" s="6" t="s">
        <v>46</v>
      </c>
      <c r="BP5" s="27"/>
      <c r="BQ5" s="12" t="s">
        <v>3</v>
      </c>
      <c r="BR5" s="27"/>
      <c r="BS5" s="6"/>
      <c r="BT5" s="22" t="s">
        <v>33</v>
      </c>
      <c r="BU5" s="6" t="s">
        <v>20</v>
      </c>
      <c r="BV5" s="6"/>
      <c r="CR5" s="27"/>
    </row>
    <row r="6" spans="1:96" ht="15" x14ac:dyDescent="0.25">
      <c r="B6" s="7" t="s">
        <v>5</v>
      </c>
      <c r="C6" s="6" t="s">
        <v>6</v>
      </c>
      <c r="D6" s="6" t="s">
        <v>1</v>
      </c>
      <c r="E6" s="15" t="s">
        <v>7</v>
      </c>
      <c r="F6" s="5" t="s">
        <v>8</v>
      </c>
      <c r="G6" s="5" t="s">
        <v>82</v>
      </c>
      <c r="H6" s="27"/>
      <c r="I6" s="6" t="s">
        <v>10</v>
      </c>
      <c r="M6" s="6" t="s">
        <v>29</v>
      </c>
      <c r="N6" s="35">
        <v>0.06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12" t="s">
        <v>83</v>
      </c>
      <c r="AK6" s="27"/>
      <c r="AL6" s="6" t="s">
        <v>1</v>
      </c>
      <c r="AM6" s="6" t="s">
        <v>19</v>
      </c>
      <c r="AN6" s="6">
        <v>1</v>
      </c>
      <c r="AO6" s="6">
        <v>2</v>
      </c>
      <c r="AP6" s="6">
        <v>3</v>
      </c>
      <c r="AQ6" s="6">
        <v>4</v>
      </c>
      <c r="AR6" s="6">
        <v>5</v>
      </c>
      <c r="AS6" s="6">
        <v>6</v>
      </c>
      <c r="AT6" s="6">
        <v>7</v>
      </c>
      <c r="AU6" s="6">
        <v>8</v>
      </c>
      <c r="AV6" s="6">
        <v>9</v>
      </c>
      <c r="AW6" s="6">
        <v>10</v>
      </c>
      <c r="AX6" s="6">
        <f t="shared" ref="AX6:BH6" si="0">AW6+1</f>
        <v>11</v>
      </c>
      <c r="AY6" s="6">
        <f t="shared" si="0"/>
        <v>12</v>
      </c>
      <c r="AZ6" s="6">
        <f t="shared" si="0"/>
        <v>13</v>
      </c>
      <c r="BA6" s="6">
        <f t="shared" si="0"/>
        <v>14</v>
      </c>
      <c r="BB6" s="6">
        <f t="shared" si="0"/>
        <v>15</v>
      </c>
      <c r="BC6" s="6">
        <f t="shared" si="0"/>
        <v>16</v>
      </c>
      <c r="BD6" s="6">
        <f t="shared" si="0"/>
        <v>17</v>
      </c>
      <c r="BE6" s="6">
        <f t="shared" si="0"/>
        <v>18</v>
      </c>
      <c r="BF6" s="6">
        <f t="shared" si="0"/>
        <v>19</v>
      </c>
      <c r="BG6" s="6">
        <f t="shared" si="0"/>
        <v>20</v>
      </c>
      <c r="BH6" s="6">
        <f t="shared" si="0"/>
        <v>21</v>
      </c>
      <c r="BI6" s="6" t="s">
        <v>9</v>
      </c>
      <c r="BJ6" s="12" t="s">
        <v>12</v>
      </c>
      <c r="BK6" s="12" t="s">
        <v>25</v>
      </c>
      <c r="BL6" s="6" t="s">
        <v>36</v>
      </c>
      <c r="BM6" s="6" t="s">
        <v>0</v>
      </c>
      <c r="BN6" s="6" t="s">
        <v>36</v>
      </c>
      <c r="BO6" s="12" t="s">
        <v>44</v>
      </c>
      <c r="BP6" s="27"/>
      <c r="BQ6" s="12" t="s">
        <v>11</v>
      </c>
      <c r="BR6" s="27"/>
      <c r="BS6" s="6" t="s">
        <v>1</v>
      </c>
      <c r="BT6" s="22" t="s">
        <v>34</v>
      </c>
      <c r="BU6" s="6">
        <v>1</v>
      </c>
      <c r="BV6" s="6">
        <v>2</v>
      </c>
      <c r="BW6" s="6">
        <v>3</v>
      </c>
      <c r="BX6" s="6">
        <v>4</v>
      </c>
      <c r="BY6" s="6">
        <v>5</v>
      </c>
      <c r="BZ6" s="6">
        <v>6</v>
      </c>
      <c r="CA6" s="6">
        <v>7</v>
      </c>
      <c r="CB6" s="6">
        <v>8</v>
      </c>
      <c r="CC6" s="6">
        <v>9</v>
      </c>
      <c r="CD6" s="6">
        <v>10</v>
      </c>
      <c r="CE6" s="6">
        <v>11</v>
      </c>
      <c r="CF6" s="6">
        <v>12</v>
      </c>
      <c r="CG6" s="6">
        <v>13</v>
      </c>
      <c r="CH6" s="6">
        <v>14</v>
      </c>
      <c r="CI6" s="6">
        <v>15</v>
      </c>
      <c r="CJ6" s="6">
        <v>16</v>
      </c>
      <c r="CK6" s="6">
        <v>17</v>
      </c>
      <c r="CL6" s="6">
        <v>18</v>
      </c>
      <c r="CM6" s="6">
        <v>19</v>
      </c>
      <c r="CN6" s="6">
        <v>20</v>
      </c>
      <c r="CO6" s="6">
        <v>21</v>
      </c>
      <c r="CP6" s="6" t="s">
        <v>9</v>
      </c>
      <c r="CQ6" s="6" t="s">
        <v>49</v>
      </c>
      <c r="CR6" s="27"/>
    </row>
    <row r="7" spans="1:96" ht="15" x14ac:dyDescent="0.25">
      <c r="H7" s="27"/>
      <c r="I7" s="6"/>
      <c r="M7" s="6" t="s">
        <v>84</v>
      </c>
      <c r="N7">
        <f>N5</f>
        <v>1</v>
      </c>
      <c r="O7" s="28">
        <f t="shared" ref="O7:AH7" si="1">N7*(1-N6)</f>
        <v>0.94</v>
      </c>
      <c r="P7" s="28">
        <f t="shared" si="1"/>
        <v>0.94</v>
      </c>
      <c r="Q7" s="28">
        <f t="shared" si="1"/>
        <v>0.94</v>
      </c>
      <c r="R7" s="28">
        <f t="shared" si="1"/>
        <v>0.94</v>
      </c>
      <c r="S7" s="28">
        <f t="shared" si="1"/>
        <v>0.94</v>
      </c>
      <c r="T7" s="28">
        <f t="shared" si="1"/>
        <v>0.94</v>
      </c>
      <c r="U7" s="28">
        <f t="shared" si="1"/>
        <v>0.94</v>
      </c>
      <c r="V7" s="28">
        <f t="shared" si="1"/>
        <v>0.94</v>
      </c>
      <c r="W7" s="28">
        <f t="shared" si="1"/>
        <v>0.94</v>
      </c>
      <c r="X7" s="28">
        <f t="shared" si="1"/>
        <v>0.94</v>
      </c>
      <c r="Y7" s="28">
        <f t="shared" si="1"/>
        <v>0.94</v>
      </c>
      <c r="Z7" s="28">
        <f t="shared" si="1"/>
        <v>0.94</v>
      </c>
      <c r="AA7" s="28">
        <f t="shared" si="1"/>
        <v>0.94</v>
      </c>
      <c r="AB7" s="28">
        <f t="shared" si="1"/>
        <v>0.94</v>
      </c>
      <c r="AC7" s="28">
        <f t="shared" si="1"/>
        <v>0.94</v>
      </c>
      <c r="AD7" s="28">
        <f t="shared" si="1"/>
        <v>0.94</v>
      </c>
      <c r="AE7" s="28">
        <f t="shared" si="1"/>
        <v>0.94</v>
      </c>
      <c r="AF7" s="28">
        <f t="shared" si="1"/>
        <v>0.94</v>
      </c>
      <c r="AG7" s="28">
        <f t="shared" si="1"/>
        <v>0.94</v>
      </c>
      <c r="AH7" s="28">
        <f t="shared" si="1"/>
        <v>0.94</v>
      </c>
      <c r="AJ7" s="12"/>
      <c r="AK7" s="27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12" t="s">
        <v>30</v>
      </c>
      <c r="BK7" s="12" t="s">
        <v>26</v>
      </c>
      <c r="BL7" s="6" t="s">
        <v>35</v>
      </c>
      <c r="BM7" s="6" t="s">
        <v>28</v>
      </c>
      <c r="BN7" s="6" t="s">
        <v>35</v>
      </c>
      <c r="BP7" s="27"/>
      <c r="BR7" s="27"/>
      <c r="BS7" s="6" t="s">
        <v>40</v>
      </c>
      <c r="BT7" s="22" t="s">
        <v>42</v>
      </c>
      <c r="BU7">
        <f t="shared" ref="BU7:CP7" si="2">N5</f>
        <v>1</v>
      </c>
      <c r="BV7">
        <f t="shared" si="2"/>
        <v>1</v>
      </c>
      <c r="BW7">
        <f t="shared" si="2"/>
        <v>1</v>
      </c>
      <c r="BX7">
        <f t="shared" si="2"/>
        <v>1</v>
      </c>
      <c r="BY7">
        <f t="shared" si="2"/>
        <v>1</v>
      </c>
      <c r="BZ7">
        <f t="shared" si="2"/>
        <v>1</v>
      </c>
      <c r="CA7">
        <f t="shared" si="2"/>
        <v>1</v>
      </c>
      <c r="CB7">
        <f t="shared" si="2"/>
        <v>1</v>
      </c>
      <c r="CC7">
        <f t="shared" si="2"/>
        <v>1</v>
      </c>
      <c r="CD7">
        <f t="shared" si="2"/>
        <v>1</v>
      </c>
      <c r="CE7">
        <f t="shared" si="2"/>
        <v>0</v>
      </c>
      <c r="CF7">
        <f t="shared" si="2"/>
        <v>0</v>
      </c>
      <c r="CG7">
        <f t="shared" si="2"/>
        <v>0</v>
      </c>
      <c r="CH7">
        <f t="shared" si="2"/>
        <v>0</v>
      </c>
      <c r="CI7">
        <f t="shared" si="2"/>
        <v>0</v>
      </c>
      <c r="CJ7">
        <f t="shared" si="2"/>
        <v>0</v>
      </c>
      <c r="CK7">
        <f t="shared" si="2"/>
        <v>0</v>
      </c>
      <c r="CL7">
        <f t="shared" si="2"/>
        <v>0</v>
      </c>
      <c r="CM7">
        <f t="shared" si="2"/>
        <v>0</v>
      </c>
      <c r="CN7">
        <f t="shared" si="2"/>
        <v>0</v>
      </c>
      <c r="CO7">
        <f t="shared" si="2"/>
        <v>0</v>
      </c>
      <c r="CP7">
        <f t="shared" si="2"/>
        <v>0</v>
      </c>
      <c r="CQ7" s="6" t="s">
        <v>43</v>
      </c>
      <c r="CR7" s="27"/>
    </row>
    <row r="8" spans="1:96" ht="15" x14ac:dyDescent="0.25">
      <c r="H8" s="27"/>
      <c r="I8" s="6"/>
      <c r="M8" s="6" t="s">
        <v>85</v>
      </c>
      <c r="N8">
        <f t="shared" ref="N8:AH8" si="3">N5*N7</f>
        <v>1</v>
      </c>
      <c r="O8" s="28">
        <f t="shared" si="3"/>
        <v>0.94</v>
      </c>
      <c r="P8" s="28">
        <f t="shared" si="3"/>
        <v>0.94</v>
      </c>
      <c r="Q8" s="28">
        <f t="shared" si="3"/>
        <v>0.94</v>
      </c>
      <c r="R8" s="28">
        <f t="shared" si="3"/>
        <v>0.94</v>
      </c>
      <c r="S8" s="28">
        <f t="shared" si="3"/>
        <v>0.94</v>
      </c>
      <c r="T8" s="28">
        <f t="shared" si="3"/>
        <v>0.94</v>
      </c>
      <c r="U8" s="28">
        <f t="shared" si="3"/>
        <v>0.94</v>
      </c>
      <c r="V8" s="28">
        <f t="shared" si="3"/>
        <v>0.94</v>
      </c>
      <c r="W8" s="28">
        <f t="shared" si="3"/>
        <v>0.94</v>
      </c>
      <c r="X8" s="28">
        <f t="shared" si="3"/>
        <v>0</v>
      </c>
      <c r="Y8" s="28">
        <f t="shared" si="3"/>
        <v>0</v>
      </c>
      <c r="Z8" s="28">
        <f t="shared" si="3"/>
        <v>0</v>
      </c>
      <c r="AA8" s="28">
        <f t="shared" si="3"/>
        <v>0</v>
      </c>
      <c r="AB8" s="28">
        <f t="shared" si="3"/>
        <v>0</v>
      </c>
      <c r="AC8" s="28">
        <f t="shared" si="3"/>
        <v>0</v>
      </c>
      <c r="AD8" s="28">
        <f t="shared" si="3"/>
        <v>0</v>
      </c>
      <c r="AE8" s="28">
        <f t="shared" si="3"/>
        <v>0</v>
      </c>
      <c r="AF8" s="28">
        <f t="shared" si="3"/>
        <v>0</v>
      </c>
      <c r="AG8" s="28">
        <f t="shared" si="3"/>
        <v>0</v>
      </c>
      <c r="AH8" s="28">
        <f t="shared" si="3"/>
        <v>0</v>
      </c>
      <c r="AJ8" s="12"/>
      <c r="AK8" s="27"/>
      <c r="AM8" s="6" t="s">
        <v>29</v>
      </c>
      <c r="AN8">
        <f t="shared" ref="AN8:BH8" si="4">N6</f>
        <v>0.06</v>
      </c>
      <c r="AO8">
        <f t="shared" si="4"/>
        <v>0</v>
      </c>
      <c r="AP8">
        <f t="shared" si="4"/>
        <v>0</v>
      </c>
      <c r="AQ8">
        <f t="shared" si="4"/>
        <v>0</v>
      </c>
      <c r="AR8">
        <f t="shared" si="4"/>
        <v>0</v>
      </c>
      <c r="AS8">
        <f t="shared" si="4"/>
        <v>0</v>
      </c>
      <c r="AT8">
        <f t="shared" si="4"/>
        <v>0</v>
      </c>
      <c r="AU8">
        <f t="shared" si="4"/>
        <v>0</v>
      </c>
      <c r="AV8">
        <f t="shared" si="4"/>
        <v>0</v>
      </c>
      <c r="AW8">
        <f t="shared" si="4"/>
        <v>0</v>
      </c>
      <c r="AX8">
        <f t="shared" si="4"/>
        <v>0</v>
      </c>
      <c r="AY8">
        <f t="shared" si="4"/>
        <v>0</v>
      </c>
      <c r="AZ8">
        <f t="shared" si="4"/>
        <v>0</v>
      </c>
      <c r="BA8">
        <f t="shared" si="4"/>
        <v>0</v>
      </c>
      <c r="BB8">
        <f t="shared" si="4"/>
        <v>0</v>
      </c>
      <c r="BC8">
        <f t="shared" si="4"/>
        <v>0</v>
      </c>
      <c r="BD8">
        <f t="shared" si="4"/>
        <v>0</v>
      </c>
      <c r="BE8">
        <f t="shared" si="4"/>
        <v>0</v>
      </c>
      <c r="BF8">
        <f t="shared" si="4"/>
        <v>0</v>
      </c>
      <c r="BG8">
        <f t="shared" si="4"/>
        <v>0</v>
      </c>
      <c r="BH8">
        <f t="shared" si="4"/>
        <v>0</v>
      </c>
      <c r="BI8" s="6"/>
      <c r="BJ8" s="12"/>
      <c r="BK8" s="12"/>
      <c r="BP8" s="27"/>
      <c r="BR8" s="27"/>
      <c r="CR8" s="27"/>
    </row>
    <row r="9" spans="1:96" ht="15" x14ac:dyDescent="0.25">
      <c r="D9" s="6" t="s">
        <v>16</v>
      </c>
      <c r="E9" s="15" t="s">
        <v>39</v>
      </c>
      <c r="H9" s="27"/>
      <c r="I9" s="6" t="s">
        <v>14</v>
      </c>
      <c r="J9" s="6" t="s">
        <v>75</v>
      </c>
      <c r="K9" s="12" t="s">
        <v>86</v>
      </c>
      <c r="L9" s="6" t="s">
        <v>47</v>
      </c>
      <c r="M9" s="6" t="s">
        <v>87</v>
      </c>
      <c r="N9" s="28">
        <f>SUM(N8:AG8)</f>
        <v>9.4599999999999973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J9" s="12" t="s">
        <v>27</v>
      </c>
      <c r="AK9" s="27"/>
      <c r="AL9" s="6" t="s">
        <v>15</v>
      </c>
      <c r="AM9" s="6" t="s">
        <v>22</v>
      </c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12" t="s">
        <v>24</v>
      </c>
      <c r="BK9" s="12" t="s">
        <v>31</v>
      </c>
      <c r="BL9" s="6" t="s">
        <v>62</v>
      </c>
      <c r="BM9" s="6" t="s">
        <v>32</v>
      </c>
      <c r="BN9" s="6" t="s">
        <v>47</v>
      </c>
      <c r="BO9" s="12" t="s">
        <v>45</v>
      </c>
      <c r="BP9" s="27"/>
      <c r="BQ9" s="4" t="s">
        <v>88</v>
      </c>
      <c r="BR9" s="27"/>
      <c r="BS9" t="s">
        <v>15</v>
      </c>
      <c r="BT9" s="11" t="s">
        <v>37</v>
      </c>
      <c r="BU9" t="s">
        <v>38</v>
      </c>
      <c r="CQ9" s="6" t="s">
        <v>41</v>
      </c>
      <c r="CR9" s="27"/>
    </row>
    <row r="10" spans="1:96" ht="15" x14ac:dyDescent="0.25">
      <c r="H10" s="27"/>
      <c r="I10" s="6"/>
      <c r="J10" s="6"/>
      <c r="N10" s="6" t="s">
        <v>17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J10" s="12"/>
      <c r="AK10" s="27"/>
      <c r="AM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t="s">
        <v>23</v>
      </c>
      <c r="BJ10" s="12"/>
      <c r="BK10" s="12"/>
      <c r="BP10" s="27"/>
      <c r="BR10" s="27"/>
      <c r="CR10" s="27"/>
    </row>
    <row r="11" spans="1:96" ht="15" x14ac:dyDescent="0.25">
      <c r="B11" s="32">
        <v>43860</v>
      </c>
      <c r="C11" s="8">
        <f>D11/7</f>
        <v>0</v>
      </c>
      <c r="D11">
        <v>0</v>
      </c>
      <c r="H11" s="27"/>
      <c r="I11" s="34">
        <v>5000000</v>
      </c>
      <c r="J11" s="4"/>
      <c r="K11" s="4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 s="4">
        <v>0</v>
      </c>
      <c r="AJ11" s="4">
        <f>SUM(N11:AI11)</f>
        <v>0</v>
      </c>
      <c r="AK11" s="27"/>
      <c r="AL11">
        <f t="shared" ref="AL11:AL74" si="5">D11</f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K11" s="4">
        <v>0</v>
      </c>
      <c r="BL11" s="4"/>
      <c r="BM11" s="4">
        <f>AJ11</f>
        <v>0</v>
      </c>
      <c r="BP11" s="27"/>
      <c r="BQ11" s="4">
        <f>I11+AJ11+BK11+SUM(J$11:J11)</f>
        <v>5000000</v>
      </c>
      <c r="BR11" s="27"/>
      <c r="BS11">
        <f t="shared" ref="BS11:BS74" si="6">D11</f>
        <v>0</v>
      </c>
      <c r="BT11" s="11">
        <f t="shared" ref="BT11:BT74" si="7">I11/(I11+AJ11)</f>
        <v>1</v>
      </c>
      <c r="CR11" s="27"/>
    </row>
    <row r="12" spans="1:96" ht="15" x14ac:dyDescent="0.25">
      <c r="B12" s="1">
        <f>B11+1</f>
        <v>43861</v>
      </c>
      <c r="C12" s="8">
        <f>D12/7</f>
        <v>0.14285714285714285</v>
      </c>
      <c r="D12">
        <v>1</v>
      </c>
      <c r="E12" s="33">
        <v>0.3</v>
      </c>
      <c r="F12" s="3">
        <f>EXP(7*E12)</f>
        <v>8.1661699125676517</v>
      </c>
      <c r="G12" s="3">
        <f t="shared" ref="G12:G75" si="8">E12*N$9</f>
        <v>2.8379999999999992</v>
      </c>
      <c r="H12" s="27"/>
      <c r="I12" s="4">
        <f>I11-N12-J12</f>
        <v>5000000</v>
      </c>
      <c r="J12" s="4"/>
      <c r="K12" s="4">
        <f t="shared" ref="K12:K75" si="9">K11+N12</f>
        <v>0</v>
      </c>
      <c r="M12" s="14"/>
      <c r="N12" s="34">
        <v>0</v>
      </c>
      <c r="O12" s="4">
        <f t="shared" ref="O12:AH24" si="10">N11*(1-N$6)</f>
        <v>0</v>
      </c>
      <c r="P12" s="4">
        <f t="shared" si="10"/>
        <v>0</v>
      </c>
      <c r="Q12" s="4">
        <f t="shared" si="10"/>
        <v>0</v>
      </c>
      <c r="R12" s="4">
        <f t="shared" si="10"/>
        <v>0</v>
      </c>
      <c r="S12" s="4">
        <f t="shared" si="10"/>
        <v>0</v>
      </c>
      <c r="T12" s="4">
        <f t="shared" si="10"/>
        <v>0</v>
      </c>
      <c r="U12" s="4">
        <f t="shared" si="10"/>
        <v>0</v>
      </c>
      <c r="V12" s="4">
        <f t="shared" si="10"/>
        <v>0</v>
      </c>
      <c r="W12" s="4">
        <f t="shared" si="10"/>
        <v>0</v>
      </c>
      <c r="X12" s="4">
        <f t="shared" si="10"/>
        <v>0</v>
      </c>
      <c r="Y12" s="4">
        <f t="shared" si="10"/>
        <v>0</v>
      </c>
      <c r="Z12" s="4">
        <f t="shared" si="10"/>
        <v>0</v>
      </c>
      <c r="AA12" s="4">
        <f t="shared" si="10"/>
        <v>0</v>
      </c>
      <c r="AB12" s="4">
        <f t="shared" si="10"/>
        <v>0</v>
      </c>
      <c r="AC12" s="4">
        <f t="shared" si="10"/>
        <v>0</v>
      </c>
      <c r="AD12" s="4">
        <f t="shared" si="10"/>
        <v>0</v>
      </c>
      <c r="AE12" s="4">
        <f t="shared" si="10"/>
        <v>0</v>
      </c>
      <c r="AF12" s="4">
        <f t="shared" si="10"/>
        <v>0</v>
      </c>
      <c r="AG12" s="4">
        <f t="shared" si="10"/>
        <v>0</v>
      </c>
      <c r="AH12" s="4">
        <f t="shared" si="10"/>
        <v>0</v>
      </c>
      <c r="AI12" s="4">
        <f t="shared" ref="AI12:AI75" si="11">AI11+AH11*(1-AH$6)</f>
        <v>0</v>
      </c>
      <c r="AJ12" s="4">
        <f>SUM(N12:AI12)</f>
        <v>0</v>
      </c>
      <c r="AK12" s="27"/>
      <c r="AL12">
        <f t="shared" si="5"/>
        <v>1</v>
      </c>
      <c r="AM12" s="14"/>
      <c r="AN12" s="14"/>
      <c r="AO12" s="4">
        <f t="shared" ref="AO12:BD27" si="12">N11*AN$8</f>
        <v>0</v>
      </c>
      <c r="AP12" s="4">
        <f t="shared" si="12"/>
        <v>0</v>
      </c>
      <c r="AQ12" s="4">
        <f t="shared" si="12"/>
        <v>0</v>
      </c>
      <c r="AR12" s="4">
        <f t="shared" si="12"/>
        <v>0</v>
      </c>
      <c r="AS12" s="4">
        <f t="shared" si="12"/>
        <v>0</v>
      </c>
      <c r="AT12" s="4">
        <f t="shared" si="12"/>
        <v>0</v>
      </c>
      <c r="AU12" s="4">
        <f t="shared" si="12"/>
        <v>0</v>
      </c>
      <c r="AV12" s="4">
        <f t="shared" si="12"/>
        <v>0</v>
      </c>
      <c r="AW12" s="4">
        <f t="shared" si="12"/>
        <v>0</v>
      </c>
      <c r="AX12" s="4">
        <f t="shared" si="12"/>
        <v>0</v>
      </c>
      <c r="AY12" s="4">
        <f t="shared" si="12"/>
        <v>0</v>
      </c>
      <c r="AZ12" s="4">
        <f t="shared" si="12"/>
        <v>0</v>
      </c>
      <c r="BA12" s="4">
        <f t="shared" si="12"/>
        <v>0</v>
      </c>
      <c r="BB12" s="4">
        <f t="shared" si="12"/>
        <v>0</v>
      </c>
      <c r="BC12" s="4">
        <f t="shared" si="12"/>
        <v>0</v>
      </c>
      <c r="BD12" s="4">
        <f t="shared" si="12"/>
        <v>0</v>
      </c>
      <c r="BE12" s="4">
        <f t="shared" ref="AY12:BI27" si="13">AD11*BD$8</f>
        <v>0</v>
      </c>
      <c r="BF12" s="4">
        <f t="shared" si="13"/>
        <v>0</v>
      </c>
      <c r="BG12" s="4">
        <f t="shared" si="13"/>
        <v>0</v>
      </c>
      <c r="BH12" s="4">
        <f t="shared" si="13"/>
        <v>0</v>
      </c>
      <c r="BI12" s="4">
        <f t="shared" si="13"/>
        <v>0</v>
      </c>
      <c r="BJ12" s="4">
        <f t="shared" ref="BJ12:BJ13" si="14">SUM(AO12:BI12)</f>
        <v>0</v>
      </c>
      <c r="BK12" s="4">
        <f>BK11+BJ12</f>
        <v>0</v>
      </c>
      <c r="BL12" s="4"/>
      <c r="BM12" s="4">
        <f t="shared" ref="BM12:BM75" si="15">AJ12+BK12</f>
        <v>0</v>
      </c>
      <c r="BO12" s="4" t="e">
        <f t="shared" ref="BO12:BO75" si="16">BK12/BM12*100</f>
        <v>#DIV/0!</v>
      </c>
      <c r="BP12" s="27"/>
      <c r="BQ12" s="4">
        <f>I12+AJ12+BK12+SUM(J$11:J12)</f>
        <v>5000000</v>
      </c>
      <c r="BR12" s="27"/>
      <c r="BS12">
        <f t="shared" si="6"/>
        <v>1</v>
      </c>
      <c r="BT12" s="11">
        <f t="shared" si="7"/>
        <v>1</v>
      </c>
      <c r="BU12" s="14">
        <f t="shared" ref="BU12:CJ27" si="17">N12*$E12*$BT12*BU$7</f>
        <v>0</v>
      </c>
      <c r="BV12" s="14">
        <f t="shared" si="17"/>
        <v>0</v>
      </c>
      <c r="BW12" s="14">
        <f t="shared" si="17"/>
        <v>0</v>
      </c>
      <c r="BX12" s="14">
        <f t="shared" si="17"/>
        <v>0</v>
      </c>
      <c r="BY12" s="14">
        <f t="shared" si="17"/>
        <v>0</v>
      </c>
      <c r="BZ12" s="14">
        <f t="shared" si="17"/>
        <v>0</v>
      </c>
      <c r="CA12" s="14">
        <f t="shared" si="17"/>
        <v>0</v>
      </c>
      <c r="CB12" s="14">
        <f t="shared" si="17"/>
        <v>0</v>
      </c>
      <c r="CC12" s="14">
        <f t="shared" si="17"/>
        <v>0</v>
      </c>
      <c r="CD12" s="14">
        <f t="shared" si="17"/>
        <v>0</v>
      </c>
      <c r="CE12" s="14">
        <f t="shared" si="17"/>
        <v>0</v>
      </c>
      <c r="CF12" s="14">
        <f t="shared" si="17"/>
        <v>0</v>
      </c>
      <c r="CG12" s="14">
        <f t="shared" si="17"/>
        <v>0</v>
      </c>
      <c r="CH12" s="14">
        <f t="shared" si="17"/>
        <v>0</v>
      </c>
      <c r="CI12" s="14">
        <f t="shared" si="17"/>
        <v>0</v>
      </c>
      <c r="CJ12" s="14">
        <f t="shared" si="17"/>
        <v>0</v>
      </c>
      <c r="CK12" s="14">
        <f t="shared" ref="CK12:CP54" si="18">AD12*$E12*$BT12*CK$7</f>
        <v>0</v>
      </c>
      <c r="CL12" s="14">
        <f t="shared" si="18"/>
        <v>0</v>
      </c>
      <c r="CM12" s="14">
        <f t="shared" si="18"/>
        <v>0</v>
      </c>
      <c r="CN12" s="14">
        <f t="shared" si="18"/>
        <v>0</v>
      </c>
      <c r="CO12" s="14">
        <f t="shared" si="18"/>
        <v>0</v>
      </c>
      <c r="CP12" s="14">
        <f t="shared" si="18"/>
        <v>0</v>
      </c>
      <c r="CQ12" s="14">
        <f>SUM(BU12:CP12)</f>
        <v>0</v>
      </c>
      <c r="CR12" s="27"/>
    </row>
    <row r="13" spans="1:96" x14ac:dyDescent="0.2">
      <c r="B13" s="1">
        <f>B12+1</f>
        <v>43862</v>
      </c>
      <c r="C13" s="8">
        <f t="shared" ref="C13:C76" si="19">D13/7</f>
        <v>0.2857142857142857</v>
      </c>
      <c r="D13">
        <f>D12+1</f>
        <v>2</v>
      </c>
      <c r="E13" s="14">
        <f>E12</f>
        <v>0.3</v>
      </c>
      <c r="F13" s="3">
        <f t="shared" ref="F13:F76" si="20">EXP(7*E13)</f>
        <v>8.1661699125676517</v>
      </c>
      <c r="G13" s="3">
        <f t="shared" si="8"/>
        <v>2.8379999999999992</v>
      </c>
      <c r="H13" s="27"/>
      <c r="I13" s="4">
        <f t="shared" ref="I13:I76" si="21">I12-N13-J13</f>
        <v>5000000</v>
      </c>
      <c r="J13" s="4"/>
      <c r="K13" s="4">
        <f t="shared" si="9"/>
        <v>0</v>
      </c>
      <c r="L13" s="4"/>
      <c r="M13" s="14"/>
      <c r="N13" s="4">
        <f>CQ12</f>
        <v>0</v>
      </c>
      <c r="O13" s="4">
        <f t="shared" si="10"/>
        <v>0</v>
      </c>
      <c r="P13" s="4">
        <f t="shared" si="10"/>
        <v>0</v>
      </c>
      <c r="Q13" s="4">
        <f t="shared" si="10"/>
        <v>0</v>
      </c>
      <c r="R13" s="4">
        <f t="shared" si="10"/>
        <v>0</v>
      </c>
      <c r="S13" s="4">
        <f t="shared" si="10"/>
        <v>0</v>
      </c>
      <c r="T13" s="4">
        <f t="shared" si="10"/>
        <v>0</v>
      </c>
      <c r="U13" s="4">
        <f t="shared" si="10"/>
        <v>0</v>
      </c>
      <c r="V13" s="4">
        <f t="shared" si="10"/>
        <v>0</v>
      </c>
      <c r="W13" s="4">
        <f t="shared" si="10"/>
        <v>0</v>
      </c>
      <c r="X13" s="4">
        <f t="shared" si="10"/>
        <v>0</v>
      </c>
      <c r="Y13" s="4">
        <f t="shared" si="10"/>
        <v>0</v>
      </c>
      <c r="Z13" s="4">
        <f t="shared" si="10"/>
        <v>0</v>
      </c>
      <c r="AA13" s="4">
        <f t="shared" si="10"/>
        <v>0</v>
      </c>
      <c r="AB13" s="4">
        <f t="shared" si="10"/>
        <v>0</v>
      </c>
      <c r="AC13" s="4">
        <f t="shared" si="10"/>
        <v>0</v>
      </c>
      <c r="AD13" s="4">
        <f t="shared" si="10"/>
        <v>0</v>
      </c>
      <c r="AE13" s="4">
        <f t="shared" si="10"/>
        <v>0</v>
      </c>
      <c r="AF13" s="4">
        <f t="shared" si="10"/>
        <v>0</v>
      </c>
      <c r="AG13" s="4">
        <f t="shared" si="10"/>
        <v>0</v>
      </c>
      <c r="AH13" s="4">
        <f t="shared" si="10"/>
        <v>0</v>
      </c>
      <c r="AI13" s="4">
        <f t="shared" si="11"/>
        <v>0</v>
      </c>
      <c r="AJ13" s="4">
        <f t="shared" ref="AJ13:AJ76" si="22">SUM(N13:AI13)</f>
        <v>0</v>
      </c>
      <c r="AK13" s="27"/>
      <c r="AL13">
        <f t="shared" si="5"/>
        <v>2</v>
      </c>
      <c r="AM13" s="14"/>
      <c r="AN13" s="14"/>
      <c r="AO13" s="4">
        <f t="shared" si="12"/>
        <v>0</v>
      </c>
      <c r="AP13" s="4">
        <f t="shared" si="12"/>
        <v>0</v>
      </c>
      <c r="AQ13" s="4">
        <f t="shared" si="12"/>
        <v>0</v>
      </c>
      <c r="AR13" s="4">
        <f t="shared" si="12"/>
        <v>0</v>
      </c>
      <c r="AS13" s="4">
        <f t="shared" si="12"/>
        <v>0</v>
      </c>
      <c r="AT13" s="4">
        <f t="shared" si="12"/>
        <v>0</v>
      </c>
      <c r="AU13" s="4">
        <f t="shared" si="12"/>
        <v>0</v>
      </c>
      <c r="AV13" s="4">
        <f t="shared" si="12"/>
        <v>0</v>
      </c>
      <c r="AW13" s="4">
        <f t="shared" si="12"/>
        <v>0</v>
      </c>
      <c r="AX13" s="4">
        <f t="shared" si="12"/>
        <v>0</v>
      </c>
      <c r="AY13" s="4">
        <f t="shared" si="13"/>
        <v>0</v>
      </c>
      <c r="AZ13" s="4">
        <f t="shared" si="13"/>
        <v>0</v>
      </c>
      <c r="BA13" s="4">
        <f t="shared" si="13"/>
        <v>0</v>
      </c>
      <c r="BB13" s="4">
        <f t="shared" si="13"/>
        <v>0</v>
      </c>
      <c r="BC13" s="4">
        <f t="shared" si="13"/>
        <v>0</v>
      </c>
      <c r="BD13" s="4">
        <f t="shared" si="13"/>
        <v>0</v>
      </c>
      <c r="BE13" s="4">
        <f t="shared" si="13"/>
        <v>0</v>
      </c>
      <c r="BF13" s="4">
        <f t="shared" si="13"/>
        <v>0</v>
      </c>
      <c r="BG13" s="4">
        <f t="shared" si="13"/>
        <v>0</v>
      </c>
      <c r="BH13" s="4">
        <f t="shared" si="13"/>
        <v>0</v>
      </c>
      <c r="BI13" s="4">
        <f t="shared" si="13"/>
        <v>0</v>
      </c>
      <c r="BJ13" s="4">
        <f t="shared" si="14"/>
        <v>0</v>
      </c>
      <c r="BK13" s="4">
        <f t="shared" ref="BK13:BK76" si="23">BK12+BJ13</f>
        <v>0</v>
      </c>
      <c r="BL13" s="4"/>
      <c r="BM13" s="4">
        <f t="shared" si="15"/>
        <v>0</v>
      </c>
      <c r="BO13" s="4" t="e">
        <f t="shared" si="16"/>
        <v>#DIV/0!</v>
      </c>
      <c r="BP13" s="27"/>
      <c r="BQ13" s="4">
        <f>I13+AJ13+BK13+SUM(J$11:J13)</f>
        <v>5000000</v>
      </c>
      <c r="BR13" s="27"/>
      <c r="BS13">
        <f t="shared" si="6"/>
        <v>2</v>
      </c>
      <c r="BT13" s="11">
        <f t="shared" si="7"/>
        <v>1</v>
      </c>
      <c r="BU13" s="14">
        <f t="shared" si="17"/>
        <v>0</v>
      </c>
      <c r="BV13" s="14">
        <f t="shared" si="17"/>
        <v>0</v>
      </c>
      <c r="BW13" s="14">
        <f t="shared" si="17"/>
        <v>0</v>
      </c>
      <c r="BX13" s="14">
        <f t="shared" si="17"/>
        <v>0</v>
      </c>
      <c r="BY13" s="14">
        <f t="shared" si="17"/>
        <v>0</v>
      </c>
      <c r="BZ13" s="14">
        <f t="shared" si="17"/>
        <v>0</v>
      </c>
      <c r="CA13" s="14">
        <f t="shared" si="17"/>
        <v>0</v>
      </c>
      <c r="CB13" s="14">
        <f t="shared" si="17"/>
        <v>0</v>
      </c>
      <c r="CC13" s="14">
        <f t="shared" si="17"/>
        <v>0</v>
      </c>
      <c r="CD13" s="14">
        <f t="shared" si="17"/>
        <v>0</v>
      </c>
      <c r="CE13" s="14">
        <f t="shared" si="17"/>
        <v>0</v>
      </c>
      <c r="CF13" s="14">
        <f t="shared" si="17"/>
        <v>0</v>
      </c>
      <c r="CG13" s="14">
        <f t="shared" si="17"/>
        <v>0</v>
      </c>
      <c r="CH13" s="14">
        <f t="shared" si="17"/>
        <v>0</v>
      </c>
      <c r="CI13" s="14">
        <f t="shared" si="17"/>
        <v>0</v>
      </c>
      <c r="CJ13" s="14">
        <f t="shared" si="17"/>
        <v>0</v>
      </c>
      <c r="CK13" s="14">
        <f t="shared" si="18"/>
        <v>0</v>
      </c>
      <c r="CL13" s="14">
        <f t="shared" si="18"/>
        <v>0</v>
      </c>
      <c r="CM13" s="14">
        <f t="shared" si="18"/>
        <v>0</v>
      </c>
      <c r="CN13" s="14">
        <f t="shared" si="18"/>
        <v>0</v>
      </c>
      <c r="CO13" s="14">
        <f t="shared" si="18"/>
        <v>0</v>
      </c>
      <c r="CP13" s="14">
        <f t="shared" si="18"/>
        <v>0</v>
      </c>
      <c r="CQ13" s="14">
        <f>SUM(BU13:CP13)</f>
        <v>0</v>
      </c>
      <c r="CR13" s="27"/>
    </row>
    <row r="14" spans="1:96" x14ac:dyDescent="0.2">
      <c r="B14" s="1">
        <f t="shared" ref="B14:B77" si="24">B13+1</f>
        <v>43863</v>
      </c>
      <c r="C14" s="8">
        <f t="shared" si="19"/>
        <v>0.42857142857142855</v>
      </c>
      <c r="D14">
        <f>D13+1</f>
        <v>3</v>
      </c>
      <c r="E14" s="14">
        <f t="shared" ref="E14:E77" si="25">E13</f>
        <v>0.3</v>
      </c>
      <c r="F14" s="3">
        <f t="shared" si="20"/>
        <v>8.1661699125676517</v>
      </c>
      <c r="G14" s="3">
        <f t="shared" si="8"/>
        <v>2.8379999999999992</v>
      </c>
      <c r="H14" s="27"/>
      <c r="I14" s="4">
        <f t="shared" si="21"/>
        <v>5000000</v>
      </c>
      <c r="J14" s="4"/>
      <c r="K14" s="4">
        <f t="shared" si="9"/>
        <v>0</v>
      </c>
      <c r="L14" s="4"/>
      <c r="M14" s="14"/>
      <c r="N14" s="4">
        <f>CQ13</f>
        <v>0</v>
      </c>
      <c r="O14" s="4">
        <f t="shared" si="10"/>
        <v>0</v>
      </c>
      <c r="P14" s="4">
        <f t="shared" si="10"/>
        <v>0</v>
      </c>
      <c r="Q14" s="4">
        <f t="shared" si="10"/>
        <v>0</v>
      </c>
      <c r="R14" s="4">
        <f t="shared" si="10"/>
        <v>0</v>
      </c>
      <c r="S14" s="4">
        <f t="shared" si="10"/>
        <v>0</v>
      </c>
      <c r="T14" s="4">
        <f t="shared" si="10"/>
        <v>0</v>
      </c>
      <c r="U14" s="4">
        <f t="shared" si="10"/>
        <v>0</v>
      </c>
      <c r="V14" s="4">
        <f t="shared" si="10"/>
        <v>0</v>
      </c>
      <c r="W14" s="4">
        <f t="shared" si="10"/>
        <v>0</v>
      </c>
      <c r="X14" s="4">
        <f t="shared" si="10"/>
        <v>0</v>
      </c>
      <c r="Y14" s="4">
        <f t="shared" si="10"/>
        <v>0</v>
      </c>
      <c r="Z14" s="4">
        <f t="shared" si="10"/>
        <v>0</v>
      </c>
      <c r="AA14" s="4">
        <f t="shared" si="10"/>
        <v>0</v>
      </c>
      <c r="AB14" s="4">
        <f t="shared" si="10"/>
        <v>0</v>
      </c>
      <c r="AC14" s="4">
        <f t="shared" si="10"/>
        <v>0</v>
      </c>
      <c r="AD14" s="4">
        <f t="shared" si="10"/>
        <v>0</v>
      </c>
      <c r="AE14" s="4">
        <f t="shared" si="10"/>
        <v>0</v>
      </c>
      <c r="AF14" s="4">
        <f t="shared" si="10"/>
        <v>0</v>
      </c>
      <c r="AG14" s="4">
        <f t="shared" si="10"/>
        <v>0</v>
      </c>
      <c r="AH14" s="4">
        <f t="shared" si="10"/>
        <v>0</v>
      </c>
      <c r="AI14" s="4">
        <f t="shared" si="11"/>
        <v>0</v>
      </c>
      <c r="AJ14" s="4">
        <f t="shared" si="22"/>
        <v>0</v>
      </c>
      <c r="AK14" s="27"/>
      <c r="AL14">
        <f t="shared" si="5"/>
        <v>3</v>
      </c>
      <c r="AM14" s="14"/>
      <c r="AN14" s="14"/>
      <c r="AO14" s="4">
        <f t="shared" si="12"/>
        <v>0</v>
      </c>
      <c r="AP14" s="4">
        <f t="shared" si="12"/>
        <v>0</v>
      </c>
      <c r="AQ14" s="4">
        <f t="shared" si="12"/>
        <v>0</v>
      </c>
      <c r="AR14" s="4">
        <f t="shared" si="12"/>
        <v>0</v>
      </c>
      <c r="AS14" s="4">
        <f t="shared" si="12"/>
        <v>0</v>
      </c>
      <c r="AT14" s="4">
        <f t="shared" si="12"/>
        <v>0</v>
      </c>
      <c r="AU14" s="4">
        <f t="shared" si="12"/>
        <v>0</v>
      </c>
      <c r="AV14" s="4">
        <f t="shared" si="12"/>
        <v>0</v>
      </c>
      <c r="AW14" s="4">
        <f t="shared" si="12"/>
        <v>0</v>
      </c>
      <c r="AX14" s="4">
        <f t="shared" si="12"/>
        <v>0</v>
      </c>
      <c r="AY14" s="4">
        <f t="shared" si="12"/>
        <v>0</v>
      </c>
      <c r="AZ14" s="4">
        <f t="shared" si="12"/>
        <v>0</v>
      </c>
      <c r="BA14" s="4">
        <f t="shared" si="12"/>
        <v>0</v>
      </c>
      <c r="BB14" s="4">
        <f t="shared" si="12"/>
        <v>0</v>
      </c>
      <c r="BC14" s="4">
        <f t="shared" si="12"/>
        <v>0</v>
      </c>
      <c r="BD14" s="4">
        <f t="shared" si="12"/>
        <v>0</v>
      </c>
      <c r="BE14" s="4">
        <f t="shared" si="13"/>
        <v>0</v>
      </c>
      <c r="BF14" s="4">
        <f t="shared" si="13"/>
        <v>0</v>
      </c>
      <c r="BG14" s="4">
        <f t="shared" si="13"/>
        <v>0</v>
      </c>
      <c r="BH14" s="4">
        <f t="shared" si="13"/>
        <v>0</v>
      </c>
      <c r="BI14" s="4">
        <f t="shared" si="13"/>
        <v>0</v>
      </c>
      <c r="BJ14" s="4">
        <f t="shared" ref="BJ14:BJ77" si="26">SUM(AO14:BI14)</f>
        <v>0</v>
      </c>
      <c r="BK14" s="4">
        <f t="shared" si="23"/>
        <v>0</v>
      </c>
      <c r="BL14" s="4"/>
      <c r="BM14" s="4">
        <f t="shared" si="15"/>
        <v>0</v>
      </c>
      <c r="BO14" s="4" t="e">
        <f t="shared" si="16"/>
        <v>#DIV/0!</v>
      </c>
      <c r="BP14" s="27"/>
      <c r="BQ14" s="4">
        <f>I14+AJ14+BK14+SUM(J$11:J14)</f>
        <v>5000000</v>
      </c>
      <c r="BR14" s="27"/>
      <c r="BS14">
        <f t="shared" si="6"/>
        <v>3</v>
      </c>
      <c r="BT14" s="11">
        <f t="shared" si="7"/>
        <v>1</v>
      </c>
      <c r="BU14" s="14">
        <f t="shared" si="17"/>
        <v>0</v>
      </c>
      <c r="BV14" s="14">
        <f t="shared" si="17"/>
        <v>0</v>
      </c>
      <c r="BW14" s="14">
        <f t="shared" si="17"/>
        <v>0</v>
      </c>
      <c r="BX14" s="14">
        <f t="shared" si="17"/>
        <v>0</v>
      </c>
      <c r="BY14" s="14">
        <f t="shared" si="17"/>
        <v>0</v>
      </c>
      <c r="BZ14" s="14">
        <f t="shared" si="17"/>
        <v>0</v>
      </c>
      <c r="CA14" s="14">
        <f t="shared" si="17"/>
        <v>0</v>
      </c>
      <c r="CB14" s="14">
        <f t="shared" si="17"/>
        <v>0</v>
      </c>
      <c r="CC14" s="14">
        <f t="shared" si="17"/>
        <v>0</v>
      </c>
      <c r="CD14" s="14">
        <f t="shared" si="17"/>
        <v>0</v>
      </c>
      <c r="CE14" s="14">
        <f t="shared" si="17"/>
        <v>0</v>
      </c>
      <c r="CF14" s="14">
        <f t="shared" si="17"/>
        <v>0</v>
      </c>
      <c r="CG14" s="14">
        <f t="shared" si="17"/>
        <v>0</v>
      </c>
      <c r="CH14" s="14">
        <f t="shared" si="17"/>
        <v>0</v>
      </c>
      <c r="CI14" s="14">
        <f t="shared" si="17"/>
        <v>0</v>
      </c>
      <c r="CJ14" s="14">
        <f t="shared" si="17"/>
        <v>0</v>
      </c>
      <c r="CK14" s="14">
        <f t="shared" si="18"/>
        <v>0</v>
      </c>
      <c r="CL14" s="14">
        <f t="shared" si="18"/>
        <v>0</v>
      </c>
      <c r="CM14" s="14">
        <f t="shared" si="18"/>
        <v>0</v>
      </c>
      <c r="CN14" s="14">
        <f t="shared" si="18"/>
        <v>0</v>
      </c>
      <c r="CO14" s="14">
        <f t="shared" si="18"/>
        <v>0</v>
      </c>
      <c r="CP14" s="14">
        <f t="shared" si="18"/>
        <v>0</v>
      </c>
      <c r="CQ14" s="14">
        <f t="shared" ref="CQ14" si="27">SUM(BU14:CP14)</f>
        <v>0</v>
      </c>
      <c r="CR14" s="27"/>
    </row>
    <row r="15" spans="1:96" x14ac:dyDescent="0.2">
      <c r="B15" s="1">
        <f t="shared" si="24"/>
        <v>43864</v>
      </c>
      <c r="C15" s="8">
        <f t="shared" si="19"/>
        <v>0.5714285714285714</v>
      </c>
      <c r="D15">
        <f t="shared" ref="D15:D78" si="28">D14+1</f>
        <v>4</v>
      </c>
      <c r="E15" s="14">
        <f t="shared" si="25"/>
        <v>0.3</v>
      </c>
      <c r="F15" s="3">
        <f t="shared" si="20"/>
        <v>8.1661699125676517</v>
      </c>
      <c r="G15" s="3">
        <f t="shared" si="8"/>
        <v>2.8379999999999992</v>
      </c>
      <c r="H15" s="27"/>
      <c r="I15" s="4">
        <f t="shared" si="21"/>
        <v>5000000</v>
      </c>
      <c r="J15" s="4"/>
      <c r="K15" s="4">
        <f t="shared" si="9"/>
        <v>0</v>
      </c>
      <c r="L15" s="4"/>
      <c r="M15" s="14"/>
      <c r="N15" s="4">
        <f t="shared" ref="N15:N78" si="29">CQ14</f>
        <v>0</v>
      </c>
      <c r="O15" s="4">
        <f t="shared" si="10"/>
        <v>0</v>
      </c>
      <c r="P15" s="4">
        <f t="shared" si="10"/>
        <v>0</v>
      </c>
      <c r="Q15" s="4">
        <f t="shared" si="10"/>
        <v>0</v>
      </c>
      <c r="R15" s="4">
        <f t="shared" si="10"/>
        <v>0</v>
      </c>
      <c r="S15" s="4">
        <f t="shared" si="10"/>
        <v>0</v>
      </c>
      <c r="T15" s="4">
        <f t="shared" si="10"/>
        <v>0</v>
      </c>
      <c r="U15" s="4">
        <f t="shared" si="10"/>
        <v>0</v>
      </c>
      <c r="V15" s="4">
        <f t="shared" si="10"/>
        <v>0</v>
      </c>
      <c r="W15" s="4">
        <f t="shared" si="10"/>
        <v>0</v>
      </c>
      <c r="X15" s="4">
        <f t="shared" si="10"/>
        <v>0</v>
      </c>
      <c r="Y15" s="4">
        <f t="shared" si="10"/>
        <v>0</v>
      </c>
      <c r="Z15" s="4">
        <f t="shared" si="10"/>
        <v>0</v>
      </c>
      <c r="AA15" s="4">
        <f t="shared" si="10"/>
        <v>0</v>
      </c>
      <c r="AB15" s="4">
        <f t="shared" si="10"/>
        <v>0</v>
      </c>
      <c r="AC15" s="4">
        <f t="shared" si="10"/>
        <v>0</v>
      </c>
      <c r="AD15" s="4">
        <f t="shared" si="10"/>
        <v>0</v>
      </c>
      <c r="AE15" s="4">
        <f t="shared" si="10"/>
        <v>0</v>
      </c>
      <c r="AF15" s="4">
        <f t="shared" si="10"/>
        <v>0</v>
      </c>
      <c r="AG15" s="4">
        <f t="shared" si="10"/>
        <v>0</v>
      </c>
      <c r="AH15" s="4">
        <f t="shared" si="10"/>
        <v>0</v>
      </c>
      <c r="AI15" s="4">
        <f t="shared" si="11"/>
        <v>0</v>
      </c>
      <c r="AJ15" s="4">
        <f t="shared" si="22"/>
        <v>0</v>
      </c>
      <c r="AK15" s="27"/>
      <c r="AL15">
        <f t="shared" si="5"/>
        <v>4</v>
      </c>
      <c r="AM15" s="14"/>
      <c r="AN15" s="14"/>
      <c r="AO15" s="4">
        <f t="shared" si="12"/>
        <v>0</v>
      </c>
      <c r="AP15" s="4">
        <f t="shared" si="12"/>
        <v>0</v>
      </c>
      <c r="AQ15" s="4">
        <f t="shared" si="12"/>
        <v>0</v>
      </c>
      <c r="AR15" s="4">
        <f t="shared" si="12"/>
        <v>0</v>
      </c>
      <c r="AS15" s="4">
        <f t="shared" si="12"/>
        <v>0</v>
      </c>
      <c r="AT15" s="4">
        <f t="shared" si="12"/>
        <v>0</v>
      </c>
      <c r="AU15" s="4">
        <f t="shared" si="12"/>
        <v>0</v>
      </c>
      <c r="AV15" s="4">
        <f t="shared" si="12"/>
        <v>0</v>
      </c>
      <c r="AW15" s="4">
        <f t="shared" si="12"/>
        <v>0</v>
      </c>
      <c r="AX15" s="4">
        <f t="shared" si="12"/>
        <v>0</v>
      </c>
      <c r="AY15" s="4">
        <f t="shared" si="12"/>
        <v>0</v>
      </c>
      <c r="AZ15" s="4">
        <f t="shared" si="12"/>
        <v>0</v>
      </c>
      <c r="BA15" s="4">
        <f t="shared" si="12"/>
        <v>0</v>
      </c>
      <c r="BB15" s="4">
        <f t="shared" si="12"/>
        <v>0</v>
      </c>
      <c r="BC15" s="4">
        <f t="shared" si="12"/>
        <v>0</v>
      </c>
      <c r="BD15" s="4">
        <f t="shared" si="12"/>
        <v>0</v>
      </c>
      <c r="BE15" s="4">
        <f t="shared" si="13"/>
        <v>0</v>
      </c>
      <c r="BF15" s="4">
        <f t="shared" si="13"/>
        <v>0</v>
      </c>
      <c r="BG15" s="4">
        <f t="shared" si="13"/>
        <v>0</v>
      </c>
      <c r="BH15" s="4">
        <f t="shared" si="13"/>
        <v>0</v>
      </c>
      <c r="BI15" s="4">
        <f t="shared" si="13"/>
        <v>0</v>
      </c>
      <c r="BJ15" s="4">
        <f t="shared" si="26"/>
        <v>0</v>
      </c>
      <c r="BK15" s="4">
        <f t="shared" si="23"/>
        <v>0</v>
      </c>
      <c r="BL15" s="4"/>
      <c r="BM15" s="4">
        <f t="shared" si="15"/>
        <v>0</v>
      </c>
      <c r="BO15" s="4" t="e">
        <f t="shared" si="16"/>
        <v>#DIV/0!</v>
      </c>
      <c r="BP15" s="27"/>
      <c r="BQ15" s="4">
        <f>I15+AJ15+BK15+SUM(J$11:J15)</f>
        <v>5000000</v>
      </c>
      <c r="BR15" s="27"/>
      <c r="BS15">
        <f t="shared" si="6"/>
        <v>4</v>
      </c>
      <c r="BT15" s="11">
        <f t="shared" si="7"/>
        <v>1</v>
      </c>
      <c r="BU15" s="14">
        <f t="shared" si="17"/>
        <v>0</v>
      </c>
      <c r="BV15" s="14">
        <f t="shared" si="17"/>
        <v>0</v>
      </c>
      <c r="BW15" s="14">
        <f t="shared" si="17"/>
        <v>0</v>
      </c>
      <c r="BX15" s="14">
        <f t="shared" si="17"/>
        <v>0</v>
      </c>
      <c r="BY15" s="14">
        <f t="shared" si="17"/>
        <v>0</v>
      </c>
      <c r="BZ15" s="14">
        <f t="shared" si="17"/>
        <v>0</v>
      </c>
      <c r="CA15" s="14">
        <f t="shared" si="17"/>
        <v>0</v>
      </c>
      <c r="CB15" s="14">
        <f t="shared" si="17"/>
        <v>0</v>
      </c>
      <c r="CC15" s="14">
        <f t="shared" si="17"/>
        <v>0</v>
      </c>
      <c r="CD15" s="14">
        <f t="shared" si="17"/>
        <v>0</v>
      </c>
      <c r="CE15" s="14">
        <f t="shared" si="17"/>
        <v>0</v>
      </c>
      <c r="CF15" s="14">
        <f t="shared" si="17"/>
        <v>0</v>
      </c>
      <c r="CG15" s="14">
        <f t="shared" si="17"/>
        <v>0</v>
      </c>
      <c r="CH15" s="14">
        <f t="shared" si="17"/>
        <v>0</v>
      </c>
      <c r="CI15" s="14">
        <f t="shared" si="17"/>
        <v>0</v>
      </c>
      <c r="CJ15" s="14">
        <f t="shared" si="17"/>
        <v>0</v>
      </c>
      <c r="CK15" s="14">
        <f t="shared" si="18"/>
        <v>0</v>
      </c>
      <c r="CL15" s="14">
        <f t="shared" si="18"/>
        <v>0</v>
      </c>
      <c r="CM15" s="14">
        <f t="shared" si="18"/>
        <v>0</v>
      </c>
      <c r="CN15" s="14">
        <f t="shared" si="18"/>
        <v>0</v>
      </c>
      <c r="CO15" s="14">
        <f t="shared" si="18"/>
        <v>0</v>
      </c>
      <c r="CP15" s="14">
        <f t="shared" si="18"/>
        <v>0</v>
      </c>
      <c r="CQ15" s="14">
        <f t="shared" ref="CQ15:CQ78" si="30">SUM(BU15:CP15)</f>
        <v>0</v>
      </c>
      <c r="CR15" s="27"/>
    </row>
    <row r="16" spans="1:96" x14ac:dyDescent="0.2">
      <c r="B16" s="1">
        <f t="shared" si="24"/>
        <v>43865</v>
      </c>
      <c r="C16" s="8">
        <f t="shared" si="19"/>
        <v>0.7142857142857143</v>
      </c>
      <c r="D16">
        <f t="shared" si="28"/>
        <v>5</v>
      </c>
      <c r="E16" s="14">
        <f t="shared" si="25"/>
        <v>0.3</v>
      </c>
      <c r="F16" s="3">
        <f t="shared" si="20"/>
        <v>8.1661699125676517</v>
      </c>
      <c r="G16" s="3">
        <f t="shared" si="8"/>
        <v>2.8379999999999992</v>
      </c>
      <c r="H16" s="27"/>
      <c r="I16" s="4">
        <f t="shared" si="21"/>
        <v>5000000</v>
      </c>
      <c r="J16" s="4"/>
      <c r="K16" s="4">
        <f t="shared" si="9"/>
        <v>0</v>
      </c>
      <c r="L16" s="4"/>
      <c r="M16" s="14"/>
      <c r="N16" s="4">
        <f t="shared" si="29"/>
        <v>0</v>
      </c>
      <c r="O16" s="4">
        <f t="shared" si="10"/>
        <v>0</v>
      </c>
      <c r="P16" s="4">
        <f t="shared" si="10"/>
        <v>0</v>
      </c>
      <c r="Q16" s="4">
        <f t="shared" si="10"/>
        <v>0</v>
      </c>
      <c r="R16" s="4">
        <f t="shared" si="10"/>
        <v>0</v>
      </c>
      <c r="S16" s="4">
        <f t="shared" si="10"/>
        <v>0</v>
      </c>
      <c r="T16" s="4">
        <f t="shared" si="10"/>
        <v>0</v>
      </c>
      <c r="U16" s="4">
        <f t="shared" si="10"/>
        <v>0</v>
      </c>
      <c r="V16" s="4">
        <f t="shared" si="10"/>
        <v>0</v>
      </c>
      <c r="W16" s="4">
        <f t="shared" si="10"/>
        <v>0</v>
      </c>
      <c r="X16" s="4">
        <f t="shared" si="10"/>
        <v>0</v>
      </c>
      <c r="Y16" s="4">
        <f t="shared" si="10"/>
        <v>0</v>
      </c>
      <c r="Z16" s="4">
        <f t="shared" si="10"/>
        <v>0</v>
      </c>
      <c r="AA16" s="4">
        <f t="shared" si="10"/>
        <v>0</v>
      </c>
      <c r="AB16" s="4">
        <f t="shared" si="10"/>
        <v>0</v>
      </c>
      <c r="AC16" s="4">
        <f t="shared" si="10"/>
        <v>0</v>
      </c>
      <c r="AD16" s="4">
        <f t="shared" si="10"/>
        <v>0</v>
      </c>
      <c r="AE16" s="4">
        <f t="shared" si="10"/>
        <v>0</v>
      </c>
      <c r="AF16" s="4">
        <f t="shared" si="10"/>
        <v>0</v>
      </c>
      <c r="AG16" s="4">
        <f t="shared" si="10"/>
        <v>0</v>
      </c>
      <c r="AH16" s="4">
        <f t="shared" si="10"/>
        <v>0</v>
      </c>
      <c r="AI16" s="4">
        <f t="shared" si="11"/>
        <v>0</v>
      </c>
      <c r="AJ16" s="4">
        <f t="shared" si="22"/>
        <v>0</v>
      </c>
      <c r="AK16" s="27"/>
      <c r="AL16">
        <f t="shared" si="5"/>
        <v>5</v>
      </c>
      <c r="AM16" s="14"/>
      <c r="AN16" s="14"/>
      <c r="AO16" s="4">
        <f t="shared" si="12"/>
        <v>0</v>
      </c>
      <c r="AP16" s="4">
        <f t="shared" si="12"/>
        <v>0</v>
      </c>
      <c r="AQ16" s="4">
        <f t="shared" si="12"/>
        <v>0</v>
      </c>
      <c r="AR16" s="4">
        <f t="shared" si="12"/>
        <v>0</v>
      </c>
      <c r="AS16" s="4">
        <f t="shared" si="12"/>
        <v>0</v>
      </c>
      <c r="AT16" s="4">
        <f t="shared" si="12"/>
        <v>0</v>
      </c>
      <c r="AU16" s="4">
        <f t="shared" si="12"/>
        <v>0</v>
      </c>
      <c r="AV16" s="4">
        <f t="shared" si="12"/>
        <v>0</v>
      </c>
      <c r="AW16" s="4">
        <f t="shared" si="12"/>
        <v>0</v>
      </c>
      <c r="AX16" s="4">
        <f t="shared" si="12"/>
        <v>0</v>
      </c>
      <c r="AY16" s="4">
        <f t="shared" si="12"/>
        <v>0</v>
      </c>
      <c r="AZ16" s="4">
        <f t="shared" si="12"/>
        <v>0</v>
      </c>
      <c r="BA16" s="4">
        <f t="shared" si="12"/>
        <v>0</v>
      </c>
      <c r="BB16" s="4">
        <f t="shared" si="12"/>
        <v>0</v>
      </c>
      <c r="BC16" s="4">
        <f t="shared" si="12"/>
        <v>0</v>
      </c>
      <c r="BD16" s="4">
        <f t="shared" si="12"/>
        <v>0</v>
      </c>
      <c r="BE16" s="4">
        <f t="shared" si="13"/>
        <v>0</v>
      </c>
      <c r="BF16" s="4">
        <f t="shared" si="13"/>
        <v>0</v>
      </c>
      <c r="BG16" s="4">
        <f t="shared" si="13"/>
        <v>0</v>
      </c>
      <c r="BH16" s="4">
        <f t="shared" si="13"/>
        <v>0</v>
      </c>
      <c r="BI16" s="4">
        <f t="shared" si="13"/>
        <v>0</v>
      </c>
      <c r="BJ16" s="4">
        <f t="shared" si="26"/>
        <v>0</v>
      </c>
      <c r="BK16" s="4">
        <f t="shared" si="23"/>
        <v>0</v>
      </c>
      <c r="BL16" s="4"/>
      <c r="BM16" s="4">
        <f t="shared" si="15"/>
        <v>0</v>
      </c>
      <c r="BO16" s="4" t="e">
        <f t="shared" si="16"/>
        <v>#DIV/0!</v>
      </c>
      <c r="BP16" s="27"/>
      <c r="BQ16" s="4">
        <f>I16+AJ16+BK16+SUM(J$11:J16)</f>
        <v>5000000</v>
      </c>
      <c r="BR16" s="27"/>
      <c r="BS16">
        <f t="shared" si="6"/>
        <v>5</v>
      </c>
      <c r="BT16" s="11">
        <f t="shared" si="7"/>
        <v>1</v>
      </c>
      <c r="BU16" s="14">
        <f t="shared" si="17"/>
        <v>0</v>
      </c>
      <c r="BV16" s="14">
        <f t="shared" si="17"/>
        <v>0</v>
      </c>
      <c r="BW16" s="14">
        <f t="shared" si="17"/>
        <v>0</v>
      </c>
      <c r="BX16" s="14">
        <f t="shared" si="17"/>
        <v>0</v>
      </c>
      <c r="BY16" s="14">
        <f t="shared" si="17"/>
        <v>0</v>
      </c>
      <c r="BZ16" s="14">
        <f t="shared" si="17"/>
        <v>0</v>
      </c>
      <c r="CA16" s="14">
        <f t="shared" si="17"/>
        <v>0</v>
      </c>
      <c r="CB16" s="14">
        <f t="shared" si="17"/>
        <v>0</v>
      </c>
      <c r="CC16" s="14">
        <f t="shared" si="17"/>
        <v>0</v>
      </c>
      <c r="CD16" s="14">
        <f t="shared" si="17"/>
        <v>0</v>
      </c>
      <c r="CE16" s="14">
        <f t="shared" si="17"/>
        <v>0</v>
      </c>
      <c r="CF16" s="14">
        <f t="shared" si="17"/>
        <v>0</v>
      </c>
      <c r="CG16" s="14">
        <f t="shared" si="17"/>
        <v>0</v>
      </c>
      <c r="CH16" s="14">
        <f t="shared" si="17"/>
        <v>0</v>
      </c>
      <c r="CI16" s="14">
        <f t="shared" si="17"/>
        <v>0</v>
      </c>
      <c r="CJ16" s="14">
        <f t="shared" si="17"/>
        <v>0</v>
      </c>
      <c r="CK16" s="14">
        <f t="shared" si="18"/>
        <v>0</v>
      </c>
      <c r="CL16" s="14">
        <f t="shared" si="18"/>
        <v>0</v>
      </c>
      <c r="CM16" s="14">
        <f t="shared" si="18"/>
        <v>0</v>
      </c>
      <c r="CN16" s="14">
        <f t="shared" si="18"/>
        <v>0</v>
      </c>
      <c r="CO16" s="14">
        <f t="shared" si="18"/>
        <v>0</v>
      </c>
      <c r="CP16" s="14">
        <f t="shared" si="18"/>
        <v>0</v>
      </c>
      <c r="CQ16" s="14">
        <f t="shared" si="30"/>
        <v>0</v>
      </c>
      <c r="CR16" s="27"/>
    </row>
    <row r="17" spans="2:96" x14ac:dyDescent="0.2">
      <c r="B17" s="1">
        <f t="shared" si="24"/>
        <v>43866</v>
      </c>
      <c r="C17" s="8">
        <f t="shared" si="19"/>
        <v>0.8571428571428571</v>
      </c>
      <c r="D17">
        <f t="shared" si="28"/>
        <v>6</v>
      </c>
      <c r="E17" s="14">
        <f t="shared" si="25"/>
        <v>0.3</v>
      </c>
      <c r="F17" s="3">
        <f t="shared" si="20"/>
        <v>8.1661699125676517</v>
      </c>
      <c r="G17" s="3">
        <f t="shared" si="8"/>
        <v>2.8379999999999992</v>
      </c>
      <c r="H17" s="27"/>
      <c r="I17" s="4">
        <f t="shared" si="21"/>
        <v>5000000</v>
      </c>
      <c r="J17" s="4"/>
      <c r="K17" s="4">
        <f t="shared" si="9"/>
        <v>0</v>
      </c>
      <c r="L17" s="4"/>
      <c r="M17" s="14"/>
      <c r="N17" s="4">
        <f t="shared" si="29"/>
        <v>0</v>
      </c>
      <c r="O17" s="4">
        <f t="shared" si="10"/>
        <v>0</v>
      </c>
      <c r="P17" s="4">
        <f t="shared" si="10"/>
        <v>0</v>
      </c>
      <c r="Q17" s="4">
        <f t="shared" si="10"/>
        <v>0</v>
      </c>
      <c r="R17" s="4">
        <f t="shared" si="10"/>
        <v>0</v>
      </c>
      <c r="S17" s="4">
        <f t="shared" si="10"/>
        <v>0</v>
      </c>
      <c r="T17" s="4">
        <f t="shared" si="10"/>
        <v>0</v>
      </c>
      <c r="U17" s="4">
        <f t="shared" si="10"/>
        <v>0</v>
      </c>
      <c r="V17" s="4">
        <f t="shared" si="10"/>
        <v>0</v>
      </c>
      <c r="W17" s="4">
        <f t="shared" si="10"/>
        <v>0</v>
      </c>
      <c r="X17" s="4">
        <f t="shared" si="10"/>
        <v>0</v>
      </c>
      <c r="Y17" s="4">
        <f t="shared" si="10"/>
        <v>0</v>
      </c>
      <c r="Z17" s="4">
        <f t="shared" si="10"/>
        <v>0</v>
      </c>
      <c r="AA17" s="4">
        <f t="shared" si="10"/>
        <v>0</v>
      </c>
      <c r="AB17" s="4">
        <f t="shared" si="10"/>
        <v>0</v>
      </c>
      <c r="AC17" s="4">
        <f t="shared" si="10"/>
        <v>0</v>
      </c>
      <c r="AD17" s="4">
        <f t="shared" si="10"/>
        <v>0</v>
      </c>
      <c r="AE17" s="4">
        <f t="shared" si="10"/>
        <v>0</v>
      </c>
      <c r="AF17" s="4">
        <f t="shared" si="10"/>
        <v>0</v>
      </c>
      <c r="AG17" s="4">
        <f t="shared" si="10"/>
        <v>0</v>
      </c>
      <c r="AH17" s="4">
        <f t="shared" si="10"/>
        <v>0</v>
      </c>
      <c r="AI17" s="4">
        <f t="shared" si="11"/>
        <v>0</v>
      </c>
      <c r="AJ17" s="4">
        <f t="shared" si="22"/>
        <v>0</v>
      </c>
      <c r="AK17" s="27"/>
      <c r="AL17">
        <f t="shared" si="5"/>
        <v>6</v>
      </c>
      <c r="AM17" s="14"/>
      <c r="AN17" s="14"/>
      <c r="AO17" s="4">
        <f t="shared" si="12"/>
        <v>0</v>
      </c>
      <c r="AP17" s="4">
        <f t="shared" si="12"/>
        <v>0</v>
      </c>
      <c r="AQ17" s="4">
        <f t="shared" si="12"/>
        <v>0</v>
      </c>
      <c r="AR17" s="4">
        <f t="shared" si="12"/>
        <v>0</v>
      </c>
      <c r="AS17" s="4">
        <f t="shared" si="12"/>
        <v>0</v>
      </c>
      <c r="AT17" s="4">
        <f t="shared" si="12"/>
        <v>0</v>
      </c>
      <c r="AU17" s="4">
        <f t="shared" si="12"/>
        <v>0</v>
      </c>
      <c r="AV17" s="4">
        <f t="shared" si="12"/>
        <v>0</v>
      </c>
      <c r="AW17" s="4">
        <f t="shared" si="12"/>
        <v>0</v>
      </c>
      <c r="AX17" s="4">
        <f t="shared" si="12"/>
        <v>0</v>
      </c>
      <c r="AY17" s="4">
        <f t="shared" si="12"/>
        <v>0</v>
      </c>
      <c r="AZ17" s="4">
        <f t="shared" si="12"/>
        <v>0</v>
      </c>
      <c r="BA17" s="4">
        <f t="shared" si="12"/>
        <v>0</v>
      </c>
      <c r="BB17" s="4">
        <f t="shared" si="12"/>
        <v>0</v>
      </c>
      <c r="BC17" s="4">
        <f t="shared" si="12"/>
        <v>0</v>
      </c>
      <c r="BD17" s="4">
        <f t="shared" si="12"/>
        <v>0</v>
      </c>
      <c r="BE17" s="4">
        <f t="shared" si="13"/>
        <v>0</v>
      </c>
      <c r="BF17" s="4">
        <f t="shared" si="13"/>
        <v>0</v>
      </c>
      <c r="BG17" s="4">
        <f t="shared" si="13"/>
        <v>0</v>
      </c>
      <c r="BH17" s="4">
        <f t="shared" si="13"/>
        <v>0</v>
      </c>
      <c r="BI17" s="4">
        <f t="shared" si="13"/>
        <v>0</v>
      </c>
      <c r="BJ17" s="4">
        <f t="shared" si="26"/>
        <v>0</v>
      </c>
      <c r="BK17" s="4">
        <f t="shared" si="23"/>
        <v>0</v>
      </c>
      <c r="BL17" s="4"/>
      <c r="BM17" s="4">
        <f t="shared" si="15"/>
        <v>0</v>
      </c>
      <c r="BO17" s="4" t="e">
        <f t="shared" si="16"/>
        <v>#DIV/0!</v>
      </c>
      <c r="BP17" s="27"/>
      <c r="BQ17" s="4">
        <f>I17+AJ17+BK17+SUM(J$11:J17)</f>
        <v>5000000</v>
      </c>
      <c r="BR17" s="27"/>
      <c r="BS17">
        <f t="shared" si="6"/>
        <v>6</v>
      </c>
      <c r="BT17" s="11">
        <f t="shared" si="7"/>
        <v>1</v>
      </c>
      <c r="BU17" s="14">
        <f t="shared" si="17"/>
        <v>0</v>
      </c>
      <c r="BV17" s="14">
        <f t="shared" si="17"/>
        <v>0</v>
      </c>
      <c r="BW17" s="14">
        <f t="shared" si="17"/>
        <v>0</v>
      </c>
      <c r="BX17" s="14">
        <f t="shared" si="17"/>
        <v>0</v>
      </c>
      <c r="BY17" s="14">
        <f t="shared" si="17"/>
        <v>0</v>
      </c>
      <c r="BZ17" s="14">
        <f t="shared" si="17"/>
        <v>0</v>
      </c>
      <c r="CA17" s="14">
        <f t="shared" si="17"/>
        <v>0</v>
      </c>
      <c r="CB17" s="14">
        <f t="shared" si="17"/>
        <v>0</v>
      </c>
      <c r="CC17" s="14">
        <f t="shared" si="17"/>
        <v>0</v>
      </c>
      <c r="CD17" s="14">
        <f t="shared" si="17"/>
        <v>0</v>
      </c>
      <c r="CE17" s="14">
        <f t="shared" si="17"/>
        <v>0</v>
      </c>
      <c r="CF17" s="14">
        <f t="shared" si="17"/>
        <v>0</v>
      </c>
      <c r="CG17" s="14">
        <f t="shared" si="17"/>
        <v>0</v>
      </c>
      <c r="CH17" s="14">
        <f t="shared" si="17"/>
        <v>0</v>
      </c>
      <c r="CI17" s="14">
        <f t="shared" si="17"/>
        <v>0</v>
      </c>
      <c r="CJ17" s="14">
        <f t="shared" si="17"/>
        <v>0</v>
      </c>
      <c r="CK17" s="14">
        <f t="shared" si="18"/>
        <v>0</v>
      </c>
      <c r="CL17" s="14">
        <f t="shared" si="18"/>
        <v>0</v>
      </c>
      <c r="CM17" s="14">
        <f t="shared" si="18"/>
        <v>0</v>
      </c>
      <c r="CN17" s="14">
        <f t="shared" si="18"/>
        <v>0</v>
      </c>
      <c r="CO17" s="14">
        <f t="shared" si="18"/>
        <v>0</v>
      </c>
      <c r="CP17" s="14">
        <f t="shared" si="18"/>
        <v>0</v>
      </c>
      <c r="CQ17" s="14">
        <f t="shared" si="30"/>
        <v>0</v>
      </c>
      <c r="CR17" s="27"/>
    </row>
    <row r="18" spans="2:96" x14ac:dyDescent="0.2">
      <c r="B18" s="1">
        <f t="shared" si="24"/>
        <v>43867</v>
      </c>
      <c r="C18" s="8">
        <f t="shared" si="19"/>
        <v>1</v>
      </c>
      <c r="D18">
        <f t="shared" si="28"/>
        <v>7</v>
      </c>
      <c r="E18" s="14">
        <f t="shared" si="25"/>
        <v>0.3</v>
      </c>
      <c r="F18" s="3">
        <f t="shared" si="20"/>
        <v>8.1661699125676517</v>
      </c>
      <c r="G18" s="3">
        <f t="shared" si="8"/>
        <v>2.8379999999999992</v>
      </c>
      <c r="H18" s="27"/>
      <c r="I18" s="4">
        <f t="shared" si="21"/>
        <v>5000000</v>
      </c>
      <c r="J18" s="4"/>
      <c r="K18" s="4">
        <f t="shared" si="9"/>
        <v>0</v>
      </c>
      <c r="L18" s="4"/>
      <c r="M18" s="14"/>
      <c r="N18" s="4">
        <f t="shared" si="29"/>
        <v>0</v>
      </c>
      <c r="O18" s="4">
        <f t="shared" si="10"/>
        <v>0</v>
      </c>
      <c r="P18" s="4">
        <f t="shared" si="10"/>
        <v>0</v>
      </c>
      <c r="Q18" s="4">
        <f t="shared" si="10"/>
        <v>0</v>
      </c>
      <c r="R18" s="4">
        <f t="shared" si="10"/>
        <v>0</v>
      </c>
      <c r="S18" s="4">
        <f t="shared" si="10"/>
        <v>0</v>
      </c>
      <c r="T18" s="4">
        <f t="shared" si="10"/>
        <v>0</v>
      </c>
      <c r="U18" s="4">
        <f t="shared" si="10"/>
        <v>0</v>
      </c>
      <c r="V18" s="4">
        <f t="shared" si="10"/>
        <v>0</v>
      </c>
      <c r="W18" s="4">
        <f t="shared" si="10"/>
        <v>0</v>
      </c>
      <c r="X18" s="4">
        <f t="shared" si="10"/>
        <v>0</v>
      </c>
      <c r="Y18" s="4">
        <f t="shared" si="10"/>
        <v>0</v>
      </c>
      <c r="Z18" s="4">
        <f t="shared" si="10"/>
        <v>0</v>
      </c>
      <c r="AA18" s="4">
        <f t="shared" si="10"/>
        <v>0</v>
      </c>
      <c r="AB18" s="4">
        <f t="shared" si="10"/>
        <v>0</v>
      </c>
      <c r="AC18" s="4">
        <f t="shared" si="10"/>
        <v>0</v>
      </c>
      <c r="AD18" s="4">
        <f t="shared" si="10"/>
        <v>0</v>
      </c>
      <c r="AE18" s="4">
        <f t="shared" si="10"/>
        <v>0</v>
      </c>
      <c r="AF18" s="4">
        <f t="shared" si="10"/>
        <v>0</v>
      </c>
      <c r="AG18" s="4">
        <f t="shared" si="10"/>
        <v>0</v>
      </c>
      <c r="AH18" s="4">
        <f t="shared" si="10"/>
        <v>0</v>
      </c>
      <c r="AI18" s="4">
        <f t="shared" si="11"/>
        <v>0</v>
      </c>
      <c r="AJ18" s="4">
        <f t="shared" si="22"/>
        <v>0</v>
      </c>
      <c r="AK18" s="27"/>
      <c r="AL18">
        <f t="shared" si="5"/>
        <v>7</v>
      </c>
      <c r="AM18" s="14"/>
      <c r="AN18" s="14"/>
      <c r="AO18" s="4">
        <f t="shared" si="12"/>
        <v>0</v>
      </c>
      <c r="AP18" s="4">
        <f t="shared" si="12"/>
        <v>0</v>
      </c>
      <c r="AQ18" s="4">
        <f t="shared" si="12"/>
        <v>0</v>
      </c>
      <c r="AR18" s="4">
        <f t="shared" si="12"/>
        <v>0</v>
      </c>
      <c r="AS18" s="4">
        <f t="shared" si="12"/>
        <v>0</v>
      </c>
      <c r="AT18" s="4">
        <f t="shared" si="12"/>
        <v>0</v>
      </c>
      <c r="AU18" s="4">
        <f t="shared" si="12"/>
        <v>0</v>
      </c>
      <c r="AV18" s="4">
        <f t="shared" si="12"/>
        <v>0</v>
      </c>
      <c r="AW18" s="4">
        <f t="shared" si="12"/>
        <v>0</v>
      </c>
      <c r="AX18" s="4">
        <f t="shared" si="12"/>
        <v>0</v>
      </c>
      <c r="AY18" s="4">
        <f t="shared" si="12"/>
        <v>0</v>
      </c>
      <c r="AZ18" s="4">
        <f t="shared" si="12"/>
        <v>0</v>
      </c>
      <c r="BA18" s="4">
        <f t="shared" si="12"/>
        <v>0</v>
      </c>
      <c r="BB18" s="4">
        <f t="shared" si="12"/>
        <v>0</v>
      </c>
      <c r="BC18" s="4">
        <f t="shared" si="12"/>
        <v>0</v>
      </c>
      <c r="BD18" s="4">
        <f t="shared" si="12"/>
        <v>0</v>
      </c>
      <c r="BE18" s="4">
        <f t="shared" si="13"/>
        <v>0</v>
      </c>
      <c r="BF18" s="4">
        <f t="shared" si="13"/>
        <v>0</v>
      </c>
      <c r="BG18" s="4">
        <f t="shared" si="13"/>
        <v>0</v>
      </c>
      <c r="BH18" s="4">
        <f t="shared" si="13"/>
        <v>0</v>
      </c>
      <c r="BI18" s="4">
        <f t="shared" si="13"/>
        <v>0</v>
      </c>
      <c r="BJ18" s="4">
        <f t="shared" si="26"/>
        <v>0</v>
      </c>
      <c r="BK18" s="4">
        <f t="shared" si="23"/>
        <v>0</v>
      </c>
      <c r="BL18" s="4"/>
      <c r="BM18" s="4">
        <f t="shared" si="15"/>
        <v>0</v>
      </c>
      <c r="BO18" s="4" t="e">
        <f t="shared" si="16"/>
        <v>#DIV/0!</v>
      </c>
      <c r="BP18" s="27"/>
      <c r="BQ18" s="4">
        <f>I18+AJ18+BK18+SUM(J$11:J18)</f>
        <v>5000000</v>
      </c>
      <c r="BR18" s="27"/>
      <c r="BS18">
        <f t="shared" si="6"/>
        <v>7</v>
      </c>
      <c r="BT18" s="11">
        <f t="shared" si="7"/>
        <v>1</v>
      </c>
      <c r="BU18" s="14">
        <f t="shared" si="17"/>
        <v>0</v>
      </c>
      <c r="BV18" s="14">
        <f t="shared" si="17"/>
        <v>0</v>
      </c>
      <c r="BW18" s="14">
        <f t="shared" si="17"/>
        <v>0</v>
      </c>
      <c r="BX18" s="14">
        <f t="shared" si="17"/>
        <v>0</v>
      </c>
      <c r="BY18" s="14">
        <f t="shared" si="17"/>
        <v>0</v>
      </c>
      <c r="BZ18" s="14">
        <f t="shared" si="17"/>
        <v>0</v>
      </c>
      <c r="CA18" s="14">
        <f t="shared" si="17"/>
        <v>0</v>
      </c>
      <c r="CB18" s="14">
        <f t="shared" si="17"/>
        <v>0</v>
      </c>
      <c r="CC18" s="14">
        <f t="shared" si="17"/>
        <v>0</v>
      </c>
      <c r="CD18" s="14">
        <f t="shared" si="17"/>
        <v>0</v>
      </c>
      <c r="CE18" s="14">
        <f t="shared" si="17"/>
        <v>0</v>
      </c>
      <c r="CF18" s="14">
        <f t="shared" si="17"/>
        <v>0</v>
      </c>
      <c r="CG18" s="14">
        <f t="shared" si="17"/>
        <v>0</v>
      </c>
      <c r="CH18" s="14">
        <f t="shared" si="17"/>
        <v>0</v>
      </c>
      <c r="CI18" s="14">
        <f t="shared" si="17"/>
        <v>0</v>
      </c>
      <c r="CJ18" s="14">
        <f t="shared" si="17"/>
        <v>0</v>
      </c>
      <c r="CK18" s="14">
        <f t="shared" si="18"/>
        <v>0</v>
      </c>
      <c r="CL18" s="14">
        <f t="shared" si="18"/>
        <v>0</v>
      </c>
      <c r="CM18" s="14">
        <f t="shared" si="18"/>
        <v>0</v>
      </c>
      <c r="CN18" s="14">
        <f t="shared" si="18"/>
        <v>0</v>
      </c>
      <c r="CO18" s="14">
        <f t="shared" si="18"/>
        <v>0</v>
      </c>
      <c r="CP18" s="14">
        <f t="shared" si="18"/>
        <v>0</v>
      </c>
      <c r="CQ18" s="14">
        <f t="shared" si="30"/>
        <v>0</v>
      </c>
      <c r="CR18" s="27"/>
    </row>
    <row r="19" spans="2:96" x14ac:dyDescent="0.2">
      <c r="B19" s="1">
        <f t="shared" si="24"/>
        <v>43868</v>
      </c>
      <c r="C19" s="8">
        <f t="shared" si="19"/>
        <v>1.1428571428571428</v>
      </c>
      <c r="D19">
        <f t="shared" si="28"/>
        <v>8</v>
      </c>
      <c r="E19" s="14">
        <f t="shared" si="25"/>
        <v>0.3</v>
      </c>
      <c r="F19" s="3">
        <f t="shared" si="20"/>
        <v>8.1661699125676517</v>
      </c>
      <c r="G19" s="3">
        <f t="shared" si="8"/>
        <v>2.8379999999999992</v>
      </c>
      <c r="H19" s="27"/>
      <c r="I19" s="4">
        <f t="shared" si="21"/>
        <v>5000000</v>
      </c>
      <c r="J19" s="4"/>
      <c r="K19" s="4">
        <f t="shared" si="9"/>
        <v>0</v>
      </c>
      <c r="L19" s="4"/>
      <c r="M19" s="14"/>
      <c r="N19" s="4">
        <f t="shared" si="29"/>
        <v>0</v>
      </c>
      <c r="O19" s="4">
        <f t="shared" si="10"/>
        <v>0</v>
      </c>
      <c r="P19" s="4">
        <f t="shared" si="10"/>
        <v>0</v>
      </c>
      <c r="Q19" s="4">
        <f t="shared" si="10"/>
        <v>0</v>
      </c>
      <c r="R19" s="4">
        <f t="shared" si="10"/>
        <v>0</v>
      </c>
      <c r="S19" s="4">
        <f t="shared" si="10"/>
        <v>0</v>
      </c>
      <c r="T19" s="4">
        <f t="shared" si="10"/>
        <v>0</v>
      </c>
      <c r="U19" s="4">
        <f t="shared" si="10"/>
        <v>0</v>
      </c>
      <c r="V19" s="4">
        <f t="shared" si="10"/>
        <v>0</v>
      </c>
      <c r="W19" s="4">
        <f t="shared" si="10"/>
        <v>0</v>
      </c>
      <c r="X19" s="4">
        <f t="shared" si="10"/>
        <v>0</v>
      </c>
      <c r="Y19" s="4">
        <f t="shared" si="10"/>
        <v>0</v>
      </c>
      <c r="Z19" s="4">
        <f t="shared" si="10"/>
        <v>0</v>
      </c>
      <c r="AA19" s="4">
        <f t="shared" si="10"/>
        <v>0</v>
      </c>
      <c r="AB19" s="4">
        <f t="shared" si="10"/>
        <v>0</v>
      </c>
      <c r="AC19" s="4">
        <f t="shared" si="10"/>
        <v>0</v>
      </c>
      <c r="AD19" s="4">
        <f t="shared" si="10"/>
        <v>0</v>
      </c>
      <c r="AE19" s="4">
        <f t="shared" si="10"/>
        <v>0</v>
      </c>
      <c r="AF19" s="4">
        <f t="shared" si="10"/>
        <v>0</v>
      </c>
      <c r="AG19" s="4">
        <f t="shared" si="10"/>
        <v>0</v>
      </c>
      <c r="AH19" s="4">
        <f t="shared" si="10"/>
        <v>0</v>
      </c>
      <c r="AI19" s="4">
        <f t="shared" si="11"/>
        <v>0</v>
      </c>
      <c r="AJ19" s="4">
        <f t="shared" si="22"/>
        <v>0</v>
      </c>
      <c r="AK19" s="27"/>
      <c r="AL19">
        <f t="shared" si="5"/>
        <v>8</v>
      </c>
      <c r="AM19" s="14"/>
      <c r="AN19" s="14"/>
      <c r="AO19" s="4">
        <f t="shared" si="12"/>
        <v>0</v>
      </c>
      <c r="AP19" s="4">
        <f t="shared" si="12"/>
        <v>0</v>
      </c>
      <c r="AQ19" s="4">
        <f t="shared" si="12"/>
        <v>0</v>
      </c>
      <c r="AR19" s="4">
        <f t="shared" si="12"/>
        <v>0</v>
      </c>
      <c r="AS19" s="4">
        <f t="shared" si="12"/>
        <v>0</v>
      </c>
      <c r="AT19" s="4">
        <f t="shared" si="12"/>
        <v>0</v>
      </c>
      <c r="AU19" s="4">
        <f t="shared" si="12"/>
        <v>0</v>
      </c>
      <c r="AV19" s="4">
        <f t="shared" si="12"/>
        <v>0</v>
      </c>
      <c r="AW19" s="4">
        <f t="shared" si="12"/>
        <v>0</v>
      </c>
      <c r="AX19" s="4">
        <f t="shared" si="12"/>
        <v>0</v>
      </c>
      <c r="AY19" s="4">
        <f t="shared" si="12"/>
        <v>0</v>
      </c>
      <c r="AZ19" s="4">
        <f t="shared" si="12"/>
        <v>0</v>
      </c>
      <c r="BA19" s="4">
        <f t="shared" si="12"/>
        <v>0</v>
      </c>
      <c r="BB19" s="4">
        <f t="shared" si="12"/>
        <v>0</v>
      </c>
      <c r="BC19" s="4">
        <f t="shared" si="12"/>
        <v>0</v>
      </c>
      <c r="BD19" s="4">
        <f t="shared" si="12"/>
        <v>0</v>
      </c>
      <c r="BE19" s="4">
        <f t="shared" si="13"/>
        <v>0</v>
      </c>
      <c r="BF19" s="4">
        <f t="shared" si="13"/>
        <v>0</v>
      </c>
      <c r="BG19" s="4">
        <f t="shared" si="13"/>
        <v>0</v>
      </c>
      <c r="BH19" s="4">
        <f t="shared" si="13"/>
        <v>0</v>
      </c>
      <c r="BI19" s="4">
        <f t="shared" si="13"/>
        <v>0</v>
      </c>
      <c r="BJ19" s="4">
        <f t="shared" si="26"/>
        <v>0</v>
      </c>
      <c r="BK19" s="4">
        <f t="shared" si="23"/>
        <v>0</v>
      </c>
      <c r="BL19" s="4"/>
      <c r="BM19" s="4">
        <f t="shared" si="15"/>
        <v>0</v>
      </c>
      <c r="BN19" s="18" t="e">
        <f>BM19/BM12</f>
        <v>#DIV/0!</v>
      </c>
      <c r="BO19" s="4" t="e">
        <f t="shared" si="16"/>
        <v>#DIV/0!</v>
      </c>
      <c r="BP19" s="27"/>
      <c r="BQ19" s="4">
        <f>I19+AJ19+BK19+SUM(J$11:J19)</f>
        <v>5000000</v>
      </c>
      <c r="BR19" s="27"/>
      <c r="BS19">
        <f t="shared" si="6"/>
        <v>8</v>
      </c>
      <c r="BT19" s="11">
        <f t="shared" si="7"/>
        <v>1</v>
      </c>
      <c r="BU19" s="14">
        <f t="shared" si="17"/>
        <v>0</v>
      </c>
      <c r="BV19" s="14">
        <f t="shared" si="17"/>
        <v>0</v>
      </c>
      <c r="BW19" s="14">
        <f t="shared" si="17"/>
        <v>0</v>
      </c>
      <c r="BX19" s="14">
        <f t="shared" si="17"/>
        <v>0</v>
      </c>
      <c r="BY19" s="14">
        <f t="shared" si="17"/>
        <v>0</v>
      </c>
      <c r="BZ19" s="14">
        <f t="shared" si="17"/>
        <v>0</v>
      </c>
      <c r="CA19" s="14">
        <f t="shared" si="17"/>
        <v>0</v>
      </c>
      <c r="CB19" s="14">
        <f t="shared" si="17"/>
        <v>0</v>
      </c>
      <c r="CC19" s="14">
        <f t="shared" si="17"/>
        <v>0</v>
      </c>
      <c r="CD19" s="14">
        <f t="shared" si="17"/>
        <v>0</v>
      </c>
      <c r="CE19" s="14">
        <f t="shared" si="17"/>
        <v>0</v>
      </c>
      <c r="CF19" s="14">
        <f t="shared" si="17"/>
        <v>0</v>
      </c>
      <c r="CG19" s="14">
        <f t="shared" si="17"/>
        <v>0</v>
      </c>
      <c r="CH19" s="14">
        <f t="shared" si="17"/>
        <v>0</v>
      </c>
      <c r="CI19" s="14">
        <f t="shared" si="17"/>
        <v>0</v>
      </c>
      <c r="CJ19" s="14">
        <f t="shared" si="17"/>
        <v>0</v>
      </c>
      <c r="CK19" s="14">
        <f t="shared" si="18"/>
        <v>0</v>
      </c>
      <c r="CL19" s="14">
        <f t="shared" si="18"/>
        <v>0</v>
      </c>
      <c r="CM19" s="14">
        <f t="shared" si="18"/>
        <v>0</v>
      </c>
      <c r="CN19" s="14">
        <f t="shared" si="18"/>
        <v>0</v>
      </c>
      <c r="CO19" s="14">
        <f t="shared" si="18"/>
        <v>0</v>
      </c>
      <c r="CP19" s="14">
        <f t="shared" si="18"/>
        <v>0</v>
      </c>
      <c r="CQ19" s="14">
        <f t="shared" si="30"/>
        <v>0</v>
      </c>
      <c r="CR19" s="27"/>
    </row>
    <row r="20" spans="2:96" x14ac:dyDescent="0.2">
      <c r="B20" s="1">
        <f t="shared" si="24"/>
        <v>43869</v>
      </c>
      <c r="C20" s="8">
        <f t="shared" si="19"/>
        <v>1.2857142857142858</v>
      </c>
      <c r="D20">
        <f t="shared" si="28"/>
        <v>9</v>
      </c>
      <c r="E20" s="14">
        <f t="shared" si="25"/>
        <v>0.3</v>
      </c>
      <c r="F20" s="3">
        <f t="shared" si="20"/>
        <v>8.1661699125676517</v>
      </c>
      <c r="G20" s="3">
        <f t="shared" si="8"/>
        <v>2.8379999999999992</v>
      </c>
      <c r="H20" s="27"/>
      <c r="I20" s="4">
        <f t="shared" si="21"/>
        <v>5000000</v>
      </c>
      <c r="J20" s="4"/>
      <c r="K20" s="4">
        <f t="shared" si="9"/>
        <v>0</v>
      </c>
      <c r="L20" s="4"/>
      <c r="M20" s="14"/>
      <c r="N20" s="4">
        <f t="shared" si="29"/>
        <v>0</v>
      </c>
      <c r="O20" s="4">
        <f t="shared" si="10"/>
        <v>0</v>
      </c>
      <c r="P20" s="4">
        <f t="shared" si="10"/>
        <v>0</v>
      </c>
      <c r="Q20" s="4">
        <f t="shared" si="10"/>
        <v>0</v>
      </c>
      <c r="R20" s="4">
        <f t="shared" si="10"/>
        <v>0</v>
      </c>
      <c r="S20" s="4">
        <f t="shared" si="10"/>
        <v>0</v>
      </c>
      <c r="T20" s="4">
        <f t="shared" si="10"/>
        <v>0</v>
      </c>
      <c r="U20" s="4">
        <f t="shared" si="10"/>
        <v>0</v>
      </c>
      <c r="V20" s="4">
        <f t="shared" si="10"/>
        <v>0</v>
      </c>
      <c r="W20" s="4">
        <f t="shared" si="10"/>
        <v>0</v>
      </c>
      <c r="X20" s="4">
        <f t="shared" si="10"/>
        <v>0</v>
      </c>
      <c r="Y20" s="4">
        <f t="shared" si="10"/>
        <v>0</v>
      </c>
      <c r="Z20" s="4">
        <f t="shared" si="10"/>
        <v>0</v>
      </c>
      <c r="AA20" s="4">
        <f t="shared" si="10"/>
        <v>0</v>
      </c>
      <c r="AB20" s="4">
        <f t="shared" si="10"/>
        <v>0</v>
      </c>
      <c r="AC20" s="4">
        <f t="shared" si="10"/>
        <v>0</v>
      </c>
      <c r="AD20" s="4">
        <f t="shared" si="10"/>
        <v>0</v>
      </c>
      <c r="AE20" s="4">
        <f t="shared" si="10"/>
        <v>0</v>
      </c>
      <c r="AF20" s="4">
        <f t="shared" si="10"/>
        <v>0</v>
      </c>
      <c r="AG20" s="4">
        <f t="shared" si="10"/>
        <v>0</v>
      </c>
      <c r="AH20" s="4">
        <f t="shared" si="10"/>
        <v>0</v>
      </c>
      <c r="AI20" s="4">
        <f t="shared" si="11"/>
        <v>0</v>
      </c>
      <c r="AJ20" s="4">
        <f t="shared" si="22"/>
        <v>0</v>
      </c>
      <c r="AK20" s="27"/>
      <c r="AL20">
        <f t="shared" si="5"/>
        <v>9</v>
      </c>
      <c r="AM20" s="14"/>
      <c r="AN20" s="14"/>
      <c r="AO20" s="4">
        <f t="shared" si="12"/>
        <v>0</v>
      </c>
      <c r="AP20" s="4">
        <f t="shared" si="12"/>
        <v>0</v>
      </c>
      <c r="AQ20" s="4">
        <f t="shared" si="12"/>
        <v>0</v>
      </c>
      <c r="AR20" s="4">
        <f t="shared" si="12"/>
        <v>0</v>
      </c>
      <c r="AS20" s="4">
        <f t="shared" si="12"/>
        <v>0</v>
      </c>
      <c r="AT20" s="4">
        <f t="shared" si="12"/>
        <v>0</v>
      </c>
      <c r="AU20" s="4">
        <f t="shared" si="12"/>
        <v>0</v>
      </c>
      <c r="AV20" s="4">
        <f t="shared" si="12"/>
        <v>0</v>
      </c>
      <c r="AW20" s="4">
        <f t="shared" si="12"/>
        <v>0</v>
      </c>
      <c r="AX20" s="4">
        <f t="shared" si="12"/>
        <v>0</v>
      </c>
      <c r="AY20" s="4">
        <f t="shared" si="12"/>
        <v>0</v>
      </c>
      <c r="AZ20" s="4">
        <f t="shared" si="12"/>
        <v>0</v>
      </c>
      <c r="BA20" s="4">
        <f t="shared" si="12"/>
        <v>0</v>
      </c>
      <c r="BB20" s="4">
        <f t="shared" si="12"/>
        <v>0</v>
      </c>
      <c r="BC20" s="4">
        <f t="shared" si="12"/>
        <v>0</v>
      </c>
      <c r="BD20" s="4">
        <f t="shared" si="12"/>
        <v>0</v>
      </c>
      <c r="BE20" s="4">
        <f t="shared" si="13"/>
        <v>0</v>
      </c>
      <c r="BF20" s="4">
        <f t="shared" si="13"/>
        <v>0</v>
      </c>
      <c r="BG20" s="4">
        <f t="shared" si="13"/>
        <v>0</v>
      </c>
      <c r="BH20" s="4">
        <f t="shared" si="13"/>
        <v>0</v>
      </c>
      <c r="BI20" s="4">
        <f t="shared" si="13"/>
        <v>0</v>
      </c>
      <c r="BJ20" s="4">
        <f t="shared" si="26"/>
        <v>0</v>
      </c>
      <c r="BK20" s="4">
        <f t="shared" si="23"/>
        <v>0</v>
      </c>
      <c r="BL20" s="4" t="e">
        <f t="shared" ref="BL20:BL83" si="31">BK20/BK13</f>
        <v>#DIV/0!</v>
      </c>
      <c r="BM20" s="4">
        <f t="shared" si="15"/>
        <v>0</v>
      </c>
      <c r="BN20" s="18" t="e">
        <f t="shared" ref="BN20:BN83" si="32">BM20/BM13</f>
        <v>#DIV/0!</v>
      </c>
      <c r="BO20" s="4" t="e">
        <f t="shared" si="16"/>
        <v>#DIV/0!</v>
      </c>
      <c r="BP20" s="27"/>
      <c r="BQ20" s="4">
        <f>I20+AJ20+BK20+SUM(J$11:J20)</f>
        <v>5000000</v>
      </c>
      <c r="BR20" s="27"/>
      <c r="BS20">
        <f t="shared" si="6"/>
        <v>9</v>
      </c>
      <c r="BT20" s="11">
        <f t="shared" si="7"/>
        <v>1</v>
      </c>
      <c r="BU20" s="14">
        <f t="shared" si="17"/>
        <v>0</v>
      </c>
      <c r="BV20" s="14">
        <f t="shared" si="17"/>
        <v>0</v>
      </c>
      <c r="BW20" s="14">
        <f t="shared" si="17"/>
        <v>0</v>
      </c>
      <c r="BX20" s="14">
        <f t="shared" si="17"/>
        <v>0</v>
      </c>
      <c r="BY20" s="14">
        <f t="shared" si="17"/>
        <v>0</v>
      </c>
      <c r="BZ20" s="14">
        <f t="shared" si="17"/>
        <v>0</v>
      </c>
      <c r="CA20" s="14">
        <f t="shared" si="17"/>
        <v>0</v>
      </c>
      <c r="CB20" s="14">
        <f t="shared" si="17"/>
        <v>0</v>
      </c>
      <c r="CC20" s="14">
        <f t="shared" si="17"/>
        <v>0</v>
      </c>
      <c r="CD20" s="14">
        <f t="shared" si="17"/>
        <v>0</v>
      </c>
      <c r="CE20" s="14">
        <f t="shared" si="17"/>
        <v>0</v>
      </c>
      <c r="CF20" s="14">
        <f t="shared" si="17"/>
        <v>0</v>
      </c>
      <c r="CG20" s="14">
        <f t="shared" si="17"/>
        <v>0</v>
      </c>
      <c r="CH20" s="14">
        <f t="shared" si="17"/>
        <v>0</v>
      </c>
      <c r="CI20" s="14">
        <f t="shared" si="17"/>
        <v>0</v>
      </c>
      <c r="CJ20" s="14">
        <f t="shared" si="17"/>
        <v>0</v>
      </c>
      <c r="CK20" s="14">
        <f t="shared" si="18"/>
        <v>0</v>
      </c>
      <c r="CL20" s="14">
        <f t="shared" si="18"/>
        <v>0</v>
      </c>
      <c r="CM20" s="14">
        <f t="shared" si="18"/>
        <v>0</v>
      </c>
      <c r="CN20" s="14">
        <f t="shared" si="18"/>
        <v>0</v>
      </c>
      <c r="CO20" s="14">
        <f t="shared" si="18"/>
        <v>0</v>
      </c>
      <c r="CP20" s="14">
        <f t="shared" si="18"/>
        <v>0</v>
      </c>
      <c r="CQ20" s="14">
        <f t="shared" si="30"/>
        <v>0</v>
      </c>
      <c r="CR20" s="27"/>
    </row>
    <row r="21" spans="2:96" x14ac:dyDescent="0.2">
      <c r="B21" s="1">
        <f t="shared" si="24"/>
        <v>43870</v>
      </c>
      <c r="C21" s="8">
        <f t="shared" si="19"/>
        <v>1.4285714285714286</v>
      </c>
      <c r="D21">
        <f t="shared" si="28"/>
        <v>10</v>
      </c>
      <c r="E21" s="14">
        <f t="shared" si="25"/>
        <v>0.3</v>
      </c>
      <c r="F21" s="3">
        <f t="shared" si="20"/>
        <v>8.1661699125676517</v>
      </c>
      <c r="G21" s="3">
        <f t="shared" si="8"/>
        <v>2.8379999999999992</v>
      </c>
      <c r="H21" s="27"/>
      <c r="I21" s="4">
        <f t="shared" si="21"/>
        <v>5000000</v>
      </c>
      <c r="J21" s="4"/>
      <c r="K21" s="4">
        <f t="shared" si="9"/>
        <v>0</v>
      </c>
      <c r="L21" s="4"/>
      <c r="M21" s="14"/>
      <c r="N21" s="4">
        <f t="shared" si="29"/>
        <v>0</v>
      </c>
      <c r="O21" s="4">
        <f t="shared" si="10"/>
        <v>0</v>
      </c>
      <c r="P21" s="4">
        <f t="shared" si="10"/>
        <v>0</v>
      </c>
      <c r="Q21" s="4">
        <f t="shared" si="10"/>
        <v>0</v>
      </c>
      <c r="R21" s="4">
        <f t="shared" si="10"/>
        <v>0</v>
      </c>
      <c r="S21" s="4">
        <f t="shared" si="10"/>
        <v>0</v>
      </c>
      <c r="T21" s="4">
        <f t="shared" si="10"/>
        <v>0</v>
      </c>
      <c r="U21" s="4">
        <f t="shared" si="10"/>
        <v>0</v>
      </c>
      <c r="V21" s="4">
        <f t="shared" si="10"/>
        <v>0</v>
      </c>
      <c r="W21" s="4">
        <f t="shared" si="10"/>
        <v>0</v>
      </c>
      <c r="X21" s="4">
        <f t="shared" si="10"/>
        <v>0</v>
      </c>
      <c r="Y21" s="4">
        <f t="shared" si="10"/>
        <v>0</v>
      </c>
      <c r="Z21" s="4">
        <f t="shared" si="10"/>
        <v>0</v>
      </c>
      <c r="AA21" s="4">
        <f t="shared" si="10"/>
        <v>0</v>
      </c>
      <c r="AB21" s="4">
        <f t="shared" si="10"/>
        <v>0</v>
      </c>
      <c r="AC21" s="4">
        <f t="shared" si="10"/>
        <v>0</v>
      </c>
      <c r="AD21" s="4">
        <f t="shared" si="10"/>
        <v>0</v>
      </c>
      <c r="AE21" s="4">
        <f t="shared" si="10"/>
        <v>0</v>
      </c>
      <c r="AF21" s="4">
        <f t="shared" si="10"/>
        <v>0</v>
      </c>
      <c r="AG21" s="4">
        <f t="shared" si="10"/>
        <v>0</v>
      </c>
      <c r="AH21" s="4">
        <f t="shared" si="10"/>
        <v>0</v>
      </c>
      <c r="AI21" s="4">
        <f t="shared" si="11"/>
        <v>0</v>
      </c>
      <c r="AJ21" s="4">
        <f t="shared" si="22"/>
        <v>0</v>
      </c>
      <c r="AK21" s="27"/>
      <c r="AL21">
        <f t="shared" si="5"/>
        <v>10</v>
      </c>
      <c r="AM21" s="14"/>
      <c r="AN21" s="14"/>
      <c r="AO21" s="4">
        <f t="shared" si="12"/>
        <v>0</v>
      </c>
      <c r="AP21" s="4">
        <f t="shared" si="12"/>
        <v>0</v>
      </c>
      <c r="AQ21" s="4">
        <f t="shared" si="12"/>
        <v>0</v>
      </c>
      <c r="AR21" s="4">
        <f t="shared" si="12"/>
        <v>0</v>
      </c>
      <c r="AS21" s="4">
        <f t="shared" si="12"/>
        <v>0</v>
      </c>
      <c r="AT21" s="4">
        <f t="shared" si="12"/>
        <v>0</v>
      </c>
      <c r="AU21" s="4">
        <f t="shared" si="12"/>
        <v>0</v>
      </c>
      <c r="AV21" s="4">
        <f t="shared" si="12"/>
        <v>0</v>
      </c>
      <c r="AW21" s="4">
        <f t="shared" si="12"/>
        <v>0</v>
      </c>
      <c r="AX21" s="4">
        <f t="shared" si="12"/>
        <v>0</v>
      </c>
      <c r="AY21" s="4">
        <f t="shared" si="12"/>
        <v>0</v>
      </c>
      <c r="AZ21" s="4">
        <f t="shared" si="12"/>
        <v>0</v>
      </c>
      <c r="BA21" s="4">
        <f t="shared" si="12"/>
        <v>0</v>
      </c>
      <c r="BB21" s="4">
        <f t="shared" si="12"/>
        <v>0</v>
      </c>
      <c r="BC21" s="4">
        <f t="shared" si="12"/>
        <v>0</v>
      </c>
      <c r="BD21" s="4">
        <f t="shared" si="12"/>
        <v>0</v>
      </c>
      <c r="BE21" s="4">
        <f t="shared" si="13"/>
        <v>0</v>
      </c>
      <c r="BF21" s="4">
        <f t="shared" si="13"/>
        <v>0</v>
      </c>
      <c r="BG21" s="4">
        <f t="shared" si="13"/>
        <v>0</v>
      </c>
      <c r="BH21" s="4">
        <f t="shared" si="13"/>
        <v>0</v>
      </c>
      <c r="BI21" s="4">
        <f t="shared" si="13"/>
        <v>0</v>
      </c>
      <c r="BJ21" s="4">
        <f t="shared" si="26"/>
        <v>0</v>
      </c>
      <c r="BK21" s="4">
        <f t="shared" si="23"/>
        <v>0</v>
      </c>
      <c r="BL21" s="4" t="e">
        <f t="shared" si="31"/>
        <v>#DIV/0!</v>
      </c>
      <c r="BM21" s="4">
        <f t="shared" si="15"/>
        <v>0</v>
      </c>
      <c r="BN21" s="18" t="e">
        <f t="shared" si="32"/>
        <v>#DIV/0!</v>
      </c>
      <c r="BO21" s="4" t="e">
        <f t="shared" si="16"/>
        <v>#DIV/0!</v>
      </c>
      <c r="BP21" s="27"/>
      <c r="BQ21" s="4">
        <f>I21+AJ21+BK21+SUM(J$11:J21)</f>
        <v>5000000</v>
      </c>
      <c r="BR21" s="27"/>
      <c r="BS21">
        <f t="shared" si="6"/>
        <v>10</v>
      </c>
      <c r="BT21" s="11">
        <f t="shared" si="7"/>
        <v>1</v>
      </c>
      <c r="BU21" s="14">
        <f t="shared" si="17"/>
        <v>0</v>
      </c>
      <c r="BV21" s="14">
        <f t="shared" si="17"/>
        <v>0</v>
      </c>
      <c r="BW21" s="14">
        <f t="shared" si="17"/>
        <v>0</v>
      </c>
      <c r="BX21" s="14">
        <f t="shared" si="17"/>
        <v>0</v>
      </c>
      <c r="BY21" s="14">
        <f t="shared" si="17"/>
        <v>0</v>
      </c>
      <c r="BZ21" s="14">
        <f t="shared" si="17"/>
        <v>0</v>
      </c>
      <c r="CA21" s="14">
        <f t="shared" si="17"/>
        <v>0</v>
      </c>
      <c r="CB21" s="14">
        <f t="shared" si="17"/>
        <v>0</v>
      </c>
      <c r="CC21" s="14">
        <f t="shared" si="17"/>
        <v>0</v>
      </c>
      <c r="CD21" s="14">
        <f t="shared" si="17"/>
        <v>0</v>
      </c>
      <c r="CE21" s="14">
        <f t="shared" si="17"/>
        <v>0</v>
      </c>
      <c r="CF21" s="14">
        <f t="shared" si="17"/>
        <v>0</v>
      </c>
      <c r="CG21" s="14">
        <f t="shared" si="17"/>
        <v>0</v>
      </c>
      <c r="CH21" s="14">
        <f t="shared" si="17"/>
        <v>0</v>
      </c>
      <c r="CI21" s="14">
        <f t="shared" si="17"/>
        <v>0</v>
      </c>
      <c r="CJ21" s="14">
        <f t="shared" si="17"/>
        <v>0</v>
      </c>
      <c r="CK21" s="14">
        <f t="shared" si="18"/>
        <v>0</v>
      </c>
      <c r="CL21" s="14">
        <f t="shared" si="18"/>
        <v>0</v>
      </c>
      <c r="CM21" s="14">
        <f t="shared" si="18"/>
        <v>0</v>
      </c>
      <c r="CN21" s="14">
        <f t="shared" si="18"/>
        <v>0</v>
      </c>
      <c r="CO21" s="14">
        <f t="shared" si="18"/>
        <v>0</v>
      </c>
      <c r="CP21" s="14">
        <f t="shared" si="18"/>
        <v>0</v>
      </c>
      <c r="CQ21" s="14">
        <f t="shared" si="30"/>
        <v>0</v>
      </c>
      <c r="CR21" s="27"/>
    </row>
    <row r="22" spans="2:96" x14ac:dyDescent="0.2">
      <c r="B22" s="1">
        <f t="shared" si="24"/>
        <v>43871</v>
      </c>
      <c r="C22" s="8">
        <f t="shared" si="19"/>
        <v>1.5714285714285714</v>
      </c>
      <c r="D22">
        <f t="shared" si="28"/>
        <v>11</v>
      </c>
      <c r="E22" s="14">
        <f t="shared" si="25"/>
        <v>0.3</v>
      </c>
      <c r="F22" s="3">
        <f t="shared" si="20"/>
        <v>8.1661699125676517</v>
      </c>
      <c r="G22" s="3">
        <f t="shared" si="8"/>
        <v>2.8379999999999992</v>
      </c>
      <c r="H22" s="27"/>
      <c r="I22" s="4">
        <f t="shared" si="21"/>
        <v>5000000</v>
      </c>
      <c r="J22" s="4"/>
      <c r="K22" s="4">
        <f t="shared" si="9"/>
        <v>0</v>
      </c>
      <c r="L22" s="4"/>
      <c r="M22" s="14"/>
      <c r="N22" s="4">
        <f t="shared" si="29"/>
        <v>0</v>
      </c>
      <c r="O22" s="4">
        <f t="shared" si="10"/>
        <v>0</v>
      </c>
      <c r="P22" s="4">
        <f t="shared" si="10"/>
        <v>0</v>
      </c>
      <c r="Q22" s="4">
        <f t="shared" si="10"/>
        <v>0</v>
      </c>
      <c r="R22" s="4">
        <f t="shared" si="10"/>
        <v>0</v>
      </c>
      <c r="S22" s="4">
        <f t="shared" si="10"/>
        <v>0</v>
      </c>
      <c r="T22" s="4">
        <f t="shared" si="10"/>
        <v>0</v>
      </c>
      <c r="U22" s="4">
        <f t="shared" si="10"/>
        <v>0</v>
      </c>
      <c r="V22" s="4">
        <f t="shared" si="10"/>
        <v>0</v>
      </c>
      <c r="W22" s="4">
        <f t="shared" si="10"/>
        <v>0</v>
      </c>
      <c r="X22" s="4">
        <f t="shared" si="10"/>
        <v>0</v>
      </c>
      <c r="Y22" s="4">
        <f t="shared" si="10"/>
        <v>0</v>
      </c>
      <c r="Z22" s="4">
        <f t="shared" si="10"/>
        <v>0</v>
      </c>
      <c r="AA22" s="4">
        <f t="shared" si="10"/>
        <v>0</v>
      </c>
      <c r="AB22" s="4">
        <f t="shared" si="10"/>
        <v>0</v>
      </c>
      <c r="AC22" s="4">
        <f t="shared" si="10"/>
        <v>0</v>
      </c>
      <c r="AD22" s="4">
        <f t="shared" si="10"/>
        <v>0</v>
      </c>
      <c r="AE22" s="4">
        <f t="shared" si="10"/>
        <v>0</v>
      </c>
      <c r="AF22" s="4">
        <f t="shared" si="10"/>
        <v>0</v>
      </c>
      <c r="AG22" s="4">
        <f t="shared" si="10"/>
        <v>0</v>
      </c>
      <c r="AH22" s="4">
        <f t="shared" si="10"/>
        <v>0</v>
      </c>
      <c r="AI22" s="4">
        <f t="shared" si="11"/>
        <v>0</v>
      </c>
      <c r="AJ22" s="4">
        <f t="shared" si="22"/>
        <v>0</v>
      </c>
      <c r="AK22" s="27"/>
      <c r="AL22">
        <f t="shared" si="5"/>
        <v>11</v>
      </c>
      <c r="AM22" s="14"/>
      <c r="AN22" s="14"/>
      <c r="AO22" s="4">
        <f t="shared" si="12"/>
        <v>0</v>
      </c>
      <c r="AP22" s="4">
        <f t="shared" si="12"/>
        <v>0</v>
      </c>
      <c r="AQ22" s="4">
        <f t="shared" si="12"/>
        <v>0</v>
      </c>
      <c r="AR22" s="4">
        <f t="shared" si="12"/>
        <v>0</v>
      </c>
      <c r="AS22" s="4">
        <f t="shared" si="12"/>
        <v>0</v>
      </c>
      <c r="AT22" s="4">
        <f t="shared" si="12"/>
        <v>0</v>
      </c>
      <c r="AU22" s="4">
        <f t="shared" si="12"/>
        <v>0</v>
      </c>
      <c r="AV22" s="4">
        <f t="shared" si="12"/>
        <v>0</v>
      </c>
      <c r="AW22" s="4">
        <f t="shared" si="12"/>
        <v>0</v>
      </c>
      <c r="AX22" s="4">
        <f t="shared" si="12"/>
        <v>0</v>
      </c>
      <c r="AY22" s="4">
        <f t="shared" si="12"/>
        <v>0</v>
      </c>
      <c r="AZ22" s="4">
        <f t="shared" si="12"/>
        <v>0</v>
      </c>
      <c r="BA22" s="4">
        <f t="shared" si="12"/>
        <v>0</v>
      </c>
      <c r="BB22" s="4">
        <f t="shared" si="12"/>
        <v>0</v>
      </c>
      <c r="BC22" s="4">
        <f t="shared" si="12"/>
        <v>0</v>
      </c>
      <c r="BD22" s="4">
        <f t="shared" si="12"/>
        <v>0</v>
      </c>
      <c r="BE22" s="4">
        <f t="shared" si="13"/>
        <v>0</v>
      </c>
      <c r="BF22" s="4">
        <f t="shared" si="13"/>
        <v>0</v>
      </c>
      <c r="BG22" s="4">
        <f t="shared" si="13"/>
        <v>0</v>
      </c>
      <c r="BH22" s="4">
        <f t="shared" si="13"/>
        <v>0</v>
      </c>
      <c r="BI22" s="4">
        <f t="shared" si="13"/>
        <v>0</v>
      </c>
      <c r="BJ22" s="4">
        <f t="shared" si="26"/>
        <v>0</v>
      </c>
      <c r="BK22" s="4">
        <f t="shared" si="23"/>
        <v>0</v>
      </c>
      <c r="BL22" s="4" t="e">
        <f t="shared" si="31"/>
        <v>#DIV/0!</v>
      </c>
      <c r="BM22" s="4">
        <f t="shared" si="15"/>
        <v>0</v>
      </c>
      <c r="BN22" s="18" t="e">
        <f t="shared" si="32"/>
        <v>#DIV/0!</v>
      </c>
      <c r="BO22" s="4" t="e">
        <f t="shared" si="16"/>
        <v>#DIV/0!</v>
      </c>
      <c r="BP22" s="27"/>
      <c r="BQ22" s="4">
        <f>I22+AJ22+BK22+SUM(J$11:J22)</f>
        <v>5000000</v>
      </c>
      <c r="BR22" s="27"/>
      <c r="BS22">
        <f t="shared" si="6"/>
        <v>11</v>
      </c>
      <c r="BT22" s="11">
        <f t="shared" si="7"/>
        <v>1</v>
      </c>
      <c r="BU22" s="14">
        <f t="shared" si="17"/>
        <v>0</v>
      </c>
      <c r="BV22" s="14">
        <f t="shared" si="17"/>
        <v>0</v>
      </c>
      <c r="BW22" s="14">
        <f t="shared" si="17"/>
        <v>0</v>
      </c>
      <c r="BX22" s="14">
        <f t="shared" si="17"/>
        <v>0</v>
      </c>
      <c r="BY22" s="14">
        <f t="shared" si="17"/>
        <v>0</v>
      </c>
      <c r="BZ22" s="14">
        <f t="shared" si="17"/>
        <v>0</v>
      </c>
      <c r="CA22" s="14">
        <f t="shared" si="17"/>
        <v>0</v>
      </c>
      <c r="CB22" s="14">
        <f t="shared" si="17"/>
        <v>0</v>
      </c>
      <c r="CC22" s="14">
        <f t="shared" si="17"/>
        <v>0</v>
      </c>
      <c r="CD22" s="14">
        <f t="shared" si="17"/>
        <v>0</v>
      </c>
      <c r="CE22" s="14">
        <f t="shared" si="17"/>
        <v>0</v>
      </c>
      <c r="CF22" s="14">
        <f t="shared" si="17"/>
        <v>0</v>
      </c>
      <c r="CG22" s="14">
        <f t="shared" si="17"/>
        <v>0</v>
      </c>
      <c r="CH22" s="14">
        <f t="shared" si="17"/>
        <v>0</v>
      </c>
      <c r="CI22" s="14">
        <f t="shared" si="17"/>
        <v>0</v>
      </c>
      <c r="CJ22" s="14">
        <f t="shared" si="17"/>
        <v>0</v>
      </c>
      <c r="CK22" s="14">
        <f t="shared" si="18"/>
        <v>0</v>
      </c>
      <c r="CL22" s="14">
        <f t="shared" si="18"/>
        <v>0</v>
      </c>
      <c r="CM22" s="14">
        <f t="shared" si="18"/>
        <v>0</v>
      </c>
      <c r="CN22" s="14">
        <f t="shared" si="18"/>
        <v>0</v>
      </c>
      <c r="CO22" s="14">
        <f t="shared" si="18"/>
        <v>0</v>
      </c>
      <c r="CP22" s="14">
        <f t="shared" si="18"/>
        <v>0</v>
      </c>
      <c r="CQ22" s="14">
        <f t="shared" si="30"/>
        <v>0</v>
      </c>
      <c r="CR22" s="27"/>
    </row>
    <row r="23" spans="2:96" x14ac:dyDescent="0.2">
      <c r="B23" s="1">
        <f t="shared" si="24"/>
        <v>43872</v>
      </c>
      <c r="C23" s="8">
        <f t="shared" si="19"/>
        <v>1.7142857142857142</v>
      </c>
      <c r="D23">
        <f t="shared" si="28"/>
        <v>12</v>
      </c>
      <c r="E23" s="14">
        <f t="shared" si="25"/>
        <v>0.3</v>
      </c>
      <c r="F23" s="3">
        <f t="shared" si="20"/>
        <v>8.1661699125676517</v>
      </c>
      <c r="G23" s="3">
        <f t="shared" si="8"/>
        <v>2.8379999999999992</v>
      </c>
      <c r="H23" s="27"/>
      <c r="I23" s="4">
        <f t="shared" si="21"/>
        <v>5000000</v>
      </c>
      <c r="J23" s="4"/>
      <c r="K23" s="4">
        <f t="shared" si="9"/>
        <v>0</v>
      </c>
      <c r="L23" s="4"/>
      <c r="M23" s="14"/>
      <c r="N23" s="4">
        <f t="shared" si="29"/>
        <v>0</v>
      </c>
      <c r="O23" s="4">
        <f t="shared" si="10"/>
        <v>0</v>
      </c>
      <c r="P23" s="4">
        <f t="shared" si="10"/>
        <v>0</v>
      </c>
      <c r="Q23" s="4">
        <f t="shared" si="10"/>
        <v>0</v>
      </c>
      <c r="R23" s="4">
        <f t="shared" si="10"/>
        <v>0</v>
      </c>
      <c r="S23" s="4">
        <f t="shared" si="10"/>
        <v>0</v>
      </c>
      <c r="T23" s="4">
        <f t="shared" si="10"/>
        <v>0</v>
      </c>
      <c r="U23" s="4">
        <f t="shared" si="10"/>
        <v>0</v>
      </c>
      <c r="V23" s="4">
        <f t="shared" si="10"/>
        <v>0</v>
      </c>
      <c r="W23" s="4">
        <f t="shared" si="10"/>
        <v>0</v>
      </c>
      <c r="X23" s="4">
        <f t="shared" si="10"/>
        <v>0</v>
      </c>
      <c r="Y23" s="4">
        <f t="shared" si="10"/>
        <v>0</v>
      </c>
      <c r="Z23" s="4">
        <f t="shared" si="10"/>
        <v>0</v>
      </c>
      <c r="AA23" s="4">
        <f t="shared" si="10"/>
        <v>0</v>
      </c>
      <c r="AB23" s="4">
        <f t="shared" si="10"/>
        <v>0</v>
      </c>
      <c r="AC23" s="4">
        <f t="shared" si="10"/>
        <v>0</v>
      </c>
      <c r="AD23" s="4">
        <f t="shared" si="10"/>
        <v>0</v>
      </c>
      <c r="AE23" s="4">
        <f t="shared" si="10"/>
        <v>0</v>
      </c>
      <c r="AF23" s="4">
        <f t="shared" si="10"/>
        <v>0</v>
      </c>
      <c r="AG23" s="4">
        <f t="shared" si="10"/>
        <v>0</v>
      </c>
      <c r="AH23" s="4">
        <f t="shared" si="10"/>
        <v>0</v>
      </c>
      <c r="AI23" s="4">
        <f t="shared" si="11"/>
        <v>0</v>
      </c>
      <c r="AJ23" s="4">
        <f t="shared" si="22"/>
        <v>0</v>
      </c>
      <c r="AK23" s="27"/>
      <c r="AL23">
        <f t="shared" si="5"/>
        <v>12</v>
      </c>
      <c r="AM23" s="14"/>
      <c r="AN23" s="14"/>
      <c r="AO23" s="4">
        <f t="shared" si="12"/>
        <v>0</v>
      </c>
      <c r="AP23" s="4">
        <f t="shared" si="12"/>
        <v>0</v>
      </c>
      <c r="AQ23" s="4">
        <f t="shared" si="12"/>
        <v>0</v>
      </c>
      <c r="AR23" s="4">
        <f t="shared" si="12"/>
        <v>0</v>
      </c>
      <c r="AS23" s="4">
        <f t="shared" si="12"/>
        <v>0</v>
      </c>
      <c r="AT23" s="4">
        <f t="shared" si="12"/>
        <v>0</v>
      </c>
      <c r="AU23" s="4">
        <f t="shared" si="12"/>
        <v>0</v>
      </c>
      <c r="AV23" s="4">
        <f t="shared" si="12"/>
        <v>0</v>
      </c>
      <c r="AW23" s="4">
        <f t="shared" si="12"/>
        <v>0</v>
      </c>
      <c r="AX23" s="4">
        <f t="shared" si="12"/>
        <v>0</v>
      </c>
      <c r="AY23" s="4">
        <f t="shared" si="12"/>
        <v>0</v>
      </c>
      <c r="AZ23" s="4">
        <f t="shared" si="12"/>
        <v>0</v>
      </c>
      <c r="BA23" s="4">
        <f t="shared" si="12"/>
        <v>0</v>
      </c>
      <c r="BB23" s="4">
        <f t="shared" si="12"/>
        <v>0</v>
      </c>
      <c r="BC23" s="4">
        <f t="shared" si="12"/>
        <v>0</v>
      </c>
      <c r="BD23" s="4">
        <f t="shared" si="12"/>
        <v>0</v>
      </c>
      <c r="BE23" s="4">
        <f t="shared" si="13"/>
        <v>0</v>
      </c>
      <c r="BF23" s="4">
        <f t="shared" si="13"/>
        <v>0</v>
      </c>
      <c r="BG23" s="4">
        <f t="shared" si="13"/>
        <v>0</v>
      </c>
      <c r="BH23" s="4">
        <f t="shared" si="13"/>
        <v>0</v>
      </c>
      <c r="BI23" s="4">
        <f t="shared" si="13"/>
        <v>0</v>
      </c>
      <c r="BJ23" s="4">
        <f t="shared" si="26"/>
        <v>0</v>
      </c>
      <c r="BK23" s="4">
        <f t="shared" si="23"/>
        <v>0</v>
      </c>
      <c r="BL23" s="4" t="e">
        <f t="shared" si="31"/>
        <v>#DIV/0!</v>
      </c>
      <c r="BM23" s="4">
        <f t="shared" si="15"/>
        <v>0</v>
      </c>
      <c r="BN23" s="18" t="e">
        <f t="shared" si="32"/>
        <v>#DIV/0!</v>
      </c>
      <c r="BO23" s="4" t="e">
        <f t="shared" si="16"/>
        <v>#DIV/0!</v>
      </c>
      <c r="BP23" s="27"/>
      <c r="BQ23" s="4">
        <f>I23+AJ23+BK23+SUM(J$11:J23)</f>
        <v>5000000</v>
      </c>
      <c r="BR23" s="27"/>
      <c r="BS23">
        <f t="shared" si="6"/>
        <v>12</v>
      </c>
      <c r="BT23" s="11">
        <f t="shared" si="7"/>
        <v>1</v>
      </c>
      <c r="BU23" s="14">
        <f t="shared" si="17"/>
        <v>0</v>
      </c>
      <c r="BV23" s="14">
        <f t="shared" si="17"/>
        <v>0</v>
      </c>
      <c r="BW23" s="14">
        <f t="shared" si="17"/>
        <v>0</v>
      </c>
      <c r="BX23" s="14">
        <f t="shared" si="17"/>
        <v>0</v>
      </c>
      <c r="BY23" s="14">
        <f t="shared" si="17"/>
        <v>0</v>
      </c>
      <c r="BZ23" s="14">
        <f t="shared" si="17"/>
        <v>0</v>
      </c>
      <c r="CA23" s="14">
        <f t="shared" si="17"/>
        <v>0</v>
      </c>
      <c r="CB23" s="14">
        <f t="shared" si="17"/>
        <v>0</v>
      </c>
      <c r="CC23" s="14">
        <f t="shared" si="17"/>
        <v>0</v>
      </c>
      <c r="CD23" s="14">
        <f t="shared" si="17"/>
        <v>0</v>
      </c>
      <c r="CE23" s="14">
        <f t="shared" si="17"/>
        <v>0</v>
      </c>
      <c r="CF23" s="14">
        <f t="shared" si="17"/>
        <v>0</v>
      </c>
      <c r="CG23" s="14">
        <f t="shared" si="17"/>
        <v>0</v>
      </c>
      <c r="CH23" s="14">
        <f t="shared" si="17"/>
        <v>0</v>
      </c>
      <c r="CI23" s="14">
        <f t="shared" si="17"/>
        <v>0</v>
      </c>
      <c r="CJ23" s="14">
        <f t="shared" si="17"/>
        <v>0</v>
      </c>
      <c r="CK23" s="14">
        <f t="shared" si="18"/>
        <v>0</v>
      </c>
      <c r="CL23" s="14">
        <f t="shared" si="18"/>
        <v>0</v>
      </c>
      <c r="CM23" s="14">
        <f t="shared" si="18"/>
        <v>0</v>
      </c>
      <c r="CN23" s="14">
        <f t="shared" si="18"/>
        <v>0</v>
      </c>
      <c r="CO23" s="14">
        <f t="shared" si="18"/>
        <v>0</v>
      </c>
      <c r="CP23" s="14">
        <f t="shared" si="18"/>
        <v>0</v>
      </c>
      <c r="CQ23" s="14">
        <f t="shared" si="30"/>
        <v>0</v>
      </c>
      <c r="CR23" s="27"/>
    </row>
    <row r="24" spans="2:96" x14ac:dyDescent="0.2">
      <c r="B24" s="1">
        <f t="shared" si="24"/>
        <v>43873</v>
      </c>
      <c r="C24" s="8">
        <f t="shared" si="19"/>
        <v>1.8571428571428572</v>
      </c>
      <c r="D24">
        <f t="shared" si="28"/>
        <v>13</v>
      </c>
      <c r="E24" s="14">
        <f t="shared" si="25"/>
        <v>0.3</v>
      </c>
      <c r="F24" s="3">
        <f t="shared" si="20"/>
        <v>8.1661699125676517</v>
      </c>
      <c r="G24" s="3">
        <f t="shared" si="8"/>
        <v>2.8379999999999992</v>
      </c>
      <c r="H24" s="27"/>
      <c r="I24" s="4">
        <f t="shared" si="21"/>
        <v>5000000</v>
      </c>
      <c r="J24" s="4"/>
      <c r="K24" s="4">
        <f t="shared" si="9"/>
        <v>0</v>
      </c>
      <c r="L24" s="4"/>
      <c r="M24" s="14"/>
      <c r="N24" s="4">
        <f t="shared" si="29"/>
        <v>0</v>
      </c>
      <c r="O24" s="4">
        <f t="shared" si="10"/>
        <v>0</v>
      </c>
      <c r="P24" s="4">
        <f t="shared" si="10"/>
        <v>0</v>
      </c>
      <c r="Q24" s="4">
        <f t="shared" si="10"/>
        <v>0</v>
      </c>
      <c r="R24" s="4">
        <f t="shared" si="10"/>
        <v>0</v>
      </c>
      <c r="S24" s="4">
        <f t="shared" si="10"/>
        <v>0</v>
      </c>
      <c r="T24" s="4">
        <f t="shared" si="10"/>
        <v>0</v>
      </c>
      <c r="U24" s="4">
        <f t="shared" si="10"/>
        <v>0</v>
      </c>
      <c r="V24" s="4">
        <f t="shared" si="10"/>
        <v>0</v>
      </c>
      <c r="W24" s="4">
        <f t="shared" si="10"/>
        <v>0</v>
      </c>
      <c r="X24" s="4">
        <f t="shared" si="10"/>
        <v>0</v>
      </c>
      <c r="Y24" s="4">
        <f t="shared" si="10"/>
        <v>0</v>
      </c>
      <c r="Z24" s="4">
        <f t="shared" si="10"/>
        <v>0</v>
      </c>
      <c r="AA24" s="4">
        <f t="shared" si="10"/>
        <v>0</v>
      </c>
      <c r="AB24" s="4">
        <f t="shared" si="10"/>
        <v>0</v>
      </c>
      <c r="AC24" s="4">
        <f t="shared" si="10"/>
        <v>0</v>
      </c>
      <c r="AD24" s="4">
        <f t="shared" ref="AD24:AH24" si="33">AC23*(1-AC$6)</f>
        <v>0</v>
      </c>
      <c r="AE24" s="4">
        <f t="shared" si="33"/>
        <v>0</v>
      </c>
      <c r="AF24" s="4">
        <f t="shared" si="33"/>
        <v>0</v>
      </c>
      <c r="AG24" s="4">
        <f t="shared" si="33"/>
        <v>0</v>
      </c>
      <c r="AH24" s="4">
        <f t="shared" si="33"/>
        <v>0</v>
      </c>
      <c r="AI24" s="4">
        <f t="shared" si="11"/>
        <v>0</v>
      </c>
      <c r="AJ24" s="4">
        <f t="shared" si="22"/>
        <v>0</v>
      </c>
      <c r="AK24" s="27"/>
      <c r="AL24">
        <f t="shared" si="5"/>
        <v>13</v>
      </c>
      <c r="AM24" s="14"/>
      <c r="AN24" s="14"/>
      <c r="AO24" s="4">
        <f t="shared" si="12"/>
        <v>0</v>
      </c>
      <c r="AP24" s="4">
        <f t="shared" si="12"/>
        <v>0</v>
      </c>
      <c r="AQ24" s="4">
        <f t="shared" si="12"/>
        <v>0</v>
      </c>
      <c r="AR24" s="4">
        <f t="shared" si="12"/>
        <v>0</v>
      </c>
      <c r="AS24" s="4">
        <f t="shared" si="12"/>
        <v>0</v>
      </c>
      <c r="AT24" s="4">
        <f t="shared" si="12"/>
        <v>0</v>
      </c>
      <c r="AU24" s="4">
        <f t="shared" si="12"/>
        <v>0</v>
      </c>
      <c r="AV24" s="4">
        <f t="shared" si="12"/>
        <v>0</v>
      </c>
      <c r="AW24" s="4">
        <f t="shared" si="12"/>
        <v>0</v>
      </c>
      <c r="AX24" s="4">
        <f t="shared" si="12"/>
        <v>0</v>
      </c>
      <c r="AY24" s="4">
        <f t="shared" si="12"/>
        <v>0</v>
      </c>
      <c r="AZ24" s="4">
        <f t="shared" si="12"/>
        <v>0</v>
      </c>
      <c r="BA24" s="4">
        <f t="shared" si="12"/>
        <v>0</v>
      </c>
      <c r="BB24" s="4">
        <f t="shared" si="12"/>
        <v>0</v>
      </c>
      <c r="BC24" s="4">
        <f t="shared" si="12"/>
        <v>0</v>
      </c>
      <c r="BD24" s="4">
        <f t="shared" si="12"/>
        <v>0</v>
      </c>
      <c r="BE24" s="4">
        <f t="shared" si="13"/>
        <v>0</v>
      </c>
      <c r="BF24" s="4">
        <f t="shared" si="13"/>
        <v>0</v>
      </c>
      <c r="BG24" s="4">
        <f t="shared" si="13"/>
        <v>0</v>
      </c>
      <c r="BH24" s="4">
        <f t="shared" si="13"/>
        <v>0</v>
      </c>
      <c r="BI24" s="4">
        <f t="shared" si="13"/>
        <v>0</v>
      </c>
      <c r="BJ24" s="4">
        <f t="shared" si="26"/>
        <v>0</v>
      </c>
      <c r="BK24" s="4">
        <f t="shared" si="23"/>
        <v>0</v>
      </c>
      <c r="BL24" s="4" t="e">
        <f t="shared" si="31"/>
        <v>#DIV/0!</v>
      </c>
      <c r="BM24" s="4">
        <f t="shared" si="15"/>
        <v>0</v>
      </c>
      <c r="BN24" s="18" t="e">
        <f t="shared" si="32"/>
        <v>#DIV/0!</v>
      </c>
      <c r="BO24" s="4" t="e">
        <f t="shared" si="16"/>
        <v>#DIV/0!</v>
      </c>
      <c r="BP24" s="27"/>
      <c r="BQ24" s="4">
        <f>I24+AJ24+BK24+SUM(J$11:J24)</f>
        <v>5000000</v>
      </c>
      <c r="BR24" s="27"/>
      <c r="BS24">
        <f t="shared" si="6"/>
        <v>13</v>
      </c>
      <c r="BT24" s="11">
        <f t="shared" si="7"/>
        <v>1</v>
      </c>
      <c r="BU24" s="14">
        <f t="shared" si="17"/>
        <v>0</v>
      </c>
      <c r="BV24" s="14">
        <f t="shared" si="17"/>
        <v>0</v>
      </c>
      <c r="BW24" s="14">
        <f t="shared" si="17"/>
        <v>0</v>
      </c>
      <c r="BX24" s="14">
        <f t="shared" si="17"/>
        <v>0</v>
      </c>
      <c r="BY24" s="14">
        <f t="shared" si="17"/>
        <v>0</v>
      </c>
      <c r="BZ24" s="14">
        <f t="shared" si="17"/>
        <v>0</v>
      </c>
      <c r="CA24" s="14">
        <f t="shared" si="17"/>
        <v>0</v>
      </c>
      <c r="CB24" s="14">
        <f t="shared" si="17"/>
        <v>0</v>
      </c>
      <c r="CC24" s="14">
        <f t="shared" si="17"/>
        <v>0</v>
      </c>
      <c r="CD24" s="14">
        <f t="shared" si="17"/>
        <v>0</v>
      </c>
      <c r="CE24" s="14">
        <f t="shared" si="17"/>
        <v>0</v>
      </c>
      <c r="CF24" s="14">
        <f t="shared" si="17"/>
        <v>0</v>
      </c>
      <c r="CG24" s="14">
        <f t="shared" si="17"/>
        <v>0</v>
      </c>
      <c r="CH24" s="14">
        <f t="shared" si="17"/>
        <v>0</v>
      </c>
      <c r="CI24" s="14">
        <f t="shared" si="17"/>
        <v>0</v>
      </c>
      <c r="CJ24" s="14">
        <f t="shared" si="17"/>
        <v>0</v>
      </c>
      <c r="CK24" s="14">
        <f t="shared" si="18"/>
        <v>0</v>
      </c>
      <c r="CL24" s="14">
        <f t="shared" si="18"/>
        <v>0</v>
      </c>
      <c r="CM24" s="14">
        <f t="shared" si="18"/>
        <v>0</v>
      </c>
      <c r="CN24" s="14">
        <f t="shared" si="18"/>
        <v>0</v>
      </c>
      <c r="CO24" s="14">
        <f t="shared" si="18"/>
        <v>0</v>
      </c>
      <c r="CP24" s="14">
        <f t="shared" si="18"/>
        <v>0</v>
      </c>
      <c r="CQ24" s="14">
        <f t="shared" si="30"/>
        <v>0</v>
      </c>
      <c r="CR24" s="27"/>
    </row>
    <row r="25" spans="2:96" x14ac:dyDescent="0.2">
      <c r="B25" s="1">
        <f t="shared" si="24"/>
        <v>43874</v>
      </c>
      <c r="C25" s="8">
        <f t="shared" si="19"/>
        <v>2</v>
      </c>
      <c r="D25">
        <f t="shared" si="28"/>
        <v>14</v>
      </c>
      <c r="E25" s="14">
        <f t="shared" si="25"/>
        <v>0.3</v>
      </c>
      <c r="F25" s="3">
        <f t="shared" si="20"/>
        <v>8.1661699125676517</v>
      </c>
      <c r="G25" s="3">
        <f t="shared" si="8"/>
        <v>2.8379999999999992</v>
      </c>
      <c r="H25" s="27"/>
      <c r="I25" s="4">
        <f t="shared" si="21"/>
        <v>5000000</v>
      </c>
      <c r="J25" s="4"/>
      <c r="K25" s="4">
        <f t="shared" si="9"/>
        <v>0</v>
      </c>
      <c r="L25" s="4"/>
      <c r="M25" s="14"/>
      <c r="N25" s="4">
        <f t="shared" si="29"/>
        <v>0</v>
      </c>
      <c r="O25" s="4">
        <f t="shared" ref="O25:AH37" si="34">N24*(1-N$6)</f>
        <v>0</v>
      </c>
      <c r="P25" s="4">
        <f t="shared" si="34"/>
        <v>0</v>
      </c>
      <c r="Q25" s="4">
        <f t="shared" si="34"/>
        <v>0</v>
      </c>
      <c r="R25" s="4">
        <f t="shared" si="34"/>
        <v>0</v>
      </c>
      <c r="S25" s="4">
        <f t="shared" si="34"/>
        <v>0</v>
      </c>
      <c r="T25" s="4">
        <f t="shared" si="34"/>
        <v>0</v>
      </c>
      <c r="U25" s="4">
        <f t="shared" si="34"/>
        <v>0</v>
      </c>
      <c r="V25" s="4">
        <f t="shared" si="34"/>
        <v>0</v>
      </c>
      <c r="W25" s="4">
        <f t="shared" si="34"/>
        <v>0</v>
      </c>
      <c r="X25" s="4">
        <f t="shared" si="34"/>
        <v>0</v>
      </c>
      <c r="Y25" s="4">
        <f t="shared" si="34"/>
        <v>0</v>
      </c>
      <c r="Z25" s="4">
        <f t="shared" si="34"/>
        <v>0</v>
      </c>
      <c r="AA25" s="4">
        <f t="shared" si="34"/>
        <v>0</v>
      </c>
      <c r="AB25" s="4">
        <f t="shared" si="34"/>
        <v>0</v>
      </c>
      <c r="AC25" s="4">
        <f t="shared" si="34"/>
        <v>0</v>
      </c>
      <c r="AD25" s="4">
        <f t="shared" si="34"/>
        <v>0</v>
      </c>
      <c r="AE25" s="4">
        <f t="shared" si="34"/>
        <v>0</v>
      </c>
      <c r="AF25" s="4">
        <f t="shared" si="34"/>
        <v>0</v>
      </c>
      <c r="AG25" s="4">
        <f t="shared" si="34"/>
        <v>0</v>
      </c>
      <c r="AH25" s="4">
        <f t="shared" si="34"/>
        <v>0</v>
      </c>
      <c r="AI25" s="4">
        <f t="shared" si="11"/>
        <v>0</v>
      </c>
      <c r="AJ25" s="4">
        <f t="shared" si="22"/>
        <v>0</v>
      </c>
      <c r="AK25" s="27"/>
      <c r="AL25">
        <f t="shared" si="5"/>
        <v>14</v>
      </c>
      <c r="AM25" s="14"/>
      <c r="AN25" s="14"/>
      <c r="AO25" s="4">
        <f t="shared" si="12"/>
        <v>0</v>
      </c>
      <c r="AP25" s="4">
        <f t="shared" si="12"/>
        <v>0</v>
      </c>
      <c r="AQ25" s="4">
        <f t="shared" si="12"/>
        <v>0</v>
      </c>
      <c r="AR25" s="4">
        <f t="shared" si="12"/>
        <v>0</v>
      </c>
      <c r="AS25" s="4">
        <f t="shared" si="12"/>
        <v>0</v>
      </c>
      <c r="AT25" s="4">
        <f t="shared" si="12"/>
        <v>0</v>
      </c>
      <c r="AU25" s="4">
        <f t="shared" si="12"/>
        <v>0</v>
      </c>
      <c r="AV25" s="4">
        <f t="shared" si="12"/>
        <v>0</v>
      </c>
      <c r="AW25" s="4">
        <f t="shared" si="12"/>
        <v>0</v>
      </c>
      <c r="AX25" s="4">
        <f t="shared" si="12"/>
        <v>0</v>
      </c>
      <c r="AY25" s="4">
        <f t="shared" si="12"/>
        <v>0</v>
      </c>
      <c r="AZ25" s="4">
        <f t="shared" si="12"/>
        <v>0</v>
      </c>
      <c r="BA25" s="4">
        <f t="shared" si="12"/>
        <v>0</v>
      </c>
      <c r="BB25" s="4">
        <f t="shared" si="12"/>
        <v>0</v>
      </c>
      <c r="BC25" s="4">
        <f t="shared" si="12"/>
        <v>0</v>
      </c>
      <c r="BD25" s="4">
        <f t="shared" si="12"/>
        <v>0</v>
      </c>
      <c r="BE25" s="4">
        <f t="shared" si="13"/>
        <v>0</v>
      </c>
      <c r="BF25" s="4">
        <f t="shared" si="13"/>
        <v>0</v>
      </c>
      <c r="BG25" s="4">
        <f t="shared" si="13"/>
        <v>0</v>
      </c>
      <c r="BH25" s="4">
        <f t="shared" si="13"/>
        <v>0</v>
      </c>
      <c r="BI25" s="4">
        <f t="shared" si="13"/>
        <v>0</v>
      </c>
      <c r="BJ25" s="4">
        <f t="shared" si="26"/>
        <v>0</v>
      </c>
      <c r="BK25" s="4">
        <f t="shared" si="23"/>
        <v>0</v>
      </c>
      <c r="BL25" s="4" t="e">
        <f t="shared" si="31"/>
        <v>#DIV/0!</v>
      </c>
      <c r="BM25" s="4">
        <f t="shared" si="15"/>
        <v>0</v>
      </c>
      <c r="BN25" s="18" t="e">
        <f t="shared" si="32"/>
        <v>#DIV/0!</v>
      </c>
      <c r="BO25" s="4" t="e">
        <f t="shared" si="16"/>
        <v>#DIV/0!</v>
      </c>
      <c r="BP25" s="27"/>
      <c r="BQ25" s="4">
        <f>I25+AJ25+BK25+SUM(J$11:J25)</f>
        <v>5000000</v>
      </c>
      <c r="BR25" s="27"/>
      <c r="BS25">
        <f t="shared" si="6"/>
        <v>14</v>
      </c>
      <c r="BT25" s="11">
        <f t="shared" si="7"/>
        <v>1</v>
      </c>
      <c r="BU25" s="14">
        <f t="shared" si="17"/>
        <v>0</v>
      </c>
      <c r="BV25" s="14">
        <f t="shared" si="17"/>
        <v>0</v>
      </c>
      <c r="BW25" s="14">
        <f t="shared" si="17"/>
        <v>0</v>
      </c>
      <c r="BX25" s="14">
        <f t="shared" si="17"/>
        <v>0</v>
      </c>
      <c r="BY25" s="14">
        <f t="shared" si="17"/>
        <v>0</v>
      </c>
      <c r="BZ25" s="14">
        <f t="shared" si="17"/>
        <v>0</v>
      </c>
      <c r="CA25" s="14">
        <f t="shared" si="17"/>
        <v>0</v>
      </c>
      <c r="CB25" s="14">
        <f t="shared" si="17"/>
        <v>0</v>
      </c>
      <c r="CC25" s="14">
        <f t="shared" si="17"/>
        <v>0</v>
      </c>
      <c r="CD25" s="14">
        <f t="shared" si="17"/>
        <v>0</v>
      </c>
      <c r="CE25" s="14">
        <f t="shared" si="17"/>
        <v>0</v>
      </c>
      <c r="CF25" s="14">
        <f t="shared" si="17"/>
        <v>0</v>
      </c>
      <c r="CG25" s="14">
        <f t="shared" si="17"/>
        <v>0</v>
      </c>
      <c r="CH25" s="14">
        <f t="shared" si="17"/>
        <v>0</v>
      </c>
      <c r="CI25" s="14">
        <f t="shared" si="17"/>
        <v>0</v>
      </c>
      <c r="CJ25" s="14">
        <f t="shared" si="17"/>
        <v>0</v>
      </c>
      <c r="CK25" s="14">
        <f t="shared" si="18"/>
        <v>0</v>
      </c>
      <c r="CL25" s="14">
        <f t="shared" si="18"/>
        <v>0</v>
      </c>
      <c r="CM25" s="14">
        <f t="shared" si="18"/>
        <v>0</v>
      </c>
      <c r="CN25" s="14">
        <f t="shared" si="18"/>
        <v>0</v>
      </c>
      <c r="CO25" s="14">
        <f t="shared" si="18"/>
        <v>0</v>
      </c>
      <c r="CP25" s="14">
        <f t="shared" si="18"/>
        <v>0</v>
      </c>
      <c r="CQ25" s="14">
        <f t="shared" si="30"/>
        <v>0</v>
      </c>
      <c r="CR25" s="27"/>
    </row>
    <row r="26" spans="2:96" x14ac:dyDescent="0.2">
      <c r="B26" s="1">
        <f t="shared" si="24"/>
        <v>43875</v>
      </c>
      <c r="C26" s="8">
        <f t="shared" si="19"/>
        <v>2.1428571428571428</v>
      </c>
      <c r="D26">
        <f t="shared" si="28"/>
        <v>15</v>
      </c>
      <c r="E26" s="14">
        <f t="shared" si="25"/>
        <v>0.3</v>
      </c>
      <c r="F26" s="3">
        <f t="shared" si="20"/>
        <v>8.1661699125676517</v>
      </c>
      <c r="G26" s="3">
        <f t="shared" si="8"/>
        <v>2.8379999999999992</v>
      </c>
      <c r="H26" s="27"/>
      <c r="I26" s="4">
        <f t="shared" si="21"/>
        <v>5000000</v>
      </c>
      <c r="J26" s="4"/>
      <c r="K26" s="4">
        <f t="shared" si="9"/>
        <v>0</v>
      </c>
      <c r="L26" s="4"/>
      <c r="M26" s="14"/>
      <c r="N26" s="4">
        <f t="shared" si="29"/>
        <v>0</v>
      </c>
      <c r="O26" s="4">
        <f t="shared" si="34"/>
        <v>0</v>
      </c>
      <c r="P26" s="4">
        <f t="shared" si="34"/>
        <v>0</v>
      </c>
      <c r="Q26" s="4">
        <f t="shared" si="34"/>
        <v>0</v>
      </c>
      <c r="R26" s="4">
        <f t="shared" si="34"/>
        <v>0</v>
      </c>
      <c r="S26" s="4">
        <f t="shared" si="34"/>
        <v>0</v>
      </c>
      <c r="T26" s="4">
        <f t="shared" si="34"/>
        <v>0</v>
      </c>
      <c r="U26" s="4">
        <f t="shared" si="34"/>
        <v>0</v>
      </c>
      <c r="V26" s="4">
        <f t="shared" si="34"/>
        <v>0</v>
      </c>
      <c r="W26" s="4">
        <f t="shared" si="34"/>
        <v>0</v>
      </c>
      <c r="X26" s="4">
        <f t="shared" si="34"/>
        <v>0</v>
      </c>
      <c r="Y26" s="4">
        <f t="shared" si="34"/>
        <v>0</v>
      </c>
      <c r="Z26" s="4">
        <f t="shared" si="34"/>
        <v>0</v>
      </c>
      <c r="AA26" s="4">
        <f t="shared" si="34"/>
        <v>0</v>
      </c>
      <c r="AB26" s="4">
        <f t="shared" si="34"/>
        <v>0</v>
      </c>
      <c r="AC26" s="4">
        <f t="shared" si="34"/>
        <v>0</v>
      </c>
      <c r="AD26" s="4">
        <f t="shared" si="34"/>
        <v>0</v>
      </c>
      <c r="AE26" s="4">
        <f t="shared" si="34"/>
        <v>0</v>
      </c>
      <c r="AF26" s="4">
        <f t="shared" si="34"/>
        <v>0</v>
      </c>
      <c r="AG26" s="4">
        <f t="shared" si="34"/>
        <v>0</v>
      </c>
      <c r="AH26" s="4">
        <f t="shared" si="34"/>
        <v>0</v>
      </c>
      <c r="AI26" s="4">
        <f t="shared" si="11"/>
        <v>0</v>
      </c>
      <c r="AJ26" s="4">
        <f t="shared" si="22"/>
        <v>0</v>
      </c>
      <c r="AK26" s="27"/>
      <c r="AL26">
        <f t="shared" si="5"/>
        <v>15</v>
      </c>
      <c r="AM26" s="14"/>
      <c r="AN26" s="14"/>
      <c r="AO26" s="4">
        <f t="shared" si="12"/>
        <v>0</v>
      </c>
      <c r="AP26" s="4">
        <f t="shared" si="12"/>
        <v>0</v>
      </c>
      <c r="AQ26" s="4">
        <f t="shared" si="12"/>
        <v>0</v>
      </c>
      <c r="AR26" s="4">
        <f t="shared" si="12"/>
        <v>0</v>
      </c>
      <c r="AS26" s="4">
        <f t="shared" si="12"/>
        <v>0</v>
      </c>
      <c r="AT26" s="4">
        <f t="shared" si="12"/>
        <v>0</v>
      </c>
      <c r="AU26" s="4">
        <f t="shared" si="12"/>
        <v>0</v>
      </c>
      <c r="AV26" s="4">
        <f t="shared" si="12"/>
        <v>0</v>
      </c>
      <c r="AW26" s="4">
        <f t="shared" si="12"/>
        <v>0</v>
      </c>
      <c r="AX26" s="4">
        <f t="shared" si="12"/>
        <v>0</v>
      </c>
      <c r="AY26" s="4">
        <f t="shared" si="12"/>
        <v>0</v>
      </c>
      <c r="AZ26" s="4">
        <f t="shared" si="12"/>
        <v>0</v>
      </c>
      <c r="BA26" s="4">
        <f t="shared" si="12"/>
        <v>0</v>
      </c>
      <c r="BB26" s="4">
        <f t="shared" si="12"/>
        <v>0</v>
      </c>
      <c r="BC26" s="4">
        <f t="shared" si="12"/>
        <v>0</v>
      </c>
      <c r="BD26" s="4">
        <f t="shared" si="12"/>
        <v>0</v>
      </c>
      <c r="BE26" s="4">
        <f t="shared" si="13"/>
        <v>0</v>
      </c>
      <c r="BF26" s="4">
        <f t="shared" si="13"/>
        <v>0</v>
      </c>
      <c r="BG26" s="4">
        <f t="shared" si="13"/>
        <v>0</v>
      </c>
      <c r="BH26" s="4">
        <f t="shared" si="13"/>
        <v>0</v>
      </c>
      <c r="BI26" s="4">
        <f t="shared" si="13"/>
        <v>0</v>
      </c>
      <c r="BJ26" s="4">
        <f t="shared" si="26"/>
        <v>0</v>
      </c>
      <c r="BK26" s="4">
        <f t="shared" si="23"/>
        <v>0</v>
      </c>
      <c r="BL26" s="4" t="e">
        <f t="shared" si="31"/>
        <v>#DIV/0!</v>
      </c>
      <c r="BM26" s="4">
        <f t="shared" si="15"/>
        <v>0</v>
      </c>
      <c r="BN26" s="18" t="e">
        <f t="shared" si="32"/>
        <v>#DIV/0!</v>
      </c>
      <c r="BO26" s="4" t="e">
        <f t="shared" si="16"/>
        <v>#DIV/0!</v>
      </c>
      <c r="BP26" s="27"/>
      <c r="BQ26" s="4">
        <f>I26+AJ26+BK26+SUM(J$11:J26)</f>
        <v>5000000</v>
      </c>
      <c r="BR26" s="27"/>
      <c r="BS26">
        <f t="shared" si="6"/>
        <v>15</v>
      </c>
      <c r="BT26" s="11">
        <f t="shared" si="7"/>
        <v>1</v>
      </c>
      <c r="BU26" s="14">
        <f t="shared" si="17"/>
        <v>0</v>
      </c>
      <c r="BV26" s="14">
        <f t="shared" si="17"/>
        <v>0</v>
      </c>
      <c r="BW26" s="14">
        <f t="shared" si="17"/>
        <v>0</v>
      </c>
      <c r="BX26" s="14">
        <f t="shared" si="17"/>
        <v>0</v>
      </c>
      <c r="BY26" s="14">
        <f t="shared" si="17"/>
        <v>0</v>
      </c>
      <c r="BZ26" s="14">
        <f t="shared" si="17"/>
        <v>0</v>
      </c>
      <c r="CA26" s="14">
        <f t="shared" si="17"/>
        <v>0</v>
      </c>
      <c r="CB26" s="14">
        <f t="shared" si="17"/>
        <v>0</v>
      </c>
      <c r="CC26" s="14">
        <f t="shared" si="17"/>
        <v>0</v>
      </c>
      <c r="CD26" s="14">
        <f t="shared" si="17"/>
        <v>0</v>
      </c>
      <c r="CE26" s="14">
        <f t="shared" si="17"/>
        <v>0</v>
      </c>
      <c r="CF26" s="14">
        <f t="shared" si="17"/>
        <v>0</v>
      </c>
      <c r="CG26" s="14">
        <f t="shared" si="17"/>
        <v>0</v>
      </c>
      <c r="CH26" s="14">
        <f t="shared" si="17"/>
        <v>0</v>
      </c>
      <c r="CI26" s="14">
        <f t="shared" si="17"/>
        <v>0</v>
      </c>
      <c r="CJ26" s="14">
        <f t="shared" si="17"/>
        <v>0</v>
      </c>
      <c r="CK26" s="14">
        <f t="shared" si="18"/>
        <v>0</v>
      </c>
      <c r="CL26" s="14">
        <f t="shared" si="18"/>
        <v>0</v>
      </c>
      <c r="CM26" s="14">
        <f t="shared" si="18"/>
        <v>0</v>
      </c>
      <c r="CN26" s="14">
        <f t="shared" si="18"/>
        <v>0</v>
      </c>
      <c r="CO26" s="14">
        <f t="shared" si="18"/>
        <v>0</v>
      </c>
      <c r="CP26" s="14">
        <f t="shared" si="18"/>
        <v>0</v>
      </c>
      <c r="CQ26" s="14">
        <f t="shared" si="30"/>
        <v>0</v>
      </c>
      <c r="CR26" s="27"/>
    </row>
    <row r="27" spans="2:96" ht="15" x14ac:dyDescent="0.25">
      <c r="B27" s="1">
        <f t="shared" si="24"/>
        <v>43876</v>
      </c>
      <c r="C27" s="8">
        <f t="shared" si="19"/>
        <v>2.2857142857142856</v>
      </c>
      <c r="D27">
        <f t="shared" si="28"/>
        <v>16</v>
      </c>
      <c r="E27" s="14">
        <f t="shared" si="25"/>
        <v>0.3</v>
      </c>
      <c r="F27" s="3">
        <f t="shared" si="20"/>
        <v>8.1661699125676517</v>
      </c>
      <c r="G27" s="3">
        <f t="shared" si="8"/>
        <v>2.8379999999999992</v>
      </c>
      <c r="H27" s="27"/>
      <c r="I27" s="4">
        <f t="shared" si="21"/>
        <v>4999999</v>
      </c>
      <c r="J27" s="4"/>
      <c r="K27" s="4">
        <f t="shared" si="9"/>
        <v>1</v>
      </c>
      <c r="L27" s="4"/>
      <c r="M27" s="14"/>
      <c r="N27" s="34">
        <v>1</v>
      </c>
      <c r="O27" s="4">
        <f t="shared" si="34"/>
        <v>0</v>
      </c>
      <c r="P27" s="4">
        <f t="shared" si="34"/>
        <v>0</v>
      </c>
      <c r="Q27" s="4">
        <f t="shared" si="34"/>
        <v>0</v>
      </c>
      <c r="R27" s="4">
        <f t="shared" si="34"/>
        <v>0</v>
      </c>
      <c r="S27" s="4">
        <f t="shared" si="34"/>
        <v>0</v>
      </c>
      <c r="T27" s="4">
        <f t="shared" si="34"/>
        <v>0</v>
      </c>
      <c r="U27" s="4">
        <f t="shared" si="34"/>
        <v>0</v>
      </c>
      <c r="V27" s="4">
        <f t="shared" si="34"/>
        <v>0</v>
      </c>
      <c r="W27" s="4">
        <f t="shared" si="34"/>
        <v>0</v>
      </c>
      <c r="X27" s="4">
        <f t="shared" si="34"/>
        <v>0</v>
      </c>
      <c r="Y27" s="4">
        <f t="shared" si="34"/>
        <v>0</v>
      </c>
      <c r="Z27" s="4">
        <f t="shared" si="34"/>
        <v>0</v>
      </c>
      <c r="AA27" s="4">
        <f t="shared" si="34"/>
        <v>0</v>
      </c>
      <c r="AB27" s="4">
        <f t="shared" si="34"/>
        <v>0</v>
      </c>
      <c r="AC27" s="4">
        <f t="shared" si="34"/>
        <v>0</v>
      </c>
      <c r="AD27" s="4">
        <f t="shared" si="34"/>
        <v>0</v>
      </c>
      <c r="AE27" s="4">
        <f t="shared" si="34"/>
        <v>0</v>
      </c>
      <c r="AF27" s="4">
        <f t="shared" si="34"/>
        <v>0</v>
      </c>
      <c r="AG27" s="4">
        <f t="shared" si="34"/>
        <v>0</v>
      </c>
      <c r="AH27" s="4">
        <f t="shared" si="34"/>
        <v>0</v>
      </c>
      <c r="AI27" s="4">
        <f t="shared" si="11"/>
        <v>0</v>
      </c>
      <c r="AJ27" s="4">
        <f t="shared" si="22"/>
        <v>1</v>
      </c>
      <c r="AK27" s="27"/>
      <c r="AL27">
        <f t="shared" si="5"/>
        <v>16</v>
      </c>
      <c r="AM27" s="14"/>
      <c r="AN27" s="14"/>
      <c r="AO27" s="4">
        <f t="shared" si="12"/>
        <v>0</v>
      </c>
      <c r="AP27" s="4">
        <f t="shared" si="12"/>
        <v>0</v>
      </c>
      <c r="AQ27" s="4">
        <f t="shared" si="12"/>
        <v>0</v>
      </c>
      <c r="AR27" s="4">
        <f t="shared" si="12"/>
        <v>0</v>
      </c>
      <c r="AS27" s="4">
        <f t="shared" si="12"/>
        <v>0</v>
      </c>
      <c r="AT27" s="4">
        <f t="shared" si="12"/>
        <v>0</v>
      </c>
      <c r="AU27" s="4">
        <f t="shared" si="12"/>
        <v>0</v>
      </c>
      <c r="AV27" s="4">
        <f t="shared" si="12"/>
        <v>0</v>
      </c>
      <c r="AW27" s="4">
        <f t="shared" si="12"/>
        <v>0</v>
      </c>
      <c r="AX27" s="4">
        <f t="shared" si="12"/>
        <v>0</v>
      </c>
      <c r="AY27" s="4">
        <f t="shared" si="12"/>
        <v>0</v>
      </c>
      <c r="AZ27" s="4">
        <f t="shared" si="12"/>
        <v>0</v>
      </c>
      <c r="BA27" s="4">
        <f t="shared" si="12"/>
        <v>0</v>
      </c>
      <c r="BB27" s="4">
        <f t="shared" si="12"/>
        <v>0</v>
      </c>
      <c r="BC27" s="4">
        <f t="shared" si="12"/>
        <v>0</v>
      </c>
      <c r="BD27" s="4">
        <f t="shared" si="12"/>
        <v>0</v>
      </c>
      <c r="BE27" s="4">
        <f t="shared" si="13"/>
        <v>0</v>
      </c>
      <c r="BF27" s="4">
        <f t="shared" si="13"/>
        <v>0</v>
      </c>
      <c r="BG27" s="4">
        <f t="shared" si="13"/>
        <v>0</v>
      </c>
      <c r="BH27" s="4">
        <f t="shared" si="13"/>
        <v>0</v>
      </c>
      <c r="BI27" s="4">
        <f t="shared" si="13"/>
        <v>0</v>
      </c>
      <c r="BJ27" s="4">
        <f t="shared" si="26"/>
        <v>0</v>
      </c>
      <c r="BK27" s="4">
        <f t="shared" si="23"/>
        <v>0</v>
      </c>
      <c r="BL27" s="4" t="e">
        <f t="shared" si="31"/>
        <v>#DIV/0!</v>
      </c>
      <c r="BM27" s="4">
        <f t="shared" si="15"/>
        <v>1</v>
      </c>
      <c r="BN27" s="18" t="e">
        <f t="shared" si="32"/>
        <v>#DIV/0!</v>
      </c>
      <c r="BO27" s="4">
        <f t="shared" si="16"/>
        <v>0</v>
      </c>
      <c r="BP27" s="27"/>
      <c r="BQ27" s="4">
        <f>I27+AJ27+BK27+SUM(J$11:J27)</f>
        <v>5000000</v>
      </c>
      <c r="BR27" s="27"/>
      <c r="BS27">
        <f t="shared" si="6"/>
        <v>16</v>
      </c>
      <c r="BT27" s="11">
        <f t="shared" si="7"/>
        <v>0.99999979999999999</v>
      </c>
      <c r="BU27" s="14">
        <f t="shared" si="17"/>
        <v>0.29999993999999996</v>
      </c>
      <c r="BV27" s="14">
        <f t="shared" si="17"/>
        <v>0</v>
      </c>
      <c r="BW27" s="14">
        <f t="shared" si="17"/>
        <v>0</v>
      </c>
      <c r="BX27" s="14">
        <f t="shared" si="17"/>
        <v>0</v>
      </c>
      <c r="BY27" s="14">
        <f t="shared" si="17"/>
        <v>0</v>
      </c>
      <c r="BZ27" s="14">
        <f t="shared" si="17"/>
        <v>0</v>
      </c>
      <c r="CA27" s="14">
        <f t="shared" si="17"/>
        <v>0</v>
      </c>
      <c r="CB27" s="14">
        <f t="shared" si="17"/>
        <v>0</v>
      </c>
      <c r="CC27" s="14">
        <f t="shared" si="17"/>
        <v>0</v>
      </c>
      <c r="CD27" s="14">
        <f t="shared" si="17"/>
        <v>0</v>
      </c>
      <c r="CE27" s="14">
        <f t="shared" si="17"/>
        <v>0</v>
      </c>
      <c r="CF27" s="14">
        <f t="shared" si="17"/>
        <v>0</v>
      </c>
      <c r="CG27" s="14">
        <f t="shared" si="17"/>
        <v>0</v>
      </c>
      <c r="CH27" s="14">
        <f t="shared" si="17"/>
        <v>0</v>
      </c>
      <c r="CI27" s="14">
        <f t="shared" si="17"/>
        <v>0</v>
      </c>
      <c r="CJ27" s="14">
        <f t="shared" ref="CJ27:CM90" si="35">AC27*$E27*$BT27*CJ$7</f>
        <v>0</v>
      </c>
      <c r="CK27" s="14">
        <f t="shared" si="18"/>
        <v>0</v>
      </c>
      <c r="CL27" s="14">
        <f t="shared" si="18"/>
        <v>0</v>
      </c>
      <c r="CM27" s="14">
        <f t="shared" si="18"/>
        <v>0</v>
      </c>
      <c r="CN27" s="14">
        <f t="shared" si="18"/>
        <v>0</v>
      </c>
      <c r="CO27" s="14">
        <f t="shared" si="18"/>
        <v>0</v>
      </c>
      <c r="CP27" s="14">
        <f t="shared" si="18"/>
        <v>0</v>
      </c>
      <c r="CQ27" s="14">
        <f t="shared" si="30"/>
        <v>0.29999993999999996</v>
      </c>
      <c r="CR27" s="27"/>
    </row>
    <row r="28" spans="2:96" x14ac:dyDescent="0.2">
      <c r="B28" s="1">
        <f t="shared" si="24"/>
        <v>43877</v>
      </c>
      <c r="C28" s="8">
        <f t="shared" si="19"/>
        <v>2.4285714285714284</v>
      </c>
      <c r="D28">
        <f t="shared" si="28"/>
        <v>17</v>
      </c>
      <c r="E28" s="14">
        <f t="shared" si="25"/>
        <v>0.3</v>
      </c>
      <c r="F28" s="3">
        <f t="shared" si="20"/>
        <v>8.1661699125676517</v>
      </c>
      <c r="G28" s="3">
        <f t="shared" si="8"/>
        <v>2.8379999999999992</v>
      </c>
      <c r="H28" s="27"/>
      <c r="I28" s="4">
        <f t="shared" si="21"/>
        <v>4999998.7000000598</v>
      </c>
      <c r="J28" s="4"/>
      <c r="K28" s="4">
        <f t="shared" si="9"/>
        <v>1.29999994</v>
      </c>
      <c r="L28" s="4"/>
      <c r="M28" s="14"/>
      <c r="N28" s="4">
        <f t="shared" si="29"/>
        <v>0.29999993999999996</v>
      </c>
      <c r="O28" s="4">
        <f t="shared" si="34"/>
        <v>0.94</v>
      </c>
      <c r="P28" s="4">
        <f t="shared" si="34"/>
        <v>0</v>
      </c>
      <c r="Q28" s="4">
        <f t="shared" si="34"/>
        <v>0</v>
      </c>
      <c r="R28" s="4">
        <f t="shared" si="34"/>
        <v>0</v>
      </c>
      <c r="S28" s="4">
        <f t="shared" si="34"/>
        <v>0</v>
      </c>
      <c r="T28" s="4">
        <f t="shared" si="34"/>
        <v>0</v>
      </c>
      <c r="U28" s="4">
        <f t="shared" si="34"/>
        <v>0</v>
      </c>
      <c r="V28" s="4">
        <f t="shared" si="34"/>
        <v>0</v>
      </c>
      <c r="W28" s="4">
        <f t="shared" si="34"/>
        <v>0</v>
      </c>
      <c r="X28" s="4">
        <f t="shared" si="34"/>
        <v>0</v>
      </c>
      <c r="Y28" s="4">
        <f t="shared" si="34"/>
        <v>0</v>
      </c>
      <c r="Z28" s="4">
        <f t="shared" si="34"/>
        <v>0</v>
      </c>
      <c r="AA28" s="4">
        <f t="shared" si="34"/>
        <v>0</v>
      </c>
      <c r="AB28" s="4">
        <f t="shared" si="34"/>
        <v>0</v>
      </c>
      <c r="AC28" s="4">
        <f t="shared" si="34"/>
        <v>0</v>
      </c>
      <c r="AD28" s="4">
        <f t="shared" si="34"/>
        <v>0</v>
      </c>
      <c r="AE28" s="4">
        <f t="shared" si="34"/>
        <v>0</v>
      </c>
      <c r="AF28" s="4">
        <f t="shared" si="34"/>
        <v>0</v>
      </c>
      <c r="AG28" s="4">
        <f t="shared" si="34"/>
        <v>0</v>
      </c>
      <c r="AH28" s="4">
        <f t="shared" si="34"/>
        <v>0</v>
      </c>
      <c r="AI28" s="4">
        <f t="shared" si="11"/>
        <v>0</v>
      </c>
      <c r="AJ28" s="4">
        <f t="shared" si="22"/>
        <v>1.2399999399999999</v>
      </c>
      <c r="AK28" s="27"/>
      <c r="AL28">
        <f t="shared" si="5"/>
        <v>17</v>
      </c>
      <c r="AM28" s="14"/>
      <c r="AN28" s="14"/>
      <c r="AO28" s="4">
        <f t="shared" ref="AO28:BI40" si="36">N27*AN$8</f>
        <v>0.06</v>
      </c>
      <c r="AP28" s="4">
        <f t="shared" si="36"/>
        <v>0</v>
      </c>
      <c r="AQ28" s="4">
        <f t="shared" si="36"/>
        <v>0</v>
      </c>
      <c r="AR28" s="4">
        <f t="shared" si="36"/>
        <v>0</v>
      </c>
      <c r="AS28" s="4">
        <f t="shared" si="36"/>
        <v>0</v>
      </c>
      <c r="AT28" s="4">
        <f t="shared" si="36"/>
        <v>0</v>
      </c>
      <c r="AU28" s="4">
        <f t="shared" si="36"/>
        <v>0</v>
      </c>
      <c r="AV28" s="4">
        <f t="shared" si="36"/>
        <v>0</v>
      </c>
      <c r="AW28" s="4">
        <f t="shared" si="36"/>
        <v>0</v>
      </c>
      <c r="AX28" s="4">
        <f t="shared" si="36"/>
        <v>0</v>
      </c>
      <c r="AY28" s="4">
        <f t="shared" si="36"/>
        <v>0</v>
      </c>
      <c r="AZ28" s="4">
        <f t="shared" si="36"/>
        <v>0</v>
      </c>
      <c r="BA28" s="4">
        <f t="shared" si="36"/>
        <v>0</v>
      </c>
      <c r="BB28" s="4">
        <f t="shared" si="36"/>
        <v>0</v>
      </c>
      <c r="BC28" s="4">
        <f t="shared" si="36"/>
        <v>0</v>
      </c>
      <c r="BD28" s="4">
        <f t="shared" si="36"/>
        <v>0</v>
      </c>
      <c r="BE28" s="4">
        <f t="shared" si="36"/>
        <v>0</v>
      </c>
      <c r="BF28" s="4">
        <f t="shared" si="36"/>
        <v>0</v>
      </c>
      <c r="BG28" s="4">
        <f t="shared" si="36"/>
        <v>0</v>
      </c>
      <c r="BH28" s="4">
        <f t="shared" si="36"/>
        <v>0</v>
      </c>
      <c r="BI28" s="4">
        <f t="shared" si="36"/>
        <v>0</v>
      </c>
      <c r="BJ28" s="4">
        <f t="shared" si="26"/>
        <v>0.06</v>
      </c>
      <c r="BK28" s="4">
        <f t="shared" si="23"/>
        <v>0.06</v>
      </c>
      <c r="BL28" s="4" t="e">
        <f t="shared" si="31"/>
        <v>#DIV/0!</v>
      </c>
      <c r="BM28" s="4">
        <f t="shared" si="15"/>
        <v>1.29999994</v>
      </c>
      <c r="BN28" s="18" t="e">
        <f t="shared" si="32"/>
        <v>#DIV/0!</v>
      </c>
      <c r="BO28" s="4">
        <f t="shared" si="16"/>
        <v>4.6153848284023766</v>
      </c>
      <c r="BP28" s="27"/>
      <c r="BQ28" s="4">
        <f>I28+AJ28+BK28+SUM(J$11:J28)</f>
        <v>4999999.9999999991</v>
      </c>
      <c r="BR28" s="27"/>
      <c r="BS28">
        <f t="shared" si="6"/>
        <v>17</v>
      </c>
      <c r="BT28" s="11">
        <f t="shared" si="7"/>
        <v>0.99999975200000912</v>
      </c>
      <c r="BU28" s="14">
        <f t="shared" ref="BU28:CI44" si="37">N28*$E28*$BT28*BU$7</f>
        <v>8.9999959680005279E-2</v>
      </c>
      <c r="BV28" s="14">
        <f t="shared" si="37"/>
        <v>0.28199993006400254</v>
      </c>
      <c r="BW28" s="14">
        <f t="shared" si="37"/>
        <v>0</v>
      </c>
      <c r="BX28" s="14">
        <f t="shared" si="37"/>
        <v>0</v>
      </c>
      <c r="BY28" s="14">
        <f t="shared" si="37"/>
        <v>0</v>
      </c>
      <c r="BZ28" s="14">
        <f t="shared" si="37"/>
        <v>0</v>
      </c>
      <c r="CA28" s="14">
        <f t="shared" si="37"/>
        <v>0</v>
      </c>
      <c r="CB28" s="14">
        <f t="shared" si="37"/>
        <v>0</v>
      </c>
      <c r="CC28" s="14">
        <f t="shared" si="37"/>
        <v>0</v>
      </c>
      <c r="CD28" s="14">
        <f t="shared" si="37"/>
        <v>0</v>
      </c>
      <c r="CE28" s="14">
        <f t="shared" si="37"/>
        <v>0</v>
      </c>
      <c r="CF28" s="14">
        <f t="shared" si="37"/>
        <v>0</v>
      </c>
      <c r="CG28" s="14">
        <f t="shared" si="37"/>
        <v>0</v>
      </c>
      <c r="CH28" s="14">
        <f t="shared" si="37"/>
        <v>0</v>
      </c>
      <c r="CI28" s="14">
        <f t="shared" si="37"/>
        <v>0</v>
      </c>
      <c r="CJ28" s="14">
        <f t="shared" si="35"/>
        <v>0</v>
      </c>
      <c r="CK28" s="14">
        <f t="shared" si="18"/>
        <v>0</v>
      </c>
      <c r="CL28" s="14">
        <f t="shared" si="18"/>
        <v>0</v>
      </c>
      <c r="CM28" s="14">
        <f t="shared" si="18"/>
        <v>0</v>
      </c>
      <c r="CN28" s="14">
        <f t="shared" si="18"/>
        <v>0</v>
      </c>
      <c r="CO28" s="14">
        <f t="shared" si="18"/>
        <v>0</v>
      </c>
      <c r="CP28" s="14">
        <f t="shared" si="18"/>
        <v>0</v>
      </c>
      <c r="CQ28" s="14">
        <f t="shared" si="30"/>
        <v>0.37199988974400783</v>
      </c>
      <c r="CR28" s="27"/>
    </row>
    <row r="29" spans="2:96" x14ac:dyDescent="0.2">
      <c r="B29" s="1">
        <f t="shared" si="24"/>
        <v>43878</v>
      </c>
      <c r="C29" s="8">
        <f t="shared" si="19"/>
        <v>2.5714285714285716</v>
      </c>
      <c r="D29">
        <f t="shared" si="28"/>
        <v>18</v>
      </c>
      <c r="E29" s="14">
        <f t="shared" si="25"/>
        <v>0.3</v>
      </c>
      <c r="F29" s="3">
        <f t="shared" si="20"/>
        <v>8.1661699125676517</v>
      </c>
      <c r="G29" s="3">
        <f t="shared" si="8"/>
        <v>2.8379999999999992</v>
      </c>
      <c r="H29" s="27"/>
      <c r="I29" s="4">
        <f t="shared" si="21"/>
        <v>4999998.3280001702</v>
      </c>
      <c r="J29" s="4"/>
      <c r="K29" s="4">
        <f t="shared" si="9"/>
        <v>1.6719998297440077</v>
      </c>
      <c r="L29" s="4"/>
      <c r="M29" s="14"/>
      <c r="N29" s="4">
        <f t="shared" si="29"/>
        <v>0.37199988974400783</v>
      </c>
      <c r="O29" s="4">
        <f t="shared" si="34"/>
        <v>0.28199994359999997</v>
      </c>
      <c r="P29" s="4">
        <f t="shared" si="34"/>
        <v>0.94</v>
      </c>
      <c r="Q29" s="4">
        <f t="shared" si="34"/>
        <v>0</v>
      </c>
      <c r="R29" s="4">
        <f t="shared" si="34"/>
        <v>0</v>
      </c>
      <c r="S29" s="4">
        <f t="shared" si="34"/>
        <v>0</v>
      </c>
      <c r="T29" s="4">
        <f t="shared" si="34"/>
        <v>0</v>
      </c>
      <c r="U29" s="4">
        <f t="shared" si="34"/>
        <v>0</v>
      </c>
      <c r="V29" s="4">
        <f t="shared" si="34"/>
        <v>0</v>
      </c>
      <c r="W29" s="4">
        <f t="shared" si="34"/>
        <v>0</v>
      </c>
      <c r="X29" s="4">
        <f t="shared" si="34"/>
        <v>0</v>
      </c>
      <c r="Y29" s="4">
        <f t="shared" si="34"/>
        <v>0</v>
      </c>
      <c r="Z29" s="4">
        <f t="shared" si="34"/>
        <v>0</v>
      </c>
      <c r="AA29" s="4">
        <f t="shared" si="34"/>
        <v>0</v>
      </c>
      <c r="AB29" s="4">
        <f t="shared" si="34"/>
        <v>0</v>
      </c>
      <c r="AC29" s="4">
        <f t="shared" si="34"/>
        <v>0</v>
      </c>
      <c r="AD29" s="4">
        <f t="shared" si="34"/>
        <v>0</v>
      </c>
      <c r="AE29" s="4">
        <f t="shared" si="34"/>
        <v>0</v>
      </c>
      <c r="AF29" s="4">
        <f t="shared" si="34"/>
        <v>0</v>
      </c>
      <c r="AG29" s="4">
        <f t="shared" si="34"/>
        <v>0</v>
      </c>
      <c r="AH29" s="4">
        <f t="shared" si="34"/>
        <v>0</v>
      </c>
      <c r="AI29" s="4">
        <f t="shared" si="11"/>
        <v>0</v>
      </c>
      <c r="AJ29" s="4">
        <f t="shared" si="22"/>
        <v>1.5939998333440077</v>
      </c>
      <c r="AK29" s="27"/>
      <c r="AL29">
        <f t="shared" si="5"/>
        <v>18</v>
      </c>
      <c r="AM29" s="14"/>
      <c r="AN29" s="14"/>
      <c r="AO29" s="4">
        <f t="shared" si="36"/>
        <v>1.7999996399999996E-2</v>
      </c>
      <c r="AP29" s="4">
        <f t="shared" si="36"/>
        <v>0</v>
      </c>
      <c r="AQ29" s="4">
        <f t="shared" si="36"/>
        <v>0</v>
      </c>
      <c r="AR29" s="4">
        <f t="shared" si="36"/>
        <v>0</v>
      </c>
      <c r="AS29" s="4">
        <f t="shared" si="36"/>
        <v>0</v>
      </c>
      <c r="AT29" s="4">
        <f t="shared" si="36"/>
        <v>0</v>
      </c>
      <c r="AU29" s="4">
        <f t="shared" si="36"/>
        <v>0</v>
      </c>
      <c r="AV29" s="4">
        <f t="shared" si="36"/>
        <v>0</v>
      </c>
      <c r="AW29" s="4">
        <f t="shared" si="36"/>
        <v>0</v>
      </c>
      <c r="AX29" s="4">
        <f t="shared" si="36"/>
        <v>0</v>
      </c>
      <c r="AY29" s="4">
        <f t="shared" si="36"/>
        <v>0</v>
      </c>
      <c r="AZ29" s="4">
        <f t="shared" si="36"/>
        <v>0</v>
      </c>
      <c r="BA29" s="4">
        <f t="shared" si="36"/>
        <v>0</v>
      </c>
      <c r="BB29" s="4">
        <f t="shared" si="36"/>
        <v>0</v>
      </c>
      <c r="BC29" s="4">
        <f t="shared" si="36"/>
        <v>0</v>
      </c>
      <c r="BD29" s="4">
        <f t="shared" si="36"/>
        <v>0</v>
      </c>
      <c r="BE29" s="4">
        <f t="shared" si="36"/>
        <v>0</v>
      </c>
      <c r="BF29" s="4">
        <f t="shared" si="36"/>
        <v>0</v>
      </c>
      <c r="BG29" s="4">
        <f t="shared" si="36"/>
        <v>0</v>
      </c>
      <c r="BH29" s="4">
        <f t="shared" si="36"/>
        <v>0</v>
      </c>
      <c r="BI29" s="4">
        <f t="shared" si="36"/>
        <v>0</v>
      </c>
      <c r="BJ29" s="4">
        <f t="shared" si="26"/>
        <v>1.7999996399999996E-2</v>
      </c>
      <c r="BK29" s="4">
        <f t="shared" si="23"/>
        <v>7.7999996399999993E-2</v>
      </c>
      <c r="BL29" s="4" t="e">
        <f t="shared" si="31"/>
        <v>#DIV/0!</v>
      </c>
      <c r="BM29" s="4">
        <f t="shared" si="15"/>
        <v>1.6719998297440077</v>
      </c>
      <c r="BN29" s="18" t="e">
        <f t="shared" si="32"/>
        <v>#DIV/0!</v>
      </c>
      <c r="BO29" s="4">
        <f t="shared" si="16"/>
        <v>4.6650720300576953</v>
      </c>
      <c r="BP29" s="27"/>
      <c r="BQ29" s="4">
        <f>I29+AJ29+BK29+SUM(J$11:J29)</f>
        <v>5000000</v>
      </c>
      <c r="BR29" s="27"/>
      <c r="BS29">
        <f t="shared" si="6"/>
        <v>18</v>
      </c>
      <c r="BT29" s="11">
        <f t="shared" si="7"/>
        <v>0.99999968120002825</v>
      </c>
      <c r="BU29" s="14">
        <f t="shared" si="37"/>
        <v>0.11159993134513604</v>
      </c>
      <c r="BV29" s="14">
        <f t="shared" si="37"/>
        <v>8.4599956109527766E-2</v>
      </c>
      <c r="BW29" s="14">
        <f t="shared" si="37"/>
        <v>0.28199991009840791</v>
      </c>
      <c r="BX29" s="14">
        <f t="shared" si="37"/>
        <v>0</v>
      </c>
      <c r="BY29" s="14">
        <f t="shared" si="37"/>
        <v>0</v>
      </c>
      <c r="BZ29" s="14">
        <f t="shared" si="37"/>
        <v>0</v>
      </c>
      <c r="CA29" s="14">
        <f t="shared" si="37"/>
        <v>0</v>
      </c>
      <c r="CB29" s="14">
        <f t="shared" si="37"/>
        <v>0</v>
      </c>
      <c r="CC29" s="14">
        <f t="shared" si="37"/>
        <v>0</v>
      </c>
      <c r="CD29" s="14">
        <f t="shared" si="37"/>
        <v>0</v>
      </c>
      <c r="CE29" s="14">
        <f t="shared" si="37"/>
        <v>0</v>
      </c>
      <c r="CF29" s="14">
        <f t="shared" si="37"/>
        <v>0</v>
      </c>
      <c r="CG29" s="14">
        <f t="shared" si="37"/>
        <v>0</v>
      </c>
      <c r="CH29" s="14">
        <f t="shared" si="37"/>
        <v>0</v>
      </c>
      <c r="CI29" s="14">
        <f t="shared" si="37"/>
        <v>0</v>
      </c>
      <c r="CJ29" s="14">
        <f t="shared" si="35"/>
        <v>0</v>
      </c>
      <c r="CK29" s="14">
        <f t="shared" si="18"/>
        <v>0</v>
      </c>
      <c r="CL29" s="14">
        <f t="shared" si="18"/>
        <v>0</v>
      </c>
      <c r="CM29" s="14">
        <f t="shared" si="18"/>
        <v>0</v>
      </c>
      <c r="CN29" s="14">
        <f t="shared" si="18"/>
        <v>0</v>
      </c>
      <c r="CO29" s="14">
        <f t="shared" si="18"/>
        <v>0</v>
      </c>
      <c r="CP29" s="14">
        <f t="shared" si="18"/>
        <v>0</v>
      </c>
      <c r="CQ29" s="14">
        <f t="shared" si="30"/>
        <v>0.47819979755307174</v>
      </c>
      <c r="CR29" s="27"/>
    </row>
    <row r="30" spans="2:96" x14ac:dyDescent="0.2">
      <c r="B30" s="1">
        <f t="shared" si="24"/>
        <v>43879</v>
      </c>
      <c r="C30" s="8">
        <f t="shared" si="19"/>
        <v>2.7142857142857144</v>
      </c>
      <c r="D30">
        <f t="shared" si="28"/>
        <v>19</v>
      </c>
      <c r="E30" s="14">
        <f t="shared" si="25"/>
        <v>0.3</v>
      </c>
      <c r="F30" s="3">
        <f t="shared" si="20"/>
        <v>8.1661699125676517</v>
      </c>
      <c r="G30" s="3">
        <f t="shared" si="8"/>
        <v>2.8379999999999992</v>
      </c>
      <c r="H30" s="27"/>
      <c r="I30" s="4">
        <f t="shared" si="21"/>
        <v>4999997.8498003725</v>
      </c>
      <c r="J30" s="4"/>
      <c r="K30" s="4">
        <f t="shared" si="9"/>
        <v>2.1501996272970794</v>
      </c>
      <c r="L30" s="4"/>
      <c r="M30" s="14"/>
      <c r="N30" s="4">
        <f t="shared" si="29"/>
        <v>0.47819979755307174</v>
      </c>
      <c r="O30" s="4">
        <f t="shared" si="34"/>
        <v>0.34967989635936736</v>
      </c>
      <c r="P30" s="4">
        <f t="shared" si="34"/>
        <v>0.28199994359999997</v>
      </c>
      <c r="Q30" s="4">
        <f t="shared" si="34"/>
        <v>0.94</v>
      </c>
      <c r="R30" s="4">
        <f t="shared" si="34"/>
        <v>0</v>
      </c>
      <c r="S30" s="4">
        <f t="shared" si="34"/>
        <v>0</v>
      </c>
      <c r="T30" s="4">
        <f t="shared" si="34"/>
        <v>0</v>
      </c>
      <c r="U30" s="4">
        <f t="shared" si="34"/>
        <v>0</v>
      </c>
      <c r="V30" s="4">
        <f t="shared" si="34"/>
        <v>0</v>
      </c>
      <c r="W30" s="4">
        <f t="shared" si="34"/>
        <v>0</v>
      </c>
      <c r="X30" s="4">
        <f t="shared" si="34"/>
        <v>0</v>
      </c>
      <c r="Y30" s="4">
        <f t="shared" si="34"/>
        <v>0</v>
      </c>
      <c r="Z30" s="4">
        <f t="shared" si="34"/>
        <v>0</v>
      </c>
      <c r="AA30" s="4">
        <f t="shared" si="34"/>
        <v>0</v>
      </c>
      <c r="AB30" s="4">
        <f t="shared" si="34"/>
        <v>0</v>
      </c>
      <c r="AC30" s="4">
        <f t="shared" si="34"/>
        <v>0</v>
      </c>
      <c r="AD30" s="4">
        <f t="shared" si="34"/>
        <v>0</v>
      </c>
      <c r="AE30" s="4">
        <f t="shared" si="34"/>
        <v>0</v>
      </c>
      <c r="AF30" s="4">
        <f t="shared" si="34"/>
        <v>0</v>
      </c>
      <c r="AG30" s="4">
        <f t="shared" si="34"/>
        <v>0</v>
      </c>
      <c r="AH30" s="4">
        <f t="shared" si="34"/>
        <v>0</v>
      </c>
      <c r="AI30" s="4">
        <f t="shared" si="11"/>
        <v>0</v>
      </c>
      <c r="AJ30" s="4">
        <f t="shared" si="22"/>
        <v>2.0498796375124391</v>
      </c>
      <c r="AK30" s="27"/>
      <c r="AL30">
        <f t="shared" si="5"/>
        <v>19</v>
      </c>
      <c r="AM30" s="14"/>
      <c r="AN30" s="14"/>
      <c r="AO30" s="4">
        <f t="shared" si="36"/>
        <v>2.2319993384640469E-2</v>
      </c>
      <c r="AP30" s="4">
        <f t="shared" si="36"/>
        <v>0</v>
      </c>
      <c r="AQ30" s="4">
        <f t="shared" si="36"/>
        <v>0</v>
      </c>
      <c r="AR30" s="4">
        <f t="shared" si="36"/>
        <v>0</v>
      </c>
      <c r="AS30" s="4">
        <f t="shared" si="36"/>
        <v>0</v>
      </c>
      <c r="AT30" s="4">
        <f t="shared" si="36"/>
        <v>0</v>
      </c>
      <c r="AU30" s="4">
        <f t="shared" si="36"/>
        <v>0</v>
      </c>
      <c r="AV30" s="4">
        <f t="shared" si="36"/>
        <v>0</v>
      </c>
      <c r="AW30" s="4">
        <f t="shared" si="36"/>
        <v>0</v>
      </c>
      <c r="AX30" s="4">
        <f t="shared" si="36"/>
        <v>0</v>
      </c>
      <c r="AY30" s="4">
        <f t="shared" si="36"/>
        <v>0</v>
      </c>
      <c r="AZ30" s="4">
        <f t="shared" si="36"/>
        <v>0</v>
      </c>
      <c r="BA30" s="4">
        <f t="shared" si="36"/>
        <v>0</v>
      </c>
      <c r="BB30" s="4">
        <f t="shared" si="36"/>
        <v>0</v>
      </c>
      <c r="BC30" s="4">
        <f t="shared" si="36"/>
        <v>0</v>
      </c>
      <c r="BD30" s="4">
        <f t="shared" si="36"/>
        <v>0</v>
      </c>
      <c r="BE30" s="4">
        <f t="shared" si="36"/>
        <v>0</v>
      </c>
      <c r="BF30" s="4">
        <f t="shared" si="36"/>
        <v>0</v>
      </c>
      <c r="BG30" s="4">
        <f t="shared" si="36"/>
        <v>0</v>
      </c>
      <c r="BH30" s="4">
        <f t="shared" si="36"/>
        <v>0</v>
      </c>
      <c r="BI30" s="4">
        <f t="shared" si="36"/>
        <v>0</v>
      </c>
      <c r="BJ30" s="4">
        <f t="shared" si="26"/>
        <v>2.2319993384640469E-2</v>
      </c>
      <c r="BK30" s="4">
        <f t="shared" si="23"/>
        <v>0.10031998978464046</v>
      </c>
      <c r="BL30" s="4" t="e">
        <f t="shared" si="31"/>
        <v>#DIV/0!</v>
      </c>
      <c r="BM30" s="4">
        <f t="shared" si="15"/>
        <v>2.1501996272970794</v>
      </c>
      <c r="BN30" s="18" t="e">
        <f t="shared" si="32"/>
        <v>#DIV/0!</v>
      </c>
      <c r="BO30" s="4">
        <f t="shared" si="16"/>
        <v>4.6656128347835439</v>
      </c>
      <c r="BP30" s="27"/>
      <c r="BQ30" s="4">
        <f>I30+AJ30+BK30+SUM(J$11:J30)</f>
        <v>5000000</v>
      </c>
      <c r="BR30" s="27"/>
      <c r="BS30">
        <f t="shared" si="6"/>
        <v>19</v>
      </c>
      <c r="BT30" s="11">
        <f t="shared" si="7"/>
        <v>0.99999959002406424</v>
      </c>
      <c r="BU30" s="14">
        <f t="shared" si="37"/>
        <v>0.14345988045079866</v>
      </c>
      <c r="BV30" s="14">
        <f t="shared" si="37"/>
        <v>0.10490392589970739</v>
      </c>
      <c r="BW30" s="14">
        <f t="shared" si="37"/>
        <v>8.4599948396042748E-2</v>
      </c>
      <c r="BX30" s="14">
        <f t="shared" si="37"/>
        <v>0.28199988438678608</v>
      </c>
      <c r="BY30" s="14">
        <f t="shared" si="37"/>
        <v>0</v>
      </c>
      <c r="BZ30" s="14">
        <f t="shared" si="37"/>
        <v>0</v>
      </c>
      <c r="CA30" s="14">
        <f t="shared" si="37"/>
        <v>0</v>
      </c>
      <c r="CB30" s="14">
        <f t="shared" si="37"/>
        <v>0</v>
      </c>
      <c r="CC30" s="14">
        <f t="shared" si="37"/>
        <v>0</v>
      </c>
      <c r="CD30" s="14">
        <f t="shared" si="37"/>
        <v>0</v>
      </c>
      <c r="CE30" s="14">
        <f t="shared" si="37"/>
        <v>0</v>
      </c>
      <c r="CF30" s="14">
        <f t="shared" si="37"/>
        <v>0</v>
      </c>
      <c r="CG30" s="14">
        <f t="shared" si="37"/>
        <v>0</v>
      </c>
      <c r="CH30" s="14">
        <f t="shared" si="37"/>
        <v>0</v>
      </c>
      <c r="CI30" s="14">
        <f t="shared" si="37"/>
        <v>0</v>
      </c>
      <c r="CJ30" s="14">
        <f t="shared" si="35"/>
        <v>0</v>
      </c>
      <c r="CK30" s="14">
        <f t="shared" si="18"/>
        <v>0</v>
      </c>
      <c r="CL30" s="14">
        <f t="shared" si="18"/>
        <v>0</v>
      </c>
      <c r="CM30" s="14">
        <f t="shared" si="18"/>
        <v>0</v>
      </c>
      <c r="CN30" s="14">
        <f t="shared" si="18"/>
        <v>0</v>
      </c>
      <c r="CO30" s="14">
        <f t="shared" si="18"/>
        <v>0</v>
      </c>
      <c r="CP30" s="14">
        <f t="shared" si="18"/>
        <v>0</v>
      </c>
      <c r="CQ30" s="14">
        <f t="shared" si="30"/>
        <v>0.61496363913333485</v>
      </c>
      <c r="CR30" s="27"/>
    </row>
    <row r="31" spans="2:96" x14ac:dyDescent="0.2">
      <c r="B31" s="1">
        <f t="shared" si="24"/>
        <v>43880</v>
      </c>
      <c r="C31" s="8">
        <f t="shared" si="19"/>
        <v>2.8571428571428572</v>
      </c>
      <c r="D31">
        <f t="shared" si="28"/>
        <v>20</v>
      </c>
      <c r="E31" s="14">
        <f t="shared" si="25"/>
        <v>0.3</v>
      </c>
      <c r="F31" s="3">
        <f t="shared" si="20"/>
        <v>8.1661699125676517</v>
      </c>
      <c r="G31" s="3">
        <f t="shared" si="8"/>
        <v>2.8379999999999992</v>
      </c>
      <c r="H31" s="27"/>
      <c r="I31" s="4">
        <f t="shared" si="21"/>
        <v>4999997.234836733</v>
      </c>
      <c r="J31" s="4"/>
      <c r="K31" s="4">
        <f t="shared" si="9"/>
        <v>2.765163266430414</v>
      </c>
      <c r="L31" s="4"/>
      <c r="M31" s="14"/>
      <c r="N31" s="4">
        <f t="shared" si="29"/>
        <v>0.61496363913333485</v>
      </c>
      <c r="O31" s="4">
        <f t="shared" si="34"/>
        <v>0.44950780969988741</v>
      </c>
      <c r="P31" s="4">
        <f t="shared" si="34"/>
        <v>0.34967989635936736</v>
      </c>
      <c r="Q31" s="4">
        <f t="shared" si="34"/>
        <v>0.28199994359999997</v>
      </c>
      <c r="R31" s="4">
        <f t="shared" si="34"/>
        <v>0.94</v>
      </c>
      <c r="S31" s="4">
        <f t="shared" si="34"/>
        <v>0</v>
      </c>
      <c r="T31" s="4">
        <f t="shared" si="34"/>
        <v>0</v>
      </c>
      <c r="U31" s="4">
        <f t="shared" si="34"/>
        <v>0</v>
      </c>
      <c r="V31" s="4">
        <f t="shared" si="34"/>
        <v>0</v>
      </c>
      <c r="W31" s="4">
        <f t="shared" si="34"/>
        <v>0</v>
      </c>
      <c r="X31" s="4">
        <f t="shared" si="34"/>
        <v>0</v>
      </c>
      <c r="Y31" s="4">
        <f t="shared" si="34"/>
        <v>0</v>
      </c>
      <c r="Z31" s="4">
        <f t="shared" si="34"/>
        <v>0</v>
      </c>
      <c r="AA31" s="4">
        <f t="shared" si="34"/>
        <v>0</v>
      </c>
      <c r="AB31" s="4">
        <f t="shared" si="34"/>
        <v>0</v>
      </c>
      <c r="AC31" s="4">
        <f t="shared" si="34"/>
        <v>0</v>
      </c>
      <c r="AD31" s="4">
        <f t="shared" si="34"/>
        <v>0</v>
      </c>
      <c r="AE31" s="4">
        <f t="shared" si="34"/>
        <v>0</v>
      </c>
      <c r="AF31" s="4">
        <f t="shared" si="34"/>
        <v>0</v>
      </c>
      <c r="AG31" s="4">
        <f t="shared" si="34"/>
        <v>0</v>
      </c>
      <c r="AH31" s="4">
        <f t="shared" si="34"/>
        <v>0</v>
      </c>
      <c r="AI31" s="4">
        <f t="shared" si="11"/>
        <v>0</v>
      </c>
      <c r="AJ31" s="4">
        <f t="shared" si="22"/>
        <v>2.6361512887925898</v>
      </c>
      <c r="AK31" s="27"/>
      <c r="AL31">
        <f t="shared" si="5"/>
        <v>20</v>
      </c>
      <c r="AM31" s="14"/>
      <c r="AN31" s="14"/>
      <c r="AO31" s="4">
        <f t="shared" si="36"/>
        <v>2.8691987853184303E-2</v>
      </c>
      <c r="AP31" s="4">
        <f t="shared" si="36"/>
        <v>0</v>
      </c>
      <c r="AQ31" s="4">
        <f t="shared" si="36"/>
        <v>0</v>
      </c>
      <c r="AR31" s="4">
        <f t="shared" si="36"/>
        <v>0</v>
      </c>
      <c r="AS31" s="4">
        <f t="shared" si="36"/>
        <v>0</v>
      </c>
      <c r="AT31" s="4">
        <f t="shared" si="36"/>
        <v>0</v>
      </c>
      <c r="AU31" s="4">
        <f t="shared" si="36"/>
        <v>0</v>
      </c>
      <c r="AV31" s="4">
        <f t="shared" si="36"/>
        <v>0</v>
      </c>
      <c r="AW31" s="4">
        <f t="shared" si="36"/>
        <v>0</v>
      </c>
      <c r="AX31" s="4">
        <f t="shared" si="36"/>
        <v>0</v>
      </c>
      <c r="AY31" s="4">
        <f t="shared" si="36"/>
        <v>0</v>
      </c>
      <c r="AZ31" s="4">
        <f t="shared" si="36"/>
        <v>0</v>
      </c>
      <c r="BA31" s="4">
        <f t="shared" si="36"/>
        <v>0</v>
      </c>
      <c r="BB31" s="4">
        <f t="shared" si="36"/>
        <v>0</v>
      </c>
      <c r="BC31" s="4">
        <f t="shared" si="36"/>
        <v>0</v>
      </c>
      <c r="BD31" s="4">
        <f t="shared" si="36"/>
        <v>0</v>
      </c>
      <c r="BE31" s="4">
        <f t="shared" si="36"/>
        <v>0</v>
      </c>
      <c r="BF31" s="4">
        <f t="shared" si="36"/>
        <v>0</v>
      </c>
      <c r="BG31" s="4">
        <f t="shared" si="36"/>
        <v>0</v>
      </c>
      <c r="BH31" s="4">
        <f t="shared" si="36"/>
        <v>0</v>
      </c>
      <c r="BI31" s="4">
        <f t="shared" si="36"/>
        <v>0</v>
      </c>
      <c r="BJ31" s="4">
        <f t="shared" si="26"/>
        <v>2.8691987853184303E-2</v>
      </c>
      <c r="BK31" s="4">
        <f t="shared" si="23"/>
        <v>0.12901197763782477</v>
      </c>
      <c r="BL31" s="4" t="e">
        <f t="shared" si="31"/>
        <v>#DIV/0!</v>
      </c>
      <c r="BM31" s="4">
        <f t="shared" si="15"/>
        <v>2.7651632664304144</v>
      </c>
      <c r="BN31" s="18" t="e">
        <f t="shared" si="32"/>
        <v>#DIV/0!</v>
      </c>
      <c r="BO31" s="4">
        <f t="shared" si="16"/>
        <v>4.6656188154982985</v>
      </c>
      <c r="BP31" s="27"/>
      <c r="BQ31" s="4">
        <f>I31+AJ31+BK31+SUM(J$11:J31)</f>
        <v>4999999.9999999991</v>
      </c>
      <c r="BR31" s="27"/>
      <c r="BS31">
        <f t="shared" si="6"/>
        <v>20</v>
      </c>
      <c r="BT31" s="11">
        <f t="shared" si="7"/>
        <v>0.99999947276972867</v>
      </c>
      <c r="BU31" s="14">
        <f t="shared" si="37"/>
        <v>0.18448899447176656</v>
      </c>
      <c r="BV31" s="14">
        <f t="shared" si="37"/>
        <v>0.13485227181172887</v>
      </c>
      <c r="BW31" s="14">
        <f t="shared" si="37"/>
        <v>0.10490391359926221</v>
      </c>
      <c r="BX31" s="14">
        <f t="shared" si="37"/>
        <v>8.4599938476327949E-2</v>
      </c>
      <c r="BY31" s="14">
        <f t="shared" si="37"/>
        <v>0.28199985132106348</v>
      </c>
      <c r="BZ31" s="14">
        <f t="shared" si="37"/>
        <v>0</v>
      </c>
      <c r="CA31" s="14">
        <f t="shared" si="37"/>
        <v>0</v>
      </c>
      <c r="CB31" s="14">
        <f t="shared" si="37"/>
        <v>0</v>
      </c>
      <c r="CC31" s="14">
        <f t="shared" si="37"/>
        <v>0</v>
      </c>
      <c r="CD31" s="14">
        <f t="shared" si="37"/>
        <v>0</v>
      </c>
      <c r="CE31" s="14">
        <f t="shared" si="37"/>
        <v>0</v>
      </c>
      <c r="CF31" s="14">
        <f t="shared" si="37"/>
        <v>0</v>
      </c>
      <c r="CG31" s="14">
        <f t="shared" si="37"/>
        <v>0</v>
      </c>
      <c r="CH31" s="14">
        <f t="shared" si="37"/>
        <v>0</v>
      </c>
      <c r="CI31" s="14">
        <f t="shared" si="37"/>
        <v>0</v>
      </c>
      <c r="CJ31" s="14">
        <f t="shared" si="35"/>
        <v>0</v>
      </c>
      <c r="CK31" s="14">
        <f t="shared" si="18"/>
        <v>0</v>
      </c>
      <c r="CL31" s="14">
        <f t="shared" si="18"/>
        <v>0</v>
      </c>
      <c r="CM31" s="14">
        <f t="shared" si="18"/>
        <v>0</v>
      </c>
      <c r="CN31" s="14">
        <f t="shared" si="18"/>
        <v>0</v>
      </c>
      <c r="CO31" s="14">
        <f t="shared" si="18"/>
        <v>0</v>
      </c>
      <c r="CP31" s="14">
        <f t="shared" si="18"/>
        <v>0</v>
      </c>
      <c r="CQ31" s="14">
        <f t="shared" si="30"/>
        <v>0.79084496968014917</v>
      </c>
      <c r="CR31" s="27"/>
    </row>
    <row r="32" spans="2:96" x14ac:dyDescent="0.2">
      <c r="B32" s="1">
        <f t="shared" si="24"/>
        <v>43881</v>
      </c>
      <c r="C32" s="8">
        <f t="shared" si="19"/>
        <v>3</v>
      </c>
      <c r="D32">
        <f t="shared" si="28"/>
        <v>21</v>
      </c>
      <c r="E32" s="14">
        <f t="shared" si="25"/>
        <v>0.3</v>
      </c>
      <c r="F32" s="3">
        <f t="shared" si="20"/>
        <v>8.1661699125676517</v>
      </c>
      <c r="G32" s="3">
        <f t="shared" si="8"/>
        <v>2.8379999999999992</v>
      </c>
      <c r="H32" s="27"/>
      <c r="I32" s="4">
        <f t="shared" si="21"/>
        <v>4999996.4439917635</v>
      </c>
      <c r="J32" s="4"/>
      <c r="K32" s="4">
        <f t="shared" si="9"/>
        <v>3.5560082361105634</v>
      </c>
      <c r="L32" s="4"/>
      <c r="M32" s="14"/>
      <c r="N32" s="4">
        <f t="shared" si="29"/>
        <v>0.79084496968014917</v>
      </c>
      <c r="O32" s="4">
        <f t="shared" si="34"/>
        <v>0.57806582078533475</v>
      </c>
      <c r="P32" s="4">
        <f t="shared" si="34"/>
        <v>0.44950780969988741</v>
      </c>
      <c r="Q32" s="4">
        <f t="shared" si="34"/>
        <v>0.34967989635936736</v>
      </c>
      <c r="R32" s="4">
        <f t="shared" si="34"/>
        <v>0.28199994359999997</v>
      </c>
      <c r="S32" s="4">
        <f t="shared" si="34"/>
        <v>0.94</v>
      </c>
      <c r="T32" s="4">
        <f t="shared" si="34"/>
        <v>0</v>
      </c>
      <c r="U32" s="4">
        <f t="shared" si="34"/>
        <v>0</v>
      </c>
      <c r="V32" s="4">
        <f t="shared" si="34"/>
        <v>0</v>
      </c>
      <c r="W32" s="4">
        <f t="shared" si="34"/>
        <v>0</v>
      </c>
      <c r="X32" s="4">
        <f t="shared" si="34"/>
        <v>0</v>
      </c>
      <c r="Y32" s="4">
        <f t="shared" si="34"/>
        <v>0</v>
      </c>
      <c r="Z32" s="4">
        <f t="shared" si="34"/>
        <v>0</v>
      </c>
      <c r="AA32" s="4">
        <f t="shared" si="34"/>
        <v>0</v>
      </c>
      <c r="AB32" s="4">
        <f t="shared" si="34"/>
        <v>0</v>
      </c>
      <c r="AC32" s="4">
        <f t="shared" si="34"/>
        <v>0</v>
      </c>
      <c r="AD32" s="4">
        <f t="shared" si="34"/>
        <v>0</v>
      </c>
      <c r="AE32" s="4">
        <f t="shared" si="34"/>
        <v>0</v>
      </c>
      <c r="AF32" s="4">
        <f t="shared" si="34"/>
        <v>0</v>
      </c>
      <c r="AG32" s="4">
        <f t="shared" si="34"/>
        <v>0</v>
      </c>
      <c r="AH32" s="4">
        <f t="shared" si="34"/>
        <v>0</v>
      </c>
      <c r="AI32" s="4">
        <f t="shared" si="11"/>
        <v>0</v>
      </c>
      <c r="AJ32" s="4">
        <f t="shared" si="22"/>
        <v>3.3900984401247385</v>
      </c>
      <c r="AK32" s="27"/>
      <c r="AL32">
        <f t="shared" si="5"/>
        <v>21</v>
      </c>
      <c r="AM32" s="14"/>
      <c r="AN32" s="14"/>
      <c r="AO32" s="4">
        <f t="shared" si="36"/>
        <v>3.6897818348000093E-2</v>
      </c>
      <c r="AP32" s="4">
        <f t="shared" si="36"/>
        <v>0</v>
      </c>
      <c r="AQ32" s="4">
        <f t="shared" si="36"/>
        <v>0</v>
      </c>
      <c r="AR32" s="4">
        <f t="shared" si="36"/>
        <v>0</v>
      </c>
      <c r="AS32" s="4">
        <f t="shared" si="36"/>
        <v>0</v>
      </c>
      <c r="AT32" s="4">
        <f t="shared" si="36"/>
        <v>0</v>
      </c>
      <c r="AU32" s="4">
        <f t="shared" si="36"/>
        <v>0</v>
      </c>
      <c r="AV32" s="4">
        <f t="shared" si="36"/>
        <v>0</v>
      </c>
      <c r="AW32" s="4">
        <f t="shared" si="36"/>
        <v>0</v>
      </c>
      <c r="AX32" s="4">
        <f t="shared" si="36"/>
        <v>0</v>
      </c>
      <c r="AY32" s="4">
        <f t="shared" si="36"/>
        <v>0</v>
      </c>
      <c r="AZ32" s="4">
        <f t="shared" si="36"/>
        <v>0</v>
      </c>
      <c r="BA32" s="4">
        <f t="shared" si="36"/>
        <v>0</v>
      </c>
      <c r="BB32" s="4">
        <f t="shared" si="36"/>
        <v>0</v>
      </c>
      <c r="BC32" s="4">
        <f t="shared" si="36"/>
        <v>0</v>
      </c>
      <c r="BD32" s="4">
        <f t="shared" si="36"/>
        <v>0</v>
      </c>
      <c r="BE32" s="4">
        <f t="shared" si="36"/>
        <v>0</v>
      </c>
      <c r="BF32" s="4">
        <f t="shared" si="36"/>
        <v>0</v>
      </c>
      <c r="BG32" s="4">
        <f t="shared" si="36"/>
        <v>0</v>
      </c>
      <c r="BH32" s="4">
        <f t="shared" si="36"/>
        <v>0</v>
      </c>
      <c r="BI32" s="4">
        <f t="shared" si="36"/>
        <v>0</v>
      </c>
      <c r="BJ32" s="4">
        <f t="shared" si="26"/>
        <v>3.6897818348000093E-2</v>
      </c>
      <c r="BK32" s="4">
        <f t="shared" si="23"/>
        <v>0.16590979598582486</v>
      </c>
      <c r="BL32" s="4" t="e">
        <f t="shared" si="31"/>
        <v>#DIV/0!</v>
      </c>
      <c r="BM32" s="4">
        <f t="shared" si="15"/>
        <v>3.5560082361105634</v>
      </c>
      <c r="BN32" s="18" t="e">
        <f t="shared" si="32"/>
        <v>#DIV/0!</v>
      </c>
      <c r="BO32" s="4">
        <f t="shared" si="16"/>
        <v>4.6656190022577437</v>
      </c>
      <c r="BP32" s="27"/>
      <c r="BQ32" s="4">
        <f>I32+AJ32+BK32+SUM(J$11:J32)</f>
        <v>5000000</v>
      </c>
      <c r="BR32" s="27"/>
      <c r="BS32">
        <f t="shared" si="6"/>
        <v>21</v>
      </c>
      <c r="BT32" s="11">
        <f t="shared" si="7"/>
        <v>0.9999993219802894</v>
      </c>
      <c r="BU32" s="14">
        <f t="shared" si="37"/>
        <v>0.23725333004150151</v>
      </c>
      <c r="BV32" s="14">
        <f t="shared" si="37"/>
        <v>0.17341962865359425</v>
      </c>
      <c r="BW32" s="14">
        <f t="shared" si="37"/>
        <v>0.13485225147741972</v>
      </c>
      <c r="BX32" s="14">
        <f t="shared" si="37"/>
        <v>0.10490389778085156</v>
      </c>
      <c r="BY32" s="14">
        <f t="shared" si="37"/>
        <v>8.4599925719543945E-2</v>
      </c>
      <c r="BZ32" s="14">
        <f t="shared" si="37"/>
        <v>0.28199980879844161</v>
      </c>
      <c r="CA32" s="14">
        <f t="shared" si="37"/>
        <v>0</v>
      </c>
      <c r="CB32" s="14">
        <f t="shared" si="37"/>
        <v>0</v>
      </c>
      <c r="CC32" s="14">
        <f t="shared" si="37"/>
        <v>0</v>
      </c>
      <c r="CD32" s="14">
        <f t="shared" si="37"/>
        <v>0</v>
      </c>
      <c r="CE32" s="14">
        <f t="shared" si="37"/>
        <v>0</v>
      </c>
      <c r="CF32" s="14">
        <f t="shared" si="37"/>
        <v>0</v>
      </c>
      <c r="CG32" s="14">
        <f t="shared" si="37"/>
        <v>0</v>
      </c>
      <c r="CH32" s="14">
        <f t="shared" si="37"/>
        <v>0</v>
      </c>
      <c r="CI32" s="14">
        <f t="shared" si="37"/>
        <v>0</v>
      </c>
      <c r="CJ32" s="14">
        <f t="shared" si="35"/>
        <v>0</v>
      </c>
      <c r="CK32" s="14">
        <f t="shared" si="18"/>
        <v>0</v>
      </c>
      <c r="CL32" s="14">
        <f t="shared" si="18"/>
        <v>0</v>
      </c>
      <c r="CM32" s="14">
        <f t="shared" si="18"/>
        <v>0</v>
      </c>
      <c r="CN32" s="14">
        <f t="shared" si="18"/>
        <v>0</v>
      </c>
      <c r="CO32" s="14">
        <f t="shared" si="18"/>
        <v>0</v>
      </c>
      <c r="CP32" s="14">
        <f t="shared" si="18"/>
        <v>0</v>
      </c>
      <c r="CQ32" s="14">
        <f t="shared" si="30"/>
        <v>1.0170288424713527</v>
      </c>
      <c r="CR32" s="27"/>
    </row>
    <row r="33" spans="2:96" x14ac:dyDescent="0.2">
      <c r="B33" s="1">
        <f t="shared" si="24"/>
        <v>43882</v>
      </c>
      <c r="C33" s="8">
        <f t="shared" si="19"/>
        <v>3.1428571428571428</v>
      </c>
      <c r="D33">
        <f t="shared" si="28"/>
        <v>22</v>
      </c>
      <c r="E33" s="14">
        <f t="shared" si="25"/>
        <v>0.3</v>
      </c>
      <c r="F33" s="3">
        <f t="shared" si="20"/>
        <v>8.1661699125676517</v>
      </c>
      <c r="G33" s="3">
        <f t="shared" si="8"/>
        <v>2.8379999999999992</v>
      </c>
      <c r="H33" s="27"/>
      <c r="I33" s="4">
        <f t="shared" si="21"/>
        <v>4999995.4269629214</v>
      </c>
      <c r="J33" s="4"/>
      <c r="K33" s="4">
        <f t="shared" si="9"/>
        <v>4.5730370785819163</v>
      </c>
      <c r="L33" s="4"/>
      <c r="M33" s="14"/>
      <c r="N33" s="4">
        <f t="shared" si="29"/>
        <v>1.0170288424713527</v>
      </c>
      <c r="O33" s="4">
        <f t="shared" si="34"/>
        <v>0.74339427149934023</v>
      </c>
      <c r="P33" s="4">
        <f t="shared" si="34"/>
        <v>0.57806582078533475</v>
      </c>
      <c r="Q33" s="4">
        <f t="shared" si="34"/>
        <v>0.44950780969988741</v>
      </c>
      <c r="R33" s="4">
        <f t="shared" si="34"/>
        <v>0.34967989635936736</v>
      </c>
      <c r="S33" s="4">
        <f t="shared" si="34"/>
        <v>0.28199994359999997</v>
      </c>
      <c r="T33" s="4">
        <f t="shared" si="34"/>
        <v>0.94</v>
      </c>
      <c r="U33" s="4">
        <f t="shared" si="34"/>
        <v>0</v>
      </c>
      <c r="V33" s="4">
        <f t="shared" si="34"/>
        <v>0</v>
      </c>
      <c r="W33" s="4">
        <f t="shared" si="34"/>
        <v>0</v>
      </c>
      <c r="X33" s="4">
        <f t="shared" si="34"/>
        <v>0</v>
      </c>
      <c r="Y33" s="4">
        <f t="shared" si="34"/>
        <v>0</v>
      </c>
      <c r="Z33" s="4">
        <f t="shared" si="34"/>
        <v>0</v>
      </c>
      <c r="AA33" s="4">
        <f t="shared" si="34"/>
        <v>0</v>
      </c>
      <c r="AB33" s="4">
        <f t="shared" si="34"/>
        <v>0</v>
      </c>
      <c r="AC33" s="4">
        <f t="shared" si="34"/>
        <v>0</v>
      </c>
      <c r="AD33" s="4">
        <f t="shared" si="34"/>
        <v>0</v>
      </c>
      <c r="AE33" s="4">
        <f t="shared" si="34"/>
        <v>0</v>
      </c>
      <c r="AF33" s="4">
        <f t="shared" si="34"/>
        <v>0</v>
      </c>
      <c r="AG33" s="4">
        <f t="shared" si="34"/>
        <v>0</v>
      </c>
      <c r="AH33" s="4">
        <f t="shared" si="34"/>
        <v>0</v>
      </c>
      <c r="AI33" s="4">
        <f t="shared" si="11"/>
        <v>0</v>
      </c>
      <c r="AJ33" s="4">
        <f t="shared" si="22"/>
        <v>4.3596765844152818</v>
      </c>
      <c r="AK33" s="27"/>
      <c r="AL33">
        <f t="shared" si="5"/>
        <v>22</v>
      </c>
      <c r="AM33" s="14"/>
      <c r="AN33" s="14"/>
      <c r="AO33" s="4">
        <f t="shared" si="36"/>
        <v>4.7450698180808951E-2</v>
      </c>
      <c r="AP33" s="4">
        <f t="shared" si="36"/>
        <v>0</v>
      </c>
      <c r="AQ33" s="4">
        <f t="shared" si="36"/>
        <v>0</v>
      </c>
      <c r="AR33" s="4">
        <f t="shared" si="36"/>
        <v>0</v>
      </c>
      <c r="AS33" s="4">
        <f t="shared" si="36"/>
        <v>0</v>
      </c>
      <c r="AT33" s="4">
        <f t="shared" si="36"/>
        <v>0</v>
      </c>
      <c r="AU33" s="4">
        <f t="shared" si="36"/>
        <v>0</v>
      </c>
      <c r="AV33" s="4">
        <f t="shared" si="36"/>
        <v>0</v>
      </c>
      <c r="AW33" s="4">
        <f t="shared" si="36"/>
        <v>0</v>
      </c>
      <c r="AX33" s="4">
        <f t="shared" si="36"/>
        <v>0</v>
      </c>
      <c r="AY33" s="4">
        <f t="shared" si="36"/>
        <v>0</v>
      </c>
      <c r="AZ33" s="4">
        <f t="shared" si="36"/>
        <v>0</v>
      </c>
      <c r="BA33" s="4">
        <f t="shared" si="36"/>
        <v>0</v>
      </c>
      <c r="BB33" s="4">
        <f t="shared" si="36"/>
        <v>0</v>
      </c>
      <c r="BC33" s="4">
        <f t="shared" si="36"/>
        <v>0</v>
      </c>
      <c r="BD33" s="4">
        <f t="shared" si="36"/>
        <v>0</v>
      </c>
      <c r="BE33" s="4">
        <f t="shared" si="36"/>
        <v>0</v>
      </c>
      <c r="BF33" s="4">
        <f t="shared" si="36"/>
        <v>0</v>
      </c>
      <c r="BG33" s="4">
        <f t="shared" si="36"/>
        <v>0</v>
      </c>
      <c r="BH33" s="4">
        <f t="shared" si="36"/>
        <v>0</v>
      </c>
      <c r="BI33" s="4">
        <f t="shared" si="36"/>
        <v>0</v>
      </c>
      <c r="BJ33" s="4">
        <f t="shared" si="26"/>
        <v>4.7450698180808951E-2</v>
      </c>
      <c r="BK33" s="4">
        <f t="shared" si="23"/>
        <v>0.21336049416663383</v>
      </c>
      <c r="BL33" s="4" t="e">
        <f t="shared" si="31"/>
        <v>#DIV/0!</v>
      </c>
      <c r="BM33" s="4">
        <f t="shared" si="15"/>
        <v>4.5730370785819154</v>
      </c>
      <c r="BN33" s="18" t="e">
        <f t="shared" si="32"/>
        <v>#DIV/0!</v>
      </c>
      <c r="BO33" s="4">
        <f t="shared" si="16"/>
        <v>4.6656191607524917</v>
      </c>
      <c r="BP33" s="27"/>
      <c r="BQ33" s="4">
        <f>I33+AJ33+BK33+SUM(J$11:J33)</f>
        <v>5000000</v>
      </c>
      <c r="BR33" s="27"/>
      <c r="BS33">
        <f t="shared" si="6"/>
        <v>22</v>
      </c>
      <c r="BT33" s="11">
        <f t="shared" si="7"/>
        <v>0.99999912806464586</v>
      </c>
      <c r="BU33" s="14">
        <f t="shared" si="37"/>
        <v>0.30510838670638463</v>
      </c>
      <c r="BV33" s="14">
        <f t="shared" si="37"/>
        <v>0.22301808699227785</v>
      </c>
      <c r="BW33" s="14">
        <f t="shared" si="37"/>
        <v>0.17341959502479257</v>
      </c>
      <c r="BX33" s="14">
        <f t="shared" si="37"/>
        <v>0.13485222532744084</v>
      </c>
      <c r="BY33" s="14">
        <f t="shared" si="37"/>
        <v>0.10490387743833092</v>
      </c>
      <c r="BZ33" s="14">
        <f t="shared" si="37"/>
        <v>8.459990931428378E-2</v>
      </c>
      <c r="CA33" s="14">
        <f t="shared" si="37"/>
        <v>0.28199975411423012</v>
      </c>
      <c r="CB33" s="14">
        <f t="shared" si="37"/>
        <v>0</v>
      </c>
      <c r="CC33" s="14">
        <f t="shared" si="37"/>
        <v>0</v>
      </c>
      <c r="CD33" s="14">
        <f t="shared" si="37"/>
        <v>0</v>
      </c>
      <c r="CE33" s="14">
        <f t="shared" si="37"/>
        <v>0</v>
      </c>
      <c r="CF33" s="14">
        <f t="shared" si="37"/>
        <v>0</v>
      </c>
      <c r="CG33" s="14">
        <f t="shared" si="37"/>
        <v>0</v>
      </c>
      <c r="CH33" s="14">
        <f t="shared" si="37"/>
        <v>0</v>
      </c>
      <c r="CI33" s="14">
        <f t="shared" si="37"/>
        <v>0</v>
      </c>
      <c r="CJ33" s="14">
        <f t="shared" si="35"/>
        <v>0</v>
      </c>
      <c r="CK33" s="14">
        <f t="shared" si="18"/>
        <v>0</v>
      </c>
      <c r="CL33" s="14">
        <f t="shared" si="18"/>
        <v>0</v>
      </c>
      <c r="CM33" s="14">
        <f t="shared" si="18"/>
        <v>0</v>
      </c>
      <c r="CN33" s="14">
        <f t="shared" si="18"/>
        <v>0</v>
      </c>
      <c r="CO33" s="14">
        <f t="shared" si="18"/>
        <v>0</v>
      </c>
      <c r="CP33" s="14">
        <f t="shared" si="18"/>
        <v>0</v>
      </c>
      <c r="CQ33" s="14">
        <f t="shared" si="30"/>
        <v>1.3079018349177407</v>
      </c>
      <c r="CR33" s="27"/>
    </row>
    <row r="34" spans="2:96" x14ac:dyDescent="0.2">
      <c r="B34" s="1">
        <f t="shared" si="24"/>
        <v>43883</v>
      </c>
      <c r="C34" s="8">
        <f t="shared" si="19"/>
        <v>3.2857142857142856</v>
      </c>
      <c r="D34">
        <f t="shared" si="28"/>
        <v>23</v>
      </c>
      <c r="E34" s="14">
        <f t="shared" si="25"/>
        <v>0.3</v>
      </c>
      <c r="F34" s="3">
        <f t="shared" si="20"/>
        <v>8.1661699125676517</v>
      </c>
      <c r="G34" s="3">
        <f t="shared" si="8"/>
        <v>2.8379999999999992</v>
      </c>
      <c r="H34" s="27"/>
      <c r="I34" s="4">
        <f t="shared" si="21"/>
        <v>4999994.1190610863</v>
      </c>
      <c r="J34" s="4"/>
      <c r="K34" s="4">
        <f t="shared" si="9"/>
        <v>5.8809389134996568</v>
      </c>
      <c r="L34" s="4">
        <f t="shared" ref="L34:L83" si="38">K34/K27</f>
        <v>5.8809389134996568</v>
      </c>
      <c r="M34" s="14"/>
      <c r="N34" s="4">
        <f t="shared" si="29"/>
        <v>1.3079018349177407</v>
      </c>
      <c r="O34" s="4">
        <f t="shared" si="34"/>
        <v>0.95600711192307153</v>
      </c>
      <c r="P34" s="4">
        <f t="shared" si="34"/>
        <v>0.74339427149934023</v>
      </c>
      <c r="Q34" s="4">
        <f t="shared" si="34"/>
        <v>0.57806582078533475</v>
      </c>
      <c r="R34" s="4">
        <f t="shared" si="34"/>
        <v>0.44950780969988741</v>
      </c>
      <c r="S34" s="4">
        <f t="shared" si="34"/>
        <v>0.34967989635936736</v>
      </c>
      <c r="T34" s="4">
        <f t="shared" si="34"/>
        <v>0.28199994359999997</v>
      </c>
      <c r="U34" s="4">
        <f t="shared" si="34"/>
        <v>0.94</v>
      </c>
      <c r="V34" s="4">
        <f t="shared" si="34"/>
        <v>0</v>
      </c>
      <c r="W34" s="4">
        <f t="shared" si="34"/>
        <v>0</v>
      </c>
      <c r="X34" s="4">
        <f t="shared" si="34"/>
        <v>0</v>
      </c>
      <c r="Y34" s="4">
        <f t="shared" si="34"/>
        <v>0</v>
      </c>
      <c r="Z34" s="4">
        <f t="shared" si="34"/>
        <v>0</v>
      </c>
      <c r="AA34" s="4">
        <f t="shared" si="34"/>
        <v>0</v>
      </c>
      <c r="AB34" s="4">
        <f t="shared" si="34"/>
        <v>0</v>
      </c>
      <c r="AC34" s="4">
        <f t="shared" si="34"/>
        <v>0</v>
      </c>
      <c r="AD34" s="4">
        <f t="shared" si="34"/>
        <v>0</v>
      </c>
      <c r="AE34" s="4">
        <f t="shared" si="34"/>
        <v>0</v>
      </c>
      <c r="AF34" s="4">
        <f t="shared" si="34"/>
        <v>0</v>
      </c>
      <c r="AG34" s="4">
        <f t="shared" si="34"/>
        <v>0</v>
      </c>
      <c r="AH34" s="4">
        <f t="shared" si="34"/>
        <v>0</v>
      </c>
      <c r="AI34" s="4">
        <f t="shared" si="11"/>
        <v>0</v>
      </c>
      <c r="AJ34" s="4">
        <f t="shared" si="22"/>
        <v>5.6065566887847424</v>
      </c>
      <c r="AK34" s="27"/>
      <c r="AL34">
        <f t="shared" si="5"/>
        <v>23</v>
      </c>
      <c r="AM34" s="14"/>
      <c r="AN34" s="14"/>
      <c r="AO34" s="4">
        <f t="shared" si="36"/>
        <v>6.102173054828116E-2</v>
      </c>
      <c r="AP34" s="4">
        <f t="shared" si="36"/>
        <v>0</v>
      </c>
      <c r="AQ34" s="4">
        <f t="shared" si="36"/>
        <v>0</v>
      </c>
      <c r="AR34" s="4">
        <f t="shared" si="36"/>
        <v>0</v>
      </c>
      <c r="AS34" s="4">
        <f t="shared" si="36"/>
        <v>0</v>
      </c>
      <c r="AT34" s="4">
        <f t="shared" si="36"/>
        <v>0</v>
      </c>
      <c r="AU34" s="4">
        <f t="shared" si="36"/>
        <v>0</v>
      </c>
      <c r="AV34" s="4">
        <f t="shared" si="36"/>
        <v>0</v>
      </c>
      <c r="AW34" s="4">
        <f t="shared" si="36"/>
        <v>0</v>
      </c>
      <c r="AX34" s="4">
        <f t="shared" si="36"/>
        <v>0</v>
      </c>
      <c r="AY34" s="4">
        <f t="shared" si="36"/>
        <v>0</v>
      </c>
      <c r="AZ34" s="4">
        <f t="shared" si="36"/>
        <v>0</v>
      </c>
      <c r="BA34" s="4">
        <f t="shared" si="36"/>
        <v>0</v>
      </c>
      <c r="BB34" s="4">
        <f t="shared" si="36"/>
        <v>0</v>
      </c>
      <c r="BC34" s="4">
        <f t="shared" si="36"/>
        <v>0</v>
      </c>
      <c r="BD34" s="4">
        <f t="shared" si="36"/>
        <v>0</v>
      </c>
      <c r="BE34" s="4">
        <f t="shared" si="36"/>
        <v>0</v>
      </c>
      <c r="BF34" s="4">
        <f t="shared" si="36"/>
        <v>0</v>
      </c>
      <c r="BG34" s="4">
        <f t="shared" si="36"/>
        <v>0</v>
      </c>
      <c r="BH34" s="4">
        <f t="shared" si="36"/>
        <v>0</v>
      </c>
      <c r="BI34" s="4">
        <f t="shared" si="36"/>
        <v>0</v>
      </c>
      <c r="BJ34" s="4">
        <f t="shared" si="26"/>
        <v>6.102173054828116E-2</v>
      </c>
      <c r="BK34" s="4">
        <f t="shared" si="23"/>
        <v>0.27438222471491497</v>
      </c>
      <c r="BL34" s="4" t="e">
        <f t="shared" si="31"/>
        <v>#DIV/0!</v>
      </c>
      <c r="BM34" s="4">
        <f t="shared" si="15"/>
        <v>5.8809389134996577</v>
      </c>
      <c r="BN34" s="18">
        <f t="shared" si="32"/>
        <v>5.8809389134996577</v>
      </c>
      <c r="BO34" s="4">
        <f t="shared" si="16"/>
        <v>4.6656193636882088</v>
      </c>
      <c r="BP34" s="27"/>
      <c r="BQ34" s="4">
        <f>I34+AJ34+BK34+SUM(J$11:J34)</f>
        <v>4999999.9999999991</v>
      </c>
      <c r="BR34" s="27"/>
      <c r="BS34">
        <f t="shared" si="6"/>
        <v>23</v>
      </c>
      <c r="BT34" s="11">
        <f t="shared" si="7"/>
        <v>0.99999887868860082</v>
      </c>
      <c r="BU34" s="14">
        <f t="shared" si="37"/>
        <v>0.39237011050575127</v>
      </c>
      <c r="BV34" s="14">
        <f t="shared" si="37"/>
        <v>0.28680181198241977</v>
      </c>
      <c r="BW34" s="14">
        <f t="shared" si="37"/>
        <v>0.22301803137686085</v>
      </c>
      <c r="BX34" s="14">
        <f t="shared" si="37"/>
        <v>0.17341955177806212</v>
      </c>
      <c r="BY34" s="14">
        <f t="shared" si="37"/>
        <v>0.13485219169849691</v>
      </c>
      <c r="BZ34" s="14">
        <f t="shared" si="37"/>
        <v>0.10490385127779404</v>
      </c>
      <c r="CA34" s="14">
        <f t="shared" si="37"/>
        <v>8.4599888217074579E-2</v>
      </c>
      <c r="CB34" s="14">
        <f t="shared" si="37"/>
        <v>0.28199968379018542</v>
      </c>
      <c r="CC34" s="14">
        <f t="shared" si="37"/>
        <v>0</v>
      </c>
      <c r="CD34" s="14">
        <f t="shared" si="37"/>
        <v>0</v>
      </c>
      <c r="CE34" s="14">
        <f t="shared" si="37"/>
        <v>0</v>
      </c>
      <c r="CF34" s="14">
        <f t="shared" si="37"/>
        <v>0</v>
      </c>
      <c r="CG34" s="14">
        <f t="shared" si="37"/>
        <v>0</v>
      </c>
      <c r="CH34" s="14">
        <f t="shared" si="37"/>
        <v>0</v>
      </c>
      <c r="CI34" s="14">
        <f t="shared" si="37"/>
        <v>0</v>
      </c>
      <c r="CJ34" s="14">
        <f t="shared" si="35"/>
        <v>0</v>
      </c>
      <c r="CK34" s="14">
        <f t="shared" si="18"/>
        <v>0</v>
      </c>
      <c r="CL34" s="14">
        <f t="shared" si="18"/>
        <v>0</v>
      </c>
      <c r="CM34" s="14">
        <f t="shared" si="18"/>
        <v>0</v>
      </c>
      <c r="CN34" s="14">
        <f t="shared" si="18"/>
        <v>0</v>
      </c>
      <c r="CO34" s="14">
        <f t="shared" si="18"/>
        <v>0</v>
      </c>
      <c r="CP34" s="14">
        <f t="shared" si="18"/>
        <v>0</v>
      </c>
      <c r="CQ34" s="14">
        <f t="shared" si="30"/>
        <v>1.681965120626645</v>
      </c>
      <c r="CR34" s="27"/>
    </row>
    <row r="35" spans="2:96" x14ac:dyDescent="0.2">
      <c r="B35" s="1">
        <f t="shared" si="24"/>
        <v>43884</v>
      </c>
      <c r="C35" s="8">
        <f t="shared" si="19"/>
        <v>3.4285714285714284</v>
      </c>
      <c r="D35">
        <f t="shared" si="28"/>
        <v>24</v>
      </c>
      <c r="E35" s="14">
        <f t="shared" si="25"/>
        <v>0.3</v>
      </c>
      <c r="F35" s="3">
        <f t="shared" si="20"/>
        <v>8.1661699125676517</v>
      </c>
      <c r="G35" s="3">
        <f t="shared" si="8"/>
        <v>2.8379999999999992</v>
      </c>
      <c r="H35" s="27"/>
      <c r="I35" s="4">
        <f t="shared" si="21"/>
        <v>4999992.4370959653</v>
      </c>
      <c r="J35" s="4"/>
      <c r="K35" s="4">
        <f t="shared" si="9"/>
        <v>7.5629040341263014</v>
      </c>
      <c r="L35" s="4">
        <f t="shared" si="38"/>
        <v>5.8176187562949435</v>
      </c>
      <c r="M35" s="14"/>
      <c r="N35" s="4">
        <f t="shared" si="29"/>
        <v>1.681965120626645</v>
      </c>
      <c r="O35" s="4">
        <f t="shared" si="34"/>
        <v>1.2294277248226761</v>
      </c>
      <c r="P35" s="4">
        <f t="shared" si="34"/>
        <v>0.95600711192307153</v>
      </c>
      <c r="Q35" s="4">
        <f t="shared" si="34"/>
        <v>0.74339427149934023</v>
      </c>
      <c r="R35" s="4">
        <f t="shared" si="34"/>
        <v>0.57806582078533475</v>
      </c>
      <c r="S35" s="4">
        <f t="shared" si="34"/>
        <v>0.44950780969988741</v>
      </c>
      <c r="T35" s="4">
        <f t="shared" si="34"/>
        <v>0.34967989635936736</v>
      </c>
      <c r="U35" s="4">
        <f t="shared" si="34"/>
        <v>0.28199994359999997</v>
      </c>
      <c r="V35" s="4">
        <f t="shared" si="34"/>
        <v>0.94</v>
      </c>
      <c r="W35" s="4">
        <f t="shared" si="34"/>
        <v>0</v>
      </c>
      <c r="X35" s="4">
        <f t="shared" si="34"/>
        <v>0</v>
      </c>
      <c r="Y35" s="4">
        <f t="shared" si="34"/>
        <v>0</v>
      </c>
      <c r="Z35" s="4">
        <f t="shared" si="34"/>
        <v>0</v>
      </c>
      <c r="AA35" s="4">
        <f t="shared" si="34"/>
        <v>0</v>
      </c>
      <c r="AB35" s="4">
        <f t="shared" si="34"/>
        <v>0</v>
      </c>
      <c r="AC35" s="4">
        <f t="shared" si="34"/>
        <v>0</v>
      </c>
      <c r="AD35" s="4">
        <f t="shared" si="34"/>
        <v>0</v>
      </c>
      <c r="AE35" s="4">
        <f t="shared" si="34"/>
        <v>0</v>
      </c>
      <c r="AF35" s="4">
        <f t="shared" si="34"/>
        <v>0</v>
      </c>
      <c r="AG35" s="4">
        <f t="shared" si="34"/>
        <v>0</v>
      </c>
      <c r="AH35" s="4">
        <f t="shared" si="34"/>
        <v>0</v>
      </c>
      <c r="AI35" s="4">
        <f t="shared" si="11"/>
        <v>0</v>
      </c>
      <c r="AJ35" s="4">
        <f t="shared" si="22"/>
        <v>7.2100476993163216</v>
      </c>
      <c r="AK35" s="27"/>
      <c r="AL35">
        <f t="shared" si="5"/>
        <v>24</v>
      </c>
      <c r="AM35" s="14"/>
      <c r="AN35" s="14"/>
      <c r="AO35" s="4">
        <f t="shared" si="36"/>
        <v>7.8474110095064442E-2</v>
      </c>
      <c r="AP35" s="4">
        <f t="shared" si="36"/>
        <v>0</v>
      </c>
      <c r="AQ35" s="4">
        <f t="shared" si="36"/>
        <v>0</v>
      </c>
      <c r="AR35" s="4">
        <f t="shared" si="36"/>
        <v>0</v>
      </c>
      <c r="AS35" s="4">
        <f t="shared" si="36"/>
        <v>0</v>
      </c>
      <c r="AT35" s="4">
        <f t="shared" si="36"/>
        <v>0</v>
      </c>
      <c r="AU35" s="4">
        <f t="shared" si="36"/>
        <v>0</v>
      </c>
      <c r="AV35" s="4">
        <f t="shared" si="36"/>
        <v>0</v>
      </c>
      <c r="AW35" s="4">
        <f t="shared" si="36"/>
        <v>0</v>
      </c>
      <c r="AX35" s="4">
        <f t="shared" si="36"/>
        <v>0</v>
      </c>
      <c r="AY35" s="4">
        <f t="shared" si="36"/>
        <v>0</v>
      </c>
      <c r="AZ35" s="4">
        <f t="shared" si="36"/>
        <v>0</v>
      </c>
      <c r="BA35" s="4">
        <f t="shared" si="36"/>
        <v>0</v>
      </c>
      <c r="BB35" s="4">
        <f t="shared" si="36"/>
        <v>0</v>
      </c>
      <c r="BC35" s="4">
        <f t="shared" si="36"/>
        <v>0</v>
      </c>
      <c r="BD35" s="4">
        <f t="shared" si="36"/>
        <v>0</v>
      </c>
      <c r="BE35" s="4">
        <f t="shared" si="36"/>
        <v>0</v>
      </c>
      <c r="BF35" s="4">
        <f t="shared" si="36"/>
        <v>0</v>
      </c>
      <c r="BG35" s="4">
        <f t="shared" si="36"/>
        <v>0</v>
      </c>
      <c r="BH35" s="4">
        <f t="shared" si="36"/>
        <v>0</v>
      </c>
      <c r="BI35" s="4">
        <f t="shared" si="36"/>
        <v>0</v>
      </c>
      <c r="BJ35" s="4">
        <f t="shared" si="26"/>
        <v>7.8474110095064442E-2</v>
      </c>
      <c r="BK35" s="4">
        <f t="shared" si="23"/>
        <v>0.35285633480997941</v>
      </c>
      <c r="BL35" s="4">
        <f t="shared" si="31"/>
        <v>5.8809389134996568</v>
      </c>
      <c r="BM35" s="4">
        <f t="shared" si="15"/>
        <v>7.5629040341263014</v>
      </c>
      <c r="BN35" s="18">
        <f t="shared" si="32"/>
        <v>5.8176187562949435</v>
      </c>
      <c r="BO35" s="4">
        <f t="shared" si="16"/>
        <v>4.665619624654445</v>
      </c>
      <c r="BP35" s="27"/>
      <c r="BQ35" s="4">
        <f>I35+AJ35+BK35+SUM(J$11:J35)</f>
        <v>5000000</v>
      </c>
      <c r="BR35" s="27"/>
      <c r="BS35">
        <f t="shared" si="6"/>
        <v>24</v>
      </c>
      <c r="BT35" s="11">
        <f t="shared" si="7"/>
        <v>0.99999855799035831</v>
      </c>
      <c r="BU35" s="14">
        <f t="shared" si="37"/>
        <v>0.5045888085650172</v>
      </c>
      <c r="BV35" s="14">
        <f t="shared" si="37"/>
        <v>0.36882778559281293</v>
      </c>
      <c r="BW35" s="14">
        <f t="shared" si="37"/>
        <v>0.2868017200054796</v>
      </c>
      <c r="BX35" s="14">
        <f t="shared" si="37"/>
        <v>0.22301795985528994</v>
      </c>
      <c r="BY35" s="14">
        <f t="shared" si="37"/>
        <v>0.17341949616265429</v>
      </c>
      <c r="BZ35" s="14">
        <f t="shared" si="37"/>
        <v>0.13485214845158755</v>
      </c>
      <c r="CA35" s="14">
        <f t="shared" si="37"/>
        <v>0.10490381763527558</v>
      </c>
      <c r="CB35" s="14">
        <f t="shared" si="37"/>
        <v>8.4599861086008699E-2</v>
      </c>
      <c r="CC35" s="14">
        <f t="shared" si="37"/>
        <v>0.28199959335328101</v>
      </c>
      <c r="CD35" s="14">
        <f t="shared" si="37"/>
        <v>0</v>
      </c>
      <c r="CE35" s="14">
        <f t="shared" si="37"/>
        <v>0</v>
      </c>
      <c r="CF35" s="14">
        <f t="shared" si="37"/>
        <v>0</v>
      </c>
      <c r="CG35" s="14">
        <f t="shared" si="37"/>
        <v>0</v>
      </c>
      <c r="CH35" s="14">
        <f t="shared" si="37"/>
        <v>0</v>
      </c>
      <c r="CI35" s="14">
        <f t="shared" si="37"/>
        <v>0</v>
      </c>
      <c r="CJ35" s="14">
        <f t="shared" si="35"/>
        <v>0</v>
      </c>
      <c r="CK35" s="14">
        <f t="shared" si="18"/>
        <v>0</v>
      </c>
      <c r="CL35" s="14">
        <f t="shared" si="18"/>
        <v>0</v>
      </c>
      <c r="CM35" s="14">
        <f t="shared" si="18"/>
        <v>0</v>
      </c>
      <c r="CN35" s="14">
        <f t="shared" si="18"/>
        <v>0</v>
      </c>
      <c r="CO35" s="14">
        <f t="shared" si="18"/>
        <v>0</v>
      </c>
      <c r="CP35" s="14">
        <f t="shared" si="18"/>
        <v>0</v>
      </c>
      <c r="CQ35" s="14">
        <f t="shared" si="30"/>
        <v>2.1630111907074068</v>
      </c>
      <c r="CR35" s="27"/>
    </row>
    <row r="36" spans="2:96" x14ac:dyDescent="0.2">
      <c r="B36" s="1">
        <f t="shared" si="24"/>
        <v>43885</v>
      </c>
      <c r="C36" s="8">
        <f t="shared" si="19"/>
        <v>3.5714285714285716</v>
      </c>
      <c r="D36">
        <f t="shared" si="28"/>
        <v>25</v>
      </c>
      <c r="E36" s="14">
        <f t="shared" si="25"/>
        <v>0.3</v>
      </c>
      <c r="F36" s="3">
        <f t="shared" si="20"/>
        <v>8.1661699125676517</v>
      </c>
      <c r="G36" s="3">
        <f t="shared" si="8"/>
        <v>2.8379999999999992</v>
      </c>
      <c r="H36" s="27"/>
      <c r="I36" s="4">
        <f t="shared" si="21"/>
        <v>4999990.2740847748</v>
      </c>
      <c r="J36" s="4"/>
      <c r="K36" s="4">
        <f t="shared" si="9"/>
        <v>9.7259152248337077</v>
      </c>
      <c r="L36" s="4">
        <f t="shared" si="38"/>
        <v>5.816935535407799</v>
      </c>
      <c r="M36" s="14"/>
      <c r="N36" s="4">
        <f t="shared" si="29"/>
        <v>2.1630111907074068</v>
      </c>
      <c r="O36" s="4">
        <f t="shared" si="34"/>
        <v>1.5810472133890463</v>
      </c>
      <c r="P36" s="4">
        <f t="shared" si="34"/>
        <v>1.2294277248226761</v>
      </c>
      <c r="Q36" s="4">
        <f t="shared" si="34"/>
        <v>0.95600711192307153</v>
      </c>
      <c r="R36" s="4">
        <f t="shared" si="34"/>
        <v>0.74339427149934023</v>
      </c>
      <c r="S36" s="4">
        <f t="shared" si="34"/>
        <v>0.57806582078533475</v>
      </c>
      <c r="T36" s="4">
        <f t="shared" si="34"/>
        <v>0.44950780969988741</v>
      </c>
      <c r="U36" s="4">
        <f t="shared" si="34"/>
        <v>0.34967989635936736</v>
      </c>
      <c r="V36" s="4">
        <f t="shared" si="34"/>
        <v>0.28199994359999997</v>
      </c>
      <c r="W36" s="4">
        <f t="shared" si="34"/>
        <v>0.94</v>
      </c>
      <c r="X36" s="4">
        <f t="shared" si="34"/>
        <v>0</v>
      </c>
      <c r="Y36" s="4">
        <f t="shared" si="34"/>
        <v>0</v>
      </c>
      <c r="Z36" s="4">
        <f t="shared" si="34"/>
        <v>0</v>
      </c>
      <c r="AA36" s="4">
        <f t="shared" si="34"/>
        <v>0</v>
      </c>
      <c r="AB36" s="4">
        <f t="shared" si="34"/>
        <v>0</v>
      </c>
      <c r="AC36" s="4">
        <f t="shared" si="34"/>
        <v>0</v>
      </c>
      <c r="AD36" s="4">
        <f t="shared" si="34"/>
        <v>0</v>
      </c>
      <c r="AE36" s="4">
        <f t="shared" si="34"/>
        <v>0</v>
      </c>
      <c r="AF36" s="4">
        <f t="shared" si="34"/>
        <v>0</v>
      </c>
      <c r="AG36" s="4">
        <f t="shared" si="34"/>
        <v>0</v>
      </c>
      <c r="AH36" s="4">
        <f t="shared" si="34"/>
        <v>0</v>
      </c>
      <c r="AI36" s="4">
        <f t="shared" si="11"/>
        <v>0</v>
      </c>
      <c r="AJ36" s="4">
        <f t="shared" si="22"/>
        <v>9.2721409827861301</v>
      </c>
      <c r="AK36" s="27"/>
      <c r="AL36">
        <f t="shared" si="5"/>
        <v>25</v>
      </c>
      <c r="AM36" s="14"/>
      <c r="AN36" s="14"/>
      <c r="AO36" s="4">
        <f t="shared" si="36"/>
        <v>0.10091790723759871</v>
      </c>
      <c r="AP36" s="4">
        <f t="shared" si="36"/>
        <v>0</v>
      </c>
      <c r="AQ36" s="4">
        <f t="shared" si="36"/>
        <v>0</v>
      </c>
      <c r="AR36" s="4">
        <f t="shared" si="36"/>
        <v>0</v>
      </c>
      <c r="AS36" s="4">
        <f t="shared" si="36"/>
        <v>0</v>
      </c>
      <c r="AT36" s="4">
        <f t="shared" si="36"/>
        <v>0</v>
      </c>
      <c r="AU36" s="4">
        <f t="shared" si="36"/>
        <v>0</v>
      </c>
      <c r="AV36" s="4">
        <f t="shared" si="36"/>
        <v>0</v>
      </c>
      <c r="AW36" s="4">
        <f t="shared" si="36"/>
        <v>0</v>
      </c>
      <c r="AX36" s="4">
        <f t="shared" si="36"/>
        <v>0</v>
      </c>
      <c r="AY36" s="4">
        <f t="shared" si="36"/>
        <v>0</v>
      </c>
      <c r="AZ36" s="4">
        <f t="shared" si="36"/>
        <v>0</v>
      </c>
      <c r="BA36" s="4">
        <f t="shared" si="36"/>
        <v>0</v>
      </c>
      <c r="BB36" s="4">
        <f t="shared" si="36"/>
        <v>0</v>
      </c>
      <c r="BC36" s="4">
        <f t="shared" si="36"/>
        <v>0</v>
      </c>
      <c r="BD36" s="4">
        <f t="shared" si="36"/>
        <v>0</v>
      </c>
      <c r="BE36" s="4">
        <f t="shared" si="36"/>
        <v>0</v>
      </c>
      <c r="BF36" s="4">
        <f t="shared" si="36"/>
        <v>0</v>
      </c>
      <c r="BG36" s="4">
        <f t="shared" si="36"/>
        <v>0</v>
      </c>
      <c r="BH36" s="4">
        <f t="shared" si="36"/>
        <v>0</v>
      </c>
      <c r="BI36" s="4">
        <f t="shared" si="36"/>
        <v>0</v>
      </c>
      <c r="BJ36" s="4">
        <f t="shared" si="26"/>
        <v>0.10091790723759871</v>
      </c>
      <c r="BK36" s="4">
        <f t="shared" si="23"/>
        <v>0.4537742420475781</v>
      </c>
      <c r="BL36" s="4">
        <f t="shared" si="31"/>
        <v>5.8176187562949444</v>
      </c>
      <c r="BM36" s="4">
        <f t="shared" si="15"/>
        <v>9.7259152248337077</v>
      </c>
      <c r="BN36" s="18">
        <f t="shared" si="32"/>
        <v>5.816935535407799</v>
      </c>
      <c r="BO36" s="4">
        <f t="shared" si="16"/>
        <v>4.6656199602576391</v>
      </c>
      <c r="BP36" s="27"/>
      <c r="BQ36" s="4">
        <f>I36+AJ36+BK36+SUM(J$11:J36)</f>
        <v>4999999.9999999991</v>
      </c>
      <c r="BR36" s="27"/>
      <c r="BS36">
        <f t="shared" si="6"/>
        <v>25</v>
      </c>
      <c r="BT36" s="11">
        <f t="shared" si="7"/>
        <v>0.99999814557163524</v>
      </c>
      <c r="BU36" s="14">
        <f t="shared" si="37"/>
        <v>0.64890215386743044</v>
      </c>
      <c r="BV36" s="14">
        <f t="shared" si="37"/>
        <v>0.47431328443507431</v>
      </c>
      <c r="BW36" s="14">
        <f t="shared" si="37"/>
        <v>0.36882763348110925</v>
      </c>
      <c r="BX36" s="14">
        <f t="shared" si="37"/>
        <v>0.28680160172290992</v>
      </c>
      <c r="BY36" s="14">
        <f t="shared" si="37"/>
        <v>0.2230178678783751</v>
      </c>
      <c r="BZ36" s="14">
        <f t="shared" si="37"/>
        <v>0.17341942464110399</v>
      </c>
      <c r="CA36" s="14">
        <f t="shared" si="37"/>
        <v>0.13485209283595648</v>
      </c>
      <c r="CB36" s="14">
        <f t="shared" si="37"/>
        <v>0.10490377437091468</v>
      </c>
      <c r="CC36" s="14">
        <f t="shared" si="37"/>
        <v>8.4599826195391706E-2</v>
      </c>
      <c r="CD36" s="14">
        <f t="shared" si="37"/>
        <v>0.2819994770512011</v>
      </c>
      <c r="CE36" s="14">
        <f t="shared" si="37"/>
        <v>0</v>
      </c>
      <c r="CF36" s="14">
        <f t="shared" si="37"/>
        <v>0</v>
      </c>
      <c r="CG36" s="14">
        <f t="shared" si="37"/>
        <v>0</v>
      </c>
      <c r="CH36" s="14">
        <f t="shared" si="37"/>
        <v>0</v>
      </c>
      <c r="CI36" s="14">
        <f t="shared" si="37"/>
        <v>0</v>
      </c>
      <c r="CJ36" s="14">
        <f t="shared" si="35"/>
        <v>0</v>
      </c>
      <c r="CK36" s="14">
        <f t="shared" si="18"/>
        <v>0</v>
      </c>
      <c r="CL36" s="14">
        <f t="shared" si="18"/>
        <v>0</v>
      </c>
      <c r="CM36" s="14">
        <f t="shared" si="18"/>
        <v>0</v>
      </c>
      <c r="CN36" s="14">
        <f t="shared" si="18"/>
        <v>0</v>
      </c>
      <c r="CO36" s="14">
        <f t="shared" si="18"/>
        <v>0</v>
      </c>
      <c r="CP36" s="14">
        <f t="shared" si="18"/>
        <v>0</v>
      </c>
      <c r="CQ36" s="14">
        <f t="shared" si="30"/>
        <v>2.7816371364794668</v>
      </c>
      <c r="CR36" s="27"/>
    </row>
    <row r="37" spans="2:96" x14ac:dyDescent="0.2">
      <c r="B37" s="1">
        <f t="shared" si="24"/>
        <v>43886</v>
      </c>
      <c r="C37" s="8">
        <f t="shared" si="19"/>
        <v>3.7142857142857144</v>
      </c>
      <c r="D37">
        <f t="shared" si="28"/>
        <v>26</v>
      </c>
      <c r="E37" s="14">
        <f t="shared" si="25"/>
        <v>0.3</v>
      </c>
      <c r="F37" s="3">
        <f t="shared" si="20"/>
        <v>8.1661699125676517</v>
      </c>
      <c r="G37" s="3">
        <f t="shared" si="8"/>
        <v>2.8379999999999992</v>
      </c>
      <c r="H37" s="27"/>
      <c r="I37" s="4">
        <f t="shared" si="21"/>
        <v>4999987.492447638</v>
      </c>
      <c r="J37" s="4"/>
      <c r="K37" s="4">
        <f t="shared" si="9"/>
        <v>12.507552361313174</v>
      </c>
      <c r="L37" s="4">
        <f t="shared" si="38"/>
        <v>5.8169261135236372</v>
      </c>
      <c r="M37" s="14"/>
      <c r="N37" s="4">
        <f t="shared" si="29"/>
        <v>2.7816371364794668</v>
      </c>
      <c r="O37" s="4">
        <f t="shared" si="34"/>
        <v>2.0332305192649622</v>
      </c>
      <c r="P37" s="4">
        <f t="shared" si="34"/>
        <v>1.5810472133890463</v>
      </c>
      <c r="Q37" s="4">
        <f t="shared" si="34"/>
        <v>1.2294277248226761</v>
      </c>
      <c r="R37" s="4">
        <f t="shared" si="34"/>
        <v>0.95600711192307153</v>
      </c>
      <c r="S37" s="4">
        <f t="shared" si="34"/>
        <v>0.74339427149934023</v>
      </c>
      <c r="T37" s="4">
        <f t="shared" si="34"/>
        <v>0.57806582078533475</v>
      </c>
      <c r="U37" s="4">
        <f t="shared" si="34"/>
        <v>0.44950780969988741</v>
      </c>
      <c r="V37" s="4">
        <f t="shared" si="34"/>
        <v>0.34967989635936736</v>
      </c>
      <c r="W37" s="4">
        <f t="shared" si="34"/>
        <v>0.28199994359999997</v>
      </c>
      <c r="X37" s="4">
        <f t="shared" si="34"/>
        <v>0.94</v>
      </c>
      <c r="Y37" s="4">
        <f t="shared" si="34"/>
        <v>0</v>
      </c>
      <c r="Z37" s="4">
        <f t="shared" si="34"/>
        <v>0</v>
      </c>
      <c r="AA37" s="4">
        <f t="shared" si="34"/>
        <v>0</v>
      </c>
      <c r="AB37" s="4">
        <f t="shared" si="34"/>
        <v>0</v>
      </c>
      <c r="AC37" s="4">
        <f t="shared" si="34"/>
        <v>0</v>
      </c>
      <c r="AD37" s="4">
        <f t="shared" ref="AD37:AH37" si="39">AC36*(1-AC$6)</f>
        <v>0</v>
      </c>
      <c r="AE37" s="4">
        <f t="shared" si="39"/>
        <v>0</v>
      </c>
      <c r="AF37" s="4">
        <f t="shared" si="39"/>
        <v>0</v>
      </c>
      <c r="AG37" s="4">
        <f t="shared" si="39"/>
        <v>0</v>
      </c>
      <c r="AH37" s="4">
        <f t="shared" si="39"/>
        <v>0</v>
      </c>
      <c r="AI37" s="4">
        <f t="shared" si="11"/>
        <v>0</v>
      </c>
      <c r="AJ37" s="4">
        <f t="shared" si="22"/>
        <v>11.923997447823155</v>
      </c>
      <c r="AK37" s="27"/>
      <c r="AL37">
        <f t="shared" si="5"/>
        <v>26</v>
      </c>
      <c r="AM37" s="14"/>
      <c r="AN37" s="14"/>
      <c r="AO37" s="4">
        <f t="shared" si="36"/>
        <v>0.1297806714424444</v>
      </c>
      <c r="AP37" s="4">
        <f t="shared" si="36"/>
        <v>0</v>
      </c>
      <c r="AQ37" s="4">
        <f t="shared" si="36"/>
        <v>0</v>
      </c>
      <c r="AR37" s="4">
        <f t="shared" si="36"/>
        <v>0</v>
      </c>
      <c r="AS37" s="4">
        <f t="shared" si="36"/>
        <v>0</v>
      </c>
      <c r="AT37" s="4">
        <f t="shared" si="36"/>
        <v>0</v>
      </c>
      <c r="AU37" s="4">
        <f t="shared" si="36"/>
        <v>0</v>
      </c>
      <c r="AV37" s="4">
        <f t="shared" si="36"/>
        <v>0</v>
      </c>
      <c r="AW37" s="4">
        <f t="shared" si="36"/>
        <v>0</v>
      </c>
      <c r="AX37" s="4">
        <f t="shared" si="36"/>
        <v>0</v>
      </c>
      <c r="AY37" s="4">
        <f t="shared" si="36"/>
        <v>0</v>
      </c>
      <c r="AZ37" s="4">
        <f t="shared" si="36"/>
        <v>0</v>
      </c>
      <c r="BA37" s="4">
        <f t="shared" si="36"/>
        <v>0</v>
      </c>
      <c r="BB37" s="4">
        <f t="shared" si="36"/>
        <v>0</v>
      </c>
      <c r="BC37" s="4">
        <f t="shared" si="36"/>
        <v>0</v>
      </c>
      <c r="BD37" s="4">
        <f t="shared" si="36"/>
        <v>0</v>
      </c>
      <c r="BE37" s="4">
        <f t="shared" si="36"/>
        <v>0</v>
      </c>
      <c r="BF37" s="4">
        <f t="shared" si="36"/>
        <v>0</v>
      </c>
      <c r="BG37" s="4">
        <f t="shared" si="36"/>
        <v>0</v>
      </c>
      <c r="BH37" s="4">
        <f t="shared" si="36"/>
        <v>0</v>
      </c>
      <c r="BI37" s="4">
        <f t="shared" si="36"/>
        <v>0</v>
      </c>
      <c r="BJ37" s="4">
        <f t="shared" si="26"/>
        <v>0.1297806714424444</v>
      </c>
      <c r="BK37" s="4">
        <f t="shared" si="23"/>
        <v>0.58355491349002253</v>
      </c>
      <c r="BL37" s="4">
        <f t="shared" si="31"/>
        <v>5.816935535407799</v>
      </c>
      <c r="BM37" s="4">
        <f t="shared" si="15"/>
        <v>12.507552361313177</v>
      </c>
      <c r="BN37" s="18">
        <f t="shared" si="32"/>
        <v>5.816926113523639</v>
      </c>
      <c r="BO37" s="4">
        <f t="shared" si="16"/>
        <v>4.665620391844234</v>
      </c>
      <c r="BP37" s="27"/>
      <c r="BQ37" s="4">
        <f>I37+AJ37+BK37+SUM(J$11:J37)</f>
        <v>4999999.9999999991</v>
      </c>
      <c r="BR37" s="27"/>
      <c r="BS37">
        <f t="shared" si="6"/>
        <v>26</v>
      </c>
      <c r="BT37" s="11">
        <f t="shared" si="7"/>
        <v>0.99999761520023212</v>
      </c>
      <c r="BU37" s="14">
        <f t="shared" si="37"/>
        <v>0.83448915084956077</v>
      </c>
      <c r="BV37" s="14">
        <f t="shared" si="37"/>
        <v>0.6099677011251875</v>
      </c>
      <c r="BW37" s="14">
        <f t="shared" si="37"/>
        <v>0.47431303287240562</v>
      </c>
      <c r="BX37" s="14">
        <f t="shared" si="37"/>
        <v>0.36882743786511701</v>
      </c>
      <c r="BY37" s="14">
        <f t="shared" si="37"/>
        <v>0.28680144961125986</v>
      </c>
      <c r="BZ37" s="14">
        <f t="shared" si="37"/>
        <v>0.22301774959585624</v>
      </c>
      <c r="CA37" s="14">
        <f t="shared" si="37"/>
        <v>0.17341933266422985</v>
      </c>
      <c r="CB37" s="14">
        <f t="shared" si="37"/>
        <v>0.13485202131413015</v>
      </c>
      <c r="CC37" s="14">
        <f t="shared" si="37"/>
        <v>0.1049037187328495</v>
      </c>
      <c r="CD37" s="14">
        <f t="shared" si="37"/>
        <v>8.4599781325979964E-2</v>
      </c>
      <c r="CE37" s="14">
        <f t="shared" si="37"/>
        <v>0</v>
      </c>
      <c r="CF37" s="14">
        <f t="shared" si="37"/>
        <v>0</v>
      </c>
      <c r="CG37" s="14">
        <f t="shared" si="37"/>
        <v>0</v>
      </c>
      <c r="CH37" s="14">
        <f t="shared" si="37"/>
        <v>0</v>
      </c>
      <c r="CI37" s="14">
        <f t="shared" si="37"/>
        <v>0</v>
      </c>
      <c r="CJ37" s="14">
        <f t="shared" si="35"/>
        <v>0</v>
      </c>
      <c r="CK37" s="14">
        <f t="shared" si="18"/>
        <v>0</v>
      </c>
      <c r="CL37" s="14">
        <f t="shared" si="18"/>
        <v>0</v>
      </c>
      <c r="CM37" s="14">
        <f t="shared" si="18"/>
        <v>0</v>
      </c>
      <c r="CN37" s="14">
        <f t="shared" si="18"/>
        <v>0</v>
      </c>
      <c r="CO37" s="14">
        <f t="shared" si="18"/>
        <v>0</v>
      </c>
      <c r="CP37" s="14">
        <f t="shared" si="18"/>
        <v>0</v>
      </c>
      <c r="CQ37" s="14">
        <f t="shared" si="30"/>
        <v>3.2951913759565761</v>
      </c>
      <c r="CR37" s="27"/>
    </row>
    <row r="38" spans="2:96" x14ac:dyDescent="0.2">
      <c r="B38" s="1">
        <f t="shared" si="24"/>
        <v>43887</v>
      </c>
      <c r="C38" s="8">
        <f t="shared" si="19"/>
        <v>3.8571428571428572</v>
      </c>
      <c r="D38">
        <f t="shared" si="28"/>
        <v>27</v>
      </c>
      <c r="E38" s="14">
        <f t="shared" si="25"/>
        <v>0.3</v>
      </c>
      <c r="F38" s="3">
        <f t="shared" si="20"/>
        <v>8.1661699125676517</v>
      </c>
      <c r="G38" s="3">
        <f t="shared" si="8"/>
        <v>2.8379999999999992</v>
      </c>
      <c r="H38" s="27"/>
      <c r="I38" s="4">
        <f t="shared" si="21"/>
        <v>4999984.1972562624</v>
      </c>
      <c r="J38" s="4"/>
      <c r="K38" s="4">
        <f t="shared" si="9"/>
        <v>15.802743737269751</v>
      </c>
      <c r="L38" s="4">
        <f t="shared" si="38"/>
        <v>5.7149405711836039</v>
      </c>
      <c r="M38" s="14"/>
      <c r="N38" s="4">
        <f t="shared" si="29"/>
        <v>3.2951913759565761</v>
      </c>
      <c r="O38" s="4">
        <f t="shared" ref="O38:AH50" si="40">N37*(1-N$6)</f>
        <v>2.6147389082906987</v>
      </c>
      <c r="P38" s="4">
        <f t="shared" si="40"/>
        <v>2.0332305192649622</v>
      </c>
      <c r="Q38" s="4">
        <f t="shared" si="40"/>
        <v>1.5810472133890463</v>
      </c>
      <c r="R38" s="4">
        <f t="shared" si="40"/>
        <v>1.2294277248226761</v>
      </c>
      <c r="S38" s="4">
        <f t="shared" si="40"/>
        <v>0.95600711192307153</v>
      </c>
      <c r="T38" s="4">
        <f t="shared" si="40"/>
        <v>0.74339427149934023</v>
      </c>
      <c r="U38" s="4">
        <f t="shared" si="40"/>
        <v>0.57806582078533475</v>
      </c>
      <c r="V38" s="4">
        <f t="shared" si="40"/>
        <v>0.44950780969988741</v>
      </c>
      <c r="W38" s="4">
        <f t="shared" si="40"/>
        <v>0.34967989635936736</v>
      </c>
      <c r="X38" s="4">
        <f t="shared" si="40"/>
        <v>0.28199994359999997</v>
      </c>
      <c r="Y38" s="4">
        <f t="shared" si="40"/>
        <v>0.94</v>
      </c>
      <c r="Z38" s="4">
        <f t="shared" si="40"/>
        <v>0</v>
      </c>
      <c r="AA38" s="4">
        <f t="shared" si="40"/>
        <v>0</v>
      </c>
      <c r="AB38" s="4">
        <f t="shared" si="40"/>
        <v>0</v>
      </c>
      <c r="AC38" s="4">
        <f t="shared" si="40"/>
        <v>0</v>
      </c>
      <c r="AD38" s="4">
        <f t="shared" si="40"/>
        <v>0</v>
      </c>
      <c r="AE38" s="4">
        <f t="shared" si="40"/>
        <v>0</v>
      </c>
      <c r="AF38" s="4">
        <f t="shared" si="40"/>
        <v>0</v>
      </c>
      <c r="AG38" s="4">
        <f t="shared" si="40"/>
        <v>0</v>
      </c>
      <c r="AH38" s="4">
        <f t="shared" si="40"/>
        <v>0</v>
      </c>
      <c r="AI38" s="4">
        <f t="shared" si="11"/>
        <v>0</v>
      </c>
      <c r="AJ38" s="4">
        <f t="shared" si="22"/>
        <v>15.052290595590962</v>
      </c>
      <c r="AK38" s="27"/>
      <c r="AL38">
        <f t="shared" si="5"/>
        <v>27</v>
      </c>
      <c r="AM38" s="14"/>
      <c r="AN38" s="14"/>
      <c r="AO38" s="4">
        <f t="shared" si="36"/>
        <v>0.16689822818876801</v>
      </c>
      <c r="AP38" s="4">
        <f t="shared" si="36"/>
        <v>0</v>
      </c>
      <c r="AQ38" s="4">
        <f t="shared" si="36"/>
        <v>0</v>
      </c>
      <c r="AR38" s="4">
        <f t="shared" si="36"/>
        <v>0</v>
      </c>
      <c r="AS38" s="4">
        <f t="shared" si="36"/>
        <v>0</v>
      </c>
      <c r="AT38" s="4">
        <f t="shared" si="36"/>
        <v>0</v>
      </c>
      <c r="AU38" s="4">
        <f t="shared" si="36"/>
        <v>0</v>
      </c>
      <c r="AV38" s="4">
        <f t="shared" si="36"/>
        <v>0</v>
      </c>
      <c r="AW38" s="4">
        <f t="shared" si="36"/>
        <v>0</v>
      </c>
      <c r="AX38" s="4">
        <f t="shared" si="36"/>
        <v>0</v>
      </c>
      <c r="AY38" s="4">
        <f t="shared" si="36"/>
        <v>0</v>
      </c>
      <c r="AZ38" s="4">
        <f t="shared" si="36"/>
        <v>0</v>
      </c>
      <c r="BA38" s="4">
        <f t="shared" si="36"/>
        <v>0</v>
      </c>
      <c r="BB38" s="4">
        <f t="shared" si="36"/>
        <v>0</v>
      </c>
      <c r="BC38" s="4">
        <f t="shared" si="36"/>
        <v>0</v>
      </c>
      <c r="BD38" s="4">
        <f t="shared" si="36"/>
        <v>0</v>
      </c>
      <c r="BE38" s="4">
        <f t="shared" si="36"/>
        <v>0</v>
      </c>
      <c r="BF38" s="4">
        <f t="shared" si="36"/>
        <v>0</v>
      </c>
      <c r="BG38" s="4">
        <f t="shared" si="36"/>
        <v>0</v>
      </c>
      <c r="BH38" s="4">
        <f t="shared" si="36"/>
        <v>0</v>
      </c>
      <c r="BI38" s="4">
        <f t="shared" si="36"/>
        <v>0</v>
      </c>
      <c r="BJ38" s="4">
        <f t="shared" si="26"/>
        <v>0.16689822818876801</v>
      </c>
      <c r="BK38" s="4">
        <f t="shared" si="23"/>
        <v>0.75045314167879051</v>
      </c>
      <c r="BL38" s="4">
        <f t="shared" si="31"/>
        <v>5.8169261135236381</v>
      </c>
      <c r="BM38" s="4">
        <f t="shared" si="15"/>
        <v>15.802743737269752</v>
      </c>
      <c r="BN38" s="18">
        <f t="shared" si="32"/>
        <v>5.7149405711836039</v>
      </c>
      <c r="BO38" s="4">
        <f t="shared" si="16"/>
        <v>4.7488787653304474</v>
      </c>
      <c r="BP38" s="27"/>
      <c r="BQ38" s="4">
        <f>I38+AJ38+BK38+SUM(J$11:J38)</f>
        <v>4999999.9999999991</v>
      </c>
      <c r="BR38" s="27"/>
      <c r="BS38">
        <f t="shared" si="6"/>
        <v>27</v>
      </c>
      <c r="BT38" s="11">
        <f t="shared" si="7"/>
        <v>0.99999698954142913</v>
      </c>
      <c r="BU38" s="14">
        <f t="shared" si="37"/>
        <v>0.98855443677583665</v>
      </c>
      <c r="BV38" s="14">
        <f t="shared" si="37"/>
        <v>0.78441931101826246</v>
      </c>
      <c r="BW38" s="14">
        <f t="shared" si="37"/>
        <v>0.60996731949261562</v>
      </c>
      <c r="BX38" s="14">
        <f t="shared" si="37"/>
        <v>0.47431273611357355</v>
      </c>
      <c r="BY38" s="14">
        <f t="shared" si="37"/>
        <v>0.3688272071044334</v>
      </c>
      <c r="BZ38" s="14">
        <f t="shared" si="37"/>
        <v>0.28680127017098028</v>
      </c>
      <c r="CA38" s="14">
        <f t="shared" si="37"/>
        <v>0.22301761006250523</v>
      </c>
      <c r="CB38" s="14">
        <f t="shared" si="37"/>
        <v>0.173419224162639</v>
      </c>
      <c r="CC38" s="14">
        <f t="shared" si="37"/>
        <v>0.13485193694257472</v>
      </c>
      <c r="CD38" s="14">
        <f t="shared" si="37"/>
        <v>0.10490365309875789</v>
      </c>
      <c r="CE38" s="14">
        <f t="shared" si="37"/>
        <v>0</v>
      </c>
      <c r="CF38" s="14">
        <f t="shared" si="37"/>
        <v>0</v>
      </c>
      <c r="CG38" s="14">
        <f t="shared" si="37"/>
        <v>0</v>
      </c>
      <c r="CH38" s="14">
        <f t="shared" si="37"/>
        <v>0</v>
      </c>
      <c r="CI38" s="14">
        <f t="shared" si="37"/>
        <v>0</v>
      </c>
      <c r="CJ38" s="14">
        <f t="shared" si="35"/>
        <v>0</v>
      </c>
      <c r="CK38" s="14">
        <f t="shared" si="18"/>
        <v>0</v>
      </c>
      <c r="CL38" s="14">
        <f t="shared" si="18"/>
        <v>0</v>
      </c>
      <c r="CM38" s="14">
        <f t="shared" si="18"/>
        <v>0</v>
      </c>
      <c r="CN38" s="14">
        <f t="shared" si="18"/>
        <v>0</v>
      </c>
      <c r="CO38" s="14">
        <f t="shared" si="18"/>
        <v>0</v>
      </c>
      <c r="CP38" s="14">
        <f t="shared" si="18"/>
        <v>0</v>
      </c>
      <c r="CQ38" s="14">
        <f t="shared" si="30"/>
        <v>4.1490747049421781</v>
      </c>
      <c r="CR38" s="27"/>
    </row>
    <row r="39" spans="2:96" x14ac:dyDescent="0.2">
      <c r="B39" s="1">
        <f t="shared" si="24"/>
        <v>43888</v>
      </c>
      <c r="C39" s="8">
        <f t="shared" si="19"/>
        <v>4</v>
      </c>
      <c r="D39">
        <f t="shared" si="28"/>
        <v>28</v>
      </c>
      <c r="E39" s="14">
        <f t="shared" si="25"/>
        <v>0.3</v>
      </c>
      <c r="F39" s="3">
        <f t="shared" si="20"/>
        <v>8.1661699125676517</v>
      </c>
      <c r="G39" s="3">
        <f t="shared" si="8"/>
        <v>2.8379999999999992</v>
      </c>
      <c r="H39" s="27"/>
      <c r="I39" s="4">
        <f t="shared" si="21"/>
        <v>4999980.0481815571</v>
      </c>
      <c r="J39" s="4"/>
      <c r="K39" s="4">
        <f t="shared" si="9"/>
        <v>19.95181844221193</v>
      </c>
      <c r="L39" s="4">
        <f t="shared" si="38"/>
        <v>5.6107345983074906</v>
      </c>
      <c r="M39" s="14"/>
      <c r="N39" s="4">
        <f t="shared" si="29"/>
        <v>4.1490747049421781</v>
      </c>
      <c r="O39" s="4">
        <f t="shared" si="40"/>
        <v>3.0974798933991812</v>
      </c>
      <c r="P39" s="4">
        <f t="shared" si="40"/>
        <v>2.6147389082906987</v>
      </c>
      <c r="Q39" s="4">
        <f t="shared" si="40"/>
        <v>2.0332305192649622</v>
      </c>
      <c r="R39" s="4">
        <f t="shared" si="40"/>
        <v>1.5810472133890463</v>
      </c>
      <c r="S39" s="4">
        <f t="shared" si="40"/>
        <v>1.2294277248226761</v>
      </c>
      <c r="T39" s="4">
        <f t="shared" si="40"/>
        <v>0.95600711192307153</v>
      </c>
      <c r="U39" s="4">
        <f t="shared" si="40"/>
        <v>0.74339427149934023</v>
      </c>
      <c r="V39" s="4">
        <f t="shared" si="40"/>
        <v>0.57806582078533475</v>
      </c>
      <c r="W39" s="4">
        <f t="shared" si="40"/>
        <v>0.44950780969988741</v>
      </c>
      <c r="X39" s="4">
        <f t="shared" si="40"/>
        <v>0.34967989635936736</v>
      </c>
      <c r="Y39" s="4">
        <f t="shared" si="40"/>
        <v>0.28199994359999997</v>
      </c>
      <c r="Z39" s="4">
        <f t="shared" si="40"/>
        <v>0.94</v>
      </c>
      <c r="AA39" s="4">
        <f t="shared" si="40"/>
        <v>0</v>
      </c>
      <c r="AB39" s="4">
        <f t="shared" si="40"/>
        <v>0</v>
      </c>
      <c r="AC39" s="4">
        <f t="shared" si="40"/>
        <v>0</v>
      </c>
      <c r="AD39" s="4">
        <f t="shared" si="40"/>
        <v>0</v>
      </c>
      <c r="AE39" s="4">
        <f t="shared" si="40"/>
        <v>0</v>
      </c>
      <c r="AF39" s="4">
        <f t="shared" si="40"/>
        <v>0</v>
      </c>
      <c r="AG39" s="4">
        <f t="shared" si="40"/>
        <v>0</v>
      </c>
      <c r="AH39" s="4">
        <f t="shared" si="40"/>
        <v>0</v>
      </c>
      <c r="AI39" s="4">
        <f t="shared" si="11"/>
        <v>0</v>
      </c>
      <c r="AJ39" s="4">
        <f t="shared" si="22"/>
        <v>19.003653817975746</v>
      </c>
      <c r="AK39" s="27"/>
      <c r="AL39">
        <f t="shared" si="5"/>
        <v>28</v>
      </c>
      <c r="AM39" s="14"/>
      <c r="AN39" s="14"/>
      <c r="AO39" s="4">
        <f t="shared" si="36"/>
        <v>0.19771148255739457</v>
      </c>
      <c r="AP39" s="4">
        <f t="shared" si="36"/>
        <v>0</v>
      </c>
      <c r="AQ39" s="4">
        <f t="shared" si="36"/>
        <v>0</v>
      </c>
      <c r="AR39" s="4">
        <f t="shared" si="36"/>
        <v>0</v>
      </c>
      <c r="AS39" s="4">
        <f t="shared" si="36"/>
        <v>0</v>
      </c>
      <c r="AT39" s="4">
        <f t="shared" si="36"/>
        <v>0</v>
      </c>
      <c r="AU39" s="4">
        <f t="shared" si="36"/>
        <v>0</v>
      </c>
      <c r="AV39" s="4">
        <f t="shared" si="36"/>
        <v>0</v>
      </c>
      <c r="AW39" s="4">
        <f t="shared" si="36"/>
        <v>0</v>
      </c>
      <c r="AX39" s="4">
        <f t="shared" si="36"/>
        <v>0</v>
      </c>
      <c r="AY39" s="4">
        <f t="shared" si="36"/>
        <v>0</v>
      </c>
      <c r="AZ39" s="4">
        <f t="shared" si="36"/>
        <v>0</v>
      </c>
      <c r="BA39" s="4">
        <f t="shared" si="36"/>
        <v>0</v>
      </c>
      <c r="BB39" s="4">
        <f t="shared" si="36"/>
        <v>0</v>
      </c>
      <c r="BC39" s="4">
        <f t="shared" si="36"/>
        <v>0</v>
      </c>
      <c r="BD39" s="4">
        <f t="shared" si="36"/>
        <v>0</v>
      </c>
      <c r="BE39" s="4">
        <f t="shared" si="36"/>
        <v>0</v>
      </c>
      <c r="BF39" s="4">
        <f t="shared" si="36"/>
        <v>0</v>
      </c>
      <c r="BG39" s="4">
        <f t="shared" si="36"/>
        <v>0</v>
      </c>
      <c r="BH39" s="4">
        <f t="shared" si="36"/>
        <v>0</v>
      </c>
      <c r="BI39" s="4">
        <f t="shared" si="36"/>
        <v>0</v>
      </c>
      <c r="BJ39" s="4">
        <f t="shared" si="26"/>
        <v>0.19771148255739457</v>
      </c>
      <c r="BK39" s="4">
        <f t="shared" si="23"/>
        <v>0.94816462423618508</v>
      </c>
      <c r="BL39" s="4">
        <f t="shared" si="31"/>
        <v>5.7149405711836039</v>
      </c>
      <c r="BM39" s="4">
        <f t="shared" si="15"/>
        <v>19.95181844221193</v>
      </c>
      <c r="BN39" s="18">
        <f t="shared" si="32"/>
        <v>5.6107345983074906</v>
      </c>
      <c r="BO39" s="4">
        <f t="shared" si="16"/>
        <v>4.7522717138912984</v>
      </c>
      <c r="BP39" s="27"/>
      <c r="BQ39" s="4">
        <f>I39+AJ39+BK39+SUM(J$11:J39)</f>
        <v>4999999.9999999991</v>
      </c>
      <c r="BR39" s="27"/>
      <c r="BS39">
        <f t="shared" si="6"/>
        <v>28</v>
      </c>
      <c r="BT39" s="11">
        <f t="shared" si="7"/>
        <v>0.99999619926851568</v>
      </c>
      <c r="BU39" s="14">
        <f t="shared" si="37"/>
        <v>1.2447176806269948</v>
      </c>
      <c r="BV39" s="14">
        <f t="shared" si="37"/>
        <v>0.92924043621294838</v>
      </c>
      <c r="BW39" s="14">
        <f t="shared" si="37"/>
        <v>0.78441869111106199</v>
      </c>
      <c r="BX39" s="14">
        <f t="shared" si="37"/>
        <v>0.60996683745051383</v>
      </c>
      <c r="BY39" s="14">
        <f t="shared" si="37"/>
        <v>0.47431236127593723</v>
      </c>
      <c r="BZ39" s="14">
        <f t="shared" si="37"/>
        <v>0.36882691562940439</v>
      </c>
      <c r="CA39" s="14">
        <f t="shared" si="37"/>
        <v>0.28680104351902264</v>
      </c>
      <c r="CB39" s="14">
        <f t="shared" si="37"/>
        <v>0.22301743381719819</v>
      </c>
      <c r="CC39" s="14">
        <f t="shared" si="37"/>
        <v>0.1734190871137109</v>
      </c>
      <c r="CD39" s="14">
        <f t="shared" si="37"/>
        <v>0.13485183037242079</v>
      </c>
      <c r="CE39" s="14">
        <f t="shared" si="37"/>
        <v>0</v>
      </c>
      <c r="CF39" s="14">
        <f t="shared" si="37"/>
        <v>0</v>
      </c>
      <c r="CG39" s="14">
        <f t="shared" si="37"/>
        <v>0</v>
      </c>
      <c r="CH39" s="14">
        <f t="shared" si="37"/>
        <v>0</v>
      </c>
      <c r="CI39" s="14">
        <f t="shared" si="37"/>
        <v>0</v>
      </c>
      <c r="CJ39" s="14">
        <f t="shared" si="35"/>
        <v>0</v>
      </c>
      <c r="CK39" s="14">
        <f t="shared" si="18"/>
        <v>0</v>
      </c>
      <c r="CL39" s="14">
        <f t="shared" si="18"/>
        <v>0</v>
      </c>
      <c r="CM39" s="14">
        <f t="shared" si="18"/>
        <v>0</v>
      </c>
      <c r="CN39" s="14">
        <f t="shared" si="18"/>
        <v>0</v>
      </c>
      <c r="CO39" s="14">
        <f t="shared" si="18"/>
        <v>0</v>
      </c>
      <c r="CP39" s="14">
        <f t="shared" si="18"/>
        <v>0</v>
      </c>
      <c r="CQ39" s="14">
        <f t="shared" si="30"/>
        <v>5.2295723171292128</v>
      </c>
      <c r="CR39" s="27"/>
    </row>
    <row r="40" spans="2:96" x14ac:dyDescent="0.2">
      <c r="B40" s="1">
        <f t="shared" si="24"/>
        <v>43889</v>
      </c>
      <c r="C40" s="8">
        <f t="shared" si="19"/>
        <v>4.1428571428571432</v>
      </c>
      <c r="D40">
        <f t="shared" si="28"/>
        <v>29</v>
      </c>
      <c r="E40" s="14">
        <f t="shared" si="25"/>
        <v>0.3</v>
      </c>
      <c r="F40" s="3">
        <f t="shared" si="20"/>
        <v>8.1661699125676517</v>
      </c>
      <c r="G40" s="3">
        <f t="shared" si="8"/>
        <v>2.8379999999999992</v>
      </c>
      <c r="H40" s="27"/>
      <c r="I40" s="4">
        <f t="shared" si="21"/>
        <v>4999974.8186092395</v>
      </c>
      <c r="J40" s="4"/>
      <c r="K40" s="4">
        <f t="shared" si="9"/>
        <v>25.181390759341141</v>
      </c>
      <c r="L40" s="4">
        <f t="shared" si="38"/>
        <v>5.5064917092580865</v>
      </c>
      <c r="M40" s="14"/>
      <c r="N40" s="4">
        <f t="shared" si="29"/>
        <v>5.2295723171292128</v>
      </c>
      <c r="O40" s="4">
        <f t="shared" si="40"/>
        <v>3.9001302226456471</v>
      </c>
      <c r="P40" s="4">
        <f t="shared" si="40"/>
        <v>3.0974798933991812</v>
      </c>
      <c r="Q40" s="4">
        <f t="shared" si="40"/>
        <v>2.6147389082906987</v>
      </c>
      <c r="R40" s="4">
        <f t="shared" si="40"/>
        <v>2.0332305192649622</v>
      </c>
      <c r="S40" s="4">
        <f t="shared" si="40"/>
        <v>1.5810472133890463</v>
      </c>
      <c r="T40" s="4">
        <f t="shared" si="40"/>
        <v>1.2294277248226761</v>
      </c>
      <c r="U40" s="4">
        <f t="shared" si="40"/>
        <v>0.95600711192307153</v>
      </c>
      <c r="V40" s="4">
        <f t="shared" si="40"/>
        <v>0.74339427149934023</v>
      </c>
      <c r="W40" s="4">
        <f t="shared" si="40"/>
        <v>0.57806582078533475</v>
      </c>
      <c r="X40" s="4">
        <f t="shared" si="40"/>
        <v>0.44950780969988741</v>
      </c>
      <c r="Y40" s="4">
        <f t="shared" si="40"/>
        <v>0.34967989635936736</v>
      </c>
      <c r="Z40" s="4">
        <f t="shared" si="40"/>
        <v>0.28199994359999997</v>
      </c>
      <c r="AA40" s="4">
        <f t="shared" si="40"/>
        <v>0.94</v>
      </c>
      <c r="AB40" s="4">
        <f t="shared" si="40"/>
        <v>0</v>
      </c>
      <c r="AC40" s="4">
        <f t="shared" si="40"/>
        <v>0</v>
      </c>
      <c r="AD40" s="4">
        <f t="shared" si="40"/>
        <v>0</v>
      </c>
      <c r="AE40" s="4">
        <f t="shared" si="40"/>
        <v>0</v>
      </c>
      <c r="AF40" s="4">
        <f t="shared" si="40"/>
        <v>0</v>
      </c>
      <c r="AG40" s="4">
        <f t="shared" si="40"/>
        <v>0</v>
      </c>
      <c r="AH40" s="4">
        <f t="shared" si="40"/>
        <v>0</v>
      </c>
      <c r="AI40" s="4">
        <f t="shared" si="11"/>
        <v>0</v>
      </c>
      <c r="AJ40" s="4">
        <f t="shared" si="22"/>
        <v>23.984281652808427</v>
      </c>
      <c r="AK40" s="27"/>
      <c r="AL40">
        <f t="shared" si="5"/>
        <v>29</v>
      </c>
      <c r="AM40" s="14"/>
      <c r="AN40" s="14"/>
      <c r="AO40" s="4">
        <f t="shared" si="36"/>
        <v>0.24894448229653068</v>
      </c>
      <c r="AP40" s="4">
        <f t="shared" si="36"/>
        <v>0</v>
      </c>
      <c r="AQ40" s="4">
        <f t="shared" si="36"/>
        <v>0</v>
      </c>
      <c r="AR40" s="4">
        <f t="shared" ref="AR40:BI55" si="41">Q39*AQ$8</f>
        <v>0</v>
      </c>
      <c r="AS40" s="4">
        <f t="shared" si="41"/>
        <v>0</v>
      </c>
      <c r="AT40" s="4">
        <f t="shared" si="41"/>
        <v>0</v>
      </c>
      <c r="AU40" s="4">
        <f t="shared" si="41"/>
        <v>0</v>
      </c>
      <c r="AV40" s="4">
        <f t="shared" si="41"/>
        <v>0</v>
      </c>
      <c r="AW40" s="4">
        <f t="shared" si="41"/>
        <v>0</v>
      </c>
      <c r="AX40" s="4">
        <f t="shared" si="41"/>
        <v>0</v>
      </c>
      <c r="AY40" s="4">
        <f t="shared" si="41"/>
        <v>0</v>
      </c>
      <c r="AZ40" s="4">
        <f t="shared" si="41"/>
        <v>0</v>
      </c>
      <c r="BA40" s="4">
        <f t="shared" si="41"/>
        <v>0</v>
      </c>
      <c r="BB40" s="4">
        <f t="shared" si="41"/>
        <v>0</v>
      </c>
      <c r="BC40" s="4">
        <f t="shared" si="41"/>
        <v>0</v>
      </c>
      <c r="BD40" s="4">
        <f t="shared" si="41"/>
        <v>0</v>
      </c>
      <c r="BE40" s="4">
        <f t="shared" si="41"/>
        <v>0</v>
      </c>
      <c r="BF40" s="4">
        <f t="shared" si="41"/>
        <v>0</v>
      </c>
      <c r="BG40" s="4">
        <f t="shared" si="41"/>
        <v>0</v>
      </c>
      <c r="BH40" s="4">
        <f t="shared" si="41"/>
        <v>0</v>
      </c>
      <c r="BI40" s="4">
        <f t="shared" si="41"/>
        <v>0</v>
      </c>
      <c r="BJ40" s="4">
        <f t="shared" si="26"/>
        <v>0.24894448229653068</v>
      </c>
      <c r="BK40" s="4">
        <f t="shared" si="23"/>
        <v>1.1971091065327157</v>
      </c>
      <c r="BL40" s="4">
        <f t="shared" si="31"/>
        <v>5.6107345983074897</v>
      </c>
      <c r="BM40" s="4">
        <f t="shared" si="15"/>
        <v>25.181390759341141</v>
      </c>
      <c r="BN40" s="18">
        <f t="shared" si="32"/>
        <v>5.5064917092580874</v>
      </c>
      <c r="BO40" s="4">
        <f t="shared" si="16"/>
        <v>4.7539435687786353</v>
      </c>
      <c r="BP40" s="27"/>
      <c r="BQ40" s="4">
        <f>I40+AJ40+BK40+SUM(J$11:J40)</f>
        <v>4999999.9999999991</v>
      </c>
      <c r="BR40" s="27"/>
      <c r="BS40">
        <f t="shared" si="6"/>
        <v>29</v>
      </c>
      <c r="BT40" s="11">
        <f t="shared" si="7"/>
        <v>0.99999520314252099</v>
      </c>
      <c r="BU40" s="14">
        <f t="shared" si="37"/>
        <v>1.5688641694848393</v>
      </c>
      <c r="BV40" s="14">
        <f t="shared" si="37"/>
        <v>1.1700334542830459</v>
      </c>
      <c r="BW40" s="14">
        <f t="shared" si="37"/>
        <v>0.92923951056887644</v>
      </c>
      <c r="BX40" s="14">
        <f t="shared" si="37"/>
        <v>0.78441790972824321</v>
      </c>
      <c r="BY40" s="14">
        <f t="shared" si="37"/>
        <v>0.60996622984438176</v>
      </c>
      <c r="BZ40" s="14">
        <f t="shared" si="37"/>
        <v>0.47431188879926883</v>
      </c>
      <c r="CA40" s="14">
        <f t="shared" si="37"/>
        <v>0.36882654822992983</v>
      </c>
      <c r="CB40" s="14">
        <f t="shared" si="37"/>
        <v>0.28680075782796205</v>
      </c>
      <c r="CC40" s="14">
        <f t="shared" si="37"/>
        <v>0.22301721166289074</v>
      </c>
      <c r="CD40" s="14">
        <f t="shared" si="37"/>
        <v>0.17341891436579368</v>
      </c>
      <c r="CE40" s="14">
        <f t="shared" si="37"/>
        <v>0</v>
      </c>
      <c r="CF40" s="14">
        <f t="shared" si="37"/>
        <v>0</v>
      </c>
      <c r="CG40" s="14">
        <f t="shared" si="37"/>
        <v>0</v>
      </c>
      <c r="CH40" s="14">
        <f t="shared" si="37"/>
        <v>0</v>
      </c>
      <c r="CI40" s="14">
        <f t="shared" si="37"/>
        <v>0</v>
      </c>
      <c r="CJ40" s="14">
        <f t="shared" si="35"/>
        <v>0</v>
      </c>
      <c r="CK40" s="14">
        <f t="shared" si="18"/>
        <v>0</v>
      </c>
      <c r="CL40" s="14">
        <f t="shared" si="18"/>
        <v>0</v>
      </c>
      <c r="CM40" s="14">
        <f t="shared" si="18"/>
        <v>0</v>
      </c>
      <c r="CN40" s="14">
        <f t="shared" si="18"/>
        <v>0</v>
      </c>
      <c r="CO40" s="14">
        <f t="shared" si="18"/>
        <v>0</v>
      </c>
      <c r="CP40" s="14">
        <f t="shared" si="18"/>
        <v>0</v>
      </c>
      <c r="CQ40" s="14">
        <f t="shared" si="30"/>
        <v>6.5888965947952309</v>
      </c>
      <c r="CR40" s="27"/>
    </row>
    <row r="41" spans="2:96" x14ac:dyDescent="0.2">
      <c r="B41" s="1">
        <f t="shared" si="24"/>
        <v>43890</v>
      </c>
      <c r="C41" s="8">
        <f t="shared" si="19"/>
        <v>4.2857142857142856</v>
      </c>
      <c r="D41">
        <f t="shared" si="28"/>
        <v>30</v>
      </c>
      <c r="E41" s="14">
        <f t="shared" si="25"/>
        <v>0.3</v>
      </c>
      <c r="F41" s="3">
        <f t="shared" si="20"/>
        <v>8.1661699125676517</v>
      </c>
      <c r="G41" s="3">
        <f t="shared" si="8"/>
        <v>2.8379999999999992</v>
      </c>
      <c r="H41" s="27"/>
      <c r="I41" s="4">
        <f t="shared" si="21"/>
        <v>4999968.2297126446</v>
      </c>
      <c r="J41" s="4"/>
      <c r="K41" s="4">
        <f t="shared" si="9"/>
        <v>31.770287354136372</v>
      </c>
      <c r="L41" s="4">
        <f t="shared" si="38"/>
        <v>5.4022474678673991</v>
      </c>
      <c r="M41" s="14"/>
      <c r="N41" s="4">
        <f t="shared" si="29"/>
        <v>6.5888965947952309</v>
      </c>
      <c r="O41" s="4">
        <f t="shared" si="40"/>
        <v>4.9157979781014598</v>
      </c>
      <c r="P41" s="4">
        <f t="shared" si="40"/>
        <v>3.9001302226456471</v>
      </c>
      <c r="Q41" s="4">
        <f t="shared" si="40"/>
        <v>3.0974798933991812</v>
      </c>
      <c r="R41" s="4">
        <f t="shared" si="40"/>
        <v>2.6147389082906987</v>
      </c>
      <c r="S41" s="4">
        <f t="shared" si="40"/>
        <v>2.0332305192649622</v>
      </c>
      <c r="T41" s="4">
        <f t="shared" si="40"/>
        <v>1.5810472133890463</v>
      </c>
      <c r="U41" s="4">
        <f t="shared" si="40"/>
        <v>1.2294277248226761</v>
      </c>
      <c r="V41" s="4">
        <f t="shared" si="40"/>
        <v>0.95600711192307153</v>
      </c>
      <c r="W41" s="4">
        <f t="shared" si="40"/>
        <v>0.74339427149934023</v>
      </c>
      <c r="X41" s="4">
        <f t="shared" si="40"/>
        <v>0.57806582078533475</v>
      </c>
      <c r="Y41" s="4">
        <f t="shared" si="40"/>
        <v>0.44950780969988741</v>
      </c>
      <c r="Z41" s="4">
        <f t="shared" si="40"/>
        <v>0.34967989635936736</v>
      </c>
      <c r="AA41" s="4">
        <f t="shared" si="40"/>
        <v>0.28199994359999997</v>
      </c>
      <c r="AB41" s="4">
        <f t="shared" si="40"/>
        <v>0.94</v>
      </c>
      <c r="AC41" s="4">
        <f t="shared" si="40"/>
        <v>0</v>
      </c>
      <c r="AD41" s="4">
        <f t="shared" si="40"/>
        <v>0</v>
      </c>
      <c r="AE41" s="4">
        <f t="shared" si="40"/>
        <v>0</v>
      </c>
      <c r="AF41" s="4">
        <f t="shared" si="40"/>
        <v>0</v>
      </c>
      <c r="AG41" s="4">
        <f t="shared" si="40"/>
        <v>0</v>
      </c>
      <c r="AH41" s="4">
        <f t="shared" si="40"/>
        <v>0</v>
      </c>
      <c r="AI41" s="4">
        <f t="shared" si="11"/>
        <v>0</v>
      </c>
      <c r="AJ41" s="4">
        <f t="shared" si="22"/>
        <v>30.259403908575905</v>
      </c>
      <c r="AK41" s="27"/>
      <c r="AL41">
        <f t="shared" si="5"/>
        <v>30</v>
      </c>
      <c r="AM41" s="14"/>
      <c r="AN41" s="14"/>
      <c r="AO41" s="4">
        <f t="shared" ref="AO41:BH53" si="42">N40*AN$8</f>
        <v>0.31377433902775276</v>
      </c>
      <c r="AP41" s="4">
        <f t="shared" si="42"/>
        <v>0</v>
      </c>
      <c r="AQ41" s="4">
        <f t="shared" si="42"/>
        <v>0</v>
      </c>
      <c r="AR41" s="4">
        <f t="shared" si="42"/>
        <v>0</v>
      </c>
      <c r="AS41" s="4">
        <f t="shared" si="42"/>
        <v>0</v>
      </c>
      <c r="AT41" s="4">
        <f t="shared" si="42"/>
        <v>0</v>
      </c>
      <c r="AU41" s="4">
        <f t="shared" si="42"/>
        <v>0</v>
      </c>
      <c r="AV41" s="4">
        <f t="shared" si="42"/>
        <v>0</v>
      </c>
      <c r="AW41" s="4">
        <f t="shared" si="42"/>
        <v>0</v>
      </c>
      <c r="AX41" s="4">
        <f t="shared" si="42"/>
        <v>0</v>
      </c>
      <c r="AY41" s="4">
        <f t="shared" si="42"/>
        <v>0</v>
      </c>
      <c r="AZ41" s="4">
        <f t="shared" si="42"/>
        <v>0</v>
      </c>
      <c r="BA41" s="4">
        <f t="shared" si="42"/>
        <v>0</v>
      </c>
      <c r="BB41" s="4">
        <f t="shared" si="42"/>
        <v>0</v>
      </c>
      <c r="BC41" s="4">
        <f t="shared" si="42"/>
        <v>0</v>
      </c>
      <c r="BD41" s="4">
        <f t="shared" si="42"/>
        <v>0</v>
      </c>
      <c r="BE41" s="4">
        <f t="shared" si="42"/>
        <v>0</v>
      </c>
      <c r="BF41" s="4">
        <f t="shared" si="42"/>
        <v>0</v>
      </c>
      <c r="BG41" s="4">
        <f t="shared" si="42"/>
        <v>0</v>
      </c>
      <c r="BH41" s="4">
        <f t="shared" si="42"/>
        <v>0</v>
      </c>
      <c r="BI41" s="4">
        <f t="shared" si="41"/>
        <v>0</v>
      </c>
      <c r="BJ41" s="4">
        <f t="shared" si="26"/>
        <v>0.31377433902775276</v>
      </c>
      <c r="BK41" s="4">
        <f t="shared" si="23"/>
        <v>1.5108834455604685</v>
      </c>
      <c r="BL41" s="4">
        <f t="shared" si="31"/>
        <v>5.5064917092580865</v>
      </c>
      <c r="BM41" s="4">
        <f t="shared" si="15"/>
        <v>31.770287354136375</v>
      </c>
      <c r="BN41" s="18">
        <f t="shared" si="32"/>
        <v>5.4022474678673982</v>
      </c>
      <c r="BO41" s="4">
        <f t="shared" si="16"/>
        <v>4.7556492918020679</v>
      </c>
      <c r="BP41" s="27"/>
      <c r="BQ41" s="4">
        <f>I41+AJ41+BK41+SUM(J$11:J41)</f>
        <v>4999999.9999999991</v>
      </c>
      <c r="BR41" s="27"/>
      <c r="BS41">
        <f t="shared" si="6"/>
        <v>30</v>
      </c>
      <c r="BT41" s="11">
        <f t="shared" si="7"/>
        <v>0.99999394811738951</v>
      </c>
      <c r="BU41" s="14">
        <f t="shared" si="37"/>
        <v>1.9766570158699519</v>
      </c>
      <c r="BV41" s="14">
        <f t="shared" si="37"/>
        <v>1.4747304684807476</v>
      </c>
      <c r="BW41" s="14">
        <f t="shared" si="37"/>
        <v>1.1700319858546122</v>
      </c>
      <c r="BX41" s="14">
        <f t="shared" si="37"/>
        <v>0.92923834434434327</v>
      </c>
      <c r="BY41" s="14">
        <f t="shared" si="37"/>
        <v>0.7844169252593306</v>
      </c>
      <c r="BZ41" s="14">
        <f t="shared" si="37"/>
        <v>0.60996546431776177</v>
      </c>
      <c r="CA41" s="14">
        <f t="shared" si="37"/>
        <v>0.47431129352307277</v>
      </c>
      <c r="CB41" s="14">
        <f t="shared" si="37"/>
        <v>0.36882608534112221</v>
      </c>
      <c r="CC41" s="14">
        <f t="shared" si="37"/>
        <v>0.28680039788407663</v>
      </c>
      <c r="CD41" s="14">
        <f t="shared" si="37"/>
        <v>0.22301693176934273</v>
      </c>
      <c r="CE41" s="14">
        <f t="shared" si="37"/>
        <v>0</v>
      </c>
      <c r="CF41" s="14">
        <f t="shared" si="37"/>
        <v>0</v>
      </c>
      <c r="CG41" s="14">
        <f t="shared" si="37"/>
        <v>0</v>
      </c>
      <c r="CH41" s="14">
        <f t="shared" si="37"/>
        <v>0</v>
      </c>
      <c r="CI41" s="14">
        <f t="shared" si="37"/>
        <v>0</v>
      </c>
      <c r="CJ41" s="14">
        <f t="shared" si="35"/>
        <v>0</v>
      </c>
      <c r="CK41" s="14">
        <f t="shared" si="18"/>
        <v>0</v>
      </c>
      <c r="CL41" s="14">
        <f t="shared" si="18"/>
        <v>0</v>
      </c>
      <c r="CM41" s="14">
        <f t="shared" si="18"/>
        <v>0</v>
      </c>
      <c r="CN41" s="14">
        <f t="shared" si="18"/>
        <v>0</v>
      </c>
      <c r="CO41" s="14">
        <f t="shared" si="18"/>
        <v>0</v>
      </c>
      <c r="CP41" s="14">
        <f t="shared" si="18"/>
        <v>0</v>
      </c>
      <c r="CQ41" s="14">
        <f t="shared" si="30"/>
        <v>8.2979949126443611</v>
      </c>
      <c r="CR41" s="27"/>
    </row>
    <row r="42" spans="2:96" x14ac:dyDescent="0.2">
      <c r="B42" s="1">
        <f t="shared" si="24"/>
        <v>43891</v>
      </c>
      <c r="C42" s="8">
        <f t="shared" si="19"/>
        <v>4.4285714285714288</v>
      </c>
      <c r="D42">
        <f t="shared" si="28"/>
        <v>31</v>
      </c>
      <c r="E42" s="14">
        <f t="shared" si="25"/>
        <v>0.3</v>
      </c>
      <c r="F42" s="3">
        <f t="shared" si="20"/>
        <v>8.1661699125676517</v>
      </c>
      <c r="G42" s="3">
        <f t="shared" si="8"/>
        <v>2.8379999999999992</v>
      </c>
      <c r="H42" s="27"/>
      <c r="I42" s="4">
        <f t="shared" si="21"/>
        <v>4999959.931717732</v>
      </c>
      <c r="J42" s="4"/>
      <c r="K42" s="4">
        <f t="shared" si="9"/>
        <v>40.068282266780734</v>
      </c>
      <c r="L42" s="4">
        <f t="shared" si="38"/>
        <v>5.2980022073504456</v>
      </c>
      <c r="M42" s="14"/>
      <c r="N42" s="4">
        <f t="shared" si="29"/>
        <v>8.2979949126443611</v>
      </c>
      <c r="O42" s="4">
        <f t="shared" si="40"/>
        <v>6.1935627991075171</v>
      </c>
      <c r="P42" s="4">
        <f t="shared" si="40"/>
        <v>4.9157979781014598</v>
      </c>
      <c r="Q42" s="4">
        <f t="shared" si="40"/>
        <v>3.9001302226456471</v>
      </c>
      <c r="R42" s="4">
        <f t="shared" si="40"/>
        <v>3.0974798933991812</v>
      </c>
      <c r="S42" s="4">
        <f t="shared" si="40"/>
        <v>2.6147389082906987</v>
      </c>
      <c r="T42" s="4">
        <f t="shared" si="40"/>
        <v>2.0332305192649622</v>
      </c>
      <c r="U42" s="4">
        <f t="shared" si="40"/>
        <v>1.5810472133890463</v>
      </c>
      <c r="V42" s="4">
        <f t="shared" si="40"/>
        <v>1.2294277248226761</v>
      </c>
      <c r="W42" s="4">
        <f t="shared" si="40"/>
        <v>0.95600711192307153</v>
      </c>
      <c r="X42" s="4">
        <f t="shared" si="40"/>
        <v>0.74339427149934023</v>
      </c>
      <c r="Y42" s="4">
        <f t="shared" si="40"/>
        <v>0.57806582078533475</v>
      </c>
      <c r="Z42" s="4">
        <f t="shared" si="40"/>
        <v>0.44950780969988741</v>
      </c>
      <c r="AA42" s="4">
        <f t="shared" si="40"/>
        <v>0.34967989635936736</v>
      </c>
      <c r="AB42" s="4">
        <f t="shared" si="40"/>
        <v>0.28199994359999997</v>
      </c>
      <c r="AC42" s="4">
        <f t="shared" si="40"/>
        <v>0.94</v>
      </c>
      <c r="AD42" s="4">
        <f t="shared" si="40"/>
        <v>0</v>
      </c>
      <c r="AE42" s="4">
        <f t="shared" si="40"/>
        <v>0</v>
      </c>
      <c r="AF42" s="4">
        <f t="shared" si="40"/>
        <v>0</v>
      </c>
      <c r="AG42" s="4">
        <f t="shared" si="40"/>
        <v>0</v>
      </c>
      <c r="AH42" s="4">
        <f t="shared" si="40"/>
        <v>0</v>
      </c>
      <c r="AI42" s="4">
        <f t="shared" si="11"/>
        <v>0</v>
      </c>
      <c r="AJ42" s="4">
        <f t="shared" si="22"/>
        <v>38.162065025532549</v>
      </c>
      <c r="AK42" s="27"/>
      <c r="AL42">
        <f t="shared" si="5"/>
        <v>31</v>
      </c>
      <c r="AM42" s="14"/>
      <c r="AN42" s="14"/>
      <c r="AO42" s="4">
        <f t="shared" si="42"/>
        <v>0.39533379568771382</v>
      </c>
      <c r="AP42" s="4">
        <f t="shared" si="42"/>
        <v>0</v>
      </c>
      <c r="AQ42" s="4">
        <f t="shared" si="42"/>
        <v>0</v>
      </c>
      <c r="AR42" s="4">
        <f t="shared" si="42"/>
        <v>0</v>
      </c>
      <c r="AS42" s="4">
        <f t="shared" si="42"/>
        <v>0</v>
      </c>
      <c r="AT42" s="4">
        <f t="shared" si="42"/>
        <v>0</v>
      </c>
      <c r="AU42" s="4">
        <f t="shared" si="42"/>
        <v>0</v>
      </c>
      <c r="AV42" s="4">
        <f t="shared" si="42"/>
        <v>0</v>
      </c>
      <c r="AW42" s="4">
        <f t="shared" si="42"/>
        <v>0</v>
      </c>
      <c r="AX42" s="4">
        <f t="shared" si="42"/>
        <v>0</v>
      </c>
      <c r="AY42" s="4">
        <f t="shared" si="42"/>
        <v>0</v>
      </c>
      <c r="AZ42" s="4">
        <f t="shared" si="42"/>
        <v>0</v>
      </c>
      <c r="BA42" s="4">
        <f t="shared" si="42"/>
        <v>0</v>
      </c>
      <c r="BB42" s="4">
        <f t="shared" si="42"/>
        <v>0</v>
      </c>
      <c r="BC42" s="4">
        <f t="shared" si="42"/>
        <v>0</v>
      </c>
      <c r="BD42" s="4">
        <f t="shared" si="42"/>
        <v>0</v>
      </c>
      <c r="BE42" s="4">
        <f t="shared" si="42"/>
        <v>0</v>
      </c>
      <c r="BF42" s="4">
        <f t="shared" si="42"/>
        <v>0</v>
      </c>
      <c r="BG42" s="4">
        <f t="shared" si="42"/>
        <v>0</v>
      </c>
      <c r="BH42" s="4">
        <f t="shared" si="42"/>
        <v>0</v>
      </c>
      <c r="BI42" s="4">
        <f t="shared" si="41"/>
        <v>0</v>
      </c>
      <c r="BJ42" s="4">
        <f t="shared" si="26"/>
        <v>0.39533379568771382</v>
      </c>
      <c r="BK42" s="4">
        <f t="shared" si="23"/>
        <v>1.9062172412481824</v>
      </c>
      <c r="BL42" s="4">
        <f t="shared" si="31"/>
        <v>5.4022474678673991</v>
      </c>
      <c r="BM42" s="4">
        <f t="shared" si="15"/>
        <v>40.068282266780734</v>
      </c>
      <c r="BN42" s="18">
        <f t="shared" si="32"/>
        <v>5.2980022073504456</v>
      </c>
      <c r="BO42" s="4">
        <f t="shared" si="16"/>
        <v>4.7574219143119167</v>
      </c>
      <c r="BP42" s="27"/>
      <c r="BQ42" s="4">
        <f>I42+AJ42+BK42+SUM(J$11:J42)</f>
        <v>4999999.9999999991</v>
      </c>
      <c r="BR42" s="27"/>
      <c r="BS42">
        <f t="shared" si="6"/>
        <v>31</v>
      </c>
      <c r="BT42" s="11">
        <f t="shared" si="7"/>
        <v>0.99999236758408516</v>
      </c>
      <c r="BU42" s="14">
        <f t="shared" si="37"/>
        <v>2.4893794736687784</v>
      </c>
      <c r="BV42" s="14">
        <f t="shared" si="37"/>
        <v>1.8580546581780719</v>
      </c>
      <c r="BW42" s="14">
        <f t="shared" si="37"/>
        <v>1.4747281376060211</v>
      </c>
      <c r="BX42" s="14">
        <f t="shared" si="37"/>
        <v>1.1700301365688999</v>
      </c>
      <c r="BY42" s="14">
        <f t="shared" si="37"/>
        <v>0.92923687564330404</v>
      </c>
      <c r="BZ42" s="14">
        <f t="shared" si="37"/>
        <v>0.7844156854547526</v>
      </c>
      <c r="CA42" s="14">
        <f t="shared" si="37"/>
        <v>0.60996450024119653</v>
      </c>
      <c r="CB42" s="14">
        <f t="shared" si="37"/>
        <v>0.47431054385373983</v>
      </c>
      <c r="CC42" s="14">
        <f t="shared" si="37"/>
        <v>0.3688255023956829</v>
      </c>
      <c r="CD42" s="14">
        <f t="shared" si="37"/>
        <v>0.28679994458375274</v>
      </c>
      <c r="CE42" s="14">
        <f t="shared" si="37"/>
        <v>0</v>
      </c>
      <c r="CF42" s="14">
        <f t="shared" si="37"/>
        <v>0</v>
      </c>
      <c r="CG42" s="14">
        <f t="shared" si="37"/>
        <v>0</v>
      </c>
      <c r="CH42" s="14">
        <f t="shared" si="37"/>
        <v>0</v>
      </c>
      <c r="CI42" s="14">
        <f t="shared" si="37"/>
        <v>0</v>
      </c>
      <c r="CJ42" s="14">
        <f t="shared" si="35"/>
        <v>0</v>
      </c>
      <c r="CK42" s="14">
        <f t="shared" si="18"/>
        <v>0</v>
      </c>
      <c r="CL42" s="14">
        <f t="shared" si="18"/>
        <v>0</v>
      </c>
      <c r="CM42" s="14">
        <f t="shared" si="18"/>
        <v>0</v>
      </c>
      <c r="CN42" s="14">
        <f t="shared" si="18"/>
        <v>0</v>
      </c>
      <c r="CO42" s="14">
        <f t="shared" si="18"/>
        <v>0</v>
      </c>
      <c r="CP42" s="14">
        <f t="shared" si="18"/>
        <v>0</v>
      </c>
      <c r="CQ42" s="14">
        <f t="shared" si="30"/>
        <v>10.445745458194198</v>
      </c>
      <c r="CR42" s="27"/>
    </row>
    <row r="43" spans="2:96" x14ac:dyDescent="0.2">
      <c r="B43" s="1">
        <f t="shared" si="24"/>
        <v>43892</v>
      </c>
      <c r="C43" s="8">
        <f t="shared" si="19"/>
        <v>4.5714285714285712</v>
      </c>
      <c r="D43">
        <f t="shared" si="28"/>
        <v>32</v>
      </c>
      <c r="E43" s="14">
        <f t="shared" si="25"/>
        <v>0.3</v>
      </c>
      <c r="F43" s="3">
        <f t="shared" si="20"/>
        <v>8.1661699125676517</v>
      </c>
      <c r="G43" s="3">
        <f t="shared" si="8"/>
        <v>2.8379999999999992</v>
      </c>
      <c r="H43" s="27"/>
      <c r="I43" s="4">
        <f t="shared" si="21"/>
        <v>4999949.4859722741</v>
      </c>
      <c r="J43" s="4"/>
      <c r="K43" s="4">
        <f t="shared" si="9"/>
        <v>50.51402772497493</v>
      </c>
      <c r="L43" s="4">
        <f t="shared" si="38"/>
        <v>5.1937557090765836</v>
      </c>
      <c r="M43" s="14"/>
      <c r="N43" s="4">
        <f t="shared" si="29"/>
        <v>10.445745458194198</v>
      </c>
      <c r="O43" s="4">
        <f t="shared" si="40"/>
        <v>7.8001152178856987</v>
      </c>
      <c r="P43" s="4">
        <f t="shared" si="40"/>
        <v>6.1935627991075171</v>
      </c>
      <c r="Q43" s="4">
        <f t="shared" si="40"/>
        <v>4.9157979781014598</v>
      </c>
      <c r="R43" s="4">
        <f t="shared" si="40"/>
        <v>3.9001302226456471</v>
      </c>
      <c r="S43" s="4">
        <f t="shared" si="40"/>
        <v>3.0974798933991812</v>
      </c>
      <c r="T43" s="4">
        <f t="shared" si="40"/>
        <v>2.6147389082906987</v>
      </c>
      <c r="U43" s="4">
        <f t="shared" si="40"/>
        <v>2.0332305192649622</v>
      </c>
      <c r="V43" s="4">
        <f t="shared" si="40"/>
        <v>1.5810472133890463</v>
      </c>
      <c r="W43" s="4">
        <f t="shared" si="40"/>
        <v>1.2294277248226761</v>
      </c>
      <c r="X43" s="4">
        <f t="shared" si="40"/>
        <v>0.95600711192307153</v>
      </c>
      <c r="Y43" s="4">
        <f t="shared" si="40"/>
        <v>0.74339427149934023</v>
      </c>
      <c r="Z43" s="4">
        <f t="shared" si="40"/>
        <v>0.57806582078533475</v>
      </c>
      <c r="AA43" s="4">
        <f t="shared" si="40"/>
        <v>0.44950780969988741</v>
      </c>
      <c r="AB43" s="4">
        <f t="shared" si="40"/>
        <v>0.34967989635936736</v>
      </c>
      <c r="AC43" s="4">
        <f t="shared" si="40"/>
        <v>0.28199994359999997</v>
      </c>
      <c r="AD43" s="4">
        <f t="shared" si="40"/>
        <v>0.94</v>
      </c>
      <c r="AE43" s="4">
        <f t="shared" si="40"/>
        <v>0</v>
      </c>
      <c r="AF43" s="4">
        <f t="shared" si="40"/>
        <v>0</v>
      </c>
      <c r="AG43" s="4">
        <f t="shared" si="40"/>
        <v>0</v>
      </c>
      <c r="AH43" s="4">
        <f t="shared" si="40"/>
        <v>0</v>
      </c>
      <c r="AI43" s="4">
        <f t="shared" si="11"/>
        <v>0</v>
      </c>
      <c r="AJ43" s="4">
        <f t="shared" si="22"/>
        <v>48.109930788968086</v>
      </c>
      <c r="AK43" s="27"/>
      <c r="AL43">
        <f t="shared" si="5"/>
        <v>32</v>
      </c>
      <c r="AM43" s="14"/>
      <c r="AN43" s="14"/>
      <c r="AO43" s="4">
        <f t="shared" si="42"/>
        <v>0.49787969475866167</v>
      </c>
      <c r="AP43" s="4">
        <f t="shared" si="42"/>
        <v>0</v>
      </c>
      <c r="AQ43" s="4">
        <f t="shared" si="42"/>
        <v>0</v>
      </c>
      <c r="AR43" s="4">
        <f t="shared" si="42"/>
        <v>0</v>
      </c>
      <c r="AS43" s="4">
        <f t="shared" si="42"/>
        <v>0</v>
      </c>
      <c r="AT43" s="4">
        <f t="shared" si="42"/>
        <v>0</v>
      </c>
      <c r="AU43" s="4">
        <f t="shared" si="42"/>
        <v>0</v>
      </c>
      <c r="AV43" s="4">
        <f t="shared" si="42"/>
        <v>0</v>
      </c>
      <c r="AW43" s="4">
        <f t="shared" si="42"/>
        <v>0</v>
      </c>
      <c r="AX43" s="4">
        <f t="shared" si="42"/>
        <v>0</v>
      </c>
      <c r="AY43" s="4">
        <f t="shared" si="42"/>
        <v>0</v>
      </c>
      <c r="AZ43" s="4">
        <f t="shared" si="42"/>
        <v>0</v>
      </c>
      <c r="BA43" s="4">
        <f t="shared" si="42"/>
        <v>0</v>
      </c>
      <c r="BB43" s="4">
        <f t="shared" si="42"/>
        <v>0</v>
      </c>
      <c r="BC43" s="4">
        <f t="shared" si="42"/>
        <v>0</v>
      </c>
      <c r="BD43" s="4">
        <f t="shared" si="42"/>
        <v>0</v>
      </c>
      <c r="BE43" s="4">
        <f t="shared" si="42"/>
        <v>0</v>
      </c>
      <c r="BF43" s="4">
        <f t="shared" si="42"/>
        <v>0</v>
      </c>
      <c r="BG43" s="4">
        <f t="shared" si="42"/>
        <v>0</v>
      </c>
      <c r="BH43" s="4">
        <f t="shared" si="42"/>
        <v>0</v>
      </c>
      <c r="BI43" s="4">
        <f t="shared" si="41"/>
        <v>0</v>
      </c>
      <c r="BJ43" s="4">
        <f t="shared" si="26"/>
        <v>0.49787969475866167</v>
      </c>
      <c r="BK43" s="4">
        <f t="shared" si="23"/>
        <v>2.404096936006844</v>
      </c>
      <c r="BL43" s="4">
        <f t="shared" si="31"/>
        <v>5.2980022073504456</v>
      </c>
      <c r="BM43" s="4">
        <f t="shared" si="15"/>
        <v>50.51402772497493</v>
      </c>
      <c r="BN43" s="18">
        <f t="shared" si="32"/>
        <v>5.1937557090765836</v>
      </c>
      <c r="BO43" s="4">
        <f t="shared" si="16"/>
        <v>4.7592659787416256</v>
      </c>
      <c r="BP43" s="27"/>
      <c r="BQ43" s="4">
        <f>I43+AJ43+BK43+SUM(J$11:J43)</f>
        <v>4999999.9999999991</v>
      </c>
      <c r="BR43" s="27"/>
      <c r="BS43">
        <f t="shared" si="6"/>
        <v>32</v>
      </c>
      <c r="BT43" s="11">
        <f t="shared" si="7"/>
        <v>0.99999037800921575</v>
      </c>
      <c r="BU43" s="14">
        <f t="shared" si="37"/>
        <v>3.1336934847982993</v>
      </c>
      <c r="BV43" s="14">
        <f t="shared" si="37"/>
        <v>2.3400120495746868</v>
      </c>
      <c r="BW43" s="14">
        <f t="shared" si="37"/>
        <v>1.8580509614110028</v>
      </c>
      <c r="BX43" s="14">
        <f t="shared" si="37"/>
        <v>1.474725203501585</v>
      </c>
      <c r="BY43" s="14">
        <f t="shared" si="37"/>
        <v>1.1700278086885763</v>
      </c>
      <c r="BZ43" s="14">
        <f t="shared" si="37"/>
        <v>0.92923502684285764</v>
      </c>
      <c r="CA43" s="14">
        <f t="shared" si="37"/>
        <v>0.78441412478910599</v>
      </c>
      <c r="CB43" s="14">
        <f t="shared" si="37"/>
        <v>0.60996328666189303</v>
      </c>
      <c r="CC43" s="14">
        <f t="shared" si="37"/>
        <v>0.47430960017019891</v>
      </c>
      <c r="CD43" s="14">
        <f t="shared" si="37"/>
        <v>0.36882476858413138</v>
      </c>
      <c r="CE43" s="14">
        <f t="shared" si="37"/>
        <v>0</v>
      </c>
      <c r="CF43" s="14">
        <f t="shared" si="37"/>
        <v>0</v>
      </c>
      <c r="CG43" s="14">
        <f t="shared" si="37"/>
        <v>0</v>
      </c>
      <c r="CH43" s="14">
        <f t="shared" si="37"/>
        <v>0</v>
      </c>
      <c r="CI43" s="14">
        <f t="shared" si="37"/>
        <v>0</v>
      </c>
      <c r="CJ43" s="14">
        <f t="shared" si="35"/>
        <v>0</v>
      </c>
      <c r="CK43" s="14">
        <f t="shared" si="18"/>
        <v>0</v>
      </c>
      <c r="CL43" s="14">
        <f t="shared" si="18"/>
        <v>0</v>
      </c>
      <c r="CM43" s="14">
        <f t="shared" si="18"/>
        <v>0</v>
      </c>
      <c r="CN43" s="14">
        <f t="shared" si="18"/>
        <v>0</v>
      </c>
      <c r="CO43" s="14">
        <f t="shared" si="18"/>
        <v>0</v>
      </c>
      <c r="CP43" s="14">
        <f t="shared" si="18"/>
        <v>0</v>
      </c>
      <c r="CQ43" s="14">
        <f t="shared" si="30"/>
        <v>13.143256315022336</v>
      </c>
      <c r="CR43" s="27"/>
    </row>
    <row r="44" spans="2:96" x14ac:dyDescent="0.2">
      <c r="B44" s="1">
        <f t="shared" si="24"/>
        <v>43893</v>
      </c>
      <c r="C44" s="8">
        <f t="shared" si="19"/>
        <v>4.7142857142857144</v>
      </c>
      <c r="D44">
        <f t="shared" si="28"/>
        <v>33</v>
      </c>
      <c r="E44" s="14">
        <f t="shared" si="25"/>
        <v>0.3</v>
      </c>
      <c r="F44" s="3">
        <f t="shared" si="20"/>
        <v>8.1661699125676517</v>
      </c>
      <c r="G44" s="3">
        <f t="shared" si="8"/>
        <v>2.8379999999999992</v>
      </c>
      <c r="H44" s="27"/>
      <c r="I44" s="4">
        <f t="shared" si="21"/>
        <v>4999936.3427159591</v>
      </c>
      <c r="J44" s="4"/>
      <c r="K44" s="4">
        <f t="shared" si="9"/>
        <v>63.657284039997265</v>
      </c>
      <c r="L44" s="4">
        <f t="shared" si="38"/>
        <v>5.0895076991157895</v>
      </c>
      <c r="M44" s="14"/>
      <c r="N44" s="4">
        <f t="shared" si="29"/>
        <v>13.143256315022336</v>
      </c>
      <c r="O44" s="4">
        <f t="shared" si="40"/>
        <v>9.8190007307025446</v>
      </c>
      <c r="P44" s="4">
        <f t="shared" si="40"/>
        <v>7.8001152178856987</v>
      </c>
      <c r="Q44" s="4">
        <f t="shared" si="40"/>
        <v>6.1935627991075171</v>
      </c>
      <c r="R44" s="4">
        <f t="shared" si="40"/>
        <v>4.9157979781014598</v>
      </c>
      <c r="S44" s="4">
        <f t="shared" si="40"/>
        <v>3.9001302226456471</v>
      </c>
      <c r="T44" s="4">
        <f t="shared" si="40"/>
        <v>3.0974798933991812</v>
      </c>
      <c r="U44" s="4">
        <f t="shared" si="40"/>
        <v>2.6147389082906987</v>
      </c>
      <c r="V44" s="4">
        <f t="shared" si="40"/>
        <v>2.0332305192649622</v>
      </c>
      <c r="W44" s="4">
        <f t="shared" si="40"/>
        <v>1.5810472133890463</v>
      </c>
      <c r="X44" s="4">
        <f t="shared" si="40"/>
        <v>1.2294277248226761</v>
      </c>
      <c r="Y44" s="4">
        <f t="shared" si="40"/>
        <v>0.95600711192307153</v>
      </c>
      <c r="Z44" s="4">
        <f t="shared" si="40"/>
        <v>0.74339427149934023</v>
      </c>
      <c r="AA44" s="4">
        <f t="shared" si="40"/>
        <v>0.57806582078533475</v>
      </c>
      <c r="AB44" s="4">
        <f t="shared" si="40"/>
        <v>0.44950780969988741</v>
      </c>
      <c r="AC44" s="4">
        <f t="shared" si="40"/>
        <v>0.34967989635936736</v>
      </c>
      <c r="AD44" s="4">
        <f t="shared" si="40"/>
        <v>0.28199994359999997</v>
      </c>
      <c r="AE44" s="4">
        <f t="shared" si="40"/>
        <v>0.94</v>
      </c>
      <c r="AF44" s="4">
        <f t="shared" si="40"/>
        <v>0</v>
      </c>
      <c r="AG44" s="4">
        <f t="shared" si="40"/>
        <v>0</v>
      </c>
      <c r="AH44" s="4">
        <f t="shared" si="40"/>
        <v>0</v>
      </c>
      <c r="AI44" s="4">
        <f t="shared" si="11"/>
        <v>0</v>
      </c>
      <c r="AJ44" s="4">
        <f t="shared" si="22"/>
        <v>60.626442376498773</v>
      </c>
      <c r="AK44" s="27"/>
      <c r="AL44">
        <f t="shared" si="5"/>
        <v>33</v>
      </c>
      <c r="AM44" s="14"/>
      <c r="AN44" s="14"/>
      <c r="AO44" s="4">
        <f t="shared" si="42"/>
        <v>0.62674472749165189</v>
      </c>
      <c r="AP44" s="4">
        <f t="shared" si="42"/>
        <v>0</v>
      </c>
      <c r="AQ44" s="4">
        <f t="shared" si="42"/>
        <v>0</v>
      </c>
      <c r="AR44" s="4">
        <f t="shared" si="42"/>
        <v>0</v>
      </c>
      <c r="AS44" s="4">
        <f t="shared" si="42"/>
        <v>0</v>
      </c>
      <c r="AT44" s="4">
        <f t="shared" si="42"/>
        <v>0</v>
      </c>
      <c r="AU44" s="4">
        <f t="shared" si="42"/>
        <v>0</v>
      </c>
      <c r="AV44" s="4">
        <f t="shared" si="42"/>
        <v>0</v>
      </c>
      <c r="AW44" s="4">
        <f t="shared" si="42"/>
        <v>0</v>
      </c>
      <c r="AX44" s="4">
        <f t="shared" si="42"/>
        <v>0</v>
      </c>
      <c r="AY44" s="4">
        <f t="shared" si="42"/>
        <v>0</v>
      </c>
      <c r="AZ44" s="4">
        <f t="shared" si="42"/>
        <v>0</v>
      </c>
      <c r="BA44" s="4">
        <f t="shared" si="42"/>
        <v>0</v>
      </c>
      <c r="BB44" s="4">
        <f t="shared" si="42"/>
        <v>0</v>
      </c>
      <c r="BC44" s="4">
        <f t="shared" si="42"/>
        <v>0</v>
      </c>
      <c r="BD44" s="4">
        <f t="shared" si="42"/>
        <v>0</v>
      </c>
      <c r="BE44" s="4">
        <f t="shared" si="42"/>
        <v>0</v>
      </c>
      <c r="BF44" s="4">
        <f t="shared" si="42"/>
        <v>0</v>
      </c>
      <c r="BG44" s="4">
        <f t="shared" si="42"/>
        <v>0</v>
      </c>
      <c r="BH44" s="4">
        <f t="shared" si="42"/>
        <v>0</v>
      </c>
      <c r="BI44" s="4">
        <f t="shared" si="41"/>
        <v>0</v>
      </c>
      <c r="BJ44" s="4">
        <f t="shared" si="26"/>
        <v>0.62674472749165189</v>
      </c>
      <c r="BK44" s="4">
        <f t="shared" si="23"/>
        <v>3.0308416634984958</v>
      </c>
      <c r="BL44" s="4">
        <f t="shared" si="31"/>
        <v>5.1937557090765827</v>
      </c>
      <c r="BM44" s="4">
        <f t="shared" si="15"/>
        <v>63.657284039997265</v>
      </c>
      <c r="BN44" s="18">
        <f t="shared" si="32"/>
        <v>5.0895076991157877</v>
      </c>
      <c r="BO44" s="4">
        <f t="shared" si="16"/>
        <v>4.7611859494259159</v>
      </c>
      <c r="BP44" s="27"/>
      <c r="BQ44" s="4">
        <f>I44+AJ44+BK44+SUM(J$11:J44)</f>
        <v>4999999.9999999991</v>
      </c>
      <c r="BR44" s="27"/>
      <c r="BS44">
        <f t="shared" si="6"/>
        <v>33</v>
      </c>
      <c r="BT44" s="11">
        <f t="shared" si="7"/>
        <v>0.99998787470417472</v>
      </c>
      <c r="BU44" s="14">
        <f t="shared" si="37"/>
        <v>3.9429290847454226</v>
      </c>
      <c r="BV44" s="14">
        <f t="shared" si="37"/>
        <v>2.9456645017241927</v>
      </c>
      <c r="BW44" s="14">
        <f t="shared" si="37"/>
        <v>2.3400061917543629</v>
      </c>
      <c r="BX44" s="14">
        <f t="shared" si="37"/>
        <v>1.8580463100979097</v>
      </c>
      <c r="BY44" s="14">
        <f t="shared" si="37"/>
        <v>1.4747215117790273</v>
      </c>
      <c r="BZ44" s="14">
        <f t="shared" si="37"/>
        <v>1.1700248797238821</v>
      </c>
      <c r="CA44" s="14">
        <f t="shared" si="37"/>
        <v>0.92923270066174823</v>
      </c>
      <c r="CB44" s="14">
        <f t="shared" si="37"/>
        <v>0.78441216114237899</v>
      </c>
      <c r="CC44" s="14">
        <f t="shared" si="37"/>
        <v>0.60996175972303046</v>
      </c>
      <c r="CD44" s="14">
        <f t="shared" si="37"/>
        <v>0.47430841281716107</v>
      </c>
      <c r="CE44" s="14">
        <f t="shared" si="37"/>
        <v>0</v>
      </c>
      <c r="CF44" s="14">
        <f t="shared" si="37"/>
        <v>0</v>
      </c>
      <c r="CG44" s="14">
        <f t="shared" si="37"/>
        <v>0</v>
      </c>
      <c r="CH44" s="14">
        <f t="shared" si="37"/>
        <v>0</v>
      </c>
      <c r="CI44" s="14">
        <f t="shared" si="37"/>
        <v>0</v>
      </c>
      <c r="CJ44" s="14">
        <f t="shared" si="35"/>
        <v>0</v>
      </c>
      <c r="CK44" s="14">
        <f t="shared" si="18"/>
        <v>0</v>
      </c>
      <c r="CL44" s="14">
        <f t="shared" si="18"/>
        <v>0</v>
      </c>
      <c r="CM44" s="14">
        <f t="shared" si="18"/>
        <v>0</v>
      </c>
      <c r="CN44" s="14">
        <f t="shared" si="18"/>
        <v>0</v>
      </c>
      <c r="CO44" s="14">
        <f t="shared" si="18"/>
        <v>0</v>
      </c>
      <c r="CP44" s="14">
        <f t="shared" si="18"/>
        <v>0</v>
      </c>
      <c r="CQ44" s="14">
        <f t="shared" si="30"/>
        <v>16.529307514169119</v>
      </c>
      <c r="CR44" s="27"/>
    </row>
    <row r="45" spans="2:96" x14ac:dyDescent="0.2">
      <c r="B45" s="1">
        <f t="shared" si="24"/>
        <v>43894</v>
      </c>
      <c r="C45" s="8">
        <f t="shared" si="19"/>
        <v>4.8571428571428568</v>
      </c>
      <c r="D45">
        <f t="shared" si="28"/>
        <v>34</v>
      </c>
      <c r="E45" s="14">
        <f t="shared" si="25"/>
        <v>0.3</v>
      </c>
      <c r="F45" s="3">
        <f t="shared" si="20"/>
        <v>8.1661699125676517</v>
      </c>
      <c r="G45" s="3">
        <f t="shared" si="8"/>
        <v>2.8379999999999992</v>
      </c>
      <c r="H45" s="27"/>
      <c r="I45" s="4">
        <f t="shared" si="21"/>
        <v>4999919.8134084446</v>
      </c>
      <c r="J45" s="4"/>
      <c r="K45" s="4">
        <f t="shared" si="9"/>
        <v>80.186591554166384</v>
      </c>
      <c r="L45" s="4">
        <f t="shared" si="38"/>
        <v>5.0742195714438809</v>
      </c>
      <c r="M45" s="14"/>
      <c r="N45" s="4">
        <f t="shared" si="29"/>
        <v>16.529307514169119</v>
      </c>
      <c r="O45" s="4">
        <f t="shared" si="40"/>
        <v>12.354660936120995</v>
      </c>
      <c r="P45" s="4">
        <f t="shared" si="40"/>
        <v>9.8190007307025446</v>
      </c>
      <c r="Q45" s="4">
        <f t="shared" si="40"/>
        <v>7.8001152178856987</v>
      </c>
      <c r="R45" s="4">
        <f t="shared" si="40"/>
        <v>6.1935627991075171</v>
      </c>
      <c r="S45" s="4">
        <f t="shared" si="40"/>
        <v>4.9157979781014598</v>
      </c>
      <c r="T45" s="4">
        <f t="shared" si="40"/>
        <v>3.9001302226456471</v>
      </c>
      <c r="U45" s="4">
        <f t="shared" si="40"/>
        <v>3.0974798933991812</v>
      </c>
      <c r="V45" s="4">
        <f t="shared" si="40"/>
        <v>2.6147389082906987</v>
      </c>
      <c r="W45" s="4">
        <f t="shared" si="40"/>
        <v>2.0332305192649622</v>
      </c>
      <c r="X45" s="4">
        <f t="shared" si="40"/>
        <v>1.5810472133890463</v>
      </c>
      <c r="Y45" s="4">
        <f t="shared" si="40"/>
        <v>1.2294277248226761</v>
      </c>
      <c r="Z45" s="4">
        <f t="shared" si="40"/>
        <v>0.95600711192307153</v>
      </c>
      <c r="AA45" s="4">
        <f t="shared" si="40"/>
        <v>0.74339427149934023</v>
      </c>
      <c r="AB45" s="4">
        <f t="shared" si="40"/>
        <v>0.57806582078533475</v>
      </c>
      <c r="AC45" s="4">
        <f t="shared" si="40"/>
        <v>0.44950780969988741</v>
      </c>
      <c r="AD45" s="4">
        <f t="shared" si="40"/>
        <v>0.34967989635936736</v>
      </c>
      <c r="AE45" s="4">
        <f t="shared" si="40"/>
        <v>0.28199994359999997</v>
      </c>
      <c r="AF45" s="4">
        <f t="shared" si="40"/>
        <v>0.94</v>
      </c>
      <c r="AG45" s="4">
        <f t="shared" si="40"/>
        <v>0</v>
      </c>
      <c r="AH45" s="4">
        <f t="shared" si="40"/>
        <v>0</v>
      </c>
      <c r="AI45" s="4">
        <f t="shared" si="11"/>
        <v>0</v>
      </c>
      <c r="AJ45" s="4">
        <f t="shared" si="22"/>
        <v>76.367154511766529</v>
      </c>
      <c r="AK45" s="27"/>
      <c r="AL45">
        <f t="shared" si="5"/>
        <v>34</v>
      </c>
      <c r="AM45" s="14"/>
      <c r="AN45" s="14"/>
      <c r="AO45" s="4">
        <f t="shared" si="42"/>
        <v>0.78859537890134013</v>
      </c>
      <c r="AP45" s="4">
        <f t="shared" si="42"/>
        <v>0</v>
      </c>
      <c r="AQ45" s="4">
        <f t="shared" si="42"/>
        <v>0</v>
      </c>
      <c r="AR45" s="4">
        <f t="shared" si="42"/>
        <v>0</v>
      </c>
      <c r="AS45" s="4">
        <f t="shared" si="42"/>
        <v>0</v>
      </c>
      <c r="AT45" s="4">
        <f t="shared" si="42"/>
        <v>0</v>
      </c>
      <c r="AU45" s="4">
        <f t="shared" si="42"/>
        <v>0</v>
      </c>
      <c r="AV45" s="4">
        <f t="shared" si="42"/>
        <v>0</v>
      </c>
      <c r="AW45" s="4">
        <f t="shared" si="42"/>
        <v>0</v>
      </c>
      <c r="AX45" s="4">
        <f t="shared" si="42"/>
        <v>0</v>
      </c>
      <c r="AY45" s="4">
        <f t="shared" si="42"/>
        <v>0</v>
      </c>
      <c r="AZ45" s="4">
        <f t="shared" si="42"/>
        <v>0</v>
      </c>
      <c r="BA45" s="4">
        <f t="shared" si="42"/>
        <v>0</v>
      </c>
      <c r="BB45" s="4">
        <f t="shared" si="42"/>
        <v>0</v>
      </c>
      <c r="BC45" s="4">
        <f t="shared" si="42"/>
        <v>0</v>
      </c>
      <c r="BD45" s="4">
        <f t="shared" si="42"/>
        <v>0</v>
      </c>
      <c r="BE45" s="4">
        <f t="shared" si="42"/>
        <v>0</v>
      </c>
      <c r="BF45" s="4">
        <f t="shared" si="42"/>
        <v>0</v>
      </c>
      <c r="BG45" s="4">
        <f t="shared" si="42"/>
        <v>0</v>
      </c>
      <c r="BH45" s="4">
        <f t="shared" si="42"/>
        <v>0</v>
      </c>
      <c r="BI45" s="4">
        <f t="shared" si="41"/>
        <v>0</v>
      </c>
      <c r="BJ45" s="4">
        <f t="shared" si="26"/>
        <v>0.78859537890134013</v>
      </c>
      <c r="BK45" s="4">
        <f t="shared" si="23"/>
        <v>3.8194370423998358</v>
      </c>
      <c r="BL45" s="4">
        <f t="shared" si="31"/>
        <v>5.0895076991157886</v>
      </c>
      <c r="BM45" s="4">
        <f t="shared" si="15"/>
        <v>80.18659155416637</v>
      </c>
      <c r="BN45" s="18">
        <f t="shared" si="32"/>
        <v>5.0742195714438791</v>
      </c>
      <c r="BO45" s="4">
        <f t="shared" si="16"/>
        <v>4.7631866729486694</v>
      </c>
      <c r="BP45" s="27"/>
      <c r="BQ45" s="4">
        <f>I45+AJ45+BK45+SUM(J$11:J45)</f>
        <v>4999999.9999999991</v>
      </c>
      <c r="BR45" s="27"/>
      <c r="BS45">
        <f t="shared" si="6"/>
        <v>34</v>
      </c>
      <c r="BT45" s="11">
        <f t="shared" si="7"/>
        <v>0.99998472655743054</v>
      </c>
      <c r="BU45" s="14">
        <f t="shared" ref="BU45:CI61" si="43">N45*$E45*$BT45*BU$7</f>
        <v>4.9587165164220268</v>
      </c>
      <c r="BV45" s="14">
        <f t="shared" si="43"/>
        <v>3.7063416713750166</v>
      </c>
      <c r="BW45" s="14">
        <f t="shared" si="43"/>
        <v>2.9456552282276385</v>
      </c>
      <c r="BX45" s="14">
        <f t="shared" si="43"/>
        <v>2.3399988249821648</v>
      </c>
      <c r="BY45" s="14">
        <f t="shared" si="43"/>
        <v>1.8580404606245413</v>
      </c>
      <c r="BZ45" s="14">
        <f t="shared" si="43"/>
        <v>1.4747168690830073</v>
      </c>
      <c r="CA45" s="14">
        <f t="shared" si="43"/>
        <v>1.1700211962692035</v>
      </c>
      <c r="CB45" s="14">
        <f t="shared" si="43"/>
        <v>0.92922977526537576</v>
      </c>
      <c r="CC45" s="14">
        <f t="shared" si="43"/>
        <v>0.78440969166784469</v>
      </c>
      <c r="CD45" s="14">
        <f t="shared" si="43"/>
        <v>0.60995983945061871</v>
      </c>
      <c r="CE45" s="14">
        <f t="shared" si="43"/>
        <v>0</v>
      </c>
      <c r="CF45" s="14">
        <f t="shared" si="43"/>
        <v>0</v>
      </c>
      <c r="CG45" s="14">
        <f t="shared" si="43"/>
        <v>0</v>
      </c>
      <c r="CH45" s="14">
        <f t="shared" si="43"/>
        <v>0</v>
      </c>
      <c r="CI45" s="14">
        <f t="shared" si="43"/>
        <v>0</v>
      </c>
      <c r="CJ45" s="14">
        <f t="shared" si="35"/>
        <v>0</v>
      </c>
      <c r="CK45" s="14">
        <f t="shared" si="18"/>
        <v>0</v>
      </c>
      <c r="CL45" s="14">
        <f t="shared" si="18"/>
        <v>0</v>
      </c>
      <c r="CM45" s="14">
        <f t="shared" si="18"/>
        <v>0</v>
      </c>
      <c r="CN45" s="14">
        <f t="shared" si="18"/>
        <v>0</v>
      </c>
      <c r="CO45" s="14">
        <f t="shared" si="18"/>
        <v>0</v>
      </c>
      <c r="CP45" s="14">
        <f t="shared" si="18"/>
        <v>0</v>
      </c>
      <c r="CQ45" s="14">
        <f t="shared" si="30"/>
        <v>20.777090073367436</v>
      </c>
      <c r="CR45" s="27"/>
    </row>
    <row r="46" spans="2:96" x14ac:dyDescent="0.2">
      <c r="B46" s="1">
        <f t="shared" si="24"/>
        <v>43895</v>
      </c>
      <c r="C46" s="8">
        <f t="shared" si="19"/>
        <v>5</v>
      </c>
      <c r="D46">
        <f t="shared" si="28"/>
        <v>35</v>
      </c>
      <c r="E46" s="14">
        <f>E45</f>
        <v>0.3</v>
      </c>
      <c r="F46" s="3">
        <f t="shared" si="20"/>
        <v>8.1661699125676517</v>
      </c>
      <c r="G46" s="3">
        <f t="shared" si="8"/>
        <v>2.8379999999999992</v>
      </c>
      <c r="H46" s="27"/>
      <c r="I46" s="4">
        <f t="shared" si="21"/>
        <v>4999899.0363183711</v>
      </c>
      <c r="J46" s="4"/>
      <c r="K46" s="4">
        <f t="shared" si="9"/>
        <v>100.96368162753382</v>
      </c>
      <c r="L46" s="4">
        <f t="shared" si="38"/>
        <v>5.0603749187054357</v>
      </c>
      <c r="M46" s="14"/>
      <c r="N46" s="4">
        <f t="shared" si="29"/>
        <v>20.777090073367436</v>
      </c>
      <c r="O46" s="4">
        <f t="shared" si="40"/>
        <v>15.537549063318972</v>
      </c>
      <c r="P46" s="4">
        <f t="shared" si="40"/>
        <v>12.354660936120995</v>
      </c>
      <c r="Q46" s="4">
        <f t="shared" si="40"/>
        <v>9.8190007307025446</v>
      </c>
      <c r="R46" s="4">
        <f t="shared" si="40"/>
        <v>7.8001152178856987</v>
      </c>
      <c r="S46" s="4">
        <f t="shared" si="40"/>
        <v>6.1935627991075171</v>
      </c>
      <c r="T46" s="4">
        <f t="shared" si="40"/>
        <v>4.9157979781014598</v>
      </c>
      <c r="U46" s="4">
        <f t="shared" si="40"/>
        <v>3.9001302226456471</v>
      </c>
      <c r="V46" s="4">
        <f t="shared" si="40"/>
        <v>3.0974798933991812</v>
      </c>
      <c r="W46" s="4">
        <f t="shared" si="40"/>
        <v>2.6147389082906987</v>
      </c>
      <c r="X46" s="4">
        <f t="shared" si="40"/>
        <v>2.0332305192649622</v>
      </c>
      <c r="Y46" s="4">
        <f t="shared" si="40"/>
        <v>1.5810472133890463</v>
      </c>
      <c r="Z46" s="4">
        <f t="shared" si="40"/>
        <v>1.2294277248226761</v>
      </c>
      <c r="AA46" s="4">
        <f t="shared" si="40"/>
        <v>0.95600711192307153</v>
      </c>
      <c r="AB46" s="4">
        <f t="shared" si="40"/>
        <v>0.74339427149934023</v>
      </c>
      <c r="AC46" s="4">
        <f t="shared" si="40"/>
        <v>0.57806582078533475</v>
      </c>
      <c r="AD46" s="4">
        <f t="shared" si="40"/>
        <v>0.44950780969988741</v>
      </c>
      <c r="AE46" s="4">
        <f t="shared" si="40"/>
        <v>0.34967989635936736</v>
      </c>
      <c r="AF46" s="4">
        <f t="shared" si="40"/>
        <v>0.28199994359999997</v>
      </c>
      <c r="AG46" s="4">
        <f t="shared" si="40"/>
        <v>0.94</v>
      </c>
      <c r="AH46" s="4">
        <f t="shared" si="40"/>
        <v>0</v>
      </c>
      <c r="AI46" s="4">
        <f t="shared" si="11"/>
        <v>0</v>
      </c>
      <c r="AJ46" s="4">
        <f t="shared" si="22"/>
        <v>96.152486134283819</v>
      </c>
      <c r="AK46" s="27"/>
      <c r="AL46">
        <f t="shared" si="5"/>
        <v>35</v>
      </c>
      <c r="AM46" s="14"/>
      <c r="AN46" s="14"/>
      <c r="AO46" s="4">
        <f t="shared" si="42"/>
        <v>0.99175845085014713</v>
      </c>
      <c r="AP46" s="4">
        <f t="shared" si="42"/>
        <v>0</v>
      </c>
      <c r="AQ46" s="4">
        <f t="shared" si="42"/>
        <v>0</v>
      </c>
      <c r="AR46" s="4">
        <f t="shared" si="42"/>
        <v>0</v>
      </c>
      <c r="AS46" s="4">
        <f t="shared" si="42"/>
        <v>0</v>
      </c>
      <c r="AT46" s="4">
        <f t="shared" si="42"/>
        <v>0</v>
      </c>
      <c r="AU46" s="4">
        <f t="shared" si="42"/>
        <v>0</v>
      </c>
      <c r="AV46" s="4">
        <f t="shared" si="42"/>
        <v>0</v>
      </c>
      <c r="AW46" s="4">
        <f t="shared" si="42"/>
        <v>0</v>
      </c>
      <c r="AX46" s="4">
        <f t="shared" si="42"/>
        <v>0</v>
      </c>
      <c r="AY46" s="4">
        <f t="shared" si="42"/>
        <v>0</v>
      </c>
      <c r="AZ46" s="4">
        <f t="shared" si="42"/>
        <v>0</v>
      </c>
      <c r="BA46" s="4">
        <f t="shared" si="42"/>
        <v>0</v>
      </c>
      <c r="BB46" s="4">
        <f t="shared" si="42"/>
        <v>0</v>
      </c>
      <c r="BC46" s="4">
        <f t="shared" si="42"/>
        <v>0</v>
      </c>
      <c r="BD46" s="4">
        <f t="shared" si="42"/>
        <v>0</v>
      </c>
      <c r="BE46" s="4">
        <f t="shared" si="42"/>
        <v>0</v>
      </c>
      <c r="BF46" s="4">
        <f t="shared" si="42"/>
        <v>0</v>
      </c>
      <c r="BG46" s="4">
        <f t="shared" si="42"/>
        <v>0</v>
      </c>
      <c r="BH46" s="4">
        <f t="shared" si="42"/>
        <v>0</v>
      </c>
      <c r="BI46" s="4">
        <f t="shared" si="41"/>
        <v>0</v>
      </c>
      <c r="BJ46" s="4">
        <f t="shared" si="26"/>
        <v>0.99175845085014713</v>
      </c>
      <c r="BK46" s="4">
        <f t="shared" si="23"/>
        <v>4.8111954932499827</v>
      </c>
      <c r="BL46" s="4">
        <f t="shared" si="31"/>
        <v>5.07421957144388</v>
      </c>
      <c r="BM46" s="4">
        <f t="shared" si="15"/>
        <v>100.9636816275338</v>
      </c>
      <c r="BN46" s="18">
        <f t="shared" si="32"/>
        <v>5.0603749187054357</v>
      </c>
      <c r="BO46" s="4">
        <f t="shared" si="16"/>
        <v>4.7652734287156999</v>
      </c>
      <c r="BP46" s="27"/>
      <c r="BQ46" s="4">
        <f>I46+AJ46+BK46+SUM(J$11:J46)</f>
        <v>4999999.9999999991</v>
      </c>
      <c r="BR46" s="27"/>
      <c r="BS46">
        <f t="shared" si="6"/>
        <v>35</v>
      </c>
      <c r="BT46" s="11">
        <f t="shared" si="7"/>
        <v>0.99998076948426873</v>
      </c>
      <c r="BU46" s="14">
        <f t="shared" si="43"/>
        <v>6.2330071557629791</v>
      </c>
      <c r="BV46" s="14">
        <f t="shared" si="43"/>
        <v>4.6611750804711853</v>
      </c>
      <c r="BW46" s="14">
        <f t="shared" si="43"/>
        <v>3.7063270048858521</v>
      </c>
      <c r="BX46" s="14">
        <f t="shared" si="43"/>
        <v>2.9456435718763583</v>
      </c>
      <c r="BY46" s="14">
        <f t="shared" si="43"/>
        <v>2.3399895652941884</v>
      </c>
      <c r="BZ46" s="14">
        <f t="shared" si="43"/>
        <v>1.8580331081102028</v>
      </c>
      <c r="CA46" s="14">
        <f t="shared" si="43"/>
        <v>1.4747110334313329</v>
      </c>
      <c r="CB46" s="14">
        <f t="shared" si="43"/>
        <v>1.1700165663390141</v>
      </c>
      <c r="CC46" s="14">
        <f t="shared" si="43"/>
        <v>0.92922609817900914</v>
      </c>
      <c r="CD46" s="14">
        <f t="shared" si="43"/>
        <v>0.78440658765389693</v>
      </c>
      <c r="CE46" s="14">
        <f t="shared" si="43"/>
        <v>0</v>
      </c>
      <c r="CF46" s="14">
        <f t="shared" si="43"/>
        <v>0</v>
      </c>
      <c r="CG46" s="14">
        <f t="shared" si="43"/>
        <v>0</v>
      </c>
      <c r="CH46" s="14">
        <f t="shared" si="43"/>
        <v>0</v>
      </c>
      <c r="CI46" s="14">
        <f t="shared" si="43"/>
        <v>0</v>
      </c>
      <c r="CJ46" s="14">
        <f t="shared" si="35"/>
        <v>0</v>
      </c>
      <c r="CK46" s="14">
        <f t="shared" si="18"/>
        <v>0</v>
      </c>
      <c r="CL46" s="14">
        <f t="shared" si="18"/>
        <v>0</v>
      </c>
      <c r="CM46" s="14">
        <f t="shared" si="18"/>
        <v>0</v>
      </c>
      <c r="CN46" s="14">
        <f t="shared" si="18"/>
        <v>0</v>
      </c>
      <c r="CO46" s="14">
        <f t="shared" si="18"/>
        <v>0</v>
      </c>
      <c r="CP46" s="14">
        <f t="shared" si="18"/>
        <v>0</v>
      </c>
      <c r="CQ46" s="14">
        <f t="shared" si="30"/>
        <v>26.102535772004021</v>
      </c>
      <c r="CR46" s="27"/>
    </row>
    <row r="47" spans="2:96" x14ac:dyDescent="0.2">
      <c r="B47" s="1">
        <f t="shared" si="24"/>
        <v>43896</v>
      </c>
      <c r="C47" s="8">
        <f t="shared" si="19"/>
        <v>5.1428571428571432</v>
      </c>
      <c r="D47">
        <f t="shared" si="28"/>
        <v>36</v>
      </c>
      <c r="E47" s="14">
        <f>E46</f>
        <v>0.3</v>
      </c>
      <c r="F47" s="3">
        <f t="shared" si="20"/>
        <v>8.1661699125676517</v>
      </c>
      <c r="G47" s="3">
        <f t="shared" si="8"/>
        <v>2.8379999999999992</v>
      </c>
      <c r="H47" s="27"/>
      <c r="I47" s="4">
        <f t="shared" si="21"/>
        <v>4999872.9337825989</v>
      </c>
      <c r="J47" s="4"/>
      <c r="K47" s="4">
        <f t="shared" si="9"/>
        <v>127.06621739953783</v>
      </c>
      <c r="L47" s="4">
        <f t="shared" si="38"/>
        <v>5.0460365201394639</v>
      </c>
      <c r="M47" s="14"/>
      <c r="N47" s="4">
        <f t="shared" si="29"/>
        <v>26.102535772004021</v>
      </c>
      <c r="O47" s="4">
        <f t="shared" si="40"/>
        <v>19.53046466896539</v>
      </c>
      <c r="P47" s="4">
        <f t="shared" si="40"/>
        <v>15.537549063318972</v>
      </c>
      <c r="Q47" s="4">
        <f t="shared" si="40"/>
        <v>12.354660936120995</v>
      </c>
      <c r="R47" s="4">
        <f t="shared" si="40"/>
        <v>9.8190007307025446</v>
      </c>
      <c r="S47" s="4">
        <f t="shared" si="40"/>
        <v>7.8001152178856987</v>
      </c>
      <c r="T47" s="4">
        <f t="shared" si="40"/>
        <v>6.1935627991075171</v>
      </c>
      <c r="U47" s="4">
        <f t="shared" si="40"/>
        <v>4.9157979781014598</v>
      </c>
      <c r="V47" s="4">
        <f t="shared" si="40"/>
        <v>3.9001302226456471</v>
      </c>
      <c r="W47" s="4">
        <f t="shared" si="40"/>
        <v>3.0974798933991812</v>
      </c>
      <c r="X47" s="4">
        <f t="shared" si="40"/>
        <v>2.6147389082906987</v>
      </c>
      <c r="Y47" s="4">
        <f t="shared" si="40"/>
        <v>2.0332305192649622</v>
      </c>
      <c r="Z47" s="4">
        <f t="shared" si="40"/>
        <v>1.5810472133890463</v>
      </c>
      <c r="AA47" s="4">
        <f t="shared" si="40"/>
        <v>1.2294277248226761</v>
      </c>
      <c r="AB47" s="4">
        <f t="shared" si="40"/>
        <v>0.95600711192307153</v>
      </c>
      <c r="AC47" s="4">
        <f t="shared" si="40"/>
        <v>0.74339427149934023</v>
      </c>
      <c r="AD47" s="4">
        <f t="shared" si="40"/>
        <v>0.57806582078533475</v>
      </c>
      <c r="AE47" s="4">
        <f t="shared" si="40"/>
        <v>0.44950780969988741</v>
      </c>
      <c r="AF47" s="4">
        <f t="shared" si="40"/>
        <v>0.34967989635936736</v>
      </c>
      <c r="AG47" s="4">
        <f t="shared" si="40"/>
        <v>0.28199994359999997</v>
      </c>
      <c r="AH47" s="4">
        <f t="shared" si="40"/>
        <v>0.94</v>
      </c>
      <c r="AI47" s="4">
        <f t="shared" si="11"/>
        <v>0</v>
      </c>
      <c r="AJ47" s="4">
        <f t="shared" si="22"/>
        <v>121.0083965018858</v>
      </c>
      <c r="AK47" s="27"/>
      <c r="AL47">
        <f t="shared" si="5"/>
        <v>36</v>
      </c>
      <c r="AM47" s="14"/>
      <c r="AN47" s="14"/>
      <c r="AO47" s="4">
        <f t="shared" si="42"/>
        <v>1.2466254044020462</v>
      </c>
      <c r="AP47" s="4">
        <f t="shared" si="42"/>
        <v>0</v>
      </c>
      <c r="AQ47" s="4">
        <f t="shared" si="42"/>
        <v>0</v>
      </c>
      <c r="AR47" s="4">
        <f t="shared" si="42"/>
        <v>0</v>
      </c>
      <c r="AS47" s="4">
        <f t="shared" si="42"/>
        <v>0</v>
      </c>
      <c r="AT47" s="4">
        <f t="shared" si="42"/>
        <v>0</v>
      </c>
      <c r="AU47" s="4">
        <f t="shared" si="42"/>
        <v>0</v>
      </c>
      <c r="AV47" s="4">
        <f t="shared" si="42"/>
        <v>0</v>
      </c>
      <c r="AW47" s="4">
        <f t="shared" si="42"/>
        <v>0</v>
      </c>
      <c r="AX47" s="4">
        <f t="shared" si="42"/>
        <v>0</v>
      </c>
      <c r="AY47" s="4">
        <f t="shared" si="42"/>
        <v>0</v>
      </c>
      <c r="AZ47" s="4">
        <f t="shared" si="42"/>
        <v>0</v>
      </c>
      <c r="BA47" s="4">
        <f t="shared" si="42"/>
        <v>0</v>
      </c>
      <c r="BB47" s="4">
        <f t="shared" si="42"/>
        <v>0</v>
      </c>
      <c r="BC47" s="4">
        <f t="shared" si="42"/>
        <v>0</v>
      </c>
      <c r="BD47" s="4">
        <f t="shared" si="42"/>
        <v>0</v>
      </c>
      <c r="BE47" s="4">
        <f t="shared" si="42"/>
        <v>0</v>
      </c>
      <c r="BF47" s="4">
        <f t="shared" si="42"/>
        <v>0</v>
      </c>
      <c r="BG47" s="4">
        <f t="shared" si="42"/>
        <v>0</v>
      </c>
      <c r="BH47" s="4">
        <f t="shared" si="42"/>
        <v>0</v>
      </c>
      <c r="BI47" s="4">
        <f t="shared" si="41"/>
        <v>0</v>
      </c>
      <c r="BJ47" s="4">
        <f t="shared" si="26"/>
        <v>1.2466254044020462</v>
      </c>
      <c r="BK47" s="4">
        <f t="shared" si="23"/>
        <v>6.0578208976520287</v>
      </c>
      <c r="BL47" s="4">
        <f t="shared" si="31"/>
        <v>5.0603749187054365</v>
      </c>
      <c r="BM47" s="4">
        <f t="shared" si="15"/>
        <v>127.06621739953783</v>
      </c>
      <c r="BN47" s="18">
        <f t="shared" si="32"/>
        <v>5.0460365201394639</v>
      </c>
      <c r="BO47" s="4">
        <f t="shared" si="16"/>
        <v>4.7674519802570767</v>
      </c>
      <c r="BP47" s="27"/>
      <c r="BQ47" s="4">
        <f>I47+AJ47+BK47+SUM(J$11:J47)</f>
        <v>4999999.9999999981</v>
      </c>
      <c r="BR47" s="27"/>
      <c r="BS47">
        <f t="shared" si="6"/>
        <v>36</v>
      </c>
      <c r="BT47" s="11">
        <f t="shared" si="7"/>
        <v>0.99997579829137773</v>
      </c>
      <c r="BU47" s="14">
        <f t="shared" si="43"/>
        <v>7.8305712138116892</v>
      </c>
      <c r="BV47" s="14">
        <f t="shared" si="43"/>
        <v>5.8589975995050638</v>
      </c>
      <c r="BW47" s="14">
        <f t="shared" si="43"/>
        <v>4.6611519084251514</v>
      </c>
      <c r="BX47" s="14">
        <f t="shared" si="43"/>
        <v>3.7063085796650674</v>
      </c>
      <c r="BY47" s="14">
        <f t="shared" si="43"/>
        <v>2.9456289282323693</v>
      </c>
      <c r="BZ47" s="14">
        <f t="shared" si="43"/>
        <v>2.3399779325309926</v>
      </c>
      <c r="CA47" s="14">
        <f t="shared" si="43"/>
        <v>1.8580238712915957</v>
      </c>
      <c r="CB47" s="14">
        <f t="shared" si="43"/>
        <v>1.4747037022173441</v>
      </c>
      <c r="CC47" s="14">
        <f t="shared" si="43"/>
        <v>1.170010749849123</v>
      </c>
      <c r="CD47" s="14">
        <f t="shared" si="43"/>
        <v>0.92922147872800132</v>
      </c>
      <c r="CE47" s="14">
        <f t="shared" si="43"/>
        <v>0</v>
      </c>
      <c r="CF47" s="14">
        <f t="shared" si="43"/>
        <v>0</v>
      </c>
      <c r="CG47" s="14">
        <f t="shared" si="43"/>
        <v>0</v>
      </c>
      <c r="CH47" s="14">
        <f t="shared" si="43"/>
        <v>0</v>
      </c>
      <c r="CI47" s="14">
        <f t="shared" si="43"/>
        <v>0</v>
      </c>
      <c r="CJ47" s="14">
        <f t="shared" si="35"/>
        <v>0</v>
      </c>
      <c r="CK47" s="14">
        <f t="shared" si="18"/>
        <v>0</v>
      </c>
      <c r="CL47" s="14">
        <f t="shared" si="18"/>
        <v>0</v>
      </c>
      <c r="CM47" s="14">
        <f t="shared" si="18"/>
        <v>0</v>
      </c>
      <c r="CN47" s="14">
        <f t="shared" si="18"/>
        <v>0</v>
      </c>
      <c r="CO47" s="14">
        <f t="shared" si="18"/>
        <v>0</v>
      </c>
      <c r="CP47" s="14">
        <f t="shared" si="18"/>
        <v>0</v>
      </c>
      <c r="CQ47" s="14">
        <f t="shared" si="30"/>
        <v>32.774595964256399</v>
      </c>
      <c r="CR47" s="27"/>
    </row>
    <row r="48" spans="2:96" x14ac:dyDescent="0.2">
      <c r="B48" s="1">
        <f t="shared" si="24"/>
        <v>43897</v>
      </c>
      <c r="C48" s="8">
        <f t="shared" si="19"/>
        <v>5.2857142857142856</v>
      </c>
      <c r="D48">
        <f t="shared" si="28"/>
        <v>37</v>
      </c>
      <c r="E48" s="14">
        <f t="shared" si="25"/>
        <v>0.3</v>
      </c>
      <c r="F48" s="3">
        <f t="shared" si="20"/>
        <v>8.1661699125676517</v>
      </c>
      <c r="G48" s="3">
        <f t="shared" si="8"/>
        <v>2.8379999999999992</v>
      </c>
      <c r="H48" s="27"/>
      <c r="I48" s="4">
        <f t="shared" si="21"/>
        <v>4999840.1591866342</v>
      </c>
      <c r="J48" s="4"/>
      <c r="K48" s="4">
        <f t="shared" si="9"/>
        <v>159.84081336379424</v>
      </c>
      <c r="L48" s="4">
        <f t="shared" si="38"/>
        <v>5.0311415689157615</v>
      </c>
      <c r="M48" s="14"/>
      <c r="N48" s="4">
        <f t="shared" si="29"/>
        <v>32.774595964256399</v>
      </c>
      <c r="O48" s="4">
        <f t="shared" si="40"/>
        <v>24.536383625683779</v>
      </c>
      <c r="P48" s="4">
        <f t="shared" si="40"/>
        <v>19.53046466896539</v>
      </c>
      <c r="Q48" s="4">
        <f t="shared" si="40"/>
        <v>15.537549063318972</v>
      </c>
      <c r="R48" s="4">
        <f t="shared" si="40"/>
        <v>12.354660936120995</v>
      </c>
      <c r="S48" s="4">
        <f t="shared" si="40"/>
        <v>9.8190007307025446</v>
      </c>
      <c r="T48" s="4">
        <f t="shared" si="40"/>
        <v>7.8001152178856987</v>
      </c>
      <c r="U48" s="4">
        <f t="shared" si="40"/>
        <v>6.1935627991075171</v>
      </c>
      <c r="V48" s="4">
        <f t="shared" si="40"/>
        <v>4.9157979781014598</v>
      </c>
      <c r="W48" s="4">
        <f t="shared" si="40"/>
        <v>3.9001302226456471</v>
      </c>
      <c r="X48" s="4">
        <f t="shared" si="40"/>
        <v>3.0974798933991812</v>
      </c>
      <c r="Y48" s="4">
        <f t="shared" si="40"/>
        <v>2.6147389082906987</v>
      </c>
      <c r="Z48" s="4">
        <f t="shared" si="40"/>
        <v>2.0332305192649622</v>
      </c>
      <c r="AA48" s="4">
        <f t="shared" si="40"/>
        <v>1.5810472133890463</v>
      </c>
      <c r="AB48" s="4">
        <f t="shared" si="40"/>
        <v>1.2294277248226761</v>
      </c>
      <c r="AC48" s="4">
        <f t="shared" si="40"/>
        <v>0.95600711192307153</v>
      </c>
      <c r="AD48" s="4">
        <f t="shared" si="40"/>
        <v>0.74339427149934023</v>
      </c>
      <c r="AE48" s="4">
        <f t="shared" si="40"/>
        <v>0.57806582078533475</v>
      </c>
      <c r="AF48" s="4">
        <f t="shared" si="40"/>
        <v>0.44950780969988741</v>
      </c>
      <c r="AG48" s="4">
        <f t="shared" si="40"/>
        <v>0.34967989635936736</v>
      </c>
      <c r="AH48" s="4">
        <f t="shared" si="40"/>
        <v>0.28199994359999997</v>
      </c>
      <c r="AI48" s="4">
        <f t="shared" si="11"/>
        <v>0.94</v>
      </c>
      <c r="AJ48" s="4">
        <f t="shared" si="22"/>
        <v>152.21684031982196</v>
      </c>
      <c r="AK48" s="27"/>
      <c r="AL48">
        <f t="shared" si="5"/>
        <v>37</v>
      </c>
      <c r="AM48" s="14"/>
      <c r="AN48" s="14"/>
      <c r="AO48" s="4">
        <f t="shared" si="42"/>
        <v>1.5661521463202412</v>
      </c>
      <c r="AP48" s="4">
        <f t="shared" si="42"/>
        <v>0</v>
      </c>
      <c r="AQ48" s="4">
        <f t="shared" si="42"/>
        <v>0</v>
      </c>
      <c r="AR48" s="4">
        <f t="shared" si="42"/>
        <v>0</v>
      </c>
      <c r="AS48" s="4">
        <f t="shared" si="42"/>
        <v>0</v>
      </c>
      <c r="AT48" s="4">
        <f t="shared" si="42"/>
        <v>0</v>
      </c>
      <c r="AU48" s="4">
        <f t="shared" si="42"/>
        <v>0</v>
      </c>
      <c r="AV48" s="4">
        <f t="shared" si="42"/>
        <v>0</v>
      </c>
      <c r="AW48" s="4">
        <f t="shared" si="42"/>
        <v>0</v>
      </c>
      <c r="AX48" s="4">
        <f t="shared" si="42"/>
        <v>0</v>
      </c>
      <c r="AY48" s="4">
        <f t="shared" si="42"/>
        <v>0</v>
      </c>
      <c r="AZ48" s="4">
        <f t="shared" si="42"/>
        <v>0</v>
      </c>
      <c r="BA48" s="4">
        <f t="shared" si="42"/>
        <v>0</v>
      </c>
      <c r="BB48" s="4">
        <f t="shared" si="42"/>
        <v>0</v>
      </c>
      <c r="BC48" s="4">
        <f t="shared" si="42"/>
        <v>0</v>
      </c>
      <c r="BD48" s="4">
        <f t="shared" si="42"/>
        <v>0</v>
      </c>
      <c r="BE48" s="4">
        <f t="shared" si="42"/>
        <v>0</v>
      </c>
      <c r="BF48" s="4">
        <f t="shared" si="42"/>
        <v>0</v>
      </c>
      <c r="BG48" s="4">
        <f t="shared" si="42"/>
        <v>0</v>
      </c>
      <c r="BH48" s="4">
        <f t="shared" si="42"/>
        <v>0</v>
      </c>
      <c r="BI48" s="4">
        <f t="shared" si="41"/>
        <v>0</v>
      </c>
      <c r="BJ48" s="4">
        <f t="shared" si="26"/>
        <v>1.5661521463202412</v>
      </c>
      <c r="BK48" s="4">
        <f t="shared" si="23"/>
        <v>7.6239730439722697</v>
      </c>
      <c r="BL48" s="4">
        <f t="shared" si="31"/>
        <v>5.0460365201394639</v>
      </c>
      <c r="BM48" s="4">
        <f t="shared" si="15"/>
        <v>159.84081336379421</v>
      </c>
      <c r="BN48" s="18">
        <f t="shared" si="32"/>
        <v>5.0311415689157597</v>
      </c>
      <c r="BO48" s="4">
        <f t="shared" si="16"/>
        <v>4.7697286340881373</v>
      </c>
      <c r="BP48" s="27"/>
      <c r="BQ48" s="4">
        <f>I48+AJ48+BK48+SUM(J$11:J48)</f>
        <v>4999999.9999999981</v>
      </c>
      <c r="BR48" s="27"/>
      <c r="BS48">
        <f t="shared" si="6"/>
        <v>37</v>
      </c>
      <c r="BT48" s="11">
        <f t="shared" si="7"/>
        <v>0.99996955658551601</v>
      </c>
      <c r="BU48" s="14">
        <f t="shared" si="43"/>
        <v>9.8320794580940749</v>
      </c>
      <c r="BV48" s="14">
        <f t="shared" si="43"/>
        <v>7.3606909963161371</v>
      </c>
      <c r="BW48" s="14">
        <f t="shared" si="43"/>
        <v>5.858961028480322</v>
      </c>
      <c r="BX48" s="14">
        <f t="shared" si="43"/>
        <v>4.6611228141818319</v>
      </c>
      <c r="BY48" s="14">
        <f t="shared" si="43"/>
        <v>3.7062854454171918</v>
      </c>
      <c r="BZ48" s="14">
        <f t="shared" si="43"/>
        <v>2.9456105420380441</v>
      </c>
      <c r="CA48" s="14">
        <f t="shared" si="43"/>
        <v>2.3399633267235291</v>
      </c>
      <c r="CB48" s="14">
        <f t="shared" si="43"/>
        <v>1.8580122737724274</v>
      </c>
      <c r="CC48" s="14">
        <f t="shared" si="43"/>
        <v>1.4746944973278278</v>
      </c>
      <c r="CD48" s="14">
        <f t="shared" si="43"/>
        <v>1.1700034468094214</v>
      </c>
      <c r="CE48" s="14">
        <f t="shared" si="43"/>
        <v>0</v>
      </c>
      <c r="CF48" s="14">
        <f t="shared" si="43"/>
        <v>0</v>
      </c>
      <c r="CG48" s="14">
        <f t="shared" si="43"/>
        <v>0</v>
      </c>
      <c r="CH48" s="14">
        <f t="shared" si="43"/>
        <v>0</v>
      </c>
      <c r="CI48" s="14">
        <f t="shared" si="43"/>
        <v>0</v>
      </c>
      <c r="CJ48" s="14">
        <f t="shared" si="35"/>
        <v>0</v>
      </c>
      <c r="CK48" s="14">
        <f t="shared" si="18"/>
        <v>0</v>
      </c>
      <c r="CL48" s="14">
        <f t="shared" si="18"/>
        <v>0</v>
      </c>
      <c r="CM48" s="14">
        <f t="shared" si="18"/>
        <v>0</v>
      </c>
      <c r="CN48" s="14">
        <f t="shared" si="18"/>
        <v>0</v>
      </c>
      <c r="CO48" s="14">
        <f t="shared" si="18"/>
        <v>0</v>
      </c>
      <c r="CP48" s="14">
        <f t="shared" si="18"/>
        <v>0</v>
      </c>
      <c r="CQ48" s="14">
        <f t="shared" si="30"/>
        <v>41.207423829160803</v>
      </c>
      <c r="CR48" s="27"/>
    </row>
    <row r="49" spans="2:96" x14ac:dyDescent="0.2">
      <c r="B49" s="1">
        <f t="shared" si="24"/>
        <v>43898</v>
      </c>
      <c r="C49" s="8">
        <f t="shared" si="19"/>
        <v>5.4285714285714288</v>
      </c>
      <c r="D49">
        <f t="shared" si="28"/>
        <v>38</v>
      </c>
      <c r="E49" s="14">
        <f t="shared" si="25"/>
        <v>0.3</v>
      </c>
      <c r="F49" s="3">
        <f t="shared" si="20"/>
        <v>8.1661699125676517</v>
      </c>
      <c r="G49" s="3">
        <f t="shared" si="8"/>
        <v>2.8379999999999992</v>
      </c>
      <c r="H49" s="27"/>
      <c r="I49" s="4">
        <f t="shared" si="21"/>
        <v>4999798.9517628048</v>
      </c>
      <c r="J49" s="4"/>
      <c r="K49" s="4">
        <f t="shared" si="9"/>
        <v>201.04823719295504</v>
      </c>
      <c r="L49" s="4">
        <f t="shared" si="38"/>
        <v>5.0176405330866247</v>
      </c>
      <c r="M49" s="14"/>
      <c r="N49" s="4">
        <f t="shared" si="29"/>
        <v>41.207423829160803</v>
      </c>
      <c r="O49" s="4">
        <f t="shared" si="40"/>
        <v>30.808120206401014</v>
      </c>
      <c r="P49" s="4">
        <f t="shared" si="40"/>
        <v>24.536383625683779</v>
      </c>
      <c r="Q49" s="4">
        <f t="shared" si="40"/>
        <v>19.53046466896539</v>
      </c>
      <c r="R49" s="4">
        <f t="shared" si="40"/>
        <v>15.537549063318972</v>
      </c>
      <c r="S49" s="4">
        <f t="shared" si="40"/>
        <v>12.354660936120995</v>
      </c>
      <c r="T49" s="4">
        <f t="shared" si="40"/>
        <v>9.8190007307025446</v>
      </c>
      <c r="U49" s="4">
        <f t="shared" si="40"/>
        <v>7.8001152178856987</v>
      </c>
      <c r="V49" s="4">
        <f t="shared" si="40"/>
        <v>6.1935627991075171</v>
      </c>
      <c r="W49" s="4">
        <f t="shared" si="40"/>
        <v>4.9157979781014598</v>
      </c>
      <c r="X49" s="4">
        <f t="shared" si="40"/>
        <v>3.9001302226456471</v>
      </c>
      <c r="Y49" s="4">
        <f t="shared" si="40"/>
        <v>3.0974798933991812</v>
      </c>
      <c r="Z49" s="4">
        <f t="shared" si="40"/>
        <v>2.6147389082906987</v>
      </c>
      <c r="AA49" s="4">
        <f t="shared" si="40"/>
        <v>2.0332305192649622</v>
      </c>
      <c r="AB49" s="4">
        <f t="shared" si="40"/>
        <v>1.5810472133890463</v>
      </c>
      <c r="AC49" s="4">
        <f t="shared" si="40"/>
        <v>1.2294277248226761</v>
      </c>
      <c r="AD49" s="4">
        <f t="shared" si="40"/>
        <v>0.95600711192307153</v>
      </c>
      <c r="AE49" s="4">
        <f t="shared" si="40"/>
        <v>0.74339427149934023</v>
      </c>
      <c r="AF49" s="4">
        <f t="shared" si="40"/>
        <v>0.57806582078533475</v>
      </c>
      <c r="AG49" s="4">
        <f t="shared" si="40"/>
        <v>0.44950780969988741</v>
      </c>
      <c r="AH49" s="4">
        <f t="shared" si="40"/>
        <v>0.34967989635936736</v>
      </c>
      <c r="AI49" s="4">
        <f t="shared" si="11"/>
        <v>1.2219999436</v>
      </c>
      <c r="AJ49" s="4">
        <f t="shared" si="22"/>
        <v>191.45778839112739</v>
      </c>
      <c r="AK49" s="27"/>
      <c r="AL49">
        <f t="shared" si="5"/>
        <v>38</v>
      </c>
      <c r="AM49" s="14"/>
      <c r="AN49" s="14"/>
      <c r="AO49" s="4">
        <f t="shared" si="42"/>
        <v>1.9664757578553838</v>
      </c>
      <c r="AP49" s="4">
        <f t="shared" si="42"/>
        <v>0</v>
      </c>
      <c r="AQ49" s="4">
        <f t="shared" si="42"/>
        <v>0</v>
      </c>
      <c r="AR49" s="4">
        <f t="shared" si="42"/>
        <v>0</v>
      </c>
      <c r="AS49" s="4">
        <f t="shared" si="42"/>
        <v>0</v>
      </c>
      <c r="AT49" s="4">
        <f t="shared" si="42"/>
        <v>0</v>
      </c>
      <c r="AU49" s="4">
        <f t="shared" si="42"/>
        <v>0</v>
      </c>
      <c r="AV49" s="4">
        <f t="shared" si="42"/>
        <v>0</v>
      </c>
      <c r="AW49" s="4">
        <f t="shared" si="42"/>
        <v>0</v>
      </c>
      <c r="AX49" s="4">
        <f t="shared" si="42"/>
        <v>0</v>
      </c>
      <c r="AY49" s="4">
        <f t="shared" si="42"/>
        <v>0</v>
      </c>
      <c r="AZ49" s="4">
        <f t="shared" si="42"/>
        <v>0</v>
      </c>
      <c r="BA49" s="4">
        <f t="shared" si="42"/>
        <v>0</v>
      </c>
      <c r="BB49" s="4">
        <f t="shared" si="42"/>
        <v>0</v>
      </c>
      <c r="BC49" s="4">
        <f t="shared" si="42"/>
        <v>0</v>
      </c>
      <c r="BD49" s="4">
        <f t="shared" si="42"/>
        <v>0</v>
      </c>
      <c r="BE49" s="4">
        <f t="shared" si="42"/>
        <v>0</v>
      </c>
      <c r="BF49" s="4">
        <f t="shared" si="42"/>
        <v>0</v>
      </c>
      <c r="BG49" s="4">
        <f t="shared" si="42"/>
        <v>0</v>
      </c>
      <c r="BH49" s="4">
        <f t="shared" si="42"/>
        <v>0</v>
      </c>
      <c r="BI49" s="4">
        <f t="shared" si="41"/>
        <v>0</v>
      </c>
      <c r="BJ49" s="4">
        <f t="shared" si="26"/>
        <v>1.9664757578553838</v>
      </c>
      <c r="BK49" s="4">
        <f t="shared" si="23"/>
        <v>9.5904488018276535</v>
      </c>
      <c r="BL49" s="4">
        <f t="shared" si="31"/>
        <v>5.0311415689157606</v>
      </c>
      <c r="BM49" s="4">
        <f t="shared" si="15"/>
        <v>201.04823719295504</v>
      </c>
      <c r="BN49" s="18">
        <f t="shared" si="32"/>
        <v>5.0176405330866247</v>
      </c>
      <c r="BO49" s="4">
        <f t="shared" si="16"/>
        <v>4.7702227762500939</v>
      </c>
      <c r="BP49" s="27"/>
      <c r="BQ49" s="4">
        <f>I49+AJ49+BK49+SUM(J$11:J49)</f>
        <v>4999999.9999999972</v>
      </c>
      <c r="BR49" s="27"/>
      <c r="BS49">
        <f t="shared" si="6"/>
        <v>38</v>
      </c>
      <c r="BT49" s="11">
        <f t="shared" si="7"/>
        <v>0.99996170836887499</v>
      </c>
      <c r="BU49" s="14">
        <f t="shared" si="43"/>
        <v>12.361753778906378</v>
      </c>
      <c r="BV49" s="14">
        <f t="shared" si="43"/>
        <v>9.2420821539679245</v>
      </c>
      <c r="BW49" s="14">
        <f t="shared" si="43"/>
        <v>7.3606332262598526</v>
      </c>
      <c r="BX49" s="14">
        <f t="shared" si="43"/>
        <v>5.8589150446849754</v>
      </c>
      <c r="BY49" s="14">
        <f t="shared" si="43"/>
        <v>4.6610862315664958</v>
      </c>
      <c r="BZ49" s="14">
        <f t="shared" si="43"/>
        <v>3.7062563568005262</v>
      </c>
      <c r="CA49" s="14">
        <f t="shared" si="43"/>
        <v>2.9455874235445645</v>
      </c>
      <c r="CB49" s="14">
        <f t="shared" si="43"/>
        <v>2.3399449616253127</v>
      </c>
      <c r="CC49" s="14">
        <f t="shared" si="43"/>
        <v>1.8579976912456393</v>
      </c>
      <c r="CD49" s="14">
        <f t="shared" si="43"/>
        <v>1.474682923253579</v>
      </c>
      <c r="CE49" s="14">
        <f t="shared" si="43"/>
        <v>0</v>
      </c>
      <c r="CF49" s="14">
        <f t="shared" si="43"/>
        <v>0</v>
      </c>
      <c r="CG49" s="14">
        <f t="shared" si="43"/>
        <v>0</v>
      </c>
      <c r="CH49" s="14">
        <f t="shared" si="43"/>
        <v>0</v>
      </c>
      <c r="CI49" s="14">
        <f t="shared" si="43"/>
        <v>0</v>
      </c>
      <c r="CJ49" s="14">
        <f t="shared" si="35"/>
        <v>0</v>
      </c>
      <c r="CK49" s="14">
        <f t="shared" si="18"/>
        <v>0</v>
      </c>
      <c r="CL49" s="14">
        <f t="shared" si="18"/>
        <v>0</v>
      </c>
      <c r="CM49" s="14">
        <f t="shared" si="18"/>
        <v>0</v>
      </c>
      <c r="CN49" s="14">
        <f t="shared" si="18"/>
        <v>0</v>
      </c>
      <c r="CO49" s="14">
        <f t="shared" si="18"/>
        <v>0</v>
      </c>
      <c r="CP49" s="14">
        <f t="shared" si="18"/>
        <v>0</v>
      </c>
      <c r="CQ49" s="14">
        <f t="shared" si="30"/>
        <v>51.808939791855245</v>
      </c>
      <c r="CR49" s="27"/>
    </row>
    <row r="50" spans="2:96" x14ac:dyDescent="0.2">
      <c r="B50" s="1">
        <f t="shared" si="24"/>
        <v>43899</v>
      </c>
      <c r="C50" s="8">
        <f t="shared" si="19"/>
        <v>5.5714285714285712</v>
      </c>
      <c r="D50">
        <f t="shared" si="28"/>
        <v>39</v>
      </c>
      <c r="E50" s="14">
        <f t="shared" si="25"/>
        <v>0.3</v>
      </c>
      <c r="F50" s="3">
        <f t="shared" si="20"/>
        <v>8.1661699125676517</v>
      </c>
      <c r="G50" s="3">
        <f t="shared" si="8"/>
        <v>2.8379999999999992</v>
      </c>
      <c r="H50" s="27"/>
      <c r="I50" s="4">
        <f t="shared" si="21"/>
        <v>4999747.1428230125</v>
      </c>
      <c r="J50" s="4"/>
      <c r="K50" s="4">
        <f t="shared" si="9"/>
        <v>252.85717698481028</v>
      </c>
      <c r="L50" s="4">
        <f t="shared" si="38"/>
        <v>5.0056823494950438</v>
      </c>
      <c r="M50" s="14"/>
      <c r="N50" s="4">
        <f t="shared" si="29"/>
        <v>51.808939791855245</v>
      </c>
      <c r="O50" s="4">
        <f t="shared" si="40"/>
        <v>38.734978399411155</v>
      </c>
      <c r="P50" s="4">
        <f t="shared" si="40"/>
        <v>30.808120206401014</v>
      </c>
      <c r="Q50" s="4">
        <f t="shared" si="40"/>
        <v>24.536383625683779</v>
      </c>
      <c r="R50" s="4">
        <f t="shared" si="40"/>
        <v>19.53046466896539</v>
      </c>
      <c r="S50" s="4">
        <f t="shared" si="40"/>
        <v>15.537549063318972</v>
      </c>
      <c r="T50" s="4">
        <f t="shared" si="40"/>
        <v>12.354660936120995</v>
      </c>
      <c r="U50" s="4">
        <f t="shared" si="40"/>
        <v>9.8190007307025446</v>
      </c>
      <c r="V50" s="4">
        <f t="shared" si="40"/>
        <v>7.8001152178856987</v>
      </c>
      <c r="W50" s="4">
        <f t="shared" si="40"/>
        <v>6.1935627991075171</v>
      </c>
      <c r="X50" s="4">
        <f t="shared" si="40"/>
        <v>4.9157979781014598</v>
      </c>
      <c r="Y50" s="4">
        <f t="shared" si="40"/>
        <v>3.9001302226456471</v>
      </c>
      <c r="Z50" s="4">
        <f t="shared" si="40"/>
        <v>3.0974798933991812</v>
      </c>
      <c r="AA50" s="4">
        <f t="shared" si="40"/>
        <v>2.6147389082906987</v>
      </c>
      <c r="AB50" s="4">
        <f t="shared" si="40"/>
        <v>2.0332305192649622</v>
      </c>
      <c r="AC50" s="4">
        <f t="shared" si="40"/>
        <v>1.5810472133890463</v>
      </c>
      <c r="AD50" s="4">
        <f t="shared" ref="AD50:AH50" si="44">AC49*(1-AC$6)</f>
        <v>1.2294277248226761</v>
      </c>
      <c r="AE50" s="4">
        <f t="shared" si="44"/>
        <v>0.95600711192307153</v>
      </c>
      <c r="AF50" s="4">
        <f t="shared" si="44"/>
        <v>0.74339427149934023</v>
      </c>
      <c r="AG50" s="4">
        <f t="shared" si="44"/>
        <v>0.57806582078533475</v>
      </c>
      <c r="AH50" s="4">
        <f t="shared" si="44"/>
        <v>0.44950780969988741</v>
      </c>
      <c r="AI50" s="4">
        <f t="shared" si="11"/>
        <v>1.5716798399593674</v>
      </c>
      <c r="AJ50" s="4">
        <f t="shared" si="22"/>
        <v>240.79428275323298</v>
      </c>
      <c r="AK50" s="27"/>
      <c r="AL50">
        <f t="shared" si="5"/>
        <v>39</v>
      </c>
      <c r="AM50" s="14"/>
      <c r="AN50" s="14"/>
      <c r="AO50" s="4">
        <f t="shared" si="42"/>
        <v>2.4724454297496479</v>
      </c>
      <c r="AP50" s="4">
        <f t="shared" si="42"/>
        <v>0</v>
      </c>
      <c r="AQ50" s="4">
        <f t="shared" si="42"/>
        <v>0</v>
      </c>
      <c r="AR50" s="4">
        <f t="shared" si="42"/>
        <v>0</v>
      </c>
      <c r="AS50" s="4">
        <f t="shared" si="42"/>
        <v>0</v>
      </c>
      <c r="AT50" s="4">
        <f t="shared" si="42"/>
        <v>0</v>
      </c>
      <c r="AU50" s="4">
        <f t="shared" si="42"/>
        <v>0</v>
      </c>
      <c r="AV50" s="4">
        <f t="shared" si="42"/>
        <v>0</v>
      </c>
      <c r="AW50" s="4">
        <f t="shared" si="42"/>
        <v>0</v>
      </c>
      <c r="AX50" s="4">
        <f t="shared" si="42"/>
        <v>0</v>
      </c>
      <c r="AY50" s="4">
        <f t="shared" si="42"/>
        <v>0</v>
      </c>
      <c r="AZ50" s="4">
        <f t="shared" si="42"/>
        <v>0</v>
      </c>
      <c r="BA50" s="4">
        <f t="shared" si="42"/>
        <v>0</v>
      </c>
      <c r="BB50" s="4">
        <f t="shared" si="42"/>
        <v>0</v>
      </c>
      <c r="BC50" s="4">
        <f t="shared" si="42"/>
        <v>0</v>
      </c>
      <c r="BD50" s="4">
        <f t="shared" si="42"/>
        <v>0</v>
      </c>
      <c r="BE50" s="4">
        <f t="shared" si="42"/>
        <v>0</v>
      </c>
      <c r="BF50" s="4">
        <f t="shared" si="42"/>
        <v>0</v>
      </c>
      <c r="BG50" s="4">
        <f t="shared" si="42"/>
        <v>0</v>
      </c>
      <c r="BH50" s="4">
        <f t="shared" si="42"/>
        <v>0</v>
      </c>
      <c r="BI50" s="4">
        <f t="shared" si="41"/>
        <v>0</v>
      </c>
      <c r="BJ50" s="4">
        <f t="shared" si="26"/>
        <v>2.4724454297496479</v>
      </c>
      <c r="BK50" s="4">
        <f t="shared" si="23"/>
        <v>12.062894231577301</v>
      </c>
      <c r="BL50" s="4">
        <f t="shared" si="31"/>
        <v>5.0176405330866247</v>
      </c>
      <c r="BM50" s="4">
        <f t="shared" si="15"/>
        <v>252.85717698481028</v>
      </c>
      <c r="BN50" s="18">
        <f t="shared" si="32"/>
        <v>5.0056823494950438</v>
      </c>
      <c r="BO50" s="4">
        <f t="shared" si="16"/>
        <v>4.7706354928980117</v>
      </c>
      <c r="BP50" s="27"/>
      <c r="BQ50" s="4">
        <f>I50+AJ50+BK50+SUM(J$11:J50)</f>
        <v>4999999.9999999972</v>
      </c>
      <c r="BR50" s="27"/>
      <c r="BS50">
        <f t="shared" si="6"/>
        <v>39</v>
      </c>
      <c r="BT50" s="11">
        <f t="shared" si="7"/>
        <v>0.99995184102726209</v>
      </c>
      <c r="BU50" s="14">
        <f t="shared" si="43"/>
        <v>15.541933417960868</v>
      </c>
      <c r="BV50" s="14">
        <f t="shared" si="43"/>
        <v>11.619933888792724</v>
      </c>
      <c r="BW50" s="14">
        <f t="shared" si="43"/>
        <v>9.2419909556939661</v>
      </c>
      <c r="BX50" s="14">
        <f t="shared" si="43"/>
        <v>7.360560593596098</v>
      </c>
      <c r="BY50" s="14">
        <f t="shared" si="43"/>
        <v>5.8588572305549507</v>
      </c>
      <c r="BZ50" s="14">
        <f t="shared" si="43"/>
        <v>4.6610402372751656</v>
      </c>
      <c r="CA50" s="14">
        <f t="shared" si="43"/>
        <v>3.7062197845025358</v>
      </c>
      <c r="CB50" s="14">
        <f t="shared" si="43"/>
        <v>2.9455583573142121</v>
      </c>
      <c r="CC50" s="14">
        <f t="shared" si="43"/>
        <v>2.3399218717048704</v>
      </c>
      <c r="CD50" s="14">
        <f t="shared" si="43"/>
        <v>1.8579793570456573</v>
      </c>
      <c r="CE50" s="14">
        <f t="shared" si="43"/>
        <v>0</v>
      </c>
      <c r="CF50" s="14">
        <f t="shared" si="43"/>
        <v>0</v>
      </c>
      <c r="CG50" s="14">
        <f t="shared" si="43"/>
        <v>0</v>
      </c>
      <c r="CH50" s="14">
        <f t="shared" si="43"/>
        <v>0</v>
      </c>
      <c r="CI50" s="14">
        <f t="shared" si="43"/>
        <v>0</v>
      </c>
      <c r="CJ50" s="14">
        <f t="shared" si="35"/>
        <v>0</v>
      </c>
      <c r="CK50" s="14">
        <f t="shared" si="18"/>
        <v>0</v>
      </c>
      <c r="CL50" s="14">
        <f t="shared" si="18"/>
        <v>0</v>
      </c>
      <c r="CM50" s="14">
        <f t="shared" si="18"/>
        <v>0</v>
      </c>
      <c r="CN50" s="14">
        <f t="shared" si="18"/>
        <v>0</v>
      </c>
      <c r="CO50" s="14">
        <f t="shared" si="18"/>
        <v>0</v>
      </c>
      <c r="CP50" s="14">
        <f t="shared" si="18"/>
        <v>0</v>
      </c>
      <c r="CQ50" s="14">
        <f t="shared" si="30"/>
        <v>65.13399569444104</v>
      </c>
      <c r="CR50" s="27"/>
    </row>
    <row r="51" spans="2:96" x14ac:dyDescent="0.2">
      <c r="B51" s="1">
        <f t="shared" si="24"/>
        <v>43900</v>
      </c>
      <c r="C51" s="8">
        <f t="shared" si="19"/>
        <v>5.7142857142857144</v>
      </c>
      <c r="D51">
        <f t="shared" si="28"/>
        <v>40</v>
      </c>
      <c r="E51" s="14">
        <f t="shared" si="25"/>
        <v>0.3</v>
      </c>
      <c r="F51" s="3">
        <f t="shared" si="20"/>
        <v>8.1661699125676517</v>
      </c>
      <c r="G51" s="3">
        <f t="shared" si="8"/>
        <v>2.8379999999999992</v>
      </c>
      <c r="H51" s="27"/>
      <c r="I51" s="4">
        <f t="shared" si="21"/>
        <v>4999682.0088273184</v>
      </c>
      <c r="J51" s="4"/>
      <c r="K51" s="4">
        <f t="shared" si="9"/>
        <v>317.99117267925135</v>
      </c>
      <c r="L51" s="4">
        <f t="shared" si="38"/>
        <v>4.9953619208675404</v>
      </c>
      <c r="M51" s="14"/>
      <c r="N51" s="4">
        <f t="shared" si="29"/>
        <v>65.13399569444104</v>
      </c>
      <c r="O51" s="4">
        <f t="shared" ref="O51:AH63" si="45">N50*(1-N$6)</f>
        <v>48.70040340434393</v>
      </c>
      <c r="P51" s="4">
        <f t="shared" si="45"/>
        <v>38.734978399411155</v>
      </c>
      <c r="Q51" s="4">
        <f t="shared" si="45"/>
        <v>30.808120206401014</v>
      </c>
      <c r="R51" s="4">
        <f t="shared" si="45"/>
        <v>24.536383625683779</v>
      </c>
      <c r="S51" s="4">
        <f t="shared" si="45"/>
        <v>19.53046466896539</v>
      </c>
      <c r="T51" s="4">
        <f t="shared" si="45"/>
        <v>15.537549063318972</v>
      </c>
      <c r="U51" s="4">
        <f t="shared" si="45"/>
        <v>12.354660936120995</v>
      </c>
      <c r="V51" s="4">
        <f t="shared" si="45"/>
        <v>9.8190007307025446</v>
      </c>
      <c r="W51" s="4">
        <f t="shared" si="45"/>
        <v>7.8001152178856987</v>
      </c>
      <c r="X51" s="4">
        <f t="shared" si="45"/>
        <v>6.1935627991075171</v>
      </c>
      <c r="Y51" s="4">
        <f t="shared" si="45"/>
        <v>4.9157979781014598</v>
      </c>
      <c r="Z51" s="4">
        <f t="shared" si="45"/>
        <v>3.9001302226456471</v>
      </c>
      <c r="AA51" s="4">
        <f t="shared" si="45"/>
        <v>3.0974798933991812</v>
      </c>
      <c r="AB51" s="4">
        <f t="shared" si="45"/>
        <v>2.6147389082906987</v>
      </c>
      <c r="AC51" s="4">
        <f t="shared" si="45"/>
        <v>2.0332305192649622</v>
      </c>
      <c r="AD51" s="4">
        <f t="shared" si="45"/>
        <v>1.5810472133890463</v>
      </c>
      <c r="AE51" s="4">
        <f t="shared" si="45"/>
        <v>1.2294277248226761</v>
      </c>
      <c r="AF51" s="4">
        <f t="shared" si="45"/>
        <v>0.95600711192307153</v>
      </c>
      <c r="AG51" s="4">
        <f t="shared" si="45"/>
        <v>0.74339427149934023</v>
      </c>
      <c r="AH51" s="4">
        <f t="shared" si="45"/>
        <v>0.57806582078533475</v>
      </c>
      <c r="AI51" s="4">
        <f t="shared" si="11"/>
        <v>2.0211876496592547</v>
      </c>
      <c r="AJ51" s="4">
        <f t="shared" si="22"/>
        <v>302.81974206016281</v>
      </c>
      <c r="AK51" s="27"/>
      <c r="AL51">
        <f t="shared" si="5"/>
        <v>40</v>
      </c>
      <c r="AM51" s="14"/>
      <c r="AN51" s="14"/>
      <c r="AO51" s="4">
        <f t="shared" si="42"/>
        <v>3.1085363875113146</v>
      </c>
      <c r="AP51" s="4">
        <f t="shared" si="42"/>
        <v>0</v>
      </c>
      <c r="AQ51" s="4">
        <f t="shared" si="42"/>
        <v>0</v>
      </c>
      <c r="AR51" s="4">
        <f t="shared" si="42"/>
        <v>0</v>
      </c>
      <c r="AS51" s="4">
        <f t="shared" si="42"/>
        <v>0</v>
      </c>
      <c r="AT51" s="4">
        <f t="shared" si="42"/>
        <v>0</v>
      </c>
      <c r="AU51" s="4">
        <f t="shared" si="42"/>
        <v>0</v>
      </c>
      <c r="AV51" s="4">
        <f t="shared" si="42"/>
        <v>0</v>
      </c>
      <c r="AW51" s="4">
        <f t="shared" si="42"/>
        <v>0</v>
      </c>
      <c r="AX51" s="4">
        <f t="shared" si="42"/>
        <v>0</v>
      </c>
      <c r="AY51" s="4">
        <f t="shared" si="42"/>
        <v>0</v>
      </c>
      <c r="AZ51" s="4">
        <f t="shared" si="42"/>
        <v>0</v>
      </c>
      <c r="BA51" s="4">
        <f t="shared" si="42"/>
        <v>0</v>
      </c>
      <c r="BB51" s="4">
        <f t="shared" si="42"/>
        <v>0</v>
      </c>
      <c r="BC51" s="4">
        <f t="shared" si="42"/>
        <v>0</v>
      </c>
      <c r="BD51" s="4">
        <f t="shared" si="42"/>
        <v>0</v>
      </c>
      <c r="BE51" s="4">
        <f t="shared" si="42"/>
        <v>0</v>
      </c>
      <c r="BF51" s="4">
        <f t="shared" si="42"/>
        <v>0</v>
      </c>
      <c r="BG51" s="4">
        <f t="shared" si="42"/>
        <v>0</v>
      </c>
      <c r="BH51" s="4">
        <f t="shared" si="42"/>
        <v>0</v>
      </c>
      <c r="BI51" s="4">
        <f t="shared" si="41"/>
        <v>0</v>
      </c>
      <c r="BJ51" s="4">
        <f t="shared" si="26"/>
        <v>3.1085363875113146</v>
      </c>
      <c r="BK51" s="4">
        <f t="shared" si="23"/>
        <v>15.171430619088616</v>
      </c>
      <c r="BL51" s="4">
        <f t="shared" si="31"/>
        <v>5.0056823494950429</v>
      </c>
      <c r="BM51" s="4">
        <f t="shared" si="15"/>
        <v>317.99117267925141</v>
      </c>
      <c r="BN51" s="18">
        <f t="shared" si="32"/>
        <v>4.9953619208675413</v>
      </c>
      <c r="BO51" s="4">
        <f t="shared" si="16"/>
        <v>4.7710225699854893</v>
      </c>
      <c r="BP51" s="27"/>
      <c r="BQ51" s="4">
        <f>I51+AJ51+BK51+SUM(J$11:J51)</f>
        <v>4999999.9999999981</v>
      </c>
      <c r="BR51" s="27"/>
      <c r="BS51">
        <f t="shared" si="6"/>
        <v>40</v>
      </c>
      <c r="BT51" s="11">
        <f t="shared" si="7"/>
        <v>0.99993943586781908</v>
      </c>
      <c r="BU51" s="14">
        <f t="shared" si="43"/>
        <v>19.539015273154899</v>
      </c>
      <c r="BV51" s="14">
        <f t="shared" si="43"/>
        <v>14.609236172002467</v>
      </c>
      <c r="BW51" s="14">
        <f t="shared" si="43"/>
        <v>11.619789734717804</v>
      </c>
      <c r="BX51" s="14">
        <f t="shared" si="43"/>
        <v>9.2418763018009749</v>
      </c>
      <c r="BY51" s="14">
        <f t="shared" si="43"/>
        <v>7.3604692802707889</v>
      </c>
      <c r="BZ51" s="14">
        <f t="shared" si="43"/>
        <v>5.8587845469964863</v>
      </c>
      <c r="CA51" s="14">
        <f t="shared" si="43"/>
        <v>4.6609824135431204</v>
      </c>
      <c r="CB51" s="14">
        <f t="shared" si="43"/>
        <v>3.7061738060409026</v>
      </c>
      <c r="CC51" s="14">
        <f t="shared" si="43"/>
        <v>2.9455218154333216</v>
      </c>
      <c r="CD51" s="14">
        <f t="shared" si="43"/>
        <v>2.3398928432029846</v>
      </c>
      <c r="CE51" s="14">
        <f t="shared" si="43"/>
        <v>0</v>
      </c>
      <c r="CF51" s="14">
        <f t="shared" si="43"/>
        <v>0</v>
      </c>
      <c r="CG51" s="14">
        <f t="shared" si="43"/>
        <v>0</v>
      </c>
      <c r="CH51" s="14">
        <f t="shared" si="43"/>
        <v>0</v>
      </c>
      <c r="CI51" s="14">
        <f t="shared" si="43"/>
        <v>0</v>
      </c>
      <c r="CJ51" s="14">
        <f t="shared" si="35"/>
        <v>0</v>
      </c>
      <c r="CK51" s="14">
        <f t="shared" si="18"/>
        <v>0</v>
      </c>
      <c r="CL51" s="14">
        <f t="shared" si="18"/>
        <v>0</v>
      </c>
      <c r="CM51" s="14">
        <f t="shared" si="18"/>
        <v>0</v>
      </c>
      <c r="CN51" s="14">
        <f t="shared" si="18"/>
        <v>0</v>
      </c>
      <c r="CO51" s="14">
        <f t="shared" si="18"/>
        <v>0</v>
      </c>
      <c r="CP51" s="14">
        <f t="shared" si="18"/>
        <v>0</v>
      </c>
      <c r="CQ51" s="14">
        <f t="shared" si="30"/>
        <v>81.881742187163766</v>
      </c>
      <c r="CR51" s="27"/>
    </row>
    <row r="52" spans="2:96" x14ac:dyDescent="0.2">
      <c r="B52" s="1">
        <f t="shared" si="24"/>
        <v>43901</v>
      </c>
      <c r="C52" s="8">
        <f t="shared" si="19"/>
        <v>5.8571428571428568</v>
      </c>
      <c r="D52">
        <f t="shared" si="28"/>
        <v>41</v>
      </c>
      <c r="E52" s="14">
        <f t="shared" si="25"/>
        <v>0.3</v>
      </c>
      <c r="F52" s="3">
        <f t="shared" si="20"/>
        <v>8.1661699125676517</v>
      </c>
      <c r="G52" s="3">
        <f t="shared" si="8"/>
        <v>2.8379999999999992</v>
      </c>
      <c r="H52" s="27"/>
      <c r="I52" s="4">
        <f t="shared" si="21"/>
        <v>4999600.1270851316</v>
      </c>
      <c r="J52" s="4"/>
      <c r="K52" s="4">
        <f t="shared" si="9"/>
        <v>399.8729148664151</v>
      </c>
      <c r="L52" s="4">
        <f t="shared" si="38"/>
        <v>4.9867802972557982</v>
      </c>
      <c r="M52" s="14"/>
      <c r="N52" s="4">
        <f t="shared" si="29"/>
        <v>81.881742187163766</v>
      </c>
      <c r="O52" s="4">
        <f t="shared" si="45"/>
        <v>61.225955952774576</v>
      </c>
      <c r="P52" s="4">
        <f t="shared" si="45"/>
        <v>48.70040340434393</v>
      </c>
      <c r="Q52" s="4">
        <f t="shared" si="45"/>
        <v>38.734978399411155</v>
      </c>
      <c r="R52" s="4">
        <f t="shared" si="45"/>
        <v>30.808120206401014</v>
      </c>
      <c r="S52" s="4">
        <f t="shared" si="45"/>
        <v>24.536383625683779</v>
      </c>
      <c r="T52" s="4">
        <f t="shared" si="45"/>
        <v>19.53046466896539</v>
      </c>
      <c r="U52" s="4">
        <f t="shared" si="45"/>
        <v>15.537549063318972</v>
      </c>
      <c r="V52" s="4">
        <f t="shared" si="45"/>
        <v>12.354660936120995</v>
      </c>
      <c r="W52" s="4">
        <f t="shared" si="45"/>
        <v>9.8190007307025446</v>
      </c>
      <c r="X52" s="4">
        <f t="shared" si="45"/>
        <v>7.8001152178856987</v>
      </c>
      <c r="Y52" s="4">
        <f t="shared" si="45"/>
        <v>6.1935627991075171</v>
      </c>
      <c r="Z52" s="4">
        <f t="shared" si="45"/>
        <v>4.9157979781014598</v>
      </c>
      <c r="AA52" s="4">
        <f t="shared" si="45"/>
        <v>3.9001302226456471</v>
      </c>
      <c r="AB52" s="4">
        <f t="shared" si="45"/>
        <v>3.0974798933991812</v>
      </c>
      <c r="AC52" s="4">
        <f t="shared" si="45"/>
        <v>2.6147389082906987</v>
      </c>
      <c r="AD52" s="4">
        <f t="shared" si="45"/>
        <v>2.0332305192649622</v>
      </c>
      <c r="AE52" s="4">
        <f t="shared" si="45"/>
        <v>1.5810472133890463</v>
      </c>
      <c r="AF52" s="4">
        <f t="shared" si="45"/>
        <v>1.2294277248226761</v>
      </c>
      <c r="AG52" s="4">
        <f t="shared" si="45"/>
        <v>0.95600711192307153</v>
      </c>
      <c r="AH52" s="4">
        <f t="shared" si="45"/>
        <v>0.74339427149934023</v>
      </c>
      <c r="AI52" s="4">
        <f t="shared" si="11"/>
        <v>2.5992534704445895</v>
      </c>
      <c r="AJ52" s="4">
        <f t="shared" si="22"/>
        <v>380.79344450566003</v>
      </c>
      <c r="AK52" s="27"/>
      <c r="AL52">
        <f t="shared" si="5"/>
        <v>41</v>
      </c>
      <c r="AM52" s="14"/>
      <c r="AN52" s="14"/>
      <c r="AO52" s="4">
        <f t="shared" si="42"/>
        <v>3.9080397416664621</v>
      </c>
      <c r="AP52" s="4">
        <f t="shared" si="42"/>
        <v>0</v>
      </c>
      <c r="AQ52" s="4">
        <f t="shared" si="42"/>
        <v>0</v>
      </c>
      <c r="AR52" s="4">
        <f t="shared" si="42"/>
        <v>0</v>
      </c>
      <c r="AS52" s="4">
        <f t="shared" si="42"/>
        <v>0</v>
      </c>
      <c r="AT52" s="4">
        <f t="shared" si="42"/>
        <v>0</v>
      </c>
      <c r="AU52" s="4">
        <f t="shared" si="42"/>
        <v>0</v>
      </c>
      <c r="AV52" s="4">
        <f t="shared" si="42"/>
        <v>0</v>
      </c>
      <c r="AW52" s="4">
        <f t="shared" si="42"/>
        <v>0</v>
      </c>
      <c r="AX52" s="4">
        <f t="shared" si="42"/>
        <v>0</v>
      </c>
      <c r="AY52" s="4">
        <f t="shared" si="42"/>
        <v>0</v>
      </c>
      <c r="AZ52" s="4">
        <f t="shared" si="42"/>
        <v>0</v>
      </c>
      <c r="BA52" s="4">
        <f t="shared" si="42"/>
        <v>0</v>
      </c>
      <c r="BB52" s="4">
        <f t="shared" si="42"/>
        <v>0</v>
      </c>
      <c r="BC52" s="4">
        <f t="shared" si="42"/>
        <v>0</v>
      </c>
      <c r="BD52" s="4">
        <f t="shared" si="42"/>
        <v>0</v>
      </c>
      <c r="BE52" s="4">
        <f t="shared" si="42"/>
        <v>0</v>
      </c>
      <c r="BF52" s="4">
        <f t="shared" si="42"/>
        <v>0</v>
      </c>
      <c r="BG52" s="4">
        <f t="shared" si="42"/>
        <v>0</v>
      </c>
      <c r="BH52" s="4">
        <f t="shared" si="42"/>
        <v>0</v>
      </c>
      <c r="BI52" s="4">
        <f t="shared" si="41"/>
        <v>0</v>
      </c>
      <c r="BJ52" s="4">
        <f t="shared" si="26"/>
        <v>3.9080397416664621</v>
      </c>
      <c r="BK52" s="4">
        <f t="shared" si="23"/>
        <v>19.079470360755078</v>
      </c>
      <c r="BL52" s="4">
        <f t="shared" si="31"/>
        <v>4.9953619208675395</v>
      </c>
      <c r="BM52" s="4">
        <f t="shared" si="15"/>
        <v>399.8729148664151</v>
      </c>
      <c r="BN52" s="18">
        <f t="shared" si="32"/>
        <v>4.9867802972557991</v>
      </c>
      <c r="BO52" s="4">
        <f t="shared" si="16"/>
        <v>4.7713835199688193</v>
      </c>
      <c r="BP52" s="27"/>
      <c r="BQ52" s="4">
        <f>I52+AJ52+BK52+SUM(J$11:J52)</f>
        <v>4999999.9999999981</v>
      </c>
      <c r="BR52" s="27"/>
      <c r="BS52">
        <f t="shared" si="6"/>
        <v>41</v>
      </c>
      <c r="BT52" s="11">
        <f t="shared" si="7"/>
        <v>0.99992384102048426</v>
      </c>
      <c r="BU52" s="14">
        <f t="shared" si="43"/>
        <v>24.562651847171345</v>
      </c>
      <c r="BV52" s="14">
        <f t="shared" si="43"/>
        <v>18.366387913934801</v>
      </c>
      <c r="BW52" s="14">
        <f t="shared" si="43"/>
        <v>14.609008329395595</v>
      </c>
      <c r="BX52" s="14">
        <f t="shared" si="43"/>
        <v>11.619608514895408</v>
      </c>
      <c r="BY52" s="14">
        <f t="shared" si="43"/>
        <v>9.2417321674215884</v>
      </c>
      <c r="BZ52" s="14">
        <f t="shared" si="43"/>
        <v>7.3603544879237512</v>
      </c>
      <c r="CA52" s="14">
        <f t="shared" si="43"/>
        <v>5.8586931746120197</v>
      </c>
      <c r="CB52" s="14">
        <f t="shared" si="43"/>
        <v>4.6609097218314401</v>
      </c>
      <c r="CC52" s="14">
        <f t="shared" si="43"/>
        <v>3.7061160053255509</v>
      </c>
      <c r="CD52" s="14">
        <f t="shared" si="43"/>
        <v>2.9454758776881089</v>
      </c>
      <c r="CE52" s="14">
        <f t="shared" si="43"/>
        <v>0</v>
      </c>
      <c r="CF52" s="14">
        <f t="shared" si="43"/>
        <v>0</v>
      </c>
      <c r="CG52" s="14">
        <f t="shared" si="43"/>
        <v>0</v>
      </c>
      <c r="CH52" s="14">
        <f t="shared" si="43"/>
        <v>0</v>
      </c>
      <c r="CI52" s="14">
        <f t="shared" si="43"/>
        <v>0</v>
      </c>
      <c r="CJ52" s="14">
        <f t="shared" si="35"/>
        <v>0</v>
      </c>
      <c r="CK52" s="14">
        <f t="shared" si="18"/>
        <v>0</v>
      </c>
      <c r="CL52" s="14">
        <f t="shared" si="18"/>
        <v>0</v>
      </c>
      <c r="CM52" s="14">
        <f t="shared" si="18"/>
        <v>0</v>
      </c>
      <c r="CN52" s="14">
        <f t="shared" si="18"/>
        <v>0</v>
      </c>
      <c r="CO52" s="14">
        <f t="shared" si="18"/>
        <v>0</v>
      </c>
      <c r="CP52" s="14">
        <f t="shared" si="18"/>
        <v>0</v>
      </c>
      <c r="CQ52" s="14">
        <f t="shared" si="30"/>
        <v>102.93093804019962</v>
      </c>
      <c r="CR52" s="27"/>
    </row>
    <row r="53" spans="2:96" x14ac:dyDescent="0.2">
      <c r="B53" s="1">
        <f t="shared" si="24"/>
        <v>43902</v>
      </c>
      <c r="C53" s="8">
        <f t="shared" si="19"/>
        <v>6</v>
      </c>
      <c r="D53">
        <f t="shared" si="28"/>
        <v>42</v>
      </c>
      <c r="E53" s="14">
        <f t="shared" si="25"/>
        <v>0.3</v>
      </c>
      <c r="F53" s="3">
        <f t="shared" si="20"/>
        <v>8.1661699125676517</v>
      </c>
      <c r="G53" s="3">
        <f t="shared" si="8"/>
        <v>2.8379999999999992</v>
      </c>
      <c r="H53" s="27"/>
      <c r="I53" s="4">
        <f t="shared" si="21"/>
        <v>4999497.1961470917</v>
      </c>
      <c r="J53" s="4"/>
      <c r="K53" s="4">
        <f t="shared" si="9"/>
        <v>502.80385290661474</v>
      </c>
      <c r="L53" s="4">
        <f t="shared" si="38"/>
        <v>4.980046733651351</v>
      </c>
      <c r="M53" s="14"/>
      <c r="N53" s="4">
        <f t="shared" si="29"/>
        <v>102.93093804019962</v>
      </c>
      <c r="O53" s="4">
        <f t="shared" si="45"/>
        <v>76.968837655933939</v>
      </c>
      <c r="P53" s="4">
        <f t="shared" si="45"/>
        <v>61.225955952774576</v>
      </c>
      <c r="Q53" s="4">
        <f t="shared" si="45"/>
        <v>48.70040340434393</v>
      </c>
      <c r="R53" s="4">
        <f t="shared" si="45"/>
        <v>38.734978399411155</v>
      </c>
      <c r="S53" s="4">
        <f t="shared" si="45"/>
        <v>30.808120206401014</v>
      </c>
      <c r="T53" s="4">
        <f t="shared" si="45"/>
        <v>24.536383625683779</v>
      </c>
      <c r="U53" s="4">
        <f t="shared" si="45"/>
        <v>19.53046466896539</v>
      </c>
      <c r="V53" s="4">
        <f t="shared" si="45"/>
        <v>15.537549063318972</v>
      </c>
      <c r="W53" s="4">
        <f t="shared" si="45"/>
        <v>12.354660936120995</v>
      </c>
      <c r="X53" s="4">
        <f t="shared" si="45"/>
        <v>9.8190007307025446</v>
      </c>
      <c r="Y53" s="4">
        <f t="shared" si="45"/>
        <v>7.8001152178856987</v>
      </c>
      <c r="Z53" s="4">
        <f t="shared" si="45"/>
        <v>6.1935627991075171</v>
      </c>
      <c r="AA53" s="4">
        <f t="shared" si="45"/>
        <v>4.9157979781014598</v>
      </c>
      <c r="AB53" s="4">
        <f t="shared" si="45"/>
        <v>3.9001302226456471</v>
      </c>
      <c r="AC53" s="4">
        <f t="shared" si="45"/>
        <v>3.0974798933991812</v>
      </c>
      <c r="AD53" s="4">
        <f t="shared" si="45"/>
        <v>2.6147389082906987</v>
      </c>
      <c r="AE53" s="4">
        <f t="shared" si="45"/>
        <v>2.0332305192649622</v>
      </c>
      <c r="AF53" s="4">
        <f t="shared" si="45"/>
        <v>1.5810472133890463</v>
      </c>
      <c r="AG53" s="4">
        <f t="shared" si="45"/>
        <v>1.2294277248226761</v>
      </c>
      <c r="AH53" s="4">
        <f t="shared" si="45"/>
        <v>0.95600711192307153</v>
      </c>
      <c r="AI53" s="4">
        <f t="shared" si="11"/>
        <v>3.3426477419439298</v>
      </c>
      <c r="AJ53" s="4">
        <f t="shared" si="22"/>
        <v>478.81147801462987</v>
      </c>
      <c r="AK53" s="27"/>
      <c r="AL53">
        <f t="shared" si="5"/>
        <v>42</v>
      </c>
      <c r="AM53" s="14"/>
      <c r="AN53" s="14"/>
      <c r="AO53" s="4">
        <f t="shared" si="42"/>
        <v>4.9129045312298256</v>
      </c>
      <c r="AP53" s="4">
        <f t="shared" si="42"/>
        <v>0</v>
      </c>
      <c r="AQ53" s="4">
        <f t="shared" si="42"/>
        <v>0</v>
      </c>
      <c r="AR53" s="4">
        <f t="shared" si="42"/>
        <v>0</v>
      </c>
      <c r="AS53" s="4">
        <f t="shared" si="42"/>
        <v>0</v>
      </c>
      <c r="AT53" s="4">
        <f t="shared" si="42"/>
        <v>0</v>
      </c>
      <c r="AU53" s="4">
        <f t="shared" si="42"/>
        <v>0</v>
      </c>
      <c r="AV53" s="4">
        <f t="shared" si="42"/>
        <v>0</v>
      </c>
      <c r="AW53" s="4">
        <f t="shared" si="42"/>
        <v>0</v>
      </c>
      <c r="AX53" s="4">
        <f t="shared" si="42"/>
        <v>0</v>
      </c>
      <c r="AY53" s="4">
        <f t="shared" si="42"/>
        <v>0</v>
      </c>
      <c r="AZ53" s="4">
        <f t="shared" si="42"/>
        <v>0</v>
      </c>
      <c r="BA53" s="4">
        <f t="shared" si="42"/>
        <v>0</v>
      </c>
      <c r="BB53" s="4">
        <f t="shared" si="42"/>
        <v>0</v>
      </c>
      <c r="BC53" s="4">
        <f t="shared" si="42"/>
        <v>0</v>
      </c>
      <c r="BD53" s="4">
        <f t="shared" ref="BD53:BH53" si="46">AC52*BC$8</f>
        <v>0</v>
      </c>
      <c r="BE53" s="4">
        <f t="shared" si="46"/>
        <v>0</v>
      </c>
      <c r="BF53" s="4">
        <f t="shared" si="46"/>
        <v>0</v>
      </c>
      <c r="BG53" s="4">
        <f t="shared" si="46"/>
        <v>0</v>
      </c>
      <c r="BH53" s="4">
        <f t="shared" si="46"/>
        <v>0</v>
      </c>
      <c r="BI53" s="4">
        <f t="shared" si="41"/>
        <v>0</v>
      </c>
      <c r="BJ53" s="4">
        <f t="shared" si="26"/>
        <v>4.9129045312298256</v>
      </c>
      <c r="BK53" s="4">
        <f t="shared" si="23"/>
        <v>23.992374891984902</v>
      </c>
      <c r="BL53" s="4">
        <f t="shared" si="31"/>
        <v>4.9867802972557973</v>
      </c>
      <c r="BM53" s="4">
        <f t="shared" si="15"/>
        <v>502.80385290661479</v>
      </c>
      <c r="BN53" s="18">
        <f t="shared" si="32"/>
        <v>4.9800467336513528</v>
      </c>
      <c r="BO53" s="4">
        <f t="shared" si="16"/>
        <v>4.7717165955052812</v>
      </c>
      <c r="BP53" s="27"/>
      <c r="BQ53" s="4">
        <f>I53+AJ53+BK53+SUM(J$11:J53)</f>
        <v>4999999.9999999991</v>
      </c>
      <c r="BR53" s="27"/>
      <c r="BS53">
        <f t="shared" si="6"/>
        <v>42</v>
      </c>
      <c r="BT53" s="11">
        <f t="shared" si="7"/>
        <v>0.99990423724488176</v>
      </c>
      <c r="BU53" s="14">
        <f t="shared" si="43"/>
        <v>30.876324326995796</v>
      </c>
      <c r="BV53" s="14">
        <f t="shared" si="43"/>
        <v>23.088440072394526</v>
      </c>
      <c r="BW53" s="14">
        <f t="shared" si="43"/>
        <v>18.366027835964335</v>
      </c>
      <c r="BX53" s="14">
        <f t="shared" si="43"/>
        <v>14.608721915861569</v>
      </c>
      <c r="BY53" s="14">
        <f t="shared" si="43"/>
        <v>11.619380709348055</v>
      </c>
      <c r="BZ53" s="14">
        <f t="shared" si="43"/>
        <v>9.2415509807790102</v>
      </c>
      <c r="CA53" s="14">
        <f t="shared" si="43"/>
        <v>7.3602101861961433</v>
      </c>
      <c r="CB53" s="14">
        <f t="shared" si="43"/>
        <v>5.8585783133579845</v>
      </c>
      <c r="CC53" s="14">
        <f t="shared" si="43"/>
        <v>4.6608183434438653</v>
      </c>
      <c r="CD53" s="14">
        <f t="shared" si="43"/>
        <v>3.7060433459253597</v>
      </c>
      <c r="CE53" s="14">
        <f t="shared" si="43"/>
        <v>0</v>
      </c>
      <c r="CF53" s="14">
        <f t="shared" si="43"/>
        <v>0</v>
      </c>
      <c r="CG53" s="14">
        <f t="shared" si="43"/>
        <v>0</v>
      </c>
      <c r="CH53" s="14">
        <f t="shared" si="43"/>
        <v>0</v>
      </c>
      <c r="CI53" s="14">
        <f t="shared" si="43"/>
        <v>0</v>
      </c>
      <c r="CJ53" s="14">
        <f t="shared" si="35"/>
        <v>0</v>
      </c>
      <c r="CK53" s="14">
        <f t="shared" si="18"/>
        <v>0</v>
      </c>
      <c r="CL53" s="14">
        <f t="shared" si="18"/>
        <v>0</v>
      </c>
      <c r="CM53" s="14">
        <f t="shared" si="18"/>
        <v>0</v>
      </c>
      <c r="CN53" s="14">
        <f t="shared" si="18"/>
        <v>0</v>
      </c>
      <c r="CO53" s="14">
        <f t="shared" si="18"/>
        <v>0</v>
      </c>
      <c r="CP53" s="14">
        <f t="shared" si="18"/>
        <v>0</v>
      </c>
      <c r="CQ53" s="14">
        <f t="shared" si="30"/>
        <v>129.38609603026663</v>
      </c>
      <c r="CR53" s="27"/>
    </row>
    <row r="54" spans="2:96" x14ac:dyDescent="0.2">
      <c r="B54" s="1">
        <f t="shared" si="24"/>
        <v>43903</v>
      </c>
      <c r="C54" s="8">
        <f t="shared" si="19"/>
        <v>6.1428571428571432</v>
      </c>
      <c r="D54">
        <f t="shared" si="28"/>
        <v>43</v>
      </c>
      <c r="E54" s="14">
        <f t="shared" si="25"/>
        <v>0.3</v>
      </c>
      <c r="F54" s="3">
        <f t="shared" si="20"/>
        <v>8.1661699125676517</v>
      </c>
      <c r="G54" s="3">
        <f t="shared" si="8"/>
        <v>2.8379999999999992</v>
      </c>
      <c r="H54" s="27"/>
      <c r="I54" s="4">
        <f t="shared" si="21"/>
        <v>4999367.8100510612</v>
      </c>
      <c r="J54" s="4"/>
      <c r="K54" s="4">
        <f t="shared" si="9"/>
        <v>632.18994893688136</v>
      </c>
      <c r="L54" s="4">
        <f t="shared" si="38"/>
        <v>4.9752795186234984</v>
      </c>
      <c r="M54" s="14"/>
      <c r="N54" s="4">
        <f t="shared" si="29"/>
        <v>129.38609603026663</v>
      </c>
      <c r="O54" s="4">
        <f t="shared" si="45"/>
        <v>96.755081757787636</v>
      </c>
      <c r="P54" s="4">
        <f t="shared" si="45"/>
        <v>76.968837655933939</v>
      </c>
      <c r="Q54" s="4">
        <f t="shared" si="45"/>
        <v>61.225955952774576</v>
      </c>
      <c r="R54" s="4">
        <f t="shared" si="45"/>
        <v>48.70040340434393</v>
      </c>
      <c r="S54" s="4">
        <f t="shared" si="45"/>
        <v>38.734978399411155</v>
      </c>
      <c r="T54" s="4">
        <f t="shared" si="45"/>
        <v>30.808120206401014</v>
      </c>
      <c r="U54" s="4">
        <f t="shared" si="45"/>
        <v>24.536383625683779</v>
      </c>
      <c r="V54" s="4">
        <f t="shared" si="45"/>
        <v>19.53046466896539</v>
      </c>
      <c r="W54" s="4">
        <f t="shared" si="45"/>
        <v>15.537549063318972</v>
      </c>
      <c r="X54" s="4">
        <f t="shared" si="45"/>
        <v>12.354660936120995</v>
      </c>
      <c r="Y54" s="4">
        <f t="shared" si="45"/>
        <v>9.8190007307025446</v>
      </c>
      <c r="Z54" s="4">
        <f t="shared" si="45"/>
        <v>7.8001152178856987</v>
      </c>
      <c r="AA54" s="4">
        <f t="shared" si="45"/>
        <v>6.1935627991075171</v>
      </c>
      <c r="AB54" s="4">
        <f t="shared" si="45"/>
        <v>4.9157979781014598</v>
      </c>
      <c r="AC54" s="4">
        <f t="shared" si="45"/>
        <v>3.9001302226456471</v>
      </c>
      <c r="AD54" s="4">
        <f t="shared" si="45"/>
        <v>3.0974798933991812</v>
      </c>
      <c r="AE54" s="4">
        <f t="shared" si="45"/>
        <v>2.6147389082906987</v>
      </c>
      <c r="AF54" s="4">
        <f t="shared" si="45"/>
        <v>2.0332305192649622</v>
      </c>
      <c r="AG54" s="4">
        <f t="shared" si="45"/>
        <v>1.5810472133890463</v>
      </c>
      <c r="AH54" s="4">
        <f t="shared" si="45"/>
        <v>1.2294277248226761</v>
      </c>
      <c r="AI54" s="4">
        <f t="shared" si="11"/>
        <v>4.2986548538670011</v>
      </c>
      <c r="AJ54" s="4">
        <f t="shared" si="22"/>
        <v>602.02171776248463</v>
      </c>
      <c r="AK54" s="27"/>
      <c r="AL54">
        <f t="shared" si="5"/>
        <v>43</v>
      </c>
      <c r="AM54" s="14"/>
      <c r="AN54" s="14"/>
      <c r="AO54" s="4">
        <f t="shared" ref="AO54:BH66" si="47">N53*AN$8</f>
        <v>6.1758562824119769</v>
      </c>
      <c r="AP54" s="4">
        <f t="shared" si="47"/>
        <v>0</v>
      </c>
      <c r="AQ54" s="4">
        <f t="shared" si="47"/>
        <v>0</v>
      </c>
      <c r="AR54" s="4">
        <f t="shared" si="47"/>
        <v>0</v>
      </c>
      <c r="AS54" s="4">
        <f t="shared" si="47"/>
        <v>0</v>
      </c>
      <c r="AT54" s="4">
        <f t="shared" si="47"/>
        <v>0</v>
      </c>
      <c r="AU54" s="4">
        <f t="shared" si="47"/>
        <v>0</v>
      </c>
      <c r="AV54" s="4">
        <f t="shared" si="47"/>
        <v>0</v>
      </c>
      <c r="AW54" s="4">
        <f t="shared" si="47"/>
        <v>0</v>
      </c>
      <c r="AX54" s="4">
        <f t="shared" si="47"/>
        <v>0</v>
      </c>
      <c r="AY54" s="4">
        <f t="shared" si="47"/>
        <v>0</v>
      </c>
      <c r="AZ54" s="4">
        <f t="shared" si="47"/>
        <v>0</v>
      </c>
      <c r="BA54" s="4">
        <f t="shared" si="47"/>
        <v>0</v>
      </c>
      <c r="BB54" s="4">
        <f t="shared" si="47"/>
        <v>0</v>
      </c>
      <c r="BC54" s="4">
        <f t="shared" si="47"/>
        <v>0</v>
      </c>
      <c r="BD54" s="4">
        <f t="shared" si="47"/>
        <v>0</v>
      </c>
      <c r="BE54" s="4">
        <f t="shared" si="47"/>
        <v>0</v>
      </c>
      <c r="BF54" s="4">
        <f t="shared" si="47"/>
        <v>0</v>
      </c>
      <c r="BG54" s="4">
        <f t="shared" si="47"/>
        <v>0</v>
      </c>
      <c r="BH54" s="4">
        <f t="shared" si="47"/>
        <v>0</v>
      </c>
      <c r="BI54" s="4">
        <f t="shared" si="41"/>
        <v>0</v>
      </c>
      <c r="BJ54" s="4">
        <f t="shared" si="26"/>
        <v>6.1758562824119769</v>
      </c>
      <c r="BK54" s="4">
        <f t="shared" si="23"/>
        <v>30.16823117439688</v>
      </c>
      <c r="BL54" s="4">
        <f t="shared" si="31"/>
        <v>4.980046733651351</v>
      </c>
      <c r="BM54" s="4">
        <f t="shared" si="15"/>
        <v>632.18994893688148</v>
      </c>
      <c r="BN54" s="18">
        <f t="shared" si="32"/>
        <v>4.9752795186234993</v>
      </c>
      <c r="BO54" s="4">
        <f t="shared" si="16"/>
        <v>4.7720200590232587</v>
      </c>
      <c r="BP54" s="27"/>
      <c r="BQ54" s="4">
        <f>I54+AJ54+BK54+SUM(J$11:J54)</f>
        <v>4999999.9999999981</v>
      </c>
      <c r="BR54" s="27"/>
      <c r="BS54">
        <f t="shared" si="6"/>
        <v>43</v>
      </c>
      <c r="BT54" s="11">
        <f t="shared" si="7"/>
        <v>0.99987959492996592</v>
      </c>
      <c r="BU54" s="14">
        <f t="shared" si="43"/>
        <v>38.811155186493799</v>
      </c>
      <c r="BV54" s="14">
        <f t="shared" si="43"/>
        <v>29.023029586617728</v>
      </c>
      <c r="BW54" s="14">
        <f t="shared" si="43"/>
        <v>23.087871065293658</v>
      </c>
      <c r="BX54" s="14">
        <f t="shared" si="43"/>
        <v>18.365575211178054</v>
      </c>
      <c r="BY54" s="14">
        <f t="shared" si="43"/>
        <v>14.608361888658402</v>
      </c>
      <c r="BZ54" s="14">
        <f t="shared" si="43"/>
        <v>11.619094353487261</v>
      </c>
      <c r="CA54" s="14">
        <f t="shared" si="43"/>
        <v>9.2413232257589826</v>
      </c>
      <c r="CB54" s="14">
        <f t="shared" si="43"/>
        <v>7.3600287962084829</v>
      </c>
      <c r="CC54" s="14">
        <f t="shared" si="43"/>
        <v>5.8584339305997366</v>
      </c>
      <c r="CD54" s="14">
        <f t="shared" si="43"/>
        <v>4.6607034790907536</v>
      </c>
      <c r="CE54" s="14">
        <f t="shared" si="43"/>
        <v>0</v>
      </c>
      <c r="CF54" s="14">
        <f t="shared" si="43"/>
        <v>0</v>
      </c>
      <c r="CG54" s="14">
        <f t="shared" si="43"/>
        <v>0</v>
      </c>
      <c r="CH54" s="14">
        <f t="shared" si="43"/>
        <v>0</v>
      </c>
      <c r="CI54" s="14">
        <f t="shared" si="43"/>
        <v>0</v>
      </c>
      <c r="CJ54" s="14">
        <f t="shared" si="35"/>
        <v>0</v>
      </c>
      <c r="CK54" s="14">
        <f t="shared" si="18"/>
        <v>0</v>
      </c>
      <c r="CL54" s="14">
        <f t="shared" si="18"/>
        <v>0</v>
      </c>
      <c r="CM54" s="14">
        <f t="shared" si="18"/>
        <v>0</v>
      </c>
      <c r="CN54" s="14">
        <f t="shared" ref="CN54:CP117" si="48">AG54*$E54*$BT54*CN$7</f>
        <v>0</v>
      </c>
      <c r="CO54" s="14">
        <f t="shared" si="48"/>
        <v>0</v>
      </c>
      <c r="CP54" s="14">
        <f t="shared" si="48"/>
        <v>0</v>
      </c>
      <c r="CQ54" s="14">
        <f t="shared" si="30"/>
        <v>162.63557672338689</v>
      </c>
      <c r="CR54" s="27"/>
    </row>
    <row r="55" spans="2:96" x14ac:dyDescent="0.2">
      <c r="B55" s="1">
        <f t="shared" si="24"/>
        <v>43904</v>
      </c>
      <c r="C55" s="8">
        <f t="shared" si="19"/>
        <v>6.2857142857142856</v>
      </c>
      <c r="D55">
        <f t="shared" si="28"/>
        <v>44</v>
      </c>
      <c r="E55" s="14">
        <f t="shared" si="25"/>
        <v>0.3</v>
      </c>
      <c r="F55" s="3">
        <f t="shared" si="20"/>
        <v>8.1661699125676517</v>
      </c>
      <c r="G55" s="3">
        <f t="shared" si="8"/>
        <v>2.8379999999999992</v>
      </c>
      <c r="H55" s="27"/>
      <c r="I55" s="4">
        <f t="shared" si="21"/>
        <v>4999205.1744743381</v>
      </c>
      <c r="J55" s="4"/>
      <c r="K55" s="4">
        <f t="shared" si="9"/>
        <v>794.82552566026823</v>
      </c>
      <c r="L55" s="4">
        <f t="shared" si="38"/>
        <v>4.9726068638756393</v>
      </c>
      <c r="M55" s="14"/>
      <c r="N55" s="4">
        <f t="shared" si="29"/>
        <v>162.63557672338689</v>
      </c>
      <c r="O55" s="4">
        <f t="shared" si="45"/>
        <v>121.62293026845063</v>
      </c>
      <c r="P55" s="4">
        <f t="shared" si="45"/>
        <v>96.755081757787636</v>
      </c>
      <c r="Q55" s="4">
        <f t="shared" si="45"/>
        <v>76.968837655933939</v>
      </c>
      <c r="R55" s="4">
        <f t="shared" si="45"/>
        <v>61.225955952774576</v>
      </c>
      <c r="S55" s="4">
        <f t="shared" si="45"/>
        <v>48.70040340434393</v>
      </c>
      <c r="T55" s="4">
        <f t="shared" si="45"/>
        <v>38.734978399411155</v>
      </c>
      <c r="U55" s="4">
        <f t="shared" si="45"/>
        <v>30.808120206401014</v>
      </c>
      <c r="V55" s="4">
        <f t="shared" si="45"/>
        <v>24.536383625683779</v>
      </c>
      <c r="W55" s="4">
        <f t="shared" si="45"/>
        <v>19.53046466896539</v>
      </c>
      <c r="X55" s="4">
        <f t="shared" si="45"/>
        <v>15.537549063318972</v>
      </c>
      <c r="Y55" s="4">
        <f t="shared" si="45"/>
        <v>12.354660936120995</v>
      </c>
      <c r="Z55" s="4">
        <f t="shared" si="45"/>
        <v>9.8190007307025446</v>
      </c>
      <c r="AA55" s="4">
        <f t="shared" si="45"/>
        <v>7.8001152178856987</v>
      </c>
      <c r="AB55" s="4">
        <f t="shared" si="45"/>
        <v>6.1935627991075171</v>
      </c>
      <c r="AC55" s="4">
        <f t="shared" si="45"/>
        <v>4.9157979781014598</v>
      </c>
      <c r="AD55" s="4">
        <f t="shared" si="45"/>
        <v>3.9001302226456471</v>
      </c>
      <c r="AE55" s="4">
        <f t="shared" si="45"/>
        <v>3.0974798933991812</v>
      </c>
      <c r="AF55" s="4">
        <f t="shared" si="45"/>
        <v>2.6147389082906987</v>
      </c>
      <c r="AG55" s="4">
        <f t="shared" si="45"/>
        <v>2.0332305192649622</v>
      </c>
      <c r="AH55" s="4">
        <f t="shared" si="45"/>
        <v>1.5810472133890463</v>
      </c>
      <c r="AI55" s="4">
        <f t="shared" si="11"/>
        <v>5.528082578689677</v>
      </c>
      <c r="AJ55" s="4">
        <f t="shared" si="22"/>
        <v>756.89412872405535</v>
      </c>
      <c r="AK55" s="27"/>
      <c r="AL55">
        <f t="shared" si="5"/>
        <v>44</v>
      </c>
      <c r="AM55" s="14"/>
      <c r="AN55" s="14"/>
      <c r="AO55" s="4">
        <f t="shared" si="47"/>
        <v>7.7631657618159977</v>
      </c>
      <c r="AP55" s="4">
        <f t="shared" si="47"/>
        <v>0</v>
      </c>
      <c r="AQ55" s="4">
        <f t="shared" si="47"/>
        <v>0</v>
      </c>
      <c r="AR55" s="4">
        <f t="shared" si="47"/>
        <v>0</v>
      </c>
      <c r="AS55" s="4">
        <f t="shared" si="47"/>
        <v>0</v>
      </c>
      <c r="AT55" s="4">
        <f t="shared" si="47"/>
        <v>0</v>
      </c>
      <c r="AU55" s="4">
        <f t="shared" si="47"/>
        <v>0</v>
      </c>
      <c r="AV55" s="4">
        <f t="shared" si="47"/>
        <v>0</v>
      </c>
      <c r="AW55" s="4">
        <f t="shared" si="47"/>
        <v>0</v>
      </c>
      <c r="AX55" s="4">
        <f t="shared" si="47"/>
        <v>0</v>
      </c>
      <c r="AY55" s="4">
        <f t="shared" si="47"/>
        <v>0</v>
      </c>
      <c r="AZ55" s="4">
        <f t="shared" si="47"/>
        <v>0</v>
      </c>
      <c r="BA55" s="4">
        <f t="shared" si="47"/>
        <v>0</v>
      </c>
      <c r="BB55" s="4">
        <f t="shared" si="47"/>
        <v>0</v>
      </c>
      <c r="BC55" s="4">
        <f t="shared" si="47"/>
        <v>0</v>
      </c>
      <c r="BD55" s="4">
        <f t="shared" si="47"/>
        <v>0</v>
      </c>
      <c r="BE55" s="4">
        <f t="shared" si="47"/>
        <v>0</v>
      </c>
      <c r="BF55" s="4">
        <f t="shared" si="47"/>
        <v>0</v>
      </c>
      <c r="BG55" s="4">
        <f t="shared" si="47"/>
        <v>0</v>
      </c>
      <c r="BH55" s="4">
        <f t="shared" si="47"/>
        <v>0</v>
      </c>
      <c r="BI55" s="4">
        <f t="shared" si="41"/>
        <v>0</v>
      </c>
      <c r="BJ55" s="4">
        <f t="shared" si="26"/>
        <v>7.7631657618159977</v>
      </c>
      <c r="BK55" s="4">
        <f t="shared" si="23"/>
        <v>37.931396936212877</v>
      </c>
      <c r="BL55" s="4">
        <f t="shared" si="31"/>
        <v>4.9752795186234975</v>
      </c>
      <c r="BM55" s="4">
        <f t="shared" si="15"/>
        <v>794.82552566026823</v>
      </c>
      <c r="BN55" s="18">
        <f t="shared" si="32"/>
        <v>4.9726068638756402</v>
      </c>
      <c r="BO55" s="4">
        <f t="shared" si="16"/>
        <v>4.7722922467421949</v>
      </c>
      <c r="BP55" s="27"/>
      <c r="BQ55" s="4">
        <f>I55+AJ55+BK55+SUM(J$11:J55)</f>
        <v>4999999.9999999981</v>
      </c>
      <c r="BR55" s="27"/>
      <c r="BS55">
        <f t="shared" si="6"/>
        <v>44</v>
      </c>
      <c r="BT55" s="11">
        <f t="shared" si="7"/>
        <v>0.9998486200258444</v>
      </c>
      <c r="BU55" s="14">
        <f t="shared" si="43"/>
        <v>48.78328708619572</v>
      </c>
      <c r="BV55" s="14">
        <f t="shared" si="43"/>
        <v>36.481355697722961</v>
      </c>
      <c r="BW55" s="14">
        <f t="shared" si="43"/>
        <v>29.022130492803512</v>
      </c>
      <c r="BX55" s="14">
        <f t="shared" si="43"/>
        <v>23.087155834583637</v>
      </c>
      <c r="BY55" s="14">
        <f t="shared" si="43"/>
        <v>18.365006270743436</v>
      </c>
      <c r="BZ55" s="14">
        <f t="shared" si="43"/>
        <v>14.607909341560564</v>
      </c>
      <c r="CA55" s="14">
        <f t="shared" si="43"/>
        <v>11.618734409814641</v>
      </c>
      <c r="CB55" s="14">
        <f t="shared" si="43"/>
        <v>9.2410369421881153</v>
      </c>
      <c r="CC55" s="14">
        <f t="shared" si="43"/>
        <v>7.3598007925693949</v>
      </c>
      <c r="CD55" s="14">
        <f t="shared" si="43"/>
        <v>5.8582524443185662</v>
      </c>
      <c r="CE55" s="14">
        <f t="shared" si="43"/>
        <v>0</v>
      </c>
      <c r="CF55" s="14">
        <f t="shared" si="43"/>
        <v>0</v>
      </c>
      <c r="CG55" s="14">
        <f t="shared" si="43"/>
        <v>0</v>
      </c>
      <c r="CH55" s="14">
        <f t="shared" si="43"/>
        <v>0</v>
      </c>
      <c r="CI55" s="14">
        <f t="shared" si="43"/>
        <v>0</v>
      </c>
      <c r="CJ55" s="14">
        <f t="shared" si="35"/>
        <v>0</v>
      </c>
      <c r="CK55" s="14">
        <f t="shared" si="35"/>
        <v>0</v>
      </c>
      <c r="CL55" s="14">
        <f t="shared" si="35"/>
        <v>0</v>
      </c>
      <c r="CM55" s="14">
        <f t="shared" si="35"/>
        <v>0</v>
      </c>
      <c r="CN55" s="14">
        <f t="shared" si="48"/>
        <v>0</v>
      </c>
      <c r="CO55" s="14">
        <f t="shared" si="48"/>
        <v>0</v>
      </c>
      <c r="CP55" s="14">
        <f t="shared" si="48"/>
        <v>0</v>
      </c>
      <c r="CQ55" s="14">
        <f t="shared" si="30"/>
        <v>204.42466931250053</v>
      </c>
      <c r="CR55" s="27"/>
    </row>
    <row r="56" spans="2:96" x14ac:dyDescent="0.2">
      <c r="B56" s="1">
        <f t="shared" si="24"/>
        <v>43905</v>
      </c>
      <c r="C56" s="8">
        <f t="shared" si="19"/>
        <v>6.4285714285714288</v>
      </c>
      <c r="D56">
        <f t="shared" si="28"/>
        <v>45</v>
      </c>
      <c r="E56" s="14">
        <f t="shared" si="25"/>
        <v>0.3</v>
      </c>
      <c r="F56" s="3">
        <f t="shared" si="20"/>
        <v>8.1661699125676517</v>
      </c>
      <c r="G56" s="3">
        <f t="shared" si="8"/>
        <v>2.8379999999999992</v>
      </c>
      <c r="H56" s="27"/>
      <c r="I56" s="4">
        <f t="shared" si="21"/>
        <v>4999000.7498050258</v>
      </c>
      <c r="J56" s="4"/>
      <c r="K56" s="4">
        <f t="shared" si="9"/>
        <v>999.25019497276878</v>
      </c>
      <c r="L56" s="4">
        <f t="shared" si="38"/>
        <v>4.9702012259562531</v>
      </c>
      <c r="M56" s="14"/>
      <c r="N56" s="4">
        <f t="shared" si="29"/>
        <v>204.42466931250053</v>
      </c>
      <c r="O56" s="4">
        <f t="shared" si="45"/>
        <v>152.87744211998367</v>
      </c>
      <c r="P56" s="4">
        <f t="shared" si="45"/>
        <v>121.62293026845063</v>
      </c>
      <c r="Q56" s="4">
        <f t="shared" si="45"/>
        <v>96.755081757787636</v>
      </c>
      <c r="R56" s="4">
        <f t="shared" si="45"/>
        <v>76.968837655933939</v>
      </c>
      <c r="S56" s="4">
        <f t="shared" si="45"/>
        <v>61.225955952774576</v>
      </c>
      <c r="T56" s="4">
        <f t="shared" si="45"/>
        <v>48.70040340434393</v>
      </c>
      <c r="U56" s="4">
        <f t="shared" si="45"/>
        <v>38.734978399411155</v>
      </c>
      <c r="V56" s="4">
        <f t="shared" si="45"/>
        <v>30.808120206401014</v>
      </c>
      <c r="W56" s="4">
        <f t="shared" si="45"/>
        <v>24.536383625683779</v>
      </c>
      <c r="X56" s="4">
        <f t="shared" si="45"/>
        <v>19.53046466896539</v>
      </c>
      <c r="Y56" s="4">
        <f t="shared" si="45"/>
        <v>15.537549063318972</v>
      </c>
      <c r="Z56" s="4">
        <f t="shared" si="45"/>
        <v>12.354660936120995</v>
      </c>
      <c r="AA56" s="4">
        <f t="shared" si="45"/>
        <v>9.8190007307025446</v>
      </c>
      <c r="AB56" s="4">
        <f t="shared" si="45"/>
        <v>7.8001152178856987</v>
      </c>
      <c r="AC56" s="4">
        <f t="shared" si="45"/>
        <v>6.1935627991075171</v>
      </c>
      <c r="AD56" s="4">
        <f t="shared" si="45"/>
        <v>4.9157979781014598</v>
      </c>
      <c r="AE56" s="4">
        <f t="shared" si="45"/>
        <v>3.9001302226456471</v>
      </c>
      <c r="AF56" s="4">
        <f t="shared" si="45"/>
        <v>3.0974798933991812</v>
      </c>
      <c r="AG56" s="4">
        <f t="shared" si="45"/>
        <v>2.6147389082906987</v>
      </c>
      <c r="AH56" s="4">
        <f t="shared" si="45"/>
        <v>2.0332305192649622</v>
      </c>
      <c r="AI56" s="4">
        <f t="shared" si="11"/>
        <v>7.1091297920787238</v>
      </c>
      <c r="AJ56" s="4">
        <f t="shared" si="22"/>
        <v>951.56066343315263</v>
      </c>
      <c r="AK56" s="27"/>
      <c r="AL56">
        <f t="shared" si="5"/>
        <v>45</v>
      </c>
      <c r="AM56" s="14"/>
      <c r="AN56" s="14"/>
      <c r="AO56" s="4">
        <f t="shared" si="47"/>
        <v>9.7581346034032137</v>
      </c>
      <c r="AP56" s="4">
        <f t="shared" si="47"/>
        <v>0</v>
      </c>
      <c r="AQ56" s="4">
        <f t="shared" si="47"/>
        <v>0</v>
      </c>
      <c r="AR56" s="4">
        <f t="shared" si="47"/>
        <v>0</v>
      </c>
      <c r="AS56" s="4">
        <f t="shared" si="47"/>
        <v>0</v>
      </c>
      <c r="AT56" s="4">
        <f t="shared" si="47"/>
        <v>0</v>
      </c>
      <c r="AU56" s="4">
        <f t="shared" si="47"/>
        <v>0</v>
      </c>
      <c r="AV56" s="4">
        <f t="shared" si="47"/>
        <v>0</v>
      </c>
      <c r="AW56" s="4">
        <f t="shared" si="47"/>
        <v>0</v>
      </c>
      <c r="AX56" s="4">
        <f t="shared" si="47"/>
        <v>0</v>
      </c>
      <c r="AY56" s="4">
        <f t="shared" si="47"/>
        <v>0</v>
      </c>
      <c r="AZ56" s="4">
        <f t="shared" si="47"/>
        <v>0</v>
      </c>
      <c r="BA56" s="4">
        <f t="shared" si="47"/>
        <v>0</v>
      </c>
      <c r="BB56" s="4">
        <f t="shared" si="47"/>
        <v>0</v>
      </c>
      <c r="BC56" s="4">
        <f t="shared" si="47"/>
        <v>0</v>
      </c>
      <c r="BD56" s="4">
        <f t="shared" si="47"/>
        <v>0</v>
      </c>
      <c r="BE56" s="4">
        <f t="shared" si="47"/>
        <v>0</v>
      </c>
      <c r="BF56" s="4">
        <f t="shared" si="47"/>
        <v>0</v>
      </c>
      <c r="BG56" s="4">
        <f t="shared" si="47"/>
        <v>0</v>
      </c>
      <c r="BH56" s="4">
        <f t="shared" si="47"/>
        <v>0</v>
      </c>
      <c r="BI56" s="4">
        <f t="shared" ref="BI56:BI119" si="49">AH55*BH$8</f>
        <v>0</v>
      </c>
      <c r="BJ56" s="4">
        <f t="shared" si="26"/>
        <v>9.7581346034032137</v>
      </c>
      <c r="BK56" s="4">
        <f t="shared" si="23"/>
        <v>47.689531539616091</v>
      </c>
      <c r="BL56" s="4">
        <f t="shared" si="31"/>
        <v>4.9726068638756393</v>
      </c>
      <c r="BM56" s="4">
        <f t="shared" si="15"/>
        <v>999.25019497276867</v>
      </c>
      <c r="BN56" s="18">
        <f t="shared" si="32"/>
        <v>4.9702012259562531</v>
      </c>
      <c r="BO56" s="4">
        <f t="shared" si="16"/>
        <v>4.7725316221645286</v>
      </c>
      <c r="BP56" s="27"/>
      <c r="BQ56" s="4">
        <f>I56+AJ56+BK56+SUM(J$11:J56)</f>
        <v>4999999.9999999981</v>
      </c>
      <c r="BR56" s="27"/>
      <c r="BS56">
        <f t="shared" si="6"/>
        <v>45</v>
      </c>
      <c r="BT56" s="11">
        <f t="shared" si="7"/>
        <v>0.99980968605211684</v>
      </c>
      <c r="BU56" s="14">
        <f t="shared" si="43"/>
        <v>61.315729333991683</v>
      </c>
      <c r="BV56" s="14">
        <f t="shared" si="43"/>
        <v>45.85450422312946</v>
      </c>
      <c r="BW56" s="14">
        <f t="shared" si="43"/>
        <v>36.479935118531436</v>
      </c>
      <c r="BX56" s="14">
        <f t="shared" si="43"/>
        <v>29.021000374860165</v>
      </c>
      <c r="BY56" s="14">
        <f t="shared" si="43"/>
        <v>23.086256823772697</v>
      </c>
      <c r="BZ56" s="14">
        <f t="shared" si="43"/>
        <v>18.364291139815283</v>
      </c>
      <c r="CA56" s="14">
        <f t="shared" si="43"/>
        <v>14.607340511492565</v>
      </c>
      <c r="CB56" s="14">
        <f t="shared" si="43"/>
        <v>11.618281977825239</v>
      </c>
      <c r="CC56" s="14">
        <f t="shared" si="43"/>
        <v>9.2406770974253014</v>
      </c>
      <c r="CD56" s="14">
        <f t="shared" si="43"/>
        <v>7.3595142028947595</v>
      </c>
      <c r="CE56" s="14">
        <f t="shared" si="43"/>
        <v>0</v>
      </c>
      <c r="CF56" s="14">
        <f t="shared" si="43"/>
        <v>0</v>
      </c>
      <c r="CG56" s="14">
        <f t="shared" si="43"/>
        <v>0</v>
      </c>
      <c r="CH56" s="14">
        <f t="shared" si="43"/>
        <v>0</v>
      </c>
      <c r="CI56" s="14">
        <f t="shared" si="43"/>
        <v>0</v>
      </c>
      <c r="CJ56" s="14">
        <f t="shared" si="35"/>
        <v>0</v>
      </c>
      <c r="CK56" s="14">
        <f t="shared" si="35"/>
        <v>0</v>
      </c>
      <c r="CL56" s="14">
        <f t="shared" si="35"/>
        <v>0</v>
      </c>
      <c r="CM56" s="14">
        <f t="shared" si="35"/>
        <v>0</v>
      </c>
      <c r="CN56" s="14">
        <f t="shared" si="48"/>
        <v>0</v>
      </c>
      <c r="CO56" s="14">
        <f t="shared" si="48"/>
        <v>0</v>
      </c>
      <c r="CP56" s="14">
        <f t="shared" si="48"/>
        <v>0</v>
      </c>
      <c r="CQ56" s="14">
        <f t="shared" si="30"/>
        <v>256.94753080373863</v>
      </c>
      <c r="CR56" s="27"/>
    </row>
    <row r="57" spans="2:96" x14ac:dyDescent="0.2">
      <c r="B57" s="1">
        <f t="shared" si="24"/>
        <v>43906</v>
      </c>
      <c r="C57" s="8">
        <f t="shared" si="19"/>
        <v>6.5714285714285712</v>
      </c>
      <c r="D57">
        <f t="shared" si="28"/>
        <v>46</v>
      </c>
      <c r="E57" s="14">
        <f t="shared" si="25"/>
        <v>0.3</v>
      </c>
      <c r="F57" s="3">
        <f t="shared" si="20"/>
        <v>8.1661699125676517</v>
      </c>
      <c r="G57" s="3">
        <f t="shared" si="8"/>
        <v>2.8379999999999992</v>
      </c>
      <c r="H57" s="27"/>
      <c r="I57" s="4">
        <f t="shared" si="21"/>
        <v>4998743.8022742216</v>
      </c>
      <c r="J57" s="4"/>
      <c r="K57" s="4">
        <f t="shared" si="9"/>
        <v>1256.1977257765075</v>
      </c>
      <c r="L57" s="4">
        <f t="shared" si="38"/>
        <v>4.9680129342422035</v>
      </c>
      <c r="M57" s="14"/>
      <c r="N57" s="4">
        <f t="shared" si="29"/>
        <v>256.94753080373863</v>
      </c>
      <c r="O57" s="4">
        <f t="shared" si="45"/>
        <v>192.15918915375048</v>
      </c>
      <c r="P57" s="4">
        <f t="shared" si="45"/>
        <v>152.87744211998367</v>
      </c>
      <c r="Q57" s="4">
        <f t="shared" si="45"/>
        <v>121.62293026845063</v>
      </c>
      <c r="R57" s="4">
        <f t="shared" si="45"/>
        <v>96.755081757787636</v>
      </c>
      <c r="S57" s="4">
        <f t="shared" si="45"/>
        <v>76.968837655933939</v>
      </c>
      <c r="T57" s="4">
        <f t="shared" si="45"/>
        <v>61.225955952774576</v>
      </c>
      <c r="U57" s="4">
        <f t="shared" si="45"/>
        <v>48.70040340434393</v>
      </c>
      <c r="V57" s="4">
        <f t="shared" si="45"/>
        <v>38.734978399411155</v>
      </c>
      <c r="W57" s="4">
        <f t="shared" si="45"/>
        <v>30.808120206401014</v>
      </c>
      <c r="X57" s="4">
        <f t="shared" si="45"/>
        <v>24.536383625683779</v>
      </c>
      <c r="Y57" s="4">
        <f t="shared" si="45"/>
        <v>19.53046466896539</v>
      </c>
      <c r="Z57" s="4">
        <f t="shared" si="45"/>
        <v>15.537549063318972</v>
      </c>
      <c r="AA57" s="4">
        <f t="shared" si="45"/>
        <v>12.354660936120995</v>
      </c>
      <c r="AB57" s="4">
        <f t="shared" si="45"/>
        <v>9.8190007307025446</v>
      </c>
      <c r="AC57" s="4">
        <f t="shared" si="45"/>
        <v>7.8001152178856987</v>
      </c>
      <c r="AD57" s="4">
        <f t="shared" si="45"/>
        <v>6.1935627991075171</v>
      </c>
      <c r="AE57" s="4">
        <f t="shared" si="45"/>
        <v>4.9157979781014598</v>
      </c>
      <c r="AF57" s="4">
        <f t="shared" si="45"/>
        <v>3.9001302226456471</v>
      </c>
      <c r="AG57" s="4">
        <f t="shared" si="45"/>
        <v>3.0974798933991812</v>
      </c>
      <c r="AH57" s="4">
        <f t="shared" si="45"/>
        <v>2.6147389082906987</v>
      </c>
      <c r="AI57" s="4">
        <f t="shared" si="11"/>
        <v>9.1423603113436869</v>
      </c>
      <c r="AJ57" s="4">
        <f t="shared" si="22"/>
        <v>1196.2427140781413</v>
      </c>
      <c r="AK57" s="27"/>
      <c r="AL57">
        <f t="shared" si="5"/>
        <v>46</v>
      </c>
      <c r="AM57" s="14"/>
      <c r="AN57" s="14"/>
      <c r="AO57" s="4">
        <f t="shared" si="47"/>
        <v>12.265480158750032</v>
      </c>
      <c r="AP57" s="4">
        <f t="shared" si="47"/>
        <v>0</v>
      </c>
      <c r="AQ57" s="4">
        <f t="shared" si="47"/>
        <v>0</v>
      </c>
      <c r="AR57" s="4">
        <f t="shared" si="47"/>
        <v>0</v>
      </c>
      <c r="AS57" s="4">
        <f t="shared" si="47"/>
        <v>0</v>
      </c>
      <c r="AT57" s="4">
        <f t="shared" si="47"/>
        <v>0</v>
      </c>
      <c r="AU57" s="4">
        <f t="shared" si="47"/>
        <v>0</v>
      </c>
      <c r="AV57" s="4">
        <f t="shared" si="47"/>
        <v>0</v>
      </c>
      <c r="AW57" s="4">
        <f t="shared" si="47"/>
        <v>0</v>
      </c>
      <c r="AX57" s="4">
        <f t="shared" si="47"/>
        <v>0</v>
      </c>
      <c r="AY57" s="4">
        <f t="shared" si="47"/>
        <v>0</v>
      </c>
      <c r="AZ57" s="4">
        <f t="shared" si="47"/>
        <v>0</v>
      </c>
      <c r="BA57" s="4">
        <f t="shared" si="47"/>
        <v>0</v>
      </c>
      <c r="BB57" s="4">
        <f t="shared" si="47"/>
        <v>0</v>
      </c>
      <c r="BC57" s="4">
        <f t="shared" si="47"/>
        <v>0</v>
      </c>
      <c r="BD57" s="4">
        <f t="shared" si="47"/>
        <v>0</v>
      </c>
      <c r="BE57" s="4">
        <f t="shared" si="47"/>
        <v>0</v>
      </c>
      <c r="BF57" s="4">
        <f t="shared" si="47"/>
        <v>0</v>
      </c>
      <c r="BG57" s="4">
        <f t="shared" si="47"/>
        <v>0</v>
      </c>
      <c r="BH57" s="4">
        <f t="shared" si="47"/>
        <v>0</v>
      </c>
      <c r="BI57" s="4">
        <f t="shared" si="49"/>
        <v>0</v>
      </c>
      <c r="BJ57" s="4">
        <f t="shared" si="26"/>
        <v>12.265480158750032</v>
      </c>
      <c r="BK57" s="4">
        <f t="shared" si="23"/>
        <v>59.955011698366121</v>
      </c>
      <c r="BL57" s="4">
        <f t="shared" si="31"/>
        <v>4.9702012259562531</v>
      </c>
      <c r="BM57" s="4">
        <f t="shared" si="15"/>
        <v>1256.1977257765075</v>
      </c>
      <c r="BN57" s="18">
        <f t="shared" si="32"/>
        <v>4.9680129342422035</v>
      </c>
      <c r="BO57" s="4">
        <f t="shared" si="16"/>
        <v>4.7727368445365927</v>
      </c>
      <c r="BP57" s="27"/>
      <c r="BQ57" s="4">
        <f>I57+AJ57+BK57+SUM(J$11:J57)</f>
        <v>4999999.9999999981</v>
      </c>
      <c r="BR57" s="27"/>
      <c r="BS57">
        <f t="shared" si="6"/>
        <v>46</v>
      </c>
      <c r="BT57" s="11">
        <f t="shared" si="7"/>
        <v>0.99976074858832009</v>
      </c>
      <c r="BU57" s="14">
        <f t="shared" si="43"/>
        <v>77.065816723279852</v>
      </c>
      <c r="BV57" s="14">
        <f t="shared" si="43"/>
        <v>57.633964438943451</v>
      </c>
      <c r="BW57" s="14">
        <f t="shared" si="43"/>
        <v>45.85225979284273</v>
      </c>
      <c r="BX57" s="14">
        <f t="shared" si="43"/>
        <v>36.47814954320738</v>
      </c>
      <c r="BY57" s="14">
        <f t="shared" si="43"/>
        <v>29.019579890366963</v>
      </c>
      <c r="BZ57" s="14">
        <f t="shared" si="43"/>
        <v>23.085126825860819</v>
      </c>
      <c r="CA57" s="14">
        <f t="shared" si="43"/>
        <v>18.363392266914428</v>
      </c>
      <c r="CB57" s="14">
        <f t="shared" si="43"/>
        <v>14.606625529224019</v>
      </c>
      <c r="CC57" s="14">
        <f t="shared" si="43"/>
        <v>11.617713300344311</v>
      </c>
      <c r="CD57" s="14">
        <f t="shared" si="43"/>
        <v>9.240224796045128</v>
      </c>
      <c r="CE57" s="14">
        <f t="shared" si="43"/>
        <v>0</v>
      </c>
      <c r="CF57" s="14">
        <f t="shared" si="43"/>
        <v>0</v>
      </c>
      <c r="CG57" s="14">
        <f t="shared" si="43"/>
        <v>0</v>
      </c>
      <c r="CH57" s="14">
        <f t="shared" si="43"/>
        <v>0</v>
      </c>
      <c r="CI57" s="14">
        <f t="shared" si="43"/>
        <v>0</v>
      </c>
      <c r="CJ57" s="14">
        <f t="shared" si="35"/>
        <v>0</v>
      </c>
      <c r="CK57" s="14">
        <f t="shared" si="35"/>
        <v>0</v>
      </c>
      <c r="CL57" s="14">
        <f t="shared" si="35"/>
        <v>0</v>
      </c>
      <c r="CM57" s="14">
        <f t="shared" si="35"/>
        <v>0</v>
      </c>
      <c r="CN57" s="14">
        <f t="shared" si="48"/>
        <v>0</v>
      </c>
      <c r="CO57" s="14">
        <f t="shared" si="48"/>
        <v>0</v>
      </c>
      <c r="CP57" s="14">
        <f t="shared" si="48"/>
        <v>0</v>
      </c>
      <c r="CQ57" s="14">
        <f t="shared" si="30"/>
        <v>322.9628531070291</v>
      </c>
      <c r="CR57" s="27"/>
    </row>
    <row r="58" spans="2:96" x14ac:dyDescent="0.2">
      <c r="B58" s="1">
        <f t="shared" si="24"/>
        <v>43907</v>
      </c>
      <c r="C58" s="8">
        <f t="shared" si="19"/>
        <v>6.7142857142857144</v>
      </c>
      <c r="D58">
        <f t="shared" si="28"/>
        <v>47</v>
      </c>
      <c r="E58" s="14">
        <f t="shared" si="25"/>
        <v>0.3</v>
      </c>
      <c r="F58" s="3">
        <f t="shared" si="20"/>
        <v>8.1661699125676517</v>
      </c>
      <c r="G58" s="3">
        <f t="shared" si="8"/>
        <v>2.8379999999999992</v>
      </c>
      <c r="H58" s="27"/>
      <c r="I58" s="4">
        <f t="shared" si="21"/>
        <v>4998420.8394211149</v>
      </c>
      <c r="J58" s="4"/>
      <c r="K58" s="4">
        <f t="shared" si="9"/>
        <v>1579.1605788835366</v>
      </c>
      <c r="L58" s="4">
        <f t="shared" si="38"/>
        <v>4.9660516220567885</v>
      </c>
      <c r="M58" s="14"/>
      <c r="N58" s="4">
        <f t="shared" si="29"/>
        <v>322.9628531070291</v>
      </c>
      <c r="O58" s="4">
        <f t="shared" si="45"/>
        <v>241.5306789555143</v>
      </c>
      <c r="P58" s="4">
        <f t="shared" si="45"/>
        <v>192.15918915375048</v>
      </c>
      <c r="Q58" s="4">
        <f t="shared" si="45"/>
        <v>152.87744211998367</v>
      </c>
      <c r="R58" s="4">
        <f t="shared" si="45"/>
        <v>121.62293026845063</v>
      </c>
      <c r="S58" s="4">
        <f t="shared" si="45"/>
        <v>96.755081757787636</v>
      </c>
      <c r="T58" s="4">
        <f t="shared" si="45"/>
        <v>76.968837655933939</v>
      </c>
      <c r="U58" s="4">
        <f t="shared" si="45"/>
        <v>61.225955952774576</v>
      </c>
      <c r="V58" s="4">
        <f t="shared" si="45"/>
        <v>48.70040340434393</v>
      </c>
      <c r="W58" s="4">
        <f t="shared" si="45"/>
        <v>38.734978399411155</v>
      </c>
      <c r="X58" s="4">
        <f t="shared" si="45"/>
        <v>30.808120206401014</v>
      </c>
      <c r="Y58" s="4">
        <f t="shared" si="45"/>
        <v>24.536383625683779</v>
      </c>
      <c r="Z58" s="4">
        <f t="shared" si="45"/>
        <v>19.53046466896539</v>
      </c>
      <c r="AA58" s="4">
        <f t="shared" si="45"/>
        <v>15.537549063318972</v>
      </c>
      <c r="AB58" s="4">
        <f t="shared" si="45"/>
        <v>12.354660936120995</v>
      </c>
      <c r="AC58" s="4">
        <f t="shared" si="45"/>
        <v>9.8190007307025446</v>
      </c>
      <c r="AD58" s="4">
        <f t="shared" si="45"/>
        <v>7.8001152178856987</v>
      </c>
      <c r="AE58" s="4">
        <f t="shared" si="45"/>
        <v>6.1935627991075171</v>
      </c>
      <c r="AF58" s="4">
        <f t="shared" si="45"/>
        <v>4.9157979781014598</v>
      </c>
      <c r="AG58" s="4">
        <f t="shared" si="45"/>
        <v>3.9001302226456471</v>
      </c>
      <c r="AH58" s="4">
        <f t="shared" si="45"/>
        <v>3.0974798933991812</v>
      </c>
      <c r="AI58" s="4">
        <f t="shared" si="11"/>
        <v>11.757099219634386</v>
      </c>
      <c r="AJ58" s="4">
        <f t="shared" si="22"/>
        <v>1503.7887153369456</v>
      </c>
      <c r="AK58" s="27"/>
      <c r="AL58">
        <f t="shared" si="5"/>
        <v>47</v>
      </c>
      <c r="AM58" s="14"/>
      <c r="AN58" s="14"/>
      <c r="AO58" s="4">
        <f t="shared" si="47"/>
        <v>15.416851848224317</v>
      </c>
      <c r="AP58" s="4">
        <f t="shared" si="47"/>
        <v>0</v>
      </c>
      <c r="AQ58" s="4">
        <f t="shared" si="47"/>
        <v>0</v>
      </c>
      <c r="AR58" s="4">
        <f t="shared" si="47"/>
        <v>0</v>
      </c>
      <c r="AS58" s="4">
        <f t="shared" si="47"/>
        <v>0</v>
      </c>
      <c r="AT58" s="4">
        <f t="shared" si="47"/>
        <v>0</v>
      </c>
      <c r="AU58" s="4">
        <f t="shared" si="47"/>
        <v>0</v>
      </c>
      <c r="AV58" s="4">
        <f t="shared" si="47"/>
        <v>0</v>
      </c>
      <c r="AW58" s="4">
        <f t="shared" si="47"/>
        <v>0</v>
      </c>
      <c r="AX58" s="4">
        <f t="shared" si="47"/>
        <v>0</v>
      </c>
      <c r="AY58" s="4">
        <f t="shared" si="47"/>
        <v>0</v>
      </c>
      <c r="AZ58" s="4">
        <f t="shared" si="47"/>
        <v>0</v>
      </c>
      <c r="BA58" s="4">
        <f t="shared" si="47"/>
        <v>0</v>
      </c>
      <c r="BB58" s="4">
        <f t="shared" si="47"/>
        <v>0</v>
      </c>
      <c r="BC58" s="4">
        <f t="shared" si="47"/>
        <v>0</v>
      </c>
      <c r="BD58" s="4">
        <f t="shared" si="47"/>
        <v>0</v>
      </c>
      <c r="BE58" s="4">
        <f t="shared" si="47"/>
        <v>0</v>
      </c>
      <c r="BF58" s="4">
        <f t="shared" si="47"/>
        <v>0</v>
      </c>
      <c r="BG58" s="4">
        <f t="shared" si="47"/>
        <v>0</v>
      </c>
      <c r="BH58" s="4">
        <f t="shared" si="47"/>
        <v>0</v>
      </c>
      <c r="BI58" s="4">
        <f t="shared" si="49"/>
        <v>0</v>
      </c>
      <c r="BJ58" s="4">
        <f t="shared" si="26"/>
        <v>15.416851848224317</v>
      </c>
      <c r="BK58" s="4">
        <f t="shared" si="23"/>
        <v>75.371863546590433</v>
      </c>
      <c r="BL58" s="4">
        <f t="shared" si="31"/>
        <v>4.9680129342422026</v>
      </c>
      <c r="BM58" s="4">
        <f t="shared" si="15"/>
        <v>1579.1605788835361</v>
      </c>
      <c r="BN58" s="18">
        <f t="shared" si="32"/>
        <v>4.9660516220567867</v>
      </c>
      <c r="BO58" s="4">
        <f t="shared" si="16"/>
        <v>4.7729068566211428</v>
      </c>
      <c r="BP58" s="27"/>
      <c r="BQ58" s="4">
        <f>I58+AJ58+BK58+SUM(J$11:J58)</f>
        <v>4999999.9999999991</v>
      </c>
      <c r="BR58" s="27"/>
      <c r="BS58">
        <f t="shared" si="6"/>
        <v>47</v>
      </c>
      <c r="BT58" s="11">
        <f t="shared" si="7"/>
        <v>0.99969923772312985</v>
      </c>
      <c r="BU58" s="9">
        <f t="shared" si="43"/>
        <v>96.85971541919524</v>
      </c>
      <c r="BV58" s="9">
        <f t="shared" si="43"/>
        <v>72.437410691573291</v>
      </c>
      <c r="BW58" s="9">
        <f t="shared" si="43"/>
        <v>57.630418475549718</v>
      </c>
      <c r="BX58" s="9">
        <f t="shared" si="43"/>
        <v>45.849438705722868</v>
      </c>
      <c r="BY58" s="9">
        <f t="shared" si="43"/>
        <v>36.475905203707043</v>
      </c>
      <c r="BZ58" s="9">
        <f t="shared" si="43"/>
        <v>29.017794443729819</v>
      </c>
      <c r="CA58" s="9">
        <f t="shared" si="43"/>
        <v>23.083706499921746</v>
      </c>
      <c r="CB58" s="9">
        <f t="shared" si="43"/>
        <v>18.362262448457599</v>
      </c>
      <c r="CC58" s="9">
        <f t="shared" si="43"/>
        <v>14.605726848039463</v>
      </c>
      <c r="CD58" s="9">
        <f t="shared" si="43"/>
        <v>11.61699851373397</v>
      </c>
      <c r="CE58" s="9">
        <f t="shared" si="43"/>
        <v>0</v>
      </c>
      <c r="CF58" s="9">
        <f t="shared" si="43"/>
        <v>0</v>
      </c>
      <c r="CG58" s="9">
        <f t="shared" si="43"/>
        <v>0</v>
      </c>
      <c r="CH58" s="9">
        <f t="shared" si="43"/>
        <v>0</v>
      </c>
      <c r="CI58" s="9">
        <f t="shared" si="43"/>
        <v>0</v>
      </c>
      <c r="CJ58" s="9">
        <f t="shared" si="35"/>
        <v>0</v>
      </c>
      <c r="CK58" s="9">
        <f t="shared" si="35"/>
        <v>0</v>
      </c>
      <c r="CL58" s="9">
        <f t="shared" si="35"/>
        <v>0</v>
      </c>
      <c r="CM58" s="9">
        <f t="shared" si="35"/>
        <v>0</v>
      </c>
      <c r="CN58" s="9">
        <f t="shared" si="48"/>
        <v>0</v>
      </c>
      <c r="CO58" s="9">
        <f t="shared" si="48"/>
        <v>0</v>
      </c>
      <c r="CP58" s="9">
        <f t="shared" si="48"/>
        <v>0</v>
      </c>
      <c r="CQ58" s="9">
        <f t="shared" si="30"/>
        <v>405.93937724963081</v>
      </c>
      <c r="CR58" s="27"/>
    </row>
    <row r="59" spans="2:96" x14ac:dyDescent="0.2">
      <c r="B59" s="1">
        <f t="shared" si="24"/>
        <v>43908</v>
      </c>
      <c r="C59" s="8">
        <f t="shared" si="19"/>
        <v>6.8571428571428568</v>
      </c>
      <c r="D59">
        <f t="shared" si="28"/>
        <v>48</v>
      </c>
      <c r="E59" s="14">
        <f t="shared" si="25"/>
        <v>0.3</v>
      </c>
      <c r="F59" s="3">
        <f t="shared" si="20"/>
        <v>8.1661699125676517</v>
      </c>
      <c r="G59" s="3">
        <f t="shared" si="8"/>
        <v>2.8379999999999992</v>
      </c>
      <c r="H59" s="27"/>
      <c r="I59" s="4">
        <f t="shared" si="21"/>
        <v>4998014.9000438657</v>
      </c>
      <c r="J59" s="4"/>
      <c r="K59" s="4">
        <f t="shared" si="9"/>
        <v>1985.0999561331673</v>
      </c>
      <c r="L59" s="4">
        <f t="shared" si="38"/>
        <v>4.9643271207711743</v>
      </c>
      <c r="M59" s="14"/>
      <c r="N59" s="4">
        <f t="shared" si="29"/>
        <v>405.93937724963081</v>
      </c>
      <c r="O59" s="4">
        <f t="shared" si="45"/>
        <v>303.58508192060737</v>
      </c>
      <c r="P59" s="4">
        <f t="shared" si="45"/>
        <v>241.5306789555143</v>
      </c>
      <c r="Q59" s="4">
        <f t="shared" si="45"/>
        <v>192.15918915375048</v>
      </c>
      <c r="R59" s="4">
        <f t="shared" si="45"/>
        <v>152.87744211998367</v>
      </c>
      <c r="S59" s="4">
        <f t="shared" si="45"/>
        <v>121.62293026845063</v>
      </c>
      <c r="T59" s="4">
        <f t="shared" si="45"/>
        <v>96.755081757787636</v>
      </c>
      <c r="U59" s="4">
        <f t="shared" si="45"/>
        <v>76.968837655933939</v>
      </c>
      <c r="V59" s="4">
        <f t="shared" si="45"/>
        <v>61.225955952774576</v>
      </c>
      <c r="W59" s="4">
        <f t="shared" si="45"/>
        <v>48.70040340434393</v>
      </c>
      <c r="X59" s="4">
        <f t="shared" si="45"/>
        <v>38.734978399411155</v>
      </c>
      <c r="Y59" s="4">
        <f t="shared" si="45"/>
        <v>30.808120206401014</v>
      </c>
      <c r="Z59" s="4">
        <f t="shared" si="45"/>
        <v>24.536383625683779</v>
      </c>
      <c r="AA59" s="4">
        <f t="shared" si="45"/>
        <v>19.53046466896539</v>
      </c>
      <c r="AB59" s="4">
        <f t="shared" si="45"/>
        <v>15.537549063318972</v>
      </c>
      <c r="AC59" s="4">
        <f t="shared" si="45"/>
        <v>12.354660936120995</v>
      </c>
      <c r="AD59" s="4">
        <f t="shared" si="45"/>
        <v>9.8190007307025446</v>
      </c>
      <c r="AE59" s="4">
        <f t="shared" si="45"/>
        <v>7.8001152178856987</v>
      </c>
      <c r="AF59" s="4">
        <f t="shared" si="45"/>
        <v>6.1935627991075171</v>
      </c>
      <c r="AG59" s="4">
        <f t="shared" si="45"/>
        <v>4.9157979781014598</v>
      </c>
      <c r="AH59" s="4">
        <f t="shared" si="45"/>
        <v>3.9001302226456471</v>
      </c>
      <c r="AI59" s="4">
        <f t="shared" si="11"/>
        <v>14.854579113033566</v>
      </c>
      <c r="AJ59" s="4">
        <f t="shared" si="22"/>
        <v>1890.3503214001546</v>
      </c>
      <c r="AK59" s="27"/>
      <c r="AL59">
        <f t="shared" si="5"/>
        <v>48</v>
      </c>
      <c r="AM59" s="14"/>
      <c r="AN59" s="14"/>
      <c r="AO59" s="4">
        <f t="shared" si="47"/>
        <v>19.377771186421747</v>
      </c>
      <c r="AP59" s="4">
        <f t="shared" si="47"/>
        <v>0</v>
      </c>
      <c r="AQ59" s="4">
        <f t="shared" si="47"/>
        <v>0</v>
      </c>
      <c r="AR59" s="4">
        <f t="shared" si="47"/>
        <v>0</v>
      </c>
      <c r="AS59" s="4">
        <f t="shared" si="47"/>
        <v>0</v>
      </c>
      <c r="AT59" s="4">
        <f t="shared" si="47"/>
        <v>0</v>
      </c>
      <c r="AU59" s="4">
        <f t="shared" si="47"/>
        <v>0</v>
      </c>
      <c r="AV59" s="4">
        <f t="shared" si="47"/>
        <v>0</v>
      </c>
      <c r="AW59" s="4">
        <f t="shared" si="47"/>
        <v>0</v>
      </c>
      <c r="AX59" s="4">
        <f t="shared" si="47"/>
        <v>0</v>
      </c>
      <c r="AY59" s="4">
        <f t="shared" si="47"/>
        <v>0</v>
      </c>
      <c r="AZ59" s="4">
        <f t="shared" si="47"/>
        <v>0</v>
      </c>
      <c r="BA59" s="4">
        <f t="shared" si="47"/>
        <v>0</v>
      </c>
      <c r="BB59" s="4">
        <f t="shared" si="47"/>
        <v>0</v>
      </c>
      <c r="BC59" s="4">
        <f t="shared" si="47"/>
        <v>0</v>
      </c>
      <c r="BD59" s="4">
        <f t="shared" si="47"/>
        <v>0</v>
      </c>
      <c r="BE59" s="4">
        <f t="shared" si="47"/>
        <v>0</v>
      </c>
      <c r="BF59" s="4">
        <f t="shared" si="47"/>
        <v>0</v>
      </c>
      <c r="BG59" s="4">
        <f t="shared" si="47"/>
        <v>0</v>
      </c>
      <c r="BH59" s="4">
        <f t="shared" si="47"/>
        <v>0</v>
      </c>
      <c r="BI59" s="4">
        <f t="shared" si="49"/>
        <v>0</v>
      </c>
      <c r="BJ59" s="4">
        <f t="shared" si="26"/>
        <v>19.377771186421747</v>
      </c>
      <c r="BK59" s="4">
        <f t="shared" si="23"/>
        <v>94.749634733012186</v>
      </c>
      <c r="BL59" s="4">
        <f t="shared" si="31"/>
        <v>4.9660516220567894</v>
      </c>
      <c r="BM59" s="4">
        <f t="shared" si="15"/>
        <v>1985.0999561331669</v>
      </c>
      <c r="BN59" s="18">
        <f t="shared" si="32"/>
        <v>4.9643271207711734</v>
      </c>
      <c r="BO59" s="4">
        <f t="shared" si="16"/>
        <v>4.7730409967656096</v>
      </c>
      <c r="BP59" s="27"/>
      <c r="BQ59" s="4">
        <f>I59+AJ59+BK59+SUM(J$11:J59)</f>
        <v>4999999.9999999991</v>
      </c>
      <c r="BR59" s="27"/>
      <c r="BS59">
        <f t="shared" si="6"/>
        <v>48</v>
      </c>
      <c r="BT59" s="11">
        <f t="shared" si="7"/>
        <v>0.99962192277118411</v>
      </c>
      <c r="BU59" s="9">
        <f t="shared" si="43"/>
        <v>121.7357702444439</v>
      </c>
      <c r="BV59" s="9">
        <f t="shared" si="43"/>
        <v>91.041090994237493</v>
      </c>
      <c r="BW59" s="9">
        <f t="shared" si="43"/>
        <v>72.431808511722238</v>
      </c>
      <c r="BX59" s="9">
        <f t="shared" si="43"/>
        <v>57.62596144200711</v>
      </c>
      <c r="BY59" s="9">
        <f t="shared" si="43"/>
        <v>45.84589279209554</v>
      </c>
      <c r="BZ59" s="9">
        <f t="shared" si="43"/>
        <v>36.473084222404282</v>
      </c>
      <c r="CA59" s="9">
        <f t="shared" si="43"/>
        <v>29.015550259380838</v>
      </c>
      <c r="CB59" s="9">
        <f t="shared" si="43"/>
        <v>23.081921247326338</v>
      </c>
      <c r="CC59" s="9">
        <f t="shared" si="43"/>
        <v>18.360842343904903</v>
      </c>
      <c r="CD59" s="9">
        <f t="shared" si="43"/>
        <v>14.60459726723478</v>
      </c>
      <c r="CE59" s="9">
        <f t="shared" si="43"/>
        <v>0</v>
      </c>
      <c r="CF59" s="9">
        <f t="shared" si="43"/>
        <v>0</v>
      </c>
      <c r="CG59" s="9">
        <f t="shared" si="43"/>
        <v>0</v>
      </c>
      <c r="CH59" s="9">
        <f t="shared" si="43"/>
        <v>0</v>
      </c>
      <c r="CI59" s="9">
        <f t="shared" si="43"/>
        <v>0</v>
      </c>
      <c r="CJ59" s="9">
        <f t="shared" si="35"/>
        <v>0</v>
      </c>
      <c r="CK59" s="9">
        <f t="shared" si="35"/>
        <v>0</v>
      </c>
      <c r="CL59" s="9">
        <f t="shared" si="35"/>
        <v>0</v>
      </c>
      <c r="CM59" s="9">
        <f t="shared" si="35"/>
        <v>0</v>
      </c>
      <c r="CN59" s="9">
        <f t="shared" si="48"/>
        <v>0</v>
      </c>
      <c r="CO59" s="9">
        <f t="shared" si="48"/>
        <v>0</v>
      </c>
      <c r="CP59" s="9">
        <f t="shared" si="48"/>
        <v>0</v>
      </c>
      <c r="CQ59" s="9">
        <f t="shared" si="30"/>
        <v>510.21651932475743</v>
      </c>
      <c r="CR59" s="27"/>
    </row>
    <row r="60" spans="2:96" x14ac:dyDescent="0.2">
      <c r="B60" s="1">
        <f t="shared" si="24"/>
        <v>43909</v>
      </c>
      <c r="C60" s="8">
        <f t="shared" si="19"/>
        <v>7</v>
      </c>
      <c r="D60">
        <f t="shared" si="28"/>
        <v>49</v>
      </c>
      <c r="E60" s="14">
        <f t="shared" si="25"/>
        <v>0.3</v>
      </c>
      <c r="F60" s="3">
        <f t="shared" si="20"/>
        <v>8.1661699125676517</v>
      </c>
      <c r="G60" s="3">
        <f t="shared" si="8"/>
        <v>2.8379999999999992</v>
      </c>
      <c r="H60" s="27"/>
      <c r="I60" s="4">
        <f t="shared" si="21"/>
        <v>4997504.6835245406</v>
      </c>
      <c r="J60" s="4"/>
      <c r="K60" s="4">
        <f t="shared" si="9"/>
        <v>2495.3164754579248</v>
      </c>
      <c r="L60" s="4">
        <f t="shared" si="38"/>
        <v>4.9628030116176882</v>
      </c>
      <c r="M60" s="14"/>
      <c r="N60" s="4">
        <f t="shared" si="29"/>
        <v>510.21651932475743</v>
      </c>
      <c r="O60" s="4">
        <f t="shared" si="45"/>
        <v>381.58301461465294</v>
      </c>
      <c r="P60" s="4">
        <f t="shared" si="45"/>
        <v>303.58508192060737</v>
      </c>
      <c r="Q60" s="4">
        <f t="shared" si="45"/>
        <v>241.5306789555143</v>
      </c>
      <c r="R60" s="4">
        <f t="shared" si="45"/>
        <v>192.15918915375048</v>
      </c>
      <c r="S60" s="4">
        <f t="shared" si="45"/>
        <v>152.87744211998367</v>
      </c>
      <c r="T60" s="4">
        <f t="shared" si="45"/>
        <v>121.62293026845063</v>
      </c>
      <c r="U60" s="4">
        <f t="shared" si="45"/>
        <v>96.755081757787636</v>
      </c>
      <c r="V60" s="4">
        <f t="shared" si="45"/>
        <v>76.968837655933939</v>
      </c>
      <c r="W60" s="4">
        <f t="shared" si="45"/>
        <v>61.225955952774576</v>
      </c>
      <c r="X60" s="4">
        <f t="shared" si="45"/>
        <v>48.70040340434393</v>
      </c>
      <c r="Y60" s="4">
        <f t="shared" si="45"/>
        <v>38.734978399411155</v>
      </c>
      <c r="Z60" s="4">
        <f t="shared" si="45"/>
        <v>30.808120206401014</v>
      </c>
      <c r="AA60" s="4">
        <f t="shared" si="45"/>
        <v>24.536383625683779</v>
      </c>
      <c r="AB60" s="4">
        <f t="shared" si="45"/>
        <v>19.53046466896539</v>
      </c>
      <c r="AC60" s="4">
        <f t="shared" si="45"/>
        <v>15.537549063318972</v>
      </c>
      <c r="AD60" s="4">
        <f t="shared" si="45"/>
        <v>12.354660936120995</v>
      </c>
      <c r="AE60" s="4">
        <f t="shared" si="45"/>
        <v>9.8190007307025446</v>
      </c>
      <c r="AF60" s="4">
        <f t="shared" si="45"/>
        <v>7.8001152178856987</v>
      </c>
      <c r="AG60" s="4">
        <f t="shared" si="45"/>
        <v>6.1935627991075171</v>
      </c>
      <c r="AH60" s="4">
        <f t="shared" si="45"/>
        <v>4.9157979781014598</v>
      </c>
      <c r="AI60" s="4">
        <f t="shared" si="11"/>
        <v>18.754709335679213</v>
      </c>
      <c r="AJ60" s="4">
        <f t="shared" si="22"/>
        <v>2376.2104780899353</v>
      </c>
      <c r="AK60" s="27"/>
      <c r="AL60">
        <f t="shared" si="5"/>
        <v>49</v>
      </c>
      <c r="AM60" s="14"/>
      <c r="AN60" s="14"/>
      <c r="AO60" s="4">
        <f t="shared" si="47"/>
        <v>24.356362634977849</v>
      </c>
      <c r="AP60" s="4">
        <f t="shared" si="47"/>
        <v>0</v>
      </c>
      <c r="AQ60" s="4">
        <f t="shared" si="47"/>
        <v>0</v>
      </c>
      <c r="AR60" s="4">
        <f t="shared" si="47"/>
        <v>0</v>
      </c>
      <c r="AS60" s="4">
        <f t="shared" si="47"/>
        <v>0</v>
      </c>
      <c r="AT60" s="4">
        <f t="shared" si="47"/>
        <v>0</v>
      </c>
      <c r="AU60" s="4">
        <f t="shared" si="47"/>
        <v>0</v>
      </c>
      <c r="AV60" s="4">
        <f t="shared" si="47"/>
        <v>0</v>
      </c>
      <c r="AW60" s="4">
        <f t="shared" si="47"/>
        <v>0</v>
      </c>
      <c r="AX60" s="4">
        <f t="shared" si="47"/>
        <v>0</v>
      </c>
      <c r="AY60" s="4">
        <f t="shared" si="47"/>
        <v>0</v>
      </c>
      <c r="AZ60" s="4">
        <f t="shared" si="47"/>
        <v>0</v>
      </c>
      <c r="BA60" s="4">
        <f t="shared" si="47"/>
        <v>0</v>
      </c>
      <c r="BB60" s="4">
        <f t="shared" si="47"/>
        <v>0</v>
      </c>
      <c r="BC60" s="4">
        <f t="shared" si="47"/>
        <v>0</v>
      </c>
      <c r="BD60" s="4">
        <f t="shared" si="47"/>
        <v>0</v>
      </c>
      <c r="BE60" s="4">
        <f t="shared" si="47"/>
        <v>0</v>
      </c>
      <c r="BF60" s="4">
        <f t="shared" si="47"/>
        <v>0</v>
      </c>
      <c r="BG60" s="4">
        <f t="shared" si="47"/>
        <v>0</v>
      </c>
      <c r="BH60" s="4">
        <f t="shared" si="47"/>
        <v>0</v>
      </c>
      <c r="BI60" s="4">
        <f t="shared" si="49"/>
        <v>0</v>
      </c>
      <c r="BJ60" s="4">
        <f t="shared" si="26"/>
        <v>24.356362634977849</v>
      </c>
      <c r="BK60" s="4">
        <f t="shared" si="23"/>
        <v>119.10599736799003</v>
      </c>
      <c r="BL60" s="4">
        <f t="shared" si="31"/>
        <v>4.9643271207711743</v>
      </c>
      <c r="BM60" s="4">
        <f t="shared" si="15"/>
        <v>2495.3164754579252</v>
      </c>
      <c r="BN60" s="18">
        <f t="shared" si="32"/>
        <v>4.9628030116176882</v>
      </c>
      <c r="BO60" s="4">
        <f t="shared" si="16"/>
        <v>4.7731820207748372</v>
      </c>
      <c r="BP60" s="27"/>
      <c r="BQ60" s="4">
        <f>I60+AJ60+BK60+SUM(J$11:J60)</f>
        <v>4999999.9999999981</v>
      </c>
      <c r="BR60" s="27"/>
      <c r="BS60">
        <f t="shared" si="6"/>
        <v>49</v>
      </c>
      <c r="BT60" s="11">
        <f t="shared" si="7"/>
        <v>0.99952474658327561</v>
      </c>
      <c r="BU60" s="9">
        <f t="shared" si="43"/>
        <v>152.99221115420372</v>
      </c>
      <c r="BV60" s="9">
        <f t="shared" si="43"/>
        <v>114.420499794958</v>
      </c>
      <c r="BW60" s="9">
        <f t="shared" si="43"/>
        <v>91.032240621947409</v>
      </c>
      <c r="BX60" s="9">
        <f t="shared" si="43"/>
        <v>72.424767202529083</v>
      </c>
      <c r="BY60" s="9">
        <f t="shared" si="43"/>
        <v>57.620359452765051</v>
      </c>
      <c r="BZ60" s="9">
        <f t="shared" si="43"/>
        <v>45.841435977982812</v>
      </c>
      <c r="CA60" s="9">
        <f t="shared" si="43"/>
        <v>36.469538566586557</v>
      </c>
      <c r="CB60" s="9">
        <f t="shared" si="43"/>
        <v>29.012729572379037</v>
      </c>
      <c r="CC60" s="9">
        <f t="shared" si="43"/>
        <v>23.079677385856993</v>
      </c>
      <c r="CD60" s="9">
        <f t="shared" si="43"/>
        <v>18.35905743240474</v>
      </c>
      <c r="CE60" s="9">
        <f t="shared" si="43"/>
        <v>0</v>
      </c>
      <c r="CF60" s="9">
        <f t="shared" si="43"/>
        <v>0</v>
      </c>
      <c r="CG60" s="9">
        <f t="shared" si="43"/>
        <v>0</v>
      </c>
      <c r="CH60" s="9">
        <f t="shared" si="43"/>
        <v>0</v>
      </c>
      <c r="CI60" s="9">
        <f t="shared" si="43"/>
        <v>0</v>
      </c>
      <c r="CJ60" s="9">
        <f t="shared" si="35"/>
        <v>0</v>
      </c>
      <c r="CK60" s="9">
        <f t="shared" si="35"/>
        <v>0</v>
      </c>
      <c r="CL60" s="9">
        <f t="shared" si="35"/>
        <v>0</v>
      </c>
      <c r="CM60" s="9">
        <f t="shared" si="35"/>
        <v>0</v>
      </c>
      <c r="CN60" s="9">
        <f t="shared" si="48"/>
        <v>0</v>
      </c>
      <c r="CO60" s="9">
        <f t="shared" si="48"/>
        <v>0</v>
      </c>
      <c r="CP60" s="9">
        <f t="shared" si="48"/>
        <v>0</v>
      </c>
      <c r="CQ60" s="9">
        <f t="shared" si="30"/>
        <v>641.25251716161335</v>
      </c>
      <c r="CR60" s="27"/>
    </row>
    <row r="61" spans="2:96" x14ac:dyDescent="0.2">
      <c r="B61" s="1">
        <f t="shared" si="24"/>
        <v>43910</v>
      </c>
      <c r="C61" s="8">
        <f t="shared" si="19"/>
        <v>7.1428571428571432</v>
      </c>
      <c r="D61">
        <f t="shared" si="28"/>
        <v>50</v>
      </c>
      <c r="E61" s="14">
        <f t="shared" si="25"/>
        <v>0.3</v>
      </c>
      <c r="F61" s="3">
        <f t="shared" si="20"/>
        <v>8.1661699125676517</v>
      </c>
      <c r="G61" s="3">
        <f t="shared" si="8"/>
        <v>2.8379999999999992</v>
      </c>
      <c r="H61" s="27"/>
      <c r="I61" s="4">
        <f t="shared" si="21"/>
        <v>4996863.4310073787</v>
      </c>
      <c r="J61" s="4"/>
      <c r="K61" s="4">
        <f t="shared" si="9"/>
        <v>3136.5689926195382</v>
      </c>
      <c r="L61" s="4">
        <f t="shared" si="38"/>
        <v>4.9614344516139992</v>
      </c>
      <c r="M61" s="14"/>
      <c r="N61" s="4">
        <f t="shared" si="29"/>
        <v>641.25251716161335</v>
      </c>
      <c r="O61" s="4">
        <f t="shared" si="45"/>
        <v>479.60352816527194</v>
      </c>
      <c r="P61" s="4">
        <f t="shared" si="45"/>
        <v>381.58301461465294</v>
      </c>
      <c r="Q61" s="4">
        <f t="shared" si="45"/>
        <v>303.58508192060737</v>
      </c>
      <c r="R61" s="4">
        <f t="shared" si="45"/>
        <v>241.5306789555143</v>
      </c>
      <c r="S61" s="4">
        <f t="shared" si="45"/>
        <v>192.15918915375048</v>
      </c>
      <c r="T61" s="4">
        <f t="shared" si="45"/>
        <v>152.87744211998367</v>
      </c>
      <c r="U61" s="4">
        <f t="shared" si="45"/>
        <v>121.62293026845063</v>
      </c>
      <c r="V61" s="4">
        <f t="shared" si="45"/>
        <v>96.755081757787636</v>
      </c>
      <c r="W61" s="4">
        <f t="shared" si="45"/>
        <v>76.968837655933939</v>
      </c>
      <c r="X61" s="4">
        <f t="shared" si="45"/>
        <v>61.225955952774576</v>
      </c>
      <c r="Y61" s="4">
        <f t="shared" si="45"/>
        <v>48.70040340434393</v>
      </c>
      <c r="Z61" s="4">
        <f t="shared" si="45"/>
        <v>38.734978399411155</v>
      </c>
      <c r="AA61" s="4">
        <f t="shared" si="45"/>
        <v>30.808120206401014</v>
      </c>
      <c r="AB61" s="4">
        <f t="shared" si="45"/>
        <v>24.536383625683779</v>
      </c>
      <c r="AC61" s="4">
        <f t="shared" si="45"/>
        <v>19.53046466896539</v>
      </c>
      <c r="AD61" s="4">
        <f t="shared" si="45"/>
        <v>15.537549063318972</v>
      </c>
      <c r="AE61" s="4">
        <f t="shared" si="45"/>
        <v>12.354660936120995</v>
      </c>
      <c r="AF61" s="4">
        <f t="shared" si="45"/>
        <v>9.8190007307025446</v>
      </c>
      <c r="AG61" s="4">
        <f t="shared" si="45"/>
        <v>7.8001152178856987</v>
      </c>
      <c r="AH61" s="4">
        <f t="shared" si="45"/>
        <v>6.1935627991075171</v>
      </c>
      <c r="AI61" s="4">
        <f t="shared" si="11"/>
        <v>23.670507313780671</v>
      </c>
      <c r="AJ61" s="4">
        <f t="shared" si="22"/>
        <v>2986.8500040920626</v>
      </c>
      <c r="AK61" s="27"/>
      <c r="AL61">
        <f t="shared" si="5"/>
        <v>50</v>
      </c>
      <c r="AM61" s="14"/>
      <c r="AN61" s="14"/>
      <c r="AO61" s="4">
        <f t="shared" si="47"/>
        <v>30.612991159485446</v>
      </c>
      <c r="AP61" s="4">
        <f t="shared" si="47"/>
        <v>0</v>
      </c>
      <c r="AQ61" s="4">
        <f t="shared" si="47"/>
        <v>0</v>
      </c>
      <c r="AR61" s="4">
        <f t="shared" si="47"/>
        <v>0</v>
      </c>
      <c r="AS61" s="4">
        <f t="shared" si="47"/>
        <v>0</v>
      </c>
      <c r="AT61" s="4">
        <f t="shared" si="47"/>
        <v>0</v>
      </c>
      <c r="AU61" s="4">
        <f t="shared" si="47"/>
        <v>0</v>
      </c>
      <c r="AV61" s="4">
        <f t="shared" si="47"/>
        <v>0</v>
      </c>
      <c r="AW61" s="4">
        <f t="shared" si="47"/>
        <v>0</v>
      </c>
      <c r="AX61" s="4">
        <f t="shared" si="47"/>
        <v>0</v>
      </c>
      <c r="AY61" s="4">
        <f t="shared" si="47"/>
        <v>0</v>
      </c>
      <c r="AZ61" s="4">
        <f t="shared" si="47"/>
        <v>0</v>
      </c>
      <c r="BA61" s="4">
        <f t="shared" si="47"/>
        <v>0</v>
      </c>
      <c r="BB61" s="4">
        <f t="shared" si="47"/>
        <v>0</v>
      </c>
      <c r="BC61" s="4">
        <f t="shared" si="47"/>
        <v>0</v>
      </c>
      <c r="BD61" s="4">
        <f t="shared" si="47"/>
        <v>0</v>
      </c>
      <c r="BE61" s="4">
        <f t="shared" si="47"/>
        <v>0</v>
      </c>
      <c r="BF61" s="4">
        <f t="shared" si="47"/>
        <v>0</v>
      </c>
      <c r="BG61" s="4">
        <f t="shared" si="47"/>
        <v>0</v>
      </c>
      <c r="BH61" s="4">
        <f t="shared" si="47"/>
        <v>0</v>
      </c>
      <c r="BI61" s="4">
        <f t="shared" si="49"/>
        <v>0</v>
      </c>
      <c r="BJ61" s="4">
        <f t="shared" si="26"/>
        <v>30.612991159485446</v>
      </c>
      <c r="BK61" s="4">
        <f t="shared" si="23"/>
        <v>149.71898852747546</v>
      </c>
      <c r="BL61" s="4">
        <f t="shared" si="31"/>
        <v>4.9628030116176882</v>
      </c>
      <c r="BM61" s="4">
        <f t="shared" si="15"/>
        <v>3136.5689926195382</v>
      </c>
      <c r="BN61" s="18">
        <f t="shared" si="32"/>
        <v>4.9614344516139983</v>
      </c>
      <c r="BO61" s="4">
        <f t="shared" si="16"/>
        <v>4.7733363710401306</v>
      </c>
      <c r="BP61" s="27"/>
      <c r="BQ61" s="4">
        <f>I61+AJ61+BK61+SUM(J$11:J61)</f>
        <v>4999999.9999999981</v>
      </c>
      <c r="BR61" s="27"/>
      <c r="BS61">
        <f t="shared" si="6"/>
        <v>50</v>
      </c>
      <c r="BT61" s="11">
        <f t="shared" si="7"/>
        <v>0.99940261211111958</v>
      </c>
      <c r="BU61" s="9">
        <f t="shared" si="43"/>
        <v>192.26083220224405</v>
      </c>
      <c r="BV61" s="9">
        <f t="shared" si="43"/>
        <v>143.7951056478245</v>
      </c>
      <c r="BW61" s="9">
        <f t="shared" si="43"/>
        <v>114.40651846293591</v>
      </c>
      <c r="BX61" s="9">
        <f t="shared" si="43"/>
        <v>91.021117160826961</v>
      </c>
      <c r="BY61" s="9">
        <f t="shared" si="43"/>
        <v>72.415917435933963</v>
      </c>
      <c r="BZ61" s="9">
        <f t="shared" si="43"/>
        <v>57.61331867442388</v>
      </c>
      <c r="CA61" s="9">
        <f t="shared" si="43"/>
        <v>45.835834496273449</v>
      </c>
      <c r="CB61" s="9">
        <f t="shared" si="43"/>
        <v>36.46508226086943</v>
      </c>
      <c r="CC61" s="9">
        <f t="shared" si="43"/>
        <v>29.009184433127366</v>
      </c>
      <c r="CD61" s="9">
        <f t="shared" si="43"/>
        <v>23.076857221349123</v>
      </c>
      <c r="CE61" s="9">
        <f t="shared" si="43"/>
        <v>0</v>
      </c>
      <c r="CF61" s="9">
        <f t="shared" si="43"/>
        <v>0</v>
      </c>
      <c r="CG61" s="9">
        <f t="shared" si="43"/>
        <v>0</v>
      </c>
      <c r="CH61" s="9">
        <f t="shared" si="43"/>
        <v>0</v>
      </c>
      <c r="CI61" s="9">
        <f t="shared" si="43"/>
        <v>0</v>
      </c>
      <c r="CJ61" s="9">
        <f t="shared" si="35"/>
        <v>0</v>
      </c>
      <c r="CK61" s="9">
        <f t="shared" si="35"/>
        <v>0</v>
      </c>
      <c r="CL61" s="9">
        <f t="shared" si="35"/>
        <v>0</v>
      </c>
      <c r="CM61" s="9">
        <f t="shared" si="35"/>
        <v>0</v>
      </c>
      <c r="CN61" s="9">
        <f t="shared" si="48"/>
        <v>0</v>
      </c>
      <c r="CO61" s="9">
        <f t="shared" si="48"/>
        <v>0</v>
      </c>
      <c r="CP61" s="9">
        <f t="shared" si="48"/>
        <v>0</v>
      </c>
      <c r="CQ61" s="9">
        <f t="shared" si="30"/>
        <v>805.89976799580859</v>
      </c>
      <c r="CR61" s="27"/>
    </row>
    <row r="62" spans="2:96" s="6" customFormat="1" ht="15" x14ac:dyDescent="0.25">
      <c r="B62" s="7">
        <f t="shared" si="24"/>
        <v>43911</v>
      </c>
      <c r="C62" s="21">
        <f t="shared" si="19"/>
        <v>7.2857142857142856</v>
      </c>
      <c r="D62" s="6">
        <f t="shared" si="28"/>
        <v>51</v>
      </c>
      <c r="E62" s="15">
        <f t="shared" si="25"/>
        <v>0.3</v>
      </c>
      <c r="F62" s="5">
        <f t="shared" si="20"/>
        <v>8.1661699125676517</v>
      </c>
      <c r="G62" s="5">
        <f t="shared" si="8"/>
        <v>2.8379999999999992</v>
      </c>
      <c r="H62" s="29"/>
      <c r="I62" s="12">
        <f t="shared" si="21"/>
        <v>4996057.5312393829</v>
      </c>
      <c r="J62" s="12"/>
      <c r="K62" s="12">
        <f t="shared" si="9"/>
        <v>3942.4687606153466</v>
      </c>
      <c r="L62" s="12">
        <f t="shared" si="38"/>
        <v>4.9601687833821195</v>
      </c>
      <c r="M62" s="15"/>
      <c r="N62" s="12">
        <f t="shared" si="29"/>
        <v>805.89976799580859</v>
      </c>
      <c r="O62" s="12">
        <f t="shared" si="45"/>
        <v>602.77736613191655</v>
      </c>
      <c r="P62" s="12">
        <f t="shared" si="45"/>
        <v>479.60352816527194</v>
      </c>
      <c r="Q62" s="12">
        <f t="shared" si="45"/>
        <v>381.58301461465294</v>
      </c>
      <c r="R62" s="12">
        <f t="shared" si="45"/>
        <v>303.58508192060737</v>
      </c>
      <c r="S62" s="12">
        <f t="shared" si="45"/>
        <v>241.5306789555143</v>
      </c>
      <c r="T62" s="12">
        <f t="shared" si="45"/>
        <v>192.15918915375048</v>
      </c>
      <c r="U62" s="12">
        <f t="shared" si="45"/>
        <v>152.87744211998367</v>
      </c>
      <c r="V62" s="12">
        <f t="shared" si="45"/>
        <v>121.62293026845063</v>
      </c>
      <c r="W62" s="12">
        <f t="shared" si="45"/>
        <v>96.755081757787636</v>
      </c>
      <c r="X62" s="12">
        <f t="shared" si="45"/>
        <v>76.968837655933939</v>
      </c>
      <c r="Y62" s="12">
        <f t="shared" si="45"/>
        <v>61.225955952774576</v>
      </c>
      <c r="Z62" s="12">
        <f t="shared" si="45"/>
        <v>48.70040340434393</v>
      </c>
      <c r="AA62" s="12">
        <f t="shared" si="45"/>
        <v>38.734978399411155</v>
      </c>
      <c r="AB62" s="12">
        <f t="shared" si="45"/>
        <v>30.808120206401014</v>
      </c>
      <c r="AC62" s="12">
        <f t="shared" si="45"/>
        <v>24.536383625683779</v>
      </c>
      <c r="AD62" s="12">
        <f t="shared" si="45"/>
        <v>19.53046466896539</v>
      </c>
      <c r="AE62" s="12">
        <f t="shared" si="45"/>
        <v>15.537549063318972</v>
      </c>
      <c r="AF62" s="12">
        <f t="shared" si="45"/>
        <v>12.354660936120995</v>
      </c>
      <c r="AG62" s="12">
        <f t="shared" si="45"/>
        <v>9.8190007307025446</v>
      </c>
      <c r="AH62" s="12">
        <f t="shared" si="45"/>
        <v>7.8001152178856987</v>
      </c>
      <c r="AI62" s="12">
        <f t="shared" si="11"/>
        <v>29.864070112888189</v>
      </c>
      <c r="AJ62" s="12">
        <f t="shared" si="22"/>
        <v>3754.2746210581754</v>
      </c>
      <c r="AK62" s="29"/>
      <c r="AL62" s="6">
        <f t="shared" si="5"/>
        <v>51</v>
      </c>
      <c r="AM62" s="15"/>
      <c r="AN62" s="15"/>
      <c r="AO62" s="12">
        <f t="shared" si="47"/>
        <v>38.475151029696796</v>
      </c>
      <c r="AP62" s="12">
        <f t="shared" si="47"/>
        <v>0</v>
      </c>
      <c r="AQ62" s="12">
        <f t="shared" si="47"/>
        <v>0</v>
      </c>
      <c r="AR62" s="12">
        <f t="shared" si="47"/>
        <v>0</v>
      </c>
      <c r="AS62" s="12">
        <f t="shared" si="47"/>
        <v>0</v>
      </c>
      <c r="AT62" s="12">
        <f t="shared" si="47"/>
        <v>0</v>
      </c>
      <c r="AU62" s="12">
        <f t="shared" si="47"/>
        <v>0</v>
      </c>
      <c r="AV62" s="12">
        <f t="shared" si="47"/>
        <v>0</v>
      </c>
      <c r="AW62" s="12">
        <f t="shared" si="47"/>
        <v>0</v>
      </c>
      <c r="AX62" s="12">
        <f t="shared" si="47"/>
        <v>0</v>
      </c>
      <c r="AY62" s="12">
        <f t="shared" si="47"/>
        <v>0</v>
      </c>
      <c r="AZ62" s="12">
        <f t="shared" si="47"/>
        <v>0</v>
      </c>
      <c r="BA62" s="12">
        <f t="shared" si="47"/>
        <v>0</v>
      </c>
      <c r="BB62" s="12">
        <f t="shared" si="47"/>
        <v>0</v>
      </c>
      <c r="BC62" s="12">
        <f t="shared" si="47"/>
        <v>0</v>
      </c>
      <c r="BD62" s="12">
        <f t="shared" si="47"/>
        <v>0</v>
      </c>
      <c r="BE62" s="12">
        <f t="shared" si="47"/>
        <v>0</v>
      </c>
      <c r="BF62" s="12">
        <f t="shared" si="47"/>
        <v>0</v>
      </c>
      <c r="BG62" s="12">
        <f t="shared" si="47"/>
        <v>0</v>
      </c>
      <c r="BH62" s="12">
        <f t="shared" si="47"/>
        <v>0</v>
      </c>
      <c r="BI62" s="12">
        <f t="shared" si="49"/>
        <v>0</v>
      </c>
      <c r="BJ62" s="12">
        <f t="shared" si="26"/>
        <v>38.475151029696796</v>
      </c>
      <c r="BK62" s="12">
        <f t="shared" si="23"/>
        <v>188.19413955717226</v>
      </c>
      <c r="BL62" s="12">
        <f t="shared" si="31"/>
        <v>4.9614344516139992</v>
      </c>
      <c r="BM62" s="12">
        <f t="shared" si="15"/>
        <v>3942.4687606153475</v>
      </c>
      <c r="BN62" s="30">
        <f t="shared" si="32"/>
        <v>4.9601687833821213</v>
      </c>
      <c r="BO62" s="12">
        <f t="shared" si="16"/>
        <v>4.7735099752013914</v>
      </c>
      <c r="BP62" s="29"/>
      <c r="BQ62" s="12">
        <f>I62+AJ62+BK62+SUM(J$11:J62)</f>
        <v>4999999.9999999981</v>
      </c>
      <c r="BR62" s="29"/>
      <c r="BS62" s="6">
        <f t="shared" si="6"/>
        <v>51</v>
      </c>
      <c r="BT62" s="22">
        <f t="shared" si="7"/>
        <v>0.99924911681342532</v>
      </c>
      <c r="BU62" s="23">
        <f t="shared" ref="BU62:CI78" si="50">N62*$E62*$BT62*BU$7</f>
        <v>241.58838942298681</v>
      </c>
      <c r="BV62" s="23">
        <f t="shared" si="50"/>
        <v>180.69742522273208</v>
      </c>
      <c r="BW62" s="23">
        <f t="shared" si="50"/>
        <v>143.77302058192524</v>
      </c>
      <c r="BX62" s="23">
        <f t="shared" si="50"/>
        <v>114.3889471034089</v>
      </c>
      <c r="BY62" s="23">
        <f t="shared" si="50"/>
        <v>91.007137496069475</v>
      </c>
      <c r="BZ62" s="23">
        <f t="shared" si="50"/>
        <v>72.404795288893396</v>
      </c>
      <c r="CA62" s="23">
        <f t="shared" si="50"/>
        <v>57.604470014840729</v>
      </c>
      <c r="CB62" s="23">
        <f t="shared" si="50"/>
        <v>45.828794705726764</v>
      </c>
      <c r="CC62" s="23">
        <f t="shared" si="50"/>
        <v>36.459481696503033</v>
      </c>
      <c r="CD62" s="23">
        <f t="shared" si="50"/>
        <v>29.004728998104014</v>
      </c>
      <c r="CE62" s="23">
        <f t="shared" si="50"/>
        <v>0</v>
      </c>
      <c r="CF62" s="23">
        <f t="shared" si="50"/>
        <v>0</v>
      </c>
      <c r="CG62" s="23">
        <f t="shared" si="50"/>
        <v>0</v>
      </c>
      <c r="CH62" s="23">
        <f t="shared" si="50"/>
        <v>0</v>
      </c>
      <c r="CI62" s="23">
        <f t="shared" si="50"/>
        <v>0</v>
      </c>
      <c r="CJ62" s="23">
        <f t="shared" si="35"/>
        <v>0</v>
      </c>
      <c r="CK62" s="23">
        <f t="shared" si="35"/>
        <v>0</v>
      </c>
      <c r="CL62" s="23">
        <f t="shared" si="35"/>
        <v>0</v>
      </c>
      <c r="CM62" s="23">
        <f t="shared" si="35"/>
        <v>0</v>
      </c>
      <c r="CN62" s="23">
        <f t="shared" si="48"/>
        <v>0</v>
      </c>
      <c r="CO62" s="23">
        <f t="shared" si="48"/>
        <v>0</v>
      </c>
      <c r="CP62" s="23">
        <f t="shared" si="48"/>
        <v>0</v>
      </c>
      <c r="CQ62" s="23">
        <f t="shared" si="30"/>
        <v>1012.7571905311906</v>
      </c>
      <c r="CR62" s="29"/>
    </row>
    <row r="63" spans="2:96" x14ac:dyDescent="0.2">
      <c r="B63" s="1">
        <f t="shared" si="24"/>
        <v>43912</v>
      </c>
      <c r="C63" s="8">
        <f t="shared" si="19"/>
        <v>7.4285714285714288</v>
      </c>
      <c r="D63">
        <f t="shared" si="28"/>
        <v>52</v>
      </c>
      <c r="E63" s="14">
        <f t="shared" si="25"/>
        <v>0.3</v>
      </c>
      <c r="F63" s="3">
        <f t="shared" si="20"/>
        <v>8.1661699125676517</v>
      </c>
      <c r="G63" s="3">
        <f t="shared" si="8"/>
        <v>2.8379999999999992</v>
      </c>
      <c r="H63" s="27"/>
      <c r="I63" s="4">
        <f t="shared" si="21"/>
        <v>4995044.7740488518</v>
      </c>
      <c r="J63" s="4"/>
      <c r="K63" s="4">
        <f t="shared" si="9"/>
        <v>4955.2259511465372</v>
      </c>
      <c r="L63" s="4">
        <f t="shared" si="38"/>
        <v>4.9589441924317814</v>
      </c>
      <c r="M63" s="14"/>
      <c r="N63" s="4">
        <f t="shared" si="29"/>
        <v>1012.7571905311906</v>
      </c>
      <c r="O63" s="4">
        <f t="shared" si="45"/>
        <v>757.54578191606004</v>
      </c>
      <c r="P63" s="4">
        <f t="shared" si="45"/>
        <v>602.77736613191655</v>
      </c>
      <c r="Q63" s="4">
        <f t="shared" si="45"/>
        <v>479.60352816527194</v>
      </c>
      <c r="R63" s="4">
        <f t="shared" si="45"/>
        <v>381.58301461465294</v>
      </c>
      <c r="S63" s="4">
        <f t="shared" si="45"/>
        <v>303.58508192060737</v>
      </c>
      <c r="T63" s="4">
        <f t="shared" si="45"/>
        <v>241.5306789555143</v>
      </c>
      <c r="U63" s="4">
        <f t="shared" si="45"/>
        <v>192.15918915375048</v>
      </c>
      <c r="V63" s="4">
        <f t="shared" si="45"/>
        <v>152.87744211998367</v>
      </c>
      <c r="W63" s="4">
        <f t="shared" si="45"/>
        <v>121.62293026845063</v>
      </c>
      <c r="X63" s="4">
        <f t="shared" si="45"/>
        <v>96.755081757787636</v>
      </c>
      <c r="Y63" s="4">
        <f t="shared" si="45"/>
        <v>76.968837655933939</v>
      </c>
      <c r="Z63" s="4">
        <f t="shared" si="45"/>
        <v>61.225955952774576</v>
      </c>
      <c r="AA63" s="4">
        <f t="shared" si="45"/>
        <v>48.70040340434393</v>
      </c>
      <c r="AB63" s="4">
        <f t="shared" si="45"/>
        <v>38.734978399411155</v>
      </c>
      <c r="AC63" s="4">
        <f t="shared" si="45"/>
        <v>30.808120206401014</v>
      </c>
      <c r="AD63" s="4">
        <f t="shared" ref="AD63:AH63" si="51">AC62*(1-AC$6)</f>
        <v>24.536383625683779</v>
      </c>
      <c r="AE63" s="4">
        <f t="shared" si="51"/>
        <v>19.53046466896539</v>
      </c>
      <c r="AF63" s="4">
        <f t="shared" si="51"/>
        <v>15.537549063318972</v>
      </c>
      <c r="AG63" s="4">
        <f t="shared" si="51"/>
        <v>12.354660936120995</v>
      </c>
      <c r="AH63" s="4">
        <f t="shared" si="51"/>
        <v>9.8190007307025446</v>
      </c>
      <c r="AI63" s="4">
        <f t="shared" si="11"/>
        <v>37.66418533077389</v>
      </c>
      <c r="AJ63" s="4">
        <f t="shared" si="22"/>
        <v>4718.6778255096169</v>
      </c>
      <c r="AK63" s="27"/>
      <c r="AL63">
        <f t="shared" si="5"/>
        <v>52</v>
      </c>
      <c r="AM63" s="14"/>
      <c r="AN63" s="14"/>
      <c r="AO63" s="4">
        <f t="shared" si="47"/>
        <v>48.353986079748516</v>
      </c>
      <c r="AP63" s="4">
        <f t="shared" si="47"/>
        <v>0</v>
      </c>
      <c r="AQ63" s="4">
        <f t="shared" si="47"/>
        <v>0</v>
      </c>
      <c r="AR63" s="4">
        <f t="shared" si="47"/>
        <v>0</v>
      </c>
      <c r="AS63" s="4">
        <f t="shared" si="47"/>
        <v>0</v>
      </c>
      <c r="AT63" s="4">
        <f t="shared" si="47"/>
        <v>0</v>
      </c>
      <c r="AU63" s="4">
        <f t="shared" si="47"/>
        <v>0</v>
      </c>
      <c r="AV63" s="4">
        <f t="shared" si="47"/>
        <v>0</v>
      </c>
      <c r="AW63" s="4">
        <f t="shared" si="47"/>
        <v>0</v>
      </c>
      <c r="AX63" s="4">
        <f t="shared" si="47"/>
        <v>0</v>
      </c>
      <c r="AY63" s="4">
        <f t="shared" si="47"/>
        <v>0</v>
      </c>
      <c r="AZ63" s="4">
        <f t="shared" si="47"/>
        <v>0</v>
      </c>
      <c r="BA63" s="4">
        <f t="shared" si="47"/>
        <v>0</v>
      </c>
      <c r="BB63" s="4">
        <f t="shared" si="47"/>
        <v>0</v>
      </c>
      <c r="BC63" s="4">
        <f t="shared" si="47"/>
        <v>0</v>
      </c>
      <c r="BD63" s="4">
        <f t="shared" si="47"/>
        <v>0</v>
      </c>
      <c r="BE63" s="4">
        <f t="shared" si="47"/>
        <v>0</v>
      </c>
      <c r="BF63" s="4">
        <f t="shared" si="47"/>
        <v>0</v>
      </c>
      <c r="BG63" s="4">
        <f t="shared" si="47"/>
        <v>0</v>
      </c>
      <c r="BH63" s="4">
        <f t="shared" si="47"/>
        <v>0</v>
      </c>
      <c r="BI63" s="4">
        <f t="shared" si="49"/>
        <v>0</v>
      </c>
      <c r="BJ63" s="4">
        <f t="shared" si="26"/>
        <v>48.353986079748516</v>
      </c>
      <c r="BK63" s="4">
        <f t="shared" si="23"/>
        <v>236.54812563692079</v>
      </c>
      <c r="BL63" s="4">
        <f t="shared" si="31"/>
        <v>4.9601687833821204</v>
      </c>
      <c r="BM63" s="4">
        <f t="shared" si="15"/>
        <v>4955.2259511465381</v>
      </c>
      <c r="BN63" s="18">
        <f t="shared" si="32"/>
        <v>4.9589441924317832</v>
      </c>
      <c r="BO63" s="4">
        <f t="shared" si="16"/>
        <v>4.7737101792944152</v>
      </c>
      <c r="BP63" s="27"/>
      <c r="BQ63" s="4">
        <f>I63+AJ63+BK63+SUM(J$11:J63)</f>
        <v>4999999.9999999981</v>
      </c>
      <c r="BR63" s="27"/>
      <c r="BS63">
        <f t="shared" si="6"/>
        <v>52</v>
      </c>
      <c r="BT63" s="11">
        <f t="shared" si="7"/>
        <v>0.99905621978500991</v>
      </c>
      <c r="BU63" s="9">
        <f t="shared" si="50"/>
        <v>303.54041109965351</v>
      </c>
      <c r="BV63" s="9">
        <f t="shared" si="50"/>
        <v>227.04924755854154</v>
      </c>
      <c r="BW63" s="9">
        <f t="shared" si="50"/>
        <v>180.6625430339152</v>
      </c>
      <c r="BX63" s="9">
        <f t="shared" si="50"/>
        <v>143.74526635330503</v>
      </c>
      <c r="BY63" s="9">
        <f t="shared" si="50"/>
        <v>114.36686523452501</v>
      </c>
      <c r="BZ63" s="9">
        <f t="shared" si="50"/>
        <v>90.989569298017358</v>
      </c>
      <c r="CA63" s="9">
        <f t="shared" si="50"/>
        <v>72.390818123820893</v>
      </c>
      <c r="CB63" s="9">
        <f t="shared" si="50"/>
        <v>57.593349933869582</v>
      </c>
      <c r="CC63" s="9">
        <f t="shared" si="50"/>
        <v>45.819947824437754</v>
      </c>
      <c r="CD63" s="9">
        <f t="shared" si="50"/>
        <v>36.452443485952244</v>
      </c>
      <c r="CE63" s="9">
        <f t="shared" si="50"/>
        <v>0</v>
      </c>
      <c r="CF63" s="9">
        <f t="shared" si="50"/>
        <v>0</v>
      </c>
      <c r="CG63" s="9">
        <f t="shared" si="50"/>
        <v>0</v>
      </c>
      <c r="CH63" s="9">
        <f t="shared" si="50"/>
        <v>0</v>
      </c>
      <c r="CI63" s="9">
        <f t="shared" si="50"/>
        <v>0</v>
      </c>
      <c r="CJ63" s="9">
        <f t="shared" si="35"/>
        <v>0</v>
      </c>
      <c r="CK63" s="9">
        <f t="shared" si="35"/>
        <v>0</v>
      </c>
      <c r="CL63" s="9">
        <f t="shared" si="35"/>
        <v>0</v>
      </c>
      <c r="CM63" s="9">
        <f t="shared" si="35"/>
        <v>0</v>
      </c>
      <c r="CN63" s="9">
        <f t="shared" si="48"/>
        <v>0</v>
      </c>
      <c r="CO63" s="9">
        <f t="shared" si="48"/>
        <v>0</v>
      </c>
      <c r="CP63" s="9">
        <f t="shared" si="48"/>
        <v>0</v>
      </c>
      <c r="CQ63" s="9">
        <f t="shared" si="30"/>
        <v>1272.6104619460382</v>
      </c>
      <c r="CR63" s="27"/>
    </row>
    <row r="64" spans="2:96" x14ac:dyDescent="0.2">
      <c r="B64" s="1">
        <f t="shared" si="24"/>
        <v>43913</v>
      </c>
      <c r="C64" s="8">
        <f t="shared" si="19"/>
        <v>7.5714285714285712</v>
      </c>
      <c r="D64">
        <f t="shared" si="28"/>
        <v>53</v>
      </c>
      <c r="E64" s="14">
        <f t="shared" si="25"/>
        <v>0.3</v>
      </c>
      <c r="F64" s="3">
        <f t="shared" si="20"/>
        <v>8.1661699125676517</v>
      </c>
      <c r="G64" s="3">
        <f t="shared" si="8"/>
        <v>2.8379999999999992</v>
      </c>
      <c r="H64" s="27"/>
      <c r="I64" s="4">
        <f t="shared" si="21"/>
        <v>4993772.1635869062</v>
      </c>
      <c r="J64" s="4"/>
      <c r="K64" s="4">
        <f t="shared" si="9"/>
        <v>6227.8364130925756</v>
      </c>
      <c r="L64" s="4">
        <f t="shared" si="38"/>
        <v>4.9576880178181293</v>
      </c>
      <c r="N64" s="4">
        <f t="shared" si="29"/>
        <v>1272.6104619460382</v>
      </c>
      <c r="O64" s="4">
        <f t="shared" ref="O64:AH76" si="52">N63*(1-N$6)</f>
        <v>951.9917590993191</v>
      </c>
      <c r="P64" s="4">
        <f t="shared" si="52"/>
        <v>757.54578191606004</v>
      </c>
      <c r="Q64" s="4">
        <f t="shared" si="52"/>
        <v>602.77736613191655</v>
      </c>
      <c r="R64" s="4">
        <f t="shared" si="52"/>
        <v>479.60352816527194</v>
      </c>
      <c r="S64" s="4">
        <f t="shared" si="52"/>
        <v>381.58301461465294</v>
      </c>
      <c r="T64" s="4">
        <f t="shared" si="52"/>
        <v>303.58508192060737</v>
      </c>
      <c r="U64" s="4">
        <f t="shared" si="52"/>
        <v>241.5306789555143</v>
      </c>
      <c r="V64" s="4">
        <f t="shared" si="52"/>
        <v>192.15918915375048</v>
      </c>
      <c r="W64" s="4">
        <f t="shared" si="52"/>
        <v>152.87744211998367</v>
      </c>
      <c r="X64" s="4">
        <f t="shared" si="52"/>
        <v>121.62293026845063</v>
      </c>
      <c r="Y64" s="4">
        <f t="shared" si="52"/>
        <v>96.755081757787636</v>
      </c>
      <c r="Z64" s="4">
        <f t="shared" si="52"/>
        <v>76.968837655933939</v>
      </c>
      <c r="AA64" s="4">
        <f t="shared" si="52"/>
        <v>61.225955952774576</v>
      </c>
      <c r="AB64" s="4">
        <f t="shared" si="52"/>
        <v>48.70040340434393</v>
      </c>
      <c r="AC64" s="4">
        <f t="shared" si="52"/>
        <v>38.734978399411155</v>
      </c>
      <c r="AD64" s="4">
        <f t="shared" si="52"/>
        <v>30.808120206401014</v>
      </c>
      <c r="AE64" s="4">
        <f t="shared" si="52"/>
        <v>24.536383625683779</v>
      </c>
      <c r="AF64" s="4">
        <f t="shared" si="52"/>
        <v>19.53046466896539</v>
      </c>
      <c r="AG64" s="4">
        <f t="shared" si="52"/>
        <v>15.537549063318972</v>
      </c>
      <c r="AH64" s="4">
        <f t="shared" si="52"/>
        <v>12.354660936120995</v>
      </c>
      <c r="AI64" s="4">
        <f t="shared" si="11"/>
        <v>47.483186061476431</v>
      </c>
      <c r="AJ64" s="4">
        <f t="shared" si="22"/>
        <v>5930.5228560237838</v>
      </c>
      <c r="AK64" s="27"/>
      <c r="AL64">
        <f t="shared" si="5"/>
        <v>53</v>
      </c>
      <c r="AM64" s="14"/>
      <c r="AN64" s="14"/>
      <c r="AO64" s="4">
        <f t="shared" si="47"/>
        <v>60.765431431871434</v>
      </c>
      <c r="AP64" s="4">
        <f t="shared" si="47"/>
        <v>0</v>
      </c>
      <c r="AQ64" s="4">
        <f t="shared" si="47"/>
        <v>0</v>
      </c>
      <c r="AR64" s="4">
        <f t="shared" si="47"/>
        <v>0</v>
      </c>
      <c r="AS64" s="4">
        <f t="shared" si="47"/>
        <v>0</v>
      </c>
      <c r="AT64" s="4">
        <f t="shared" si="47"/>
        <v>0</v>
      </c>
      <c r="AU64" s="4">
        <f t="shared" si="47"/>
        <v>0</v>
      </c>
      <c r="AV64" s="4">
        <f t="shared" si="47"/>
        <v>0</v>
      </c>
      <c r="AW64" s="4">
        <f t="shared" si="47"/>
        <v>0</v>
      </c>
      <c r="AX64" s="4">
        <f t="shared" si="47"/>
        <v>0</v>
      </c>
      <c r="AY64" s="4">
        <f t="shared" si="47"/>
        <v>0</v>
      </c>
      <c r="AZ64" s="4">
        <f t="shared" si="47"/>
        <v>0</v>
      </c>
      <c r="BA64" s="4">
        <f t="shared" si="47"/>
        <v>0</v>
      </c>
      <c r="BB64" s="4">
        <f t="shared" si="47"/>
        <v>0</v>
      </c>
      <c r="BC64" s="4">
        <f t="shared" si="47"/>
        <v>0</v>
      </c>
      <c r="BD64" s="4">
        <f t="shared" si="47"/>
        <v>0</v>
      </c>
      <c r="BE64" s="4">
        <f t="shared" si="47"/>
        <v>0</v>
      </c>
      <c r="BF64" s="4">
        <f t="shared" si="47"/>
        <v>0</v>
      </c>
      <c r="BG64" s="4">
        <f t="shared" si="47"/>
        <v>0</v>
      </c>
      <c r="BH64" s="4">
        <f t="shared" si="47"/>
        <v>0</v>
      </c>
      <c r="BI64" s="4">
        <f t="shared" si="49"/>
        <v>0</v>
      </c>
      <c r="BJ64" s="4">
        <f t="shared" si="26"/>
        <v>60.765431431871434</v>
      </c>
      <c r="BK64" s="4">
        <f t="shared" si="23"/>
        <v>297.31355706879219</v>
      </c>
      <c r="BL64" s="4">
        <f t="shared" si="31"/>
        <v>4.9589441924317814</v>
      </c>
      <c r="BM64" s="4">
        <f t="shared" si="15"/>
        <v>6227.8364130925756</v>
      </c>
      <c r="BN64" s="18">
        <f t="shared" si="32"/>
        <v>4.9576880178181293</v>
      </c>
      <c r="BO64" s="4">
        <f t="shared" si="16"/>
        <v>4.7739461563852208</v>
      </c>
      <c r="BP64" s="27"/>
      <c r="BQ64" s="4">
        <f>I64+AJ64+BK64+SUM(J$11:J64)</f>
        <v>4999999.9999999991</v>
      </c>
      <c r="BR64" s="27"/>
      <c r="BS64">
        <f t="shared" si="6"/>
        <v>53</v>
      </c>
      <c r="BT64" s="11">
        <f t="shared" si="7"/>
        <v>0.99881382489560722</v>
      </c>
      <c r="BU64" s="9">
        <f t="shared" si="50"/>
        <v>381.33027692954636</v>
      </c>
      <c r="BV64" s="9">
        <f t="shared" si="50"/>
        <v>285.2587590525265</v>
      </c>
      <c r="BW64" s="9">
        <f t="shared" si="50"/>
        <v>226.99415999073403</v>
      </c>
      <c r="BX64" s="9">
        <f t="shared" si="50"/>
        <v>180.61870998801581</v>
      </c>
      <c r="BY64" s="9">
        <f t="shared" si="50"/>
        <v>143.71039032005501</v>
      </c>
      <c r="BZ64" s="9">
        <f t="shared" si="50"/>
        <v>114.33911710273738</v>
      </c>
      <c r="CA64" s="9">
        <f t="shared" si="50"/>
        <v>90.967493056310417</v>
      </c>
      <c r="CB64" s="9">
        <f t="shared" si="50"/>
        <v>72.373254383157061</v>
      </c>
      <c r="CC64" s="9">
        <f t="shared" si="50"/>
        <v>57.579376412248791</v>
      </c>
      <c r="CD64" s="9">
        <f t="shared" si="50"/>
        <v>45.808830811235303</v>
      </c>
      <c r="CE64" s="9">
        <f t="shared" si="50"/>
        <v>0</v>
      </c>
      <c r="CF64" s="9">
        <f t="shared" si="50"/>
        <v>0</v>
      </c>
      <c r="CG64" s="9">
        <f t="shared" si="50"/>
        <v>0</v>
      </c>
      <c r="CH64" s="9">
        <f t="shared" si="50"/>
        <v>0</v>
      </c>
      <c r="CI64" s="9">
        <f t="shared" si="50"/>
        <v>0</v>
      </c>
      <c r="CJ64" s="9">
        <f t="shared" si="35"/>
        <v>0</v>
      </c>
      <c r="CK64" s="9">
        <f t="shared" si="35"/>
        <v>0</v>
      </c>
      <c r="CL64" s="9">
        <f t="shared" si="35"/>
        <v>0</v>
      </c>
      <c r="CM64" s="9">
        <f t="shared" si="35"/>
        <v>0</v>
      </c>
      <c r="CN64" s="9">
        <f t="shared" si="48"/>
        <v>0</v>
      </c>
      <c r="CO64" s="9">
        <f t="shared" si="48"/>
        <v>0</v>
      </c>
      <c r="CP64" s="9">
        <f t="shared" si="48"/>
        <v>0</v>
      </c>
      <c r="CQ64" s="9">
        <f t="shared" si="30"/>
        <v>1598.9803680465666</v>
      </c>
      <c r="CR64" s="27"/>
    </row>
    <row r="65" spans="2:96" x14ac:dyDescent="0.2">
      <c r="B65" s="1">
        <f t="shared" si="24"/>
        <v>43914</v>
      </c>
      <c r="C65" s="8">
        <f t="shared" si="19"/>
        <v>7.7142857142857144</v>
      </c>
      <c r="D65">
        <f t="shared" si="28"/>
        <v>54</v>
      </c>
      <c r="E65" s="14">
        <f t="shared" si="25"/>
        <v>0.3</v>
      </c>
      <c r="F65" s="3">
        <f t="shared" si="20"/>
        <v>8.1661699125676517</v>
      </c>
      <c r="G65" s="3">
        <f t="shared" si="8"/>
        <v>2.8379999999999992</v>
      </c>
      <c r="H65" s="27"/>
      <c r="I65" s="4">
        <f>I64-N65-J65</f>
        <v>4992173.1832188591</v>
      </c>
      <c r="J65" s="4"/>
      <c r="K65" s="4">
        <f t="shared" si="9"/>
        <v>7826.8167811391422</v>
      </c>
      <c r="L65" s="4">
        <f t="shared" si="38"/>
        <v>4.9563146938943259</v>
      </c>
      <c r="N65" s="4">
        <f t="shared" si="29"/>
        <v>1598.9803680465666</v>
      </c>
      <c r="O65" s="4">
        <f t="shared" si="52"/>
        <v>1196.2538342292758</v>
      </c>
      <c r="P65" s="4">
        <f t="shared" si="52"/>
        <v>951.9917590993191</v>
      </c>
      <c r="Q65" s="4">
        <f t="shared" si="52"/>
        <v>757.54578191606004</v>
      </c>
      <c r="R65" s="4">
        <f t="shared" si="52"/>
        <v>602.77736613191655</v>
      </c>
      <c r="S65" s="4">
        <f t="shared" si="52"/>
        <v>479.60352816527194</v>
      </c>
      <c r="T65" s="4">
        <f t="shared" si="52"/>
        <v>381.58301461465294</v>
      </c>
      <c r="U65" s="4">
        <f t="shared" si="52"/>
        <v>303.58508192060737</v>
      </c>
      <c r="V65" s="4">
        <f t="shared" si="52"/>
        <v>241.5306789555143</v>
      </c>
      <c r="W65" s="4">
        <f t="shared" si="52"/>
        <v>192.15918915375048</v>
      </c>
      <c r="X65" s="4">
        <f t="shared" si="52"/>
        <v>152.87744211998367</v>
      </c>
      <c r="Y65" s="4">
        <f t="shared" si="52"/>
        <v>121.62293026845063</v>
      </c>
      <c r="Z65" s="4">
        <f t="shared" si="52"/>
        <v>96.755081757787636</v>
      </c>
      <c r="AA65" s="4">
        <f t="shared" si="52"/>
        <v>76.968837655933939</v>
      </c>
      <c r="AB65" s="4">
        <f t="shared" si="52"/>
        <v>61.225955952774576</v>
      </c>
      <c r="AC65" s="4">
        <f t="shared" si="52"/>
        <v>48.70040340434393</v>
      </c>
      <c r="AD65" s="4">
        <f t="shared" si="52"/>
        <v>38.734978399411155</v>
      </c>
      <c r="AE65" s="4">
        <f t="shared" si="52"/>
        <v>30.808120206401014</v>
      </c>
      <c r="AF65" s="4">
        <f t="shared" si="52"/>
        <v>24.536383625683779</v>
      </c>
      <c r="AG65" s="4">
        <f t="shared" si="52"/>
        <v>19.53046466896539</v>
      </c>
      <c r="AH65" s="4">
        <f t="shared" si="52"/>
        <v>15.537549063318972</v>
      </c>
      <c r="AI65" s="4">
        <f t="shared" si="11"/>
        <v>59.837846997597424</v>
      </c>
      <c r="AJ65" s="4">
        <f t="shared" si="22"/>
        <v>7453.1465963535875</v>
      </c>
      <c r="AK65" s="27"/>
      <c r="AL65">
        <f t="shared" si="5"/>
        <v>54</v>
      </c>
      <c r="AM65" s="14"/>
      <c r="AN65" s="14"/>
      <c r="AO65" s="4">
        <f t="shared" si="47"/>
        <v>76.35662771676229</v>
      </c>
      <c r="AP65" s="4">
        <f t="shared" si="47"/>
        <v>0</v>
      </c>
      <c r="AQ65" s="4">
        <f t="shared" si="47"/>
        <v>0</v>
      </c>
      <c r="AR65" s="4">
        <f t="shared" si="47"/>
        <v>0</v>
      </c>
      <c r="AS65" s="4">
        <f t="shared" si="47"/>
        <v>0</v>
      </c>
      <c r="AT65" s="4">
        <f t="shared" si="47"/>
        <v>0</v>
      </c>
      <c r="AU65" s="4">
        <f t="shared" si="47"/>
        <v>0</v>
      </c>
      <c r="AV65" s="4">
        <f t="shared" si="47"/>
        <v>0</v>
      </c>
      <c r="AW65" s="4">
        <f t="shared" si="47"/>
        <v>0</v>
      </c>
      <c r="AX65" s="4">
        <f t="shared" si="47"/>
        <v>0</v>
      </c>
      <c r="AY65" s="4">
        <f t="shared" si="47"/>
        <v>0</v>
      </c>
      <c r="AZ65" s="4">
        <f t="shared" si="47"/>
        <v>0</v>
      </c>
      <c r="BA65" s="4">
        <f t="shared" si="47"/>
        <v>0</v>
      </c>
      <c r="BB65" s="4">
        <f t="shared" si="47"/>
        <v>0</v>
      </c>
      <c r="BC65" s="4">
        <f t="shared" si="47"/>
        <v>0</v>
      </c>
      <c r="BD65" s="4">
        <f t="shared" si="47"/>
        <v>0</v>
      </c>
      <c r="BE65" s="4">
        <f t="shared" si="47"/>
        <v>0</v>
      </c>
      <c r="BF65" s="4">
        <f t="shared" si="47"/>
        <v>0</v>
      </c>
      <c r="BG65" s="4">
        <f t="shared" si="47"/>
        <v>0</v>
      </c>
      <c r="BH65" s="4">
        <f t="shared" si="47"/>
        <v>0</v>
      </c>
      <c r="BI65" s="4">
        <f t="shared" si="49"/>
        <v>0</v>
      </c>
      <c r="BJ65" s="4">
        <f t="shared" si="26"/>
        <v>76.35662771676229</v>
      </c>
      <c r="BK65" s="4">
        <f t="shared" si="23"/>
        <v>373.67018478555451</v>
      </c>
      <c r="BL65" s="4">
        <f t="shared" si="31"/>
        <v>4.9576880178181302</v>
      </c>
      <c r="BM65" s="4">
        <f t="shared" si="15"/>
        <v>7826.8167811391422</v>
      </c>
      <c r="BN65" s="18">
        <f t="shared" si="32"/>
        <v>4.9563146938943277</v>
      </c>
      <c r="BO65" s="4">
        <f t="shared" si="16"/>
        <v>4.7742293608560651</v>
      </c>
      <c r="BP65" s="27"/>
      <c r="BQ65" s="4">
        <f>I65+AJ65+BK65+SUM(J$11:J65)</f>
        <v>4999999.9999999981</v>
      </c>
      <c r="BR65" s="27"/>
      <c r="BS65">
        <f t="shared" si="6"/>
        <v>54</v>
      </c>
      <c r="BT65" s="11">
        <f t="shared" si="7"/>
        <v>0.99850925927165657</v>
      </c>
      <c r="BU65" s="9">
        <f t="shared" si="50"/>
        <v>478.97901086642935</v>
      </c>
      <c r="BV65" s="9">
        <f t="shared" si="50"/>
        <v>358.34115897514596</v>
      </c>
      <c r="BW65" s="9">
        <f t="shared" si="50"/>
        <v>285.17177586329473</v>
      </c>
      <c r="BX65" s="9">
        <f t="shared" si="50"/>
        <v>226.9249432696119</v>
      </c>
      <c r="BY65" s="9">
        <f t="shared" si="50"/>
        <v>180.56363440863001</v>
      </c>
      <c r="BZ65" s="9">
        <f t="shared" si="50"/>
        <v>143.66656909571364</v>
      </c>
      <c r="CA65" s="9">
        <f t="shared" si="50"/>
        <v>114.30425198205684</v>
      </c>
      <c r="CB65" s="9">
        <f t="shared" si="50"/>
        <v>90.939754582341251</v>
      </c>
      <c r="CC65" s="9">
        <f t="shared" si="50"/>
        <v>72.351185800575266</v>
      </c>
      <c r="CD65" s="9">
        <f t="shared" si="50"/>
        <v>57.561818887246055</v>
      </c>
      <c r="CE65" s="9">
        <f t="shared" si="50"/>
        <v>0</v>
      </c>
      <c r="CF65" s="9">
        <f t="shared" si="50"/>
        <v>0</v>
      </c>
      <c r="CG65" s="9">
        <f t="shared" si="50"/>
        <v>0</v>
      </c>
      <c r="CH65" s="9">
        <f t="shared" si="50"/>
        <v>0</v>
      </c>
      <c r="CI65" s="9">
        <f t="shared" si="50"/>
        <v>0</v>
      </c>
      <c r="CJ65" s="9">
        <f t="shared" si="35"/>
        <v>0</v>
      </c>
      <c r="CK65" s="9">
        <f t="shared" si="35"/>
        <v>0</v>
      </c>
      <c r="CL65" s="9">
        <f t="shared" si="35"/>
        <v>0</v>
      </c>
      <c r="CM65" s="9">
        <f t="shared" si="35"/>
        <v>0</v>
      </c>
      <c r="CN65" s="9">
        <f t="shared" si="48"/>
        <v>0</v>
      </c>
      <c r="CO65" s="9">
        <f t="shared" si="48"/>
        <v>0</v>
      </c>
      <c r="CP65" s="9">
        <f t="shared" si="48"/>
        <v>0</v>
      </c>
      <c r="CQ65" s="9">
        <f t="shared" si="30"/>
        <v>2008.804103731045</v>
      </c>
      <c r="CR65" s="27"/>
    </row>
    <row r="66" spans="2:96" x14ac:dyDescent="0.2">
      <c r="B66" s="1">
        <f t="shared" si="24"/>
        <v>43915</v>
      </c>
      <c r="C66" s="8">
        <f t="shared" si="19"/>
        <v>7.8571428571428568</v>
      </c>
      <c r="D66">
        <f t="shared" si="28"/>
        <v>55</v>
      </c>
      <c r="E66" s="14">
        <f t="shared" si="25"/>
        <v>0.3</v>
      </c>
      <c r="F66" s="3">
        <f t="shared" si="20"/>
        <v>8.1661699125676517</v>
      </c>
      <c r="G66" s="3">
        <f t="shared" si="8"/>
        <v>2.8379999999999992</v>
      </c>
      <c r="H66" s="27"/>
      <c r="I66" s="4">
        <f t="shared" si="21"/>
        <v>4990164.379115128</v>
      </c>
      <c r="J66" s="4"/>
      <c r="K66" s="4">
        <f t="shared" si="9"/>
        <v>9835.6208848701863</v>
      </c>
      <c r="L66" s="4">
        <f t="shared" si="38"/>
        <v>4.9547232392414493</v>
      </c>
      <c r="N66" s="4">
        <f t="shared" si="29"/>
        <v>2008.804103731045</v>
      </c>
      <c r="O66" s="4">
        <f t="shared" si="52"/>
        <v>1503.0415459637725</v>
      </c>
      <c r="P66" s="4">
        <f t="shared" si="52"/>
        <v>1196.2538342292758</v>
      </c>
      <c r="Q66" s="4">
        <f t="shared" si="52"/>
        <v>951.9917590993191</v>
      </c>
      <c r="R66" s="4">
        <f t="shared" si="52"/>
        <v>757.54578191606004</v>
      </c>
      <c r="S66" s="4">
        <f t="shared" si="52"/>
        <v>602.77736613191655</v>
      </c>
      <c r="T66" s="4">
        <f t="shared" si="52"/>
        <v>479.60352816527194</v>
      </c>
      <c r="U66" s="4">
        <f t="shared" si="52"/>
        <v>381.58301461465294</v>
      </c>
      <c r="V66" s="4">
        <f t="shared" si="52"/>
        <v>303.58508192060737</v>
      </c>
      <c r="W66" s="4">
        <f t="shared" si="52"/>
        <v>241.5306789555143</v>
      </c>
      <c r="X66" s="4">
        <f t="shared" si="52"/>
        <v>192.15918915375048</v>
      </c>
      <c r="Y66" s="4">
        <f t="shared" si="52"/>
        <v>152.87744211998367</v>
      </c>
      <c r="Z66" s="4">
        <f t="shared" si="52"/>
        <v>121.62293026845063</v>
      </c>
      <c r="AA66" s="4">
        <f t="shared" si="52"/>
        <v>96.755081757787636</v>
      </c>
      <c r="AB66" s="4">
        <f t="shared" si="52"/>
        <v>76.968837655933939</v>
      </c>
      <c r="AC66" s="4">
        <f t="shared" si="52"/>
        <v>61.225955952774576</v>
      </c>
      <c r="AD66" s="4">
        <f t="shared" si="52"/>
        <v>48.70040340434393</v>
      </c>
      <c r="AE66" s="4">
        <f t="shared" si="52"/>
        <v>38.734978399411155</v>
      </c>
      <c r="AF66" s="4">
        <f t="shared" si="52"/>
        <v>30.808120206401014</v>
      </c>
      <c r="AG66" s="4">
        <f t="shared" si="52"/>
        <v>24.536383625683779</v>
      </c>
      <c r="AH66" s="4">
        <f t="shared" si="52"/>
        <v>19.53046466896539</v>
      </c>
      <c r="AI66" s="4">
        <f t="shared" si="11"/>
        <v>75.375396060916401</v>
      </c>
      <c r="AJ66" s="4">
        <f t="shared" si="22"/>
        <v>9366.0118780018347</v>
      </c>
      <c r="AK66" s="27"/>
      <c r="AL66">
        <f t="shared" si="5"/>
        <v>55</v>
      </c>
      <c r="AM66" s="14"/>
      <c r="AN66" s="14"/>
      <c r="AO66" s="4">
        <f t="shared" si="47"/>
        <v>95.93882208279399</v>
      </c>
      <c r="AP66" s="4">
        <f t="shared" si="47"/>
        <v>0</v>
      </c>
      <c r="AQ66" s="4">
        <f t="shared" si="47"/>
        <v>0</v>
      </c>
      <c r="AR66" s="4">
        <f t="shared" si="47"/>
        <v>0</v>
      </c>
      <c r="AS66" s="4">
        <f t="shared" si="47"/>
        <v>0</v>
      </c>
      <c r="AT66" s="4">
        <f t="shared" si="47"/>
        <v>0</v>
      </c>
      <c r="AU66" s="4">
        <f t="shared" si="47"/>
        <v>0</v>
      </c>
      <c r="AV66" s="4">
        <f t="shared" si="47"/>
        <v>0</v>
      </c>
      <c r="AW66" s="4">
        <f t="shared" si="47"/>
        <v>0</v>
      </c>
      <c r="AX66" s="4">
        <f t="shared" si="47"/>
        <v>0</v>
      </c>
      <c r="AY66" s="4">
        <f t="shared" si="47"/>
        <v>0</v>
      </c>
      <c r="AZ66" s="4">
        <f t="shared" si="47"/>
        <v>0</v>
      </c>
      <c r="BA66" s="4">
        <f t="shared" si="47"/>
        <v>0</v>
      </c>
      <c r="BB66" s="4">
        <f t="shared" si="47"/>
        <v>0</v>
      </c>
      <c r="BC66" s="4">
        <f t="shared" si="47"/>
        <v>0</v>
      </c>
      <c r="BD66" s="4">
        <f t="shared" ref="BD66:BH66" si="53">AC65*BC$8</f>
        <v>0</v>
      </c>
      <c r="BE66" s="4">
        <f t="shared" si="53"/>
        <v>0</v>
      </c>
      <c r="BF66" s="4">
        <f t="shared" si="53"/>
        <v>0</v>
      </c>
      <c r="BG66" s="4">
        <f t="shared" si="53"/>
        <v>0</v>
      </c>
      <c r="BH66" s="4">
        <f t="shared" si="53"/>
        <v>0</v>
      </c>
      <c r="BI66" s="4">
        <f t="shared" si="49"/>
        <v>0</v>
      </c>
      <c r="BJ66" s="4">
        <f t="shared" si="26"/>
        <v>95.93882208279399</v>
      </c>
      <c r="BK66" s="4">
        <f t="shared" si="23"/>
        <v>469.6090068683485</v>
      </c>
      <c r="BL66" s="4">
        <f t="shared" si="31"/>
        <v>4.9563146938943259</v>
      </c>
      <c r="BM66" s="4">
        <f t="shared" si="15"/>
        <v>9835.6208848701826</v>
      </c>
      <c r="BN66" s="18">
        <f t="shared" si="32"/>
        <v>4.9547232392414493</v>
      </c>
      <c r="BO66" s="4">
        <f t="shared" si="16"/>
        <v>4.774574095172099</v>
      </c>
      <c r="BP66" s="27"/>
      <c r="BQ66" s="4">
        <f>I66+AJ66+BK66+SUM(J$11:J66)</f>
        <v>4999999.9999999981</v>
      </c>
      <c r="BR66" s="27"/>
      <c r="BS66">
        <f t="shared" si="6"/>
        <v>55</v>
      </c>
      <c r="BT66" s="11">
        <f t="shared" si="7"/>
        <v>0.99812662167333255</v>
      </c>
      <c r="BU66" s="9">
        <f t="shared" si="50"/>
        <v>601.51225609817834</v>
      </c>
      <c r="BV66" s="9">
        <f t="shared" si="50"/>
        <v>450.06773415224495</v>
      </c>
      <c r="BW66" s="9">
        <f t="shared" si="50"/>
        <v>358.20383946691135</v>
      </c>
      <c r="BX66" s="9">
        <f t="shared" si="50"/>
        <v>285.06249551119691</v>
      </c>
      <c r="BY66" s="9">
        <f t="shared" si="50"/>
        <v>226.83798362002804</v>
      </c>
      <c r="BZ66" s="9">
        <f t="shared" si="50"/>
        <v>180.49444082351977</v>
      </c>
      <c r="CA66" s="9">
        <f t="shared" si="50"/>
        <v>143.61151479306417</v>
      </c>
      <c r="CB66" s="9">
        <f t="shared" si="50"/>
        <v>114.26044957957482</v>
      </c>
      <c r="CC66" s="9">
        <f t="shared" si="50"/>
        <v>90.904905662351311</v>
      </c>
      <c r="CD66" s="9">
        <f t="shared" si="50"/>
        <v>72.323460184900128</v>
      </c>
      <c r="CE66" s="9">
        <f t="shared" si="50"/>
        <v>0</v>
      </c>
      <c r="CF66" s="9">
        <f t="shared" si="50"/>
        <v>0</v>
      </c>
      <c r="CG66" s="9">
        <f t="shared" si="50"/>
        <v>0</v>
      </c>
      <c r="CH66" s="9">
        <f t="shared" si="50"/>
        <v>0</v>
      </c>
      <c r="CI66" s="9">
        <f t="shared" si="50"/>
        <v>0</v>
      </c>
      <c r="CJ66" s="9">
        <f t="shared" si="35"/>
        <v>0</v>
      </c>
      <c r="CK66" s="9">
        <f t="shared" si="35"/>
        <v>0</v>
      </c>
      <c r="CL66" s="9">
        <f t="shared" si="35"/>
        <v>0</v>
      </c>
      <c r="CM66" s="9">
        <f t="shared" si="35"/>
        <v>0</v>
      </c>
      <c r="CN66" s="9">
        <f t="shared" si="48"/>
        <v>0</v>
      </c>
      <c r="CO66" s="9">
        <f t="shared" si="48"/>
        <v>0</v>
      </c>
      <c r="CP66" s="9">
        <f t="shared" si="48"/>
        <v>0</v>
      </c>
      <c r="CQ66" s="9">
        <f t="shared" si="30"/>
        <v>2523.27907989197</v>
      </c>
      <c r="CR66" s="27"/>
    </row>
    <row r="67" spans="2:96" x14ac:dyDescent="0.2">
      <c r="B67" s="1">
        <f t="shared" si="24"/>
        <v>43916</v>
      </c>
      <c r="C67" s="8">
        <f t="shared" si="19"/>
        <v>8</v>
      </c>
      <c r="D67">
        <f t="shared" si="28"/>
        <v>56</v>
      </c>
      <c r="E67" s="14">
        <f t="shared" si="25"/>
        <v>0.3</v>
      </c>
      <c r="F67" s="3">
        <f t="shared" si="20"/>
        <v>8.1661699125676517</v>
      </c>
      <c r="G67" s="3">
        <f t="shared" si="8"/>
        <v>2.8379999999999992</v>
      </c>
      <c r="H67" s="27"/>
      <c r="I67" s="4">
        <f t="shared" si="21"/>
        <v>4987641.1000352362</v>
      </c>
      <c r="J67" s="4"/>
      <c r="K67" s="4">
        <f t="shared" si="9"/>
        <v>12358.899964762157</v>
      </c>
      <c r="L67" s="4">
        <f t="shared" si="38"/>
        <v>4.9528386825138604</v>
      </c>
      <c r="N67" s="4">
        <f t="shared" si="29"/>
        <v>2523.27907989197</v>
      </c>
      <c r="O67" s="4">
        <f t="shared" si="52"/>
        <v>1888.2758575071821</v>
      </c>
      <c r="P67" s="4">
        <f t="shared" si="52"/>
        <v>1503.0415459637725</v>
      </c>
      <c r="Q67" s="4">
        <f t="shared" si="52"/>
        <v>1196.2538342292758</v>
      </c>
      <c r="R67" s="4">
        <f t="shared" si="52"/>
        <v>951.9917590993191</v>
      </c>
      <c r="S67" s="4">
        <f t="shared" si="52"/>
        <v>757.54578191606004</v>
      </c>
      <c r="T67" s="4">
        <f t="shared" si="52"/>
        <v>602.77736613191655</v>
      </c>
      <c r="U67" s="4">
        <f t="shared" si="52"/>
        <v>479.60352816527194</v>
      </c>
      <c r="V67" s="4">
        <f t="shared" si="52"/>
        <v>381.58301461465294</v>
      </c>
      <c r="W67" s="4">
        <f t="shared" si="52"/>
        <v>303.58508192060737</v>
      </c>
      <c r="X67" s="4">
        <f t="shared" si="52"/>
        <v>241.5306789555143</v>
      </c>
      <c r="Y67" s="4">
        <f t="shared" si="52"/>
        <v>192.15918915375048</v>
      </c>
      <c r="Z67" s="4">
        <f t="shared" si="52"/>
        <v>152.87744211998367</v>
      </c>
      <c r="AA67" s="4">
        <f t="shared" si="52"/>
        <v>121.62293026845063</v>
      </c>
      <c r="AB67" s="4">
        <f t="shared" si="52"/>
        <v>96.755081757787636</v>
      </c>
      <c r="AC67" s="4">
        <f t="shared" si="52"/>
        <v>76.968837655933939</v>
      </c>
      <c r="AD67" s="4">
        <f t="shared" si="52"/>
        <v>61.225955952774576</v>
      </c>
      <c r="AE67" s="4">
        <f t="shared" si="52"/>
        <v>48.70040340434393</v>
      </c>
      <c r="AF67" s="4">
        <f t="shared" si="52"/>
        <v>38.734978399411155</v>
      </c>
      <c r="AG67" s="4">
        <f t="shared" si="52"/>
        <v>30.808120206401014</v>
      </c>
      <c r="AH67" s="4">
        <f t="shared" si="52"/>
        <v>24.536383625683779</v>
      </c>
      <c r="AI67" s="4">
        <f t="shared" si="11"/>
        <v>94.905860729881795</v>
      </c>
      <c r="AJ67" s="4">
        <f t="shared" si="22"/>
        <v>11768.762711669942</v>
      </c>
      <c r="AK67" s="27"/>
      <c r="AL67">
        <f t="shared" si="5"/>
        <v>56</v>
      </c>
      <c r="AM67" s="14"/>
      <c r="AN67" s="14"/>
      <c r="AO67" s="4">
        <f t="shared" ref="AO67:BH79" si="54">N66*AN$8</f>
        <v>120.52824622386269</v>
      </c>
      <c r="AP67" s="4">
        <f t="shared" si="54"/>
        <v>0</v>
      </c>
      <c r="AQ67" s="4">
        <f t="shared" si="54"/>
        <v>0</v>
      </c>
      <c r="AR67" s="4">
        <f t="shared" si="54"/>
        <v>0</v>
      </c>
      <c r="AS67" s="4">
        <f t="shared" si="54"/>
        <v>0</v>
      </c>
      <c r="AT67" s="4">
        <f t="shared" si="54"/>
        <v>0</v>
      </c>
      <c r="AU67" s="4">
        <f t="shared" si="54"/>
        <v>0</v>
      </c>
      <c r="AV67" s="4">
        <f t="shared" si="54"/>
        <v>0</v>
      </c>
      <c r="AW67" s="4">
        <f t="shared" si="54"/>
        <v>0</v>
      </c>
      <c r="AX67" s="4">
        <f t="shared" si="54"/>
        <v>0</v>
      </c>
      <c r="AY67" s="4">
        <f t="shared" si="54"/>
        <v>0</v>
      </c>
      <c r="AZ67" s="4">
        <f t="shared" si="54"/>
        <v>0</v>
      </c>
      <c r="BA67" s="4">
        <f t="shared" si="54"/>
        <v>0</v>
      </c>
      <c r="BB67" s="4">
        <f t="shared" si="54"/>
        <v>0</v>
      </c>
      <c r="BC67" s="4">
        <f t="shared" si="54"/>
        <v>0</v>
      </c>
      <c r="BD67" s="4">
        <f t="shared" si="54"/>
        <v>0</v>
      </c>
      <c r="BE67" s="4">
        <f t="shared" si="54"/>
        <v>0</v>
      </c>
      <c r="BF67" s="4">
        <f t="shared" si="54"/>
        <v>0</v>
      </c>
      <c r="BG67" s="4">
        <f t="shared" si="54"/>
        <v>0</v>
      </c>
      <c r="BH67" s="4">
        <f t="shared" si="54"/>
        <v>0</v>
      </c>
      <c r="BI67" s="4">
        <f t="shared" si="49"/>
        <v>0</v>
      </c>
      <c r="BJ67" s="4">
        <f t="shared" si="26"/>
        <v>120.52824622386269</v>
      </c>
      <c r="BK67" s="4">
        <f t="shared" si="23"/>
        <v>590.13725309221115</v>
      </c>
      <c r="BL67" s="4">
        <f t="shared" si="31"/>
        <v>4.9547232392414502</v>
      </c>
      <c r="BM67" s="4">
        <f t="shared" si="15"/>
        <v>12358.899964762153</v>
      </c>
      <c r="BN67" s="18">
        <f t="shared" si="32"/>
        <v>4.9528386825138577</v>
      </c>
      <c r="BO67" s="4">
        <f t="shared" si="16"/>
        <v>4.7749982180842769</v>
      </c>
      <c r="BP67" s="27"/>
      <c r="BQ67" s="4">
        <f>I67+AJ67+BK67+SUM(J$11:J67)</f>
        <v>4999999.9999999991</v>
      </c>
      <c r="BR67" s="27"/>
      <c r="BS67">
        <f t="shared" si="6"/>
        <v>56</v>
      </c>
      <c r="BT67" s="11">
        <f t="shared" si="7"/>
        <v>0.99764596961746121</v>
      </c>
      <c r="BU67" s="9">
        <f t="shared" si="50"/>
        <v>755.201761282284</v>
      </c>
      <c r="BV67" s="9">
        <f t="shared" si="50"/>
        <v>565.1492396303986</v>
      </c>
      <c r="BW67" s="9">
        <f t="shared" si="50"/>
        <v>449.85100214950671</v>
      </c>
      <c r="BX67" s="9">
        <f t="shared" si="50"/>
        <v>358.03134490748147</v>
      </c>
      <c r="BY67" s="9">
        <f t="shared" si="50"/>
        <v>284.92522247234183</v>
      </c>
      <c r="BZ67" s="9">
        <f t="shared" si="50"/>
        <v>226.72874883877967</v>
      </c>
      <c r="CA67" s="9">
        <f t="shared" si="50"/>
        <v>180.40752296944058</v>
      </c>
      <c r="CB67" s="9">
        <f t="shared" si="50"/>
        <v>143.54235806651943</v>
      </c>
      <c r="CC67" s="9">
        <f t="shared" si="50"/>
        <v>114.20542698143679</v>
      </c>
      <c r="CD67" s="9">
        <f t="shared" si="50"/>
        <v>90.861130024224209</v>
      </c>
      <c r="CE67" s="9">
        <f t="shared" si="50"/>
        <v>0</v>
      </c>
      <c r="CF67" s="9">
        <f t="shared" si="50"/>
        <v>0</v>
      </c>
      <c r="CG67" s="9">
        <f t="shared" si="50"/>
        <v>0</v>
      </c>
      <c r="CH67" s="9">
        <f t="shared" si="50"/>
        <v>0</v>
      </c>
      <c r="CI67" s="9">
        <f t="shared" si="50"/>
        <v>0</v>
      </c>
      <c r="CJ67" s="9">
        <f t="shared" si="35"/>
        <v>0</v>
      </c>
      <c r="CK67" s="9">
        <f t="shared" si="35"/>
        <v>0</v>
      </c>
      <c r="CL67" s="9">
        <f t="shared" si="35"/>
        <v>0</v>
      </c>
      <c r="CM67" s="9">
        <f t="shared" si="35"/>
        <v>0</v>
      </c>
      <c r="CN67" s="9">
        <f t="shared" si="48"/>
        <v>0</v>
      </c>
      <c r="CO67" s="9">
        <f t="shared" si="48"/>
        <v>0</v>
      </c>
      <c r="CP67" s="9">
        <f t="shared" si="48"/>
        <v>0</v>
      </c>
      <c r="CQ67" s="9">
        <f t="shared" si="30"/>
        <v>3168.9037573224127</v>
      </c>
      <c r="CR67" s="27"/>
    </row>
    <row r="68" spans="2:96" x14ac:dyDescent="0.2">
      <c r="B68" s="1">
        <f t="shared" si="24"/>
        <v>43917</v>
      </c>
      <c r="C68" s="8">
        <f t="shared" si="19"/>
        <v>8.1428571428571423</v>
      </c>
      <c r="D68">
        <f t="shared" si="28"/>
        <v>57</v>
      </c>
      <c r="E68" s="14">
        <f t="shared" si="25"/>
        <v>0.3</v>
      </c>
      <c r="F68" s="3">
        <f t="shared" si="20"/>
        <v>8.1661699125676517</v>
      </c>
      <c r="G68" s="3">
        <f t="shared" si="8"/>
        <v>2.8379999999999992</v>
      </c>
      <c r="H68" s="27"/>
      <c r="I68" s="4">
        <f t="shared" si="21"/>
        <v>4984472.1962779136</v>
      </c>
      <c r="J68" s="4"/>
      <c r="K68" s="4">
        <f t="shared" si="9"/>
        <v>15527.803722084569</v>
      </c>
      <c r="L68" s="4">
        <f t="shared" si="38"/>
        <v>4.9505697973237828</v>
      </c>
      <c r="N68" s="4">
        <f t="shared" si="29"/>
        <v>3168.9037573224127</v>
      </c>
      <c r="O68" s="4">
        <f t="shared" si="52"/>
        <v>2371.8823350984517</v>
      </c>
      <c r="P68" s="4">
        <f t="shared" si="52"/>
        <v>1888.2758575071821</v>
      </c>
      <c r="Q68" s="4">
        <f t="shared" si="52"/>
        <v>1503.0415459637725</v>
      </c>
      <c r="R68" s="4">
        <f t="shared" si="52"/>
        <v>1196.2538342292758</v>
      </c>
      <c r="S68" s="4">
        <f t="shared" si="52"/>
        <v>951.9917590993191</v>
      </c>
      <c r="T68" s="4">
        <f t="shared" si="52"/>
        <v>757.54578191606004</v>
      </c>
      <c r="U68" s="4">
        <f t="shared" si="52"/>
        <v>602.77736613191655</v>
      </c>
      <c r="V68" s="4">
        <f t="shared" si="52"/>
        <v>479.60352816527194</v>
      </c>
      <c r="W68" s="4">
        <f t="shared" si="52"/>
        <v>381.58301461465294</v>
      </c>
      <c r="X68" s="4">
        <f t="shared" si="52"/>
        <v>303.58508192060737</v>
      </c>
      <c r="Y68" s="4">
        <f t="shared" si="52"/>
        <v>241.5306789555143</v>
      </c>
      <c r="Z68" s="4">
        <f t="shared" si="52"/>
        <v>192.15918915375048</v>
      </c>
      <c r="AA68" s="4">
        <f t="shared" si="52"/>
        <v>152.87744211998367</v>
      </c>
      <c r="AB68" s="4">
        <f t="shared" si="52"/>
        <v>121.62293026845063</v>
      </c>
      <c r="AC68" s="4">
        <f t="shared" si="52"/>
        <v>96.755081757787636</v>
      </c>
      <c r="AD68" s="4">
        <f t="shared" si="52"/>
        <v>76.968837655933939</v>
      </c>
      <c r="AE68" s="4">
        <f t="shared" si="52"/>
        <v>61.225955952774576</v>
      </c>
      <c r="AF68" s="4">
        <f t="shared" si="52"/>
        <v>48.70040340434393</v>
      </c>
      <c r="AG68" s="4">
        <f t="shared" si="52"/>
        <v>38.734978399411155</v>
      </c>
      <c r="AH68" s="4">
        <f t="shared" si="52"/>
        <v>30.808120206401014</v>
      </c>
      <c r="AI68" s="4">
        <f t="shared" si="11"/>
        <v>119.44224435556558</v>
      </c>
      <c r="AJ68" s="4">
        <f t="shared" si="22"/>
        <v>14786.269724198837</v>
      </c>
      <c r="AK68" s="27"/>
      <c r="AL68">
        <f t="shared" si="5"/>
        <v>57</v>
      </c>
      <c r="AM68" s="14"/>
      <c r="AN68" s="14"/>
      <c r="AO68" s="4">
        <f t="shared" si="54"/>
        <v>151.3967447935182</v>
      </c>
      <c r="AP68" s="4">
        <f t="shared" si="54"/>
        <v>0</v>
      </c>
      <c r="AQ68" s="4">
        <f t="shared" si="54"/>
        <v>0</v>
      </c>
      <c r="AR68" s="4">
        <f t="shared" si="54"/>
        <v>0</v>
      </c>
      <c r="AS68" s="4">
        <f t="shared" si="54"/>
        <v>0</v>
      </c>
      <c r="AT68" s="4">
        <f t="shared" si="54"/>
        <v>0</v>
      </c>
      <c r="AU68" s="4">
        <f t="shared" si="54"/>
        <v>0</v>
      </c>
      <c r="AV68" s="4">
        <f t="shared" si="54"/>
        <v>0</v>
      </c>
      <c r="AW68" s="4">
        <f t="shared" si="54"/>
        <v>0</v>
      </c>
      <c r="AX68" s="4">
        <f t="shared" si="54"/>
        <v>0</v>
      </c>
      <c r="AY68" s="4">
        <f t="shared" si="54"/>
        <v>0</v>
      </c>
      <c r="AZ68" s="4">
        <f t="shared" si="54"/>
        <v>0</v>
      </c>
      <c r="BA68" s="4">
        <f t="shared" si="54"/>
        <v>0</v>
      </c>
      <c r="BB68" s="4">
        <f t="shared" si="54"/>
        <v>0</v>
      </c>
      <c r="BC68" s="4">
        <f t="shared" si="54"/>
        <v>0</v>
      </c>
      <c r="BD68" s="4">
        <f t="shared" si="54"/>
        <v>0</v>
      </c>
      <c r="BE68" s="4">
        <f t="shared" si="54"/>
        <v>0</v>
      </c>
      <c r="BF68" s="4">
        <f t="shared" si="54"/>
        <v>0</v>
      </c>
      <c r="BG68" s="4">
        <f t="shared" si="54"/>
        <v>0</v>
      </c>
      <c r="BH68" s="4">
        <f t="shared" si="54"/>
        <v>0</v>
      </c>
      <c r="BI68" s="4">
        <f t="shared" si="49"/>
        <v>0</v>
      </c>
      <c r="BJ68" s="4">
        <f t="shared" si="26"/>
        <v>151.3967447935182</v>
      </c>
      <c r="BK68" s="4">
        <f t="shared" si="23"/>
        <v>741.53399788572938</v>
      </c>
      <c r="BL68" s="4">
        <f t="shared" si="31"/>
        <v>4.9528386825138604</v>
      </c>
      <c r="BM68" s="4">
        <f t="shared" si="15"/>
        <v>15527.803722084567</v>
      </c>
      <c r="BN68" s="18">
        <f t="shared" si="32"/>
        <v>4.9505697973237819</v>
      </c>
      <c r="BO68" s="4">
        <f t="shared" si="16"/>
        <v>4.7755240287528595</v>
      </c>
      <c r="BP68" s="27"/>
      <c r="BQ68" s="4">
        <f>I68+AJ68+BK68+SUM(J$11:J68)</f>
        <v>4999999.9999999981</v>
      </c>
      <c r="BR68" s="27"/>
      <c r="BS68">
        <f t="shared" si="6"/>
        <v>57</v>
      </c>
      <c r="BT68" s="11">
        <f t="shared" si="7"/>
        <v>0.99704230740923805</v>
      </c>
      <c r="BU68" s="9">
        <f t="shared" si="50"/>
        <v>947.85933424756274</v>
      </c>
      <c r="BV68" s="9">
        <f t="shared" si="50"/>
        <v>709.46011088693149</v>
      </c>
      <c r="BW68" s="9">
        <f t="shared" si="50"/>
        <v>564.80727539823545</v>
      </c>
      <c r="BX68" s="9">
        <f t="shared" si="50"/>
        <v>449.57880333590037</v>
      </c>
      <c r="BY68" s="9">
        <f t="shared" si="50"/>
        <v>357.81470493813157</v>
      </c>
      <c r="BZ68" s="9">
        <f t="shared" si="50"/>
        <v>284.7528180380894</v>
      </c>
      <c r="CA68" s="9">
        <f t="shared" si="50"/>
        <v>226.59155831091718</v>
      </c>
      <c r="CB68" s="9">
        <f t="shared" si="50"/>
        <v>180.29836079466872</v>
      </c>
      <c r="CC68" s="9">
        <f t="shared" si="50"/>
        <v>143.45550250905427</v>
      </c>
      <c r="CD68" s="9">
        <f t="shared" si="50"/>
        <v>114.13632280786997</v>
      </c>
      <c r="CE68" s="9">
        <f t="shared" si="50"/>
        <v>0</v>
      </c>
      <c r="CF68" s="9">
        <f t="shared" si="50"/>
        <v>0</v>
      </c>
      <c r="CG68" s="9">
        <f t="shared" si="50"/>
        <v>0</v>
      </c>
      <c r="CH68" s="9">
        <f t="shared" si="50"/>
        <v>0</v>
      </c>
      <c r="CI68" s="9">
        <f t="shared" si="50"/>
        <v>0</v>
      </c>
      <c r="CJ68" s="9">
        <f t="shared" si="35"/>
        <v>0</v>
      </c>
      <c r="CK68" s="9">
        <f t="shared" si="35"/>
        <v>0</v>
      </c>
      <c r="CL68" s="9">
        <f t="shared" si="35"/>
        <v>0</v>
      </c>
      <c r="CM68" s="9">
        <f t="shared" si="35"/>
        <v>0</v>
      </c>
      <c r="CN68" s="9">
        <f t="shared" si="48"/>
        <v>0</v>
      </c>
      <c r="CO68" s="9">
        <f t="shared" si="48"/>
        <v>0</v>
      </c>
      <c r="CP68" s="9">
        <f t="shared" si="48"/>
        <v>0</v>
      </c>
      <c r="CQ68" s="9">
        <f t="shared" si="30"/>
        <v>3978.7547912673613</v>
      </c>
      <c r="CR68" s="27"/>
    </row>
    <row r="69" spans="2:96" x14ac:dyDescent="0.2">
      <c r="B69" s="1">
        <f t="shared" si="24"/>
        <v>43918</v>
      </c>
      <c r="C69" s="8">
        <f t="shared" si="19"/>
        <v>8.2857142857142865</v>
      </c>
      <c r="D69">
        <f t="shared" si="28"/>
        <v>58</v>
      </c>
      <c r="E69" s="14">
        <f t="shared" si="25"/>
        <v>0.3</v>
      </c>
      <c r="F69" s="3">
        <f t="shared" si="20"/>
        <v>8.1661699125676517</v>
      </c>
      <c r="G69" s="3">
        <f t="shared" si="8"/>
        <v>2.8379999999999992</v>
      </c>
      <c r="H69" s="27"/>
      <c r="I69" s="4">
        <f t="shared" si="21"/>
        <v>4980493.4414866464</v>
      </c>
      <c r="J69" s="4"/>
      <c r="K69" s="4">
        <f t="shared" si="9"/>
        <v>19506.558513351931</v>
      </c>
      <c r="L69" s="4">
        <f t="shared" si="38"/>
        <v>4.9478029371391434</v>
      </c>
      <c r="N69" s="4">
        <f t="shared" si="29"/>
        <v>3978.7547912673613</v>
      </c>
      <c r="O69" s="4">
        <f t="shared" si="52"/>
        <v>2978.7695318830679</v>
      </c>
      <c r="P69" s="4">
        <f t="shared" si="52"/>
        <v>2371.8823350984517</v>
      </c>
      <c r="Q69" s="4">
        <f t="shared" si="52"/>
        <v>1888.2758575071821</v>
      </c>
      <c r="R69" s="4">
        <f t="shared" si="52"/>
        <v>1503.0415459637725</v>
      </c>
      <c r="S69" s="4">
        <f t="shared" si="52"/>
        <v>1196.2538342292758</v>
      </c>
      <c r="T69" s="4">
        <f t="shared" si="52"/>
        <v>951.9917590993191</v>
      </c>
      <c r="U69" s="4">
        <f t="shared" si="52"/>
        <v>757.54578191606004</v>
      </c>
      <c r="V69" s="4">
        <f t="shared" si="52"/>
        <v>602.77736613191655</v>
      </c>
      <c r="W69" s="4">
        <f t="shared" si="52"/>
        <v>479.60352816527194</v>
      </c>
      <c r="X69" s="4">
        <f t="shared" si="52"/>
        <v>381.58301461465294</v>
      </c>
      <c r="Y69" s="4">
        <f t="shared" si="52"/>
        <v>303.58508192060737</v>
      </c>
      <c r="Z69" s="4">
        <f t="shared" si="52"/>
        <v>241.5306789555143</v>
      </c>
      <c r="AA69" s="4">
        <f t="shared" si="52"/>
        <v>192.15918915375048</v>
      </c>
      <c r="AB69" s="4">
        <f t="shared" si="52"/>
        <v>152.87744211998367</v>
      </c>
      <c r="AC69" s="4">
        <f t="shared" si="52"/>
        <v>121.62293026845063</v>
      </c>
      <c r="AD69" s="4">
        <f t="shared" si="52"/>
        <v>96.755081757787636</v>
      </c>
      <c r="AE69" s="4">
        <f t="shared" si="52"/>
        <v>76.968837655933939</v>
      </c>
      <c r="AF69" s="4">
        <f t="shared" si="52"/>
        <v>61.225955952774576</v>
      </c>
      <c r="AG69" s="4">
        <f t="shared" si="52"/>
        <v>48.70040340434393</v>
      </c>
      <c r="AH69" s="4">
        <f t="shared" si="52"/>
        <v>38.734978399411155</v>
      </c>
      <c r="AI69" s="4">
        <f t="shared" si="11"/>
        <v>150.25036456196659</v>
      </c>
      <c r="AJ69" s="4">
        <f t="shared" si="22"/>
        <v>18574.890290026859</v>
      </c>
      <c r="AK69" s="27"/>
      <c r="AL69">
        <f t="shared" si="5"/>
        <v>58</v>
      </c>
      <c r="AM69" s="14"/>
      <c r="AN69" s="14"/>
      <c r="AO69" s="4">
        <f t="shared" si="54"/>
        <v>190.13422543934476</v>
      </c>
      <c r="AP69" s="4">
        <f t="shared" si="54"/>
        <v>0</v>
      </c>
      <c r="AQ69" s="4">
        <f t="shared" si="54"/>
        <v>0</v>
      </c>
      <c r="AR69" s="4">
        <f t="shared" si="54"/>
        <v>0</v>
      </c>
      <c r="AS69" s="4">
        <f t="shared" si="54"/>
        <v>0</v>
      </c>
      <c r="AT69" s="4">
        <f t="shared" si="54"/>
        <v>0</v>
      </c>
      <c r="AU69" s="4">
        <f t="shared" si="54"/>
        <v>0</v>
      </c>
      <c r="AV69" s="4">
        <f t="shared" si="54"/>
        <v>0</v>
      </c>
      <c r="AW69" s="4">
        <f t="shared" si="54"/>
        <v>0</v>
      </c>
      <c r="AX69" s="4">
        <f t="shared" si="54"/>
        <v>0</v>
      </c>
      <c r="AY69" s="4">
        <f t="shared" si="54"/>
        <v>0</v>
      </c>
      <c r="AZ69" s="4">
        <f t="shared" si="54"/>
        <v>0</v>
      </c>
      <c r="BA69" s="4">
        <f t="shared" si="54"/>
        <v>0</v>
      </c>
      <c r="BB69" s="4">
        <f t="shared" si="54"/>
        <v>0</v>
      </c>
      <c r="BC69" s="4">
        <f t="shared" si="54"/>
        <v>0</v>
      </c>
      <c r="BD69" s="4">
        <f t="shared" si="54"/>
        <v>0</v>
      </c>
      <c r="BE69" s="4">
        <f t="shared" si="54"/>
        <v>0</v>
      </c>
      <c r="BF69" s="4">
        <f t="shared" si="54"/>
        <v>0</v>
      </c>
      <c r="BG69" s="4">
        <f t="shared" si="54"/>
        <v>0</v>
      </c>
      <c r="BH69" s="4">
        <f t="shared" si="54"/>
        <v>0</v>
      </c>
      <c r="BI69" s="4">
        <f t="shared" si="49"/>
        <v>0</v>
      </c>
      <c r="BJ69" s="4">
        <f t="shared" si="26"/>
        <v>190.13422543934476</v>
      </c>
      <c r="BK69" s="4">
        <f t="shared" si="23"/>
        <v>931.66822332507411</v>
      </c>
      <c r="BL69" s="4">
        <f t="shared" si="31"/>
        <v>4.9505697973237837</v>
      </c>
      <c r="BM69" s="4">
        <f t="shared" si="15"/>
        <v>19506.558513351934</v>
      </c>
      <c r="BN69" s="18">
        <f t="shared" si="32"/>
        <v>4.9478029371391434</v>
      </c>
      <c r="BO69" s="4">
        <f t="shared" si="16"/>
        <v>4.7761793690432981</v>
      </c>
      <c r="BP69" s="27"/>
      <c r="BQ69" s="4">
        <f>I69+AJ69+BK69+SUM(J$11:J69)</f>
        <v>4999999.9999999981</v>
      </c>
      <c r="BR69" s="27"/>
      <c r="BS69">
        <f t="shared" si="6"/>
        <v>58</v>
      </c>
      <c r="BT69" s="11">
        <f t="shared" si="7"/>
        <v>0.99628432958758439</v>
      </c>
      <c r="BU69" s="9">
        <f t="shared" si="50"/>
        <v>1189.1913149433576</v>
      </c>
      <c r="BV69" s="9">
        <f t="shared" si="50"/>
        <v>890.31042182041347</v>
      </c>
      <c r="BW69" s="9">
        <f t="shared" si="50"/>
        <v>708.92076062525848</v>
      </c>
      <c r="BX69" s="9">
        <f t="shared" si="50"/>
        <v>564.37789403188913</v>
      </c>
      <c r="BY69" s="9">
        <f t="shared" si="50"/>
        <v>449.23702168884103</v>
      </c>
      <c r="BZ69" s="9">
        <f t="shared" si="50"/>
        <v>357.54268477550738</v>
      </c>
      <c r="CA69" s="9">
        <f t="shared" si="50"/>
        <v>284.53634144615108</v>
      </c>
      <c r="CB69" s="9">
        <f t="shared" si="50"/>
        <v>226.4192974404433</v>
      </c>
      <c r="CC69" s="9">
        <f t="shared" si="50"/>
        <v>180.16129323219189</v>
      </c>
      <c r="CD69" s="9">
        <f t="shared" si="50"/>
        <v>143.34644385779345</v>
      </c>
      <c r="CE69" s="9">
        <f t="shared" si="50"/>
        <v>0</v>
      </c>
      <c r="CF69" s="9">
        <f t="shared" si="50"/>
        <v>0</v>
      </c>
      <c r="CG69" s="9">
        <f t="shared" si="50"/>
        <v>0</v>
      </c>
      <c r="CH69" s="9">
        <f t="shared" si="50"/>
        <v>0</v>
      </c>
      <c r="CI69" s="9">
        <f t="shared" si="50"/>
        <v>0</v>
      </c>
      <c r="CJ69" s="9">
        <f t="shared" si="35"/>
        <v>0</v>
      </c>
      <c r="CK69" s="9">
        <f t="shared" si="35"/>
        <v>0</v>
      </c>
      <c r="CL69" s="9">
        <f t="shared" si="35"/>
        <v>0</v>
      </c>
      <c r="CM69" s="9">
        <f t="shared" si="35"/>
        <v>0</v>
      </c>
      <c r="CN69" s="9">
        <f t="shared" si="48"/>
        <v>0</v>
      </c>
      <c r="CO69" s="9">
        <f t="shared" si="48"/>
        <v>0</v>
      </c>
      <c r="CP69" s="9">
        <f t="shared" si="48"/>
        <v>0</v>
      </c>
      <c r="CQ69" s="9">
        <f t="shared" si="30"/>
        <v>4994.043473861846</v>
      </c>
      <c r="CR69" s="27"/>
    </row>
    <row r="70" spans="2:96" x14ac:dyDescent="0.2">
      <c r="B70" s="1">
        <f t="shared" si="24"/>
        <v>43919</v>
      </c>
      <c r="C70" s="8">
        <f t="shared" si="19"/>
        <v>8.4285714285714288</v>
      </c>
      <c r="D70">
        <f t="shared" si="28"/>
        <v>59</v>
      </c>
      <c r="E70" s="14">
        <f t="shared" si="25"/>
        <v>0.3</v>
      </c>
      <c r="F70" s="3">
        <f t="shared" si="20"/>
        <v>8.1661699125676517</v>
      </c>
      <c r="G70" s="3">
        <f t="shared" si="8"/>
        <v>2.8379999999999992</v>
      </c>
      <c r="H70" s="27"/>
      <c r="I70" s="4">
        <f t="shared" si="21"/>
        <v>4975499.3980127843</v>
      </c>
      <c r="J70" s="4"/>
      <c r="K70" s="4">
        <f t="shared" si="9"/>
        <v>24500.601987213777</v>
      </c>
      <c r="L70" s="4">
        <f t="shared" si="38"/>
        <v>4.9443965277798974</v>
      </c>
      <c r="N70" s="4">
        <f t="shared" si="29"/>
        <v>4994.043473861846</v>
      </c>
      <c r="O70" s="4">
        <f t="shared" si="52"/>
        <v>3740.0295037913193</v>
      </c>
      <c r="P70" s="4">
        <f t="shared" si="52"/>
        <v>2978.7695318830679</v>
      </c>
      <c r="Q70" s="4">
        <f t="shared" si="52"/>
        <v>2371.8823350984517</v>
      </c>
      <c r="R70" s="4">
        <f t="shared" si="52"/>
        <v>1888.2758575071821</v>
      </c>
      <c r="S70" s="4">
        <f t="shared" si="52"/>
        <v>1503.0415459637725</v>
      </c>
      <c r="T70" s="4">
        <f t="shared" si="52"/>
        <v>1196.2538342292758</v>
      </c>
      <c r="U70" s="4">
        <f t="shared" si="52"/>
        <v>951.9917590993191</v>
      </c>
      <c r="V70" s="4">
        <f t="shared" si="52"/>
        <v>757.54578191606004</v>
      </c>
      <c r="W70" s="4">
        <f t="shared" si="52"/>
        <v>602.77736613191655</v>
      </c>
      <c r="X70" s="4">
        <f t="shared" si="52"/>
        <v>479.60352816527194</v>
      </c>
      <c r="Y70" s="4">
        <f t="shared" si="52"/>
        <v>381.58301461465294</v>
      </c>
      <c r="Z70" s="4">
        <f t="shared" si="52"/>
        <v>303.58508192060737</v>
      </c>
      <c r="AA70" s="4">
        <f t="shared" si="52"/>
        <v>241.5306789555143</v>
      </c>
      <c r="AB70" s="4">
        <f t="shared" si="52"/>
        <v>192.15918915375048</v>
      </c>
      <c r="AC70" s="4">
        <f t="shared" si="52"/>
        <v>152.87744211998367</v>
      </c>
      <c r="AD70" s="4">
        <f t="shared" si="52"/>
        <v>121.62293026845063</v>
      </c>
      <c r="AE70" s="4">
        <f t="shared" si="52"/>
        <v>96.755081757787636</v>
      </c>
      <c r="AF70" s="4">
        <f t="shared" si="52"/>
        <v>76.968837655933939</v>
      </c>
      <c r="AG70" s="4">
        <f t="shared" si="52"/>
        <v>61.225955952774576</v>
      </c>
      <c r="AH70" s="4">
        <f t="shared" si="52"/>
        <v>48.70040340434393</v>
      </c>
      <c r="AI70" s="4">
        <f t="shared" si="11"/>
        <v>188.98534296137774</v>
      </c>
      <c r="AJ70" s="4">
        <f t="shared" si="22"/>
        <v>23330.208476412663</v>
      </c>
      <c r="AK70" s="27"/>
      <c r="AL70">
        <f t="shared" si="5"/>
        <v>59</v>
      </c>
      <c r="AM70" s="14"/>
      <c r="AN70" s="14"/>
      <c r="AO70" s="4">
        <f t="shared" si="54"/>
        <v>238.72528747604167</v>
      </c>
      <c r="AP70" s="4">
        <f t="shared" si="54"/>
        <v>0</v>
      </c>
      <c r="AQ70" s="4">
        <f t="shared" si="54"/>
        <v>0</v>
      </c>
      <c r="AR70" s="4">
        <f t="shared" si="54"/>
        <v>0</v>
      </c>
      <c r="AS70" s="4">
        <f t="shared" si="54"/>
        <v>0</v>
      </c>
      <c r="AT70" s="4">
        <f t="shared" si="54"/>
        <v>0</v>
      </c>
      <c r="AU70" s="4">
        <f t="shared" si="54"/>
        <v>0</v>
      </c>
      <c r="AV70" s="4">
        <f t="shared" si="54"/>
        <v>0</v>
      </c>
      <c r="AW70" s="4">
        <f t="shared" si="54"/>
        <v>0</v>
      </c>
      <c r="AX70" s="4">
        <f t="shared" si="54"/>
        <v>0</v>
      </c>
      <c r="AY70" s="4">
        <f t="shared" si="54"/>
        <v>0</v>
      </c>
      <c r="AZ70" s="4">
        <f t="shared" si="54"/>
        <v>0</v>
      </c>
      <c r="BA70" s="4">
        <f t="shared" si="54"/>
        <v>0</v>
      </c>
      <c r="BB70" s="4">
        <f t="shared" si="54"/>
        <v>0</v>
      </c>
      <c r="BC70" s="4">
        <f t="shared" si="54"/>
        <v>0</v>
      </c>
      <c r="BD70" s="4">
        <f t="shared" si="54"/>
        <v>0</v>
      </c>
      <c r="BE70" s="4">
        <f t="shared" si="54"/>
        <v>0</v>
      </c>
      <c r="BF70" s="4">
        <f t="shared" si="54"/>
        <v>0</v>
      </c>
      <c r="BG70" s="4">
        <f t="shared" si="54"/>
        <v>0</v>
      </c>
      <c r="BH70" s="4">
        <f t="shared" si="54"/>
        <v>0</v>
      </c>
      <c r="BI70" s="4">
        <f t="shared" si="49"/>
        <v>0</v>
      </c>
      <c r="BJ70" s="4">
        <f t="shared" si="26"/>
        <v>238.72528747604167</v>
      </c>
      <c r="BK70" s="4">
        <f t="shared" si="23"/>
        <v>1170.3935108011158</v>
      </c>
      <c r="BL70" s="4">
        <f t="shared" si="31"/>
        <v>4.9478029371391434</v>
      </c>
      <c r="BM70" s="4">
        <f t="shared" si="15"/>
        <v>24500.60198721378</v>
      </c>
      <c r="BN70" s="18">
        <f t="shared" si="32"/>
        <v>4.9443965277798974</v>
      </c>
      <c r="BO70" s="4">
        <f t="shared" si="16"/>
        <v>4.7769989954202483</v>
      </c>
      <c r="BP70" s="27"/>
      <c r="BQ70" s="4">
        <f>I70+AJ70+BK70+SUM(J$11:J70)</f>
        <v>4999999.9999999981</v>
      </c>
      <c r="BR70" s="27"/>
      <c r="BS70">
        <f t="shared" si="6"/>
        <v>59</v>
      </c>
      <c r="BT70" s="11">
        <f t="shared" si="7"/>
        <v>0.99533286582800762</v>
      </c>
      <c r="BU70" s="9">
        <f t="shared" si="50"/>
        <v>1491.2206808725707</v>
      </c>
      <c r="BV70" s="9">
        <f t="shared" si="50"/>
        <v>1116.7722852869745</v>
      </c>
      <c r="BW70" s="9">
        <f t="shared" si="50"/>
        <v>889.46016444309794</v>
      </c>
      <c r="BX70" s="9">
        <f t="shared" si="50"/>
        <v>708.24373260011055</v>
      </c>
      <c r="BY70" s="9">
        <f t="shared" si="50"/>
        <v>563.83890621793853</v>
      </c>
      <c r="BZ70" s="9">
        <f t="shared" si="50"/>
        <v>448.8079948208042</v>
      </c>
      <c r="CA70" s="9">
        <f t="shared" si="50"/>
        <v>357.20122712435023</v>
      </c>
      <c r="CB70" s="9">
        <f t="shared" si="50"/>
        <v>284.26460574869145</v>
      </c>
      <c r="CC70" s="9">
        <f t="shared" si="50"/>
        <v>226.20306423312928</v>
      </c>
      <c r="CD70" s="9">
        <f t="shared" si="50"/>
        <v>179.9892369865016</v>
      </c>
      <c r="CE70" s="9">
        <f t="shared" si="50"/>
        <v>0</v>
      </c>
      <c r="CF70" s="9">
        <f t="shared" si="50"/>
        <v>0</v>
      </c>
      <c r="CG70" s="9">
        <f t="shared" si="50"/>
        <v>0</v>
      </c>
      <c r="CH70" s="9">
        <f t="shared" si="50"/>
        <v>0</v>
      </c>
      <c r="CI70" s="9">
        <f t="shared" si="50"/>
        <v>0</v>
      </c>
      <c r="CJ70" s="9">
        <f t="shared" si="35"/>
        <v>0</v>
      </c>
      <c r="CK70" s="9">
        <f t="shared" si="35"/>
        <v>0</v>
      </c>
      <c r="CL70" s="9">
        <f t="shared" si="35"/>
        <v>0</v>
      </c>
      <c r="CM70" s="9">
        <f t="shared" si="35"/>
        <v>0</v>
      </c>
      <c r="CN70" s="9">
        <f t="shared" si="48"/>
        <v>0</v>
      </c>
      <c r="CO70" s="9">
        <f t="shared" si="48"/>
        <v>0</v>
      </c>
      <c r="CP70" s="9">
        <f t="shared" si="48"/>
        <v>0</v>
      </c>
      <c r="CQ70" s="9">
        <f t="shared" si="30"/>
        <v>6266.0018983341697</v>
      </c>
      <c r="CR70" s="27"/>
    </row>
    <row r="71" spans="2:96" x14ac:dyDescent="0.2">
      <c r="B71" s="1">
        <f t="shared" si="24"/>
        <v>43920</v>
      </c>
      <c r="C71" s="8">
        <f t="shared" si="19"/>
        <v>8.5714285714285712</v>
      </c>
      <c r="D71">
        <f t="shared" si="28"/>
        <v>60</v>
      </c>
      <c r="E71" s="14">
        <f t="shared" si="25"/>
        <v>0.3</v>
      </c>
      <c r="F71" s="3">
        <f t="shared" si="20"/>
        <v>8.1661699125676517</v>
      </c>
      <c r="G71" s="3">
        <f t="shared" si="8"/>
        <v>2.8379999999999992</v>
      </c>
      <c r="H71" s="27"/>
      <c r="I71" s="4">
        <f t="shared" si="21"/>
        <v>4969233.3961144499</v>
      </c>
      <c r="J71" s="4"/>
      <c r="K71" s="4">
        <f t="shared" si="9"/>
        <v>30766.603885547946</v>
      </c>
      <c r="L71" s="4">
        <f t="shared" si="38"/>
        <v>4.9401753425745616</v>
      </c>
      <c r="N71" s="4">
        <f t="shared" si="29"/>
        <v>6266.0018983341697</v>
      </c>
      <c r="O71" s="4">
        <f t="shared" si="52"/>
        <v>4694.4008654301351</v>
      </c>
      <c r="P71" s="4">
        <f t="shared" si="52"/>
        <v>3740.0295037913193</v>
      </c>
      <c r="Q71" s="4">
        <f t="shared" si="52"/>
        <v>2978.7695318830679</v>
      </c>
      <c r="R71" s="4">
        <f t="shared" si="52"/>
        <v>2371.8823350984517</v>
      </c>
      <c r="S71" s="4">
        <f t="shared" si="52"/>
        <v>1888.2758575071821</v>
      </c>
      <c r="T71" s="4">
        <f t="shared" si="52"/>
        <v>1503.0415459637725</v>
      </c>
      <c r="U71" s="4">
        <f t="shared" si="52"/>
        <v>1196.2538342292758</v>
      </c>
      <c r="V71" s="4">
        <f t="shared" si="52"/>
        <v>951.9917590993191</v>
      </c>
      <c r="W71" s="4">
        <f t="shared" si="52"/>
        <v>757.54578191606004</v>
      </c>
      <c r="X71" s="4">
        <f t="shared" si="52"/>
        <v>602.77736613191655</v>
      </c>
      <c r="Y71" s="4">
        <f t="shared" si="52"/>
        <v>479.60352816527194</v>
      </c>
      <c r="Z71" s="4">
        <f t="shared" si="52"/>
        <v>381.58301461465294</v>
      </c>
      <c r="AA71" s="4">
        <f t="shared" si="52"/>
        <v>303.58508192060737</v>
      </c>
      <c r="AB71" s="4">
        <f t="shared" si="52"/>
        <v>241.5306789555143</v>
      </c>
      <c r="AC71" s="4">
        <f t="shared" si="52"/>
        <v>192.15918915375048</v>
      </c>
      <c r="AD71" s="4">
        <f t="shared" si="52"/>
        <v>152.87744211998367</v>
      </c>
      <c r="AE71" s="4">
        <f t="shared" si="52"/>
        <v>121.62293026845063</v>
      </c>
      <c r="AF71" s="4">
        <f t="shared" si="52"/>
        <v>96.755081757787636</v>
      </c>
      <c r="AG71" s="4">
        <f t="shared" si="52"/>
        <v>76.968837655933939</v>
      </c>
      <c r="AH71" s="4">
        <f t="shared" si="52"/>
        <v>61.225955952774576</v>
      </c>
      <c r="AI71" s="4">
        <f t="shared" si="11"/>
        <v>237.68574636572168</v>
      </c>
      <c r="AJ71" s="4">
        <f t="shared" si="22"/>
        <v>29296.567766315118</v>
      </c>
      <c r="AK71" s="27"/>
      <c r="AL71">
        <f t="shared" si="5"/>
        <v>60</v>
      </c>
      <c r="AM71" s="14"/>
      <c r="AN71" s="14"/>
      <c r="AO71" s="4">
        <f t="shared" si="54"/>
        <v>299.64260843171076</v>
      </c>
      <c r="AP71" s="4">
        <f t="shared" si="54"/>
        <v>0</v>
      </c>
      <c r="AQ71" s="4">
        <f t="shared" si="54"/>
        <v>0</v>
      </c>
      <c r="AR71" s="4">
        <f t="shared" si="54"/>
        <v>0</v>
      </c>
      <c r="AS71" s="4">
        <f t="shared" si="54"/>
        <v>0</v>
      </c>
      <c r="AT71" s="4">
        <f t="shared" si="54"/>
        <v>0</v>
      </c>
      <c r="AU71" s="4">
        <f t="shared" si="54"/>
        <v>0</v>
      </c>
      <c r="AV71" s="4">
        <f t="shared" si="54"/>
        <v>0</v>
      </c>
      <c r="AW71" s="4">
        <f t="shared" si="54"/>
        <v>0</v>
      </c>
      <c r="AX71" s="4">
        <f t="shared" si="54"/>
        <v>0</v>
      </c>
      <c r="AY71" s="4">
        <f t="shared" si="54"/>
        <v>0</v>
      </c>
      <c r="AZ71" s="4">
        <f t="shared" si="54"/>
        <v>0</v>
      </c>
      <c r="BA71" s="4">
        <f t="shared" si="54"/>
        <v>0</v>
      </c>
      <c r="BB71" s="4">
        <f t="shared" si="54"/>
        <v>0</v>
      </c>
      <c r="BC71" s="4">
        <f t="shared" si="54"/>
        <v>0</v>
      </c>
      <c r="BD71" s="4">
        <f t="shared" si="54"/>
        <v>0</v>
      </c>
      <c r="BE71" s="4">
        <f t="shared" si="54"/>
        <v>0</v>
      </c>
      <c r="BF71" s="4">
        <f t="shared" si="54"/>
        <v>0</v>
      </c>
      <c r="BG71" s="4">
        <f t="shared" si="54"/>
        <v>0</v>
      </c>
      <c r="BH71" s="4">
        <f t="shared" si="54"/>
        <v>0</v>
      </c>
      <c r="BI71" s="4">
        <f t="shared" si="49"/>
        <v>0</v>
      </c>
      <c r="BJ71" s="4">
        <f t="shared" si="26"/>
        <v>299.64260843171076</v>
      </c>
      <c r="BK71" s="4">
        <f t="shared" si="23"/>
        <v>1470.0361192328264</v>
      </c>
      <c r="BL71" s="4">
        <f t="shared" si="31"/>
        <v>4.9443965277798974</v>
      </c>
      <c r="BM71" s="4">
        <f t="shared" si="15"/>
        <v>30766.603885547946</v>
      </c>
      <c r="BN71" s="18">
        <f t="shared" si="32"/>
        <v>4.9401753425745616</v>
      </c>
      <c r="BO71" s="4">
        <f t="shared" si="16"/>
        <v>4.7780253052997805</v>
      </c>
      <c r="BP71" s="27"/>
      <c r="BQ71" s="4">
        <f>I71+AJ71+BK71+SUM(J$11:J71)</f>
        <v>4999999.9999999981</v>
      </c>
      <c r="BR71" s="27"/>
      <c r="BS71">
        <f t="shared" si="6"/>
        <v>60</v>
      </c>
      <c r="BT71" s="11">
        <f t="shared" si="7"/>
        <v>0.99413896325959605</v>
      </c>
      <c r="BU71" s="9">
        <f t="shared" si="50"/>
        <v>1868.7829892977775</v>
      </c>
      <c r="BV71" s="9">
        <f t="shared" si="50"/>
        <v>1400.0660428450994</v>
      </c>
      <c r="BW71" s="9">
        <f t="shared" si="50"/>
        <v>1115.4327160378211</v>
      </c>
      <c r="BX71" s="9">
        <f t="shared" si="50"/>
        <v>888.39325626465154</v>
      </c>
      <c r="BY71" s="9">
        <f t="shared" si="50"/>
        <v>707.39419367655728</v>
      </c>
      <c r="BZ71" s="9">
        <f t="shared" si="50"/>
        <v>563.1625809990943</v>
      </c>
      <c r="CA71" s="9">
        <f t="shared" si="50"/>
        <v>448.26964927215755</v>
      </c>
      <c r="CB71" s="9">
        <f t="shared" si="50"/>
        <v>356.7727639668027</v>
      </c>
      <c r="CC71" s="9">
        <f t="shared" si="50"/>
        <v>283.92363012680283</v>
      </c>
      <c r="CD71" s="9">
        <f t="shared" si="50"/>
        <v>225.93173347671359</v>
      </c>
      <c r="CE71" s="9">
        <f t="shared" si="50"/>
        <v>0</v>
      </c>
      <c r="CF71" s="9">
        <f t="shared" si="50"/>
        <v>0</v>
      </c>
      <c r="CG71" s="9">
        <f t="shared" si="50"/>
        <v>0</v>
      </c>
      <c r="CH71" s="9">
        <f t="shared" si="50"/>
        <v>0</v>
      </c>
      <c r="CI71" s="9">
        <f t="shared" si="50"/>
        <v>0</v>
      </c>
      <c r="CJ71" s="9">
        <f t="shared" si="35"/>
        <v>0</v>
      </c>
      <c r="CK71" s="9">
        <f t="shared" si="35"/>
        <v>0</v>
      </c>
      <c r="CL71" s="9">
        <f t="shared" si="35"/>
        <v>0</v>
      </c>
      <c r="CM71" s="9">
        <f t="shared" si="35"/>
        <v>0</v>
      </c>
      <c r="CN71" s="9">
        <f t="shared" si="48"/>
        <v>0</v>
      </c>
      <c r="CO71" s="9">
        <f t="shared" si="48"/>
        <v>0</v>
      </c>
      <c r="CP71" s="9">
        <f t="shared" si="48"/>
        <v>0</v>
      </c>
      <c r="CQ71" s="9">
        <f t="shared" si="30"/>
        <v>7858.1295559634782</v>
      </c>
      <c r="CR71" s="27"/>
    </row>
    <row r="72" spans="2:96" x14ac:dyDescent="0.2">
      <c r="B72" s="1">
        <f t="shared" si="24"/>
        <v>43921</v>
      </c>
      <c r="C72" s="8">
        <f t="shared" si="19"/>
        <v>8.7142857142857135</v>
      </c>
      <c r="D72">
        <f t="shared" si="28"/>
        <v>61</v>
      </c>
      <c r="E72" s="14">
        <f t="shared" si="25"/>
        <v>0.3</v>
      </c>
      <c r="F72" s="3">
        <f t="shared" si="20"/>
        <v>8.1661699125676517</v>
      </c>
      <c r="G72" s="3">
        <f t="shared" si="8"/>
        <v>2.8379999999999992</v>
      </c>
      <c r="H72" s="27"/>
      <c r="I72" s="4">
        <f t="shared" si="21"/>
        <v>4961375.266558486</v>
      </c>
      <c r="J72" s="4"/>
      <c r="K72" s="4">
        <f t="shared" si="9"/>
        <v>38624.733441511424</v>
      </c>
      <c r="L72" s="4">
        <f t="shared" si="38"/>
        <v>4.9349223984121222</v>
      </c>
      <c r="N72" s="4">
        <f t="shared" si="29"/>
        <v>7858.1295559634782</v>
      </c>
      <c r="O72" s="4">
        <f t="shared" si="52"/>
        <v>5890.0417844341191</v>
      </c>
      <c r="P72" s="4">
        <f t="shared" si="52"/>
        <v>4694.4008654301351</v>
      </c>
      <c r="Q72" s="4">
        <f t="shared" si="52"/>
        <v>3740.0295037913193</v>
      </c>
      <c r="R72" s="4">
        <f t="shared" si="52"/>
        <v>2978.7695318830679</v>
      </c>
      <c r="S72" s="4">
        <f t="shared" si="52"/>
        <v>2371.8823350984517</v>
      </c>
      <c r="T72" s="4">
        <f t="shared" si="52"/>
        <v>1888.2758575071821</v>
      </c>
      <c r="U72" s="4">
        <f t="shared" si="52"/>
        <v>1503.0415459637725</v>
      </c>
      <c r="V72" s="4">
        <f t="shared" si="52"/>
        <v>1196.2538342292758</v>
      </c>
      <c r="W72" s="4">
        <f t="shared" si="52"/>
        <v>951.9917590993191</v>
      </c>
      <c r="X72" s="4">
        <f t="shared" si="52"/>
        <v>757.54578191606004</v>
      </c>
      <c r="Y72" s="4">
        <f t="shared" si="52"/>
        <v>602.77736613191655</v>
      </c>
      <c r="Z72" s="4">
        <f t="shared" si="52"/>
        <v>479.60352816527194</v>
      </c>
      <c r="AA72" s="4">
        <f t="shared" si="52"/>
        <v>381.58301461465294</v>
      </c>
      <c r="AB72" s="4">
        <f t="shared" si="52"/>
        <v>303.58508192060737</v>
      </c>
      <c r="AC72" s="4">
        <f t="shared" si="52"/>
        <v>241.5306789555143</v>
      </c>
      <c r="AD72" s="4">
        <f t="shared" si="52"/>
        <v>192.15918915375048</v>
      </c>
      <c r="AE72" s="4">
        <f t="shared" si="52"/>
        <v>152.87744211998367</v>
      </c>
      <c r="AF72" s="4">
        <f t="shared" si="52"/>
        <v>121.62293026845063</v>
      </c>
      <c r="AG72" s="4">
        <f t="shared" si="52"/>
        <v>96.755081757787636</v>
      </c>
      <c r="AH72" s="4">
        <f t="shared" si="52"/>
        <v>76.968837655933939</v>
      </c>
      <c r="AI72" s="4">
        <f t="shared" si="11"/>
        <v>298.91170231849628</v>
      </c>
      <c r="AJ72" s="4">
        <f t="shared" si="22"/>
        <v>36778.737208378552</v>
      </c>
      <c r="AK72" s="27"/>
      <c r="AL72">
        <f t="shared" si="5"/>
        <v>61</v>
      </c>
      <c r="AM72" s="14"/>
      <c r="AN72" s="14"/>
      <c r="AO72" s="4">
        <f t="shared" si="54"/>
        <v>375.96011390005015</v>
      </c>
      <c r="AP72" s="4">
        <f t="shared" si="54"/>
        <v>0</v>
      </c>
      <c r="AQ72" s="4">
        <f t="shared" si="54"/>
        <v>0</v>
      </c>
      <c r="AR72" s="4">
        <f t="shared" si="54"/>
        <v>0</v>
      </c>
      <c r="AS72" s="4">
        <f t="shared" si="54"/>
        <v>0</v>
      </c>
      <c r="AT72" s="4">
        <f t="shared" si="54"/>
        <v>0</v>
      </c>
      <c r="AU72" s="4">
        <f t="shared" si="54"/>
        <v>0</v>
      </c>
      <c r="AV72" s="4">
        <f t="shared" si="54"/>
        <v>0</v>
      </c>
      <c r="AW72" s="4">
        <f t="shared" si="54"/>
        <v>0</v>
      </c>
      <c r="AX72" s="4">
        <f t="shared" si="54"/>
        <v>0</v>
      </c>
      <c r="AY72" s="4">
        <f t="shared" si="54"/>
        <v>0</v>
      </c>
      <c r="AZ72" s="4">
        <f t="shared" si="54"/>
        <v>0</v>
      </c>
      <c r="BA72" s="4">
        <f t="shared" si="54"/>
        <v>0</v>
      </c>
      <c r="BB72" s="4">
        <f t="shared" si="54"/>
        <v>0</v>
      </c>
      <c r="BC72" s="4">
        <f t="shared" si="54"/>
        <v>0</v>
      </c>
      <c r="BD72" s="4">
        <f t="shared" si="54"/>
        <v>0</v>
      </c>
      <c r="BE72" s="4">
        <f t="shared" si="54"/>
        <v>0</v>
      </c>
      <c r="BF72" s="4">
        <f t="shared" si="54"/>
        <v>0</v>
      </c>
      <c r="BG72" s="4">
        <f t="shared" si="54"/>
        <v>0</v>
      </c>
      <c r="BH72" s="4">
        <f t="shared" si="54"/>
        <v>0</v>
      </c>
      <c r="BI72" s="4">
        <f t="shared" si="49"/>
        <v>0</v>
      </c>
      <c r="BJ72" s="4">
        <f t="shared" si="26"/>
        <v>375.96011390005015</v>
      </c>
      <c r="BK72" s="4">
        <f t="shared" si="23"/>
        <v>1845.9962331328766</v>
      </c>
      <c r="BL72" s="4">
        <f t="shared" si="31"/>
        <v>4.9401753425745616</v>
      </c>
      <c r="BM72" s="4">
        <f t="shared" si="15"/>
        <v>38624.733441511431</v>
      </c>
      <c r="BN72" s="18">
        <f t="shared" si="32"/>
        <v>4.9349223984121231</v>
      </c>
      <c r="BO72" s="4">
        <f t="shared" si="16"/>
        <v>4.7793112564212956</v>
      </c>
      <c r="BP72" s="27"/>
      <c r="BQ72" s="4">
        <f>I72+AJ72+BK72+SUM(J$11:J72)</f>
        <v>4999999.9999999972</v>
      </c>
      <c r="BR72" s="27"/>
      <c r="BS72">
        <f t="shared" si="6"/>
        <v>61</v>
      </c>
      <c r="BT72" s="11">
        <f t="shared" si="7"/>
        <v>0.99264153581889225</v>
      </c>
      <c r="BU72" s="9">
        <f t="shared" si="50"/>
        <v>2340.0917373286252</v>
      </c>
      <c r="BV72" s="9">
        <f t="shared" si="50"/>
        <v>1754.0100368814399</v>
      </c>
      <c r="BW72" s="9">
        <f t="shared" si="50"/>
        <v>1397.9571854430319</v>
      </c>
      <c r="BX72" s="9">
        <f t="shared" si="50"/>
        <v>1113.7525891954153</v>
      </c>
      <c r="BY72" s="9">
        <f t="shared" si="50"/>
        <v>887.0551088936794</v>
      </c>
      <c r="BZ72" s="9">
        <f t="shared" si="50"/>
        <v>706.32867716814826</v>
      </c>
      <c r="CA72" s="9">
        <f t="shared" si="50"/>
        <v>562.31431417369947</v>
      </c>
      <c r="CB72" s="9">
        <f t="shared" si="50"/>
        <v>447.59444057552435</v>
      </c>
      <c r="CC72" s="9">
        <f t="shared" si="50"/>
        <v>356.23537297157606</v>
      </c>
      <c r="CD72" s="9">
        <f t="shared" si="50"/>
        <v>283.49596855178311</v>
      </c>
      <c r="CE72" s="9">
        <f t="shared" si="50"/>
        <v>0</v>
      </c>
      <c r="CF72" s="9">
        <f t="shared" si="50"/>
        <v>0</v>
      </c>
      <c r="CG72" s="9">
        <f t="shared" si="50"/>
        <v>0</v>
      </c>
      <c r="CH72" s="9">
        <f t="shared" si="50"/>
        <v>0</v>
      </c>
      <c r="CI72" s="9">
        <f t="shared" si="50"/>
        <v>0</v>
      </c>
      <c r="CJ72" s="9">
        <f t="shared" si="35"/>
        <v>0</v>
      </c>
      <c r="CK72" s="9">
        <f t="shared" si="35"/>
        <v>0</v>
      </c>
      <c r="CL72" s="9">
        <f t="shared" si="35"/>
        <v>0</v>
      </c>
      <c r="CM72" s="9">
        <f t="shared" si="35"/>
        <v>0</v>
      </c>
      <c r="CN72" s="9">
        <f t="shared" si="48"/>
        <v>0</v>
      </c>
      <c r="CO72" s="9">
        <f t="shared" si="48"/>
        <v>0</v>
      </c>
      <c r="CP72" s="9">
        <f t="shared" si="48"/>
        <v>0</v>
      </c>
      <c r="CQ72" s="9">
        <f t="shared" si="30"/>
        <v>9848.8354311829225</v>
      </c>
      <c r="CR72" s="27"/>
    </row>
    <row r="73" spans="2:96" x14ac:dyDescent="0.2">
      <c r="B73" s="1">
        <f t="shared" si="24"/>
        <v>43922</v>
      </c>
      <c r="C73" s="8">
        <f t="shared" si="19"/>
        <v>8.8571428571428577</v>
      </c>
      <c r="D73">
        <f t="shared" si="28"/>
        <v>62</v>
      </c>
      <c r="E73" s="14">
        <f t="shared" si="25"/>
        <v>0.3</v>
      </c>
      <c r="F73" s="3">
        <f t="shared" si="20"/>
        <v>8.1661699125676517</v>
      </c>
      <c r="G73" s="3">
        <f t="shared" si="8"/>
        <v>2.8379999999999992</v>
      </c>
      <c r="H73" s="27"/>
      <c r="I73" s="4">
        <f t="shared" si="21"/>
        <v>4951526.4311273033</v>
      </c>
      <c r="J73" s="4"/>
      <c r="K73" s="4">
        <f t="shared" si="9"/>
        <v>48473.568872694348</v>
      </c>
      <c r="L73" s="4">
        <f t="shared" si="38"/>
        <v>4.9283689804737847</v>
      </c>
      <c r="N73" s="4">
        <f t="shared" si="29"/>
        <v>9848.8354311829225</v>
      </c>
      <c r="O73" s="4">
        <f t="shared" si="52"/>
        <v>7386.6417826056695</v>
      </c>
      <c r="P73" s="4">
        <f t="shared" si="52"/>
        <v>5890.0417844341191</v>
      </c>
      <c r="Q73" s="4">
        <f t="shared" si="52"/>
        <v>4694.4008654301351</v>
      </c>
      <c r="R73" s="4">
        <f t="shared" si="52"/>
        <v>3740.0295037913193</v>
      </c>
      <c r="S73" s="4">
        <f t="shared" si="52"/>
        <v>2978.7695318830679</v>
      </c>
      <c r="T73" s="4">
        <f t="shared" si="52"/>
        <v>2371.8823350984517</v>
      </c>
      <c r="U73" s="4">
        <f t="shared" si="52"/>
        <v>1888.2758575071821</v>
      </c>
      <c r="V73" s="4">
        <f t="shared" si="52"/>
        <v>1503.0415459637725</v>
      </c>
      <c r="W73" s="4">
        <f t="shared" si="52"/>
        <v>1196.2538342292758</v>
      </c>
      <c r="X73" s="4">
        <f t="shared" si="52"/>
        <v>951.9917590993191</v>
      </c>
      <c r="Y73" s="4">
        <f t="shared" si="52"/>
        <v>757.54578191606004</v>
      </c>
      <c r="Z73" s="4">
        <f t="shared" si="52"/>
        <v>602.77736613191655</v>
      </c>
      <c r="AA73" s="4">
        <f t="shared" si="52"/>
        <v>479.60352816527194</v>
      </c>
      <c r="AB73" s="4">
        <f t="shared" si="52"/>
        <v>381.58301461465294</v>
      </c>
      <c r="AC73" s="4">
        <f t="shared" si="52"/>
        <v>303.58508192060737</v>
      </c>
      <c r="AD73" s="4">
        <f t="shared" si="52"/>
        <v>241.5306789555143</v>
      </c>
      <c r="AE73" s="4">
        <f t="shared" si="52"/>
        <v>192.15918915375048</v>
      </c>
      <c r="AF73" s="4">
        <f t="shared" si="52"/>
        <v>152.87744211998367</v>
      </c>
      <c r="AG73" s="4">
        <f t="shared" si="52"/>
        <v>121.62293026845063</v>
      </c>
      <c r="AH73" s="4">
        <f t="shared" si="52"/>
        <v>96.755081757787636</v>
      </c>
      <c r="AI73" s="4">
        <f t="shared" si="11"/>
        <v>375.88053997443023</v>
      </c>
      <c r="AJ73" s="4">
        <f t="shared" si="22"/>
        <v>46156.084866203666</v>
      </c>
      <c r="AK73" s="27"/>
      <c r="AL73">
        <f t="shared" si="5"/>
        <v>62</v>
      </c>
      <c r="AM73" s="14"/>
      <c r="AN73" s="14"/>
      <c r="AO73" s="4">
        <f t="shared" si="54"/>
        <v>471.48777335780869</v>
      </c>
      <c r="AP73" s="4">
        <f t="shared" si="54"/>
        <v>0</v>
      </c>
      <c r="AQ73" s="4">
        <f t="shared" si="54"/>
        <v>0</v>
      </c>
      <c r="AR73" s="4">
        <f t="shared" si="54"/>
        <v>0</v>
      </c>
      <c r="AS73" s="4">
        <f t="shared" si="54"/>
        <v>0</v>
      </c>
      <c r="AT73" s="4">
        <f t="shared" si="54"/>
        <v>0</v>
      </c>
      <c r="AU73" s="4">
        <f t="shared" si="54"/>
        <v>0</v>
      </c>
      <c r="AV73" s="4">
        <f t="shared" si="54"/>
        <v>0</v>
      </c>
      <c r="AW73" s="4">
        <f t="shared" si="54"/>
        <v>0</v>
      </c>
      <c r="AX73" s="4">
        <f t="shared" si="54"/>
        <v>0</v>
      </c>
      <c r="AY73" s="4">
        <f t="shared" si="54"/>
        <v>0</v>
      </c>
      <c r="AZ73" s="4">
        <f t="shared" si="54"/>
        <v>0</v>
      </c>
      <c r="BA73" s="4">
        <f t="shared" si="54"/>
        <v>0</v>
      </c>
      <c r="BB73" s="4">
        <f t="shared" si="54"/>
        <v>0</v>
      </c>
      <c r="BC73" s="4">
        <f t="shared" si="54"/>
        <v>0</v>
      </c>
      <c r="BD73" s="4">
        <f t="shared" si="54"/>
        <v>0</v>
      </c>
      <c r="BE73" s="4">
        <f t="shared" si="54"/>
        <v>0</v>
      </c>
      <c r="BF73" s="4">
        <f t="shared" si="54"/>
        <v>0</v>
      </c>
      <c r="BG73" s="4">
        <f t="shared" si="54"/>
        <v>0</v>
      </c>
      <c r="BH73" s="4">
        <f t="shared" si="54"/>
        <v>0</v>
      </c>
      <c r="BI73" s="4">
        <f t="shared" si="49"/>
        <v>0</v>
      </c>
      <c r="BJ73" s="4">
        <f t="shared" si="26"/>
        <v>471.48777335780869</v>
      </c>
      <c r="BK73" s="4">
        <f t="shared" si="23"/>
        <v>2317.4840064906853</v>
      </c>
      <c r="BL73" s="4">
        <f t="shared" si="31"/>
        <v>4.9349223984121222</v>
      </c>
      <c r="BM73" s="4">
        <f t="shared" si="15"/>
        <v>48473.568872694348</v>
      </c>
      <c r="BN73" s="18">
        <f t="shared" si="32"/>
        <v>4.9283689804737874</v>
      </c>
      <c r="BO73" s="4">
        <f t="shared" si="16"/>
        <v>4.7809230068804522</v>
      </c>
      <c r="BP73" s="27"/>
      <c r="BQ73" s="4">
        <f>I73+AJ73+BK73+SUM(J$11:J73)</f>
        <v>4999999.9999999972</v>
      </c>
      <c r="BR73" s="27"/>
      <c r="BS73">
        <f t="shared" si="6"/>
        <v>62</v>
      </c>
      <c r="BT73" s="11">
        <f t="shared" si="7"/>
        <v>0.99076450240316483</v>
      </c>
      <c r="BU73" s="9">
        <f t="shared" si="50"/>
        <v>2927.3629605679826</v>
      </c>
      <c r="BV73" s="9">
        <f t="shared" si="50"/>
        <v>2195.5267410521196</v>
      </c>
      <c r="BW73" s="9">
        <f t="shared" si="50"/>
        <v>1750.6932953066157</v>
      </c>
      <c r="BX73" s="9">
        <f t="shared" si="50"/>
        <v>1395.3137212556621</v>
      </c>
      <c r="BY73" s="9">
        <f t="shared" si="50"/>
        <v>1111.6465410890887</v>
      </c>
      <c r="BZ73" s="9">
        <f t="shared" si="50"/>
        <v>885.37773390895074</v>
      </c>
      <c r="CA73" s="9">
        <f t="shared" si="50"/>
        <v>704.99304644780216</v>
      </c>
      <c r="CB73" s="9">
        <f t="shared" si="50"/>
        <v>561.25100710890376</v>
      </c>
      <c r="CC73" s="9">
        <f t="shared" si="50"/>
        <v>446.74806281342416</v>
      </c>
      <c r="CD73" s="9">
        <f t="shared" si="50"/>
        <v>355.56175044541396</v>
      </c>
      <c r="CE73" s="9">
        <f t="shared" si="50"/>
        <v>0</v>
      </c>
      <c r="CF73" s="9">
        <f t="shared" si="50"/>
        <v>0</v>
      </c>
      <c r="CG73" s="9">
        <f t="shared" si="50"/>
        <v>0</v>
      </c>
      <c r="CH73" s="9">
        <f t="shared" si="50"/>
        <v>0</v>
      </c>
      <c r="CI73" s="9">
        <f t="shared" si="50"/>
        <v>0</v>
      </c>
      <c r="CJ73" s="9">
        <f t="shared" si="35"/>
        <v>0</v>
      </c>
      <c r="CK73" s="9">
        <f t="shared" si="35"/>
        <v>0</v>
      </c>
      <c r="CL73" s="9">
        <f t="shared" si="35"/>
        <v>0</v>
      </c>
      <c r="CM73" s="9">
        <f t="shared" si="35"/>
        <v>0</v>
      </c>
      <c r="CN73" s="9">
        <f t="shared" si="48"/>
        <v>0</v>
      </c>
      <c r="CO73" s="9">
        <f t="shared" si="48"/>
        <v>0</v>
      </c>
      <c r="CP73" s="9">
        <f t="shared" si="48"/>
        <v>0</v>
      </c>
      <c r="CQ73" s="9">
        <f t="shared" si="30"/>
        <v>12334.47485999596</v>
      </c>
      <c r="CR73" s="27"/>
    </row>
    <row r="74" spans="2:96" x14ac:dyDescent="0.2">
      <c r="B74" s="1">
        <f t="shared" si="24"/>
        <v>43923</v>
      </c>
      <c r="C74" s="8">
        <f t="shared" si="19"/>
        <v>9</v>
      </c>
      <c r="D74">
        <f t="shared" si="28"/>
        <v>63</v>
      </c>
      <c r="E74" s="14">
        <f t="shared" si="25"/>
        <v>0.3</v>
      </c>
      <c r="F74" s="3">
        <f t="shared" si="20"/>
        <v>8.1661699125676517</v>
      </c>
      <c r="G74" s="3">
        <f t="shared" si="8"/>
        <v>2.8379999999999992</v>
      </c>
      <c r="H74" s="27"/>
      <c r="I74" s="4">
        <f t="shared" si="21"/>
        <v>4939191.9562673075</v>
      </c>
      <c r="J74" s="4"/>
      <c r="K74" s="4">
        <f t="shared" si="9"/>
        <v>60808.043732690305</v>
      </c>
      <c r="L74" s="4">
        <f t="shared" si="38"/>
        <v>4.92018253291692</v>
      </c>
      <c r="N74" s="4">
        <f t="shared" si="29"/>
        <v>12334.47485999596</v>
      </c>
      <c r="O74" s="4">
        <f t="shared" si="52"/>
        <v>9257.905305311946</v>
      </c>
      <c r="P74" s="4">
        <f t="shared" si="52"/>
        <v>7386.6417826056695</v>
      </c>
      <c r="Q74" s="4">
        <f t="shared" si="52"/>
        <v>5890.0417844341191</v>
      </c>
      <c r="R74" s="4">
        <f t="shared" si="52"/>
        <v>4694.4008654301351</v>
      </c>
      <c r="S74" s="4">
        <f t="shared" si="52"/>
        <v>3740.0295037913193</v>
      </c>
      <c r="T74" s="4">
        <f t="shared" si="52"/>
        <v>2978.7695318830679</v>
      </c>
      <c r="U74" s="4">
        <f t="shared" si="52"/>
        <v>2371.8823350984517</v>
      </c>
      <c r="V74" s="4">
        <f t="shared" si="52"/>
        <v>1888.2758575071821</v>
      </c>
      <c r="W74" s="4">
        <f t="shared" si="52"/>
        <v>1503.0415459637725</v>
      </c>
      <c r="X74" s="4">
        <f t="shared" si="52"/>
        <v>1196.2538342292758</v>
      </c>
      <c r="Y74" s="4">
        <f t="shared" si="52"/>
        <v>951.9917590993191</v>
      </c>
      <c r="Z74" s="4">
        <f t="shared" si="52"/>
        <v>757.54578191606004</v>
      </c>
      <c r="AA74" s="4">
        <f t="shared" si="52"/>
        <v>602.77736613191655</v>
      </c>
      <c r="AB74" s="4">
        <f t="shared" si="52"/>
        <v>479.60352816527194</v>
      </c>
      <c r="AC74" s="4">
        <f t="shared" si="52"/>
        <v>381.58301461465294</v>
      </c>
      <c r="AD74" s="4">
        <f t="shared" si="52"/>
        <v>303.58508192060737</v>
      </c>
      <c r="AE74" s="4">
        <f t="shared" si="52"/>
        <v>241.5306789555143</v>
      </c>
      <c r="AF74" s="4">
        <f t="shared" si="52"/>
        <v>192.15918915375048</v>
      </c>
      <c r="AG74" s="4">
        <f t="shared" si="52"/>
        <v>152.87744211998367</v>
      </c>
      <c r="AH74" s="4">
        <f t="shared" si="52"/>
        <v>121.62293026845063</v>
      </c>
      <c r="AI74" s="4">
        <f t="shared" si="11"/>
        <v>472.63562173221788</v>
      </c>
      <c r="AJ74" s="4">
        <f t="shared" si="22"/>
        <v>57899.629600328648</v>
      </c>
      <c r="AK74" s="27"/>
      <c r="AL74">
        <f t="shared" si="5"/>
        <v>63</v>
      </c>
      <c r="AM74" s="14"/>
      <c r="AN74" s="14"/>
      <c r="AO74" s="4">
        <f t="shared" si="54"/>
        <v>590.9301258709753</v>
      </c>
      <c r="AP74" s="4">
        <f t="shared" si="54"/>
        <v>0</v>
      </c>
      <c r="AQ74" s="4">
        <f t="shared" si="54"/>
        <v>0</v>
      </c>
      <c r="AR74" s="4">
        <f t="shared" si="54"/>
        <v>0</v>
      </c>
      <c r="AS74" s="4">
        <f t="shared" si="54"/>
        <v>0</v>
      </c>
      <c r="AT74" s="4">
        <f t="shared" si="54"/>
        <v>0</v>
      </c>
      <c r="AU74" s="4">
        <f t="shared" si="54"/>
        <v>0</v>
      </c>
      <c r="AV74" s="4">
        <f t="shared" si="54"/>
        <v>0</v>
      </c>
      <c r="AW74" s="4">
        <f t="shared" si="54"/>
        <v>0</v>
      </c>
      <c r="AX74" s="4">
        <f t="shared" si="54"/>
        <v>0</v>
      </c>
      <c r="AY74" s="4">
        <f t="shared" si="54"/>
        <v>0</v>
      </c>
      <c r="AZ74" s="4">
        <f t="shared" si="54"/>
        <v>0</v>
      </c>
      <c r="BA74" s="4">
        <f t="shared" si="54"/>
        <v>0</v>
      </c>
      <c r="BB74" s="4">
        <f t="shared" si="54"/>
        <v>0</v>
      </c>
      <c r="BC74" s="4">
        <f t="shared" si="54"/>
        <v>0</v>
      </c>
      <c r="BD74" s="4">
        <f t="shared" si="54"/>
        <v>0</v>
      </c>
      <c r="BE74" s="4">
        <f t="shared" si="54"/>
        <v>0</v>
      </c>
      <c r="BF74" s="4">
        <f t="shared" si="54"/>
        <v>0</v>
      </c>
      <c r="BG74" s="4">
        <f t="shared" si="54"/>
        <v>0</v>
      </c>
      <c r="BH74" s="4">
        <f t="shared" si="54"/>
        <v>0</v>
      </c>
      <c r="BI74" s="4">
        <f t="shared" si="49"/>
        <v>0</v>
      </c>
      <c r="BJ74" s="4">
        <f t="shared" si="26"/>
        <v>590.9301258709753</v>
      </c>
      <c r="BK74" s="4">
        <f t="shared" si="23"/>
        <v>2908.4141323616604</v>
      </c>
      <c r="BL74" s="4">
        <f t="shared" si="31"/>
        <v>4.9283689804737847</v>
      </c>
      <c r="BM74" s="4">
        <f t="shared" si="15"/>
        <v>60808.043732690305</v>
      </c>
      <c r="BN74" s="18">
        <f t="shared" si="32"/>
        <v>4.9201825329169218</v>
      </c>
      <c r="BO74" s="4">
        <f t="shared" si="16"/>
        <v>4.7829431006643315</v>
      </c>
      <c r="BP74" s="27"/>
      <c r="BQ74" s="4">
        <f>I74+AJ74+BK74+SUM(J$11:J74)</f>
        <v>4999999.9999999972</v>
      </c>
      <c r="BR74" s="27"/>
      <c r="BS74">
        <f t="shared" si="6"/>
        <v>63</v>
      </c>
      <c r="BT74" s="11">
        <f t="shared" si="7"/>
        <v>0.98841333431548961</v>
      </c>
      <c r="BU74" s="9">
        <f t="shared" si="50"/>
        <v>3657.4678270197564</v>
      </c>
      <c r="BV74" s="9">
        <f t="shared" si="50"/>
        <v>2745.1911154801323</v>
      </c>
      <c r="BW74" s="9">
        <f t="shared" si="50"/>
        <v>2190.3165701218145</v>
      </c>
      <c r="BX74" s="9">
        <f t="shared" si="50"/>
        <v>1746.5387518230252</v>
      </c>
      <c r="BY74" s="9">
        <f t="shared" si="50"/>
        <v>1392.002523603996</v>
      </c>
      <c r="BZ74" s="9">
        <f t="shared" si="50"/>
        <v>1109.0085096842051</v>
      </c>
      <c r="CA74" s="9">
        <f t="shared" si="50"/>
        <v>883.27665754978</v>
      </c>
      <c r="CB74" s="9">
        <f t="shared" si="50"/>
        <v>703.32003823160096</v>
      </c>
      <c r="CC74" s="9">
        <f t="shared" si="50"/>
        <v>559.91911092783414</v>
      </c>
      <c r="CD74" s="9">
        <f t="shared" si="50"/>
        <v>445.68789181822814</v>
      </c>
      <c r="CE74" s="9">
        <f t="shared" si="50"/>
        <v>0</v>
      </c>
      <c r="CF74" s="9">
        <f t="shared" si="50"/>
        <v>0</v>
      </c>
      <c r="CG74" s="9">
        <f t="shared" si="50"/>
        <v>0</v>
      </c>
      <c r="CH74" s="9">
        <f t="shared" si="50"/>
        <v>0</v>
      </c>
      <c r="CI74" s="9">
        <f t="shared" si="50"/>
        <v>0</v>
      </c>
      <c r="CJ74" s="9">
        <f t="shared" si="35"/>
        <v>0</v>
      </c>
      <c r="CK74" s="9">
        <f t="shared" si="35"/>
        <v>0</v>
      </c>
      <c r="CL74" s="9">
        <f t="shared" si="35"/>
        <v>0</v>
      </c>
      <c r="CM74" s="9">
        <f t="shared" si="35"/>
        <v>0</v>
      </c>
      <c r="CN74" s="9">
        <f t="shared" si="48"/>
        <v>0</v>
      </c>
      <c r="CO74" s="9">
        <f t="shared" si="48"/>
        <v>0</v>
      </c>
      <c r="CP74" s="9">
        <f t="shared" si="48"/>
        <v>0</v>
      </c>
      <c r="CQ74" s="9">
        <f t="shared" si="30"/>
        <v>15432.728996260375</v>
      </c>
      <c r="CR74" s="27"/>
    </row>
    <row r="75" spans="2:96" x14ac:dyDescent="0.2">
      <c r="B75" s="1">
        <f t="shared" si="24"/>
        <v>43924</v>
      </c>
      <c r="C75" s="8">
        <f t="shared" si="19"/>
        <v>9.1428571428571423</v>
      </c>
      <c r="D75">
        <f t="shared" si="28"/>
        <v>64</v>
      </c>
      <c r="E75" s="14">
        <f t="shared" si="25"/>
        <v>0.3</v>
      </c>
      <c r="F75" s="3">
        <f t="shared" si="20"/>
        <v>8.1661699125676517</v>
      </c>
      <c r="G75" s="3">
        <f t="shared" si="8"/>
        <v>2.8379999999999992</v>
      </c>
      <c r="H75" s="27"/>
      <c r="I75" s="4">
        <f t="shared" si="21"/>
        <v>4923759.2272710474</v>
      </c>
      <c r="J75" s="4"/>
      <c r="K75" s="4">
        <f t="shared" si="9"/>
        <v>76240.772728950687</v>
      </c>
      <c r="L75" s="4">
        <f t="shared" si="38"/>
        <v>4.9099521151543479</v>
      </c>
      <c r="N75" s="4">
        <f t="shared" si="29"/>
        <v>15432.728996260375</v>
      </c>
      <c r="O75" s="4">
        <f t="shared" si="52"/>
        <v>11594.406368396201</v>
      </c>
      <c r="P75" s="4">
        <f t="shared" si="52"/>
        <v>9257.905305311946</v>
      </c>
      <c r="Q75" s="4">
        <f t="shared" si="52"/>
        <v>7386.6417826056695</v>
      </c>
      <c r="R75" s="4">
        <f t="shared" si="52"/>
        <v>5890.0417844341191</v>
      </c>
      <c r="S75" s="4">
        <f t="shared" si="52"/>
        <v>4694.4008654301351</v>
      </c>
      <c r="T75" s="4">
        <f t="shared" si="52"/>
        <v>3740.0295037913193</v>
      </c>
      <c r="U75" s="4">
        <f t="shared" si="52"/>
        <v>2978.7695318830679</v>
      </c>
      <c r="V75" s="4">
        <f t="shared" si="52"/>
        <v>2371.8823350984517</v>
      </c>
      <c r="W75" s="4">
        <f t="shared" si="52"/>
        <v>1888.2758575071821</v>
      </c>
      <c r="X75" s="4">
        <f t="shared" si="52"/>
        <v>1503.0415459637725</v>
      </c>
      <c r="Y75" s="4">
        <f t="shared" si="52"/>
        <v>1196.2538342292758</v>
      </c>
      <c r="Z75" s="4">
        <f t="shared" si="52"/>
        <v>951.9917590993191</v>
      </c>
      <c r="AA75" s="4">
        <f t="shared" si="52"/>
        <v>757.54578191606004</v>
      </c>
      <c r="AB75" s="4">
        <f t="shared" si="52"/>
        <v>602.77736613191655</v>
      </c>
      <c r="AC75" s="4">
        <f t="shared" si="52"/>
        <v>479.60352816527194</v>
      </c>
      <c r="AD75" s="4">
        <f t="shared" si="52"/>
        <v>381.58301461465294</v>
      </c>
      <c r="AE75" s="4">
        <f t="shared" si="52"/>
        <v>303.58508192060737</v>
      </c>
      <c r="AF75" s="4">
        <f t="shared" si="52"/>
        <v>241.5306789555143</v>
      </c>
      <c r="AG75" s="4">
        <f t="shared" si="52"/>
        <v>192.15918915375048</v>
      </c>
      <c r="AH75" s="4">
        <f t="shared" si="52"/>
        <v>152.87744211998367</v>
      </c>
      <c r="AI75" s="4">
        <f t="shared" si="11"/>
        <v>594.25855200066849</v>
      </c>
      <c r="AJ75" s="4">
        <f t="shared" si="22"/>
        <v>72592.290104989283</v>
      </c>
      <c r="AK75" s="27"/>
      <c r="AL75">
        <f t="shared" ref="AL75:AL138" si="55">D75</f>
        <v>64</v>
      </c>
      <c r="AM75" s="14"/>
      <c r="AN75" s="14"/>
      <c r="AO75" s="4">
        <f t="shared" si="54"/>
        <v>740.06849159975764</v>
      </c>
      <c r="AP75" s="4">
        <f t="shared" si="54"/>
        <v>0</v>
      </c>
      <c r="AQ75" s="4">
        <f t="shared" si="54"/>
        <v>0</v>
      </c>
      <c r="AR75" s="4">
        <f t="shared" si="54"/>
        <v>0</v>
      </c>
      <c r="AS75" s="4">
        <f t="shared" si="54"/>
        <v>0</v>
      </c>
      <c r="AT75" s="4">
        <f t="shared" si="54"/>
        <v>0</v>
      </c>
      <c r="AU75" s="4">
        <f t="shared" si="54"/>
        <v>0</v>
      </c>
      <c r="AV75" s="4">
        <f t="shared" si="54"/>
        <v>0</v>
      </c>
      <c r="AW75" s="4">
        <f t="shared" si="54"/>
        <v>0</v>
      </c>
      <c r="AX75" s="4">
        <f t="shared" si="54"/>
        <v>0</v>
      </c>
      <c r="AY75" s="4">
        <f t="shared" si="54"/>
        <v>0</v>
      </c>
      <c r="AZ75" s="4">
        <f t="shared" si="54"/>
        <v>0</v>
      </c>
      <c r="BA75" s="4">
        <f t="shared" si="54"/>
        <v>0</v>
      </c>
      <c r="BB75" s="4">
        <f t="shared" si="54"/>
        <v>0</v>
      </c>
      <c r="BC75" s="4">
        <f t="shared" si="54"/>
        <v>0</v>
      </c>
      <c r="BD75" s="4">
        <f t="shared" si="54"/>
        <v>0</v>
      </c>
      <c r="BE75" s="4">
        <f t="shared" si="54"/>
        <v>0</v>
      </c>
      <c r="BF75" s="4">
        <f t="shared" si="54"/>
        <v>0</v>
      </c>
      <c r="BG75" s="4">
        <f t="shared" si="54"/>
        <v>0</v>
      </c>
      <c r="BH75" s="4">
        <f t="shared" si="54"/>
        <v>0</v>
      </c>
      <c r="BI75" s="4">
        <f t="shared" si="49"/>
        <v>0</v>
      </c>
      <c r="BJ75" s="4">
        <f t="shared" si="26"/>
        <v>740.06849159975764</v>
      </c>
      <c r="BK75" s="4">
        <f t="shared" si="23"/>
        <v>3648.4826239614181</v>
      </c>
      <c r="BL75" s="4">
        <f t="shared" si="31"/>
        <v>4.92018253291692</v>
      </c>
      <c r="BM75" s="4">
        <f t="shared" si="15"/>
        <v>76240.772728950702</v>
      </c>
      <c r="BN75" s="18">
        <f t="shared" si="32"/>
        <v>4.9099521151543497</v>
      </c>
      <c r="BO75" s="4">
        <f t="shared" si="16"/>
        <v>4.7854743510174176</v>
      </c>
      <c r="BP75" s="27"/>
      <c r="BQ75" s="4">
        <f>I75+AJ75+BK75+SUM(J$11:J75)</f>
        <v>4999999.9999999981</v>
      </c>
      <c r="BR75" s="27"/>
      <c r="BS75">
        <f t="shared" ref="BS75:BS138" si="56">D75</f>
        <v>64</v>
      </c>
      <c r="BT75" s="11">
        <f t="shared" ref="BT75:BT138" si="57">I75/(I75+AJ75)</f>
        <v>0.98547094017453907</v>
      </c>
      <c r="BU75" s="9">
        <f t="shared" si="50"/>
        <v>4562.5517860210748</v>
      </c>
      <c r="BV75" s="9">
        <f t="shared" si="50"/>
        <v>3427.7851633887203</v>
      </c>
      <c r="BW75" s="9">
        <f t="shared" si="50"/>
        <v>2737.0189935817848</v>
      </c>
      <c r="BX75" s="9">
        <f t="shared" si="50"/>
        <v>2183.7962466710824</v>
      </c>
      <c r="BY75" s="9">
        <f t="shared" si="50"/>
        <v>1741.3395044920833</v>
      </c>
      <c r="BZ75" s="9">
        <f t="shared" si="50"/>
        <v>1387.8586903234816</v>
      </c>
      <c r="CA75" s="9">
        <f t="shared" si="50"/>
        <v>1105.707117414524</v>
      </c>
      <c r="CB75" s="9">
        <f t="shared" si="50"/>
        <v>880.64724334442349</v>
      </c>
      <c r="CC75" s="9">
        <f t="shared" si="50"/>
        <v>701.22633442585561</v>
      </c>
      <c r="CD75" s="9">
        <f t="shared" si="50"/>
        <v>558.25229538194594</v>
      </c>
      <c r="CE75" s="9">
        <f t="shared" si="50"/>
        <v>0</v>
      </c>
      <c r="CF75" s="9">
        <f t="shared" si="50"/>
        <v>0</v>
      </c>
      <c r="CG75" s="9">
        <f t="shared" si="50"/>
        <v>0</v>
      </c>
      <c r="CH75" s="9">
        <f t="shared" si="50"/>
        <v>0</v>
      </c>
      <c r="CI75" s="9">
        <f t="shared" si="50"/>
        <v>0</v>
      </c>
      <c r="CJ75" s="9">
        <f t="shared" si="35"/>
        <v>0</v>
      </c>
      <c r="CK75" s="9">
        <f t="shared" si="35"/>
        <v>0</v>
      </c>
      <c r="CL75" s="9">
        <f t="shared" si="35"/>
        <v>0</v>
      </c>
      <c r="CM75" s="9">
        <f t="shared" si="35"/>
        <v>0</v>
      </c>
      <c r="CN75" s="9">
        <f t="shared" si="48"/>
        <v>0</v>
      </c>
      <c r="CO75" s="9">
        <f t="shared" si="48"/>
        <v>0</v>
      </c>
      <c r="CP75" s="9">
        <f t="shared" si="48"/>
        <v>0</v>
      </c>
      <c r="CQ75" s="9">
        <f t="shared" si="30"/>
        <v>19286.183375044977</v>
      </c>
      <c r="CR75" s="27"/>
    </row>
    <row r="76" spans="2:96" x14ac:dyDescent="0.2">
      <c r="B76" s="1">
        <f t="shared" si="24"/>
        <v>43925</v>
      </c>
      <c r="C76" s="8">
        <f t="shared" si="19"/>
        <v>9.2857142857142865</v>
      </c>
      <c r="D76">
        <f t="shared" si="28"/>
        <v>65</v>
      </c>
      <c r="E76" s="14">
        <f t="shared" si="25"/>
        <v>0.3</v>
      </c>
      <c r="F76" s="3">
        <f t="shared" si="20"/>
        <v>8.1661699125676517</v>
      </c>
      <c r="G76" s="3">
        <f t="shared" ref="G76:G139" si="58">E76*N$9</f>
        <v>2.8379999999999992</v>
      </c>
      <c r="H76" s="27"/>
      <c r="I76" s="4">
        <f t="shared" si="21"/>
        <v>4904473.0438960027</v>
      </c>
      <c r="J76" s="4"/>
      <c r="K76" s="4">
        <f t="shared" ref="K76:K139" si="59">K75+N76</f>
        <v>95526.956103995661</v>
      </c>
      <c r="L76" s="4">
        <f t="shared" si="38"/>
        <v>4.8971711764845125</v>
      </c>
      <c r="N76" s="4">
        <f t="shared" si="29"/>
        <v>19286.183375044977</v>
      </c>
      <c r="O76" s="4">
        <f t="shared" si="52"/>
        <v>14506.765256484752</v>
      </c>
      <c r="P76" s="4">
        <f t="shared" si="52"/>
        <v>11594.406368396201</v>
      </c>
      <c r="Q76" s="4">
        <f t="shared" si="52"/>
        <v>9257.905305311946</v>
      </c>
      <c r="R76" s="4">
        <f t="shared" si="52"/>
        <v>7386.6417826056695</v>
      </c>
      <c r="S76" s="4">
        <f t="shared" si="52"/>
        <v>5890.0417844341191</v>
      </c>
      <c r="T76" s="4">
        <f t="shared" si="52"/>
        <v>4694.4008654301351</v>
      </c>
      <c r="U76" s="4">
        <f t="shared" si="52"/>
        <v>3740.0295037913193</v>
      </c>
      <c r="V76" s="4">
        <f t="shared" si="52"/>
        <v>2978.7695318830679</v>
      </c>
      <c r="W76" s="4">
        <f t="shared" si="52"/>
        <v>2371.8823350984517</v>
      </c>
      <c r="X76" s="4">
        <f t="shared" si="52"/>
        <v>1888.2758575071821</v>
      </c>
      <c r="Y76" s="4">
        <f t="shared" si="52"/>
        <v>1503.0415459637725</v>
      </c>
      <c r="Z76" s="4">
        <f t="shared" si="52"/>
        <v>1196.2538342292758</v>
      </c>
      <c r="AA76" s="4">
        <f t="shared" si="52"/>
        <v>951.9917590993191</v>
      </c>
      <c r="AB76" s="4">
        <f t="shared" si="52"/>
        <v>757.54578191606004</v>
      </c>
      <c r="AC76" s="4">
        <f t="shared" si="52"/>
        <v>602.77736613191655</v>
      </c>
      <c r="AD76" s="4">
        <f t="shared" ref="AD76:AH76" si="60">AC75*(1-AC$6)</f>
        <v>479.60352816527194</v>
      </c>
      <c r="AE76" s="4">
        <f t="shared" si="60"/>
        <v>381.58301461465294</v>
      </c>
      <c r="AF76" s="4">
        <f t="shared" si="60"/>
        <v>303.58508192060737</v>
      </c>
      <c r="AG76" s="4">
        <f t="shared" si="60"/>
        <v>241.5306789555143</v>
      </c>
      <c r="AH76" s="4">
        <f t="shared" si="60"/>
        <v>192.15918915375048</v>
      </c>
      <c r="AI76" s="4">
        <f t="shared" ref="AI76:AI139" si="61">AI75+AH75*(1-AH$6)</f>
        <v>747.13599412065219</v>
      </c>
      <c r="AJ76" s="4">
        <f t="shared" si="22"/>
        <v>90952.509740258596</v>
      </c>
      <c r="AK76" s="27"/>
      <c r="AL76">
        <f t="shared" si="55"/>
        <v>65</v>
      </c>
      <c r="AM76" s="14"/>
      <c r="AN76" s="14"/>
      <c r="AO76" s="4">
        <f t="shared" si="54"/>
        <v>925.96373977562246</v>
      </c>
      <c r="AP76" s="4">
        <f t="shared" si="54"/>
        <v>0</v>
      </c>
      <c r="AQ76" s="4">
        <f t="shared" si="54"/>
        <v>0</v>
      </c>
      <c r="AR76" s="4">
        <f t="shared" si="54"/>
        <v>0</v>
      </c>
      <c r="AS76" s="4">
        <f t="shared" si="54"/>
        <v>0</v>
      </c>
      <c r="AT76" s="4">
        <f t="shared" si="54"/>
        <v>0</v>
      </c>
      <c r="AU76" s="4">
        <f t="shared" si="54"/>
        <v>0</v>
      </c>
      <c r="AV76" s="4">
        <f t="shared" si="54"/>
        <v>0</v>
      </c>
      <c r="AW76" s="4">
        <f t="shared" si="54"/>
        <v>0</v>
      </c>
      <c r="AX76" s="4">
        <f t="shared" si="54"/>
        <v>0</v>
      </c>
      <c r="AY76" s="4">
        <f t="shared" si="54"/>
        <v>0</v>
      </c>
      <c r="AZ76" s="4">
        <f t="shared" si="54"/>
        <v>0</v>
      </c>
      <c r="BA76" s="4">
        <f t="shared" si="54"/>
        <v>0</v>
      </c>
      <c r="BB76" s="4">
        <f t="shared" si="54"/>
        <v>0</v>
      </c>
      <c r="BC76" s="4">
        <f t="shared" si="54"/>
        <v>0</v>
      </c>
      <c r="BD76" s="4">
        <f t="shared" si="54"/>
        <v>0</v>
      </c>
      <c r="BE76" s="4">
        <f t="shared" si="54"/>
        <v>0</v>
      </c>
      <c r="BF76" s="4">
        <f t="shared" si="54"/>
        <v>0</v>
      </c>
      <c r="BG76" s="4">
        <f t="shared" si="54"/>
        <v>0</v>
      </c>
      <c r="BH76" s="4">
        <f t="shared" si="54"/>
        <v>0</v>
      </c>
      <c r="BI76" s="4">
        <f t="shared" si="49"/>
        <v>0</v>
      </c>
      <c r="BJ76" s="4">
        <f t="shared" si="26"/>
        <v>925.96373977562246</v>
      </c>
      <c r="BK76" s="4">
        <f t="shared" si="23"/>
        <v>4574.4463637370409</v>
      </c>
      <c r="BL76" s="4">
        <f t="shared" si="31"/>
        <v>4.9099521151543479</v>
      </c>
      <c r="BM76" s="4">
        <f t="shared" ref="BM76:BM139" si="62">AJ76+BK76</f>
        <v>95526.956103995632</v>
      </c>
      <c r="BN76" s="18">
        <f t="shared" si="32"/>
        <v>4.8971711764845098</v>
      </c>
      <c r="BO76" s="4">
        <f t="shared" ref="BO76:BO139" si="63">BK76/BM76*100</f>
        <v>4.7886445358491896</v>
      </c>
      <c r="BP76" s="27"/>
      <c r="BQ76" s="4">
        <f>I76+AJ76+BK76+SUM(J$11:J76)</f>
        <v>4999999.9999999981</v>
      </c>
      <c r="BR76" s="27"/>
      <c r="BS76">
        <f t="shared" si="56"/>
        <v>65</v>
      </c>
      <c r="BT76" s="11">
        <f t="shared" si="57"/>
        <v>0.98179284051705018</v>
      </c>
      <c r="BU76" s="9">
        <f t="shared" si="50"/>
        <v>5680.5110275554343</v>
      </c>
      <c r="BV76" s="9">
        <f t="shared" si="50"/>
        <v>4272.7914803634649</v>
      </c>
      <c r="BW76" s="9">
        <f t="shared" si="50"/>
        <v>3414.9915487610047</v>
      </c>
      <c r="BX76" s="9">
        <f t="shared" si="50"/>
        <v>2726.8035440820249</v>
      </c>
      <c r="BY76" s="9">
        <f t="shared" si="50"/>
        <v>2175.6456052879039</v>
      </c>
      <c r="BZ76" s="9">
        <f t="shared" si="50"/>
        <v>1734.8402562911067</v>
      </c>
      <c r="CA76" s="9">
        <f t="shared" si="50"/>
        <v>1382.6787480589053</v>
      </c>
      <c r="CB76" s="9">
        <f t="shared" si="50"/>
        <v>1101.580257043456</v>
      </c>
      <c r="CC76" s="9">
        <f t="shared" si="50"/>
        <v>877.36037998593633</v>
      </c>
      <c r="CD76" s="9">
        <f t="shared" si="50"/>
        <v>698.60912854455682</v>
      </c>
      <c r="CE76" s="9">
        <f t="shared" si="50"/>
        <v>0</v>
      </c>
      <c r="CF76" s="9">
        <f t="shared" si="50"/>
        <v>0</v>
      </c>
      <c r="CG76" s="9">
        <f t="shared" si="50"/>
        <v>0</v>
      </c>
      <c r="CH76" s="9">
        <f t="shared" si="50"/>
        <v>0</v>
      </c>
      <c r="CI76" s="9">
        <f t="shared" si="50"/>
        <v>0</v>
      </c>
      <c r="CJ76" s="9">
        <f t="shared" si="35"/>
        <v>0</v>
      </c>
      <c r="CK76" s="9">
        <f t="shared" si="35"/>
        <v>0</v>
      </c>
      <c r="CL76" s="9">
        <f t="shared" si="35"/>
        <v>0</v>
      </c>
      <c r="CM76" s="9">
        <f t="shared" si="35"/>
        <v>0</v>
      </c>
      <c r="CN76" s="9">
        <f t="shared" si="48"/>
        <v>0</v>
      </c>
      <c r="CO76" s="9">
        <f t="shared" si="48"/>
        <v>0</v>
      </c>
      <c r="CP76" s="9">
        <f t="shared" si="48"/>
        <v>0</v>
      </c>
      <c r="CQ76" s="9">
        <f t="shared" si="30"/>
        <v>24065.811975973797</v>
      </c>
      <c r="CR76" s="27"/>
    </row>
    <row r="77" spans="2:96" x14ac:dyDescent="0.2">
      <c r="B77" s="1">
        <f t="shared" si="24"/>
        <v>43926</v>
      </c>
      <c r="C77" s="8">
        <f t="shared" ref="C77:C140" si="64">D77/7</f>
        <v>9.4285714285714288</v>
      </c>
      <c r="D77">
        <f t="shared" si="28"/>
        <v>66</v>
      </c>
      <c r="E77" s="14">
        <f t="shared" si="25"/>
        <v>0.3</v>
      </c>
      <c r="F77" s="3">
        <f t="shared" ref="F77:F140" si="65">EXP(7*E77)</f>
        <v>8.1661699125676517</v>
      </c>
      <c r="G77" s="3">
        <f t="shared" si="58"/>
        <v>2.8379999999999992</v>
      </c>
      <c r="H77" s="27"/>
      <c r="I77" s="4">
        <f t="shared" ref="I77:I140" si="66">I76-N77-J77</f>
        <v>4880407.231920029</v>
      </c>
      <c r="J77" s="4"/>
      <c r="K77" s="4">
        <f t="shared" si="59"/>
        <v>119592.76807996945</v>
      </c>
      <c r="L77" s="4">
        <f t="shared" si="38"/>
        <v>4.8812175367112118</v>
      </c>
      <c r="N77" s="4">
        <f t="shared" si="29"/>
        <v>24065.811975973797</v>
      </c>
      <c r="O77" s="4">
        <f t="shared" ref="O77:AH89" si="67">N76*(1-N$6)</f>
        <v>18129.012372542278</v>
      </c>
      <c r="P77" s="4">
        <f t="shared" si="67"/>
        <v>14506.765256484752</v>
      </c>
      <c r="Q77" s="4">
        <f t="shared" si="67"/>
        <v>11594.406368396201</v>
      </c>
      <c r="R77" s="4">
        <f t="shared" si="67"/>
        <v>9257.905305311946</v>
      </c>
      <c r="S77" s="4">
        <f t="shared" si="67"/>
        <v>7386.6417826056695</v>
      </c>
      <c r="T77" s="4">
        <f t="shared" si="67"/>
        <v>5890.0417844341191</v>
      </c>
      <c r="U77" s="4">
        <f t="shared" si="67"/>
        <v>4694.4008654301351</v>
      </c>
      <c r="V77" s="4">
        <f t="shared" si="67"/>
        <v>3740.0295037913193</v>
      </c>
      <c r="W77" s="4">
        <f t="shared" si="67"/>
        <v>2978.7695318830679</v>
      </c>
      <c r="X77" s="4">
        <f t="shared" si="67"/>
        <v>2371.8823350984517</v>
      </c>
      <c r="Y77" s="4">
        <f t="shared" si="67"/>
        <v>1888.2758575071821</v>
      </c>
      <c r="Z77" s="4">
        <f t="shared" si="67"/>
        <v>1503.0415459637725</v>
      </c>
      <c r="AA77" s="4">
        <f t="shared" si="67"/>
        <v>1196.2538342292758</v>
      </c>
      <c r="AB77" s="4">
        <f t="shared" si="67"/>
        <v>951.9917590993191</v>
      </c>
      <c r="AC77" s="4">
        <f t="shared" si="67"/>
        <v>757.54578191606004</v>
      </c>
      <c r="AD77" s="4">
        <f t="shared" si="67"/>
        <v>602.77736613191655</v>
      </c>
      <c r="AE77" s="4">
        <f t="shared" si="67"/>
        <v>479.60352816527194</v>
      </c>
      <c r="AF77" s="4">
        <f t="shared" si="67"/>
        <v>381.58301461465294</v>
      </c>
      <c r="AG77" s="4">
        <f t="shared" si="67"/>
        <v>303.58508192060737</v>
      </c>
      <c r="AH77" s="4">
        <f t="shared" si="67"/>
        <v>241.5306789555143</v>
      </c>
      <c r="AI77" s="4">
        <f t="shared" si="61"/>
        <v>939.29518327440269</v>
      </c>
      <c r="AJ77" s="4">
        <f t="shared" ref="AJ77:AJ140" si="68">SUM(N77:AI77)</f>
        <v>113861.1507137297</v>
      </c>
      <c r="AK77" s="27"/>
      <c r="AL77">
        <f t="shared" si="55"/>
        <v>66</v>
      </c>
      <c r="AM77" s="14"/>
      <c r="AN77" s="14"/>
      <c r="AO77" s="4">
        <f t="shared" si="54"/>
        <v>1157.1710025026985</v>
      </c>
      <c r="AP77" s="4">
        <f t="shared" si="54"/>
        <v>0</v>
      </c>
      <c r="AQ77" s="4">
        <f t="shared" si="54"/>
        <v>0</v>
      </c>
      <c r="AR77" s="4">
        <f t="shared" si="54"/>
        <v>0</v>
      </c>
      <c r="AS77" s="4">
        <f t="shared" si="54"/>
        <v>0</v>
      </c>
      <c r="AT77" s="4">
        <f t="shared" si="54"/>
        <v>0</v>
      </c>
      <c r="AU77" s="4">
        <f t="shared" si="54"/>
        <v>0</v>
      </c>
      <c r="AV77" s="4">
        <f t="shared" si="54"/>
        <v>0</v>
      </c>
      <c r="AW77" s="4">
        <f t="shared" si="54"/>
        <v>0</v>
      </c>
      <c r="AX77" s="4">
        <f t="shared" si="54"/>
        <v>0</v>
      </c>
      <c r="AY77" s="4">
        <f t="shared" si="54"/>
        <v>0</v>
      </c>
      <c r="AZ77" s="4">
        <f t="shared" si="54"/>
        <v>0</v>
      </c>
      <c r="BA77" s="4">
        <f t="shared" si="54"/>
        <v>0</v>
      </c>
      <c r="BB77" s="4">
        <f t="shared" si="54"/>
        <v>0</v>
      </c>
      <c r="BC77" s="4">
        <f t="shared" si="54"/>
        <v>0</v>
      </c>
      <c r="BD77" s="4">
        <f t="shared" si="54"/>
        <v>0</v>
      </c>
      <c r="BE77" s="4">
        <f t="shared" si="54"/>
        <v>0</v>
      </c>
      <c r="BF77" s="4">
        <f t="shared" si="54"/>
        <v>0</v>
      </c>
      <c r="BG77" s="4">
        <f t="shared" si="54"/>
        <v>0</v>
      </c>
      <c r="BH77" s="4">
        <f t="shared" si="54"/>
        <v>0</v>
      </c>
      <c r="BI77" s="4">
        <f t="shared" si="49"/>
        <v>0</v>
      </c>
      <c r="BJ77" s="4">
        <f t="shared" si="26"/>
        <v>1157.1710025026985</v>
      </c>
      <c r="BK77" s="4">
        <f t="shared" ref="BK77:BK140" si="69">BK76+BJ77</f>
        <v>5731.6173662397396</v>
      </c>
      <c r="BL77" s="4">
        <f t="shared" si="31"/>
        <v>4.8971711764845125</v>
      </c>
      <c r="BM77" s="4">
        <f t="shared" si="62"/>
        <v>119592.76807996944</v>
      </c>
      <c r="BN77" s="18">
        <f t="shared" si="32"/>
        <v>4.8812175367112101</v>
      </c>
      <c r="BO77" s="4">
        <f t="shared" si="63"/>
        <v>4.7926120101234844</v>
      </c>
      <c r="BP77" s="27"/>
      <c r="BQ77" s="4">
        <f>I77+AJ77+BK77+SUM(J$11:J77)</f>
        <v>4999999.9999999981</v>
      </c>
      <c r="BR77" s="27"/>
      <c r="BS77">
        <f t="shared" si="56"/>
        <v>66</v>
      </c>
      <c r="BT77" s="11">
        <f t="shared" si="57"/>
        <v>0.97720163555694128</v>
      </c>
      <c r="BU77" s="9">
        <f t="shared" si="50"/>
        <v>7055.1452471782259</v>
      </c>
      <c r="BV77" s="9">
        <f t="shared" si="50"/>
        <v>5314.7101624441011</v>
      </c>
      <c r="BW77" s="9">
        <f t="shared" si="50"/>
        <v>4252.8104205832524</v>
      </c>
      <c r="BX77" s="9">
        <f t="shared" si="50"/>
        <v>3399.0218599525751</v>
      </c>
      <c r="BY77" s="9">
        <f t="shared" si="50"/>
        <v>2714.0520618546352</v>
      </c>
      <c r="BZ77" s="9">
        <f t="shared" si="50"/>
        <v>2165.4715293706499</v>
      </c>
      <c r="CA77" s="9">
        <f t="shared" si="50"/>
        <v>1726.7275395743238</v>
      </c>
      <c r="CB77" s="9">
        <f t="shared" si="50"/>
        <v>1376.2128610974746</v>
      </c>
      <c r="CC77" s="9">
        <f t="shared" si="50"/>
        <v>1096.4288844408279</v>
      </c>
      <c r="CD77" s="9">
        <f t="shared" si="50"/>
        <v>873.25753755099549</v>
      </c>
      <c r="CE77" s="9">
        <f t="shared" si="50"/>
        <v>0</v>
      </c>
      <c r="CF77" s="9">
        <f t="shared" si="50"/>
        <v>0</v>
      </c>
      <c r="CG77" s="9">
        <f t="shared" si="50"/>
        <v>0</v>
      </c>
      <c r="CH77" s="9">
        <f t="shared" si="50"/>
        <v>0</v>
      </c>
      <c r="CI77" s="9">
        <f t="shared" si="50"/>
        <v>0</v>
      </c>
      <c r="CJ77" s="9">
        <f t="shared" si="35"/>
        <v>0</v>
      </c>
      <c r="CK77" s="9">
        <f t="shared" si="35"/>
        <v>0</v>
      </c>
      <c r="CL77" s="9">
        <f t="shared" si="35"/>
        <v>0</v>
      </c>
      <c r="CM77" s="9">
        <f t="shared" si="35"/>
        <v>0</v>
      </c>
      <c r="CN77" s="9">
        <f t="shared" si="48"/>
        <v>0</v>
      </c>
      <c r="CO77" s="9">
        <f t="shared" si="48"/>
        <v>0</v>
      </c>
      <c r="CP77" s="9">
        <f t="shared" si="48"/>
        <v>0</v>
      </c>
      <c r="CQ77" s="9">
        <f t="shared" si="30"/>
        <v>29973.838104047067</v>
      </c>
      <c r="CR77" s="27"/>
    </row>
    <row r="78" spans="2:96" x14ac:dyDescent="0.2">
      <c r="B78" s="1">
        <f t="shared" ref="B78:B141" si="70">B77+1</f>
        <v>43927</v>
      </c>
      <c r="C78" s="8">
        <f t="shared" si="64"/>
        <v>9.5714285714285712</v>
      </c>
      <c r="D78">
        <f t="shared" si="28"/>
        <v>67</v>
      </c>
      <c r="E78" s="14">
        <f t="shared" ref="E78:E141" si="71">E77</f>
        <v>0.3</v>
      </c>
      <c r="F78" s="3">
        <f t="shared" si="65"/>
        <v>8.1661699125676517</v>
      </c>
      <c r="G78" s="3">
        <f t="shared" si="58"/>
        <v>2.8379999999999992</v>
      </c>
      <c r="H78" s="27"/>
      <c r="I78" s="4">
        <f t="shared" si="66"/>
        <v>4850433.3938159822</v>
      </c>
      <c r="J78" s="4"/>
      <c r="K78" s="4">
        <f t="shared" si="59"/>
        <v>149566.60618401651</v>
      </c>
      <c r="L78" s="4">
        <f t="shared" si="38"/>
        <v>4.8613297307823018</v>
      </c>
      <c r="N78" s="4">
        <f t="shared" si="29"/>
        <v>29973.838104047067</v>
      </c>
      <c r="O78" s="4">
        <f t="shared" si="67"/>
        <v>22621.863257415367</v>
      </c>
      <c r="P78" s="4">
        <f t="shared" si="67"/>
        <v>18129.012372542278</v>
      </c>
      <c r="Q78" s="4">
        <f t="shared" si="67"/>
        <v>14506.765256484752</v>
      </c>
      <c r="R78" s="4">
        <f t="shared" si="67"/>
        <v>11594.406368396201</v>
      </c>
      <c r="S78" s="4">
        <f t="shared" si="67"/>
        <v>9257.905305311946</v>
      </c>
      <c r="T78" s="4">
        <f t="shared" si="67"/>
        <v>7386.6417826056695</v>
      </c>
      <c r="U78" s="4">
        <f t="shared" si="67"/>
        <v>5890.0417844341191</v>
      </c>
      <c r="V78" s="4">
        <f t="shared" si="67"/>
        <v>4694.4008654301351</v>
      </c>
      <c r="W78" s="4">
        <f t="shared" si="67"/>
        <v>3740.0295037913193</v>
      </c>
      <c r="X78" s="4">
        <f t="shared" si="67"/>
        <v>2978.7695318830679</v>
      </c>
      <c r="Y78" s="4">
        <f t="shared" si="67"/>
        <v>2371.8823350984517</v>
      </c>
      <c r="Z78" s="4">
        <f t="shared" si="67"/>
        <v>1888.2758575071821</v>
      </c>
      <c r="AA78" s="4">
        <f t="shared" si="67"/>
        <v>1503.0415459637725</v>
      </c>
      <c r="AB78" s="4">
        <f t="shared" si="67"/>
        <v>1196.2538342292758</v>
      </c>
      <c r="AC78" s="4">
        <f t="shared" si="67"/>
        <v>951.9917590993191</v>
      </c>
      <c r="AD78" s="4">
        <f t="shared" si="67"/>
        <v>757.54578191606004</v>
      </c>
      <c r="AE78" s="4">
        <f t="shared" si="67"/>
        <v>602.77736613191655</v>
      </c>
      <c r="AF78" s="4">
        <f t="shared" si="67"/>
        <v>479.60352816527194</v>
      </c>
      <c r="AG78" s="4">
        <f t="shared" si="67"/>
        <v>381.58301461465294</v>
      </c>
      <c r="AH78" s="4">
        <f t="shared" si="67"/>
        <v>303.58508192060737</v>
      </c>
      <c r="AI78" s="4">
        <f t="shared" si="61"/>
        <v>1180.825862229917</v>
      </c>
      <c r="AJ78" s="4">
        <f t="shared" si="68"/>
        <v>142391.04009921834</v>
      </c>
      <c r="AK78" s="27"/>
      <c r="AL78">
        <f t="shared" si="55"/>
        <v>67</v>
      </c>
      <c r="AM78" s="14"/>
      <c r="AN78" s="14"/>
      <c r="AO78" s="4">
        <f t="shared" si="54"/>
        <v>1443.9487185584278</v>
      </c>
      <c r="AP78" s="4">
        <f t="shared" si="54"/>
        <v>0</v>
      </c>
      <c r="AQ78" s="4">
        <f t="shared" si="54"/>
        <v>0</v>
      </c>
      <c r="AR78" s="4">
        <f t="shared" si="54"/>
        <v>0</v>
      </c>
      <c r="AS78" s="4">
        <f t="shared" si="54"/>
        <v>0</v>
      </c>
      <c r="AT78" s="4">
        <f t="shared" si="54"/>
        <v>0</v>
      </c>
      <c r="AU78" s="4">
        <f t="shared" si="54"/>
        <v>0</v>
      </c>
      <c r="AV78" s="4">
        <f t="shared" si="54"/>
        <v>0</v>
      </c>
      <c r="AW78" s="4">
        <f t="shared" si="54"/>
        <v>0</v>
      </c>
      <c r="AX78" s="4">
        <f t="shared" si="54"/>
        <v>0</v>
      </c>
      <c r="AY78" s="4">
        <f t="shared" si="54"/>
        <v>0</v>
      </c>
      <c r="AZ78" s="4">
        <f t="shared" si="54"/>
        <v>0</v>
      </c>
      <c r="BA78" s="4">
        <f t="shared" si="54"/>
        <v>0</v>
      </c>
      <c r="BB78" s="4">
        <f t="shared" si="54"/>
        <v>0</v>
      </c>
      <c r="BC78" s="4">
        <f t="shared" si="54"/>
        <v>0</v>
      </c>
      <c r="BD78" s="4">
        <f t="shared" si="54"/>
        <v>0</v>
      </c>
      <c r="BE78" s="4">
        <f t="shared" si="54"/>
        <v>0</v>
      </c>
      <c r="BF78" s="4">
        <f t="shared" si="54"/>
        <v>0</v>
      </c>
      <c r="BG78" s="4">
        <f t="shared" si="54"/>
        <v>0</v>
      </c>
      <c r="BH78" s="4">
        <f t="shared" si="54"/>
        <v>0</v>
      </c>
      <c r="BI78" s="4">
        <f t="shared" si="49"/>
        <v>0</v>
      </c>
      <c r="BJ78" s="4">
        <f t="shared" ref="BJ78:BJ141" si="72">SUM(AO78:BI78)</f>
        <v>1443.9487185584278</v>
      </c>
      <c r="BK78" s="4">
        <f t="shared" si="69"/>
        <v>7175.5660847981671</v>
      </c>
      <c r="BL78" s="4">
        <f t="shared" si="31"/>
        <v>4.8812175367112127</v>
      </c>
      <c r="BM78" s="4">
        <f t="shared" si="62"/>
        <v>149566.60618401651</v>
      </c>
      <c r="BN78" s="18">
        <f t="shared" si="32"/>
        <v>4.8613297307823018</v>
      </c>
      <c r="BO78" s="4">
        <f t="shared" si="63"/>
        <v>4.7975723110076069</v>
      </c>
      <c r="BP78" s="27"/>
      <c r="BQ78" s="4">
        <f>I78+AJ78+BK78+SUM(J$11:J78)</f>
        <v>4999999.9999999991</v>
      </c>
      <c r="BR78" s="27"/>
      <c r="BS78">
        <f t="shared" si="56"/>
        <v>67</v>
      </c>
      <c r="BT78" s="11">
        <f t="shared" si="57"/>
        <v>0.97148086379084631</v>
      </c>
      <c r="BU78" s="9">
        <f t="shared" si="50"/>
        <v>8735.7030397339877</v>
      </c>
      <c r="BV78" s="9">
        <f t="shared" si="50"/>
        <v>6593.0121773616866</v>
      </c>
      <c r="BW78" s="9">
        <f t="shared" si="50"/>
        <v>5283.5965798056932</v>
      </c>
      <c r="BX78" s="9">
        <f t="shared" si="50"/>
        <v>4227.913452654253</v>
      </c>
      <c r="BY78" s="9">
        <f t="shared" si="50"/>
        <v>3379.1231741734896</v>
      </c>
      <c r="BZ78" s="9">
        <f t="shared" si="50"/>
        <v>2698.1633528694924</v>
      </c>
      <c r="CA78" s="9">
        <f t="shared" si="50"/>
        <v>2152.7943418437935</v>
      </c>
      <c r="CB78" s="9">
        <f t="shared" si="50"/>
        <v>1716.6188641518709</v>
      </c>
      <c r="CC78" s="9">
        <f t="shared" si="50"/>
        <v>1368.1561823185691</v>
      </c>
      <c r="CD78" s="9">
        <f t="shared" si="50"/>
        <v>1090.0101278839325</v>
      </c>
      <c r="CE78" s="9">
        <f t="shared" si="50"/>
        <v>0</v>
      </c>
      <c r="CF78" s="9">
        <f t="shared" si="50"/>
        <v>0</v>
      </c>
      <c r="CG78" s="9">
        <f t="shared" si="50"/>
        <v>0</v>
      </c>
      <c r="CH78" s="9">
        <f t="shared" si="50"/>
        <v>0</v>
      </c>
      <c r="CI78" s="9">
        <f t="shared" si="50"/>
        <v>0</v>
      </c>
      <c r="CJ78" s="9">
        <f t="shared" si="35"/>
        <v>0</v>
      </c>
      <c r="CK78" s="9">
        <f t="shared" si="35"/>
        <v>0</v>
      </c>
      <c r="CL78" s="9">
        <f t="shared" si="35"/>
        <v>0</v>
      </c>
      <c r="CM78" s="9">
        <f t="shared" si="35"/>
        <v>0</v>
      </c>
      <c r="CN78" s="9">
        <f t="shared" si="48"/>
        <v>0</v>
      </c>
      <c r="CO78" s="9">
        <f t="shared" si="48"/>
        <v>0</v>
      </c>
      <c r="CP78" s="9">
        <f t="shared" si="48"/>
        <v>0</v>
      </c>
      <c r="CQ78" s="9">
        <f t="shared" si="30"/>
        <v>37245.091292796773</v>
      </c>
      <c r="CR78" s="27"/>
    </row>
    <row r="79" spans="2:96" x14ac:dyDescent="0.2">
      <c r="B79" s="1">
        <f t="shared" si="70"/>
        <v>43928</v>
      </c>
      <c r="C79" s="8">
        <f t="shared" si="64"/>
        <v>9.7142857142857135</v>
      </c>
      <c r="D79">
        <f t="shared" ref="D79:D142" si="73">D78+1</f>
        <v>68</v>
      </c>
      <c r="E79" s="14">
        <f t="shared" si="71"/>
        <v>0.3</v>
      </c>
      <c r="F79" s="3">
        <f t="shared" si="65"/>
        <v>8.1661699125676517</v>
      </c>
      <c r="G79" s="3">
        <f t="shared" si="58"/>
        <v>2.8379999999999992</v>
      </c>
      <c r="H79" s="27"/>
      <c r="I79" s="4">
        <f t="shared" si="66"/>
        <v>4813188.3025231855</v>
      </c>
      <c r="J79" s="4"/>
      <c r="K79" s="4">
        <f t="shared" si="59"/>
        <v>186811.69747681328</v>
      </c>
      <c r="L79" s="4">
        <f t="shared" si="38"/>
        <v>4.8365821801643776</v>
      </c>
      <c r="N79" s="4">
        <f t="shared" ref="N79:N142" si="74">CQ78</f>
        <v>37245.091292796773</v>
      </c>
      <c r="O79" s="4">
        <f t="shared" si="67"/>
        <v>28175.40781780424</v>
      </c>
      <c r="P79" s="4">
        <f t="shared" si="67"/>
        <v>22621.863257415367</v>
      </c>
      <c r="Q79" s="4">
        <f t="shared" si="67"/>
        <v>18129.012372542278</v>
      </c>
      <c r="R79" s="4">
        <f t="shared" si="67"/>
        <v>14506.765256484752</v>
      </c>
      <c r="S79" s="4">
        <f t="shared" si="67"/>
        <v>11594.406368396201</v>
      </c>
      <c r="T79" s="4">
        <f t="shared" si="67"/>
        <v>9257.905305311946</v>
      </c>
      <c r="U79" s="4">
        <f t="shared" si="67"/>
        <v>7386.6417826056695</v>
      </c>
      <c r="V79" s="4">
        <f t="shared" si="67"/>
        <v>5890.0417844341191</v>
      </c>
      <c r="W79" s="4">
        <f t="shared" si="67"/>
        <v>4694.4008654301351</v>
      </c>
      <c r="X79" s="4">
        <f t="shared" si="67"/>
        <v>3740.0295037913193</v>
      </c>
      <c r="Y79" s="4">
        <f t="shared" si="67"/>
        <v>2978.7695318830679</v>
      </c>
      <c r="Z79" s="4">
        <f t="shared" si="67"/>
        <v>2371.8823350984517</v>
      </c>
      <c r="AA79" s="4">
        <f t="shared" si="67"/>
        <v>1888.2758575071821</v>
      </c>
      <c r="AB79" s="4">
        <f t="shared" si="67"/>
        <v>1503.0415459637725</v>
      </c>
      <c r="AC79" s="4">
        <f t="shared" si="67"/>
        <v>1196.2538342292758</v>
      </c>
      <c r="AD79" s="4">
        <f t="shared" si="67"/>
        <v>951.9917590993191</v>
      </c>
      <c r="AE79" s="4">
        <f t="shared" si="67"/>
        <v>757.54578191606004</v>
      </c>
      <c r="AF79" s="4">
        <f t="shared" si="67"/>
        <v>602.77736613191655</v>
      </c>
      <c r="AG79" s="4">
        <f t="shared" si="67"/>
        <v>479.60352816527194</v>
      </c>
      <c r="AH79" s="4">
        <f t="shared" si="67"/>
        <v>381.58301461465294</v>
      </c>
      <c r="AI79" s="4">
        <f t="shared" si="61"/>
        <v>1484.4109441505243</v>
      </c>
      <c r="AJ79" s="4">
        <f t="shared" si="68"/>
        <v>177837.70110577231</v>
      </c>
      <c r="AK79" s="27"/>
      <c r="AL79">
        <f t="shared" si="55"/>
        <v>68</v>
      </c>
      <c r="AM79" s="14"/>
      <c r="AN79" s="14"/>
      <c r="AO79" s="4">
        <f t="shared" si="54"/>
        <v>1798.430286242824</v>
      </c>
      <c r="AP79" s="4">
        <f t="shared" si="54"/>
        <v>0</v>
      </c>
      <c r="AQ79" s="4">
        <f t="shared" si="54"/>
        <v>0</v>
      </c>
      <c r="AR79" s="4">
        <f t="shared" si="54"/>
        <v>0</v>
      </c>
      <c r="AS79" s="4">
        <f t="shared" si="54"/>
        <v>0</v>
      </c>
      <c r="AT79" s="4">
        <f t="shared" si="54"/>
        <v>0</v>
      </c>
      <c r="AU79" s="4">
        <f t="shared" si="54"/>
        <v>0</v>
      </c>
      <c r="AV79" s="4">
        <f t="shared" si="54"/>
        <v>0</v>
      </c>
      <c r="AW79" s="4">
        <f t="shared" si="54"/>
        <v>0</v>
      </c>
      <c r="AX79" s="4">
        <f t="shared" si="54"/>
        <v>0</v>
      </c>
      <c r="AY79" s="4">
        <f t="shared" si="54"/>
        <v>0</v>
      </c>
      <c r="AZ79" s="4">
        <f t="shared" si="54"/>
        <v>0</v>
      </c>
      <c r="BA79" s="4">
        <f t="shared" si="54"/>
        <v>0</v>
      </c>
      <c r="BB79" s="4">
        <f t="shared" si="54"/>
        <v>0</v>
      </c>
      <c r="BC79" s="4">
        <f t="shared" si="54"/>
        <v>0</v>
      </c>
      <c r="BD79" s="4">
        <f t="shared" ref="BD79:BH79" si="75">AC78*BC$8</f>
        <v>0</v>
      </c>
      <c r="BE79" s="4">
        <f t="shared" si="75"/>
        <v>0</v>
      </c>
      <c r="BF79" s="4">
        <f t="shared" si="75"/>
        <v>0</v>
      </c>
      <c r="BG79" s="4">
        <f t="shared" si="75"/>
        <v>0</v>
      </c>
      <c r="BH79" s="4">
        <f t="shared" si="75"/>
        <v>0</v>
      </c>
      <c r="BI79" s="4">
        <f t="shared" si="49"/>
        <v>0</v>
      </c>
      <c r="BJ79" s="4">
        <f t="shared" si="72"/>
        <v>1798.430286242824</v>
      </c>
      <c r="BK79" s="4">
        <f t="shared" si="69"/>
        <v>8973.9963710409902</v>
      </c>
      <c r="BL79" s="4">
        <f t="shared" si="31"/>
        <v>4.8613297307823018</v>
      </c>
      <c r="BM79" s="4">
        <f t="shared" si="62"/>
        <v>186811.69747681331</v>
      </c>
      <c r="BN79" s="18">
        <f t="shared" si="32"/>
        <v>4.8365821801643776</v>
      </c>
      <c r="BO79" s="4">
        <f t="shared" si="63"/>
        <v>4.8037657664102245</v>
      </c>
      <c r="BP79" s="27"/>
      <c r="BQ79" s="4">
        <f>I79+AJ79+BK79+SUM(J$11:J79)</f>
        <v>4999999.9999999991</v>
      </c>
      <c r="BR79" s="27"/>
      <c r="BS79">
        <f t="shared" si="56"/>
        <v>68</v>
      </c>
      <c r="BT79" s="11">
        <f t="shared" si="57"/>
        <v>0.96436850840358934</v>
      </c>
      <c r="BU79" s="9">
        <f t="shared" ref="BU79:CJ95" si="76">N79*$E79*$BT79*BU$7</f>
        <v>10775.39794061698</v>
      </c>
      <c r="BV79" s="9">
        <f t="shared" si="76"/>
        <v>8151.4428032756105</v>
      </c>
      <c r="BW79" s="9">
        <f t="shared" si="76"/>
        <v>6544.7437580590858</v>
      </c>
      <c r="BX79" s="9">
        <f t="shared" si="76"/>
        <v>5244.9145861616435</v>
      </c>
      <c r="BY79" s="9">
        <f t="shared" si="76"/>
        <v>4196.9602716471636</v>
      </c>
      <c r="BZ79" s="9">
        <f t="shared" si="76"/>
        <v>3354.3841125945964</v>
      </c>
      <c r="CA79" s="9">
        <f t="shared" si="76"/>
        <v>2678.4096990676071</v>
      </c>
      <c r="CB79" s="9">
        <f t="shared" si="76"/>
        <v>2137.0334154009179</v>
      </c>
      <c r="CC79" s="9">
        <f t="shared" si="76"/>
        <v>1704.0512430268641</v>
      </c>
      <c r="CD79" s="9">
        <f t="shared" si="76"/>
        <v>1358.1397081330135</v>
      </c>
      <c r="CE79" s="9">
        <f t="shared" si="76"/>
        <v>0</v>
      </c>
      <c r="CF79" s="9">
        <f t="shared" si="76"/>
        <v>0</v>
      </c>
      <c r="CG79" s="9">
        <f t="shared" si="76"/>
        <v>0</v>
      </c>
      <c r="CH79" s="9">
        <f t="shared" si="76"/>
        <v>0</v>
      </c>
      <c r="CI79" s="9">
        <f t="shared" si="76"/>
        <v>0</v>
      </c>
      <c r="CJ79" s="9">
        <f t="shared" si="35"/>
        <v>0</v>
      </c>
      <c r="CK79" s="9">
        <f t="shared" si="35"/>
        <v>0</v>
      </c>
      <c r="CL79" s="9">
        <f t="shared" si="35"/>
        <v>0</v>
      </c>
      <c r="CM79" s="9">
        <f t="shared" si="35"/>
        <v>0</v>
      </c>
      <c r="CN79" s="9">
        <f t="shared" si="48"/>
        <v>0</v>
      </c>
      <c r="CO79" s="9">
        <f t="shared" si="48"/>
        <v>0</v>
      </c>
      <c r="CP79" s="9">
        <f t="shared" si="48"/>
        <v>0</v>
      </c>
      <c r="CQ79" s="9">
        <f t="shared" ref="CQ79:CQ142" si="77">SUM(BU79:CP79)</f>
        <v>46145.477537983483</v>
      </c>
      <c r="CR79" s="27"/>
    </row>
    <row r="80" spans="2:96" x14ac:dyDescent="0.2">
      <c r="B80" s="1">
        <f t="shared" si="70"/>
        <v>43929</v>
      </c>
      <c r="C80" s="8">
        <f t="shared" si="64"/>
        <v>9.8571428571428577</v>
      </c>
      <c r="D80">
        <f t="shared" si="73"/>
        <v>69</v>
      </c>
      <c r="E80" s="14">
        <f t="shared" si="71"/>
        <v>0.3</v>
      </c>
      <c r="F80" s="3">
        <f t="shared" si="65"/>
        <v>8.1661699125676517</v>
      </c>
      <c r="G80" s="3">
        <f t="shared" si="58"/>
        <v>2.8379999999999992</v>
      </c>
      <c r="H80" s="27"/>
      <c r="I80" s="4">
        <f t="shared" si="66"/>
        <v>4767042.8249852024</v>
      </c>
      <c r="J80" s="4"/>
      <c r="K80" s="4">
        <f t="shared" si="59"/>
        <v>232957.17501479675</v>
      </c>
      <c r="L80" s="4">
        <f t="shared" si="38"/>
        <v>4.8058597795142726</v>
      </c>
      <c r="N80" s="4">
        <f t="shared" si="74"/>
        <v>46145.477537983483</v>
      </c>
      <c r="O80" s="4">
        <f t="shared" si="67"/>
        <v>35010.385815228961</v>
      </c>
      <c r="P80" s="4">
        <f t="shared" si="67"/>
        <v>28175.40781780424</v>
      </c>
      <c r="Q80" s="4">
        <f t="shared" si="67"/>
        <v>22621.863257415367</v>
      </c>
      <c r="R80" s="4">
        <f t="shared" si="67"/>
        <v>18129.012372542278</v>
      </c>
      <c r="S80" s="4">
        <f t="shared" si="67"/>
        <v>14506.765256484752</v>
      </c>
      <c r="T80" s="4">
        <f t="shared" si="67"/>
        <v>11594.406368396201</v>
      </c>
      <c r="U80" s="4">
        <f t="shared" si="67"/>
        <v>9257.905305311946</v>
      </c>
      <c r="V80" s="4">
        <f t="shared" si="67"/>
        <v>7386.6417826056695</v>
      </c>
      <c r="W80" s="4">
        <f t="shared" si="67"/>
        <v>5890.0417844341191</v>
      </c>
      <c r="X80" s="4">
        <f t="shared" si="67"/>
        <v>4694.4008654301351</v>
      </c>
      <c r="Y80" s="4">
        <f t="shared" si="67"/>
        <v>3740.0295037913193</v>
      </c>
      <c r="Z80" s="4">
        <f t="shared" si="67"/>
        <v>2978.7695318830679</v>
      </c>
      <c r="AA80" s="4">
        <f t="shared" si="67"/>
        <v>2371.8823350984517</v>
      </c>
      <c r="AB80" s="4">
        <f t="shared" si="67"/>
        <v>1888.2758575071821</v>
      </c>
      <c r="AC80" s="4">
        <f t="shared" si="67"/>
        <v>1503.0415459637725</v>
      </c>
      <c r="AD80" s="4">
        <f t="shared" si="67"/>
        <v>1196.2538342292758</v>
      </c>
      <c r="AE80" s="4">
        <f t="shared" si="67"/>
        <v>951.9917590993191</v>
      </c>
      <c r="AF80" s="4">
        <f t="shared" si="67"/>
        <v>757.54578191606004</v>
      </c>
      <c r="AG80" s="4">
        <f t="shared" si="67"/>
        <v>602.77736613191655</v>
      </c>
      <c r="AH80" s="4">
        <f t="shared" si="67"/>
        <v>479.60352816527194</v>
      </c>
      <c r="AI80" s="4">
        <f t="shared" si="61"/>
        <v>1865.9939587651772</v>
      </c>
      <c r="AJ80" s="4">
        <f t="shared" si="68"/>
        <v>221748.47316618802</v>
      </c>
      <c r="AK80" s="27"/>
      <c r="AL80">
        <f t="shared" si="55"/>
        <v>69</v>
      </c>
      <c r="AM80" s="14"/>
      <c r="AN80" s="14"/>
      <c r="AO80" s="4">
        <f t="shared" ref="AO80:BH92" si="78">N79*AN$8</f>
        <v>2234.7054775678062</v>
      </c>
      <c r="AP80" s="4">
        <f t="shared" si="78"/>
        <v>0</v>
      </c>
      <c r="AQ80" s="4">
        <f t="shared" si="78"/>
        <v>0</v>
      </c>
      <c r="AR80" s="4">
        <f t="shared" si="78"/>
        <v>0</v>
      </c>
      <c r="AS80" s="4">
        <f t="shared" si="78"/>
        <v>0</v>
      </c>
      <c r="AT80" s="4">
        <f t="shared" si="78"/>
        <v>0</v>
      </c>
      <c r="AU80" s="4">
        <f t="shared" si="78"/>
        <v>0</v>
      </c>
      <c r="AV80" s="4">
        <f t="shared" si="78"/>
        <v>0</v>
      </c>
      <c r="AW80" s="4">
        <f t="shared" si="78"/>
        <v>0</v>
      </c>
      <c r="AX80" s="4">
        <f t="shared" si="78"/>
        <v>0</v>
      </c>
      <c r="AY80" s="4">
        <f t="shared" si="78"/>
        <v>0</v>
      </c>
      <c r="AZ80" s="4">
        <f t="shared" si="78"/>
        <v>0</v>
      </c>
      <c r="BA80" s="4">
        <f t="shared" si="78"/>
        <v>0</v>
      </c>
      <c r="BB80" s="4">
        <f t="shared" si="78"/>
        <v>0</v>
      </c>
      <c r="BC80" s="4">
        <f t="shared" si="78"/>
        <v>0</v>
      </c>
      <c r="BD80" s="4">
        <f t="shared" si="78"/>
        <v>0</v>
      </c>
      <c r="BE80" s="4">
        <f t="shared" si="78"/>
        <v>0</v>
      </c>
      <c r="BF80" s="4">
        <f t="shared" si="78"/>
        <v>0</v>
      </c>
      <c r="BG80" s="4">
        <f t="shared" si="78"/>
        <v>0</v>
      </c>
      <c r="BH80" s="4">
        <f t="shared" si="78"/>
        <v>0</v>
      </c>
      <c r="BI80" s="4">
        <f t="shared" si="49"/>
        <v>0</v>
      </c>
      <c r="BJ80" s="4">
        <f t="shared" si="72"/>
        <v>2234.7054775678062</v>
      </c>
      <c r="BK80" s="4">
        <f t="shared" si="69"/>
        <v>11208.701848608796</v>
      </c>
      <c r="BL80" s="4">
        <f t="shared" si="31"/>
        <v>4.8365821801643785</v>
      </c>
      <c r="BM80" s="4">
        <f t="shared" si="62"/>
        <v>232957.17501479681</v>
      </c>
      <c r="BN80" s="18">
        <f t="shared" si="32"/>
        <v>4.8058597795142735</v>
      </c>
      <c r="BO80" s="4">
        <f t="shared" si="63"/>
        <v>4.8114859943235704</v>
      </c>
      <c r="BP80" s="27"/>
      <c r="BQ80" s="4">
        <f>I80+AJ80+BK80+SUM(J$11:J80)</f>
        <v>4999999.9999999991</v>
      </c>
      <c r="BR80" s="27"/>
      <c r="BS80">
        <f t="shared" si="56"/>
        <v>69</v>
      </c>
      <c r="BT80" s="11">
        <f t="shared" si="57"/>
        <v>0.9555506614902175</v>
      </c>
      <c r="BU80" s="9">
        <f t="shared" si="76"/>
        <v>13228.302475860626</v>
      </c>
      <c r="BV80" s="9">
        <f t="shared" si="76"/>
        <v>10036.259197430927</v>
      </c>
      <c r="BW80" s="9">
        <f t="shared" si="76"/>
        <v>8076.9088734178458</v>
      </c>
      <c r="BX80" s="9">
        <f t="shared" si="76"/>
        <v>6484.9009199293505</v>
      </c>
      <c r="BY80" s="9">
        <f t="shared" si="76"/>
        <v>5196.9569294241328</v>
      </c>
      <c r="BZ80" s="9">
        <f t="shared" si="76"/>
        <v>4158.5847410751921</v>
      </c>
      <c r="CA80" s="9">
        <f t="shared" si="76"/>
        <v>3323.7128024722142</v>
      </c>
      <c r="CB80" s="9">
        <f t="shared" si="76"/>
        <v>2653.9192615513871</v>
      </c>
      <c r="CC80" s="9">
        <f t="shared" si="76"/>
        <v>2117.4931324680379</v>
      </c>
      <c r="CD80" s="9">
        <f t="shared" si="76"/>
        <v>1688.4699969963131</v>
      </c>
      <c r="CE80" s="9">
        <f t="shared" si="76"/>
        <v>0</v>
      </c>
      <c r="CF80" s="9">
        <f t="shared" si="76"/>
        <v>0</v>
      </c>
      <c r="CG80" s="9">
        <f t="shared" si="76"/>
        <v>0</v>
      </c>
      <c r="CH80" s="9">
        <f t="shared" si="76"/>
        <v>0</v>
      </c>
      <c r="CI80" s="9">
        <f t="shared" si="76"/>
        <v>0</v>
      </c>
      <c r="CJ80" s="9">
        <f t="shared" si="35"/>
        <v>0</v>
      </c>
      <c r="CK80" s="9">
        <f t="shared" si="35"/>
        <v>0</v>
      </c>
      <c r="CL80" s="9">
        <f t="shared" si="35"/>
        <v>0</v>
      </c>
      <c r="CM80" s="9">
        <f t="shared" si="35"/>
        <v>0</v>
      </c>
      <c r="CN80" s="9">
        <f t="shared" si="48"/>
        <v>0</v>
      </c>
      <c r="CO80" s="9">
        <f t="shared" si="48"/>
        <v>0</v>
      </c>
      <c r="CP80" s="9">
        <f t="shared" si="48"/>
        <v>0</v>
      </c>
      <c r="CQ80" s="9">
        <f t="shared" si="77"/>
        <v>56965.508330626013</v>
      </c>
      <c r="CR80" s="27"/>
    </row>
    <row r="81" spans="2:96" x14ac:dyDescent="0.2">
      <c r="B81" s="1">
        <f t="shared" si="70"/>
        <v>43930</v>
      </c>
      <c r="C81" s="8">
        <f t="shared" si="64"/>
        <v>10</v>
      </c>
      <c r="D81">
        <f t="shared" si="73"/>
        <v>70</v>
      </c>
      <c r="E81" s="14">
        <f t="shared" si="71"/>
        <v>0.3</v>
      </c>
      <c r="F81" s="3">
        <f t="shared" si="65"/>
        <v>8.1661699125676517</v>
      </c>
      <c r="G81" s="3">
        <f t="shared" si="58"/>
        <v>2.8379999999999992</v>
      </c>
      <c r="H81" s="27"/>
      <c r="I81" s="4">
        <f t="shared" si="66"/>
        <v>4710077.316654576</v>
      </c>
      <c r="J81" s="4"/>
      <c r="K81" s="4">
        <f t="shared" si="59"/>
        <v>289922.68334542279</v>
      </c>
      <c r="L81" s="4">
        <f t="shared" si="38"/>
        <v>4.7678344105248831</v>
      </c>
      <c r="N81" s="4">
        <f t="shared" si="74"/>
        <v>56965.508330626013</v>
      </c>
      <c r="O81" s="4">
        <f t="shared" si="67"/>
        <v>43376.748885704474</v>
      </c>
      <c r="P81" s="4">
        <f t="shared" si="67"/>
        <v>35010.385815228961</v>
      </c>
      <c r="Q81" s="4">
        <f t="shared" si="67"/>
        <v>28175.40781780424</v>
      </c>
      <c r="R81" s="4">
        <f t="shared" si="67"/>
        <v>22621.863257415367</v>
      </c>
      <c r="S81" s="4">
        <f t="shared" si="67"/>
        <v>18129.012372542278</v>
      </c>
      <c r="T81" s="4">
        <f t="shared" si="67"/>
        <v>14506.765256484752</v>
      </c>
      <c r="U81" s="4">
        <f t="shared" si="67"/>
        <v>11594.406368396201</v>
      </c>
      <c r="V81" s="4">
        <f t="shared" si="67"/>
        <v>9257.905305311946</v>
      </c>
      <c r="W81" s="4">
        <f t="shared" si="67"/>
        <v>7386.6417826056695</v>
      </c>
      <c r="X81" s="4">
        <f t="shared" si="67"/>
        <v>5890.0417844341191</v>
      </c>
      <c r="Y81" s="4">
        <f t="shared" si="67"/>
        <v>4694.4008654301351</v>
      </c>
      <c r="Z81" s="4">
        <f t="shared" si="67"/>
        <v>3740.0295037913193</v>
      </c>
      <c r="AA81" s="4">
        <f t="shared" si="67"/>
        <v>2978.7695318830679</v>
      </c>
      <c r="AB81" s="4">
        <f t="shared" si="67"/>
        <v>2371.8823350984517</v>
      </c>
      <c r="AC81" s="4">
        <f t="shared" si="67"/>
        <v>1888.2758575071821</v>
      </c>
      <c r="AD81" s="4">
        <f t="shared" si="67"/>
        <v>1503.0415459637725</v>
      </c>
      <c r="AE81" s="4">
        <f t="shared" si="67"/>
        <v>1196.2538342292758</v>
      </c>
      <c r="AF81" s="4">
        <f t="shared" si="67"/>
        <v>951.9917590993191</v>
      </c>
      <c r="AG81" s="4">
        <f t="shared" si="67"/>
        <v>757.54578191606004</v>
      </c>
      <c r="AH81" s="4">
        <f t="shared" si="67"/>
        <v>602.77736613191655</v>
      </c>
      <c r="AI81" s="4">
        <f t="shared" si="61"/>
        <v>2345.5974869304491</v>
      </c>
      <c r="AJ81" s="4">
        <f t="shared" si="68"/>
        <v>275945.25284453493</v>
      </c>
      <c r="AK81" s="27"/>
      <c r="AL81">
        <f t="shared" si="55"/>
        <v>70</v>
      </c>
      <c r="AM81" s="14"/>
      <c r="AN81" s="14"/>
      <c r="AO81" s="4">
        <f t="shared" si="78"/>
        <v>2768.7286522790087</v>
      </c>
      <c r="AP81" s="4">
        <f t="shared" si="78"/>
        <v>0</v>
      </c>
      <c r="AQ81" s="4">
        <f t="shared" si="78"/>
        <v>0</v>
      </c>
      <c r="AR81" s="4">
        <f t="shared" si="78"/>
        <v>0</v>
      </c>
      <c r="AS81" s="4">
        <f t="shared" si="78"/>
        <v>0</v>
      </c>
      <c r="AT81" s="4">
        <f t="shared" si="78"/>
        <v>0</v>
      </c>
      <c r="AU81" s="4">
        <f t="shared" si="78"/>
        <v>0</v>
      </c>
      <c r="AV81" s="4">
        <f t="shared" si="78"/>
        <v>0</v>
      </c>
      <c r="AW81" s="4">
        <f t="shared" si="78"/>
        <v>0</v>
      </c>
      <c r="AX81" s="4">
        <f t="shared" si="78"/>
        <v>0</v>
      </c>
      <c r="AY81" s="4">
        <f t="shared" si="78"/>
        <v>0</v>
      </c>
      <c r="AZ81" s="4">
        <f t="shared" si="78"/>
        <v>0</v>
      </c>
      <c r="BA81" s="4">
        <f t="shared" si="78"/>
        <v>0</v>
      </c>
      <c r="BB81" s="4">
        <f t="shared" si="78"/>
        <v>0</v>
      </c>
      <c r="BC81" s="4">
        <f t="shared" si="78"/>
        <v>0</v>
      </c>
      <c r="BD81" s="4">
        <f t="shared" si="78"/>
        <v>0</v>
      </c>
      <c r="BE81" s="4">
        <f t="shared" si="78"/>
        <v>0</v>
      </c>
      <c r="BF81" s="4">
        <f t="shared" si="78"/>
        <v>0</v>
      </c>
      <c r="BG81" s="4">
        <f t="shared" si="78"/>
        <v>0</v>
      </c>
      <c r="BH81" s="4">
        <f t="shared" si="78"/>
        <v>0</v>
      </c>
      <c r="BI81" s="4">
        <f t="shared" si="49"/>
        <v>0</v>
      </c>
      <c r="BJ81" s="4">
        <f t="shared" si="72"/>
        <v>2768.7286522790087</v>
      </c>
      <c r="BK81" s="4">
        <f t="shared" si="69"/>
        <v>13977.430500887805</v>
      </c>
      <c r="BL81" s="4">
        <f t="shared" si="31"/>
        <v>4.8058597795142735</v>
      </c>
      <c r="BM81" s="4">
        <f t="shared" si="62"/>
        <v>289922.68334542273</v>
      </c>
      <c r="BN81" s="18">
        <f t="shared" si="32"/>
        <v>4.7678344105248822</v>
      </c>
      <c r="BO81" s="4">
        <f t="shared" si="63"/>
        <v>4.8210889674453892</v>
      </c>
      <c r="BP81" s="27"/>
      <c r="BQ81" s="4">
        <f>I81+AJ81+BK81+SUM(J$11:J81)</f>
        <v>4999999.9999999991</v>
      </c>
      <c r="BR81" s="27"/>
      <c r="BS81">
        <f t="shared" si="56"/>
        <v>70</v>
      </c>
      <c r="BT81" s="11">
        <f t="shared" si="57"/>
        <v>0.94465623671008458</v>
      </c>
      <c r="BU81" s="9">
        <f t="shared" si="76"/>
        <v>16143.846816565841</v>
      </c>
      <c r="BV81" s="9">
        <f t="shared" si="76"/>
        <v>12292.834908926383</v>
      </c>
      <c r="BW81" s="9">
        <f t="shared" si="76"/>
        <v>9921.8337929946938</v>
      </c>
      <c r="BX81" s="9">
        <f t="shared" si="76"/>
        <v>7984.8224150816541</v>
      </c>
      <c r="BY81" s="9">
        <f t="shared" si="76"/>
        <v>6410.9652636360406</v>
      </c>
      <c r="BZ81" s="9">
        <f t="shared" si="76"/>
        <v>5137.7053809349054</v>
      </c>
      <c r="CA81" s="9">
        <f t="shared" si="76"/>
        <v>4111.1718822082466</v>
      </c>
      <c r="CB81" s="9">
        <f t="shared" si="76"/>
        <v>3285.8184860569781</v>
      </c>
      <c r="CC81" s="9">
        <f t="shared" si="76"/>
        <v>2623.6613956602928</v>
      </c>
      <c r="CD81" s="9">
        <f t="shared" si="76"/>
        <v>2093.3511684845225</v>
      </c>
      <c r="CE81" s="9">
        <f t="shared" si="76"/>
        <v>0</v>
      </c>
      <c r="CF81" s="9">
        <f t="shared" si="76"/>
        <v>0</v>
      </c>
      <c r="CG81" s="9">
        <f t="shared" si="76"/>
        <v>0</v>
      </c>
      <c r="CH81" s="9">
        <f t="shared" si="76"/>
        <v>0</v>
      </c>
      <c r="CI81" s="9">
        <f t="shared" si="76"/>
        <v>0</v>
      </c>
      <c r="CJ81" s="9">
        <f t="shared" si="35"/>
        <v>0</v>
      </c>
      <c r="CK81" s="9">
        <f t="shared" si="35"/>
        <v>0</v>
      </c>
      <c r="CL81" s="9">
        <f t="shared" si="35"/>
        <v>0</v>
      </c>
      <c r="CM81" s="9">
        <f t="shared" si="35"/>
        <v>0</v>
      </c>
      <c r="CN81" s="9">
        <f t="shared" si="48"/>
        <v>0</v>
      </c>
      <c r="CO81" s="9">
        <f t="shared" si="48"/>
        <v>0</v>
      </c>
      <c r="CP81" s="9">
        <f t="shared" si="48"/>
        <v>0</v>
      </c>
      <c r="CQ81" s="9">
        <f t="shared" si="77"/>
        <v>70006.011510549564</v>
      </c>
      <c r="CR81" s="27"/>
    </row>
    <row r="82" spans="2:96" x14ac:dyDescent="0.2">
      <c r="B82" s="1">
        <f t="shared" si="70"/>
        <v>43931</v>
      </c>
      <c r="C82" s="8">
        <f t="shared" si="64"/>
        <v>10.142857142857142</v>
      </c>
      <c r="D82">
        <f t="shared" si="73"/>
        <v>71</v>
      </c>
      <c r="E82" s="14">
        <f t="shared" si="71"/>
        <v>0.3</v>
      </c>
      <c r="F82" s="3">
        <f t="shared" si="65"/>
        <v>8.1661699125676517</v>
      </c>
      <c r="G82" s="3">
        <f t="shared" si="58"/>
        <v>2.8379999999999992</v>
      </c>
      <c r="H82" s="27"/>
      <c r="I82" s="4">
        <f t="shared" si="66"/>
        <v>4640071.3051440269</v>
      </c>
      <c r="J82" s="4"/>
      <c r="K82" s="4">
        <f t="shared" si="59"/>
        <v>359928.69485597237</v>
      </c>
      <c r="L82" s="4">
        <f t="shared" si="38"/>
        <v>4.7209476238597681</v>
      </c>
      <c r="N82" s="4">
        <f t="shared" si="74"/>
        <v>70006.011510549564</v>
      </c>
      <c r="O82" s="4">
        <f t="shared" si="67"/>
        <v>53547.577830788447</v>
      </c>
      <c r="P82" s="4">
        <f t="shared" si="67"/>
        <v>43376.748885704474</v>
      </c>
      <c r="Q82" s="4">
        <f t="shared" si="67"/>
        <v>35010.385815228961</v>
      </c>
      <c r="R82" s="4">
        <f t="shared" si="67"/>
        <v>28175.40781780424</v>
      </c>
      <c r="S82" s="4">
        <f t="shared" si="67"/>
        <v>22621.863257415367</v>
      </c>
      <c r="T82" s="4">
        <f t="shared" si="67"/>
        <v>18129.012372542278</v>
      </c>
      <c r="U82" s="4">
        <f t="shared" si="67"/>
        <v>14506.765256484752</v>
      </c>
      <c r="V82" s="4">
        <f t="shared" si="67"/>
        <v>11594.406368396201</v>
      </c>
      <c r="W82" s="4">
        <f t="shared" si="67"/>
        <v>9257.905305311946</v>
      </c>
      <c r="X82" s="4">
        <f t="shared" si="67"/>
        <v>7386.6417826056695</v>
      </c>
      <c r="Y82" s="4">
        <f t="shared" si="67"/>
        <v>5890.0417844341191</v>
      </c>
      <c r="Z82" s="4">
        <f t="shared" si="67"/>
        <v>4694.4008654301351</v>
      </c>
      <c r="AA82" s="4">
        <f t="shared" si="67"/>
        <v>3740.0295037913193</v>
      </c>
      <c r="AB82" s="4">
        <f t="shared" si="67"/>
        <v>2978.7695318830679</v>
      </c>
      <c r="AC82" s="4">
        <f t="shared" si="67"/>
        <v>2371.8823350984517</v>
      </c>
      <c r="AD82" s="4">
        <f t="shared" si="67"/>
        <v>1888.2758575071821</v>
      </c>
      <c r="AE82" s="4">
        <f t="shared" si="67"/>
        <v>1503.0415459637725</v>
      </c>
      <c r="AF82" s="4">
        <f t="shared" si="67"/>
        <v>1196.2538342292758</v>
      </c>
      <c r="AG82" s="4">
        <f t="shared" si="67"/>
        <v>951.9917590993191</v>
      </c>
      <c r="AH82" s="4">
        <f t="shared" si="67"/>
        <v>757.54578191606004</v>
      </c>
      <c r="AI82" s="4">
        <f t="shared" si="61"/>
        <v>2948.3748530623657</v>
      </c>
      <c r="AJ82" s="4">
        <f t="shared" si="68"/>
        <v>342533.33385524695</v>
      </c>
      <c r="AK82" s="27"/>
      <c r="AL82">
        <f t="shared" si="55"/>
        <v>71</v>
      </c>
      <c r="AM82" s="14"/>
      <c r="AN82" s="14"/>
      <c r="AO82" s="4">
        <f t="shared" si="78"/>
        <v>3417.9304998375605</v>
      </c>
      <c r="AP82" s="4">
        <f t="shared" si="78"/>
        <v>0</v>
      </c>
      <c r="AQ82" s="4">
        <f t="shared" si="78"/>
        <v>0</v>
      </c>
      <c r="AR82" s="4">
        <f t="shared" si="78"/>
        <v>0</v>
      </c>
      <c r="AS82" s="4">
        <f t="shared" si="78"/>
        <v>0</v>
      </c>
      <c r="AT82" s="4">
        <f t="shared" si="78"/>
        <v>0</v>
      </c>
      <c r="AU82" s="4">
        <f t="shared" si="78"/>
        <v>0</v>
      </c>
      <c r="AV82" s="4">
        <f t="shared" si="78"/>
        <v>0</v>
      </c>
      <c r="AW82" s="4">
        <f t="shared" si="78"/>
        <v>0</v>
      </c>
      <c r="AX82" s="4">
        <f t="shared" si="78"/>
        <v>0</v>
      </c>
      <c r="AY82" s="4">
        <f t="shared" si="78"/>
        <v>0</v>
      </c>
      <c r="AZ82" s="4">
        <f t="shared" si="78"/>
        <v>0</v>
      </c>
      <c r="BA82" s="4">
        <f t="shared" si="78"/>
        <v>0</v>
      </c>
      <c r="BB82" s="4">
        <f t="shared" si="78"/>
        <v>0</v>
      </c>
      <c r="BC82" s="4">
        <f t="shared" si="78"/>
        <v>0</v>
      </c>
      <c r="BD82" s="4">
        <f t="shared" si="78"/>
        <v>0</v>
      </c>
      <c r="BE82" s="4">
        <f t="shared" si="78"/>
        <v>0</v>
      </c>
      <c r="BF82" s="4">
        <f t="shared" si="78"/>
        <v>0</v>
      </c>
      <c r="BG82" s="4">
        <f t="shared" si="78"/>
        <v>0</v>
      </c>
      <c r="BH82" s="4">
        <f t="shared" si="78"/>
        <v>0</v>
      </c>
      <c r="BI82" s="4">
        <f t="shared" si="49"/>
        <v>0</v>
      </c>
      <c r="BJ82" s="4">
        <f t="shared" si="72"/>
        <v>3417.9304998375605</v>
      </c>
      <c r="BK82" s="4">
        <f t="shared" si="69"/>
        <v>17395.361000725366</v>
      </c>
      <c r="BL82" s="4">
        <f t="shared" si="31"/>
        <v>4.7678344105248831</v>
      </c>
      <c r="BM82" s="4">
        <f t="shared" si="62"/>
        <v>359928.69485597231</v>
      </c>
      <c r="BN82" s="18">
        <f t="shared" si="32"/>
        <v>4.7209476238597663</v>
      </c>
      <c r="BO82" s="4">
        <f t="shared" si="63"/>
        <v>4.8330019943773106</v>
      </c>
      <c r="BP82" s="27"/>
      <c r="BQ82" s="4">
        <f>I82+AJ82+BK82+SUM(J$11:J82)</f>
        <v>4999999.9999999991</v>
      </c>
      <c r="BR82" s="27"/>
      <c r="BS82">
        <f t="shared" si="56"/>
        <v>71</v>
      </c>
      <c r="BT82" s="11">
        <f t="shared" si="57"/>
        <v>0.93125416149332629</v>
      </c>
      <c r="BU82" s="9">
        <f t="shared" si="76"/>
        <v>19558.016864624697</v>
      </c>
      <c r="BV82" s="9">
        <f t="shared" si="76"/>
        <v>14959.921407842856</v>
      </c>
      <c r="BW82" s="9">
        <f t="shared" si="76"/>
        <v>12118.433373558988</v>
      </c>
      <c r="BX82" s="9">
        <f t="shared" si="76"/>
        <v>9781.070245775667</v>
      </c>
      <c r="BY82" s="9">
        <f t="shared" si="76"/>
        <v>7871.539734630539</v>
      </c>
      <c r="BZ82" s="9">
        <f t="shared" si="76"/>
        <v>6320.0112897603103</v>
      </c>
      <c r="CA82" s="9">
        <f t="shared" si="76"/>
        <v>5064.8154647081992</v>
      </c>
      <c r="CB82" s="9">
        <f t="shared" si="76"/>
        <v>4052.8456544724672</v>
      </c>
      <c r="CC82" s="9">
        <f t="shared" si="76"/>
        <v>3239.201754184106</v>
      </c>
      <c r="CD82" s="9">
        <f t="shared" si="76"/>
        <v>2586.4388526848679</v>
      </c>
      <c r="CE82" s="9">
        <f t="shared" si="76"/>
        <v>0</v>
      </c>
      <c r="CF82" s="9">
        <f t="shared" si="76"/>
        <v>0</v>
      </c>
      <c r="CG82" s="9">
        <f t="shared" si="76"/>
        <v>0</v>
      </c>
      <c r="CH82" s="9">
        <f t="shared" si="76"/>
        <v>0</v>
      </c>
      <c r="CI82" s="9">
        <f t="shared" si="76"/>
        <v>0</v>
      </c>
      <c r="CJ82" s="9">
        <f t="shared" si="35"/>
        <v>0</v>
      </c>
      <c r="CK82" s="9">
        <f t="shared" si="35"/>
        <v>0</v>
      </c>
      <c r="CL82" s="9">
        <f t="shared" si="35"/>
        <v>0</v>
      </c>
      <c r="CM82" s="9">
        <f t="shared" si="35"/>
        <v>0</v>
      </c>
      <c r="CN82" s="9">
        <f t="shared" si="48"/>
        <v>0</v>
      </c>
      <c r="CO82" s="9">
        <f t="shared" si="48"/>
        <v>0</v>
      </c>
      <c r="CP82" s="9">
        <f t="shared" si="48"/>
        <v>0</v>
      </c>
      <c r="CQ82" s="9">
        <f t="shared" si="77"/>
        <v>85552.29464224269</v>
      </c>
      <c r="CR82" s="27"/>
    </row>
    <row r="83" spans="2:96" x14ac:dyDescent="0.2">
      <c r="B83" s="1">
        <f t="shared" si="70"/>
        <v>43932</v>
      </c>
      <c r="C83" s="8">
        <f t="shared" si="64"/>
        <v>10.285714285714286</v>
      </c>
      <c r="D83">
        <f t="shared" si="73"/>
        <v>72</v>
      </c>
      <c r="E83" s="14">
        <f t="shared" si="71"/>
        <v>0.3</v>
      </c>
      <c r="F83" s="3">
        <f t="shared" si="65"/>
        <v>8.1661699125676517</v>
      </c>
      <c r="G83" s="3">
        <f t="shared" si="58"/>
        <v>2.8379999999999992</v>
      </c>
      <c r="H83" s="27"/>
      <c r="I83" s="4">
        <f t="shared" si="66"/>
        <v>4554519.0105017843</v>
      </c>
      <c r="J83" s="4"/>
      <c r="K83" s="4">
        <f t="shared" si="59"/>
        <v>445480.98949821503</v>
      </c>
      <c r="L83" s="4">
        <f t="shared" si="38"/>
        <v>4.6634060967381918</v>
      </c>
      <c r="N83" s="4">
        <f t="shared" si="74"/>
        <v>85552.29464224269</v>
      </c>
      <c r="O83" s="4">
        <f t="shared" si="67"/>
        <v>65805.650819916584</v>
      </c>
      <c r="P83" s="4">
        <f t="shared" si="67"/>
        <v>53547.577830788447</v>
      </c>
      <c r="Q83" s="4">
        <f t="shared" si="67"/>
        <v>43376.748885704474</v>
      </c>
      <c r="R83" s="4">
        <f t="shared" si="67"/>
        <v>35010.385815228961</v>
      </c>
      <c r="S83" s="4">
        <f t="shared" si="67"/>
        <v>28175.40781780424</v>
      </c>
      <c r="T83" s="4">
        <f t="shared" si="67"/>
        <v>22621.863257415367</v>
      </c>
      <c r="U83" s="4">
        <f t="shared" si="67"/>
        <v>18129.012372542278</v>
      </c>
      <c r="V83" s="4">
        <f t="shared" si="67"/>
        <v>14506.765256484752</v>
      </c>
      <c r="W83" s="4">
        <f t="shared" si="67"/>
        <v>11594.406368396201</v>
      </c>
      <c r="X83" s="4">
        <f t="shared" si="67"/>
        <v>9257.905305311946</v>
      </c>
      <c r="Y83" s="4">
        <f t="shared" si="67"/>
        <v>7386.6417826056695</v>
      </c>
      <c r="Z83" s="4">
        <f t="shared" si="67"/>
        <v>5890.0417844341191</v>
      </c>
      <c r="AA83" s="4">
        <f t="shared" si="67"/>
        <v>4694.4008654301351</v>
      </c>
      <c r="AB83" s="4">
        <f t="shared" si="67"/>
        <v>3740.0295037913193</v>
      </c>
      <c r="AC83" s="4">
        <f t="shared" si="67"/>
        <v>2978.7695318830679</v>
      </c>
      <c r="AD83" s="4">
        <f t="shared" si="67"/>
        <v>2371.8823350984517</v>
      </c>
      <c r="AE83" s="4">
        <f t="shared" si="67"/>
        <v>1888.2758575071821</v>
      </c>
      <c r="AF83" s="4">
        <f t="shared" si="67"/>
        <v>1503.0415459637725</v>
      </c>
      <c r="AG83" s="4">
        <f t="shared" si="67"/>
        <v>1196.2538342292758</v>
      </c>
      <c r="AH83" s="4">
        <f t="shared" si="67"/>
        <v>951.9917590993191</v>
      </c>
      <c r="AI83" s="4">
        <f t="shared" si="61"/>
        <v>3705.9206349784258</v>
      </c>
      <c r="AJ83" s="4">
        <f t="shared" si="68"/>
        <v>423885.26780685666</v>
      </c>
      <c r="AK83" s="27"/>
      <c r="AL83">
        <f t="shared" si="55"/>
        <v>72</v>
      </c>
      <c r="AM83" s="14"/>
      <c r="AN83" s="14"/>
      <c r="AO83" s="4">
        <f t="shared" si="78"/>
        <v>4200.3606906329733</v>
      </c>
      <c r="AP83" s="4">
        <f t="shared" si="78"/>
        <v>0</v>
      </c>
      <c r="AQ83" s="4">
        <f t="shared" si="78"/>
        <v>0</v>
      </c>
      <c r="AR83" s="4">
        <f t="shared" si="78"/>
        <v>0</v>
      </c>
      <c r="AS83" s="4">
        <f t="shared" si="78"/>
        <v>0</v>
      </c>
      <c r="AT83" s="4">
        <f t="shared" si="78"/>
        <v>0</v>
      </c>
      <c r="AU83" s="4">
        <f t="shared" si="78"/>
        <v>0</v>
      </c>
      <c r="AV83" s="4">
        <f t="shared" si="78"/>
        <v>0</v>
      </c>
      <c r="AW83" s="4">
        <f t="shared" si="78"/>
        <v>0</v>
      </c>
      <c r="AX83" s="4">
        <f t="shared" si="78"/>
        <v>0</v>
      </c>
      <c r="AY83" s="4">
        <f t="shared" si="78"/>
        <v>0</v>
      </c>
      <c r="AZ83" s="4">
        <f t="shared" si="78"/>
        <v>0</v>
      </c>
      <c r="BA83" s="4">
        <f t="shared" si="78"/>
        <v>0</v>
      </c>
      <c r="BB83" s="4">
        <f t="shared" si="78"/>
        <v>0</v>
      </c>
      <c r="BC83" s="4">
        <f t="shared" si="78"/>
        <v>0</v>
      </c>
      <c r="BD83" s="4">
        <f t="shared" si="78"/>
        <v>0</v>
      </c>
      <c r="BE83" s="4">
        <f t="shared" si="78"/>
        <v>0</v>
      </c>
      <c r="BF83" s="4">
        <f t="shared" si="78"/>
        <v>0</v>
      </c>
      <c r="BG83" s="4">
        <f t="shared" si="78"/>
        <v>0</v>
      </c>
      <c r="BH83" s="4">
        <f t="shared" si="78"/>
        <v>0</v>
      </c>
      <c r="BI83" s="4">
        <f t="shared" si="49"/>
        <v>0</v>
      </c>
      <c r="BJ83" s="4">
        <f t="shared" si="72"/>
        <v>4200.3606906329733</v>
      </c>
      <c r="BK83" s="4">
        <f t="shared" si="69"/>
        <v>21595.72169135834</v>
      </c>
      <c r="BL83" s="4">
        <f t="shared" si="31"/>
        <v>4.7209476238597681</v>
      </c>
      <c r="BM83" s="4">
        <f t="shared" si="62"/>
        <v>445480.98949821503</v>
      </c>
      <c r="BN83" s="18">
        <f t="shared" si="32"/>
        <v>4.6634060967381936</v>
      </c>
      <c r="BO83" s="4">
        <f t="shared" si="63"/>
        <v>4.8477313736066554</v>
      </c>
      <c r="BP83" s="27"/>
      <c r="BQ83" s="4">
        <f>I83+AJ83+BK83+SUM(J$11:J83)</f>
        <v>4999999.9999999991</v>
      </c>
      <c r="BR83" s="27"/>
      <c r="BS83">
        <f t="shared" si="56"/>
        <v>72</v>
      </c>
      <c r="BT83" s="11">
        <f t="shared" si="57"/>
        <v>0.91485519373069735</v>
      </c>
      <c r="BU83" s="9">
        <f t="shared" si="76"/>
        <v>23480.388326710392</v>
      </c>
      <c r="BV83" s="9">
        <f t="shared" si="76"/>
        <v>18060.79242882882</v>
      </c>
      <c r="BW83" s="9">
        <f t="shared" si="76"/>
        <v>14696.483907058668</v>
      </c>
      <c r="BX83" s="9">
        <f t="shared" si="76"/>
        <v>11905.033201571692</v>
      </c>
      <c r="BY83" s="9">
        <f t="shared" si="76"/>
        <v>9608.8299892733248</v>
      </c>
      <c r="BZ83" s="9">
        <f t="shared" si="76"/>
        <v>7732.9254532796103</v>
      </c>
      <c r="CA83" s="9">
        <f t="shared" si="76"/>
        <v>6208.7187278736237</v>
      </c>
      <c r="CB83" s="9">
        <f t="shared" si="76"/>
        <v>4975.6263378685126</v>
      </c>
      <c r="CC83" s="9">
        <f t="shared" si="76"/>
        <v>3981.4768617381319</v>
      </c>
      <c r="CD83" s="9">
        <f t="shared" si="76"/>
        <v>3182.1608653054614</v>
      </c>
      <c r="CE83" s="9">
        <f t="shared" si="76"/>
        <v>0</v>
      </c>
      <c r="CF83" s="9">
        <f t="shared" si="76"/>
        <v>0</v>
      </c>
      <c r="CG83" s="9">
        <f t="shared" si="76"/>
        <v>0</v>
      </c>
      <c r="CH83" s="9">
        <f t="shared" si="76"/>
        <v>0</v>
      </c>
      <c r="CI83" s="9">
        <f t="shared" si="76"/>
        <v>0</v>
      </c>
      <c r="CJ83" s="9">
        <f t="shared" si="35"/>
        <v>0</v>
      </c>
      <c r="CK83" s="9">
        <f t="shared" si="35"/>
        <v>0</v>
      </c>
      <c r="CL83" s="9">
        <f t="shared" si="35"/>
        <v>0</v>
      </c>
      <c r="CM83" s="9">
        <f t="shared" si="35"/>
        <v>0</v>
      </c>
      <c r="CN83" s="9">
        <f t="shared" si="48"/>
        <v>0</v>
      </c>
      <c r="CO83" s="9">
        <f t="shared" si="48"/>
        <v>0</v>
      </c>
      <c r="CP83" s="9">
        <f t="shared" si="48"/>
        <v>0</v>
      </c>
      <c r="CQ83" s="9">
        <f t="shared" si="77"/>
        <v>103832.43609950822</v>
      </c>
      <c r="CR83" s="27"/>
    </row>
    <row r="84" spans="2:96" x14ac:dyDescent="0.2">
      <c r="B84" s="1">
        <f t="shared" si="70"/>
        <v>43933</v>
      </c>
      <c r="C84" s="8">
        <f t="shared" si="64"/>
        <v>10.428571428571429</v>
      </c>
      <c r="D84">
        <f t="shared" si="73"/>
        <v>73</v>
      </c>
      <c r="E84" s="14">
        <f t="shared" si="71"/>
        <v>0.3</v>
      </c>
      <c r="F84" s="3">
        <f t="shared" si="65"/>
        <v>8.1661699125676517</v>
      </c>
      <c r="G84" s="3">
        <f t="shared" si="58"/>
        <v>2.8379999999999992</v>
      </c>
      <c r="H84" s="27"/>
      <c r="I84" s="4">
        <f t="shared" si="66"/>
        <v>4450686.5744022764</v>
      </c>
      <c r="J84" s="4"/>
      <c r="K84" s="4">
        <f t="shared" si="59"/>
        <v>549313.42559772322</v>
      </c>
      <c r="L84" s="4">
        <f t="shared" ref="L84:L147" si="79">K84/K77</f>
        <v>4.5931993582622619</v>
      </c>
      <c r="N84" s="4">
        <f t="shared" si="74"/>
        <v>103832.43609950822</v>
      </c>
      <c r="O84" s="4">
        <f t="shared" si="67"/>
        <v>80419.156963708127</v>
      </c>
      <c r="P84" s="4">
        <f t="shared" si="67"/>
        <v>65805.650819916584</v>
      </c>
      <c r="Q84" s="4">
        <f t="shared" si="67"/>
        <v>53547.577830788447</v>
      </c>
      <c r="R84" s="4">
        <f t="shared" si="67"/>
        <v>43376.748885704474</v>
      </c>
      <c r="S84" s="4">
        <f t="shared" si="67"/>
        <v>35010.385815228961</v>
      </c>
      <c r="T84" s="4">
        <f t="shared" si="67"/>
        <v>28175.40781780424</v>
      </c>
      <c r="U84" s="4">
        <f t="shared" si="67"/>
        <v>22621.863257415367</v>
      </c>
      <c r="V84" s="4">
        <f t="shared" si="67"/>
        <v>18129.012372542278</v>
      </c>
      <c r="W84" s="4">
        <f t="shared" si="67"/>
        <v>14506.765256484752</v>
      </c>
      <c r="X84" s="4">
        <f t="shared" si="67"/>
        <v>11594.406368396201</v>
      </c>
      <c r="Y84" s="4">
        <f t="shared" si="67"/>
        <v>9257.905305311946</v>
      </c>
      <c r="Z84" s="4">
        <f t="shared" si="67"/>
        <v>7386.6417826056695</v>
      </c>
      <c r="AA84" s="4">
        <f t="shared" si="67"/>
        <v>5890.0417844341191</v>
      </c>
      <c r="AB84" s="4">
        <f t="shared" si="67"/>
        <v>4694.4008654301351</v>
      </c>
      <c r="AC84" s="4">
        <f t="shared" si="67"/>
        <v>3740.0295037913193</v>
      </c>
      <c r="AD84" s="4">
        <f t="shared" si="67"/>
        <v>2978.7695318830679</v>
      </c>
      <c r="AE84" s="4">
        <f t="shared" si="67"/>
        <v>2371.8823350984517</v>
      </c>
      <c r="AF84" s="4">
        <f t="shared" si="67"/>
        <v>1888.2758575071821</v>
      </c>
      <c r="AG84" s="4">
        <f t="shared" si="67"/>
        <v>1503.0415459637725</v>
      </c>
      <c r="AH84" s="4">
        <f t="shared" si="67"/>
        <v>1196.2538342292758</v>
      </c>
      <c r="AI84" s="4">
        <f t="shared" si="61"/>
        <v>4657.9123940777445</v>
      </c>
      <c r="AJ84" s="4">
        <f t="shared" si="68"/>
        <v>522584.56622783036</v>
      </c>
      <c r="AK84" s="27"/>
      <c r="AL84">
        <f t="shared" si="55"/>
        <v>73</v>
      </c>
      <c r="AM84" s="14"/>
      <c r="AN84" s="14"/>
      <c r="AO84" s="4">
        <f t="shared" si="78"/>
        <v>5133.137678534561</v>
      </c>
      <c r="AP84" s="4">
        <f t="shared" si="78"/>
        <v>0</v>
      </c>
      <c r="AQ84" s="4">
        <f t="shared" si="78"/>
        <v>0</v>
      </c>
      <c r="AR84" s="4">
        <f t="shared" si="78"/>
        <v>0</v>
      </c>
      <c r="AS84" s="4">
        <f t="shared" si="78"/>
        <v>0</v>
      </c>
      <c r="AT84" s="4">
        <f t="shared" si="78"/>
        <v>0</v>
      </c>
      <c r="AU84" s="4">
        <f t="shared" si="78"/>
        <v>0</v>
      </c>
      <c r="AV84" s="4">
        <f t="shared" si="78"/>
        <v>0</v>
      </c>
      <c r="AW84" s="4">
        <f t="shared" si="78"/>
        <v>0</v>
      </c>
      <c r="AX84" s="4">
        <f t="shared" si="78"/>
        <v>0</v>
      </c>
      <c r="AY84" s="4">
        <f t="shared" si="78"/>
        <v>0</v>
      </c>
      <c r="AZ84" s="4">
        <f t="shared" si="78"/>
        <v>0</v>
      </c>
      <c r="BA84" s="4">
        <f t="shared" si="78"/>
        <v>0</v>
      </c>
      <c r="BB84" s="4">
        <f t="shared" si="78"/>
        <v>0</v>
      </c>
      <c r="BC84" s="4">
        <f t="shared" si="78"/>
        <v>0</v>
      </c>
      <c r="BD84" s="4">
        <f t="shared" si="78"/>
        <v>0</v>
      </c>
      <c r="BE84" s="4">
        <f t="shared" si="78"/>
        <v>0</v>
      </c>
      <c r="BF84" s="4">
        <f t="shared" si="78"/>
        <v>0</v>
      </c>
      <c r="BG84" s="4">
        <f t="shared" si="78"/>
        <v>0</v>
      </c>
      <c r="BH84" s="4">
        <f t="shared" si="78"/>
        <v>0</v>
      </c>
      <c r="BI84" s="4">
        <f t="shared" si="49"/>
        <v>0</v>
      </c>
      <c r="BJ84" s="4">
        <f t="shared" si="72"/>
        <v>5133.137678534561</v>
      </c>
      <c r="BK84" s="4">
        <f t="shared" si="69"/>
        <v>26728.8593698929</v>
      </c>
      <c r="BL84" s="4">
        <f t="shared" ref="BL84:BL147" si="80">BK84/BK77</f>
        <v>4.6634060967381918</v>
      </c>
      <c r="BM84" s="4">
        <f t="shared" si="62"/>
        <v>549313.42559772322</v>
      </c>
      <c r="BN84" s="18">
        <f t="shared" ref="BN84:BN147" si="81">BM84/BM77</f>
        <v>4.5931993582622628</v>
      </c>
      <c r="BO84" s="4">
        <f t="shared" si="63"/>
        <v>4.8658667573632455</v>
      </c>
      <c r="BP84" s="27"/>
      <c r="BQ84" s="4">
        <f>I84+AJ84+BK84+SUM(J$11:J84)</f>
        <v>4999999.9999999991</v>
      </c>
      <c r="BR84" s="27"/>
      <c r="BS84">
        <f t="shared" si="56"/>
        <v>73</v>
      </c>
      <c r="BT84" s="11">
        <f t="shared" si="57"/>
        <v>0.89492136031786529</v>
      </c>
      <c r="BU84" s="9">
        <f t="shared" si="76"/>
        <v>27876.559487786915</v>
      </c>
      <c r="BV84" s="9">
        <f t="shared" si="76"/>
        <v>21590.64640367328</v>
      </c>
      <c r="BW84" s="9">
        <f t="shared" si="76"/>
        <v>17667.264764508658</v>
      </c>
      <c r="BX84" s="9">
        <f t="shared" si="76"/>
        <v>14376.261358216789</v>
      </c>
      <c r="BY84" s="9">
        <f t="shared" si="76"/>
        <v>11645.633735688329</v>
      </c>
      <c r="BZ84" s="9">
        <f t="shared" si="76"/>
        <v>9399.4626297053983</v>
      </c>
      <c r="CA84" s="9">
        <f t="shared" si="76"/>
        <v>7564.4322875459957</v>
      </c>
      <c r="CB84" s="9">
        <f t="shared" si="76"/>
        <v>6073.4365917752684</v>
      </c>
      <c r="CC84" s="9">
        <f t="shared" si="76"/>
        <v>4867.2121240964834</v>
      </c>
      <c r="CD84" s="9">
        <f t="shared" si="76"/>
        <v>3894.7242291435837</v>
      </c>
      <c r="CE84" s="9">
        <f t="shared" si="76"/>
        <v>0</v>
      </c>
      <c r="CF84" s="9">
        <f t="shared" si="76"/>
        <v>0</v>
      </c>
      <c r="CG84" s="9">
        <f t="shared" si="76"/>
        <v>0</v>
      </c>
      <c r="CH84" s="9">
        <f t="shared" si="76"/>
        <v>0</v>
      </c>
      <c r="CI84" s="9">
        <f t="shared" si="76"/>
        <v>0</v>
      </c>
      <c r="CJ84" s="9">
        <f t="shared" si="35"/>
        <v>0</v>
      </c>
      <c r="CK84" s="9">
        <f t="shared" si="35"/>
        <v>0</v>
      </c>
      <c r="CL84" s="9">
        <f t="shared" si="35"/>
        <v>0</v>
      </c>
      <c r="CM84" s="9">
        <f t="shared" si="35"/>
        <v>0</v>
      </c>
      <c r="CN84" s="9">
        <f t="shared" si="48"/>
        <v>0</v>
      </c>
      <c r="CO84" s="9">
        <f t="shared" si="48"/>
        <v>0</v>
      </c>
      <c r="CP84" s="9">
        <f t="shared" si="48"/>
        <v>0</v>
      </c>
      <c r="CQ84" s="9">
        <f t="shared" si="77"/>
        <v>124955.63361214068</v>
      </c>
      <c r="CR84" s="27"/>
    </row>
    <row r="85" spans="2:96" x14ac:dyDescent="0.2">
      <c r="B85" s="1">
        <f t="shared" si="70"/>
        <v>43934</v>
      </c>
      <c r="C85" s="8">
        <f t="shared" si="64"/>
        <v>10.571428571428571</v>
      </c>
      <c r="D85">
        <f t="shared" si="73"/>
        <v>74</v>
      </c>
      <c r="E85" s="14">
        <f t="shared" si="71"/>
        <v>0.3</v>
      </c>
      <c r="F85" s="3">
        <f t="shared" si="65"/>
        <v>8.1661699125676517</v>
      </c>
      <c r="G85" s="3">
        <f t="shared" si="58"/>
        <v>2.8379999999999992</v>
      </c>
      <c r="H85" s="27"/>
      <c r="I85" s="4">
        <f t="shared" si="66"/>
        <v>4325730.9407901354</v>
      </c>
      <c r="J85" s="4"/>
      <c r="K85" s="4">
        <f t="shared" si="59"/>
        <v>674269.05920986389</v>
      </c>
      <c r="L85" s="4">
        <f t="shared" si="79"/>
        <v>4.5081524306320722</v>
      </c>
      <c r="N85" s="4">
        <f t="shared" si="74"/>
        <v>124955.63361214068</v>
      </c>
      <c r="O85" s="4">
        <f t="shared" si="67"/>
        <v>97602.489933537727</v>
      </c>
      <c r="P85" s="4">
        <f t="shared" si="67"/>
        <v>80419.156963708127</v>
      </c>
      <c r="Q85" s="4">
        <f t="shared" si="67"/>
        <v>65805.650819916584</v>
      </c>
      <c r="R85" s="4">
        <f t="shared" si="67"/>
        <v>53547.577830788447</v>
      </c>
      <c r="S85" s="4">
        <f t="shared" si="67"/>
        <v>43376.748885704474</v>
      </c>
      <c r="T85" s="4">
        <f t="shared" si="67"/>
        <v>35010.385815228961</v>
      </c>
      <c r="U85" s="4">
        <f t="shared" si="67"/>
        <v>28175.40781780424</v>
      </c>
      <c r="V85" s="4">
        <f t="shared" si="67"/>
        <v>22621.863257415367</v>
      </c>
      <c r="W85" s="4">
        <f t="shared" si="67"/>
        <v>18129.012372542278</v>
      </c>
      <c r="X85" s="4">
        <f t="shared" si="67"/>
        <v>14506.765256484752</v>
      </c>
      <c r="Y85" s="4">
        <f t="shared" si="67"/>
        <v>11594.406368396201</v>
      </c>
      <c r="Z85" s="4">
        <f t="shared" si="67"/>
        <v>9257.905305311946</v>
      </c>
      <c r="AA85" s="4">
        <f t="shared" si="67"/>
        <v>7386.6417826056695</v>
      </c>
      <c r="AB85" s="4">
        <f t="shared" si="67"/>
        <v>5890.0417844341191</v>
      </c>
      <c r="AC85" s="4">
        <f t="shared" si="67"/>
        <v>4694.4008654301351</v>
      </c>
      <c r="AD85" s="4">
        <f t="shared" si="67"/>
        <v>3740.0295037913193</v>
      </c>
      <c r="AE85" s="4">
        <f t="shared" si="67"/>
        <v>2978.7695318830679</v>
      </c>
      <c r="AF85" s="4">
        <f t="shared" si="67"/>
        <v>2371.8823350984517</v>
      </c>
      <c r="AG85" s="4">
        <f t="shared" si="67"/>
        <v>1888.2758575071821</v>
      </c>
      <c r="AH85" s="4">
        <f t="shared" si="67"/>
        <v>1503.0415459637725</v>
      </c>
      <c r="AI85" s="4">
        <f t="shared" si="61"/>
        <v>5854.16622830702</v>
      </c>
      <c r="AJ85" s="4">
        <f t="shared" si="68"/>
        <v>641310.2536740005</v>
      </c>
      <c r="AK85" s="27"/>
      <c r="AL85">
        <f t="shared" si="55"/>
        <v>74</v>
      </c>
      <c r="AM85" s="14"/>
      <c r="AN85" s="14"/>
      <c r="AO85" s="4">
        <f t="shared" si="78"/>
        <v>6229.946165970493</v>
      </c>
      <c r="AP85" s="4">
        <f t="shared" si="78"/>
        <v>0</v>
      </c>
      <c r="AQ85" s="4">
        <f t="shared" si="78"/>
        <v>0</v>
      </c>
      <c r="AR85" s="4">
        <f t="shared" si="78"/>
        <v>0</v>
      </c>
      <c r="AS85" s="4">
        <f t="shared" si="78"/>
        <v>0</v>
      </c>
      <c r="AT85" s="4">
        <f t="shared" si="78"/>
        <v>0</v>
      </c>
      <c r="AU85" s="4">
        <f t="shared" si="78"/>
        <v>0</v>
      </c>
      <c r="AV85" s="4">
        <f t="shared" si="78"/>
        <v>0</v>
      </c>
      <c r="AW85" s="4">
        <f t="shared" si="78"/>
        <v>0</v>
      </c>
      <c r="AX85" s="4">
        <f t="shared" si="78"/>
        <v>0</v>
      </c>
      <c r="AY85" s="4">
        <f t="shared" si="78"/>
        <v>0</v>
      </c>
      <c r="AZ85" s="4">
        <f t="shared" si="78"/>
        <v>0</v>
      </c>
      <c r="BA85" s="4">
        <f t="shared" si="78"/>
        <v>0</v>
      </c>
      <c r="BB85" s="4">
        <f t="shared" si="78"/>
        <v>0</v>
      </c>
      <c r="BC85" s="4">
        <f t="shared" si="78"/>
        <v>0</v>
      </c>
      <c r="BD85" s="4">
        <f t="shared" si="78"/>
        <v>0</v>
      </c>
      <c r="BE85" s="4">
        <f t="shared" si="78"/>
        <v>0</v>
      </c>
      <c r="BF85" s="4">
        <f t="shared" si="78"/>
        <v>0</v>
      </c>
      <c r="BG85" s="4">
        <f t="shared" si="78"/>
        <v>0</v>
      </c>
      <c r="BH85" s="4">
        <f t="shared" si="78"/>
        <v>0</v>
      </c>
      <c r="BI85" s="4">
        <f t="shared" si="49"/>
        <v>0</v>
      </c>
      <c r="BJ85" s="4">
        <f t="shared" si="72"/>
        <v>6229.946165970493</v>
      </c>
      <c r="BK85" s="4">
        <f t="shared" si="69"/>
        <v>32958.805535863394</v>
      </c>
      <c r="BL85" s="4">
        <f t="shared" si="80"/>
        <v>4.5931993582622619</v>
      </c>
      <c r="BM85" s="4">
        <f t="shared" si="62"/>
        <v>674269.05920986389</v>
      </c>
      <c r="BN85" s="18">
        <f t="shared" si="81"/>
        <v>4.5081524306320722</v>
      </c>
      <c r="BO85" s="4">
        <f t="shared" si="63"/>
        <v>4.8880791852566796</v>
      </c>
      <c r="BP85" s="27"/>
      <c r="BQ85" s="4">
        <f>I85+AJ85+BK85+SUM(J$11:J85)</f>
        <v>4999999.9999999991</v>
      </c>
      <c r="BR85" s="27"/>
      <c r="BS85">
        <f t="shared" si="56"/>
        <v>74</v>
      </c>
      <c r="BT85" s="11">
        <f t="shared" si="57"/>
        <v>0.87088686633226375</v>
      </c>
      <c r="BU85" s="9">
        <f t="shared" si="76"/>
        <v>32646.666056111902</v>
      </c>
      <c r="BV85" s="9">
        <f t="shared" si="76"/>
        <v>25500.217981333495</v>
      </c>
      <c r="BW85" s="9">
        <f t="shared" si="76"/>
        <v>21010.796280361865</v>
      </c>
      <c r="BX85" s="9">
        <f t="shared" si="76"/>
        <v>17192.783108853695</v>
      </c>
      <c r="BY85" s="9">
        <f t="shared" si="76"/>
        <v>13990.164677021503</v>
      </c>
      <c r="BZ85" s="9">
        <f t="shared" si="76"/>
        <v>11332.872272625806</v>
      </c>
      <c r="CA85" s="9">
        <f t="shared" si="76"/>
        <v>9147.0255575124847</v>
      </c>
      <c r="CB85" s="9">
        <f t="shared" si="76"/>
        <v>7361.2777866243296</v>
      </c>
      <c r="CC85" s="9">
        <f t="shared" si="76"/>
        <v>5910.3250808542334</v>
      </c>
      <c r="CD85" s="9">
        <f t="shared" si="76"/>
        <v>4736.4956324466548</v>
      </c>
      <c r="CE85" s="9">
        <f t="shared" si="76"/>
        <v>0</v>
      </c>
      <c r="CF85" s="9">
        <f t="shared" si="76"/>
        <v>0</v>
      </c>
      <c r="CG85" s="9">
        <f t="shared" si="76"/>
        <v>0</v>
      </c>
      <c r="CH85" s="9">
        <f t="shared" si="76"/>
        <v>0</v>
      </c>
      <c r="CI85" s="9">
        <f t="shared" si="76"/>
        <v>0</v>
      </c>
      <c r="CJ85" s="9">
        <f t="shared" si="35"/>
        <v>0</v>
      </c>
      <c r="CK85" s="9">
        <f t="shared" si="35"/>
        <v>0</v>
      </c>
      <c r="CL85" s="9">
        <f t="shared" si="35"/>
        <v>0</v>
      </c>
      <c r="CM85" s="9">
        <f t="shared" si="35"/>
        <v>0</v>
      </c>
      <c r="CN85" s="9">
        <f t="shared" si="48"/>
        <v>0</v>
      </c>
      <c r="CO85" s="9">
        <f t="shared" si="48"/>
        <v>0</v>
      </c>
      <c r="CP85" s="9">
        <f t="shared" si="48"/>
        <v>0</v>
      </c>
      <c r="CQ85" s="9">
        <f t="shared" si="77"/>
        <v>148828.62443374601</v>
      </c>
      <c r="CR85" s="27"/>
    </row>
    <row r="86" spans="2:96" x14ac:dyDescent="0.2">
      <c r="B86" s="1">
        <f t="shared" si="70"/>
        <v>43935</v>
      </c>
      <c r="C86" s="8">
        <f t="shared" si="64"/>
        <v>10.714285714285714</v>
      </c>
      <c r="D86">
        <f t="shared" si="73"/>
        <v>75</v>
      </c>
      <c r="E86" s="14">
        <f t="shared" si="71"/>
        <v>0.3</v>
      </c>
      <c r="F86" s="3">
        <f t="shared" si="65"/>
        <v>8.1661699125676517</v>
      </c>
      <c r="G86" s="3">
        <f t="shared" si="58"/>
        <v>2.8379999999999992</v>
      </c>
      <c r="H86" s="27"/>
      <c r="I86" s="4">
        <f t="shared" si="66"/>
        <v>4176902.3163563893</v>
      </c>
      <c r="J86" s="4"/>
      <c r="K86" s="4">
        <f t="shared" si="59"/>
        <v>823097.68364360987</v>
      </c>
      <c r="L86" s="4">
        <f t="shared" si="79"/>
        <v>4.4060286093475023</v>
      </c>
      <c r="N86" s="4">
        <f t="shared" si="74"/>
        <v>148828.62443374601</v>
      </c>
      <c r="O86" s="4">
        <f t="shared" si="67"/>
        <v>117458.29559541223</v>
      </c>
      <c r="P86" s="4">
        <f t="shared" si="67"/>
        <v>97602.489933537727</v>
      </c>
      <c r="Q86" s="4">
        <f t="shared" si="67"/>
        <v>80419.156963708127</v>
      </c>
      <c r="R86" s="4">
        <f t="shared" si="67"/>
        <v>65805.650819916584</v>
      </c>
      <c r="S86" s="4">
        <f t="shared" si="67"/>
        <v>53547.577830788447</v>
      </c>
      <c r="T86" s="4">
        <f t="shared" si="67"/>
        <v>43376.748885704474</v>
      </c>
      <c r="U86" s="4">
        <f t="shared" si="67"/>
        <v>35010.385815228961</v>
      </c>
      <c r="V86" s="4">
        <f t="shared" si="67"/>
        <v>28175.40781780424</v>
      </c>
      <c r="W86" s="4">
        <f t="shared" si="67"/>
        <v>22621.863257415367</v>
      </c>
      <c r="X86" s="4">
        <f t="shared" si="67"/>
        <v>18129.012372542278</v>
      </c>
      <c r="Y86" s="4">
        <f t="shared" si="67"/>
        <v>14506.765256484752</v>
      </c>
      <c r="Z86" s="4">
        <f t="shared" si="67"/>
        <v>11594.406368396201</v>
      </c>
      <c r="AA86" s="4">
        <f t="shared" si="67"/>
        <v>9257.905305311946</v>
      </c>
      <c r="AB86" s="4">
        <f t="shared" si="67"/>
        <v>7386.6417826056695</v>
      </c>
      <c r="AC86" s="4">
        <f t="shared" si="67"/>
        <v>5890.0417844341191</v>
      </c>
      <c r="AD86" s="4">
        <f t="shared" si="67"/>
        <v>4694.4008654301351</v>
      </c>
      <c r="AE86" s="4">
        <f t="shared" si="67"/>
        <v>3740.0295037913193</v>
      </c>
      <c r="AF86" s="4">
        <f t="shared" si="67"/>
        <v>2978.7695318830679</v>
      </c>
      <c r="AG86" s="4">
        <f t="shared" si="67"/>
        <v>2371.8823350984517</v>
      </c>
      <c r="AH86" s="4">
        <f t="shared" si="67"/>
        <v>1888.2758575071821</v>
      </c>
      <c r="AI86" s="4">
        <f t="shared" si="61"/>
        <v>7357.2077742707925</v>
      </c>
      <c r="AJ86" s="4">
        <f t="shared" si="68"/>
        <v>782641.54009101796</v>
      </c>
      <c r="AK86" s="27"/>
      <c r="AL86">
        <f t="shared" si="55"/>
        <v>75</v>
      </c>
      <c r="AM86" s="14"/>
      <c r="AN86" s="14"/>
      <c r="AO86" s="4">
        <f t="shared" si="78"/>
        <v>7497.3380167284404</v>
      </c>
      <c r="AP86" s="4">
        <f t="shared" si="78"/>
        <v>0</v>
      </c>
      <c r="AQ86" s="4">
        <f t="shared" si="78"/>
        <v>0</v>
      </c>
      <c r="AR86" s="4">
        <f t="shared" si="78"/>
        <v>0</v>
      </c>
      <c r="AS86" s="4">
        <f t="shared" si="78"/>
        <v>0</v>
      </c>
      <c r="AT86" s="4">
        <f t="shared" si="78"/>
        <v>0</v>
      </c>
      <c r="AU86" s="4">
        <f t="shared" si="78"/>
        <v>0</v>
      </c>
      <c r="AV86" s="4">
        <f t="shared" si="78"/>
        <v>0</v>
      </c>
      <c r="AW86" s="4">
        <f t="shared" si="78"/>
        <v>0</v>
      </c>
      <c r="AX86" s="4">
        <f t="shared" si="78"/>
        <v>0</v>
      </c>
      <c r="AY86" s="4">
        <f t="shared" si="78"/>
        <v>0</v>
      </c>
      <c r="AZ86" s="4">
        <f t="shared" si="78"/>
        <v>0</v>
      </c>
      <c r="BA86" s="4">
        <f t="shared" si="78"/>
        <v>0</v>
      </c>
      <c r="BB86" s="4">
        <f t="shared" si="78"/>
        <v>0</v>
      </c>
      <c r="BC86" s="4">
        <f t="shared" si="78"/>
        <v>0</v>
      </c>
      <c r="BD86" s="4">
        <f t="shared" si="78"/>
        <v>0</v>
      </c>
      <c r="BE86" s="4">
        <f t="shared" si="78"/>
        <v>0</v>
      </c>
      <c r="BF86" s="4">
        <f t="shared" si="78"/>
        <v>0</v>
      </c>
      <c r="BG86" s="4">
        <f t="shared" si="78"/>
        <v>0</v>
      </c>
      <c r="BH86" s="4">
        <f t="shared" si="78"/>
        <v>0</v>
      </c>
      <c r="BI86" s="4">
        <f t="shared" si="49"/>
        <v>0</v>
      </c>
      <c r="BJ86" s="4">
        <f t="shared" si="72"/>
        <v>7497.3380167284404</v>
      </c>
      <c r="BK86" s="4">
        <f t="shared" si="69"/>
        <v>40456.143552591835</v>
      </c>
      <c r="BL86" s="4">
        <f t="shared" si="80"/>
        <v>4.5081524306320722</v>
      </c>
      <c r="BM86" s="4">
        <f t="shared" si="62"/>
        <v>823097.68364360975</v>
      </c>
      <c r="BN86" s="18">
        <f t="shared" si="81"/>
        <v>4.4060286093475005</v>
      </c>
      <c r="BO86" s="4">
        <f t="shared" si="63"/>
        <v>4.9151084198784849</v>
      </c>
      <c r="BP86" s="27"/>
      <c r="BQ86" s="4">
        <f>I86+AJ86+BK86+SUM(J$11:J86)</f>
        <v>4999999.9999999991</v>
      </c>
      <c r="BR86" s="27"/>
      <c r="BS86">
        <f t="shared" si="56"/>
        <v>75</v>
      </c>
      <c r="BT86" s="11">
        <f t="shared" si="57"/>
        <v>0.84219485445751552</v>
      </c>
      <c r="BU86" s="9">
        <f t="shared" si="76"/>
        <v>37602.810508227289</v>
      </c>
      <c r="BV86" s="9">
        <f t="shared" si="76"/>
        <v>29676.831649141812</v>
      </c>
      <c r="BW86" s="9">
        <f t="shared" si="76"/>
        <v>24660.094441280078</v>
      </c>
      <c r="BX86" s="9">
        <f t="shared" si="76"/>
        <v>20318.580058393876</v>
      </c>
      <c r="BY86" s="9">
        <f t="shared" si="76"/>
        <v>16626.354154428518</v>
      </c>
      <c r="BZ86" s="9">
        <f t="shared" si="76"/>
        <v>13529.248355326008</v>
      </c>
      <c r="CA86" s="9">
        <f t="shared" si="76"/>
        <v>10959.502414390823</v>
      </c>
      <c r="CB86" s="9">
        <f t="shared" si="76"/>
        <v>8845.6700358474664</v>
      </c>
      <c r="CC86" s="9">
        <f t="shared" si="76"/>
        <v>7118.7550459190352</v>
      </c>
      <c r="CD86" s="9">
        <f t="shared" si="76"/>
        <v>5715.605050091026</v>
      </c>
      <c r="CE86" s="9">
        <f t="shared" si="76"/>
        <v>0</v>
      </c>
      <c r="CF86" s="9">
        <f t="shared" si="76"/>
        <v>0</v>
      </c>
      <c r="CG86" s="9">
        <f t="shared" si="76"/>
        <v>0</v>
      </c>
      <c r="CH86" s="9">
        <f t="shared" si="76"/>
        <v>0</v>
      </c>
      <c r="CI86" s="9">
        <f t="shared" si="76"/>
        <v>0</v>
      </c>
      <c r="CJ86" s="9">
        <f t="shared" si="35"/>
        <v>0</v>
      </c>
      <c r="CK86" s="9">
        <f t="shared" si="35"/>
        <v>0</v>
      </c>
      <c r="CL86" s="9">
        <f t="shared" si="35"/>
        <v>0</v>
      </c>
      <c r="CM86" s="9">
        <f t="shared" si="35"/>
        <v>0</v>
      </c>
      <c r="CN86" s="9">
        <f t="shared" si="48"/>
        <v>0</v>
      </c>
      <c r="CO86" s="9">
        <f t="shared" si="48"/>
        <v>0</v>
      </c>
      <c r="CP86" s="9">
        <f t="shared" si="48"/>
        <v>0</v>
      </c>
      <c r="CQ86" s="9">
        <f t="shared" si="77"/>
        <v>175053.45171304594</v>
      </c>
      <c r="CR86" s="27"/>
    </row>
    <row r="87" spans="2:96" x14ac:dyDescent="0.2">
      <c r="B87" s="1">
        <f t="shared" si="70"/>
        <v>43936</v>
      </c>
      <c r="C87" s="8">
        <f t="shared" si="64"/>
        <v>10.857142857142858</v>
      </c>
      <c r="D87">
        <f t="shared" si="73"/>
        <v>76</v>
      </c>
      <c r="E87" s="14">
        <f t="shared" si="71"/>
        <v>0.3</v>
      </c>
      <c r="F87" s="3">
        <f t="shared" si="65"/>
        <v>8.1661699125676517</v>
      </c>
      <c r="G87" s="3">
        <f t="shared" si="58"/>
        <v>2.8379999999999992</v>
      </c>
      <c r="H87" s="27"/>
      <c r="I87" s="4">
        <f t="shared" si="66"/>
        <v>4001848.8646433433</v>
      </c>
      <c r="J87" s="4"/>
      <c r="K87" s="4">
        <f t="shared" si="59"/>
        <v>998151.13535665581</v>
      </c>
      <c r="L87" s="4">
        <f t="shared" si="79"/>
        <v>4.2846979720339426</v>
      </c>
      <c r="N87" s="4">
        <f t="shared" si="74"/>
        <v>175053.45171304594</v>
      </c>
      <c r="O87" s="4">
        <f t="shared" si="67"/>
        <v>139898.90696772124</v>
      </c>
      <c r="P87" s="4">
        <f t="shared" si="67"/>
        <v>117458.29559541223</v>
      </c>
      <c r="Q87" s="4">
        <f t="shared" si="67"/>
        <v>97602.489933537727</v>
      </c>
      <c r="R87" s="4">
        <f t="shared" si="67"/>
        <v>80419.156963708127</v>
      </c>
      <c r="S87" s="4">
        <f t="shared" si="67"/>
        <v>65805.650819916584</v>
      </c>
      <c r="T87" s="4">
        <f t="shared" si="67"/>
        <v>53547.577830788447</v>
      </c>
      <c r="U87" s="4">
        <f t="shared" si="67"/>
        <v>43376.748885704474</v>
      </c>
      <c r="V87" s="4">
        <f t="shared" si="67"/>
        <v>35010.385815228961</v>
      </c>
      <c r="W87" s="4">
        <f t="shared" si="67"/>
        <v>28175.40781780424</v>
      </c>
      <c r="X87" s="4">
        <f t="shared" si="67"/>
        <v>22621.863257415367</v>
      </c>
      <c r="Y87" s="4">
        <f t="shared" si="67"/>
        <v>18129.012372542278</v>
      </c>
      <c r="Z87" s="4">
        <f t="shared" si="67"/>
        <v>14506.765256484752</v>
      </c>
      <c r="AA87" s="4">
        <f t="shared" si="67"/>
        <v>11594.406368396201</v>
      </c>
      <c r="AB87" s="4">
        <f t="shared" si="67"/>
        <v>9257.905305311946</v>
      </c>
      <c r="AC87" s="4">
        <f t="shared" si="67"/>
        <v>7386.6417826056695</v>
      </c>
      <c r="AD87" s="4">
        <f t="shared" si="67"/>
        <v>5890.0417844341191</v>
      </c>
      <c r="AE87" s="4">
        <f t="shared" si="67"/>
        <v>4694.4008654301351</v>
      </c>
      <c r="AF87" s="4">
        <f t="shared" si="67"/>
        <v>3740.0295037913193</v>
      </c>
      <c r="AG87" s="4">
        <f t="shared" si="67"/>
        <v>2978.7695318830679</v>
      </c>
      <c r="AH87" s="4">
        <f t="shared" si="67"/>
        <v>2371.8823350984517</v>
      </c>
      <c r="AI87" s="4">
        <f t="shared" si="61"/>
        <v>9245.4836317779736</v>
      </c>
      <c r="AJ87" s="4">
        <f t="shared" si="68"/>
        <v>948765.27433803922</v>
      </c>
      <c r="AK87" s="27"/>
      <c r="AL87">
        <f t="shared" si="55"/>
        <v>76</v>
      </c>
      <c r="AM87" s="14"/>
      <c r="AN87" s="14"/>
      <c r="AO87" s="4">
        <f t="shared" si="78"/>
        <v>8929.7174660247601</v>
      </c>
      <c r="AP87" s="4">
        <f t="shared" si="78"/>
        <v>0</v>
      </c>
      <c r="AQ87" s="4">
        <f t="shared" si="78"/>
        <v>0</v>
      </c>
      <c r="AR87" s="4">
        <f t="shared" si="78"/>
        <v>0</v>
      </c>
      <c r="AS87" s="4">
        <f t="shared" si="78"/>
        <v>0</v>
      </c>
      <c r="AT87" s="4">
        <f t="shared" si="78"/>
        <v>0</v>
      </c>
      <c r="AU87" s="4">
        <f t="shared" si="78"/>
        <v>0</v>
      </c>
      <c r="AV87" s="4">
        <f t="shared" si="78"/>
        <v>0</v>
      </c>
      <c r="AW87" s="4">
        <f t="shared" si="78"/>
        <v>0</v>
      </c>
      <c r="AX87" s="4">
        <f t="shared" si="78"/>
        <v>0</v>
      </c>
      <c r="AY87" s="4">
        <f t="shared" si="78"/>
        <v>0</v>
      </c>
      <c r="AZ87" s="4">
        <f t="shared" si="78"/>
        <v>0</v>
      </c>
      <c r="BA87" s="4">
        <f t="shared" si="78"/>
        <v>0</v>
      </c>
      <c r="BB87" s="4">
        <f t="shared" si="78"/>
        <v>0</v>
      </c>
      <c r="BC87" s="4">
        <f t="shared" si="78"/>
        <v>0</v>
      </c>
      <c r="BD87" s="4">
        <f t="shared" si="78"/>
        <v>0</v>
      </c>
      <c r="BE87" s="4">
        <f t="shared" si="78"/>
        <v>0</v>
      </c>
      <c r="BF87" s="4">
        <f t="shared" si="78"/>
        <v>0</v>
      </c>
      <c r="BG87" s="4">
        <f t="shared" si="78"/>
        <v>0</v>
      </c>
      <c r="BH87" s="4">
        <f t="shared" si="78"/>
        <v>0</v>
      </c>
      <c r="BI87" s="4">
        <f t="shared" si="49"/>
        <v>0</v>
      </c>
      <c r="BJ87" s="4">
        <f t="shared" si="72"/>
        <v>8929.7174660247601</v>
      </c>
      <c r="BK87" s="4">
        <f t="shared" si="69"/>
        <v>49385.861018616597</v>
      </c>
      <c r="BL87" s="4">
        <f t="shared" si="80"/>
        <v>4.4060286093475023</v>
      </c>
      <c r="BM87" s="4">
        <f t="shared" si="62"/>
        <v>998151.13535665581</v>
      </c>
      <c r="BN87" s="18">
        <f t="shared" si="81"/>
        <v>4.2846979720339409</v>
      </c>
      <c r="BO87" s="4">
        <f t="shared" si="63"/>
        <v>4.9477337919342457</v>
      </c>
      <c r="BP87" s="27"/>
      <c r="BQ87" s="4">
        <f>I87+AJ87+BK87+SUM(J$11:J87)</f>
        <v>4999999.9999999991</v>
      </c>
      <c r="BR87" s="27"/>
      <c r="BS87">
        <f t="shared" si="56"/>
        <v>76</v>
      </c>
      <c r="BT87" s="11">
        <f t="shared" si="57"/>
        <v>0.80835402483352237</v>
      </c>
      <c r="BU87" s="9">
        <f t="shared" si="76"/>
        <v>42451.548675972408</v>
      </c>
      <c r="BV87" s="9">
        <f t="shared" si="76"/>
        <v>33926.353355150393</v>
      </c>
      <c r="BW87" s="9">
        <f t="shared" si="76"/>
        <v>28484.365798391118</v>
      </c>
      <c r="BX87" s="9">
        <f t="shared" si="76"/>
        <v>23669.20967146457</v>
      </c>
      <c r="BY87" s="9">
        <f t="shared" si="76"/>
        <v>19502.144761599673</v>
      </c>
      <c r="BZ87" s="9">
        <f t="shared" si="76"/>
        <v>15958.278809120684</v>
      </c>
      <c r="CA87" s="9">
        <f t="shared" si="76"/>
        <v>12985.62001788124</v>
      </c>
      <c r="CB87" s="9">
        <f t="shared" si="76"/>
        <v>10519.130863785665</v>
      </c>
      <c r="CC87" s="9">
        <f t="shared" si="76"/>
        <v>8490.2358854144368</v>
      </c>
      <c r="CD87" s="9">
        <f t="shared" si="76"/>
        <v>6832.7112932543841</v>
      </c>
      <c r="CE87" s="9">
        <f t="shared" si="76"/>
        <v>0</v>
      </c>
      <c r="CF87" s="9">
        <f t="shared" si="76"/>
        <v>0</v>
      </c>
      <c r="CG87" s="9">
        <f t="shared" si="76"/>
        <v>0</v>
      </c>
      <c r="CH87" s="9">
        <f t="shared" si="76"/>
        <v>0</v>
      </c>
      <c r="CI87" s="9">
        <f t="shared" si="76"/>
        <v>0</v>
      </c>
      <c r="CJ87" s="9">
        <f t="shared" si="35"/>
        <v>0</v>
      </c>
      <c r="CK87" s="9">
        <f t="shared" si="35"/>
        <v>0</v>
      </c>
      <c r="CL87" s="9">
        <f t="shared" si="35"/>
        <v>0</v>
      </c>
      <c r="CM87" s="9">
        <f t="shared" si="35"/>
        <v>0</v>
      </c>
      <c r="CN87" s="9">
        <f t="shared" si="48"/>
        <v>0</v>
      </c>
      <c r="CO87" s="9">
        <f t="shared" si="48"/>
        <v>0</v>
      </c>
      <c r="CP87" s="9">
        <f t="shared" si="48"/>
        <v>0</v>
      </c>
      <c r="CQ87" s="9">
        <f t="shared" si="77"/>
        <v>202819.59913203458</v>
      </c>
      <c r="CR87" s="27"/>
    </row>
    <row r="88" spans="2:96" x14ac:dyDescent="0.2">
      <c r="B88" s="1">
        <f t="shared" si="70"/>
        <v>43937</v>
      </c>
      <c r="C88" s="8">
        <f t="shared" si="64"/>
        <v>11</v>
      </c>
      <c r="D88">
        <f t="shared" si="73"/>
        <v>77</v>
      </c>
      <c r="E88" s="14">
        <f t="shared" si="71"/>
        <v>0.3</v>
      </c>
      <c r="F88" s="3">
        <f t="shared" si="65"/>
        <v>8.1661699125676517</v>
      </c>
      <c r="G88" s="3">
        <f t="shared" si="58"/>
        <v>2.8379999999999992</v>
      </c>
      <c r="H88" s="27"/>
      <c r="I88" s="4">
        <f t="shared" si="66"/>
        <v>3799029.2655113088</v>
      </c>
      <c r="J88" s="4"/>
      <c r="K88" s="4">
        <f t="shared" si="59"/>
        <v>1200970.7344886903</v>
      </c>
      <c r="L88" s="4">
        <f t="shared" si="79"/>
        <v>4.142382791959113</v>
      </c>
      <c r="N88" s="4">
        <f t="shared" si="74"/>
        <v>202819.59913203458</v>
      </c>
      <c r="O88" s="4">
        <f t="shared" si="67"/>
        <v>164550.24461026318</v>
      </c>
      <c r="P88" s="4">
        <f t="shared" si="67"/>
        <v>139898.90696772124</v>
      </c>
      <c r="Q88" s="4">
        <f t="shared" si="67"/>
        <v>117458.29559541223</v>
      </c>
      <c r="R88" s="4">
        <f t="shared" si="67"/>
        <v>97602.489933537727</v>
      </c>
      <c r="S88" s="4">
        <f t="shared" si="67"/>
        <v>80419.156963708127</v>
      </c>
      <c r="T88" s="4">
        <f t="shared" si="67"/>
        <v>65805.650819916584</v>
      </c>
      <c r="U88" s="4">
        <f t="shared" si="67"/>
        <v>53547.577830788447</v>
      </c>
      <c r="V88" s="4">
        <f t="shared" si="67"/>
        <v>43376.748885704474</v>
      </c>
      <c r="W88" s="4">
        <f t="shared" si="67"/>
        <v>35010.385815228961</v>
      </c>
      <c r="X88" s="4">
        <f t="shared" si="67"/>
        <v>28175.40781780424</v>
      </c>
      <c r="Y88" s="4">
        <f t="shared" si="67"/>
        <v>22621.863257415367</v>
      </c>
      <c r="Z88" s="4">
        <f t="shared" si="67"/>
        <v>18129.012372542278</v>
      </c>
      <c r="AA88" s="4">
        <f t="shared" si="67"/>
        <v>14506.765256484752</v>
      </c>
      <c r="AB88" s="4">
        <f t="shared" si="67"/>
        <v>11594.406368396201</v>
      </c>
      <c r="AC88" s="4">
        <f t="shared" si="67"/>
        <v>9257.905305311946</v>
      </c>
      <c r="AD88" s="4">
        <f t="shared" si="67"/>
        <v>7386.6417826056695</v>
      </c>
      <c r="AE88" s="4">
        <f t="shared" si="67"/>
        <v>5890.0417844341191</v>
      </c>
      <c r="AF88" s="4">
        <f t="shared" si="67"/>
        <v>4694.4008654301351</v>
      </c>
      <c r="AG88" s="4">
        <f t="shared" si="67"/>
        <v>3740.0295037913193</v>
      </c>
      <c r="AH88" s="4">
        <f t="shared" si="67"/>
        <v>2978.7695318830679</v>
      </c>
      <c r="AI88" s="4">
        <f t="shared" si="61"/>
        <v>11617.365966876425</v>
      </c>
      <c r="AJ88" s="4">
        <f t="shared" si="68"/>
        <v>1141081.666367291</v>
      </c>
      <c r="AK88" s="27"/>
      <c r="AL88">
        <f t="shared" si="55"/>
        <v>77</v>
      </c>
      <c r="AM88" s="14"/>
      <c r="AN88" s="14"/>
      <c r="AO88" s="4">
        <f t="shared" si="78"/>
        <v>10503.207102782757</v>
      </c>
      <c r="AP88" s="4">
        <f t="shared" si="78"/>
        <v>0</v>
      </c>
      <c r="AQ88" s="4">
        <f t="shared" si="78"/>
        <v>0</v>
      </c>
      <c r="AR88" s="4">
        <f t="shared" si="78"/>
        <v>0</v>
      </c>
      <c r="AS88" s="4">
        <f t="shared" si="78"/>
        <v>0</v>
      </c>
      <c r="AT88" s="4">
        <f t="shared" si="78"/>
        <v>0</v>
      </c>
      <c r="AU88" s="4">
        <f t="shared" si="78"/>
        <v>0</v>
      </c>
      <c r="AV88" s="4">
        <f t="shared" si="78"/>
        <v>0</v>
      </c>
      <c r="AW88" s="4">
        <f t="shared" si="78"/>
        <v>0</v>
      </c>
      <c r="AX88" s="4">
        <f t="shared" si="78"/>
        <v>0</v>
      </c>
      <c r="AY88" s="4">
        <f t="shared" si="78"/>
        <v>0</v>
      </c>
      <c r="AZ88" s="4">
        <f t="shared" si="78"/>
        <v>0</v>
      </c>
      <c r="BA88" s="4">
        <f t="shared" si="78"/>
        <v>0</v>
      </c>
      <c r="BB88" s="4">
        <f t="shared" si="78"/>
        <v>0</v>
      </c>
      <c r="BC88" s="4">
        <f t="shared" si="78"/>
        <v>0</v>
      </c>
      <c r="BD88" s="4">
        <f t="shared" si="78"/>
        <v>0</v>
      </c>
      <c r="BE88" s="4">
        <f t="shared" si="78"/>
        <v>0</v>
      </c>
      <c r="BF88" s="4">
        <f t="shared" si="78"/>
        <v>0</v>
      </c>
      <c r="BG88" s="4">
        <f t="shared" si="78"/>
        <v>0</v>
      </c>
      <c r="BH88" s="4">
        <f t="shared" si="78"/>
        <v>0</v>
      </c>
      <c r="BI88" s="4">
        <f t="shared" si="49"/>
        <v>0</v>
      </c>
      <c r="BJ88" s="4">
        <f t="shared" si="72"/>
        <v>10503.207102782757</v>
      </c>
      <c r="BK88" s="4">
        <f t="shared" si="69"/>
        <v>59889.068121399352</v>
      </c>
      <c r="BL88" s="4">
        <f t="shared" si="80"/>
        <v>4.2846979720339426</v>
      </c>
      <c r="BM88" s="4">
        <f t="shared" si="62"/>
        <v>1200970.7344886903</v>
      </c>
      <c r="BN88" s="18">
        <f t="shared" si="81"/>
        <v>4.1423827919591139</v>
      </c>
      <c r="BO88" s="4">
        <f t="shared" si="63"/>
        <v>4.9867216911740107</v>
      </c>
      <c r="BP88" s="27"/>
      <c r="BQ88" s="4">
        <f>I88+AJ88+BK88+SUM(J$11:J88)</f>
        <v>5000000</v>
      </c>
      <c r="BR88" s="27"/>
      <c r="BS88">
        <f t="shared" si="56"/>
        <v>77</v>
      </c>
      <c r="BT88" s="11">
        <f t="shared" si="57"/>
        <v>0.76901699534642498</v>
      </c>
      <c r="BU88" s="9">
        <f t="shared" si="76"/>
        <v>46791.515616565084</v>
      </c>
      <c r="BV88" s="9">
        <f t="shared" si="76"/>
        <v>37962.580408111156</v>
      </c>
      <c r="BW88" s="9">
        <f t="shared" si="76"/>
        <v>32275.391126569808</v>
      </c>
      <c r="BX88" s="9">
        <f t="shared" si="76"/>
        <v>27098.227667188839</v>
      </c>
      <c r="BY88" s="9">
        <f t="shared" si="76"/>
        <v>22517.392064105661</v>
      </c>
      <c r="BZ88" s="9">
        <f t="shared" si="76"/>
        <v>18553.109536957003</v>
      </c>
      <c r="CA88" s="9">
        <f t="shared" si="76"/>
        <v>15181.699161104476</v>
      </c>
      <c r="CB88" s="9">
        <f t="shared" si="76"/>
        <v>12353.69922345353</v>
      </c>
      <c r="CC88" s="9">
        <f t="shared" si="76"/>
        <v>10007.237128794253</v>
      </c>
      <c r="CD88" s="9">
        <f t="shared" si="76"/>
        <v>8077.0745116639418</v>
      </c>
      <c r="CE88" s="9">
        <f t="shared" si="76"/>
        <v>0</v>
      </c>
      <c r="CF88" s="9">
        <f t="shared" si="76"/>
        <v>0</v>
      </c>
      <c r="CG88" s="9">
        <f t="shared" si="76"/>
        <v>0</v>
      </c>
      <c r="CH88" s="9">
        <f t="shared" si="76"/>
        <v>0</v>
      </c>
      <c r="CI88" s="9">
        <f t="shared" si="76"/>
        <v>0</v>
      </c>
      <c r="CJ88" s="9">
        <f t="shared" si="35"/>
        <v>0</v>
      </c>
      <c r="CK88" s="9">
        <f t="shared" si="35"/>
        <v>0</v>
      </c>
      <c r="CL88" s="9">
        <f t="shared" si="35"/>
        <v>0</v>
      </c>
      <c r="CM88" s="9">
        <f t="shared" si="35"/>
        <v>0</v>
      </c>
      <c r="CN88" s="9">
        <f t="shared" si="48"/>
        <v>0</v>
      </c>
      <c r="CO88" s="9">
        <f t="shared" si="48"/>
        <v>0</v>
      </c>
      <c r="CP88" s="9">
        <f t="shared" si="48"/>
        <v>0</v>
      </c>
      <c r="CQ88" s="9">
        <f t="shared" si="77"/>
        <v>230817.92644451375</v>
      </c>
      <c r="CR88" s="27"/>
    </row>
    <row r="89" spans="2:96" x14ac:dyDescent="0.2">
      <c r="B89" s="1">
        <f t="shared" si="70"/>
        <v>43938</v>
      </c>
      <c r="C89" s="8">
        <f t="shared" si="64"/>
        <v>11.142857142857142</v>
      </c>
      <c r="D89">
        <f t="shared" si="73"/>
        <v>78</v>
      </c>
      <c r="E89" s="14">
        <f t="shared" si="71"/>
        <v>0.3</v>
      </c>
      <c r="F89" s="3">
        <f t="shared" si="65"/>
        <v>8.1661699125676517</v>
      </c>
      <c r="G89" s="3">
        <f t="shared" si="58"/>
        <v>2.8379999999999992</v>
      </c>
      <c r="H89" s="27"/>
      <c r="I89" s="4">
        <f t="shared" si="66"/>
        <v>3568211.3390667951</v>
      </c>
      <c r="J89" s="4"/>
      <c r="K89" s="4">
        <f t="shared" si="59"/>
        <v>1431788.660933204</v>
      </c>
      <c r="L89" s="4">
        <f t="shared" si="79"/>
        <v>3.9779786424256693</v>
      </c>
      <c r="N89" s="4">
        <f t="shared" si="74"/>
        <v>230817.92644451375</v>
      </c>
      <c r="O89" s="4">
        <f t="shared" si="67"/>
        <v>190650.4231841125</v>
      </c>
      <c r="P89" s="4">
        <f t="shared" si="67"/>
        <v>164550.24461026318</v>
      </c>
      <c r="Q89" s="4">
        <f t="shared" si="67"/>
        <v>139898.90696772124</v>
      </c>
      <c r="R89" s="4">
        <f t="shared" si="67"/>
        <v>117458.29559541223</v>
      </c>
      <c r="S89" s="4">
        <f t="shared" si="67"/>
        <v>97602.489933537727</v>
      </c>
      <c r="T89" s="4">
        <f t="shared" si="67"/>
        <v>80419.156963708127</v>
      </c>
      <c r="U89" s="4">
        <f t="shared" si="67"/>
        <v>65805.650819916584</v>
      </c>
      <c r="V89" s="4">
        <f t="shared" si="67"/>
        <v>53547.577830788447</v>
      </c>
      <c r="W89" s="4">
        <f t="shared" si="67"/>
        <v>43376.748885704474</v>
      </c>
      <c r="X89" s="4">
        <f t="shared" si="67"/>
        <v>35010.385815228961</v>
      </c>
      <c r="Y89" s="4">
        <f t="shared" si="67"/>
        <v>28175.40781780424</v>
      </c>
      <c r="Z89" s="4">
        <f t="shared" si="67"/>
        <v>22621.863257415367</v>
      </c>
      <c r="AA89" s="4">
        <f t="shared" si="67"/>
        <v>18129.012372542278</v>
      </c>
      <c r="AB89" s="4">
        <f t="shared" si="67"/>
        <v>14506.765256484752</v>
      </c>
      <c r="AC89" s="4">
        <f t="shared" si="67"/>
        <v>11594.406368396201</v>
      </c>
      <c r="AD89" s="4">
        <f t="shared" ref="AD89:AH89" si="82">AC88*(1-AC$6)</f>
        <v>9257.905305311946</v>
      </c>
      <c r="AE89" s="4">
        <f t="shared" si="82"/>
        <v>7386.6417826056695</v>
      </c>
      <c r="AF89" s="4">
        <f t="shared" si="82"/>
        <v>5890.0417844341191</v>
      </c>
      <c r="AG89" s="4">
        <f t="shared" si="82"/>
        <v>4694.4008654301351</v>
      </c>
      <c r="AH89" s="4">
        <f t="shared" si="82"/>
        <v>3740.0295037913193</v>
      </c>
      <c r="AI89" s="4">
        <f t="shared" si="61"/>
        <v>14596.135498759493</v>
      </c>
      <c r="AJ89" s="4">
        <f t="shared" si="68"/>
        <v>1359730.4168638827</v>
      </c>
      <c r="AK89" s="27"/>
      <c r="AL89">
        <f t="shared" si="55"/>
        <v>78</v>
      </c>
      <c r="AM89" s="14"/>
      <c r="AN89" s="14"/>
      <c r="AO89" s="4">
        <f t="shared" si="78"/>
        <v>12169.175947922075</v>
      </c>
      <c r="AP89" s="4">
        <f t="shared" si="78"/>
        <v>0</v>
      </c>
      <c r="AQ89" s="4">
        <f t="shared" si="78"/>
        <v>0</v>
      </c>
      <c r="AR89" s="4">
        <f t="shared" si="78"/>
        <v>0</v>
      </c>
      <c r="AS89" s="4">
        <f t="shared" si="78"/>
        <v>0</v>
      </c>
      <c r="AT89" s="4">
        <f t="shared" si="78"/>
        <v>0</v>
      </c>
      <c r="AU89" s="4">
        <f t="shared" si="78"/>
        <v>0</v>
      </c>
      <c r="AV89" s="4">
        <f t="shared" si="78"/>
        <v>0</v>
      </c>
      <c r="AW89" s="4">
        <f t="shared" si="78"/>
        <v>0</v>
      </c>
      <c r="AX89" s="4">
        <f t="shared" si="78"/>
        <v>0</v>
      </c>
      <c r="AY89" s="4">
        <f t="shared" si="78"/>
        <v>0</v>
      </c>
      <c r="AZ89" s="4">
        <f t="shared" si="78"/>
        <v>0</v>
      </c>
      <c r="BA89" s="4">
        <f t="shared" si="78"/>
        <v>0</v>
      </c>
      <c r="BB89" s="4">
        <f t="shared" si="78"/>
        <v>0</v>
      </c>
      <c r="BC89" s="4">
        <f t="shared" si="78"/>
        <v>0</v>
      </c>
      <c r="BD89" s="4">
        <f t="shared" si="78"/>
        <v>0</v>
      </c>
      <c r="BE89" s="4">
        <f t="shared" si="78"/>
        <v>0</v>
      </c>
      <c r="BF89" s="4">
        <f t="shared" si="78"/>
        <v>0</v>
      </c>
      <c r="BG89" s="4">
        <f t="shared" si="78"/>
        <v>0</v>
      </c>
      <c r="BH89" s="4">
        <f t="shared" si="78"/>
        <v>0</v>
      </c>
      <c r="BI89" s="4">
        <f t="shared" si="49"/>
        <v>0</v>
      </c>
      <c r="BJ89" s="4">
        <f t="shared" si="72"/>
        <v>12169.175947922075</v>
      </c>
      <c r="BK89" s="4">
        <f t="shared" si="69"/>
        <v>72058.24406932143</v>
      </c>
      <c r="BL89" s="4">
        <f t="shared" si="80"/>
        <v>4.1423827919591139</v>
      </c>
      <c r="BM89" s="4">
        <f t="shared" si="62"/>
        <v>1431788.660933204</v>
      </c>
      <c r="BN89" s="18">
        <f t="shared" si="81"/>
        <v>3.9779786424256702</v>
      </c>
      <c r="BO89" s="4">
        <f t="shared" si="63"/>
        <v>5.0327430322262554</v>
      </c>
      <c r="BP89" s="27"/>
      <c r="BQ89" s="4">
        <f>I89+AJ89+BK89+SUM(J$11:J89)</f>
        <v>4999999.9999999991</v>
      </c>
      <c r="BR89" s="27"/>
      <c r="BS89">
        <f t="shared" si="56"/>
        <v>78</v>
      </c>
      <c r="BT89" s="11">
        <f t="shared" si="57"/>
        <v>0.72407741726503261</v>
      </c>
      <c r="BU89" s="9">
        <f t="shared" si="76"/>
        <v>50139.014411524127</v>
      </c>
      <c r="BV89" s="9">
        <f t="shared" si="76"/>
        <v>41413.699805891301</v>
      </c>
      <c r="BW89" s="9">
        <f t="shared" si="76"/>
        <v>35744.134838318612</v>
      </c>
      <c r="BX89" s="9">
        <f t="shared" si="76"/>
        <v>30389.291770616601</v>
      </c>
      <c r="BY89" s="9">
        <f t="shared" si="76"/>
        <v>25514.66979332365</v>
      </c>
      <c r="BZ89" s="9">
        <f t="shared" si="76"/>
        <v>21201.527648913703</v>
      </c>
      <c r="CA89" s="9">
        <f t="shared" si="76"/>
        <v>17468.90864187391</v>
      </c>
      <c r="CB89" s="9">
        <f t="shared" si="76"/>
        <v>14294.515706138931</v>
      </c>
      <c r="CC89" s="9">
        <f t="shared" si="76"/>
        <v>11631.777556954685</v>
      </c>
      <c r="CD89" s="9">
        <f t="shared" si="76"/>
        <v>9422.437290754433</v>
      </c>
      <c r="CE89" s="9">
        <f t="shared" si="76"/>
        <v>0</v>
      </c>
      <c r="CF89" s="9">
        <f t="shared" si="76"/>
        <v>0</v>
      </c>
      <c r="CG89" s="9">
        <f t="shared" si="76"/>
        <v>0</v>
      </c>
      <c r="CH89" s="9">
        <f t="shared" si="76"/>
        <v>0</v>
      </c>
      <c r="CI89" s="9">
        <f t="shared" si="76"/>
        <v>0</v>
      </c>
      <c r="CJ89" s="9">
        <f t="shared" si="35"/>
        <v>0</v>
      </c>
      <c r="CK89" s="9">
        <f t="shared" si="35"/>
        <v>0</v>
      </c>
      <c r="CL89" s="9">
        <f t="shared" si="35"/>
        <v>0</v>
      </c>
      <c r="CM89" s="9">
        <f t="shared" si="35"/>
        <v>0</v>
      </c>
      <c r="CN89" s="9">
        <f t="shared" si="48"/>
        <v>0</v>
      </c>
      <c r="CO89" s="9">
        <f t="shared" si="48"/>
        <v>0</v>
      </c>
      <c r="CP89" s="9">
        <f t="shared" si="48"/>
        <v>0</v>
      </c>
      <c r="CQ89" s="9">
        <f t="shared" si="77"/>
        <v>257219.97746430992</v>
      </c>
      <c r="CR89" s="27"/>
    </row>
    <row r="90" spans="2:96" x14ac:dyDescent="0.2">
      <c r="B90" s="1">
        <f t="shared" si="70"/>
        <v>43939</v>
      </c>
      <c r="C90" s="8">
        <f t="shared" si="64"/>
        <v>11.285714285714286</v>
      </c>
      <c r="D90">
        <f t="shared" si="73"/>
        <v>79</v>
      </c>
      <c r="E90" s="14">
        <f t="shared" si="71"/>
        <v>0.3</v>
      </c>
      <c r="F90" s="3">
        <f t="shared" si="65"/>
        <v>8.1661699125676517</v>
      </c>
      <c r="G90" s="3">
        <f t="shared" si="58"/>
        <v>2.8379999999999992</v>
      </c>
      <c r="H90" s="27"/>
      <c r="I90" s="4">
        <f t="shared" si="66"/>
        <v>3310991.3616024852</v>
      </c>
      <c r="J90" s="4"/>
      <c r="K90" s="4">
        <f t="shared" si="59"/>
        <v>1689008.6383975139</v>
      </c>
      <c r="L90" s="4">
        <f t="shared" si="79"/>
        <v>3.7914269704303094</v>
      </c>
      <c r="N90" s="4">
        <f t="shared" si="74"/>
        <v>257219.97746430992</v>
      </c>
      <c r="O90" s="4">
        <f t="shared" ref="O90:AH102" si="83">N89*(1-N$6)</f>
        <v>216968.85085784292</v>
      </c>
      <c r="P90" s="4">
        <f t="shared" si="83"/>
        <v>190650.4231841125</v>
      </c>
      <c r="Q90" s="4">
        <f t="shared" si="83"/>
        <v>164550.24461026318</v>
      </c>
      <c r="R90" s="4">
        <f t="shared" si="83"/>
        <v>139898.90696772124</v>
      </c>
      <c r="S90" s="4">
        <f t="shared" si="83"/>
        <v>117458.29559541223</v>
      </c>
      <c r="T90" s="4">
        <f t="shared" si="83"/>
        <v>97602.489933537727</v>
      </c>
      <c r="U90" s="4">
        <f t="shared" si="83"/>
        <v>80419.156963708127</v>
      </c>
      <c r="V90" s="4">
        <f t="shared" si="83"/>
        <v>65805.650819916584</v>
      </c>
      <c r="W90" s="4">
        <f t="shared" si="83"/>
        <v>53547.577830788447</v>
      </c>
      <c r="X90" s="4">
        <f t="shared" si="83"/>
        <v>43376.748885704474</v>
      </c>
      <c r="Y90" s="4">
        <f t="shared" si="83"/>
        <v>35010.385815228961</v>
      </c>
      <c r="Z90" s="4">
        <f t="shared" si="83"/>
        <v>28175.40781780424</v>
      </c>
      <c r="AA90" s="4">
        <f t="shared" si="83"/>
        <v>22621.863257415367</v>
      </c>
      <c r="AB90" s="4">
        <f t="shared" si="83"/>
        <v>18129.012372542278</v>
      </c>
      <c r="AC90" s="4">
        <f t="shared" si="83"/>
        <v>14506.765256484752</v>
      </c>
      <c r="AD90" s="4">
        <f t="shared" si="83"/>
        <v>11594.406368396201</v>
      </c>
      <c r="AE90" s="4">
        <f t="shared" si="83"/>
        <v>9257.905305311946</v>
      </c>
      <c r="AF90" s="4">
        <f t="shared" si="83"/>
        <v>7386.6417826056695</v>
      </c>
      <c r="AG90" s="4">
        <f t="shared" si="83"/>
        <v>5890.0417844341191</v>
      </c>
      <c r="AH90" s="4">
        <f t="shared" si="83"/>
        <v>4694.4008654301351</v>
      </c>
      <c r="AI90" s="4">
        <f t="shared" si="61"/>
        <v>18336.165002550813</v>
      </c>
      <c r="AJ90" s="4">
        <f t="shared" si="68"/>
        <v>1603101.3187415218</v>
      </c>
      <c r="AK90" s="27"/>
      <c r="AL90">
        <f t="shared" si="55"/>
        <v>79</v>
      </c>
      <c r="AM90" s="14"/>
      <c r="AN90" s="14"/>
      <c r="AO90" s="4">
        <f t="shared" si="78"/>
        <v>13849.075586670824</v>
      </c>
      <c r="AP90" s="4">
        <f t="shared" si="78"/>
        <v>0</v>
      </c>
      <c r="AQ90" s="4">
        <f t="shared" si="78"/>
        <v>0</v>
      </c>
      <c r="AR90" s="4">
        <f t="shared" si="78"/>
        <v>0</v>
      </c>
      <c r="AS90" s="4">
        <f t="shared" si="78"/>
        <v>0</v>
      </c>
      <c r="AT90" s="4">
        <f t="shared" si="78"/>
        <v>0</v>
      </c>
      <c r="AU90" s="4">
        <f t="shared" si="78"/>
        <v>0</v>
      </c>
      <c r="AV90" s="4">
        <f t="shared" si="78"/>
        <v>0</v>
      </c>
      <c r="AW90" s="4">
        <f t="shared" si="78"/>
        <v>0</v>
      </c>
      <c r="AX90" s="4">
        <f t="shared" si="78"/>
        <v>0</v>
      </c>
      <c r="AY90" s="4">
        <f t="shared" si="78"/>
        <v>0</v>
      </c>
      <c r="AZ90" s="4">
        <f t="shared" si="78"/>
        <v>0</v>
      </c>
      <c r="BA90" s="4">
        <f t="shared" si="78"/>
        <v>0</v>
      </c>
      <c r="BB90" s="4">
        <f t="shared" si="78"/>
        <v>0</v>
      </c>
      <c r="BC90" s="4">
        <f t="shared" si="78"/>
        <v>0</v>
      </c>
      <c r="BD90" s="4">
        <f t="shared" si="78"/>
        <v>0</v>
      </c>
      <c r="BE90" s="4">
        <f t="shared" si="78"/>
        <v>0</v>
      </c>
      <c r="BF90" s="4">
        <f t="shared" si="78"/>
        <v>0</v>
      </c>
      <c r="BG90" s="4">
        <f t="shared" si="78"/>
        <v>0</v>
      </c>
      <c r="BH90" s="4">
        <f t="shared" si="78"/>
        <v>0</v>
      </c>
      <c r="BI90" s="4">
        <f t="shared" si="49"/>
        <v>0</v>
      </c>
      <c r="BJ90" s="4">
        <f t="shared" si="72"/>
        <v>13849.075586670824</v>
      </c>
      <c r="BK90" s="4">
        <f t="shared" si="69"/>
        <v>85907.319655992251</v>
      </c>
      <c r="BL90" s="4">
        <f t="shared" si="80"/>
        <v>3.9779786424256702</v>
      </c>
      <c r="BM90" s="4">
        <f t="shared" si="62"/>
        <v>1689008.6383975141</v>
      </c>
      <c r="BN90" s="18">
        <f t="shared" si="81"/>
        <v>3.7914269704303099</v>
      </c>
      <c r="BO90" s="4">
        <f t="shared" si="63"/>
        <v>5.0862569736469085</v>
      </c>
      <c r="BP90" s="27"/>
      <c r="BQ90" s="4">
        <f>I90+AJ90+BK90+SUM(J$11:J90)</f>
        <v>4999999.9999999991</v>
      </c>
      <c r="BR90" s="27"/>
      <c r="BS90">
        <f t="shared" si="56"/>
        <v>79</v>
      </c>
      <c r="BT90" s="11">
        <f t="shared" si="57"/>
        <v>0.67377470816661555</v>
      </c>
      <c r="BU90" s="9">
        <f t="shared" si="76"/>
        <v>51992.494575191653</v>
      </c>
      <c r="BV90" s="9">
        <f t="shared" si="76"/>
        <v>43856.437250396717</v>
      </c>
      <c r="BW90" s="9">
        <f t="shared" si="76"/>
        <v>38536.629972815143</v>
      </c>
      <c r="BX90" s="9">
        <f t="shared" si="76"/>
        <v>33260.937912307585</v>
      </c>
      <c r="BY90" s="9">
        <f t="shared" si="76"/>
        <v>28278.103564501464</v>
      </c>
      <c r="BZ90" s="9">
        <f t="shared" si="76"/>
        <v>23742.128650964081</v>
      </c>
      <c r="CA90" s="9">
        <f t="shared" si="76"/>
        <v>19728.626751391323</v>
      </c>
      <c r="CB90" s="9">
        <f t="shared" si="76"/>
        <v>16255.318204268306</v>
      </c>
      <c r="CC90" s="9">
        <f t="shared" si="76"/>
        <v>13301.45495307105</v>
      </c>
      <c r="CD90" s="9">
        <f t="shared" si="76"/>
        <v>10823.701087790585</v>
      </c>
      <c r="CE90" s="9">
        <f t="shared" si="76"/>
        <v>0</v>
      </c>
      <c r="CF90" s="9">
        <f t="shared" si="76"/>
        <v>0</v>
      </c>
      <c r="CG90" s="9">
        <f t="shared" si="76"/>
        <v>0</v>
      </c>
      <c r="CH90" s="9">
        <f t="shared" si="76"/>
        <v>0</v>
      </c>
      <c r="CI90" s="9">
        <f t="shared" si="76"/>
        <v>0</v>
      </c>
      <c r="CJ90" s="9">
        <f t="shared" si="35"/>
        <v>0</v>
      </c>
      <c r="CK90" s="9">
        <f t="shared" si="35"/>
        <v>0</v>
      </c>
      <c r="CL90" s="9">
        <f t="shared" si="35"/>
        <v>0</v>
      </c>
      <c r="CM90" s="9">
        <f t="shared" si="35"/>
        <v>0</v>
      </c>
      <c r="CN90" s="9">
        <f t="shared" si="48"/>
        <v>0</v>
      </c>
      <c r="CO90" s="9">
        <f t="shared" si="48"/>
        <v>0</v>
      </c>
      <c r="CP90" s="9">
        <f t="shared" si="48"/>
        <v>0</v>
      </c>
      <c r="CQ90" s="9">
        <f t="shared" si="77"/>
        <v>279775.83292269794</v>
      </c>
      <c r="CR90" s="27"/>
    </row>
    <row r="91" spans="2:96" x14ac:dyDescent="0.2">
      <c r="B91" s="1">
        <f t="shared" si="70"/>
        <v>43940</v>
      </c>
      <c r="C91" s="8">
        <f t="shared" si="64"/>
        <v>11.428571428571429</v>
      </c>
      <c r="D91">
        <f t="shared" si="73"/>
        <v>80</v>
      </c>
      <c r="E91" s="14">
        <f t="shared" si="71"/>
        <v>0.3</v>
      </c>
      <c r="F91" s="3">
        <f t="shared" si="65"/>
        <v>8.1661699125676517</v>
      </c>
      <c r="G91" s="3">
        <f t="shared" si="58"/>
        <v>2.8379999999999992</v>
      </c>
      <c r="H91" s="27"/>
      <c r="I91" s="4">
        <f t="shared" si="66"/>
        <v>3031215.5286797872</v>
      </c>
      <c r="J91" s="4"/>
      <c r="K91" s="4">
        <f t="shared" si="59"/>
        <v>1968784.4713202119</v>
      </c>
      <c r="L91" s="4">
        <f t="shared" si="79"/>
        <v>3.584082200754374</v>
      </c>
      <c r="N91" s="4">
        <f t="shared" si="74"/>
        <v>279775.83292269794</v>
      </c>
      <c r="O91" s="4">
        <f t="shared" si="83"/>
        <v>241786.77881645132</v>
      </c>
      <c r="P91" s="4">
        <f t="shared" si="83"/>
        <v>216968.85085784292</v>
      </c>
      <c r="Q91" s="4">
        <f t="shared" si="83"/>
        <v>190650.4231841125</v>
      </c>
      <c r="R91" s="4">
        <f t="shared" si="83"/>
        <v>164550.24461026318</v>
      </c>
      <c r="S91" s="4">
        <f t="shared" si="83"/>
        <v>139898.90696772124</v>
      </c>
      <c r="T91" s="4">
        <f t="shared" si="83"/>
        <v>117458.29559541223</v>
      </c>
      <c r="U91" s="4">
        <f t="shared" si="83"/>
        <v>97602.489933537727</v>
      </c>
      <c r="V91" s="4">
        <f t="shared" si="83"/>
        <v>80419.156963708127</v>
      </c>
      <c r="W91" s="4">
        <f t="shared" si="83"/>
        <v>65805.650819916584</v>
      </c>
      <c r="X91" s="4">
        <f t="shared" si="83"/>
        <v>53547.577830788447</v>
      </c>
      <c r="Y91" s="4">
        <f t="shared" si="83"/>
        <v>43376.748885704474</v>
      </c>
      <c r="Z91" s="4">
        <f t="shared" si="83"/>
        <v>35010.385815228961</v>
      </c>
      <c r="AA91" s="4">
        <f t="shared" si="83"/>
        <v>28175.40781780424</v>
      </c>
      <c r="AB91" s="4">
        <f t="shared" si="83"/>
        <v>22621.863257415367</v>
      </c>
      <c r="AC91" s="4">
        <f t="shared" si="83"/>
        <v>18129.012372542278</v>
      </c>
      <c r="AD91" s="4">
        <f t="shared" si="83"/>
        <v>14506.765256484752</v>
      </c>
      <c r="AE91" s="4">
        <f t="shared" si="83"/>
        <v>11594.406368396201</v>
      </c>
      <c r="AF91" s="4">
        <f t="shared" si="83"/>
        <v>9257.905305311946</v>
      </c>
      <c r="AG91" s="4">
        <f t="shared" si="83"/>
        <v>7386.6417826056695</v>
      </c>
      <c r="AH91" s="4">
        <f t="shared" si="83"/>
        <v>5890.0417844341191</v>
      </c>
      <c r="AI91" s="4">
        <f t="shared" si="61"/>
        <v>23030.565867980949</v>
      </c>
      <c r="AJ91" s="4">
        <f t="shared" si="68"/>
        <v>1867443.953016361</v>
      </c>
      <c r="AK91" s="27"/>
      <c r="AL91">
        <f t="shared" si="55"/>
        <v>80</v>
      </c>
      <c r="AM91" s="14"/>
      <c r="AN91" s="14"/>
      <c r="AO91" s="4">
        <f t="shared" si="78"/>
        <v>15433.198647858595</v>
      </c>
      <c r="AP91" s="4">
        <f t="shared" si="78"/>
        <v>0</v>
      </c>
      <c r="AQ91" s="4">
        <f t="shared" si="78"/>
        <v>0</v>
      </c>
      <c r="AR91" s="4">
        <f t="shared" si="78"/>
        <v>0</v>
      </c>
      <c r="AS91" s="4">
        <f t="shared" si="78"/>
        <v>0</v>
      </c>
      <c r="AT91" s="4">
        <f t="shared" si="78"/>
        <v>0</v>
      </c>
      <c r="AU91" s="4">
        <f t="shared" si="78"/>
        <v>0</v>
      </c>
      <c r="AV91" s="4">
        <f t="shared" si="78"/>
        <v>0</v>
      </c>
      <c r="AW91" s="4">
        <f t="shared" si="78"/>
        <v>0</v>
      </c>
      <c r="AX91" s="4">
        <f t="shared" si="78"/>
        <v>0</v>
      </c>
      <c r="AY91" s="4">
        <f t="shared" si="78"/>
        <v>0</v>
      </c>
      <c r="AZ91" s="4">
        <f t="shared" si="78"/>
        <v>0</v>
      </c>
      <c r="BA91" s="4">
        <f t="shared" si="78"/>
        <v>0</v>
      </c>
      <c r="BB91" s="4">
        <f t="shared" si="78"/>
        <v>0</v>
      </c>
      <c r="BC91" s="4">
        <f t="shared" si="78"/>
        <v>0</v>
      </c>
      <c r="BD91" s="4">
        <f t="shared" si="78"/>
        <v>0</v>
      </c>
      <c r="BE91" s="4">
        <f t="shared" si="78"/>
        <v>0</v>
      </c>
      <c r="BF91" s="4">
        <f t="shared" si="78"/>
        <v>0</v>
      </c>
      <c r="BG91" s="4">
        <f t="shared" si="78"/>
        <v>0</v>
      </c>
      <c r="BH91" s="4">
        <f t="shared" si="78"/>
        <v>0</v>
      </c>
      <c r="BI91" s="4">
        <f t="shared" si="49"/>
        <v>0</v>
      </c>
      <c r="BJ91" s="4">
        <f t="shared" si="72"/>
        <v>15433.198647858595</v>
      </c>
      <c r="BK91" s="4">
        <f t="shared" si="69"/>
        <v>101340.51830385084</v>
      </c>
      <c r="BL91" s="4">
        <f t="shared" si="80"/>
        <v>3.7914269704303099</v>
      </c>
      <c r="BM91" s="4">
        <f t="shared" si="62"/>
        <v>1968784.4713202119</v>
      </c>
      <c r="BN91" s="18">
        <f t="shared" si="81"/>
        <v>3.584082200754374</v>
      </c>
      <c r="BO91" s="4">
        <f t="shared" si="63"/>
        <v>5.1473647715178661</v>
      </c>
      <c r="BP91" s="27"/>
      <c r="BQ91" s="4">
        <f>I91+AJ91+BK91+SUM(J$11:J91)</f>
        <v>4999999.9999999991</v>
      </c>
      <c r="BR91" s="27"/>
      <c r="BS91">
        <f t="shared" si="56"/>
        <v>80</v>
      </c>
      <c r="BT91" s="11">
        <f t="shared" si="57"/>
        <v>0.61878469814158965</v>
      </c>
      <c r="BU91" s="9">
        <f t="shared" si="76"/>
        <v>51936.301296715035</v>
      </c>
      <c r="BV91" s="9">
        <f t="shared" si="76"/>
        <v>44884.187683369535</v>
      </c>
      <c r="BW91" s="9">
        <f t="shared" si="76"/>
        <v>40277.101465259373</v>
      </c>
      <c r="BX91" s="9">
        <f t="shared" si="76"/>
        <v>35391.469368164209</v>
      </c>
      <c r="BY91" s="9">
        <f t="shared" si="76"/>
        <v>30546.352032085932</v>
      </c>
      <c r="BZ91" s="9">
        <f t="shared" si="76"/>
        <v>25970.190875507917</v>
      </c>
      <c r="CA91" s="9">
        <f t="shared" si="76"/>
        <v>21804.41879526983</v>
      </c>
      <c r="CB91" s="9">
        <f t="shared" si="76"/>
        <v>18118.478181417504</v>
      </c>
      <c r="CC91" s="9">
        <f t="shared" si="76"/>
        <v>14928.643129976774</v>
      </c>
      <c r="CD91" s="9">
        <f t="shared" si="76"/>
        <v>12215.858933583879</v>
      </c>
      <c r="CE91" s="9">
        <f t="shared" si="76"/>
        <v>0</v>
      </c>
      <c r="CF91" s="9">
        <f t="shared" si="76"/>
        <v>0</v>
      </c>
      <c r="CG91" s="9">
        <f t="shared" si="76"/>
        <v>0</v>
      </c>
      <c r="CH91" s="9">
        <f t="shared" si="76"/>
        <v>0</v>
      </c>
      <c r="CI91" s="9">
        <f t="shared" si="76"/>
        <v>0</v>
      </c>
      <c r="CJ91" s="9">
        <f t="shared" si="76"/>
        <v>0</v>
      </c>
      <c r="CK91" s="9">
        <f t="shared" ref="CK91:CP146" si="84">AD91*$E91*$BT91*CK$7</f>
        <v>0</v>
      </c>
      <c r="CL91" s="9">
        <f t="shared" si="84"/>
        <v>0</v>
      </c>
      <c r="CM91" s="9">
        <f t="shared" si="84"/>
        <v>0</v>
      </c>
      <c r="CN91" s="9">
        <f t="shared" si="48"/>
        <v>0</v>
      </c>
      <c r="CO91" s="9">
        <f t="shared" si="48"/>
        <v>0</v>
      </c>
      <c r="CP91" s="9">
        <f t="shared" si="48"/>
        <v>0</v>
      </c>
      <c r="CQ91" s="9">
        <f t="shared" si="77"/>
        <v>296073.00176134997</v>
      </c>
      <c r="CR91" s="27"/>
    </row>
    <row r="92" spans="2:96" x14ac:dyDescent="0.2">
      <c r="B92" s="1">
        <f t="shared" si="70"/>
        <v>43941</v>
      </c>
      <c r="C92" s="8">
        <f t="shared" si="64"/>
        <v>11.571428571428571</v>
      </c>
      <c r="D92">
        <f t="shared" si="73"/>
        <v>81</v>
      </c>
      <c r="E92" s="14">
        <f t="shared" si="71"/>
        <v>0.3</v>
      </c>
      <c r="F92" s="3">
        <f t="shared" si="65"/>
        <v>8.1661699125676517</v>
      </c>
      <c r="G92" s="3">
        <f t="shared" si="58"/>
        <v>2.8379999999999992</v>
      </c>
      <c r="H92" s="27"/>
      <c r="I92" s="4">
        <f t="shared" si="66"/>
        <v>2735142.5269184373</v>
      </c>
      <c r="J92" s="4"/>
      <c r="K92" s="4">
        <f t="shared" si="59"/>
        <v>2264857.4730815617</v>
      </c>
      <c r="L92" s="4">
        <f t="shared" si="79"/>
        <v>3.3589817627633907</v>
      </c>
      <c r="N92" s="4">
        <f t="shared" si="74"/>
        <v>296073.00176134997</v>
      </c>
      <c r="O92" s="4">
        <f t="shared" si="83"/>
        <v>262989.28294733603</v>
      </c>
      <c r="P92" s="4">
        <f t="shared" si="83"/>
        <v>241786.77881645132</v>
      </c>
      <c r="Q92" s="4">
        <f t="shared" si="83"/>
        <v>216968.85085784292</v>
      </c>
      <c r="R92" s="4">
        <f t="shared" si="83"/>
        <v>190650.4231841125</v>
      </c>
      <c r="S92" s="4">
        <f t="shared" si="83"/>
        <v>164550.24461026318</v>
      </c>
      <c r="T92" s="4">
        <f t="shared" si="83"/>
        <v>139898.90696772124</v>
      </c>
      <c r="U92" s="4">
        <f t="shared" si="83"/>
        <v>117458.29559541223</v>
      </c>
      <c r="V92" s="4">
        <f t="shared" si="83"/>
        <v>97602.489933537727</v>
      </c>
      <c r="W92" s="4">
        <f t="shared" si="83"/>
        <v>80419.156963708127</v>
      </c>
      <c r="X92" s="4">
        <f t="shared" si="83"/>
        <v>65805.650819916584</v>
      </c>
      <c r="Y92" s="4">
        <f t="shared" si="83"/>
        <v>53547.577830788447</v>
      </c>
      <c r="Z92" s="4">
        <f t="shared" si="83"/>
        <v>43376.748885704474</v>
      </c>
      <c r="AA92" s="4">
        <f t="shared" si="83"/>
        <v>35010.385815228961</v>
      </c>
      <c r="AB92" s="4">
        <f t="shared" si="83"/>
        <v>28175.40781780424</v>
      </c>
      <c r="AC92" s="4">
        <f t="shared" si="83"/>
        <v>22621.863257415367</v>
      </c>
      <c r="AD92" s="4">
        <f t="shared" si="83"/>
        <v>18129.012372542278</v>
      </c>
      <c r="AE92" s="4">
        <f t="shared" si="83"/>
        <v>14506.765256484752</v>
      </c>
      <c r="AF92" s="4">
        <f t="shared" si="83"/>
        <v>11594.406368396201</v>
      </c>
      <c r="AG92" s="4">
        <f t="shared" si="83"/>
        <v>9257.905305311946</v>
      </c>
      <c r="AH92" s="4">
        <f t="shared" si="83"/>
        <v>7386.6417826056695</v>
      </c>
      <c r="AI92" s="4">
        <f t="shared" si="61"/>
        <v>28920.60765241507</v>
      </c>
      <c r="AJ92" s="4">
        <f t="shared" si="68"/>
        <v>2146730.4048023489</v>
      </c>
      <c r="AK92" s="27"/>
      <c r="AL92">
        <f t="shared" si="55"/>
        <v>81</v>
      </c>
      <c r="AM92" s="14"/>
      <c r="AN92" s="14"/>
      <c r="AO92" s="4">
        <f t="shared" si="78"/>
        <v>16786.549975361875</v>
      </c>
      <c r="AP92" s="4">
        <f t="shared" si="78"/>
        <v>0</v>
      </c>
      <c r="AQ92" s="4">
        <f t="shared" si="78"/>
        <v>0</v>
      </c>
      <c r="AR92" s="4">
        <f t="shared" si="78"/>
        <v>0</v>
      </c>
      <c r="AS92" s="4">
        <f t="shared" si="78"/>
        <v>0</v>
      </c>
      <c r="AT92" s="4">
        <f t="shared" si="78"/>
        <v>0</v>
      </c>
      <c r="AU92" s="4">
        <f t="shared" si="78"/>
        <v>0</v>
      </c>
      <c r="AV92" s="4">
        <f t="shared" si="78"/>
        <v>0</v>
      </c>
      <c r="AW92" s="4">
        <f t="shared" si="78"/>
        <v>0</v>
      </c>
      <c r="AX92" s="4">
        <f t="shared" si="78"/>
        <v>0</v>
      </c>
      <c r="AY92" s="4">
        <f t="shared" si="78"/>
        <v>0</v>
      </c>
      <c r="AZ92" s="4">
        <f t="shared" si="78"/>
        <v>0</v>
      </c>
      <c r="BA92" s="4">
        <f t="shared" si="78"/>
        <v>0</v>
      </c>
      <c r="BB92" s="4">
        <f t="shared" si="78"/>
        <v>0</v>
      </c>
      <c r="BC92" s="4">
        <f t="shared" si="78"/>
        <v>0</v>
      </c>
      <c r="BD92" s="4">
        <f t="shared" ref="BD92:BH92" si="85">AC91*BC$8</f>
        <v>0</v>
      </c>
      <c r="BE92" s="4">
        <f t="shared" si="85"/>
        <v>0</v>
      </c>
      <c r="BF92" s="4">
        <f t="shared" si="85"/>
        <v>0</v>
      </c>
      <c r="BG92" s="4">
        <f t="shared" si="85"/>
        <v>0</v>
      </c>
      <c r="BH92" s="4">
        <f t="shared" si="85"/>
        <v>0</v>
      </c>
      <c r="BI92" s="4">
        <f t="shared" si="49"/>
        <v>0</v>
      </c>
      <c r="BJ92" s="4">
        <f t="shared" si="72"/>
        <v>16786.549975361875</v>
      </c>
      <c r="BK92" s="4">
        <f t="shared" si="69"/>
        <v>118127.06827921272</v>
      </c>
      <c r="BL92" s="4">
        <f t="shared" si="80"/>
        <v>3.584082200754374</v>
      </c>
      <c r="BM92" s="4">
        <f t="shared" si="62"/>
        <v>2264857.4730815617</v>
      </c>
      <c r="BN92" s="18">
        <f t="shared" si="81"/>
        <v>3.3589817627633907</v>
      </c>
      <c r="BO92" s="4">
        <f t="shared" si="63"/>
        <v>5.2156513018229447</v>
      </c>
      <c r="BP92" s="27"/>
      <c r="BQ92" s="4">
        <f>I92+AJ92+BK92+SUM(J$11:J92)</f>
        <v>4999999.9999999981</v>
      </c>
      <c r="BR92" s="27"/>
      <c r="BS92">
        <f t="shared" si="56"/>
        <v>81</v>
      </c>
      <c r="BT92" s="11">
        <f t="shared" si="57"/>
        <v>0.56026499771151173</v>
      </c>
      <c r="BU92" s="9">
        <f t="shared" si="76"/>
        <v>49763.801896278943</v>
      </c>
      <c r="BV92" s="9">
        <f t="shared" si="76"/>
        <v>44203.107002592398</v>
      </c>
      <c r="BW92" s="9">
        <f t="shared" si="76"/>
        <v>40639.400724081868</v>
      </c>
      <c r="BX92" s="9">
        <f t="shared" si="76"/>
        <v>36468.015818801607</v>
      </c>
      <c r="BY92" s="9">
        <f t="shared" si="76"/>
        <v>32044.427672683658</v>
      </c>
      <c r="BZ92" s="9">
        <f t="shared" si="76"/>
        <v>27657.522725999337</v>
      </c>
      <c r="CA92" s="9">
        <f t="shared" si="76"/>
        <v>23514.138237634001</v>
      </c>
      <c r="CB92" s="9">
        <f t="shared" si="76"/>
        <v>19742.331513888508</v>
      </c>
      <c r="CC92" s="9">
        <f t="shared" si="76"/>
        <v>16404.977639775407</v>
      </c>
      <c r="CD92" s="9">
        <f t="shared" si="76"/>
        <v>13516.811637670089</v>
      </c>
      <c r="CE92" s="9">
        <f t="shared" si="76"/>
        <v>0</v>
      </c>
      <c r="CF92" s="9">
        <f t="shared" si="76"/>
        <v>0</v>
      </c>
      <c r="CG92" s="9">
        <f t="shared" si="76"/>
        <v>0</v>
      </c>
      <c r="CH92" s="9">
        <f t="shared" si="76"/>
        <v>0</v>
      </c>
      <c r="CI92" s="9">
        <f t="shared" si="76"/>
        <v>0</v>
      </c>
      <c r="CJ92" s="9">
        <f t="shared" si="76"/>
        <v>0</v>
      </c>
      <c r="CK92" s="9">
        <f t="shared" si="84"/>
        <v>0</v>
      </c>
      <c r="CL92" s="9">
        <f t="shared" si="84"/>
        <v>0</v>
      </c>
      <c r="CM92" s="9">
        <f t="shared" si="84"/>
        <v>0</v>
      </c>
      <c r="CN92" s="9">
        <f t="shared" si="48"/>
        <v>0</v>
      </c>
      <c r="CO92" s="9">
        <f t="shared" si="48"/>
        <v>0</v>
      </c>
      <c r="CP92" s="9">
        <f t="shared" si="48"/>
        <v>0</v>
      </c>
      <c r="CQ92" s="9">
        <f t="shared" si="77"/>
        <v>303954.53486940585</v>
      </c>
      <c r="CR92" s="27"/>
    </row>
    <row r="93" spans="2:96" x14ac:dyDescent="0.2">
      <c r="B93" s="1">
        <f t="shared" si="70"/>
        <v>43942</v>
      </c>
      <c r="C93" s="8">
        <f t="shared" si="64"/>
        <v>11.714285714285714</v>
      </c>
      <c r="D93">
        <f t="shared" si="73"/>
        <v>82</v>
      </c>
      <c r="E93" s="14">
        <f t="shared" si="71"/>
        <v>0.3</v>
      </c>
      <c r="F93" s="3">
        <f t="shared" si="65"/>
        <v>8.1661699125676517</v>
      </c>
      <c r="G93" s="3">
        <f t="shared" si="58"/>
        <v>2.8379999999999992</v>
      </c>
      <c r="H93" s="27"/>
      <c r="I93" s="4">
        <f t="shared" si="66"/>
        <v>2431187.9920490314</v>
      </c>
      <c r="J93" s="4"/>
      <c r="K93" s="4">
        <f t="shared" si="59"/>
        <v>2568812.0079509676</v>
      </c>
      <c r="L93" s="4">
        <f t="shared" si="79"/>
        <v>3.1209078326883355</v>
      </c>
      <c r="N93" s="4">
        <f t="shared" si="74"/>
        <v>303954.53486940585</v>
      </c>
      <c r="O93" s="4">
        <f t="shared" si="83"/>
        <v>278308.62165566895</v>
      </c>
      <c r="P93" s="4">
        <f t="shared" si="83"/>
        <v>262989.28294733603</v>
      </c>
      <c r="Q93" s="4">
        <f t="shared" si="83"/>
        <v>241786.77881645132</v>
      </c>
      <c r="R93" s="4">
        <f t="shared" si="83"/>
        <v>216968.85085784292</v>
      </c>
      <c r="S93" s="4">
        <f t="shared" si="83"/>
        <v>190650.4231841125</v>
      </c>
      <c r="T93" s="4">
        <f t="shared" si="83"/>
        <v>164550.24461026318</v>
      </c>
      <c r="U93" s="4">
        <f t="shared" si="83"/>
        <v>139898.90696772124</v>
      </c>
      <c r="V93" s="4">
        <f t="shared" si="83"/>
        <v>117458.29559541223</v>
      </c>
      <c r="W93" s="4">
        <f t="shared" si="83"/>
        <v>97602.489933537727</v>
      </c>
      <c r="X93" s="4">
        <f t="shared" si="83"/>
        <v>80419.156963708127</v>
      </c>
      <c r="Y93" s="4">
        <f t="shared" si="83"/>
        <v>65805.650819916584</v>
      </c>
      <c r="Z93" s="4">
        <f t="shared" si="83"/>
        <v>53547.577830788447</v>
      </c>
      <c r="AA93" s="4">
        <f t="shared" si="83"/>
        <v>43376.748885704474</v>
      </c>
      <c r="AB93" s="4">
        <f t="shared" si="83"/>
        <v>35010.385815228961</v>
      </c>
      <c r="AC93" s="4">
        <f t="shared" si="83"/>
        <v>28175.40781780424</v>
      </c>
      <c r="AD93" s="4">
        <f t="shared" si="83"/>
        <v>22621.863257415367</v>
      </c>
      <c r="AE93" s="4">
        <f t="shared" si="83"/>
        <v>18129.012372542278</v>
      </c>
      <c r="AF93" s="4">
        <f t="shared" si="83"/>
        <v>14506.765256484752</v>
      </c>
      <c r="AG93" s="4">
        <f t="shared" si="83"/>
        <v>11594.406368396201</v>
      </c>
      <c r="AH93" s="4">
        <f t="shared" si="83"/>
        <v>9257.905305311946</v>
      </c>
      <c r="AI93" s="4">
        <f t="shared" si="61"/>
        <v>36307.249435020742</v>
      </c>
      <c r="AJ93" s="4">
        <f t="shared" si="68"/>
        <v>2432920.5595660741</v>
      </c>
      <c r="AK93" s="27"/>
      <c r="AL93">
        <f t="shared" si="55"/>
        <v>82</v>
      </c>
      <c r="AM93" s="14"/>
      <c r="AN93" s="14"/>
      <c r="AO93" s="4">
        <f t="shared" ref="AO93:BH105" si="86">N92*AN$8</f>
        <v>17764.380105680997</v>
      </c>
      <c r="AP93" s="4">
        <f t="shared" si="86"/>
        <v>0</v>
      </c>
      <c r="AQ93" s="4">
        <f t="shared" si="86"/>
        <v>0</v>
      </c>
      <c r="AR93" s="4">
        <f t="shared" si="86"/>
        <v>0</v>
      </c>
      <c r="AS93" s="4">
        <f t="shared" si="86"/>
        <v>0</v>
      </c>
      <c r="AT93" s="4">
        <f t="shared" si="86"/>
        <v>0</v>
      </c>
      <c r="AU93" s="4">
        <f t="shared" si="86"/>
        <v>0</v>
      </c>
      <c r="AV93" s="4">
        <f t="shared" si="86"/>
        <v>0</v>
      </c>
      <c r="AW93" s="4">
        <f t="shared" si="86"/>
        <v>0</v>
      </c>
      <c r="AX93" s="4">
        <f t="shared" si="86"/>
        <v>0</v>
      </c>
      <c r="AY93" s="4">
        <f t="shared" si="86"/>
        <v>0</v>
      </c>
      <c r="AZ93" s="4">
        <f t="shared" si="86"/>
        <v>0</v>
      </c>
      <c r="BA93" s="4">
        <f t="shared" si="86"/>
        <v>0</v>
      </c>
      <c r="BB93" s="4">
        <f t="shared" si="86"/>
        <v>0</v>
      </c>
      <c r="BC93" s="4">
        <f t="shared" si="86"/>
        <v>0</v>
      </c>
      <c r="BD93" s="4">
        <f t="shared" si="86"/>
        <v>0</v>
      </c>
      <c r="BE93" s="4">
        <f t="shared" si="86"/>
        <v>0</v>
      </c>
      <c r="BF93" s="4">
        <f t="shared" si="86"/>
        <v>0</v>
      </c>
      <c r="BG93" s="4">
        <f t="shared" si="86"/>
        <v>0</v>
      </c>
      <c r="BH93" s="4">
        <f t="shared" si="86"/>
        <v>0</v>
      </c>
      <c r="BI93" s="4">
        <f t="shared" si="49"/>
        <v>0</v>
      </c>
      <c r="BJ93" s="4">
        <f t="shared" si="72"/>
        <v>17764.380105680997</v>
      </c>
      <c r="BK93" s="4">
        <f t="shared" si="69"/>
        <v>135891.44838489371</v>
      </c>
      <c r="BL93" s="4">
        <f t="shared" si="80"/>
        <v>3.3589817627633907</v>
      </c>
      <c r="BM93" s="4">
        <f t="shared" si="62"/>
        <v>2568812.0079509676</v>
      </c>
      <c r="BN93" s="18">
        <f t="shared" si="81"/>
        <v>3.1209078326883359</v>
      </c>
      <c r="BO93" s="4">
        <f t="shared" si="63"/>
        <v>5.2900503409468467</v>
      </c>
      <c r="BP93" s="27"/>
      <c r="BQ93" s="4">
        <f>I93+AJ93+BK93+SUM(J$11:J93)</f>
        <v>5000000</v>
      </c>
      <c r="BR93" s="27"/>
      <c r="BS93">
        <f t="shared" si="56"/>
        <v>82</v>
      </c>
      <c r="BT93" s="11">
        <f t="shared" si="57"/>
        <v>0.49982190287298711</v>
      </c>
      <c r="BU93" s="9">
        <f t="shared" si="76"/>
        <v>45576.940201590041</v>
      </c>
      <c r="BV93" s="9">
        <f t="shared" si="76"/>
        <v>41731.423458568403</v>
      </c>
      <c r="BW93" s="9">
        <f t="shared" si="76"/>
        <v>39434.341151381974</v>
      </c>
      <c r="BX93" s="9">
        <f t="shared" si="76"/>
        <v>36255.098363270627</v>
      </c>
      <c r="BY93" s="9">
        <f t="shared" si="76"/>
        <v>32533.735169979718</v>
      </c>
      <c r="BZ93" s="9">
        <f t="shared" si="76"/>
        <v>28587.37718982701</v>
      </c>
      <c r="CA93" s="9">
        <f t="shared" si="76"/>
        <v>24673.74491379517</v>
      </c>
      <c r="CB93" s="9">
        <f t="shared" si="76"/>
        <v>20977.36136713723</v>
      </c>
      <c r="CC93" s="9">
        <f t="shared" si="76"/>
        <v>17612.46864381502</v>
      </c>
      <c r="CD93" s="9">
        <f t="shared" si="76"/>
        <v>14635.158673116719</v>
      </c>
      <c r="CE93" s="9">
        <f t="shared" si="76"/>
        <v>0</v>
      </c>
      <c r="CF93" s="9">
        <f t="shared" si="76"/>
        <v>0</v>
      </c>
      <c r="CG93" s="9">
        <f t="shared" si="76"/>
        <v>0</v>
      </c>
      <c r="CH93" s="9">
        <f t="shared" si="76"/>
        <v>0</v>
      </c>
      <c r="CI93" s="9">
        <f t="shared" si="76"/>
        <v>0</v>
      </c>
      <c r="CJ93" s="9">
        <f t="shared" si="76"/>
        <v>0</v>
      </c>
      <c r="CK93" s="9">
        <f t="shared" si="84"/>
        <v>0</v>
      </c>
      <c r="CL93" s="9">
        <f t="shared" si="84"/>
        <v>0</v>
      </c>
      <c r="CM93" s="9">
        <f t="shared" si="84"/>
        <v>0</v>
      </c>
      <c r="CN93" s="9">
        <f t="shared" si="48"/>
        <v>0</v>
      </c>
      <c r="CO93" s="9">
        <f t="shared" si="48"/>
        <v>0</v>
      </c>
      <c r="CP93" s="9">
        <f t="shared" si="48"/>
        <v>0</v>
      </c>
      <c r="CQ93" s="9">
        <f t="shared" si="77"/>
        <v>302017.64913248189</v>
      </c>
      <c r="CR93" s="27"/>
    </row>
    <row r="94" spans="2:96" x14ac:dyDescent="0.2">
      <c r="B94" s="1">
        <f t="shared" si="70"/>
        <v>43943</v>
      </c>
      <c r="C94" s="8">
        <f t="shared" si="64"/>
        <v>11.857142857142858</v>
      </c>
      <c r="D94">
        <f t="shared" si="73"/>
        <v>83</v>
      </c>
      <c r="E94" s="14">
        <f t="shared" si="71"/>
        <v>0.3</v>
      </c>
      <c r="F94" s="3">
        <f t="shared" si="65"/>
        <v>8.1661699125676517</v>
      </c>
      <c r="G94" s="3">
        <f t="shared" si="58"/>
        <v>2.8379999999999992</v>
      </c>
      <c r="H94" s="27"/>
      <c r="I94" s="4">
        <f t="shared" si="66"/>
        <v>2129170.3429165496</v>
      </c>
      <c r="J94" s="4"/>
      <c r="K94" s="4">
        <f t="shared" si="59"/>
        <v>2870829.6570834494</v>
      </c>
      <c r="L94" s="4">
        <f t="shared" si="79"/>
        <v>2.8761472640690378</v>
      </c>
      <c r="N94" s="4">
        <f t="shared" si="74"/>
        <v>302017.64913248189</v>
      </c>
      <c r="O94" s="4">
        <f t="shared" si="83"/>
        <v>285717.26277724147</v>
      </c>
      <c r="P94" s="4">
        <f t="shared" si="83"/>
        <v>278308.62165566895</v>
      </c>
      <c r="Q94" s="4">
        <f t="shared" si="83"/>
        <v>262989.28294733603</v>
      </c>
      <c r="R94" s="4">
        <f t="shared" si="83"/>
        <v>241786.77881645132</v>
      </c>
      <c r="S94" s="4">
        <f t="shared" si="83"/>
        <v>216968.85085784292</v>
      </c>
      <c r="T94" s="4">
        <f t="shared" si="83"/>
        <v>190650.4231841125</v>
      </c>
      <c r="U94" s="4">
        <f t="shared" si="83"/>
        <v>164550.24461026318</v>
      </c>
      <c r="V94" s="4">
        <f t="shared" si="83"/>
        <v>139898.90696772124</v>
      </c>
      <c r="W94" s="4">
        <f t="shared" si="83"/>
        <v>117458.29559541223</v>
      </c>
      <c r="X94" s="4">
        <f t="shared" si="83"/>
        <v>97602.489933537727</v>
      </c>
      <c r="Y94" s="4">
        <f t="shared" si="83"/>
        <v>80419.156963708127</v>
      </c>
      <c r="Z94" s="4">
        <f t="shared" si="83"/>
        <v>65805.650819916584</v>
      </c>
      <c r="AA94" s="4">
        <f t="shared" si="83"/>
        <v>53547.577830788447</v>
      </c>
      <c r="AB94" s="4">
        <f t="shared" si="83"/>
        <v>43376.748885704474</v>
      </c>
      <c r="AC94" s="4">
        <f t="shared" si="83"/>
        <v>35010.385815228961</v>
      </c>
      <c r="AD94" s="4">
        <f t="shared" si="83"/>
        <v>28175.40781780424</v>
      </c>
      <c r="AE94" s="4">
        <f t="shared" si="83"/>
        <v>22621.863257415367</v>
      </c>
      <c r="AF94" s="4">
        <f t="shared" si="83"/>
        <v>18129.012372542278</v>
      </c>
      <c r="AG94" s="4">
        <f t="shared" si="83"/>
        <v>14506.765256484752</v>
      </c>
      <c r="AH94" s="4">
        <f t="shared" si="83"/>
        <v>11594.406368396201</v>
      </c>
      <c r="AI94" s="4">
        <f t="shared" si="61"/>
        <v>45565.154740332684</v>
      </c>
      <c r="AJ94" s="4">
        <f t="shared" si="68"/>
        <v>2716700.9366063923</v>
      </c>
      <c r="AK94" s="27"/>
      <c r="AL94">
        <f t="shared" si="55"/>
        <v>83</v>
      </c>
      <c r="AM94" s="14"/>
      <c r="AN94" s="14"/>
      <c r="AO94" s="4">
        <f t="shared" si="86"/>
        <v>18237.272092164349</v>
      </c>
      <c r="AP94" s="4">
        <f t="shared" si="86"/>
        <v>0</v>
      </c>
      <c r="AQ94" s="4">
        <f t="shared" si="86"/>
        <v>0</v>
      </c>
      <c r="AR94" s="4">
        <f t="shared" si="86"/>
        <v>0</v>
      </c>
      <c r="AS94" s="4">
        <f t="shared" si="86"/>
        <v>0</v>
      </c>
      <c r="AT94" s="4">
        <f t="shared" si="86"/>
        <v>0</v>
      </c>
      <c r="AU94" s="4">
        <f t="shared" si="86"/>
        <v>0</v>
      </c>
      <c r="AV94" s="4">
        <f t="shared" si="86"/>
        <v>0</v>
      </c>
      <c r="AW94" s="4">
        <f t="shared" si="86"/>
        <v>0</v>
      </c>
      <c r="AX94" s="4">
        <f t="shared" si="86"/>
        <v>0</v>
      </c>
      <c r="AY94" s="4">
        <f t="shared" si="86"/>
        <v>0</v>
      </c>
      <c r="AZ94" s="4">
        <f t="shared" si="86"/>
        <v>0</v>
      </c>
      <c r="BA94" s="4">
        <f t="shared" si="86"/>
        <v>0</v>
      </c>
      <c r="BB94" s="4">
        <f t="shared" si="86"/>
        <v>0</v>
      </c>
      <c r="BC94" s="4">
        <f t="shared" si="86"/>
        <v>0</v>
      </c>
      <c r="BD94" s="4">
        <f t="shared" si="86"/>
        <v>0</v>
      </c>
      <c r="BE94" s="4">
        <f t="shared" si="86"/>
        <v>0</v>
      </c>
      <c r="BF94" s="4">
        <f t="shared" si="86"/>
        <v>0</v>
      </c>
      <c r="BG94" s="4">
        <f t="shared" si="86"/>
        <v>0</v>
      </c>
      <c r="BH94" s="4">
        <f t="shared" si="86"/>
        <v>0</v>
      </c>
      <c r="BI94" s="4">
        <f t="shared" si="49"/>
        <v>0</v>
      </c>
      <c r="BJ94" s="4">
        <f t="shared" si="72"/>
        <v>18237.272092164349</v>
      </c>
      <c r="BK94" s="4">
        <f t="shared" si="69"/>
        <v>154128.72047705806</v>
      </c>
      <c r="BL94" s="4">
        <f t="shared" si="80"/>
        <v>3.120907832688335</v>
      </c>
      <c r="BM94" s="4">
        <f t="shared" si="62"/>
        <v>2870829.6570834504</v>
      </c>
      <c r="BN94" s="18">
        <f t="shared" si="81"/>
        <v>2.8761472640690386</v>
      </c>
      <c r="BO94" s="4">
        <f t="shared" si="63"/>
        <v>5.36878668843213</v>
      </c>
      <c r="BP94" s="27"/>
      <c r="BQ94" s="4">
        <f>I94+AJ94+BK94+SUM(J$11:J94)</f>
        <v>5000000</v>
      </c>
      <c r="BR94" s="27"/>
      <c r="BS94">
        <f t="shared" si="56"/>
        <v>83</v>
      </c>
      <c r="BT94" s="11">
        <f t="shared" si="57"/>
        <v>0.43937822944528532</v>
      </c>
      <c r="BU94" s="9">
        <f t="shared" si="76"/>
        <v>39809.993981117193</v>
      </c>
      <c r="BV94" s="9">
        <f t="shared" si="76"/>
        <v>37661.3835123053</v>
      </c>
      <c r="BW94" s="9">
        <f t="shared" si="76"/>
        <v>36684.824826727679</v>
      </c>
      <c r="BX94" s="9">
        <f t="shared" si="76"/>
        <v>34665.5296513457</v>
      </c>
      <c r="BY94" s="9">
        <f t="shared" si="76"/>
        <v>31870.754033895359</v>
      </c>
      <c r="BZ94" s="9">
        <f t="shared" si="76"/>
        <v>28599.416860409157</v>
      </c>
      <c r="CA94" s="9">
        <f t="shared" si="76"/>
        <v>25130.293614488917</v>
      </c>
      <c r="CB94" s="9">
        <f t="shared" si="76"/>
        <v>21689.938539493811</v>
      </c>
      <c r="CC94" s="9">
        <f t="shared" si="76"/>
        <v>18440.560213442415</v>
      </c>
      <c r="CD94" s="9">
        <f t="shared" si="76"/>
        <v>15482.585385711953</v>
      </c>
      <c r="CE94" s="9">
        <f t="shared" si="76"/>
        <v>0</v>
      </c>
      <c r="CF94" s="9">
        <f t="shared" si="76"/>
        <v>0</v>
      </c>
      <c r="CG94" s="9">
        <f t="shared" si="76"/>
        <v>0</v>
      </c>
      <c r="CH94" s="9">
        <f t="shared" si="76"/>
        <v>0</v>
      </c>
      <c r="CI94" s="9">
        <f t="shared" si="76"/>
        <v>0</v>
      </c>
      <c r="CJ94" s="9">
        <f t="shared" si="76"/>
        <v>0</v>
      </c>
      <c r="CK94" s="9">
        <f t="shared" si="84"/>
        <v>0</v>
      </c>
      <c r="CL94" s="9">
        <f t="shared" si="84"/>
        <v>0</v>
      </c>
      <c r="CM94" s="9">
        <f t="shared" si="84"/>
        <v>0</v>
      </c>
      <c r="CN94" s="9">
        <f t="shared" si="48"/>
        <v>0</v>
      </c>
      <c r="CO94" s="9">
        <f t="shared" si="48"/>
        <v>0</v>
      </c>
      <c r="CP94" s="9">
        <f t="shared" si="48"/>
        <v>0</v>
      </c>
      <c r="CQ94" s="9">
        <f t="shared" si="77"/>
        <v>290035.28061893751</v>
      </c>
      <c r="CR94" s="27"/>
    </row>
    <row r="95" spans="2:96" x14ac:dyDescent="0.2">
      <c r="B95" s="1">
        <f t="shared" si="70"/>
        <v>43944</v>
      </c>
      <c r="C95" s="8">
        <f t="shared" si="64"/>
        <v>12</v>
      </c>
      <c r="D95">
        <f t="shared" si="73"/>
        <v>84</v>
      </c>
      <c r="E95" s="14">
        <f t="shared" si="71"/>
        <v>0.3</v>
      </c>
      <c r="F95" s="3">
        <f t="shared" si="65"/>
        <v>8.1661699125676517</v>
      </c>
      <c r="G95" s="3">
        <f t="shared" si="58"/>
        <v>2.8379999999999992</v>
      </c>
      <c r="H95" s="27"/>
      <c r="I95" s="4">
        <f t="shared" si="66"/>
        <v>1839135.0622976122</v>
      </c>
      <c r="J95" s="4"/>
      <c r="K95" s="4">
        <f t="shared" si="59"/>
        <v>3160864.9377023871</v>
      </c>
      <c r="L95" s="4">
        <f t="shared" si="79"/>
        <v>2.6319250310858875</v>
      </c>
      <c r="N95" s="4">
        <f t="shared" si="74"/>
        <v>290035.28061893751</v>
      </c>
      <c r="O95" s="4">
        <f t="shared" si="83"/>
        <v>283896.59018453298</v>
      </c>
      <c r="P95" s="4">
        <f t="shared" si="83"/>
        <v>285717.26277724147</v>
      </c>
      <c r="Q95" s="4">
        <f t="shared" si="83"/>
        <v>278308.62165566895</v>
      </c>
      <c r="R95" s="4">
        <f t="shared" si="83"/>
        <v>262989.28294733603</v>
      </c>
      <c r="S95" s="4">
        <f t="shared" si="83"/>
        <v>241786.77881645132</v>
      </c>
      <c r="T95" s="4">
        <f t="shared" si="83"/>
        <v>216968.85085784292</v>
      </c>
      <c r="U95" s="4">
        <f t="shared" si="83"/>
        <v>190650.4231841125</v>
      </c>
      <c r="V95" s="4">
        <f t="shared" si="83"/>
        <v>164550.24461026318</v>
      </c>
      <c r="W95" s="4">
        <f t="shared" si="83"/>
        <v>139898.90696772124</v>
      </c>
      <c r="X95" s="4">
        <f t="shared" si="83"/>
        <v>117458.29559541223</v>
      </c>
      <c r="Y95" s="4">
        <f t="shared" si="83"/>
        <v>97602.489933537727</v>
      </c>
      <c r="Z95" s="4">
        <f t="shared" si="83"/>
        <v>80419.156963708127</v>
      </c>
      <c r="AA95" s="4">
        <f t="shared" si="83"/>
        <v>65805.650819916584</v>
      </c>
      <c r="AB95" s="4">
        <f t="shared" si="83"/>
        <v>53547.577830788447</v>
      </c>
      <c r="AC95" s="4">
        <f t="shared" si="83"/>
        <v>43376.748885704474</v>
      </c>
      <c r="AD95" s="4">
        <f t="shared" si="83"/>
        <v>35010.385815228961</v>
      </c>
      <c r="AE95" s="4">
        <f t="shared" si="83"/>
        <v>28175.40781780424</v>
      </c>
      <c r="AF95" s="4">
        <f t="shared" si="83"/>
        <v>22621.863257415367</v>
      </c>
      <c r="AG95" s="4">
        <f t="shared" si="83"/>
        <v>18129.012372542278</v>
      </c>
      <c r="AH95" s="4">
        <f t="shared" si="83"/>
        <v>14506.765256484752</v>
      </c>
      <c r="AI95" s="4">
        <f t="shared" si="61"/>
        <v>57159.561108728885</v>
      </c>
      <c r="AJ95" s="4">
        <f t="shared" si="68"/>
        <v>2988615.1582773812</v>
      </c>
      <c r="AK95" s="27"/>
      <c r="AL95">
        <f t="shared" si="55"/>
        <v>84</v>
      </c>
      <c r="AM95" s="14"/>
      <c r="AN95" s="14"/>
      <c r="AO95" s="4">
        <f t="shared" si="86"/>
        <v>18121.058947948914</v>
      </c>
      <c r="AP95" s="4">
        <f t="shared" si="86"/>
        <v>0</v>
      </c>
      <c r="AQ95" s="4">
        <f t="shared" si="86"/>
        <v>0</v>
      </c>
      <c r="AR95" s="4">
        <f t="shared" si="86"/>
        <v>0</v>
      </c>
      <c r="AS95" s="4">
        <f t="shared" si="86"/>
        <v>0</v>
      </c>
      <c r="AT95" s="4">
        <f t="shared" si="86"/>
        <v>0</v>
      </c>
      <c r="AU95" s="4">
        <f t="shared" si="86"/>
        <v>0</v>
      </c>
      <c r="AV95" s="4">
        <f t="shared" si="86"/>
        <v>0</v>
      </c>
      <c r="AW95" s="4">
        <f t="shared" si="86"/>
        <v>0</v>
      </c>
      <c r="AX95" s="4">
        <f t="shared" si="86"/>
        <v>0</v>
      </c>
      <c r="AY95" s="4">
        <f t="shared" si="86"/>
        <v>0</v>
      </c>
      <c r="AZ95" s="4">
        <f t="shared" si="86"/>
        <v>0</v>
      </c>
      <c r="BA95" s="4">
        <f t="shared" si="86"/>
        <v>0</v>
      </c>
      <c r="BB95" s="4">
        <f t="shared" si="86"/>
        <v>0</v>
      </c>
      <c r="BC95" s="4">
        <f t="shared" si="86"/>
        <v>0</v>
      </c>
      <c r="BD95" s="4">
        <f t="shared" si="86"/>
        <v>0</v>
      </c>
      <c r="BE95" s="4">
        <f t="shared" si="86"/>
        <v>0</v>
      </c>
      <c r="BF95" s="4">
        <f t="shared" si="86"/>
        <v>0</v>
      </c>
      <c r="BG95" s="4">
        <f t="shared" si="86"/>
        <v>0</v>
      </c>
      <c r="BH95" s="4">
        <f t="shared" si="86"/>
        <v>0</v>
      </c>
      <c r="BI95" s="4">
        <f t="shared" si="49"/>
        <v>0</v>
      </c>
      <c r="BJ95" s="4">
        <f t="shared" si="72"/>
        <v>18121.058947948914</v>
      </c>
      <c r="BK95" s="4">
        <f t="shared" si="69"/>
        <v>172249.77942500697</v>
      </c>
      <c r="BL95" s="4">
        <f t="shared" si="80"/>
        <v>2.8761472640690378</v>
      </c>
      <c r="BM95" s="4">
        <f t="shared" si="62"/>
        <v>3160864.937702388</v>
      </c>
      <c r="BN95" s="18">
        <f t="shared" si="81"/>
        <v>2.6319250310858879</v>
      </c>
      <c r="BO95" s="4">
        <f t="shared" si="63"/>
        <v>5.44945079337095</v>
      </c>
      <c r="BP95" s="27"/>
      <c r="BQ95" s="4">
        <f>I95+AJ95+BK95+SUM(J$11:J95)</f>
        <v>5000000.0000000009</v>
      </c>
      <c r="BR95" s="27"/>
      <c r="BS95">
        <f t="shared" si="56"/>
        <v>84</v>
      </c>
      <c r="BT95" s="11">
        <f t="shared" si="57"/>
        <v>0.38095074895539394</v>
      </c>
      <c r="BU95" s="9">
        <f t="shared" si="76"/>
        <v>33146.747212581628</v>
      </c>
      <c r="BV95" s="9">
        <f t="shared" si="76"/>
        <v>32445.185597004114</v>
      </c>
      <c r="BW95" s="9">
        <f t="shared" si="76"/>
        <v>32653.26157334257</v>
      </c>
      <c r="BX95" s="9">
        <f t="shared" si="76"/>
        <v>31806.563358141135</v>
      </c>
      <c r="BY95" s="9">
        <f t="shared" si="76"/>
        <v>30055.789291808902</v>
      </c>
      <c r="BZ95" s="9">
        <f t="shared" si="76"/>
        <v>27632.65634329179</v>
      </c>
      <c r="CA95" s="9">
        <f t="shared" si="76"/>
        <v>24796.333870285929</v>
      </c>
      <c r="CB95" s="9">
        <f t="shared" si="76"/>
        <v>21788.526450195135</v>
      </c>
      <c r="CC95" s="9">
        <f t="shared" si="76"/>
        <v>18805.661677521908</v>
      </c>
      <c r="CD95" s="9">
        <f t="shared" si="76"/>
        <v>15988.378016218316</v>
      </c>
      <c r="CE95" s="9">
        <f t="shared" si="76"/>
        <v>0</v>
      </c>
      <c r="CF95" s="9">
        <f t="shared" ref="CF95:CJ145" si="87">Y95*$E95*$BT95*CF$7</f>
        <v>0</v>
      </c>
      <c r="CG95" s="9">
        <f t="shared" si="87"/>
        <v>0</v>
      </c>
      <c r="CH95" s="9">
        <f t="shared" si="87"/>
        <v>0</v>
      </c>
      <c r="CI95" s="9">
        <f t="shared" si="87"/>
        <v>0</v>
      </c>
      <c r="CJ95" s="9">
        <f t="shared" si="87"/>
        <v>0</v>
      </c>
      <c r="CK95" s="9">
        <f t="shared" si="84"/>
        <v>0</v>
      </c>
      <c r="CL95" s="9">
        <f t="shared" si="84"/>
        <v>0</v>
      </c>
      <c r="CM95" s="9">
        <f t="shared" si="84"/>
        <v>0</v>
      </c>
      <c r="CN95" s="9">
        <f t="shared" si="48"/>
        <v>0</v>
      </c>
      <c r="CO95" s="9">
        <f t="shared" si="48"/>
        <v>0</v>
      </c>
      <c r="CP95" s="9">
        <f t="shared" si="48"/>
        <v>0</v>
      </c>
      <c r="CQ95" s="9">
        <f t="shared" si="77"/>
        <v>269119.10339039145</v>
      </c>
      <c r="CR95" s="27"/>
    </row>
    <row r="96" spans="2:96" x14ac:dyDescent="0.2">
      <c r="B96" s="1">
        <f t="shared" si="70"/>
        <v>43945</v>
      </c>
      <c r="C96" s="8">
        <f t="shared" si="64"/>
        <v>12.142857142857142</v>
      </c>
      <c r="D96">
        <f t="shared" si="73"/>
        <v>85</v>
      </c>
      <c r="E96" s="14">
        <f t="shared" si="71"/>
        <v>0.3</v>
      </c>
      <c r="F96" s="3">
        <f t="shared" si="65"/>
        <v>8.1661699125676517</v>
      </c>
      <c r="G96" s="3">
        <f t="shared" si="58"/>
        <v>2.8379999999999992</v>
      </c>
      <c r="H96" s="27"/>
      <c r="I96" s="4">
        <f t="shared" si="66"/>
        <v>1570015.9589072207</v>
      </c>
      <c r="J96" s="4"/>
      <c r="K96" s="4">
        <f t="shared" si="59"/>
        <v>3429984.0410927786</v>
      </c>
      <c r="L96" s="4">
        <f t="shared" si="79"/>
        <v>2.395593801432399</v>
      </c>
      <c r="N96" s="4">
        <f t="shared" si="74"/>
        <v>269119.10339039145</v>
      </c>
      <c r="O96" s="4">
        <f t="shared" si="83"/>
        <v>272633.16378180124</v>
      </c>
      <c r="P96" s="4">
        <f t="shared" si="83"/>
        <v>283896.59018453298</v>
      </c>
      <c r="Q96" s="4">
        <f t="shared" si="83"/>
        <v>285717.26277724147</v>
      </c>
      <c r="R96" s="4">
        <f t="shared" si="83"/>
        <v>278308.62165566895</v>
      </c>
      <c r="S96" s="4">
        <f t="shared" si="83"/>
        <v>262989.28294733603</v>
      </c>
      <c r="T96" s="4">
        <f t="shared" si="83"/>
        <v>241786.77881645132</v>
      </c>
      <c r="U96" s="4">
        <f t="shared" si="83"/>
        <v>216968.85085784292</v>
      </c>
      <c r="V96" s="4">
        <f t="shared" si="83"/>
        <v>190650.4231841125</v>
      </c>
      <c r="W96" s="4">
        <f t="shared" si="83"/>
        <v>164550.24461026318</v>
      </c>
      <c r="X96" s="4">
        <f t="shared" si="83"/>
        <v>139898.90696772124</v>
      </c>
      <c r="Y96" s="4">
        <f t="shared" si="83"/>
        <v>117458.29559541223</v>
      </c>
      <c r="Z96" s="4">
        <f t="shared" si="83"/>
        <v>97602.489933537727</v>
      </c>
      <c r="AA96" s="4">
        <f t="shared" si="83"/>
        <v>80419.156963708127</v>
      </c>
      <c r="AB96" s="4">
        <f t="shared" si="83"/>
        <v>65805.650819916584</v>
      </c>
      <c r="AC96" s="4">
        <f t="shared" si="83"/>
        <v>53547.577830788447</v>
      </c>
      <c r="AD96" s="4">
        <f t="shared" si="83"/>
        <v>43376.748885704474</v>
      </c>
      <c r="AE96" s="4">
        <f t="shared" si="83"/>
        <v>35010.385815228961</v>
      </c>
      <c r="AF96" s="4">
        <f t="shared" si="83"/>
        <v>28175.40781780424</v>
      </c>
      <c r="AG96" s="4">
        <f t="shared" si="83"/>
        <v>22621.863257415367</v>
      </c>
      <c r="AH96" s="4">
        <f t="shared" si="83"/>
        <v>18129.012372542278</v>
      </c>
      <c r="AI96" s="4">
        <f t="shared" si="61"/>
        <v>71666.326365213637</v>
      </c>
      <c r="AJ96" s="4">
        <f t="shared" si="68"/>
        <v>3240332.1448306367</v>
      </c>
      <c r="AK96" s="27"/>
      <c r="AL96">
        <f t="shared" si="55"/>
        <v>85</v>
      </c>
      <c r="AM96" s="14"/>
      <c r="AN96" s="14"/>
      <c r="AO96" s="4">
        <f t="shared" si="86"/>
        <v>17402.116837136251</v>
      </c>
      <c r="AP96" s="4">
        <f t="shared" si="86"/>
        <v>0</v>
      </c>
      <c r="AQ96" s="4">
        <f t="shared" si="86"/>
        <v>0</v>
      </c>
      <c r="AR96" s="4">
        <f t="shared" si="86"/>
        <v>0</v>
      </c>
      <c r="AS96" s="4">
        <f t="shared" si="86"/>
        <v>0</v>
      </c>
      <c r="AT96" s="4">
        <f t="shared" si="86"/>
        <v>0</v>
      </c>
      <c r="AU96" s="4">
        <f t="shared" si="86"/>
        <v>0</v>
      </c>
      <c r="AV96" s="4">
        <f t="shared" si="86"/>
        <v>0</v>
      </c>
      <c r="AW96" s="4">
        <f t="shared" si="86"/>
        <v>0</v>
      </c>
      <c r="AX96" s="4">
        <f t="shared" si="86"/>
        <v>0</v>
      </c>
      <c r="AY96" s="4">
        <f t="shared" si="86"/>
        <v>0</v>
      </c>
      <c r="AZ96" s="4">
        <f t="shared" si="86"/>
        <v>0</v>
      </c>
      <c r="BA96" s="4">
        <f t="shared" si="86"/>
        <v>0</v>
      </c>
      <c r="BB96" s="4">
        <f t="shared" si="86"/>
        <v>0</v>
      </c>
      <c r="BC96" s="4">
        <f t="shared" si="86"/>
        <v>0</v>
      </c>
      <c r="BD96" s="4">
        <f t="shared" si="86"/>
        <v>0</v>
      </c>
      <c r="BE96" s="4">
        <f t="shared" si="86"/>
        <v>0</v>
      </c>
      <c r="BF96" s="4">
        <f t="shared" si="86"/>
        <v>0</v>
      </c>
      <c r="BG96" s="4">
        <f t="shared" si="86"/>
        <v>0</v>
      </c>
      <c r="BH96" s="4">
        <f t="shared" si="86"/>
        <v>0</v>
      </c>
      <c r="BI96" s="4">
        <f t="shared" si="49"/>
        <v>0</v>
      </c>
      <c r="BJ96" s="4">
        <f t="shared" si="72"/>
        <v>17402.116837136251</v>
      </c>
      <c r="BK96" s="4">
        <f t="shared" si="69"/>
        <v>189651.89626214321</v>
      </c>
      <c r="BL96" s="4">
        <f t="shared" si="80"/>
        <v>2.6319250310858866</v>
      </c>
      <c r="BM96" s="4">
        <f t="shared" si="62"/>
        <v>3429984.04109278</v>
      </c>
      <c r="BN96" s="18">
        <f t="shared" si="81"/>
        <v>2.3955938014324003</v>
      </c>
      <c r="BO96" s="4">
        <f t="shared" si="63"/>
        <v>5.5292355296708857</v>
      </c>
      <c r="BP96" s="27"/>
      <c r="BQ96" s="4">
        <f>I96+AJ96+BK96+SUM(J$11:J96)</f>
        <v>5000000</v>
      </c>
      <c r="BR96" s="27"/>
      <c r="BS96">
        <f t="shared" si="56"/>
        <v>85</v>
      </c>
      <c r="BT96" s="11">
        <f t="shared" si="57"/>
        <v>0.32638302365004468</v>
      </c>
      <c r="BU96" s="9">
        <f t="shared" ref="BU96:CE119" si="88">N96*$E96*$BT96*BU$7</f>
        <v>26350.772005963485</v>
      </c>
      <c r="BV96" s="9">
        <f t="shared" si="88"/>
        <v>26694.850902714639</v>
      </c>
      <c r="BW96" s="9">
        <f t="shared" si="88"/>
        <v>27797.708252509641</v>
      </c>
      <c r="BX96" s="9">
        <f t="shared" si="88"/>
        <v>27975.97924027513</v>
      </c>
      <c r="BY96" s="9">
        <f t="shared" si="88"/>
        <v>27250.562833156058</v>
      </c>
      <c r="BZ96" s="9">
        <f t="shared" si="88"/>
        <v>25750.571206772602</v>
      </c>
      <c r="CA96" s="9">
        <f t="shared" si="88"/>
        <v>23674.529984615383</v>
      </c>
      <c r="CB96" s="9">
        <f t="shared" si="88"/>
        <v>21244.484874257509</v>
      </c>
      <c r="CC96" s="9">
        <f t="shared" si="88"/>
        <v>18667.518473697364</v>
      </c>
      <c r="CD96" s="9">
        <f t="shared" si="88"/>
        <v>16111.921913475649</v>
      </c>
      <c r="CE96" s="9">
        <f t="shared" si="88"/>
        <v>0</v>
      </c>
      <c r="CF96" s="9">
        <f t="shared" si="87"/>
        <v>0</v>
      </c>
      <c r="CG96" s="9">
        <f t="shared" si="87"/>
        <v>0</v>
      </c>
      <c r="CH96" s="9">
        <f t="shared" si="87"/>
        <v>0</v>
      </c>
      <c r="CI96" s="9">
        <f t="shared" si="87"/>
        <v>0</v>
      </c>
      <c r="CJ96" s="9">
        <f t="shared" si="87"/>
        <v>0</v>
      </c>
      <c r="CK96" s="9">
        <f t="shared" si="84"/>
        <v>0</v>
      </c>
      <c r="CL96" s="9">
        <f t="shared" si="84"/>
        <v>0</v>
      </c>
      <c r="CM96" s="9">
        <f t="shared" si="84"/>
        <v>0</v>
      </c>
      <c r="CN96" s="9">
        <f t="shared" si="48"/>
        <v>0</v>
      </c>
      <c r="CO96" s="9">
        <f t="shared" si="48"/>
        <v>0</v>
      </c>
      <c r="CP96" s="9">
        <f t="shared" si="48"/>
        <v>0</v>
      </c>
      <c r="CQ96" s="9">
        <f t="shared" si="77"/>
        <v>241518.89968743746</v>
      </c>
      <c r="CR96" s="27"/>
    </row>
    <row r="97" spans="2:96" x14ac:dyDescent="0.2">
      <c r="B97" s="1">
        <f t="shared" si="70"/>
        <v>43946</v>
      </c>
      <c r="C97" s="8">
        <f t="shared" si="64"/>
        <v>12.285714285714286</v>
      </c>
      <c r="D97">
        <f t="shared" si="73"/>
        <v>86</v>
      </c>
      <c r="E97" s="14">
        <f t="shared" si="71"/>
        <v>0.3</v>
      </c>
      <c r="F97" s="3">
        <f t="shared" si="65"/>
        <v>8.1661699125676517</v>
      </c>
      <c r="G97" s="3">
        <f t="shared" si="58"/>
        <v>2.8379999999999992</v>
      </c>
      <c r="H97" s="27"/>
      <c r="I97" s="4">
        <f t="shared" si="66"/>
        <v>1328497.0592197832</v>
      </c>
      <c r="J97" s="4"/>
      <c r="K97" s="4">
        <f t="shared" si="59"/>
        <v>3671502.9407802159</v>
      </c>
      <c r="L97" s="4">
        <f t="shared" si="79"/>
        <v>2.1737620858254694</v>
      </c>
      <c r="N97" s="4">
        <f t="shared" si="74"/>
        <v>241518.89968743746</v>
      </c>
      <c r="O97" s="4">
        <f t="shared" si="83"/>
        <v>252971.95718696795</v>
      </c>
      <c r="P97" s="4">
        <f t="shared" si="83"/>
        <v>272633.16378180124</v>
      </c>
      <c r="Q97" s="4">
        <f t="shared" si="83"/>
        <v>283896.59018453298</v>
      </c>
      <c r="R97" s="4">
        <f t="shared" si="83"/>
        <v>285717.26277724147</v>
      </c>
      <c r="S97" s="4">
        <f t="shared" si="83"/>
        <v>278308.62165566895</v>
      </c>
      <c r="T97" s="4">
        <f t="shared" si="83"/>
        <v>262989.28294733603</v>
      </c>
      <c r="U97" s="4">
        <f t="shared" si="83"/>
        <v>241786.77881645132</v>
      </c>
      <c r="V97" s="4">
        <f t="shared" si="83"/>
        <v>216968.85085784292</v>
      </c>
      <c r="W97" s="4">
        <f t="shared" si="83"/>
        <v>190650.4231841125</v>
      </c>
      <c r="X97" s="4">
        <f t="shared" si="83"/>
        <v>164550.24461026318</v>
      </c>
      <c r="Y97" s="4">
        <f t="shared" si="83"/>
        <v>139898.90696772124</v>
      </c>
      <c r="Z97" s="4">
        <f t="shared" si="83"/>
        <v>117458.29559541223</v>
      </c>
      <c r="AA97" s="4">
        <f t="shared" si="83"/>
        <v>97602.489933537727</v>
      </c>
      <c r="AB97" s="4">
        <f t="shared" si="83"/>
        <v>80419.156963708127</v>
      </c>
      <c r="AC97" s="4">
        <f t="shared" si="83"/>
        <v>65805.650819916584</v>
      </c>
      <c r="AD97" s="4">
        <f t="shared" si="83"/>
        <v>53547.577830788447</v>
      </c>
      <c r="AE97" s="4">
        <f t="shared" si="83"/>
        <v>43376.748885704474</v>
      </c>
      <c r="AF97" s="4">
        <f t="shared" si="83"/>
        <v>35010.385815228961</v>
      </c>
      <c r="AG97" s="4">
        <f t="shared" si="83"/>
        <v>28175.40781780424</v>
      </c>
      <c r="AH97" s="4">
        <f t="shared" si="83"/>
        <v>22621.863257415367</v>
      </c>
      <c r="AI97" s="4">
        <f t="shared" si="61"/>
        <v>89795.338737755912</v>
      </c>
      <c r="AJ97" s="4">
        <f t="shared" si="68"/>
        <v>3465703.8983146502</v>
      </c>
      <c r="AK97" s="27"/>
      <c r="AL97">
        <f t="shared" si="55"/>
        <v>86</v>
      </c>
      <c r="AM97" s="14"/>
      <c r="AN97" s="14"/>
      <c r="AO97" s="4">
        <f t="shared" si="86"/>
        <v>16147.146203423486</v>
      </c>
      <c r="AP97" s="4">
        <f t="shared" si="86"/>
        <v>0</v>
      </c>
      <c r="AQ97" s="4">
        <f t="shared" si="86"/>
        <v>0</v>
      </c>
      <c r="AR97" s="4">
        <f t="shared" si="86"/>
        <v>0</v>
      </c>
      <c r="AS97" s="4">
        <f t="shared" si="86"/>
        <v>0</v>
      </c>
      <c r="AT97" s="4">
        <f t="shared" si="86"/>
        <v>0</v>
      </c>
      <c r="AU97" s="4">
        <f t="shared" si="86"/>
        <v>0</v>
      </c>
      <c r="AV97" s="4">
        <f t="shared" si="86"/>
        <v>0</v>
      </c>
      <c r="AW97" s="4">
        <f t="shared" si="86"/>
        <v>0</v>
      </c>
      <c r="AX97" s="4">
        <f t="shared" si="86"/>
        <v>0</v>
      </c>
      <c r="AY97" s="4">
        <f t="shared" si="86"/>
        <v>0</v>
      </c>
      <c r="AZ97" s="4">
        <f t="shared" si="86"/>
        <v>0</v>
      </c>
      <c r="BA97" s="4">
        <f t="shared" si="86"/>
        <v>0</v>
      </c>
      <c r="BB97" s="4">
        <f t="shared" si="86"/>
        <v>0</v>
      </c>
      <c r="BC97" s="4">
        <f t="shared" si="86"/>
        <v>0</v>
      </c>
      <c r="BD97" s="4">
        <f t="shared" si="86"/>
        <v>0</v>
      </c>
      <c r="BE97" s="4">
        <f t="shared" si="86"/>
        <v>0</v>
      </c>
      <c r="BF97" s="4">
        <f t="shared" si="86"/>
        <v>0</v>
      </c>
      <c r="BG97" s="4">
        <f t="shared" si="86"/>
        <v>0</v>
      </c>
      <c r="BH97" s="4">
        <f t="shared" si="86"/>
        <v>0</v>
      </c>
      <c r="BI97" s="4">
        <f t="shared" si="49"/>
        <v>0</v>
      </c>
      <c r="BJ97" s="4">
        <f t="shared" si="72"/>
        <v>16147.146203423486</v>
      </c>
      <c r="BK97" s="4">
        <f t="shared" si="69"/>
        <v>205799.04246556672</v>
      </c>
      <c r="BL97" s="4">
        <f t="shared" si="80"/>
        <v>2.395593801432399</v>
      </c>
      <c r="BM97" s="4">
        <f t="shared" si="62"/>
        <v>3671502.9407802168</v>
      </c>
      <c r="BN97" s="18">
        <f t="shared" si="81"/>
        <v>2.1737620858254698</v>
      </c>
      <c r="BO97" s="4">
        <f t="shared" si="63"/>
        <v>5.6053078476312805</v>
      </c>
      <c r="BP97" s="27"/>
      <c r="BQ97" s="4">
        <f>I97+AJ97+BK97+SUM(J$11:J97)</f>
        <v>5000000</v>
      </c>
      <c r="BR97" s="27"/>
      <c r="BS97">
        <f t="shared" si="56"/>
        <v>86</v>
      </c>
      <c r="BT97" s="11">
        <f t="shared" si="57"/>
        <v>0.27710500060118548</v>
      </c>
      <c r="BU97" s="9">
        <f t="shared" si="88"/>
        <v>20077.828452925503</v>
      </c>
      <c r="BV97" s="9">
        <f t="shared" si="88"/>
        <v>21029.938304513344</v>
      </c>
      <c r="BW97" s="9">
        <f t="shared" si="88"/>
        <v>22664.403904097737</v>
      </c>
      <c r="BX97" s="9">
        <f t="shared" si="88"/>
        <v>23600.749438127856</v>
      </c>
      <c r="BY97" s="9">
        <f t="shared" si="88"/>
        <v>23752.104682096968</v>
      </c>
      <c r="BZ97" s="9">
        <f t="shared" si="88"/>
        <v>23136.213231362774</v>
      </c>
      <c r="CA97" s="9">
        <f t="shared" si="88"/>
        <v>21862.693622768067</v>
      </c>
      <c r="CB97" s="9">
        <f t="shared" si="88"/>
        <v>20100.097646787432</v>
      </c>
      <c r="CC97" s="9">
        <f t="shared" si="88"/>
        <v>18036.946064220327</v>
      </c>
      <c r="CD97" s="9">
        <f t="shared" si="88"/>
        <v>15849.055689314928</v>
      </c>
      <c r="CE97" s="9">
        <f t="shared" si="88"/>
        <v>0</v>
      </c>
      <c r="CF97" s="9">
        <f t="shared" si="87"/>
        <v>0</v>
      </c>
      <c r="CG97" s="9">
        <f t="shared" si="87"/>
        <v>0</v>
      </c>
      <c r="CH97" s="9">
        <f t="shared" si="87"/>
        <v>0</v>
      </c>
      <c r="CI97" s="9">
        <f t="shared" si="87"/>
        <v>0</v>
      </c>
      <c r="CJ97" s="9">
        <f t="shared" si="87"/>
        <v>0</v>
      </c>
      <c r="CK97" s="9">
        <f t="shared" si="84"/>
        <v>0</v>
      </c>
      <c r="CL97" s="9">
        <f t="shared" si="84"/>
        <v>0</v>
      </c>
      <c r="CM97" s="9">
        <f t="shared" si="84"/>
        <v>0</v>
      </c>
      <c r="CN97" s="9">
        <f t="shared" si="48"/>
        <v>0</v>
      </c>
      <c r="CO97" s="9">
        <f t="shared" si="48"/>
        <v>0</v>
      </c>
      <c r="CP97" s="9">
        <f t="shared" si="48"/>
        <v>0</v>
      </c>
      <c r="CQ97" s="9">
        <f t="shared" si="77"/>
        <v>210110.03103621496</v>
      </c>
      <c r="CR97" s="27"/>
    </row>
    <row r="98" spans="2:96" x14ac:dyDescent="0.2">
      <c r="B98" s="1">
        <f t="shared" si="70"/>
        <v>43947</v>
      </c>
      <c r="C98" s="8">
        <f t="shared" si="64"/>
        <v>12.428571428571429</v>
      </c>
      <c r="D98">
        <f t="shared" si="73"/>
        <v>87</v>
      </c>
      <c r="E98" s="14">
        <f t="shared" si="71"/>
        <v>0.3</v>
      </c>
      <c r="F98" s="3">
        <f t="shared" si="65"/>
        <v>8.1661699125676517</v>
      </c>
      <c r="G98" s="3">
        <f t="shared" si="58"/>
        <v>2.8379999999999992</v>
      </c>
      <c r="H98" s="27"/>
      <c r="I98" s="4">
        <f t="shared" si="66"/>
        <v>1118387.0281835683</v>
      </c>
      <c r="J98" s="4"/>
      <c r="K98" s="4">
        <f t="shared" si="59"/>
        <v>3881612.9718164308</v>
      </c>
      <c r="L98" s="4">
        <f t="shared" si="79"/>
        <v>1.9715784172218351</v>
      </c>
      <c r="N98" s="4">
        <f t="shared" si="74"/>
        <v>210110.03103621496</v>
      </c>
      <c r="O98" s="4">
        <f t="shared" si="83"/>
        <v>227027.76570619119</v>
      </c>
      <c r="P98" s="4">
        <f t="shared" si="83"/>
        <v>252971.95718696795</v>
      </c>
      <c r="Q98" s="4">
        <f t="shared" si="83"/>
        <v>272633.16378180124</v>
      </c>
      <c r="R98" s="4">
        <f t="shared" si="83"/>
        <v>283896.59018453298</v>
      </c>
      <c r="S98" s="4">
        <f t="shared" si="83"/>
        <v>285717.26277724147</v>
      </c>
      <c r="T98" s="4">
        <f t="shared" si="83"/>
        <v>278308.62165566895</v>
      </c>
      <c r="U98" s="4">
        <f t="shared" si="83"/>
        <v>262989.28294733603</v>
      </c>
      <c r="V98" s="4">
        <f t="shared" si="83"/>
        <v>241786.77881645132</v>
      </c>
      <c r="W98" s="4">
        <f t="shared" si="83"/>
        <v>216968.85085784292</v>
      </c>
      <c r="X98" s="4">
        <f t="shared" si="83"/>
        <v>190650.4231841125</v>
      </c>
      <c r="Y98" s="4">
        <f t="shared" si="83"/>
        <v>164550.24461026318</v>
      </c>
      <c r="Z98" s="4">
        <f t="shared" si="83"/>
        <v>139898.90696772124</v>
      </c>
      <c r="AA98" s="4">
        <f t="shared" si="83"/>
        <v>117458.29559541223</v>
      </c>
      <c r="AB98" s="4">
        <f t="shared" si="83"/>
        <v>97602.489933537727</v>
      </c>
      <c r="AC98" s="4">
        <f t="shared" si="83"/>
        <v>80419.156963708127</v>
      </c>
      <c r="AD98" s="4">
        <f t="shared" si="83"/>
        <v>65805.650819916584</v>
      </c>
      <c r="AE98" s="4">
        <f t="shared" si="83"/>
        <v>53547.577830788447</v>
      </c>
      <c r="AF98" s="4">
        <f t="shared" si="83"/>
        <v>43376.748885704474</v>
      </c>
      <c r="AG98" s="4">
        <f t="shared" si="83"/>
        <v>35010.385815228961</v>
      </c>
      <c r="AH98" s="4">
        <f t="shared" si="83"/>
        <v>28175.40781780424</v>
      </c>
      <c r="AI98" s="4">
        <f t="shared" si="61"/>
        <v>112417.20199517129</v>
      </c>
      <c r="AJ98" s="4">
        <f t="shared" si="68"/>
        <v>3661322.7953696181</v>
      </c>
      <c r="AK98" s="27"/>
      <c r="AL98">
        <f t="shared" si="55"/>
        <v>87</v>
      </c>
      <c r="AM98" s="14"/>
      <c r="AN98" s="14"/>
      <c r="AO98" s="4">
        <f t="shared" si="86"/>
        <v>14491.133981246247</v>
      </c>
      <c r="AP98" s="4">
        <f t="shared" si="86"/>
        <v>0</v>
      </c>
      <c r="AQ98" s="4">
        <f t="shared" si="86"/>
        <v>0</v>
      </c>
      <c r="AR98" s="4">
        <f t="shared" si="86"/>
        <v>0</v>
      </c>
      <c r="AS98" s="4">
        <f t="shared" si="86"/>
        <v>0</v>
      </c>
      <c r="AT98" s="4">
        <f t="shared" si="86"/>
        <v>0</v>
      </c>
      <c r="AU98" s="4">
        <f t="shared" si="86"/>
        <v>0</v>
      </c>
      <c r="AV98" s="4">
        <f t="shared" si="86"/>
        <v>0</v>
      </c>
      <c r="AW98" s="4">
        <f t="shared" si="86"/>
        <v>0</v>
      </c>
      <c r="AX98" s="4">
        <f t="shared" si="86"/>
        <v>0</v>
      </c>
      <c r="AY98" s="4">
        <f t="shared" si="86"/>
        <v>0</v>
      </c>
      <c r="AZ98" s="4">
        <f t="shared" si="86"/>
        <v>0</v>
      </c>
      <c r="BA98" s="4">
        <f t="shared" si="86"/>
        <v>0</v>
      </c>
      <c r="BB98" s="4">
        <f t="shared" si="86"/>
        <v>0</v>
      </c>
      <c r="BC98" s="4">
        <f t="shared" si="86"/>
        <v>0</v>
      </c>
      <c r="BD98" s="4">
        <f t="shared" si="86"/>
        <v>0</v>
      </c>
      <c r="BE98" s="4">
        <f t="shared" si="86"/>
        <v>0</v>
      </c>
      <c r="BF98" s="4">
        <f t="shared" si="86"/>
        <v>0</v>
      </c>
      <c r="BG98" s="4">
        <f t="shared" si="86"/>
        <v>0</v>
      </c>
      <c r="BH98" s="4">
        <f t="shared" si="86"/>
        <v>0</v>
      </c>
      <c r="BI98" s="4">
        <f t="shared" si="49"/>
        <v>0</v>
      </c>
      <c r="BJ98" s="4">
        <f t="shared" si="72"/>
        <v>14491.133981246247</v>
      </c>
      <c r="BK98" s="4">
        <f t="shared" si="69"/>
        <v>220290.17644681295</v>
      </c>
      <c r="BL98" s="4">
        <f t="shared" si="80"/>
        <v>2.1737620858254694</v>
      </c>
      <c r="BM98" s="4">
        <f t="shared" si="62"/>
        <v>3881612.9718164313</v>
      </c>
      <c r="BN98" s="18">
        <f t="shared" si="81"/>
        <v>1.9715784172218354</v>
      </c>
      <c r="BO98" s="4">
        <f t="shared" si="63"/>
        <v>5.6752225955110207</v>
      </c>
      <c r="BP98" s="27"/>
      <c r="BQ98" s="4">
        <f>I98+AJ98+BK98+SUM(J$11:J98)</f>
        <v>4999999.9999999991</v>
      </c>
      <c r="BR98" s="27"/>
      <c r="BS98">
        <f t="shared" si="56"/>
        <v>87</v>
      </c>
      <c r="BT98" s="11">
        <f t="shared" si="57"/>
        <v>0.23398638609240324</v>
      </c>
      <c r="BU98" s="9">
        <f t="shared" si="88"/>
        <v>14748.866053177986</v>
      </c>
      <c r="BV98" s="9">
        <f t="shared" si="88"/>
        <v>15936.421932067355</v>
      </c>
      <c r="BW98" s="9">
        <f t="shared" si="88"/>
        <v>17757.598213470235</v>
      </c>
      <c r="BX98" s="9">
        <f t="shared" si="88"/>
        <v>19137.734616672584</v>
      </c>
      <c r="BY98" s="9">
        <f t="shared" si="88"/>
        <v>19928.381148370474</v>
      </c>
      <c r="BZ98" s="9">
        <f t="shared" si="88"/>
        <v>20056.184928438077</v>
      </c>
      <c r="CA98" s="9">
        <f t="shared" si="88"/>
        <v>19536.128579870379</v>
      </c>
      <c r="CB98" s="9">
        <f t="shared" si="88"/>
        <v>18460.773569363893</v>
      </c>
      <c r="CC98" s="9">
        <f t="shared" si="88"/>
        <v>16972.444374055405</v>
      </c>
      <c r="CD98" s="9">
        <f t="shared" si="88"/>
        <v>15230.327192054487</v>
      </c>
      <c r="CE98" s="9">
        <f t="shared" si="88"/>
        <v>0</v>
      </c>
      <c r="CF98" s="9">
        <f t="shared" si="87"/>
        <v>0</v>
      </c>
      <c r="CG98" s="9">
        <f t="shared" si="87"/>
        <v>0</v>
      </c>
      <c r="CH98" s="9">
        <f t="shared" si="87"/>
        <v>0</v>
      </c>
      <c r="CI98" s="9">
        <f t="shared" si="87"/>
        <v>0</v>
      </c>
      <c r="CJ98" s="9">
        <f t="shared" si="87"/>
        <v>0</v>
      </c>
      <c r="CK98" s="9">
        <f t="shared" si="84"/>
        <v>0</v>
      </c>
      <c r="CL98" s="9">
        <f t="shared" si="84"/>
        <v>0</v>
      </c>
      <c r="CM98" s="9">
        <f t="shared" si="84"/>
        <v>0</v>
      </c>
      <c r="CN98" s="9">
        <f t="shared" si="48"/>
        <v>0</v>
      </c>
      <c r="CO98" s="9">
        <f t="shared" si="48"/>
        <v>0</v>
      </c>
      <c r="CP98" s="9">
        <f t="shared" si="48"/>
        <v>0</v>
      </c>
      <c r="CQ98" s="9">
        <f t="shared" si="77"/>
        <v>177764.86060754085</v>
      </c>
      <c r="CR98" s="27"/>
    </row>
    <row r="99" spans="2:96" x14ac:dyDescent="0.2">
      <c r="B99" s="1">
        <f t="shared" si="70"/>
        <v>43948</v>
      </c>
      <c r="C99" s="8">
        <f t="shared" si="64"/>
        <v>12.571428571428571</v>
      </c>
      <c r="D99">
        <f t="shared" si="73"/>
        <v>88</v>
      </c>
      <c r="E99" s="14">
        <f t="shared" si="71"/>
        <v>0.3</v>
      </c>
      <c r="F99" s="3">
        <f t="shared" si="65"/>
        <v>8.1661699125676517</v>
      </c>
      <c r="G99" s="3">
        <f t="shared" si="58"/>
        <v>2.8379999999999992</v>
      </c>
      <c r="H99" s="27"/>
      <c r="I99" s="4">
        <f t="shared" si="66"/>
        <v>940622.16757602745</v>
      </c>
      <c r="J99" s="4"/>
      <c r="K99" s="4">
        <f t="shared" si="59"/>
        <v>4059377.8324239715</v>
      </c>
      <c r="L99" s="4">
        <f t="shared" si="79"/>
        <v>1.7923325775112851</v>
      </c>
      <c r="N99" s="4">
        <f t="shared" si="74"/>
        <v>177764.86060754085</v>
      </c>
      <c r="O99" s="4">
        <f t="shared" si="83"/>
        <v>197503.42917404204</v>
      </c>
      <c r="P99" s="4">
        <f t="shared" si="83"/>
        <v>227027.76570619119</v>
      </c>
      <c r="Q99" s="4">
        <f t="shared" si="83"/>
        <v>252971.95718696795</v>
      </c>
      <c r="R99" s="4">
        <f t="shared" si="83"/>
        <v>272633.16378180124</v>
      </c>
      <c r="S99" s="4">
        <f t="shared" si="83"/>
        <v>283896.59018453298</v>
      </c>
      <c r="T99" s="4">
        <f t="shared" si="83"/>
        <v>285717.26277724147</v>
      </c>
      <c r="U99" s="4">
        <f t="shared" si="83"/>
        <v>278308.62165566895</v>
      </c>
      <c r="V99" s="4">
        <f t="shared" si="83"/>
        <v>262989.28294733603</v>
      </c>
      <c r="W99" s="4">
        <f t="shared" si="83"/>
        <v>241786.77881645132</v>
      </c>
      <c r="X99" s="4">
        <f t="shared" si="83"/>
        <v>216968.85085784292</v>
      </c>
      <c r="Y99" s="4">
        <f t="shared" si="83"/>
        <v>190650.4231841125</v>
      </c>
      <c r="Z99" s="4">
        <f t="shared" si="83"/>
        <v>164550.24461026318</v>
      </c>
      <c r="AA99" s="4">
        <f t="shared" si="83"/>
        <v>139898.90696772124</v>
      </c>
      <c r="AB99" s="4">
        <f t="shared" si="83"/>
        <v>117458.29559541223</v>
      </c>
      <c r="AC99" s="4">
        <f t="shared" si="83"/>
        <v>97602.489933537727</v>
      </c>
      <c r="AD99" s="4">
        <f t="shared" si="83"/>
        <v>80419.156963708127</v>
      </c>
      <c r="AE99" s="4">
        <f t="shared" si="83"/>
        <v>65805.650819916584</v>
      </c>
      <c r="AF99" s="4">
        <f t="shared" si="83"/>
        <v>53547.577830788447</v>
      </c>
      <c r="AG99" s="4">
        <f t="shared" si="83"/>
        <v>43376.748885704474</v>
      </c>
      <c r="AH99" s="4">
        <f t="shared" si="83"/>
        <v>35010.385815228961</v>
      </c>
      <c r="AI99" s="4">
        <f t="shared" si="61"/>
        <v>140592.60981297551</v>
      </c>
      <c r="AJ99" s="4">
        <f t="shared" si="68"/>
        <v>3826481.0541149857</v>
      </c>
      <c r="AK99" s="27"/>
      <c r="AL99">
        <f t="shared" si="55"/>
        <v>88</v>
      </c>
      <c r="AM99" s="14"/>
      <c r="AN99" s="14"/>
      <c r="AO99" s="4">
        <f t="shared" si="86"/>
        <v>12606.601862172898</v>
      </c>
      <c r="AP99" s="4">
        <f t="shared" si="86"/>
        <v>0</v>
      </c>
      <c r="AQ99" s="4">
        <f t="shared" si="86"/>
        <v>0</v>
      </c>
      <c r="AR99" s="4">
        <f t="shared" si="86"/>
        <v>0</v>
      </c>
      <c r="AS99" s="4">
        <f t="shared" si="86"/>
        <v>0</v>
      </c>
      <c r="AT99" s="4">
        <f t="shared" si="86"/>
        <v>0</v>
      </c>
      <c r="AU99" s="4">
        <f t="shared" si="86"/>
        <v>0</v>
      </c>
      <c r="AV99" s="4">
        <f t="shared" si="86"/>
        <v>0</v>
      </c>
      <c r="AW99" s="4">
        <f t="shared" si="86"/>
        <v>0</v>
      </c>
      <c r="AX99" s="4">
        <f t="shared" si="86"/>
        <v>0</v>
      </c>
      <c r="AY99" s="4">
        <f t="shared" si="86"/>
        <v>0</v>
      </c>
      <c r="AZ99" s="4">
        <f t="shared" si="86"/>
        <v>0</v>
      </c>
      <c r="BA99" s="4">
        <f t="shared" si="86"/>
        <v>0</v>
      </c>
      <c r="BB99" s="4">
        <f t="shared" si="86"/>
        <v>0</v>
      </c>
      <c r="BC99" s="4">
        <f t="shared" si="86"/>
        <v>0</v>
      </c>
      <c r="BD99" s="4">
        <f t="shared" si="86"/>
        <v>0</v>
      </c>
      <c r="BE99" s="4">
        <f t="shared" si="86"/>
        <v>0</v>
      </c>
      <c r="BF99" s="4">
        <f t="shared" si="86"/>
        <v>0</v>
      </c>
      <c r="BG99" s="4">
        <f t="shared" si="86"/>
        <v>0</v>
      </c>
      <c r="BH99" s="4">
        <f t="shared" si="86"/>
        <v>0</v>
      </c>
      <c r="BI99" s="4">
        <f t="shared" si="49"/>
        <v>0</v>
      </c>
      <c r="BJ99" s="4">
        <f t="shared" si="72"/>
        <v>12606.601862172898</v>
      </c>
      <c r="BK99" s="4">
        <f t="shared" si="69"/>
        <v>232896.77830898584</v>
      </c>
      <c r="BL99" s="4">
        <f t="shared" si="80"/>
        <v>1.9715784172218349</v>
      </c>
      <c r="BM99" s="4">
        <f t="shared" si="62"/>
        <v>4059377.8324239715</v>
      </c>
      <c r="BN99" s="18">
        <f t="shared" si="81"/>
        <v>1.7923325775112851</v>
      </c>
      <c r="BO99" s="4">
        <f t="shared" si="63"/>
        <v>5.737253045250938</v>
      </c>
      <c r="BP99" s="27"/>
      <c r="BQ99" s="4">
        <f>I99+AJ99+BK99+SUM(J$11:J99)</f>
        <v>4999999.9999999991</v>
      </c>
      <c r="BR99" s="27"/>
      <c r="BS99">
        <f t="shared" si="56"/>
        <v>88</v>
      </c>
      <c r="BT99" s="11">
        <f t="shared" si="57"/>
        <v>0.19731525075774733</v>
      </c>
      <c r="BU99" s="9">
        <f t="shared" si="88"/>
        <v>10522.715414007876</v>
      </c>
      <c r="BV99" s="9">
        <f t="shared" si="88"/>
        <v>11691.131595897328</v>
      </c>
      <c r="BW99" s="9">
        <f t="shared" si="88"/>
        <v>13438.812155786467</v>
      </c>
      <c r="BX99" s="9">
        <f t="shared" si="88"/>
        <v>14974.567550107409</v>
      </c>
      <c r="BY99" s="9">
        <f t="shared" si="88"/>
        <v>16138.404322945233</v>
      </c>
      <c r="BZ99" s="9">
        <f t="shared" si="88"/>
        <v>16805.138064459166</v>
      </c>
      <c r="CA99" s="9">
        <f t="shared" si="88"/>
        <v>16912.912005212576</v>
      </c>
      <c r="CB99" s="9">
        <f t="shared" si="88"/>
        <v>16474.360641009403</v>
      </c>
      <c r="CC99" s="9">
        <f t="shared" si="88"/>
        <v>15567.538893406132</v>
      </c>
      <c r="CD99" s="9">
        <f t="shared" si="88"/>
        <v>14312.465667622824</v>
      </c>
      <c r="CE99" s="9">
        <f t="shared" si="88"/>
        <v>0</v>
      </c>
      <c r="CF99" s="9">
        <f t="shared" si="87"/>
        <v>0</v>
      </c>
      <c r="CG99" s="9">
        <f t="shared" si="87"/>
        <v>0</v>
      </c>
      <c r="CH99" s="9">
        <f t="shared" si="87"/>
        <v>0</v>
      </c>
      <c r="CI99" s="9">
        <f t="shared" si="87"/>
        <v>0</v>
      </c>
      <c r="CJ99" s="9">
        <f t="shared" si="87"/>
        <v>0</v>
      </c>
      <c r="CK99" s="9">
        <f t="shared" si="84"/>
        <v>0</v>
      </c>
      <c r="CL99" s="9">
        <f t="shared" si="84"/>
        <v>0</v>
      </c>
      <c r="CM99" s="9">
        <f t="shared" si="84"/>
        <v>0</v>
      </c>
      <c r="CN99" s="9">
        <f t="shared" si="48"/>
        <v>0</v>
      </c>
      <c r="CO99" s="9">
        <f t="shared" si="48"/>
        <v>0</v>
      </c>
      <c r="CP99" s="9">
        <f t="shared" si="48"/>
        <v>0</v>
      </c>
      <c r="CQ99" s="9">
        <f t="shared" si="77"/>
        <v>146838.04631045443</v>
      </c>
      <c r="CR99" s="27"/>
    </row>
    <row r="100" spans="2:96" x14ac:dyDescent="0.2">
      <c r="B100" s="1">
        <f t="shared" si="70"/>
        <v>43949</v>
      </c>
      <c r="C100" s="8">
        <f t="shared" si="64"/>
        <v>12.714285714285714</v>
      </c>
      <c r="D100">
        <f t="shared" si="73"/>
        <v>89</v>
      </c>
      <c r="E100" s="14">
        <f t="shared" si="71"/>
        <v>0.3</v>
      </c>
      <c r="F100" s="3">
        <f t="shared" si="65"/>
        <v>8.1661699125676517</v>
      </c>
      <c r="G100" s="3">
        <f t="shared" si="58"/>
        <v>2.8379999999999992</v>
      </c>
      <c r="H100" s="27"/>
      <c r="I100" s="4">
        <f t="shared" si="66"/>
        <v>793784.12126557296</v>
      </c>
      <c r="J100" s="4"/>
      <c r="K100" s="4">
        <f t="shared" si="59"/>
        <v>4206215.8787344256</v>
      </c>
      <c r="L100" s="4">
        <f t="shared" si="79"/>
        <v>1.6374167769830481</v>
      </c>
      <c r="N100" s="4">
        <f t="shared" si="74"/>
        <v>146838.04631045443</v>
      </c>
      <c r="O100" s="4">
        <f t="shared" si="83"/>
        <v>167098.96897108838</v>
      </c>
      <c r="P100" s="4">
        <f t="shared" si="83"/>
        <v>197503.42917404204</v>
      </c>
      <c r="Q100" s="4">
        <f t="shared" si="83"/>
        <v>227027.76570619119</v>
      </c>
      <c r="R100" s="4">
        <f t="shared" si="83"/>
        <v>252971.95718696795</v>
      </c>
      <c r="S100" s="4">
        <f t="shared" si="83"/>
        <v>272633.16378180124</v>
      </c>
      <c r="T100" s="4">
        <f t="shared" si="83"/>
        <v>283896.59018453298</v>
      </c>
      <c r="U100" s="4">
        <f t="shared" si="83"/>
        <v>285717.26277724147</v>
      </c>
      <c r="V100" s="4">
        <f t="shared" si="83"/>
        <v>278308.62165566895</v>
      </c>
      <c r="W100" s="4">
        <f t="shared" si="83"/>
        <v>262989.28294733603</v>
      </c>
      <c r="X100" s="4">
        <f t="shared" si="83"/>
        <v>241786.77881645132</v>
      </c>
      <c r="Y100" s="4">
        <f t="shared" si="83"/>
        <v>216968.85085784292</v>
      </c>
      <c r="Z100" s="4">
        <f t="shared" si="83"/>
        <v>190650.4231841125</v>
      </c>
      <c r="AA100" s="4">
        <f t="shared" si="83"/>
        <v>164550.24461026318</v>
      </c>
      <c r="AB100" s="4">
        <f t="shared" si="83"/>
        <v>139898.90696772124</v>
      </c>
      <c r="AC100" s="4">
        <f t="shared" si="83"/>
        <v>117458.29559541223</v>
      </c>
      <c r="AD100" s="4">
        <f t="shared" si="83"/>
        <v>97602.489933537727</v>
      </c>
      <c r="AE100" s="4">
        <f t="shared" si="83"/>
        <v>80419.156963708127</v>
      </c>
      <c r="AF100" s="4">
        <f t="shared" si="83"/>
        <v>65805.650819916584</v>
      </c>
      <c r="AG100" s="4">
        <f t="shared" si="83"/>
        <v>53547.577830788447</v>
      </c>
      <c r="AH100" s="4">
        <f t="shared" si="83"/>
        <v>43376.748885704474</v>
      </c>
      <c r="AI100" s="4">
        <f t="shared" si="61"/>
        <v>175602.99562820449</v>
      </c>
      <c r="AJ100" s="4">
        <f t="shared" si="68"/>
        <v>3962653.2087889882</v>
      </c>
      <c r="AK100" s="27"/>
      <c r="AL100">
        <f t="shared" si="55"/>
        <v>89</v>
      </c>
      <c r="AM100" s="14"/>
      <c r="AN100" s="14"/>
      <c r="AO100" s="4">
        <f t="shared" si="86"/>
        <v>10665.89163645245</v>
      </c>
      <c r="AP100" s="4">
        <f t="shared" si="86"/>
        <v>0</v>
      </c>
      <c r="AQ100" s="4">
        <f t="shared" si="86"/>
        <v>0</v>
      </c>
      <c r="AR100" s="4">
        <f t="shared" si="86"/>
        <v>0</v>
      </c>
      <c r="AS100" s="4">
        <f t="shared" si="86"/>
        <v>0</v>
      </c>
      <c r="AT100" s="4">
        <f t="shared" si="86"/>
        <v>0</v>
      </c>
      <c r="AU100" s="4">
        <f t="shared" si="86"/>
        <v>0</v>
      </c>
      <c r="AV100" s="4">
        <f t="shared" si="86"/>
        <v>0</v>
      </c>
      <c r="AW100" s="4">
        <f t="shared" si="86"/>
        <v>0</v>
      </c>
      <c r="AX100" s="4">
        <f t="shared" si="86"/>
        <v>0</v>
      </c>
      <c r="AY100" s="4">
        <f t="shared" si="86"/>
        <v>0</v>
      </c>
      <c r="AZ100" s="4">
        <f t="shared" si="86"/>
        <v>0</v>
      </c>
      <c r="BA100" s="4">
        <f t="shared" si="86"/>
        <v>0</v>
      </c>
      <c r="BB100" s="4">
        <f t="shared" si="86"/>
        <v>0</v>
      </c>
      <c r="BC100" s="4">
        <f t="shared" si="86"/>
        <v>0</v>
      </c>
      <c r="BD100" s="4">
        <f t="shared" si="86"/>
        <v>0</v>
      </c>
      <c r="BE100" s="4">
        <f t="shared" si="86"/>
        <v>0</v>
      </c>
      <c r="BF100" s="4">
        <f t="shared" si="86"/>
        <v>0</v>
      </c>
      <c r="BG100" s="4">
        <f t="shared" si="86"/>
        <v>0</v>
      </c>
      <c r="BH100" s="4">
        <f t="shared" si="86"/>
        <v>0</v>
      </c>
      <c r="BI100" s="4">
        <f t="shared" si="49"/>
        <v>0</v>
      </c>
      <c r="BJ100" s="4">
        <f t="shared" si="72"/>
        <v>10665.89163645245</v>
      </c>
      <c r="BK100" s="4">
        <f t="shared" si="69"/>
        <v>243562.66994543831</v>
      </c>
      <c r="BL100" s="4">
        <f t="shared" si="80"/>
        <v>1.7923325775112851</v>
      </c>
      <c r="BM100" s="4">
        <f t="shared" si="62"/>
        <v>4206215.8787344266</v>
      </c>
      <c r="BN100" s="18">
        <f t="shared" si="81"/>
        <v>1.6374167769830485</v>
      </c>
      <c r="BO100" s="4">
        <f t="shared" si="63"/>
        <v>5.7905413551603502</v>
      </c>
      <c r="BP100" s="27"/>
      <c r="BQ100" s="4">
        <f>I100+AJ100+BK100+SUM(J$11:J100)</f>
        <v>4999999.9999999991</v>
      </c>
      <c r="BR100" s="27"/>
      <c r="BS100">
        <f t="shared" si="56"/>
        <v>89</v>
      </c>
      <c r="BT100" s="11">
        <f t="shared" si="57"/>
        <v>0.16688627772931627</v>
      </c>
      <c r="BU100" s="9">
        <f t="shared" si="88"/>
        <v>7351.5764933390101</v>
      </c>
      <c r="BV100" s="9">
        <f t="shared" si="88"/>
        <v>8365.9574831974369</v>
      </c>
      <c r="BW100" s="9">
        <f t="shared" si="88"/>
        <v>9888.1836400894572</v>
      </c>
      <c r="BX100" s="9">
        <f t="shared" si="88"/>
        <v>11366.345627972869</v>
      </c>
      <c r="BY100" s="9">
        <f t="shared" si="88"/>
        <v>12665.264491449911</v>
      </c>
      <c r="BZ100" s="9">
        <f t="shared" si="88"/>
        <v>13649.620166733555</v>
      </c>
      <c r="CA100" s="9">
        <f t="shared" si="88"/>
        <v>14213.533558782556</v>
      </c>
      <c r="CB100" s="9">
        <f t="shared" si="88"/>
        <v>14304.687140370826</v>
      </c>
      <c r="CC100" s="9">
        <f t="shared" si="88"/>
        <v>13933.766978427351</v>
      </c>
      <c r="CD100" s="9">
        <f t="shared" si="88"/>
        <v>13166.790754134858</v>
      </c>
      <c r="CE100" s="9">
        <f t="shared" si="88"/>
        <v>0</v>
      </c>
      <c r="CF100" s="9">
        <f t="shared" si="87"/>
        <v>0</v>
      </c>
      <c r="CG100" s="9">
        <f t="shared" si="87"/>
        <v>0</v>
      </c>
      <c r="CH100" s="9">
        <f t="shared" si="87"/>
        <v>0</v>
      </c>
      <c r="CI100" s="9">
        <f t="shared" si="87"/>
        <v>0</v>
      </c>
      <c r="CJ100" s="9">
        <f t="shared" si="87"/>
        <v>0</v>
      </c>
      <c r="CK100" s="9">
        <f t="shared" si="84"/>
        <v>0</v>
      </c>
      <c r="CL100" s="9">
        <f t="shared" si="84"/>
        <v>0</v>
      </c>
      <c r="CM100" s="9">
        <f t="shared" si="84"/>
        <v>0</v>
      </c>
      <c r="CN100" s="9">
        <f t="shared" si="48"/>
        <v>0</v>
      </c>
      <c r="CO100" s="9">
        <f t="shared" si="48"/>
        <v>0</v>
      </c>
      <c r="CP100" s="9">
        <f t="shared" si="48"/>
        <v>0</v>
      </c>
      <c r="CQ100" s="9">
        <f t="shared" si="77"/>
        <v>118905.72633449781</v>
      </c>
      <c r="CR100" s="27"/>
    </row>
    <row r="101" spans="2:96" x14ac:dyDescent="0.2">
      <c r="B101" s="1">
        <f t="shared" si="70"/>
        <v>43950</v>
      </c>
      <c r="C101" s="8">
        <f t="shared" si="64"/>
        <v>12.857142857142858</v>
      </c>
      <c r="D101">
        <f t="shared" si="73"/>
        <v>90</v>
      </c>
      <c r="E101" s="14">
        <f t="shared" si="71"/>
        <v>0.3</v>
      </c>
      <c r="F101" s="3">
        <f t="shared" si="65"/>
        <v>8.1661699125676517</v>
      </c>
      <c r="G101" s="3">
        <f t="shared" si="58"/>
        <v>2.8379999999999992</v>
      </c>
      <c r="H101" s="27"/>
      <c r="I101" s="4">
        <f t="shared" si="66"/>
        <v>674878.39493107516</v>
      </c>
      <c r="J101" s="4"/>
      <c r="K101" s="4">
        <f t="shared" si="59"/>
        <v>4325121.6050689239</v>
      </c>
      <c r="L101" s="4">
        <f t="shared" si="79"/>
        <v>1.5065754926967445</v>
      </c>
      <c r="N101" s="4">
        <f t="shared" si="74"/>
        <v>118905.72633449781</v>
      </c>
      <c r="O101" s="4">
        <f t="shared" si="83"/>
        <v>138027.76353182716</v>
      </c>
      <c r="P101" s="4">
        <f t="shared" si="83"/>
        <v>167098.96897108838</v>
      </c>
      <c r="Q101" s="4">
        <f t="shared" si="83"/>
        <v>197503.42917404204</v>
      </c>
      <c r="R101" s="4">
        <f t="shared" si="83"/>
        <v>227027.76570619119</v>
      </c>
      <c r="S101" s="4">
        <f t="shared" si="83"/>
        <v>252971.95718696795</v>
      </c>
      <c r="T101" s="4">
        <f t="shared" si="83"/>
        <v>272633.16378180124</v>
      </c>
      <c r="U101" s="4">
        <f t="shared" si="83"/>
        <v>283896.59018453298</v>
      </c>
      <c r="V101" s="4">
        <f t="shared" si="83"/>
        <v>285717.26277724147</v>
      </c>
      <c r="W101" s="4">
        <f t="shared" si="83"/>
        <v>278308.62165566895</v>
      </c>
      <c r="X101" s="4">
        <f t="shared" si="83"/>
        <v>262989.28294733603</v>
      </c>
      <c r="Y101" s="4">
        <f t="shared" si="83"/>
        <v>241786.77881645132</v>
      </c>
      <c r="Z101" s="4">
        <f t="shared" si="83"/>
        <v>216968.85085784292</v>
      </c>
      <c r="AA101" s="4">
        <f t="shared" si="83"/>
        <v>190650.4231841125</v>
      </c>
      <c r="AB101" s="4">
        <f t="shared" si="83"/>
        <v>164550.24461026318</v>
      </c>
      <c r="AC101" s="4">
        <f t="shared" si="83"/>
        <v>139898.90696772124</v>
      </c>
      <c r="AD101" s="4">
        <f t="shared" si="83"/>
        <v>117458.29559541223</v>
      </c>
      <c r="AE101" s="4">
        <f t="shared" si="83"/>
        <v>97602.489933537727</v>
      </c>
      <c r="AF101" s="4">
        <f t="shared" si="83"/>
        <v>80419.156963708127</v>
      </c>
      <c r="AG101" s="4">
        <f t="shared" si="83"/>
        <v>65805.650819916584</v>
      </c>
      <c r="AH101" s="4">
        <f t="shared" si="83"/>
        <v>53547.577830788447</v>
      </c>
      <c r="AI101" s="4">
        <f t="shared" si="61"/>
        <v>218979.74451390895</v>
      </c>
      <c r="AJ101" s="4">
        <f t="shared" si="68"/>
        <v>4072748.6523448587</v>
      </c>
      <c r="AK101" s="27"/>
      <c r="AL101">
        <f t="shared" si="55"/>
        <v>90</v>
      </c>
      <c r="AM101" s="14"/>
      <c r="AN101" s="14"/>
      <c r="AO101" s="4">
        <f t="shared" si="86"/>
        <v>8810.2827786272665</v>
      </c>
      <c r="AP101" s="4">
        <f t="shared" si="86"/>
        <v>0</v>
      </c>
      <c r="AQ101" s="4">
        <f t="shared" si="86"/>
        <v>0</v>
      </c>
      <c r="AR101" s="4">
        <f t="shared" si="86"/>
        <v>0</v>
      </c>
      <c r="AS101" s="4">
        <f t="shared" si="86"/>
        <v>0</v>
      </c>
      <c r="AT101" s="4">
        <f t="shared" si="86"/>
        <v>0</v>
      </c>
      <c r="AU101" s="4">
        <f t="shared" si="86"/>
        <v>0</v>
      </c>
      <c r="AV101" s="4">
        <f t="shared" si="86"/>
        <v>0</v>
      </c>
      <c r="AW101" s="4">
        <f t="shared" si="86"/>
        <v>0</v>
      </c>
      <c r="AX101" s="4">
        <f t="shared" si="86"/>
        <v>0</v>
      </c>
      <c r="AY101" s="4">
        <f t="shared" si="86"/>
        <v>0</v>
      </c>
      <c r="AZ101" s="4">
        <f t="shared" si="86"/>
        <v>0</v>
      </c>
      <c r="BA101" s="4">
        <f t="shared" si="86"/>
        <v>0</v>
      </c>
      <c r="BB101" s="4">
        <f t="shared" si="86"/>
        <v>0</v>
      </c>
      <c r="BC101" s="4">
        <f t="shared" si="86"/>
        <v>0</v>
      </c>
      <c r="BD101" s="4">
        <f t="shared" si="86"/>
        <v>0</v>
      </c>
      <c r="BE101" s="4">
        <f t="shared" si="86"/>
        <v>0</v>
      </c>
      <c r="BF101" s="4">
        <f t="shared" si="86"/>
        <v>0</v>
      </c>
      <c r="BG101" s="4">
        <f t="shared" si="86"/>
        <v>0</v>
      </c>
      <c r="BH101" s="4">
        <f t="shared" si="86"/>
        <v>0</v>
      </c>
      <c r="BI101" s="4">
        <f t="shared" si="49"/>
        <v>0</v>
      </c>
      <c r="BJ101" s="4">
        <f t="shared" si="72"/>
        <v>8810.2827786272665</v>
      </c>
      <c r="BK101" s="4">
        <f t="shared" si="69"/>
        <v>252372.95272406557</v>
      </c>
      <c r="BL101" s="4">
        <f t="shared" si="80"/>
        <v>1.6374167769830483</v>
      </c>
      <c r="BM101" s="4">
        <f t="shared" si="62"/>
        <v>4325121.6050689239</v>
      </c>
      <c r="BN101" s="18">
        <f t="shared" si="81"/>
        <v>1.5065754926967441</v>
      </c>
      <c r="BO101" s="4">
        <f t="shared" si="63"/>
        <v>5.83504871697229</v>
      </c>
      <c r="BP101" s="27"/>
      <c r="BQ101" s="4">
        <f>I101+AJ101+BK101+SUM(J$11:J101)</f>
        <v>5000000</v>
      </c>
      <c r="BR101" s="27"/>
      <c r="BS101">
        <f t="shared" si="56"/>
        <v>90</v>
      </c>
      <c r="BT101" s="11">
        <f t="shared" si="57"/>
        <v>0.14215067616111568</v>
      </c>
      <c r="BU101" s="9">
        <f t="shared" si="88"/>
        <v>5070.7588193632328</v>
      </c>
      <c r="BV101" s="9">
        <f t="shared" si="88"/>
        <v>5886.221974516744</v>
      </c>
      <c r="BW101" s="9">
        <f t="shared" si="88"/>
        <v>7125.9694275196498</v>
      </c>
      <c r="BX101" s="9">
        <f t="shared" si="88"/>
        <v>8422.5738003687293</v>
      </c>
      <c r="BY101" s="9">
        <f t="shared" si="88"/>
        <v>9681.645120744728</v>
      </c>
      <c r="BZ101" s="9">
        <f t="shared" si="88"/>
        <v>10788.040429178489</v>
      </c>
      <c r="CA101" s="9">
        <f t="shared" si="88"/>
        <v>11626.49657265817</v>
      </c>
      <c r="CB101" s="9">
        <f t="shared" si="88"/>
        <v>12106.827676369956</v>
      </c>
      <c r="CC101" s="9">
        <f t="shared" si="88"/>
        <v>12184.470628406412</v>
      </c>
      <c r="CD101" s="9">
        <f t="shared" si="88"/>
        <v>11868.527624946439</v>
      </c>
      <c r="CE101" s="9">
        <f t="shared" si="88"/>
        <v>0</v>
      </c>
      <c r="CF101" s="9">
        <f t="shared" si="87"/>
        <v>0</v>
      </c>
      <c r="CG101" s="9">
        <f t="shared" si="87"/>
        <v>0</v>
      </c>
      <c r="CH101" s="9">
        <f t="shared" si="87"/>
        <v>0</v>
      </c>
      <c r="CI101" s="9">
        <f t="shared" si="87"/>
        <v>0</v>
      </c>
      <c r="CJ101" s="9">
        <f t="shared" si="87"/>
        <v>0</v>
      </c>
      <c r="CK101" s="9">
        <f t="shared" si="84"/>
        <v>0</v>
      </c>
      <c r="CL101" s="9">
        <f t="shared" si="84"/>
        <v>0</v>
      </c>
      <c r="CM101" s="9">
        <f t="shared" si="84"/>
        <v>0</v>
      </c>
      <c r="CN101" s="9">
        <f t="shared" si="48"/>
        <v>0</v>
      </c>
      <c r="CO101" s="9">
        <f t="shared" si="48"/>
        <v>0</v>
      </c>
      <c r="CP101" s="9">
        <f t="shared" si="48"/>
        <v>0</v>
      </c>
      <c r="CQ101" s="9">
        <f t="shared" si="77"/>
        <v>94761.532074072558</v>
      </c>
      <c r="CR101" s="27"/>
    </row>
    <row r="102" spans="2:96" x14ac:dyDescent="0.2">
      <c r="B102" s="1">
        <f t="shared" si="70"/>
        <v>43951</v>
      </c>
      <c r="C102" s="8">
        <f t="shared" si="64"/>
        <v>13</v>
      </c>
      <c r="D102">
        <f t="shared" si="73"/>
        <v>91</v>
      </c>
      <c r="E102" s="14">
        <f t="shared" si="71"/>
        <v>0.3</v>
      </c>
      <c r="F102" s="3">
        <f t="shared" si="65"/>
        <v>8.1661699125676517</v>
      </c>
      <c r="G102" s="3">
        <f t="shared" si="58"/>
        <v>2.8379999999999992</v>
      </c>
      <c r="H102" s="27"/>
      <c r="I102" s="4">
        <f t="shared" si="66"/>
        <v>580116.86285700265</v>
      </c>
      <c r="J102" s="4"/>
      <c r="K102" s="4">
        <f t="shared" si="59"/>
        <v>4419883.1371429963</v>
      </c>
      <c r="L102" s="4">
        <f t="shared" si="79"/>
        <v>1.3983144564081822</v>
      </c>
      <c r="N102" s="4">
        <f t="shared" si="74"/>
        <v>94761.532074072558</v>
      </c>
      <c r="O102" s="4">
        <f t="shared" si="83"/>
        <v>111771.38275442793</v>
      </c>
      <c r="P102" s="4">
        <f t="shared" si="83"/>
        <v>138027.76353182716</v>
      </c>
      <c r="Q102" s="4">
        <f t="shared" si="83"/>
        <v>167098.96897108838</v>
      </c>
      <c r="R102" s="4">
        <f t="shared" si="83"/>
        <v>197503.42917404204</v>
      </c>
      <c r="S102" s="4">
        <f t="shared" si="83"/>
        <v>227027.76570619119</v>
      </c>
      <c r="T102" s="4">
        <f t="shared" si="83"/>
        <v>252971.95718696795</v>
      </c>
      <c r="U102" s="4">
        <f t="shared" si="83"/>
        <v>272633.16378180124</v>
      </c>
      <c r="V102" s="4">
        <f t="shared" si="83"/>
        <v>283896.59018453298</v>
      </c>
      <c r="W102" s="4">
        <f t="shared" si="83"/>
        <v>285717.26277724147</v>
      </c>
      <c r="X102" s="4">
        <f t="shared" si="83"/>
        <v>278308.62165566895</v>
      </c>
      <c r="Y102" s="4">
        <f t="shared" si="83"/>
        <v>262989.28294733603</v>
      </c>
      <c r="Z102" s="4">
        <f t="shared" si="83"/>
        <v>241786.77881645132</v>
      </c>
      <c r="AA102" s="4">
        <f t="shared" si="83"/>
        <v>216968.85085784292</v>
      </c>
      <c r="AB102" s="4">
        <f t="shared" si="83"/>
        <v>190650.4231841125</v>
      </c>
      <c r="AC102" s="4">
        <f t="shared" si="83"/>
        <v>164550.24461026318</v>
      </c>
      <c r="AD102" s="4">
        <f t="shared" ref="AD102:AH102" si="89">AC101*(1-AC$6)</f>
        <v>139898.90696772124</v>
      </c>
      <c r="AE102" s="4">
        <f t="shared" si="89"/>
        <v>117458.29559541223</v>
      </c>
      <c r="AF102" s="4">
        <f t="shared" si="89"/>
        <v>97602.489933537727</v>
      </c>
      <c r="AG102" s="4">
        <f t="shared" si="89"/>
        <v>80419.156963708127</v>
      </c>
      <c r="AH102" s="4">
        <f t="shared" si="89"/>
        <v>65805.650819916584</v>
      </c>
      <c r="AI102" s="4">
        <f t="shared" si="61"/>
        <v>272527.32234469743</v>
      </c>
      <c r="AJ102" s="4">
        <f t="shared" si="68"/>
        <v>4160375.8408388617</v>
      </c>
      <c r="AK102" s="27"/>
      <c r="AL102">
        <f t="shared" si="55"/>
        <v>91</v>
      </c>
      <c r="AM102" s="14"/>
      <c r="AN102" s="14"/>
      <c r="AO102" s="4">
        <f t="shared" si="86"/>
        <v>7134.3435800698689</v>
      </c>
      <c r="AP102" s="4">
        <f t="shared" si="86"/>
        <v>0</v>
      </c>
      <c r="AQ102" s="4">
        <f t="shared" si="86"/>
        <v>0</v>
      </c>
      <c r="AR102" s="4">
        <f t="shared" si="86"/>
        <v>0</v>
      </c>
      <c r="AS102" s="4">
        <f t="shared" si="86"/>
        <v>0</v>
      </c>
      <c r="AT102" s="4">
        <f t="shared" si="86"/>
        <v>0</v>
      </c>
      <c r="AU102" s="4">
        <f t="shared" si="86"/>
        <v>0</v>
      </c>
      <c r="AV102" s="4">
        <f t="shared" si="86"/>
        <v>0</v>
      </c>
      <c r="AW102" s="4">
        <f t="shared" si="86"/>
        <v>0</v>
      </c>
      <c r="AX102" s="4">
        <f t="shared" si="86"/>
        <v>0</v>
      </c>
      <c r="AY102" s="4">
        <f t="shared" si="86"/>
        <v>0</v>
      </c>
      <c r="AZ102" s="4">
        <f t="shared" si="86"/>
        <v>0</v>
      </c>
      <c r="BA102" s="4">
        <f t="shared" si="86"/>
        <v>0</v>
      </c>
      <c r="BB102" s="4">
        <f t="shared" si="86"/>
        <v>0</v>
      </c>
      <c r="BC102" s="4">
        <f t="shared" si="86"/>
        <v>0</v>
      </c>
      <c r="BD102" s="4">
        <f t="shared" si="86"/>
        <v>0</v>
      </c>
      <c r="BE102" s="4">
        <f t="shared" si="86"/>
        <v>0</v>
      </c>
      <c r="BF102" s="4">
        <f t="shared" si="86"/>
        <v>0</v>
      </c>
      <c r="BG102" s="4">
        <f t="shared" si="86"/>
        <v>0</v>
      </c>
      <c r="BH102" s="4">
        <f t="shared" si="86"/>
        <v>0</v>
      </c>
      <c r="BI102" s="4">
        <f t="shared" si="49"/>
        <v>0</v>
      </c>
      <c r="BJ102" s="4">
        <f t="shared" si="72"/>
        <v>7134.3435800698689</v>
      </c>
      <c r="BK102" s="4">
        <f t="shared" si="69"/>
        <v>259507.29630413544</v>
      </c>
      <c r="BL102" s="4">
        <f t="shared" si="80"/>
        <v>1.5065754926967445</v>
      </c>
      <c r="BM102" s="4">
        <f t="shared" si="62"/>
        <v>4419883.1371429972</v>
      </c>
      <c r="BN102" s="18">
        <f t="shared" si="81"/>
        <v>1.3983144564081822</v>
      </c>
      <c r="BO102" s="4">
        <f t="shared" si="63"/>
        <v>5.8713610349408558</v>
      </c>
      <c r="BP102" s="27"/>
      <c r="BQ102" s="4">
        <f>I102+AJ102+BK102+SUM(J$11:J102)</f>
        <v>5000000</v>
      </c>
      <c r="BR102" s="27"/>
      <c r="BS102">
        <f t="shared" si="56"/>
        <v>91</v>
      </c>
      <c r="BT102" s="11">
        <f t="shared" si="57"/>
        <v>0.12237480344705984</v>
      </c>
      <c r="BU102" s="9">
        <f t="shared" si="88"/>
        <v>3478.9271585720658</v>
      </c>
      <c r="BV102" s="9">
        <f t="shared" si="88"/>
        <v>4103.4002986737632</v>
      </c>
      <c r="BW102" s="9">
        <f t="shared" si="88"/>
        <v>5067.3361297333804</v>
      </c>
      <c r="BX102" s="9">
        <f t="shared" si="88"/>
        <v>6134.6110452129869</v>
      </c>
      <c r="BY102" s="9">
        <f t="shared" si="88"/>
        <v>7250.8329975881088</v>
      </c>
      <c r="BZ102" s="9">
        <f t="shared" si="88"/>
        <v>8334.7434615960901</v>
      </c>
      <c r="CA102" s="9">
        <f t="shared" si="88"/>
        <v>9287.2180615119705</v>
      </c>
      <c r="CB102" s="9">
        <f t="shared" si="88"/>
        <v>10009.028949284399</v>
      </c>
      <c r="CC102" s="9">
        <f t="shared" si="88"/>
        <v>10422.536826936815</v>
      </c>
      <c r="CD102" s="9">
        <f t="shared" si="88"/>
        <v>10489.378162139061</v>
      </c>
      <c r="CE102" s="9">
        <f t="shared" si="88"/>
        <v>0</v>
      </c>
      <c r="CF102" s="9">
        <f t="shared" si="87"/>
        <v>0</v>
      </c>
      <c r="CG102" s="9">
        <f t="shared" si="87"/>
        <v>0</v>
      </c>
      <c r="CH102" s="9">
        <f t="shared" si="87"/>
        <v>0</v>
      </c>
      <c r="CI102" s="9">
        <f t="shared" si="87"/>
        <v>0</v>
      </c>
      <c r="CJ102" s="9">
        <f t="shared" si="87"/>
        <v>0</v>
      </c>
      <c r="CK102" s="9">
        <f t="shared" si="84"/>
        <v>0</v>
      </c>
      <c r="CL102" s="9">
        <f t="shared" si="84"/>
        <v>0</v>
      </c>
      <c r="CM102" s="9">
        <f t="shared" si="84"/>
        <v>0</v>
      </c>
      <c r="CN102" s="9">
        <f t="shared" si="48"/>
        <v>0</v>
      </c>
      <c r="CO102" s="9">
        <f t="shared" si="48"/>
        <v>0</v>
      </c>
      <c r="CP102" s="9">
        <f t="shared" si="48"/>
        <v>0</v>
      </c>
      <c r="CQ102" s="9">
        <f t="shared" si="77"/>
        <v>74578.013091248649</v>
      </c>
      <c r="CR102" s="27"/>
    </row>
    <row r="103" spans="2:96" x14ac:dyDescent="0.2">
      <c r="B103" s="1">
        <f t="shared" si="70"/>
        <v>43952</v>
      </c>
      <c r="C103" s="8">
        <f t="shared" si="64"/>
        <v>13.142857142857142</v>
      </c>
      <c r="D103">
        <f t="shared" si="73"/>
        <v>92</v>
      </c>
      <c r="E103" s="14">
        <f t="shared" si="71"/>
        <v>0.3</v>
      </c>
      <c r="F103" s="3">
        <f t="shared" si="65"/>
        <v>8.1661699125676517</v>
      </c>
      <c r="G103" s="3">
        <f t="shared" si="58"/>
        <v>2.8379999999999992</v>
      </c>
      <c r="H103" s="27"/>
      <c r="I103" s="4">
        <f t="shared" si="66"/>
        <v>505538.84976575401</v>
      </c>
      <c r="J103" s="4"/>
      <c r="K103" s="4">
        <f t="shared" si="59"/>
        <v>4494461.1502342448</v>
      </c>
      <c r="L103" s="4">
        <f t="shared" si="79"/>
        <v>1.3103446244613803</v>
      </c>
      <c r="N103" s="4">
        <f t="shared" si="74"/>
        <v>74578.013091248649</v>
      </c>
      <c r="O103" s="4">
        <f t="shared" ref="O103:AH115" si="90">N102*(1-N$6)</f>
        <v>89075.840149628202</v>
      </c>
      <c r="P103" s="4">
        <f t="shared" si="90"/>
        <v>111771.38275442793</v>
      </c>
      <c r="Q103" s="4">
        <f t="shared" si="90"/>
        <v>138027.76353182716</v>
      </c>
      <c r="R103" s="4">
        <f t="shared" si="90"/>
        <v>167098.96897108838</v>
      </c>
      <c r="S103" s="4">
        <f t="shared" si="90"/>
        <v>197503.42917404204</v>
      </c>
      <c r="T103" s="4">
        <f t="shared" si="90"/>
        <v>227027.76570619119</v>
      </c>
      <c r="U103" s="4">
        <f t="shared" si="90"/>
        <v>252971.95718696795</v>
      </c>
      <c r="V103" s="4">
        <f t="shared" si="90"/>
        <v>272633.16378180124</v>
      </c>
      <c r="W103" s="4">
        <f t="shared" si="90"/>
        <v>283896.59018453298</v>
      </c>
      <c r="X103" s="4">
        <f t="shared" si="90"/>
        <v>285717.26277724147</v>
      </c>
      <c r="Y103" s="4">
        <f t="shared" si="90"/>
        <v>278308.62165566895</v>
      </c>
      <c r="Z103" s="4">
        <f t="shared" si="90"/>
        <v>262989.28294733603</v>
      </c>
      <c r="AA103" s="4">
        <f t="shared" si="90"/>
        <v>241786.77881645132</v>
      </c>
      <c r="AB103" s="4">
        <f t="shared" si="90"/>
        <v>216968.85085784292</v>
      </c>
      <c r="AC103" s="4">
        <f t="shared" si="90"/>
        <v>190650.4231841125</v>
      </c>
      <c r="AD103" s="4">
        <f t="shared" si="90"/>
        <v>164550.24461026318</v>
      </c>
      <c r="AE103" s="4">
        <f t="shared" si="90"/>
        <v>139898.90696772124</v>
      </c>
      <c r="AF103" s="4">
        <f t="shared" si="90"/>
        <v>117458.29559541223</v>
      </c>
      <c r="AG103" s="4">
        <f t="shared" si="90"/>
        <v>97602.489933537727</v>
      </c>
      <c r="AH103" s="4">
        <f t="shared" si="90"/>
        <v>80419.156963708127</v>
      </c>
      <c r="AI103" s="4">
        <f t="shared" si="61"/>
        <v>338332.973164614</v>
      </c>
      <c r="AJ103" s="4">
        <f t="shared" si="68"/>
        <v>4229268.1620056657</v>
      </c>
      <c r="AK103" s="27"/>
      <c r="AL103">
        <f t="shared" si="55"/>
        <v>92</v>
      </c>
      <c r="AM103" s="14"/>
      <c r="AN103" s="14"/>
      <c r="AO103" s="4">
        <f t="shared" si="86"/>
        <v>5685.6919244443534</v>
      </c>
      <c r="AP103" s="4">
        <f t="shared" si="86"/>
        <v>0</v>
      </c>
      <c r="AQ103" s="4">
        <f t="shared" si="86"/>
        <v>0</v>
      </c>
      <c r="AR103" s="4">
        <f t="shared" si="86"/>
        <v>0</v>
      </c>
      <c r="AS103" s="4">
        <f t="shared" si="86"/>
        <v>0</v>
      </c>
      <c r="AT103" s="4">
        <f t="shared" si="86"/>
        <v>0</v>
      </c>
      <c r="AU103" s="4">
        <f t="shared" si="86"/>
        <v>0</v>
      </c>
      <c r="AV103" s="4">
        <f t="shared" si="86"/>
        <v>0</v>
      </c>
      <c r="AW103" s="4">
        <f t="shared" si="86"/>
        <v>0</v>
      </c>
      <c r="AX103" s="4">
        <f t="shared" si="86"/>
        <v>0</v>
      </c>
      <c r="AY103" s="4">
        <f t="shared" si="86"/>
        <v>0</v>
      </c>
      <c r="AZ103" s="4">
        <f t="shared" si="86"/>
        <v>0</v>
      </c>
      <c r="BA103" s="4">
        <f t="shared" si="86"/>
        <v>0</v>
      </c>
      <c r="BB103" s="4">
        <f t="shared" si="86"/>
        <v>0</v>
      </c>
      <c r="BC103" s="4">
        <f t="shared" si="86"/>
        <v>0</v>
      </c>
      <c r="BD103" s="4">
        <f t="shared" si="86"/>
        <v>0</v>
      </c>
      <c r="BE103" s="4">
        <f t="shared" si="86"/>
        <v>0</v>
      </c>
      <c r="BF103" s="4">
        <f t="shared" si="86"/>
        <v>0</v>
      </c>
      <c r="BG103" s="4">
        <f t="shared" si="86"/>
        <v>0</v>
      </c>
      <c r="BH103" s="4">
        <f t="shared" si="86"/>
        <v>0</v>
      </c>
      <c r="BI103" s="4">
        <f t="shared" si="49"/>
        <v>0</v>
      </c>
      <c r="BJ103" s="4">
        <f t="shared" si="72"/>
        <v>5685.6919244443534</v>
      </c>
      <c r="BK103" s="4">
        <f t="shared" si="69"/>
        <v>265192.98822857981</v>
      </c>
      <c r="BL103" s="4">
        <f t="shared" si="80"/>
        <v>1.3983144564081824</v>
      </c>
      <c r="BM103" s="4">
        <f t="shared" si="62"/>
        <v>4494461.1502342457</v>
      </c>
      <c r="BN103" s="18">
        <f t="shared" si="81"/>
        <v>1.3103446244613801</v>
      </c>
      <c r="BO103" s="4">
        <f t="shared" si="63"/>
        <v>5.9004401053674318</v>
      </c>
      <c r="BP103" s="27"/>
      <c r="BQ103" s="4">
        <f>I103+AJ103+BK103+SUM(J$11:J103)</f>
        <v>5000000</v>
      </c>
      <c r="BR103" s="27"/>
      <c r="BS103">
        <f t="shared" si="56"/>
        <v>92</v>
      </c>
      <c r="BT103" s="11">
        <f t="shared" si="57"/>
        <v>0.10677074028760006</v>
      </c>
      <c r="BU103" s="9">
        <f t="shared" si="88"/>
        <v>2388.8249000792839</v>
      </c>
      <c r="BV103" s="9">
        <f t="shared" si="88"/>
        <v>2853.2080183547191</v>
      </c>
      <c r="BW103" s="9">
        <f t="shared" si="88"/>
        <v>3580.1739838976891</v>
      </c>
      <c r="BX103" s="9">
        <f t="shared" si="88"/>
        <v>4421.1979477604973</v>
      </c>
      <c r="BY103" s="9">
        <f t="shared" si="88"/>
        <v>5352.3841855013452</v>
      </c>
      <c r="BZ103" s="9">
        <f t="shared" si="88"/>
        <v>6326.2762026756163</v>
      </c>
      <c r="CA103" s="9">
        <f t="shared" si="88"/>
        <v>7271.9767830869559</v>
      </c>
      <c r="CB103" s="9">
        <f t="shared" si="88"/>
        <v>8103.00094225669</v>
      </c>
      <c r="CC103" s="9">
        <f t="shared" si="88"/>
        <v>8732.7734171800294</v>
      </c>
      <c r="CD103" s="9">
        <f t="shared" si="88"/>
        <v>9093.5547297384001</v>
      </c>
      <c r="CE103" s="9">
        <f t="shared" si="88"/>
        <v>0</v>
      </c>
      <c r="CF103" s="9">
        <f t="shared" si="87"/>
        <v>0</v>
      </c>
      <c r="CG103" s="9">
        <f t="shared" si="87"/>
        <v>0</v>
      </c>
      <c r="CH103" s="9">
        <f t="shared" si="87"/>
        <v>0</v>
      </c>
      <c r="CI103" s="9">
        <f t="shared" si="87"/>
        <v>0</v>
      </c>
      <c r="CJ103" s="9">
        <f t="shared" si="87"/>
        <v>0</v>
      </c>
      <c r="CK103" s="9">
        <f t="shared" si="84"/>
        <v>0</v>
      </c>
      <c r="CL103" s="9">
        <f t="shared" si="84"/>
        <v>0</v>
      </c>
      <c r="CM103" s="9">
        <f t="shared" si="84"/>
        <v>0</v>
      </c>
      <c r="CN103" s="9">
        <f t="shared" si="48"/>
        <v>0</v>
      </c>
      <c r="CO103" s="9">
        <f t="shared" si="48"/>
        <v>0</v>
      </c>
      <c r="CP103" s="9">
        <f t="shared" si="48"/>
        <v>0</v>
      </c>
      <c r="CQ103" s="9">
        <f t="shared" si="77"/>
        <v>58123.371110531225</v>
      </c>
      <c r="CR103" s="27"/>
    </row>
    <row r="104" spans="2:96" x14ac:dyDescent="0.2">
      <c r="B104" s="1">
        <f t="shared" si="70"/>
        <v>43953</v>
      </c>
      <c r="C104" s="8">
        <f t="shared" si="64"/>
        <v>13.285714285714286</v>
      </c>
      <c r="D104">
        <f t="shared" si="73"/>
        <v>93</v>
      </c>
      <c r="E104" s="14">
        <f t="shared" si="71"/>
        <v>0.3</v>
      </c>
      <c r="F104" s="3">
        <f t="shared" si="65"/>
        <v>8.1661699125676517</v>
      </c>
      <c r="G104" s="3">
        <f t="shared" si="58"/>
        <v>2.8379999999999992</v>
      </c>
      <c r="H104" s="27"/>
      <c r="I104" s="4">
        <f t="shared" si="66"/>
        <v>447415.4786552228</v>
      </c>
      <c r="J104" s="4"/>
      <c r="K104" s="4">
        <f t="shared" si="59"/>
        <v>4552584.5213447763</v>
      </c>
      <c r="L104" s="4">
        <f t="shared" si="79"/>
        <v>1.2399784488194705</v>
      </c>
      <c r="N104" s="4">
        <f t="shared" si="74"/>
        <v>58123.371110531225</v>
      </c>
      <c r="O104" s="4">
        <f t="shared" si="90"/>
        <v>70103.332305773729</v>
      </c>
      <c r="P104" s="4">
        <f t="shared" si="90"/>
        <v>89075.840149628202</v>
      </c>
      <c r="Q104" s="4">
        <f t="shared" si="90"/>
        <v>111771.38275442793</v>
      </c>
      <c r="R104" s="4">
        <f t="shared" si="90"/>
        <v>138027.76353182716</v>
      </c>
      <c r="S104" s="4">
        <f t="shared" si="90"/>
        <v>167098.96897108838</v>
      </c>
      <c r="T104" s="4">
        <f t="shared" si="90"/>
        <v>197503.42917404204</v>
      </c>
      <c r="U104" s="4">
        <f t="shared" si="90"/>
        <v>227027.76570619119</v>
      </c>
      <c r="V104" s="4">
        <f t="shared" si="90"/>
        <v>252971.95718696795</v>
      </c>
      <c r="W104" s="4">
        <f t="shared" si="90"/>
        <v>272633.16378180124</v>
      </c>
      <c r="X104" s="4">
        <f t="shared" si="90"/>
        <v>283896.59018453298</v>
      </c>
      <c r="Y104" s="4">
        <f t="shared" si="90"/>
        <v>285717.26277724147</v>
      </c>
      <c r="Z104" s="4">
        <f t="shared" si="90"/>
        <v>278308.62165566895</v>
      </c>
      <c r="AA104" s="4">
        <f t="shared" si="90"/>
        <v>262989.28294733603</v>
      </c>
      <c r="AB104" s="4">
        <f t="shared" si="90"/>
        <v>241786.77881645132</v>
      </c>
      <c r="AC104" s="4">
        <f t="shared" si="90"/>
        <v>216968.85085784292</v>
      </c>
      <c r="AD104" s="4">
        <f t="shared" si="90"/>
        <v>190650.4231841125</v>
      </c>
      <c r="AE104" s="4">
        <f t="shared" si="90"/>
        <v>164550.24461026318</v>
      </c>
      <c r="AF104" s="4">
        <f t="shared" si="90"/>
        <v>139898.90696772124</v>
      </c>
      <c r="AG104" s="4">
        <f t="shared" si="90"/>
        <v>117458.29559541223</v>
      </c>
      <c r="AH104" s="4">
        <f t="shared" si="90"/>
        <v>97602.489933537727</v>
      </c>
      <c r="AI104" s="4">
        <f t="shared" si="61"/>
        <v>418752.13012832211</v>
      </c>
      <c r="AJ104" s="4">
        <f t="shared" si="68"/>
        <v>4282916.8523307219</v>
      </c>
      <c r="AK104" s="27"/>
      <c r="AL104">
        <f t="shared" si="55"/>
        <v>93</v>
      </c>
      <c r="AM104" s="14"/>
      <c r="AN104" s="14"/>
      <c r="AO104" s="4">
        <f t="shared" si="86"/>
        <v>4474.6807854749186</v>
      </c>
      <c r="AP104" s="4">
        <f t="shared" si="86"/>
        <v>0</v>
      </c>
      <c r="AQ104" s="4">
        <f t="shared" si="86"/>
        <v>0</v>
      </c>
      <c r="AR104" s="4">
        <f t="shared" si="86"/>
        <v>0</v>
      </c>
      <c r="AS104" s="4">
        <f t="shared" si="86"/>
        <v>0</v>
      </c>
      <c r="AT104" s="4">
        <f t="shared" si="86"/>
        <v>0</v>
      </c>
      <c r="AU104" s="4">
        <f t="shared" si="86"/>
        <v>0</v>
      </c>
      <c r="AV104" s="4">
        <f t="shared" si="86"/>
        <v>0</v>
      </c>
      <c r="AW104" s="4">
        <f t="shared" si="86"/>
        <v>0</v>
      </c>
      <c r="AX104" s="4">
        <f t="shared" si="86"/>
        <v>0</v>
      </c>
      <c r="AY104" s="4">
        <f t="shared" si="86"/>
        <v>0</v>
      </c>
      <c r="AZ104" s="4">
        <f t="shared" si="86"/>
        <v>0</v>
      </c>
      <c r="BA104" s="4">
        <f t="shared" si="86"/>
        <v>0</v>
      </c>
      <c r="BB104" s="4">
        <f t="shared" si="86"/>
        <v>0</v>
      </c>
      <c r="BC104" s="4">
        <f t="shared" si="86"/>
        <v>0</v>
      </c>
      <c r="BD104" s="4">
        <f t="shared" si="86"/>
        <v>0</v>
      </c>
      <c r="BE104" s="4">
        <f t="shared" si="86"/>
        <v>0</v>
      </c>
      <c r="BF104" s="4">
        <f t="shared" si="86"/>
        <v>0</v>
      </c>
      <c r="BG104" s="4">
        <f t="shared" si="86"/>
        <v>0</v>
      </c>
      <c r="BH104" s="4">
        <f t="shared" si="86"/>
        <v>0</v>
      </c>
      <c r="BI104" s="4">
        <f t="shared" si="49"/>
        <v>0</v>
      </c>
      <c r="BJ104" s="4">
        <f t="shared" si="72"/>
        <v>4474.6807854749186</v>
      </c>
      <c r="BK104" s="4">
        <f t="shared" si="69"/>
        <v>269667.6690140547</v>
      </c>
      <c r="BL104" s="4">
        <f t="shared" si="80"/>
        <v>1.3103446244613803</v>
      </c>
      <c r="BM104" s="4">
        <f t="shared" si="62"/>
        <v>4552584.5213447763</v>
      </c>
      <c r="BN104" s="18">
        <f t="shared" si="81"/>
        <v>1.2399784488194701</v>
      </c>
      <c r="BO104" s="4">
        <f t="shared" si="63"/>
        <v>5.9233973087093457</v>
      </c>
      <c r="BP104" s="27"/>
      <c r="BQ104" s="4">
        <f>I104+AJ104+BK104+SUM(J$11:J104)</f>
        <v>4999999.9999999991</v>
      </c>
      <c r="BR104" s="27"/>
      <c r="BS104">
        <f t="shared" si="56"/>
        <v>93</v>
      </c>
      <c r="BT104" s="11">
        <f t="shared" si="57"/>
        <v>9.4584364765333065E-2</v>
      </c>
      <c r="BU104" s="9">
        <f t="shared" si="88"/>
        <v>1649.2686403527923</v>
      </c>
      <c r="BV104" s="9">
        <f t="shared" si="88"/>
        <v>1989.203746222398</v>
      </c>
      <c r="BW104" s="9">
        <f t="shared" si="88"/>
        <v>2527.55452694728</v>
      </c>
      <c r="BX104" s="9">
        <f t="shared" si="88"/>
        <v>3171.5475710311407</v>
      </c>
      <c r="BY104" s="9">
        <f t="shared" si="88"/>
        <v>3916.5805000912428</v>
      </c>
      <c r="BZ104" s="9">
        <f t="shared" si="88"/>
        <v>4741.484949921748</v>
      </c>
      <c r="CA104" s="9">
        <f t="shared" si="88"/>
        <v>5604.2209162205145</v>
      </c>
      <c r="CB104" s="9">
        <f t="shared" si="88"/>
        <v>6441.9831010238877</v>
      </c>
      <c r="CC104" s="9">
        <f t="shared" si="88"/>
        <v>7178.1575621917182</v>
      </c>
      <c r="CD104" s="9">
        <f t="shared" si="88"/>
        <v>7736.0503830794032</v>
      </c>
      <c r="CE104" s="9">
        <f t="shared" si="88"/>
        <v>0</v>
      </c>
      <c r="CF104" s="9">
        <f t="shared" si="87"/>
        <v>0</v>
      </c>
      <c r="CG104" s="9">
        <f t="shared" si="87"/>
        <v>0</v>
      </c>
      <c r="CH104" s="9">
        <f t="shared" si="87"/>
        <v>0</v>
      </c>
      <c r="CI104" s="9">
        <f t="shared" si="87"/>
        <v>0</v>
      </c>
      <c r="CJ104" s="9">
        <f t="shared" si="87"/>
        <v>0</v>
      </c>
      <c r="CK104" s="9">
        <f t="shared" si="84"/>
        <v>0</v>
      </c>
      <c r="CL104" s="9">
        <f t="shared" si="84"/>
        <v>0</v>
      </c>
      <c r="CM104" s="9">
        <f t="shared" si="84"/>
        <v>0</v>
      </c>
      <c r="CN104" s="9">
        <f t="shared" si="48"/>
        <v>0</v>
      </c>
      <c r="CO104" s="9">
        <f t="shared" si="48"/>
        <v>0</v>
      </c>
      <c r="CP104" s="9">
        <f t="shared" si="48"/>
        <v>0</v>
      </c>
      <c r="CQ104" s="9">
        <f t="shared" si="77"/>
        <v>44956.051897082129</v>
      </c>
      <c r="CR104" s="27"/>
    </row>
    <row r="105" spans="2:96" x14ac:dyDescent="0.2">
      <c r="B105" s="1">
        <f t="shared" si="70"/>
        <v>43954</v>
      </c>
      <c r="C105" s="8">
        <f t="shared" si="64"/>
        <v>13.428571428571429</v>
      </c>
      <c r="D105">
        <f t="shared" si="73"/>
        <v>94</v>
      </c>
      <c r="E105" s="14">
        <f t="shared" si="71"/>
        <v>0.3</v>
      </c>
      <c r="F105" s="3">
        <f t="shared" si="65"/>
        <v>8.1661699125676517</v>
      </c>
      <c r="G105" s="3">
        <f t="shared" si="58"/>
        <v>2.8379999999999992</v>
      </c>
      <c r="H105" s="27"/>
      <c r="I105" s="4">
        <f t="shared" si="66"/>
        <v>402459.42675814067</v>
      </c>
      <c r="J105" s="4"/>
      <c r="K105" s="4">
        <f t="shared" si="59"/>
        <v>4597540.5732418587</v>
      </c>
      <c r="L105" s="4">
        <f t="shared" si="79"/>
        <v>1.1844407483753858</v>
      </c>
      <c r="N105" s="4">
        <f t="shared" si="74"/>
        <v>44956.051897082129</v>
      </c>
      <c r="O105" s="4">
        <f t="shared" si="90"/>
        <v>54635.968843899347</v>
      </c>
      <c r="P105" s="4">
        <f t="shared" si="90"/>
        <v>70103.332305773729</v>
      </c>
      <c r="Q105" s="4">
        <f t="shared" si="90"/>
        <v>89075.840149628202</v>
      </c>
      <c r="R105" s="4">
        <f t="shared" si="90"/>
        <v>111771.38275442793</v>
      </c>
      <c r="S105" s="4">
        <f t="shared" si="90"/>
        <v>138027.76353182716</v>
      </c>
      <c r="T105" s="4">
        <f t="shared" si="90"/>
        <v>167098.96897108838</v>
      </c>
      <c r="U105" s="4">
        <f t="shared" si="90"/>
        <v>197503.42917404204</v>
      </c>
      <c r="V105" s="4">
        <f t="shared" si="90"/>
        <v>227027.76570619119</v>
      </c>
      <c r="W105" s="4">
        <f t="shared" si="90"/>
        <v>252971.95718696795</v>
      </c>
      <c r="X105" s="4">
        <f t="shared" si="90"/>
        <v>272633.16378180124</v>
      </c>
      <c r="Y105" s="4">
        <f t="shared" si="90"/>
        <v>283896.59018453298</v>
      </c>
      <c r="Z105" s="4">
        <f t="shared" si="90"/>
        <v>285717.26277724147</v>
      </c>
      <c r="AA105" s="4">
        <f t="shared" si="90"/>
        <v>278308.62165566895</v>
      </c>
      <c r="AB105" s="4">
        <f t="shared" si="90"/>
        <v>262989.28294733603</v>
      </c>
      <c r="AC105" s="4">
        <f t="shared" si="90"/>
        <v>241786.77881645132</v>
      </c>
      <c r="AD105" s="4">
        <f t="shared" si="90"/>
        <v>216968.85085784292</v>
      </c>
      <c r="AE105" s="4">
        <f t="shared" si="90"/>
        <v>190650.4231841125</v>
      </c>
      <c r="AF105" s="4">
        <f t="shared" si="90"/>
        <v>164550.24461026318</v>
      </c>
      <c r="AG105" s="4">
        <f t="shared" si="90"/>
        <v>139898.90696772124</v>
      </c>
      <c r="AH105" s="4">
        <f t="shared" si="90"/>
        <v>117458.29559541223</v>
      </c>
      <c r="AI105" s="4">
        <f t="shared" si="61"/>
        <v>516354.62006185984</v>
      </c>
      <c r="AJ105" s="4">
        <f t="shared" si="68"/>
        <v>4324385.5019611716</v>
      </c>
      <c r="AK105" s="27"/>
      <c r="AL105">
        <f t="shared" si="55"/>
        <v>94</v>
      </c>
      <c r="AM105" s="14"/>
      <c r="AN105" s="14"/>
      <c r="AO105" s="4">
        <f t="shared" si="86"/>
        <v>3487.4022666318733</v>
      </c>
      <c r="AP105" s="4">
        <f t="shared" si="86"/>
        <v>0</v>
      </c>
      <c r="AQ105" s="4">
        <f t="shared" si="86"/>
        <v>0</v>
      </c>
      <c r="AR105" s="4">
        <f t="shared" si="86"/>
        <v>0</v>
      </c>
      <c r="AS105" s="4">
        <f t="shared" si="86"/>
        <v>0</v>
      </c>
      <c r="AT105" s="4">
        <f t="shared" si="86"/>
        <v>0</v>
      </c>
      <c r="AU105" s="4">
        <f t="shared" si="86"/>
        <v>0</v>
      </c>
      <c r="AV105" s="4">
        <f t="shared" si="86"/>
        <v>0</v>
      </c>
      <c r="AW105" s="4">
        <f t="shared" si="86"/>
        <v>0</v>
      </c>
      <c r="AX105" s="4">
        <f t="shared" si="86"/>
        <v>0</v>
      </c>
      <c r="AY105" s="4">
        <f t="shared" si="86"/>
        <v>0</v>
      </c>
      <c r="AZ105" s="4">
        <f t="shared" si="86"/>
        <v>0</v>
      </c>
      <c r="BA105" s="4">
        <f t="shared" si="86"/>
        <v>0</v>
      </c>
      <c r="BB105" s="4">
        <f t="shared" si="86"/>
        <v>0</v>
      </c>
      <c r="BC105" s="4">
        <f t="shared" si="86"/>
        <v>0</v>
      </c>
      <c r="BD105" s="4">
        <f t="shared" ref="BD105:BH105" si="91">AC104*BC$8</f>
        <v>0</v>
      </c>
      <c r="BE105" s="4">
        <f t="shared" si="91"/>
        <v>0</v>
      </c>
      <c r="BF105" s="4">
        <f t="shared" si="91"/>
        <v>0</v>
      </c>
      <c r="BG105" s="4">
        <f t="shared" si="91"/>
        <v>0</v>
      </c>
      <c r="BH105" s="4">
        <f t="shared" si="91"/>
        <v>0</v>
      </c>
      <c r="BI105" s="4">
        <f t="shared" si="49"/>
        <v>0</v>
      </c>
      <c r="BJ105" s="4">
        <f t="shared" si="72"/>
        <v>3487.4022666318733</v>
      </c>
      <c r="BK105" s="4">
        <f t="shared" si="69"/>
        <v>273155.07128068659</v>
      </c>
      <c r="BL105" s="4">
        <f t="shared" si="80"/>
        <v>1.2399784488194705</v>
      </c>
      <c r="BM105" s="4">
        <f t="shared" si="62"/>
        <v>4597540.5732418578</v>
      </c>
      <c r="BN105" s="18">
        <f t="shared" si="81"/>
        <v>1.1844407483753854</v>
      </c>
      <c r="BO105" s="4">
        <f t="shared" si="63"/>
        <v>5.9413303032163807</v>
      </c>
      <c r="BP105" s="27"/>
      <c r="BQ105" s="4">
        <f>I105+AJ105+BK105+SUM(J$11:J105)</f>
        <v>4999999.9999999981</v>
      </c>
      <c r="BR105" s="27"/>
      <c r="BS105">
        <f t="shared" si="56"/>
        <v>94</v>
      </c>
      <c r="BT105" s="11">
        <f t="shared" si="57"/>
        <v>8.5143353087993673E-2</v>
      </c>
      <c r="BU105" s="9">
        <f t="shared" si="88"/>
        <v>1148.3127000346294</v>
      </c>
      <c r="BV105" s="9">
        <f t="shared" si="88"/>
        <v>1395.566875974223</v>
      </c>
      <c r="BW105" s="9">
        <f t="shared" si="88"/>
        <v>1790.6498325466339</v>
      </c>
      <c r="BX105" s="9">
        <f t="shared" si="88"/>
        <v>2275.264712840843</v>
      </c>
      <c r="BY105" s="9">
        <f t="shared" si="88"/>
        <v>2854.9770920980632</v>
      </c>
      <c r="BZ105" s="9">
        <f t="shared" si="88"/>
        <v>3525.6439819009365</v>
      </c>
      <c r="CA105" s="9">
        <f t="shared" si="88"/>
        <v>4268.209954723523</v>
      </c>
      <c r="CB105" s="9">
        <f t="shared" si="88"/>
        <v>5044.831261876503</v>
      </c>
      <c r="CC105" s="9">
        <f t="shared" si="88"/>
        <v>5798.9715648901611</v>
      </c>
      <c r="CD105" s="9">
        <f t="shared" si="88"/>
        <v>6461.6642016392489</v>
      </c>
      <c r="CE105" s="9">
        <f t="shared" si="88"/>
        <v>0</v>
      </c>
      <c r="CF105" s="9">
        <f t="shared" si="87"/>
        <v>0</v>
      </c>
      <c r="CG105" s="9">
        <f t="shared" si="87"/>
        <v>0</v>
      </c>
      <c r="CH105" s="9">
        <f t="shared" si="87"/>
        <v>0</v>
      </c>
      <c r="CI105" s="9">
        <f t="shared" si="87"/>
        <v>0</v>
      </c>
      <c r="CJ105" s="9">
        <f t="shared" si="87"/>
        <v>0</v>
      </c>
      <c r="CK105" s="9">
        <f t="shared" si="84"/>
        <v>0</v>
      </c>
      <c r="CL105" s="9">
        <f t="shared" si="84"/>
        <v>0</v>
      </c>
      <c r="CM105" s="9">
        <f t="shared" si="84"/>
        <v>0</v>
      </c>
      <c r="CN105" s="9">
        <f t="shared" si="48"/>
        <v>0</v>
      </c>
      <c r="CO105" s="9">
        <f t="shared" si="48"/>
        <v>0</v>
      </c>
      <c r="CP105" s="9">
        <f t="shared" si="48"/>
        <v>0</v>
      </c>
      <c r="CQ105" s="9">
        <f t="shared" si="77"/>
        <v>34564.09217852477</v>
      </c>
      <c r="CR105" s="27"/>
    </row>
    <row r="106" spans="2:96" x14ac:dyDescent="0.2">
      <c r="B106" s="1">
        <f t="shared" si="70"/>
        <v>43955</v>
      </c>
      <c r="C106" s="8">
        <f t="shared" si="64"/>
        <v>13.571428571428571</v>
      </c>
      <c r="D106">
        <f t="shared" si="73"/>
        <v>95</v>
      </c>
      <c r="E106" s="14">
        <f t="shared" si="71"/>
        <v>0.3</v>
      </c>
      <c r="F106" s="3">
        <f t="shared" si="65"/>
        <v>8.1661699125676517</v>
      </c>
      <c r="G106" s="3">
        <f t="shared" si="58"/>
        <v>2.8379999999999992</v>
      </c>
      <c r="H106" s="27"/>
      <c r="I106" s="4">
        <f t="shared" si="66"/>
        <v>367895.33457961591</v>
      </c>
      <c r="J106" s="4"/>
      <c r="K106" s="4">
        <f t="shared" si="59"/>
        <v>4632104.6654203832</v>
      </c>
      <c r="L106" s="4">
        <f t="shared" si="79"/>
        <v>1.1410873430952397</v>
      </c>
      <c r="N106" s="4">
        <f t="shared" si="74"/>
        <v>34564.09217852477</v>
      </c>
      <c r="O106" s="4">
        <f t="shared" si="90"/>
        <v>42258.688783257196</v>
      </c>
      <c r="P106" s="4">
        <f t="shared" si="90"/>
        <v>54635.968843899347</v>
      </c>
      <c r="Q106" s="4">
        <f t="shared" si="90"/>
        <v>70103.332305773729</v>
      </c>
      <c r="R106" s="4">
        <f t="shared" si="90"/>
        <v>89075.840149628202</v>
      </c>
      <c r="S106" s="4">
        <f t="shared" si="90"/>
        <v>111771.38275442793</v>
      </c>
      <c r="T106" s="4">
        <f t="shared" si="90"/>
        <v>138027.76353182716</v>
      </c>
      <c r="U106" s="4">
        <f t="shared" si="90"/>
        <v>167098.96897108838</v>
      </c>
      <c r="V106" s="4">
        <f t="shared" si="90"/>
        <v>197503.42917404204</v>
      </c>
      <c r="W106" s="4">
        <f t="shared" si="90"/>
        <v>227027.76570619119</v>
      </c>
      <c r="X106" s="4">
        <f t="shared" si="90"/>
        <v>252971.95718696795</v>
      </c>
      <c r="Y106" s="4">
        <f t="shared" si="90"/>
        <v>272633.16378180124</v>
      </c>
      <c r="Z106" s="4">
        <f t="shared" si="90"/>
        <v>283896.59018453298</v>
      </c>
      <c r="AA106" s="4">
        <f t="shared" si="90"/>
        <v>285717.26277724147</v>
      </c>
      <c r="AB106" s="4">
        <f t="shared" si="90"/>
        <v>278308.62165566895</v>
      </c>
      <c r="AC106" s="4">
        <f t="shared" si="90"/>
        <v>262989.28294733603</v>
      </c>
      <c r="AD106" s="4">
        <f t="shared" si="90"/>
        <v>241786.77881645132</v>
      </c>
      <c r="AE106" s="4">
        <f t="shared" si="90"/>
        <v>216968.85085784292</v>
      </c>
      <c r="AF106" s="4">
        <f t="shared" si="90"/>
        <v>190650.4231841125</v>
      </c>
      <c r="AG106" s="4">
        <f t="shared" si="90"/>
        <v>164550.24461026318</v>
      </c>
      <c r="AH106" s="4">
        <f t="shared" si="90"/>
        <v>139898.90696772124</v>
      </c>
      <c r="AI106" s="4">
        <f t="shared" si="61"/>
        <v>633812.9156572721</v>
      </c>
      <c r="AJ106" s="4">
        <f t="shared" si="68"/>
        <v>4356252.2310258718</v>
      </c>
      <c r="AK106" s="27"/>
      <c r="AL106">
        <f t="shared" si="55"/>
        <v>95</v>
      </c>
      <c r="AM106" s="14"/>
      <c r="AN106" s="14"/>
      <c r="AO106" s="4">
        <f t="shared" ref="AO106:BH118" si="92">N105*AN$8</f>
        <v>2697.3631138249275</v>
      </c>
      <c r="AP106" s="4">
        <f t="shared" si="92"/>
        <v>0</v>
      </c>
      <c r="AQ106" s="4">
        <f t="shared" si="92"/>
        <v>0</v>
      </c>
      <c r="AR106" s="4">
        <f t="shared" si="92"/>
        <v>0</v>
      </c>
      <c r="AS106" s="4">
        <f t="shared" si="92"/>
        <v>0</v>
      </c>
      <c r="AT106" s="4">
        <f t="shared" si="92"/>
        <v>0</v>
      </c>
      <c r="AU106" s="4">
        <f t="shared" si="92"/>
        <v>0</v>
      </c>
      <c r="AV106" s="4">
        <f t="shared" si="92"/>
        <v>0</v>
      </c>
      <c r="AW106" s="4">
        <f t="shared" si="92"/>
        <v>0</v>
      </c>
      <c r="AX106" s="4">
        <f t="shared" si="92"/>
        <v>0</v>
      </c>
      <c r="AY106" s="4">
        <f t="shared" si="92"/>
        <v>0</v>
      </c>
      <c r="AZ106" s="4">
        <f t="shared" si="92"/>
        <v>0</v>
      </c>
      <c r="BA106" s="4">
        <f t="shared" si="92"/>
        <v>0</v>
      </c>
      <c r="BB106" s="4">
        <f t="shared" si="92"/>
        <v>0</v>
      </c>
      <c r="BC106" s="4">
        <f t="shared" si="92"/>
        <v>0</v>
      </c>
      <c r="BD106" s="4">
        <f t="shared" si="92"/>
        <v>0</v>
      </c>
      <c r="BE106" s="4">
        <f t="shared" si="92"/>
        <v>0</v>
      </c>
      <c r="BF106" s="4">
        <f t="shared" si="92"/>
        <v>0</v>
      </c>
      <c r="BG106" s="4">
        <f t="shared" si="92"/>
        <v>0</v>
      </c>
      <c r="BH106" s="4">
        <f t="shared" si="92"/>
        <v>0</v>
      </c>
      <c r="BI106" s="4">
        <f t="shared" si="49"/>
        <v>0</v>
      </c>
      <c r="BJ106" s="4">
        <f t="shared" si="72"/>
        <v>2697.3631138249275</v>
      </c>
      <c r="BK106" s="4">
        <f t="shared" si="69"/>
        <v>275852.43439451151</v>
      </c>
      <c r="BL106" s="4">
        <f t="shared" si="80"/>
        <v>1.1844407483753858</v>
      </c>
      <c r="BM106" s="4">
        <f t="shared" si="62"/>
        <v>4632104.6654203832</v>
      </c>
      <c r="BN106" s="18">
        <f t="shared" si="81"/>
        <v>1.1410873430952397</v>
      </c>
      <c r="BO106" s="4">
        <f t="shared" si="63"/>
        <v>5.9552288715280293</v>
      </c>
      <c r="BP106" s="27"/>
      <c r="BQ106" s="4">
        <f>I106+AJ106+BK106+SUM(J$11:J106)</f>
        <v>4999999.9999999991</v>
      </c>
      <c r="BR106" s="27"/>
      <c r="BS106">
        <f t="shared" si="56"/>
        <v>95</v>
      </c>
      <c r="BT106" s="11">
        <f t="shared" si="57"/>
        <v>7.7875495943036499E-2</v>
      </c>
      <c r="BU106" s="9">
        <f t="shared" si="88"/>
        <v>807.5087460670336</v>
      </c>
      <c r="BV106" s="9">
        <f t="shared" si="88"/>
        <v>987.27490406957634</v>
      </c>
      <c r="BW106" s="9">
        <f t="shared" si="88"/>
        <v>1276.4409510140856</v>
      </c>
      <c r="BX106" s="9">
        <f t="shared" si="88"/>
        <v>1637.7995311714865</v>
      </c>
      <c r="BY106" s="9">
        <f t="shared" si="88"/>
        <v>2081.0475684584817</v>
      </c>
      <c r="BZ106" s="9">
        <f t="shared" si="88"/>
        <v>2611.2755592720096</v>
      </c>
      <c r="CA106" s="9">
        <f t="shared" si="88"/>
        <v>3224.6941616847621</v>
      </c>
      <c r="CB106" s="9">
        <f t="shared" si="88"/>
        <v>3903.8745240580724</v>
      </c>
      <c r="CC106" s="9">
        <f t="shared" si="88"/>
        <v>4614.2032492136723</v>
      </c>
      <c r="CD106" s="9">
        <f t="shared" si="88"/>
        <v>5303.9699541627397</v>
      </c>
      <c r="CE106" s="9">
        <f t="shared" si="88"/>
        <v>0</v>
      </c>
      <c r="CF106" s="9">
        <f t="shared" si="87"/>
        <v>0</v>
      </c>
      <c r="CG106" s="9">
        <f t="shared" si="87"/>
        <v>0</v>
      </c>
      <c r="CH106" s="9">
        <f t="shared" si="87"/>
        <v>0</v>
      </c>
      <c r="CI106" s="9">
        <f t="shared" si="87"/>
        <v>0</v>
      </c>
      <c r="CJ106" s="9">
        <f t="shared" si="87"/>
        <v>0</v>
      </c>
      <c r="CK106" s="9">
        <f t="shared" si="84"/>
        <v>0</v>
      </c>
      <c r="CL106" s="9">
        <f t="shared" si="84"/>
        <v>0</v>
      </c>
      <c r="CM106" s="9">
        <f t="shared" si="84"/>
        <v>0</v>
      </c>
      <c r="CN106" s="9">
        <f t="shared" si="48"/>
        <v>0</v>
      </c>
      <c r="CO106" s="9">
        <f t="shared" si="48"/>
        <v>0</v>
      </c>
      <c r="CP106" s="9">
        <f t="shared" si="48"/>
        <v>0</v>
      </c>
      <c r="CQ106" s="9">
        <f t="shared" si="77"/>
        <v>26448.089149171916</v>
      </c>
      <c r="CR106" s="27"/>
    </row>
    <row r="107" spans="2:96" x14ac:dyDescent="0.2">
      <c r="B107" s="1">
        <f t="shared" si="70"/>
        <v>43956</v>
      </c>
      <c r="C107" s="8">
        <f t="shared" si="64"/>
        <v>13.714285714285714</v>
      </c>
      <c r="D107">
        <f t="shared" si="73"/>
        <v>96</v>
      </c>
      <c r="E107" s="14">
        <f t="shared" si="71"/>
        <v>0.3</v>
      </c>
      <c r="F107" s="3">
        <f t="shared" si="65"/>
        <v>8.1661699125676517</v>
      </c>
      <c r="G107" s="3">
        <f t="shared" si="58"/>
        <v>2.8379999999999992</v>
      </c>
      <c r="H107" s="27"/>
      <c r="I107" s="4">
        <f t="shared" si="66"/>
        <v>341447.24543044402</v>
      </c>
      <c r="J107" s="4"/>
      <c r="K107" s="4">
        <f t="shared" si="59"/>
        <v>4658552.7545695547</v>
      </c>
      <c r="L107" s="4">
        <f t="shared" si="79"/>
        <v>1.107540099908336</v>
      </c>
      <c r="N107" s="4">
        <f t="shared" si="74"/>
        <v>26448.089149171916</v>
      </c>
      <c r="O107" s="4">
        <f t="shared" si="90"/>
        <v>32490.246647813281</v>
      </c>
      <c r="P107" s="4">
        <f t="shared" si="90"/>
        <v>42258.688783257196</v>
      </c>
      <c r="Q107" s="4">
        <f t="shared" si="90"/>
        <v>54635.968843899347</v>
      </c>
      <c r="R107" s="4">
        <f t="shared" si="90"/>
        <v>70103.332305773729</v>
      </c>
      <c r="S107" s="4">
        <f t="shared" si="90"/>
        <v>89075.840149628202</v>
      </c>
      <c r="T107" s="4">
        <f t="shared" si="90"/>
        <v>111771.38275442793</v>
      </c>
      <c r="U107" s="4">
        <f t="shared" si="90"/>
        <v>138027.76353182716</v>
      </c>
      <c r="V107" s="4">
        <f t="shared" si="90"/>
        <v>167098.96897108838</v>
      </c>
      <c r="W107" s="4">
        <f t="shared" si="90"/>
        <v>197503.42917404204</v>
      </c>
      <c r="X107" s="4">
        <f t="shared" si="90"/>
        <v>227027.76570619119</v>
      </c>
      <c r="Y107" s="4">
        <f t="shared" si="90"/>
        <v>252971.95718696795</v>
      </c>
      <c r="Z107" s="4">
        <f t="shared" si="90"/>
        <v>272633.16378180124</v>
      </c>
      <c r="AA107" s="4">
        <f t="shared" si="90"/>
        <v>283896.59018453298</v>
      </c>
      <c r="AB107" s="4">
        <f t="shared" si="90"/>
        <v>285717.26277724147</v>
      </c>
      <c r="AC107" s="4">
        <f t="shared" si="90"/>
        <v>278308.62165566895</v>
      </c>
      <c r="AD107" s="4">
        <f t="shared" si="90"/>
        <v>262989.28294733603</v>
      </c>
      <c r="AE107" s="4">
        <f t="shared" si="90"/>
        <v>241786.77881645132</v>
      </c>
      <c r="AF107" s="4">
        <f t="shared" si="90"/>
        <v>216968.85085784292</v>
      </c>
      <c r="AG107" s="4">
        <f t="shared" si="90"/>
        <v>190650.4231841125</v>
      </c>
      <c r="AH107" s="4">
        <f t="shared" si="90"/>
        <v>164550.24461026318</v>
      </c>
      <c r="AI107" s="4">
        <f t="shared" si="61"/>
        <v>773711.82262499328</v>
      </c>
      <c r="AJ107" s="4">
        <f t="shared" si="68"/>
        <v>4380626.4746443322</v>
      </c>
      <c r="AK107" s="27"/>
      <c r="AL107">
        <f t="shared" si="55"/>
        <v>96</v>
      </c>
      <c r="AM107" s="14"/>
      <c r="AN107" s="14"/>
      <c r="AO107" s="4">
        <f t="shared" si="92"/>
        <v>2073.8455307114859</v>
      </c>
      <c r="AP107" s="4">
        <f t="shared" si="92"/>
        <v>0</v>
      </c>
      <c r="AQ107" s="4">
        <f t="shared" si="92"/>
        <v>0</v>
      </c>
      <c r="AR107" s="4">
        <f t="shared" si="92"/>
        <v>0</v>
      </c>
      <c r="AS107" s="4">
        <f t="shared" si="92"/>
        <v>0</v>
      </c>
      <c r="AT107" s="4">
        <f t="shared" si="92"/>
        <v>0</v>
      </c>
      <c r="AU107" s="4">
        <f t="shared" si="92"/>
        <v>0</v>
      </c>
      <c r="AV107" s="4">
        <f t="shared" si="92"/>
        <v>0</v>
      </c>
      <c r="AW107" s="4">
        <f t="shared" si="92"/>
        <v>0</v>
      </c>
      <c r="AX107" s="4">
        <f t="shared" si="92"/>
        <v>0</v>
      </c>
      <c r="AY107" s="4">
        <f t="shared" si="92"/>
        <v>0</v>
      </c>
      <c r="AZ107" s="4">
        <f t="shared" si="92"/>
        <v>0</v>
      </c>
      <c r="BA107" s="4">
        <f t="shared" si="92"/>
        <v>0</v>
      </c>
      <c r="BB107" s="4">
        <f t="shared" si="92"/>
        <v>0</v>
      </c>
      <c r="BC107" s="4">
        <f t="shared" si="92"/>
        <v>0</v>
      </c>
      <c r="BD107" s="4">
        <f t="shared" si="92"/>
        <v>0</v>
      </c>
      <c r="BE107" s="4">
        <f t="shared" si="92"/>
        <v>0</v>
      </c>
      <c r="BF107" s="4">
        <f t="shared" si="92"/>
        <v>0</v>
      </c>
      <c r="BG107" s="4">
        <f t="shared" si="92"/>
        <v>0</v>
      </c>
      <c r="BH107" s="4">
        <f t="shared" si="92"/>
        <v>0</v>
      </c>
      <c r="BI107" s="4">
        <f t="shared" si="49"/>
        <v>0</v>
      </c>
      <c r="BJ107" s="4">
        <f t="shared" si="72"/>
        <v>2073.8455307114859</v>
      </c>
      <c r="BK107" s="4">
        <f t="shared" si="69"/>
        <v>277926.27992522297</v>
      </c>
      <c r="BL107" s="4">
        <f t="shared" si="80"/>
        <v>1.1410873430952397</v>
      </c>
      <c r="BM107" s="4">
        <f t="shared" si="62"/>
        <v>4658552.7545695547</v>
      </c>
      <c r="BN107" s="18">
        <f t="shared" si="81"/>
        <v>1.1075400999083356</v>
      </c>
      <c r="BO107" s="4">
        <f t="shared" si="63"/>
        <v>5.9659360871808582</v>
      </c>
      <c r="BP107" s="27"/>
      <c r="BQ107" s="4">
        <f>I107+AJ107+BK107+SUM(J$11:J107)</f>
        <v>5000000</v>
      </c>
      <c r="BR107" s="27"/>
      <c r="BS107">
        <f t="shared" si="56"/>
        <v>96</v>
      </c>
      <c r="BT107" s="11">
        <f t="shared" si="57"/>
        <v>7.230874943329707E-2</v>
      </c>
      <c r="BU107" s="9">
        <f t="shared" si="88"/>
        <v>573.72847538309247</v>
      </c>
      <c r="BV107" s="9">
        <f t="shared" si="88"/>
        <v>704.7987311648252</v>
      </c>
      <c r="BW107" s="9">
        <f t="shared" si="88"/>
        <v>916.70188158246788</v>
      </c>
      <c r="BX107" s="9">
        <f t="shared" si="88"/>
        <v>1185.197574353683</v>
      </c>
      <c r="BY107" s="9">
        <f t="shared" si="88"/>
        <v>1520.7252870412058</v>
      </c>
      <c r="BZ107" s="9">
        <f t="shared" si="88"/>
        <v>1932.2887817819667</v>
      </c>
      <c r="CA107" s="9">
        <f t="shared" si="88"/>
        <v>2424.614672820921</v>
      </c>
      <c r="CB107" s="9">
        <f t="shared" si="88"/>
        <v>2994.1844904183804</v>
      </c>
      <c r="CC107" s="9">
        <f t="shared" si="88"/>
        <v>3624.8152433678133</v>
      </c>
      <c r="CD107" s="9">
        <f t="shared" si="88"/>
        <v>4284.3677917088216</v>
      </c>
      <c r="CE107" s="9">
        <f t="shared" si="88"/>
        <v>0</v>
      </c>
      <c r="CF107" s="9">
        <f t="shared" si="87"/>
        <v>0</v>
      </c>
      <c r="CG107" s="9">
        <f t="shared" si="87"/>
        <v>0</v>
      </c>
      <c r="CH107" s="9">
        <f t="shared" si="87"/>
        <v>0</v>
      </c>
      <c r="CI107" s="9">
        <f t="shared" si="87"/>
        <v>0</v>
      </c>
      <c r="CJ107" s="9">
        <f t="shared" si="87"/>
        <v>0</v>
      </c>
      <c r="CK107" s="9">
        <f t="shared" si="84"/>
        <v>0</v>
      </c>
      <c r="CL107" s="9">
        <f t="shared" si="84"/>
        <v>0</v>
      </c>
      <c r="CM107" s="9">
        <f t="shared" si="84"/>
        <v>0</v>
      </c>
      <c r="CN107" s="9">
        <f t="shared" si="48"/>
        <v>0</v>
      </c>
      <c r="CO107" s="9">
        <f t="shared" si="48"/>
        <v>0</v>
      </c>
      <c r="CP107" s="9">
        <f t="shared" si="48"/>
        <v>0</v>
      </c>
      <c r="CQ107" s="9">
        <f t="shared" si="77"/>
        <v>20161.422929623175</v>
      </c>
      <c r="CR107" s="27"/>
    </row>
    <row r="108" spans="2:96" x14ac:dyDescent="0.2">
      <c r="B108" s="1">
        <f t="shared" si="70"/>
        <v>43957</v>
      </c>
      <c r="C108" s="8">
        <f t="shared" si="64"/>
        <v>13.857142857142858</v>
      </c>
      <c r="D108">
        <f t="shared" si="73"/>
        <v>97</v>
      </c>
      <c r="E108" s="14">
        <f t="shared" si="71"/>
        <v>0.3</v>
      </c>
      <c r="F108" s="3">
        <f t="shared" si="65"/>
        <v>8.1661699125676517</v>
      </c>
      <c r="G108" s="3">
        <f t="shared" si="58"/>
        <v>2.8379999999999992</v>
      </c>
      <c r="H108" s="27"/>
      <c r="I108" s="4">
        <f t="shared" si="66"/>
        <v>321285.82250082085</v>
      </c>
      <c r="J108" s="4"/>
      <c r="K108" s="4">
        <f t="shared" si="59"/>
        <v>4678714.1774991779</v>
      </c>
      <c r="L108" s="4">
        <f t="shared" si="79"/>
        <v>1.0817532094394418</v>
      </c>
      <c r="N108" s="4">
        <f t="shared" si="74"/>
        <v>20161.422929623175</v>
      </c>
      <c r="O108" s="4">
        <f t="shared" si="90"/>
        <v>24861.2038002216</v>
      </c>
      <c r="P108" s="4">
        <f t="shared" si="90"/>
        <v>32490.246647813281</v>
      </c>
      <c r="Q108" s="4">
        <f t="shared" si="90"/>
        <v>42258.688783257196</v>
      </c>
      <c r="R108" s="4">
        <f t="shared" si="90"/>
        <v>54635.968843899347</v>
      </c>
      <c r="S108" s="4">
        <f t="shared" si="90"/>
        <v>70103.332305773729</v>
      </c>
      <c r="T108" s="4">
        <f t="shared" si="90"/>
        <v>89075.840149628202</v>
      </c>
      <c r="U108" s="4">
        <f t="shared" si="90"/>
        <v>111771.38275442793</v>
      </c>
      <c r="V108" s="4">
        <f t="shared" si="90"/>
        <v>138027.76353182716</v>
      </c>
      <c r="W108" s="4">
        <f t="shared" si="90"/>
        <v>167098.96897108838</v>
      </c>
      <c r="X108" s="4">
        <f t="shared" si="90"/>
        <v>197503.42917404204</v>
      </c>
      <c r="Y108" s="4">
        <f t="shared" si="90"/>
        <v>227027.76570619119</v>
      </c>
      <c r="Z108" s="4">
        <f t="shared" si="90"/>
        <v>252971.95718696795</v>
      </c>
      <c r="AA108" s="4">
        <f t="shared" si="90"/>
        <v>272633.16378180124</v>
      </c>
      <c r="AB108" s="4">
        <f t="shared" si="90"/>
        <v>283896.59018453298</v>
      </c>
      <c r="AC108" s="4">
        <f t="shared" si="90"/>
        <v>285717.26277724147</v>
      </c>
      <c r="AD108" s="4">
        <f t="shared" si="90"/>
        <v>278308.62165566895</v>
      </c>
      <c r="AE108" s="4">
        <f t="shared" si="90"/>
        <v>262989.28294733603</v>
      </c>
      <c r="AF108" s="4">
        <f t="shared" si="90"/>
        <v>241786.77881645132</v>
      </c>
      <c r="AG108" s="4">
        <f t="shared" si="90"/>
        <v>216968.85085784292</v>
      </c>
      <c r="AH108" s="4">
        <f t="shared" si="90"/>
        <v>190650.4231841125</v>
      </c>
      <c r="AI108" s="4">
        <f t="shared" si="61"/>
        <v>938262.06723525643</v>
      </c>
      <c r="AJ108" s="4">
        <f t="shared" si="68"/>
        <v>4399201.0122250048</v>
      </c>
      <c r="AK108" s="27"/>
      <c r="AL108">
        <f t="shared" si="55"/>
        <v>97</v>
      </c>
      <c r="AM108" s="14"/>
      <c r="AN108" s="14"/>
      <c r="AO108" s="4">
        <f t="shared" si="92"/>
        <v>1586.8853489503149</v>
      </c>
      <c r="AP108" s="4">
        <f t="shared" si="92"/>
        <v>0</v>
      </c>
      <c r="AQ108" s="4">
        <f t="shared" si="92"/>
        <v>0</v>
      </c>
      <c r="AR108" s="4">
        <f t="shared" si="92"/>
        <v>0</v>
      </c>
      <c r="AS108" s="4">
        <f t="shared" si="92"/>
        <v>0</v>
      </c>
      <c r="AT108" s="4">
        <f t="shared" si="92"/>
        <v>0</v>
      </c>
      <c r="AU108" s="4">
        <f t="shared" si="92"/>
        <v>0</v>
      </c>
      <c r="AV108" s="4">
        <f t="shared" si="92"/>
        <v>0</v>
      </c>
      <c r="AW108" s="4">
        <f t="shared" si="92"/>
        <v>0</v>
      </c>
      <c r="AX108" s="4">
        <f t="shared" si="92"/>
        <v>0</v>
      </c>
      <c r="AY108" s="4">
        <f t="shared" si="92"/>
        <v>0</v>
      </c>
      <c r="AZ108" s="4">
        <f t="shared" si="92"/>
        <v>0</v>
      </c>
      <c r="BA108" s="4">
        <f t="shared" si="92"/>
        <v>0</v>
      </c>
      <c r="BB108" s="4">
        <f t="shared" si="92"/>
        <v>0</v>
      </c>
      <c r="BC108" s="4">
        <f t="shared" si="92"/>
        <v>0</v>
      </c>
      <c r="BD108" s="4">
        <f t="shared" si="92"/>
        <v>0</v>
      </c>
      <c r="BE108" s="4">
        <f t="shared" si="92"/>
        <v>0</v>
      </c>
      <c r="BF108" s="4">
        <f t="shared" si="92"/>
        <v>0</v>
      </c>
      <c r="BG108" s="4">
        <f t="shared" si="92"/>
        <v>0</v>
      </c>
      <c r="BH108" s="4">
        <f t="shared" si="92"/>
        <v>0</v>
      </c>
      <c r="BI108" s="4">
        <f t="shared" si="49"/>
        <v>0</v>
      </c>
      <c r="BJ108" s="4">
        <f t="shared" si="72"/>
        <v>1586.8853489503149</v>
      </c>
      <c r="BK108" s="4">
        <f t="shared" si="69"/>
        <v>279513.16527417331</v>
      </c>
      <c r="BL108" s="4">
        <f t="shared" si="80"/>
        <v>1.1075400999083358</v>
      </c>
      <c r="BM108" s="4">
        <f t="shared" si="62"/>
        <v>4678714.1774991779</v>
      </c>
      <c r="BN108" s="18">
        <f t="shared" si="81"/>
        <v>1.0817532094394418</v>
      </c>
      <c r="BO108" s="4">
        <f t="shared" si="63"/>
        <v>5.9741449182428168</v>
      </c>
      <c r="BP108" s="27"/>
      <c r="BQ108" s="4">
        <f>I108+AJ108+BK108+SUM(J$11:J108)</f>
        <v>4999999.9999999991</v>
      </c>
      <c r="BR108" s="27"/>
      <c r="BS108">
        <f t="shared" si="56"/>
        <v>97</v>
      </c>
      <c r="BT108" s="11">
        <f t="shared" si="57"/>
        <v>6.8062010074323553E-2</v>
      </c>
      <c r="BU108" s="9">
        <f t="shared" si="88"/>
        <v>411.66809116461309</v>
      </c>
      <c r="BV108" s="9">
        <f t="shared" si="88"/>
        <v>507.63105105314804</v>
      </c>
      <c r="BW108" s="9">
        <f t="shared" si="88"/>
        <v>663.40544839821735</v>
      </c>
      <c r="BX108" s="9">
        <f t="shared" si="88"/>
        <v>862.86339050812649</v>
      </c>
      <c r="BY108" s="9">
        <f t="shared" si="88"/>
        <v>1115.5901585621714</v>
      </c>
      <c r="BZ108" s="9">
        <f t="shared" si="88"/>
        <v>1431.412112891767</v>
      </c>
      <c r="CA108" s="9">
        <f t="shared" si="88"/>
        <v>1818.8042188928487</v>
      </c>
      <c r="CB108" s="9">
        <f t="shared" si="88"/>
        <v>2282.2154937158843</v>
      </c>
      <c r="CC108" s="9">
        <f t="shared" si="88"/>
        <v>2818.3341096118706</v>
      </c>
      <c r="CD108" s="9">
        <f t="shared" si="88"/>
        <v>3411.9275128557888</v>
      </c>
      <c r="CE108" s="9">
        <f t="shared" si="88"/>
        <v>0</v>
      </c>
      <c r="CF108" s="9">
        <f t="shared" si="87"/>
        <v>0</v>
      </c>
      <c r="CG108" s="9">
        <f t="shared" si="87"/>
        <v>0</v>
      </c>
      <c r="CH108" s="9">
        <f t="shared" si="87"/>
        <v>0</v>
      </c>
      <c r="CI108" s="9">
        <f t="shared" si="87"/>
        <v>0</v>
      </c>
      <c r="CJ108" s="9">
        <f t="shared" si="87"/>
        <v>0</v>
      </c>
      <c r="CK108" s="9">
        <f t="shared" si="84"/>
        <v>0</v>
      </c>
      <c r="CL108" s="9">
        <f t="shared" si="84"/>
        <v>0</v>
      </c>
      <c r="CM108" s="9">
        <f t="shared" si="84"/>
        <v>0</v>
      </c>
      <c r="CN108" s="9">
        <f t="shared" si="48"/>
        <v>0</v>
      </c>
      <c r="CO108" s="9">
        <f t="shared" si="48"/>
        <v>0</v>
      </c>
      <c r="CP108" s="9">
        <f t="shared" si="48"/>
        <v>0</v>
      </c>
      <c r="CQ108" s="9">
        <f t="shared" si="77"/>
        <v>15323.851587654437</v>
      </c>
      <c r="CR108" s="27"/>
    </row>
    <row r="109" spans="2:96" x14ac:dyDescent="0.2">
      <c r="B109" s="1">
        <f t="shared" si="70"/>
        <v>43958</v>
      </c>
      <c r="C109" s="8">
        <f t="shared" si="64"/>
        <v>14</v>
      </c>
      <c r="D109">
        <f t="shared" si="73"/>
        <v>98</v>
      </c>
      <c r="E109" s="14">
        <f t="shared" si="71"/>
        <v>0.3</v>
      </c>
      <c r="F109" s="3">
        <f t="shared" si="65"/>
        <v>8.1661699125676517</v>
      </c>
      <c r="G109" s="3">
        <f t="shared" si="58"/>
        <v>2.8379999999999992</v>
      </c>
      <c r="H109" s="27"/>
      <c r="I109" s="4">
        <f t="shared" si="66"/>
        <v>305961.97091316641</v>
      </c>
      <c r="J109" s="4"/>
      <c r="K109" s="4">
        <f t="shared" si="59"/>
        <v>4694038.029086832</v>
      </c>
      <c r="L109" s="4">
        <f t="shared" si="79"/>
        <v>1.0620276336358181</v>
      </c>
      <c r="N109" s="4">
        <f t="shared" si="74"/>
        <v>15323.851587654437</v>
      </c>
      <c r="O109" s="4">
        <f t="shared" si="90"/>
        <v>18951.737553845782</v>
      </c>
      <c r="P109" s="4">
        <f t="shared" si="90"/>
        <v>24861.2038002216</v>
      </c>
      <c r="Q109" s="4">
        <f t="shared" si="90"/>
        <v>32490.246647813281</v>
      </c>
      <c r="R109" s="4">
        <f t="shared" si="90"/>
        <v>42258.688783257196</v>
      </c>
      <c r="S109" s="4">
        <f t="shared" si="90"/>
        <v>54635.968843899347</v>
      </c>
      <c r="T109" s="4">
        <f t="shared" si="90"/>
        <v>70103.332305773729</v>
      </c>
      <c r="U109" s="4">
        <f t="shared" si="90"/>
        <v>89075.840149628202</v>
      </c>
      <c r="V109" s="4">
        <f t="shared" si="90"/>
        <v>111771.38275442793</v>
      </c>
      <c r="W109" s="4">
        <f t="shared" si="90"/>
        <v>138027.76353182716</v>
      </c>
      <c r="X109" s="4">
        <f t="shared" si="90"/>
        <v>167098.96897108838</v>
      </c>
      <c r="Y109" s="4">
        <f t="shared" si="90"/>
        <v>197503.42917404204</v>
      </c>
      <c r="Z109" s="4">
        <f t="shared" si="90"/>
        <v>227027.76570619119</v>
      </c>
      <c r="AA109" s="4">
        <f t="shared" si="90"/>
        <v>252971.95718696795</v>
      </c>
      <c r="AB109" s="4">
        <f t="shared" si="90"/>
        <v>272633.16378180124</v>
      </c>
      <c r="AC109" s="4">
        <f t="shared" si="90"/>
        <v>283896.59018453298</v>
      </c>
      <c r="AD109" s="4">
        <f t="shared" si="90"/>
        <v>285717.26277724147</v>
      </c>
      <c r="AE109" s="4">
        <f t="shared" si="90"/>
        <v>278308.62165566895</v>
      </c>
      <c r="AF109" s="4">
        <f t="shared" si="90"/>
        <v>262989.28294733603</v>
      </c>
      <c r="AG109" s="4">
        <f t="shared" si="90"/>
        <v>241786.77881645132</v>
      </c>
      <c r="AH109" s="4">
        <f t="shared" si="90"/>
        <v>216968.85085784292</v>
      </c>
      <c r="AI109" s="4">
        <f t="shared" si="61"/>
        <v>1128912.490419369</v>
      </c>
      <c r="AJ109" s="4">
        <f t="shared" si="68"/>
        <v>4413315.1784368819</v>
      </c>
      <c r="AK109" s="27"/>
      <c r="AL109">
        <f t="shared" si="55"/>
        <v>98</v>
      </c>
      <c r="AM109" s="14"/>
      <c r="AN109" s="14"/>
      <c r="AO109" s="4">
        <f t="shared" si="92"/>
        <v>1209.6853757773904</v>
      </c>
      <c r="AP109" s="4">
        <f t="shared" si="92"/>
        <v>0</v>
      </c>
      <c r="AQ109" s="4">
        <f t="shared" si="92"/>
        <v>0</v>
      </c>
      <c r="AR109" s="4">
        <f t="shared" si="92"/>
        <v>0</v>
      </c>
      <c r="AS109" s="4">
        <f t="shared" si="92"/>
        <v>0</v>
      </c>
      <c r="AT109" s="4">
        <f t="shared" si="92"/>
        <v>0</v>
      </c>
      <c r="AU109" s="4">
        <f t="shared" si="92"/>
        <v>0</v>
      </c>
      <c r="AV109" s="4">
        <f t="shared" si="92"/>
        <v>0</v>
      </c>
      <c r="AW109" s="4">
        <f t="shared" si="92"/>
        <v>0</v>
      </c>
      <c r="AX109" s="4">
        <f t="shared" si="92"/>
        <v>0</v>
      </c>
      <c r="AY109" s="4">
        <f t="shared" si="92"/>
        <v>0</v>
      </c>
      <c r="AZ109" s="4">
        <f t="shared" si="92"/>
        <v>0</v>
      </c>
      <c r="BA109" s="4">
        <f t="shared" si="92"/>
        <v>0</v>
      </c>
      <c r="BB109" s="4">
        <f t="shared" si="92"/>
        <v>0</v>
      </c>
      <c r="BC109" s="4">
        <f t="shared" si="92"/>
        <v>0</v>
      </c>
      <c r="BD109" s="4">
        <f t="shared" si="92"/>
        <v>0</v>
      </c>
      <c r="BE109" s="4">
        <f t="shared" si="92"/>
        <v>0</v>
      </c>
      <c r="BF109" s="4">
        <f t="shared" si="92"/>
        <v>0</v>
      </c>
      <c r="BG109" s="4">
        <f t="shared" si="92"/>
        <v>0</v>
      </c>
      <c r="BH109" s="4">
        <f t="shared" si="92"/>
        <v>0</v>
      </c>
      <c r="BI109" s="4">
        <f t="shared" si="49"/>
        <v>0</v>
      </c>
      <c r="BJ109" s="4">
        <f t="shared" si="72"/>
        <v>1209.6853757773904</v>
      </c>
      <c r="BK109" s="4">
        <f t="shared" si="69"/>
        <v>280722.85064995068</v>
      </c>
      <c r="BL109" s="4">
        <f t="shared" si="80"/>
        <v>1.0817532094394418</v>
      </c>
      <c r="BM109" s="4">
        <f t="shared" si="62"/>
        <v>4694038.0290868329</v>
      </c>
      <c r="BN109" s="18">
        <f t="shared" si="81"/>
        <v>1.0620276336358179</v>
      </c>
      <c r="BO109" s="4">
        <f t="shared" si="63"/>
        <v>5.9804127898077946</v>
      </c>
      <c r="BP109" s="27"/>
      <c r="BQ109" s="4">
        <f>I109+AJ109+BK109+SUM(J$11:J109)</f>
        <v>4999999.9999999991</v>
      </c>
      <c r="BR109" s="27"/>
      <c r="BS109">
        <f t="shared" si="56"/>
        <v>98</v>
      </c>
      <c r="BT109" s="11">
        <f t="shared" si="57"/>
        <v>6.4832380305383075E-2</v>
      </c>
      <c r="BU109" s="9">
        <f t="shared" si="88"/>
        <v>298.04453216221816</v>
      </c>
      <c r="BV109" s="9">
        <f t="shared" si="88"/>
        <v>368.60587696162202</v>
      </c>
      <c r="BW109" s="9">
        <f t="shared" si="88"/>
        <v>483.5433058876805</v>
      </c>
      <c r="BX109" s="9">
        <f t="shared" si="88"/>
        <v>631.92600806601843</v>
      </c>
      <c r="BY109" s="9">
        <f t="shared" si="88"/>
        <v>821.91941472088695</v>
      </c>
      <c r="BZ109" s="9">
        <f t="shared" si="88"/>
        <v>1062.653973132223</v>
      </c>
      <c r="CA109" s="9">
        <f t="shared" si="88"/>
        <v>1363.4897702167709</v>
      </c>
      <c r="CB109" s="9">
        <f t="shared" si="88"/>
        <v>1732.4996233806619</v>
      </c>
      <c r="CC109" s="9">
        <f t="shared" si="88"/>
        <v>2173.9214381980819</v>
      </c>
      <c r="CD109" s="9">
        <f t="shared" si="88"/>
        <v>2684.6005373990706</v>
      </c>
      <c r="CE109" s="9">
        <f t="shared" si="88"/>
        <v>0</v>
      </c>
      <c r="CF109" s="9">
        <f t="shared" si="87"/>
        <v>0</v>
      </c>
      <c r="CG109" s="9">
        <f t="shared" si="87"/>
        <v>0</v>
      </c>
      <c r="CH109" s="9">
        <f t="shared" si="87"/>
        <v>0</v>
      </c>
      <c r="CI109" s="9">
        <f t="shared" si="87"/>
        <v>0</v>
      </c>
      <c r="CJ109" s="9">
        <f t="shared" si="87"/>
        <v>0</v>
      </c>
      <c r="CK109" s="9">
        <f t="shared" si="84"/>
        <v>0</v>
      </c>
      <c r="CL109" s="9">
        <f t="shared" si="84"/>
        <v>0</v>
      </c>
      <c r="CM109" s="9">
        <f t="shared" si="84"/>
        <v>0</v>
      </c>
      <c r="CN109" s="9">
        <f t="shared" si="48"/>
        <v>0</v>
      </c>
      <c r="CO109" s="9">
        <f t="shared" si="48"/>
        <v>0</v>
      </c>
      <c r="CP109" s="9">
        <f t="shared" si="48"/>
        <v>0</v>
      </c>
      <c r="CQ109" s="9">
        <f t="shared" si="77"/>
        <v>11621.204480125234</v>
      </c>
      <c r="CR109" s="27"/>
    </row>
    <row r="110" spans="2:96" x14ac:dyDescent="0.2">
      <c r="B110" s="1">
        <f t="shared" si="70"/>
        <v>43959</v>
      </c>
      <c r="C110" s="8">
        <f t="shared" si="64"/>
        <v>14.142857142857142</v>
      </c>
      <c r="D110">
        <f t="shared" si="73"/>
        <v>99</v>
      </c>
      <c r="E110" s="14">
        <f t="shared" si="71"/>
        <v>0.3</v>
      </c>
      <c r="F110" s="3">
        <f t="shared" si="65"/>
        <v>8.1661699125676517</v>
      </c>
      <c r="G110" s="3">
        <f t="shared" si="58"/>
        <v>2.8379999999999992</v>
      </c>
      <c r="H110" s="27"/>
      <c r="I110" s="4">
        <f t="shared" si="66"/>
        <v>294340.76643304119</v>
      </c>
      <c r="J110" s="4"/>
      <c r="K110" s="4">
        <f t="shared" si="59"/>
        <v>4705659.2335669575</v>
      </c>
      <c r="L110" s="4">
        <f t="shared" si="79"/>
        <v>1.0469907462258752</v>
      </c>
      <c r="N110" s="4">
        <f t="shared" si="74"/>
        <v>11621.204480125234</v>
      </c>
      <c r="O110" s="4">
        <f t="shared" si="90"/>
        <v>14404.420492395169</v>
      </c>
      <c r="P110" s="4">
        <f t="shared" si="90"/>
        <v>18951.737553845782</v>
      </c>
      <c r="Q110" s="4">
        <f t="shared" si="90"/>
        <v>24861.2038002216</v>
      </c>
      <c r="R110" s="4">
        <f t="shared" si="90"/>
        <v>32490.246647813281</v>
      </c>
      <c r="S110" s="4">
        <f t="shared" si="90"/>
        <v>42258.688783257196</v>
      </c>
      <c r="T110" s="4">
        <f t="shared" si="90"/>
        <v>54635.968843899347</v>
      </c>
      <c r="U110" s="4">
        <f t="shared" si="90"/>
        <v>70103.332305773729</v>
      </c>
      <c r="V110" s="4">
        <f t="shared" si="90"/>
        <v>89075.840149628202</v>
      </c>
      <c r="W110" s="4">
        <f t="shared" si="90"/>
        <v>111771.38275442793</v>
      </c>
      <c r="X110" s="4">
        <f t="shared" si="90"/>
        <v>138027.76353182716</v>
      </c>
      <c r="Y110" s="4">
        <f t="shared" si="90"/>
        <v>167098.96897108838</v>
      </c>
      <c r="Z110" s="4">
        <f t="shared" si="90"/>
        <v>197503.42917404204</v>
      </c>
      <c r="AA110" s="4">
        <f t="shared" si="90"/>
        <v>227027.76570619119</v>
      </c>
      <c r="AB110" s="4">
        <f t="shared" si="90"/>
        <v>252971.95718696795</v>
      </c>
      <c r="AC110" s="4">
        <f t="shared" si="90"/>
        <v>272633.16378180124</v>
      </c>
      <c r="AD110" s="4">
        <f t="shared" si="90"/>
        <v>283896.59018453298</v>
      </c>
      <c r="AE110" s="4">
        <f t="shared" si="90"/>
        <v>285717.26277724147</v>
      </c>
      <c r="AF110" s="4">
        <f t="shared" si="90"/>
        <v>278308.62165566895</v>
      </c>
      <c r="AG110" s="4">
        <f t="shared" si="90"/>
        <v>262989.28294733603</v>
      </c>
      <c r="AH110" s="4">
        <f t="shared" si="90"/>
        <v>241786.77881645132</v>
      </c>
      <c r="AI110" s="4">
        <f t="shared" si="61"/>
        <v>1345881.3412772119</v>
      </c>
      <c r="AJ110" s="4">
        <f t="shared" si="68"/>
        <v>4424016.9518217482</v>
      </c>
      <c r="AK110" s="27"/>
      <c r="AL110">
        <f t="shared" si="55"/>
        <v>99</v>
      </c>
      <c r="AM110" s="14"/>
      <c r="AN110" s="14"/>
      <c r="AO110" s="4">
        <f t="shared" si="92"/>
        <v>919.43109525926616</v>
      </c>
      <c r="AP110" s="4">
        <f t="shared" si="92"/>
        <v>0</v>
      </c>
      <c r="AQ110" s="4">
        <f t="shared" si="92"/>
        <v>0</v>
      </c>
      <c r="AR110" s="4">
        <f t="shared" si="92"/>
        <v>0</v>
      </c>
      <c r="AS110" s="4">
        <f t="shared" si="92"/>
        <v>0</v>
      </c>
      <c r="AT110" s="4">
        <f t="shared" si="92"/>
        <v>0</v>
      </c>
      <c r="AU110" s="4">
        <f t="shared" si="92"/>
        <v>0</v>
      </c>
      <c r="AV110" s="4">
        <f t="shared" si="92"/>
        <v>0</v>
      </c>
      <c r="AW110" s="4">
        <f t="shared" si="92"/>
        <v>0</v>
      </c>
      <c r="AX110" s="4">
        <f t="shared" si="92"/>
        <v>0</v>
      </c>
      <c r="AY110" s="4">
        <f t="shared" si="92"/>
        <v>0</v>
      </c>
      <c r="AZ110" s="4">
        <f t="shared" si="92"/>
        <v>0</v>
      </c>
      <c r="BA110" s="4">
        <f t="shared" si="92"/>
        <v>0</v>
      </c>
      <c r="BB110" s="4">
        <f t="shared" si="92"/>
        <v>0</v>
      </c>
      <c r="BC110" s="4">
        <f t="shared" si="92"/>
        <v>0</v>
      </c>
      <c r="BD110" s="4">
        <f t="shared" si="92"/>
        <v>0</v>
      </c>
      <c r="BE110" s="4">
        <f t="shared" si="92"/>
        <v>0</v>
      </c>
      <c r="BF110" s="4">
        <f t="shared" si="92"/>
        <v>0</v>
      </c>
      <c r="BG110" s="4">
        <f t="shared" si="92"/>
        <v>0</v>
      </c>
      <c r="BH110" s="4">
        <f t="shared" si="92"/>
        <v>0</v>
      </c>
      <c r="BI110" s="4">
        <f t="shared" si="49"/>
        <v>0</v>
      </c>
      <c r="BJ110" s="4">
        <f t="shared" si="72"/>
        <v>919.43109525926616</v>
      </c>
      <c r="BK110" s="4">
        <f t="shared" si="69"/>
        <v>281642.28174520994</v>
      </c>
      <c r="BL110" s="4">
        <f t="shared" si="80"/>
        <v>1.0620276336358179</v>
      </c>
      <c r="BM110" s="4">
        <f t="shared" si="62"/>
        <v>4705659.2335669585</v>
      </c>
      <c r="BN110" s="18">
        <f t="shared" si="81"/>
        <v>1.0469907462258752</v>
      </c>
      <c r="BO110" s="4">
        <f t="shared" si="63"/>
        <v>5.9851822617363855</v>
      </c>
      <c r="BP110" s="27"/>
      <c r="BQ110" s="4">
        <f>I110+AJ110+BK110+SUM(J$11:J110)</f>
        <v>5000000</v>
      </c>
      <c r="BR110" s="27"/>
      <c r="BS110">
        <f t="shared" si="56"/>
        <v>99</v>
      </c>
      <c r="BT110" s="11">
        <f t="shared" si="57"/>
        <v>6.2382037142769027E-2</v>
      </c>
      <c r="BU110" s="9">
        <f t="shared" si="88"/>
        <v>217.48632285686585</v>
      </c>
      <c r="BV110" s="9">
        <f t="shared" si="88"/>
        <v>269.57312825299761</v>
      </c>
      <c r="BW110" s="9">
        <f t="shared" si="88"/>
        <v>354.67439880120543</v>
      </c>
      <c r="BX110" s="9">
        <f t="shared" si="88"/>
        <v>465.26776166381228</v>
      </c>
      <c r="BY110" s="9">
        <f t="shared" si="88"/>
        <v>608.0423319484845</v>
      </c>
      <c r="BZ110" s="9">
        <f t="shared" si="88"/>
        <v>790.85492798456016</v>
      </c>
      <c r="CA110" s="9">
        <f t="shared" si="88"/>
        <v>1022.49091132539</v>
      </c>
      <c r="CB110" s="9">
        <f t="shared" si="88"/>
        <v>1311.9566039191971</v>
      </c>
      <c r="CC110" s="9">
        <f t="shared" si="88"/>
        <v>1667.019710621239</v>
      </c>
      <c r="CD110" s="9">
        <f t="shared" si="88"/>
        <v>2091.7579651456131</v>
      </c>
      <c r="CE110" s="9">
        <f t="shared" si="88"/>
        <v>0</v>
      </c>
      <c r="CF110" s="9">
        <f t="shared" si="87"/>
        <v>0</v>
      </c>
      <c r="CG110" s="9">
        <f t="shared" si="87"/>
        <v>0</v>
      </c>
      <c r="CH110" s="9">
        <f t="shared" si="87"/>
        <v>0</v>
      </c>
      <c r="CI110" s="9">
        <f t="shared" si="87"/>
        <v>0</v>
      </c>
      <c r="CJ110" s="9">
        <f t="shared" si="87"/>
        <v>0</v>
      </c>
      <c r="CK110" s="9">
        <f t="shared" si="84"/>
        <v>0</v>
      </c>
      <c r="CL110" s="9">
        <f t="shared" si="84"/>
        <v>0</v>
      </c>
      <c r="CM110" s="9">
        <f t="shared" si="84"/>
        <v>0</v>
      </c>
      <c r="CN110" s="9">
        <f t="shared" si="48"/>
        <v>0</v>
      </c>
      <c r="CO110" s="9">
        <f t="shared" si="48"/>
        <v>0</v>
      </c>
      <c r="CP110" s="9">
        <f t="shared" si="48"/>
        <v>0</v>
      </c>
      <c r="CQ110" s="9">
        <f t="shared" si="77"/>
        <v>8799.1240625193641</v>
      </c>
      <c r="CR110" s="27"/>
    </row>
    <row r="111" spans="2:96" x14ac:dyDescent="0.2">
      <c r="B111" s="1">
        <f t="shared" si="70"/>
        <v>43960</v>
      </c>
      <c r="C111" s="8">
        <f t="shared" si="64"/>
        <v>14.285714285714286</v>
      </c>
      <c r="D111">
        <f t="shared" si="73"/>
        <v>100</v>
      </c>
      <c r="E111" s="14">
        <f t="shared" si="71"/>
        <v>0.3</v>
      </c>
      <c r="F111" s="3">
        <f t="shared" si="65"/>
        <v>8.1661699125676517</v>
      </c>
      <c r="G111" s="3">
        <f t="shared" si="58"/>
        <v>2.8379999999999992</v>
      </c>
      <c r="H111" s="27"/>
      <c r="I111" s="4">
        <f t="shared" si="66"/>
        <v>285541.64237052185</v>
      </c>
      <c r="J111" s="4"/>
      <c r="K111" s="4">
        <f t="shared" si="59"/>
        <v>4714458.357629477</v>
      </c>
      <c r="L111" s="4">
        <f t="shared" si="79"/>
        <v>1.0355564702919311</v>
      </c>
      <c r="N111" s="4">
        <f t="shared" si="74"/>
        <v>8799.1240625193641</v>
      </c>
      <c r="O111" s="4">
        <f t="shared" si="90"/>
        <v>10923.932211317719</v>
      </c>
      <c r="P111" s="4">
        <f t="shared" si="90"/>
        <v>14404.420492395169</v>
      </c>
      <c r="Q111" s="4">
        <f t="shared" si="90"/>
        <v>18951.737553845782</v>
      </c>
      <c r="R111" s="4">
        <f t="shared" si="90"/>
        <v>24861.2038002216</v>
      </c>
      <c r="S111" s="4">
        <f t="shared" si="90"/>
        <v>32490.246647813281</v>
      </c>
      <c r="T111" s="4">
        <f t="shared" si="90"/>
        <v>42258.688783257196</v>
      </c>
      <c r="U111" s="4">
        <f t="shared" si="90"/>
        <v>54635.968843899347</v>
      </c>
      <c r="V111" s="4">
        <f t="shared" si="90"/>
        <v>70103.332305773729</v>
      </c>
      <c r="W111" s="4">
        <f t="shared" si="90"/>
        <v>89075.840149628202</v>
      </c>
      <c r="X111" s="4">
        <f t="shared" si="90"/>
        <v>111771.38275442793</v>
      </c>
      <c r="Y111" s="4">
        <f t="shared" si="90"/>
        <v>138027.76353182716</v>
      </c>
      <c r="Z111" s="4">
        <f t="shared" si="90"/>
        <v>167098.96897108838</v>
      </c>
      <c r="AA111" s="4">
        <f t="shared" si="90"/>
        <v>197503.42917404204</v>
      </c>
      <c r="AB111" s="4">
        <f t="shared" si="90"/>
        <v>227027.76570619119</v>
      </c>
      <c r="AC111" s="4">
        <f t="shared" si="90"/>
        <v>252971.95718696795</v>
      </c>
      <c r="AD111" s="4">
        <f t="shared" si="90"/>
        <v>272633.16378180124</v>
      </c>
      <c r="AE111" s="4">
        <f t="shared" si="90"/>
        <v>283896.59018453298</v>
      </c>
      <c r="AF111" s="4">
        <f t="shared" si="90"/>
        <v>285717.26277724147</v>
      </c>
      <c r="AG111" s="4">
        <f t="shared" si="90"/>
        <v>278308.62165566895</v>
      </c>
      <c r="AH111" s="4">
        <f t="shared" si="90"/>
        <v>262989.28294733603</v>
      </c>
      <c r="AI111" s="4">
        <f t="shared" si="61"/>
        <v>1587668.1200936632</v>
      </c>
      <c r="AJ111" s="4">
        <f t="shared" si="68"/>
        <v>4432118.8036154602</v>
      </c>
      <c r="AK111" s="27"/>
      <c r="AL111">
        <f t="shared" si="55"/>
        <v>100</v>
      </c>
      <c r="AM111" s="14"/>
      <c r="AN111" s="14"/>
      <c r="AO111" s="4">
        <f t="shared" si="92"/>
        <v>697.27226880751402</v>
      </c>
      <c r="AP111" s="4">
        <f t="shared" si="92"/>
        <v>0</v>
      </c>
      <c r="AQ111" s="4">
        <f t="shared" si="92"/>
        <v>0</v>
      </c>
      <c r="AR111" s="4">
        <f t="shared" si="92"/>
        <v>0</v>
      </c>
      <c r="AS111" s="4">
        <f t="shared" si="92"/>
        <v>0</v>
      </c>
      <c r="AT111" s="4">
        <f t="shared" si="92"/>
        <v>0</v>
      </c>
      <c r="AU111" s="4">
        <f t="shared" si="92"/>
        <v>0</v>
      </c>
      <c r="AV111" s="4">
        <f t="shared" si="92"/>
        <v>0</v>
      </c>
      <c r="AW111" s="4">
        <f t="shared" si="92"/>
        <v>0</v>
      </c>
      <c r="AX111" s="4">
        <f t="shared" si="92"/>
        <v>0</v>
      </c>
      <c r="AY111" s="4">
        <f t="shared" si="92"/>
        <v>0</v>
      </c>
      <c r="AZ111" s="4">
        <f t="shared" si="92"/>
        <v>0</v>
      </c>
      <c r="BA111" s="4">
        <f t="shared" si="92"/>
        <v>0</v>
      </c>
      <c r="BB111" s="4">
        <f t="shared" si="92"/>
        <v>0</v>
      </c>
      <c r="BC111" s="4">
        <f t="shared" si="92"/>
        <v>0</v>
      </c>
      <c r="BD111" s="4">
        <f t="shared" si="92"/>
        <v>0</v>
      </c>
      <c r="BE111" s="4">
        <f t="shared" si="92"/>
        <v>0</v>
      </c>
      <c r="BF111" s="4">
        <f t="shared" si="92"/>
        <v>0</v>
      </c>
      <c r="BG111" s="4">
        <f t="shared" si="92"/>
        <v>0</v>
      </c>
      <c r="BH111" s="4">
        <f t="shared" si="92"/>
        <v>0</v>
      </c>
      <c r="BI111" s="4">
        <f t="shared" si="49"/>
        <v>0</v>
      </c>
      <c r="BJ111" s="4">
        <f t="shared" si="72"/>
        <v>697.27226880751402</v>
      </c>
      <c r="BK111" s="4">
        <f t="shared" si="69"/>
        <v>282339.55401401746</v>
      </c>
      <c r="BL111" s="4">
        <f t="shared" si="80"/>
        <v>1.0469907462258752</v>
      </c>
      <c r="BM111" s="4">
        <f t="shared" si="62"/>
        <v>4714458.357629478</v>
      </c>
      <c r="BN111" s="18">
        <f t="shared" si="81"/>
        <v>1.0355564702919313</v>
      </c>
      <c r="BO111" s="4">
        <f t="shared" si="63"/>
        <v>5.9888015249324065</v>
      </c>
      <c r="BP111" s="27"/>
      <c r="BQ111" s="4">
        <f>I111+AJ111+BK111+SUM(J$11:J111)</f>
        <v>5000000</v>
      </c>
      <c r="BR111" s="27"/>
      <c r="BS111">
        <f t="shared" si="56"/>
        <v>100</v>
      </c>
      <c r="BT111" s="11">
        <f t="shared" si="57"/>
        <v>6.0526111541892497E-2</v>
      </c>
      <c r="BU111" s="9">
        <f t="shared" si="88"/>
        <v>159.77302934369916</v>
      </c>
      <c r="BV111" s="9">
        <f t="shared" si="88"/>
        <v>198.35494184948658</v>
      </c>
      <c r="BW111" s="9">
        <f t="shared" si="88"/>
        <v>261.55306842570963</v>
      </c>
      <c r="BX111" s="9">
        <f t="shared" si="88"/>
        <v>344.1224943290228</v>
      </c>
      <c r="BY111" s="9">
        <f t="shared" si="88"/>
        <v>451.42559828338022</v>
      </c>
      <c r="BZ111" s="9">
        <f t="shared" si="88"/>
        <v>589.95248778874361</v>
      </c>
      <c r="CA111" s="9">
        <f t="shared" si="88"/>
        <v>767.32623327286387</v>
      </c>
      <c r="CB111" s="9">
        <f t="shared" si="88"/>
        <v>992.07082333356448</v>
      </c>
      <c r="CC111" s="9">
        <f t="shared" si="88"/>
        <v>1272.9246331792849</v>
      </c>
      <c r="CD111" s="9">
        <f t="shared" si="88"/>
        <v>1617.4242709752548</v>
      </c>
      <c r="CE111" s="9">
        <f t="shared" si="88"/>
        <v>0</v>
      </c>
      <c r="CF111" s="9">
        <f t="shared" si="87"/>
        <v>0</v>
      </c>
      <c r="CG111" s="9">
        <f t="shared" si="87"/>
        <v>0</v>
      </c>
      <c r="CH111" s="9">
        <f t="shared" si="87"/>
        <v>0</v>
      </c>
      <c r="CI111" s="9">
        <f t="shared" si="87"/>
        <v>0</v>
      </c>
      <c r="CJ111" s="9">
        <f t="shared" si="87"/>
        <v>0</v>
      </c>
      <c r="CK111" s="9">
        <f t="shared" si="84"/>
        <v>0</v>
      </c>
      <c r="CL111" s="9">
        <f t="shared" si="84"/>
        <v>0</v>
      </c>
      <c r="CM111" s="9">
        <f t="shared" si="84"/>
        <v>0</v>
      </c>
      <c r="CN111" s="9">
        <f t="shared" si="48"/>
        <v>0</v>
      </c>
      <c r="CO111" s="9">
        <f t="shared" si="48"/>
        <v>0</v>
      </c>
      <c r="CP111" s="9">
        <f t="shared" si="48"/>
        <v>0</v>
      </c>
      <c r="CQ111" s="9">
        <f t="shared" si="77"/>
        <v>6654.92758078101</v>
      </c>
      <c r="CR111" s="27"/>
    </row>
    <row r="112" spans="2:96" x14ac:dyDescent="0.2">
      <c r="B112" s="1">
        <f t="shared" si="70"/>
        <v>43961</v>
      </c>
      <c r="C112" s="8">
        <f t="shared" si="64"/>
        <v>14.428571428571429</v>
      </c>
      <c r="D112">
        <f t="shared" si="73"/>
        <v>101</v>
      </c>
      <c r="E112" s="14">
        <f t="shared" si="71"/>
        <v>0.3</v>
      </c>
      <c r="F112" s="3">
        <f t="shared" si="65"/>
        <v>8.1661699125676517</v>
      </c>
      <c r="G112" s="3">
        <f t="shared" si="58"/>
        <v>2.8379999999999992</v>
      </c>
      <c r="H112" s="27"/>
      <c r="I112" s="4">
        <f t="shared" si="66"/>
        <v>278886.71478974086</v>
      </c>
      <c r="J112" s="4"/>
      <c r="K112" s="4">
        <f t="shared" si="59"/>
        <v>4721113.2852102583</v>
      </c>
      <c r="L112" s="4">
        <f t="shared" si="79"/>
        <v>1.0268780035759999</v>
      </c>
      <c r="N112" s="4">
        <f t="shared" si="74"/>
        <v>6654.92758078101</v>
      </c>
      <c r="O112" s="4">
        <f t="shared" si="90"/>
        <v>8271.1766187682024</v>
      </c>
      <c r="P112" s="4">
        <f t="shared" si="90"/>
        <v>10923.932211317719</v>
      </c>
      <c r="Q112" s="4">
        <f t="shared" si="90"/>
        <v>14404.420492395169</v>
      </c>
      <c r="R112" s="4">
        <f t="shared" si="90"/>
        <v>18951.737553845782</v>
      </c>
      <c r="S112" s="4">
        <f t="shared" si="90"/>
        <v>24861.2038002216</v>
      </c>
      <c r="T112" s="4">
        <f t="shared" si="90"/>
        <v>32490.246647813281</v>
      </c>
      <c r="U112" s="4">
        <f t="shared" si="90"/>
        <v>42258.688783257196</v>
      </c>
      <c r="V112" s="4">
        <f t="shared" si="90"/>
        <v>54635.968843899347</v>
      </c>
      <c r="W112" s="4">
        <f t="shared" si="90"/>
        <v>70103.332305773729</v>
      </c>
      <c r="X112" s="4">
        <f t="shared" si="90"/>
        <v>89075.840149628202</v>
      </c>
      <c r="Y112" s="4">
        <f t="shared" si="90"/>
        <v>111771.38275442793</v>
      </c>
      <c r="Z112" s="4">
        <f t="shared" si="90"/>
        <v>138027.76353182716</v>
      </c>
      <c r="AA112" s="4">
        <f t="shared" si="90"/>
        <v>167098.96897108838</v>
      </c>
      <c r="AB112" s="4">
        <f t="shared" si="90"/>
        <v>197503.42917404204</v>
      </c>
      <c r="AC112" s="4">
        <f t="shared" si="90"/>
        <v>227027.76570619119</v>
      </c>
      <c r="AD112" s="4">
        <f t="shared" si="90"/>
        <v>252971.95718696795</v>
      </c>
      <c r="AE112" s="4">
        <f t="shared" si="90"/>
        <v>272633.16378180124</v>
      </c>
      <c r="AF112" s="4">
        <f t="shared" si="90"/>
        <v>283896.59018453298</v>
      </c>
      <c r="AG112" s="4">
        <f t="shared" si="90"/>
        <v>285717.26277724147</v>
      </c>
      <c r="AH112" s="4">
        <f t="shared" si="90"/>
        <v>278308.62165566895</v>
      </c>
      <c r="AI112" s="4">
        <f t="shared" si="61"/>
        <v>1850657.4030409993</v>
      </c>
      <c r="AJ112" s="4">
        <f t="shared" si="68"/>
        <v>4438245.7837524898</v>
      </c>
      <c r="AK112" s="27"/>
      <c r="AL112">
        <f t="shared" si="55"/>
        <v>101</v>
      </c>
      <c r="AM112" s="14"/>
      <c r="AN112" s="14"/>
      <c r="AO112" s="4">
        <f t="shared" si="92"/>
        <v>527.94744375116181</v>
      </c>
      <c r="AP112" s="4">
        <f t="shared" si="92"/>
        <v>0</v>
      </c>
      <c r="AQ112" s="4">
        <f t="shared" si="92"/>
        <v>0</v>
      </c>
      <c r="AR112" s="4">
        <f t="shared" si="92"/>
        <v>0</v>
      </c>
      <c r="AS112" s="4">
        <f t="shared" si="92"/>
        <v>0</v>
      </c>
      <c r="AT112" s="4">
        <f t="shared" si="92"/>
        <v>0</v>
      </c>
      <c r="AU112" s="4">
        <f t="shared" si="92"/>
        <v>0</v>
      </c>
      <c r="AV112" s="4">
        <f t="shared" si="92"/>
        <v>0</v>
      </c>
      <c r="AW112" s="4">
        <f t="shared" si="92"/>
        <v>0</v>
      </c>
      <c r="AX112" s="4">
        <f t="shared" si="92"/>
        <v>0</v>
      </c>
      <c r="AY112" s="4">
        <f t="shared" si="92"/>
        <v>0</v>
      </c>
      <c r="AZ112" s="4">
        <f t="shared" si="92"/>
        <v>0</v>
      </c>
      <c r="BA112" s="4">
        <f t="shared" si="92"/>
        <v>0</v>
      </c>
      <c r="BB112" s="4">
        <f t="shared" si="92"/>
        <v>0</v>
      </c>
      <c r="BC112" s="4">
        <f t="shared" si="92"/>
        <v>0</v>
      </c>
      <c r="BD112" s="4">
        <f t="shared" si="92"/>
        <v>0</v>
      </c>
      <c r="BE112" s="4">
        <f t="shared" si="92"/>
        <v>0</v>
      </c>
      <c r="BF112" s="4">
        <f t="shared" si="92"/>
        <v>0</v>
      </c>
      <c r="BG112" s="4">
        <f t="shared" si="92"/>
        <v>0</v>
      </c>
      <c r="BH112" s="4">
        <f t="shared" si="92"/>
        <v>0</v>
      </c>
      <c r="BI112" s="4">
        <f t="shared" si="49"/>
        <v>0</v>
      </c>
      <c r="BJ112" s="4">
        <f t="shared" si="72"/>
        <v>527.94744375116181</v>
      </c>
      <c r="BK112" s="4">
        <f t="shared" si="69"/>
        <v>282867.50145776861</v>
      </c>
      <c r="BL112" s="4">
        <f t="shared" si="80"/>
        <v>1.0355564702919309</v>
      </c>
      <c r="BM112" s="4">
        <f t="shared" si="62"/>
        <v>4721113.2852102583</v>
      </c>
      <c r="BN112" s="18">
        <f t="shared" si="81"/>
        <v>1.0268780035760001</v>
      </c>
      <c r="BO112" s="4">
        <f t="shared" si="63"/>
        <v>5.9915423411656361</v>
      </c>
      <c r="BP112" s="27"/>
      <c r="BQ112" s="4">
        <f>I112+AJ112+BK112+SUM(J$11:J112)</f>
        <v>4999999.9999999991</v>
      </c>
      <c r="BR112" s="27"/>
      <c r="BS112">
        <f t="shared" si="56"/>
        <v>101</v>
      </c>
      <c r="BT112" s="11">
        <f t="shared" si="57"/>
        <v>5.9122086325946371E-2</v>
      </c>
      <c r="BU112" s="9">
        <f t="shared" si="88"/>
        <v>118.0359608771569</v>
      </c>
      <c r="BV112" s="9">
        <f t="shared" si="88"/>
        <v>146.70276542158888</v>
      </c>
      <c r="BW112" s="9">
        <f t="shared" si="88"/>
        <v>193.75369896489372</v>
      </c>
      <c r="BX112" s="9">
        <f t="shared" si="88"/>
        <v>255.48581754798542</v>
      </c>
      <c r="BY112" s="9">
        <f t="shared" si="88"/>
        <v>336.13987910554499</v>
      </c>
      <c r="BZ112" s="9">
        <f t="shared" si="88"/>
        <v>440.95387117309417</v>
      </c>
      <c r="CA112" s="9">
        <f t="shared" si="88"/>
        <v>576.26735011899189</v>
      </c>
      <c r="CB112" s="9">
        <f t="shared" si="88"/>
        <v>749.52655387951006</v>
      </c>
      <c r="CC112" s="9">
        <f t="shared" si="88"/>
        <v>969.05773994721994</v>
      </c>
      <c r="CD112" s="9">
        <f t="shared" si="88"/>
        <v>1243.3965792955378</v>
      </c>
      <c r="CE112" s="9">
        <f t="shared" si="88"/>
        <v>0</v>
      </c>
      <c r="CF112" s="9">
        <f t="shared" si="87"/>
        <v>0</v>
      </c>
      <c r="CG112" s="9">
        <f t="shared" si="87"/>
        <v>0</v>
      </c>
      <c r="CH112" s="9">
        <f t="shared" si="87"/>
        <v>0</v>
      </c>
      <c r="CI112" s="9">
        <f t="shared" si="87"/>
        <v>0</v>
      </c>
      <c r="CJ112" s="9">
        <f t="shared" si="87"/>
        <v>0</v>
      </c>
      <c r="CK112" s="9">
        <f t="shared" si="84"/>
        <v>0</v>
      </c>
      <c r="CL112" s="9">
        <f t="shared" si="84"/>
        <v>0</v>
      </c>
      <c r="CM112" s="9">
        <f t="shared" si="84"/>
        <v>0</v>
      </c>
      <c r="CN112" s="9">
        <f t="shared" si="48"/>
        <v>0</v>
      </c>
      <c r="CO112" s="9">
        <f t="shared" si="48"/>
        <v>0</v>
      </c>
      <c r="CP112" s="9">
        <f t="shared" si="48"/>
        <v>0</v>
      </c>
      <c r="CQ112" s="9">
        <f t="shared" si="77"/>
        <v>5029.3202163315236</v>
      </c>
      <c r="CR112" s="27"/>
    </row>
    <row r="113" spans="2:96" x14ac:dyDescent="0.2">
      <c r="B113" s="1">
        <f t="shared" si="70"/>
        <v>43962</v>
      </c>
      <c r="C113" s="8">
        <f t="shared" si="64"/>
        <v>14.571428571428571</v>
      </c>
      <c r="D113">
        <f t="shared" si="73"/>
        <v>102</v>
      </c>
      <c r="E113" s="14">
        <f t="shared" si="71"/>
        <v>0.3</v>
      </c>
      <c r="F113" s="3">
        <f t="shared" si="65"/>
        <v>8.1661699125676517</v>
      </c>
      <c r="G113" s="3">
        <f t="shared" si="58"/>
        <v>2.8379999999999992</v>
      </c>
      <c r="H113" s="27"/>
      <c r="I113" s="4">
        <f t="shared" si="66"/>
        <v>273857.39457340934</v>
      </c>
      <c r="J113" s="4"/>
      <c r="K113" s="4">
        <f t="shared" si="59"/>
        <v>4726142.60542659</v>
      </c>
      <c r="L113" s="4">
        <f t="shared" si="79"/>
        <v>1.0203013417870757</v>
      </c>
      <c r="N113" s="4">
        <f t="shared" si="74"/>
        <v>5029.3202163315236</v>
      </c>
      <c r="O113" s="4">
        <f t="shared" si="90"/>
        <v>6255.631925934149</v>
      </c>
      <c r="P113" s="4">
        <f t="shared" si="90"/>
        <v>8271.1766187682024</v>
      </c>
      <c r="Q113" s="4">
        <f t="shared" si="90"/>
        <v>10923.932211317719</v>
      </c>
      <c r="R113" s="4">
        <f t="shared" si="90"/>
        <v>14404.420492395169</v>
      </c>
      <c r="S113" s="4">
        <f t="shared" si="90"/>
        <v>18951.737553845782</v>
      </c>
      <c r="T113" s="4">
        <f t="shared" si="90"/>
        <v>24861.2038002216</v>
      </c>
      <c r="U113" s="4">
        <f t="shared" si="90"/>
        <v>32490.246647813281</v>
      </c>
      <c r="V113" s="4">
        <f t="shared" si="90"/>
        <v>42258.688783257196</v>
      </c>
      <c r="W113" s="4">
        <f t="shared" si="90"/>
        <v>54635.968843899347</v>
      </c>
      <c r="X113" s="4">
        <f t="shared" si="90"/>
        <v>70103.332305773729</v>
      </c>
      <c r="Y113" s="4">
        <f t="shared" si="90"/>
        <v>89075.840149628202</v>
      </c>
      <c r="Z113" s="4">
        <f t="shared" si="90"/>
        <v>111771.38275442793</v>
      </c>
      <c r="AA113" s="4">
        <f t="shared" si="90"/>
        <v>138027.76353182716</v>
      </c>
      <c r="AB113" s="4">
        <f t="shared" si="90"/>
        <v>167098.96897108838</v>
      </c>
      <c r="AC113" s="4">
        <f t="shared" si="90"/>
        <v>197503.42917404204</v>
      </c>
      <c r="AD113" s="4">
        <f t="shared" si="90"/>
        <v>227027.76570619119</v>
      </c>
      <c r="AE113" s="4">
        <f t="shared" si="90"/>
        <v>252971.95718696795</v>
      </c>
      <c r="AF113" s="4">
        <f t="shared" si="90"/>
        <v>272633.16378180124</v>
      </c>
      <c r="AG113" s="4">
        <f t="shared" si="90"/>
        <v>283896.59018453298</v>
      </c>
      <c r="AH113" s="4">
        <f t="shared" si="90"/>
        <v>285717.26277724147</v>
      </c>
      <c r="AI113" s="4">
        <f t="shared" si="61"/>
        <v>2128966.0246966681</v>
      </c>
      <c r="AJ113" s="4">
        <f t="shared" si="68"/>
        <v>4442875.8083139751</v>
      </c>
      <c r="AK113" s="27"/>
      <c r="AL113">
        <f t="shared" si="55"/>
        <v>102</v>
      </c>
      <c r="AM113" s="14"/>
      <c r="AN113" s="14"/>
      <c r="AO113" s="4">
        <f t="shared" si="92"/>
        <v>399.2956548468606</v>
      </c>
      <c r="AP113" s="4">
        <f t="shared" si="92"/>
        <v>0</v>
      </c>
      <c r="AQ113" s="4">
        <f t="shared" si="92"/>
        <v>0</v>
      </c>
      <c r="AR113" s="4">
        <f t="shared" si="92"/>
        <v>0</v>
      </c>
      <c r="AS113" s="4">
        <f t="shared" si="92"/>
        <v>0</v>
      </c>
      <c r="AT113" s="4">
        <f t="shared" si="92"/>
        <v>0</v>
      </c>
      <c r="AU113" s="4">
        <f t="shared" si="92"/>
        <v>0</v>
      </c>
      <c r="AV113" s="4">
        <f t="shared" si="92"/>
        <v>0</v>
      </c>
      <c r="AW113" s="4">
        <f t="shared" si="92"/>
        <v>0</v>
      </c>
      <c r="AX113" s="4">
        <f t="shared" si="92"/>
        <v>0</v>
      </c>
      <c r="AY113" s="4">
        <f t="shared" si="92"/>
        <v>0</v>
      </c>
      <c r="AZ113" s="4">
        <f t="shared" si="92"/>
        <v>0</v>
      </c>
      <c r="BA113" s="4">
        <f t="shared" si="92"/>
        <v>0</v>
      </c>
      <c r="BB113" s="4">
        <f t="shared" si="92"/>
        <v>0</v>
      </c>
      <c r="BC113" s="4">
        <f t="shared" si="92"/>
        <v>0</v>
      </c>
      <c r="BD113" s="4">
        <f t="shared" si="92"/>
        <v>0</v>
      </c>
      <c r="BE113" s="4">
        <f t="shared" si="92"/>
        <v>0</v>
      </c>
      <c r="BF113" s="4">
        <f t="shared" si="92"/>
        <v>0</v>
      </c>
      <c r="BG113" s="4">
        <f t="shared" si="92"/>
        <v>0</v>
      </c>
      <c r="BH113" s="4">
        <f t="shared" si="92"/>
        <v>0</v>
      </c>
      <c r="BI113" s="4">
        <f t="shared" si="49"/>
        <v>0</v>
      </c>
      <c r="BJ113" s="4">
        <f t="shared" si="72"/>
        <v>399.2956548468606</v>
      </c>
      <c r="BK113" s="4">
        <f t="shared" si="69"/>
        <v>283266.79711261549</v>
      </c>
      <c r="BL113" s="4">
        <f t="shared" si="80"/>
        <v>1.0268780035759999</v>
      </c>
      <c r="BM113" s="4">
        <f t="shared" si="62"/>
        <v>4726142.6054265909</v>
      </c>
      <c r="BN113" s="18">
        <f t="shared" si="81"/>
        <v>1.0203013417870759</v>
      </c>
      <c r="BO113" s="4">
        <f t="shared" si="63"/>
        <v>5.9936151056332179</v>
      </c>
      <c r="BP113" s="27"/>
      <c r="BQ113" s="4">
        <f>I113+AJ113+BK113+SUM(J$11:J113)</f>
        <v>5000000</v>
      </c>
      <c r="BR113" s="27"/>
      <c r="BS113">
        <f t="shared" si="56"/>
        <v>102</v>
      </c>
      <c r="BT113" s="11">
        <f t="shared" si="57"/>
        <v>5.8060819383586385E-2</v>
      </c>
      <c r="BU113" s="9">
        <f t="shared" si="88"/>
        <v>87.60193581079325</v>
      </c>
      <c r="BV113" s="9">
        <f t="shared" si="88"/>
        <v>108.96213461455778</v>
      </c>
      <c r="BW113" s="9">
        <f t="shared" si="88"/>
        <v>144.069387525613</v>
      </c>
      <c r="BX113" s="9">
        <f t="shared" si="88"/>
        <v>190.27573652395782</v>
      </c>
      <c r="BY113" s="9">
        <f t="shared" si="88"/>
        <v>250.89973696025589</v>
      </c>
      <c r="BZ113" s="9">
        <f t="shared" si="88"/>
        <v>330.10602333569136</v>
      </c>
      <c r="CA113" s="9">
        <f t="shared" si="88"/>
        <v>433.03855905095929</v>
      </c>
      <c r="CB113" s="9">
        <f t="shared" si="88"/>
        <v>565.9231027040579</v>
      </c>
      <c r="CC113" s="9">
        <f t="shared" si="88"/>
        <v>736.07222904956518</v>
      </c>
      <c r="CD113" s="9">
        <f t="shared" si="88"/>
        <v>951.66273566786776</v>
      </c>
      <c r="CE113" s="9">
        <f t="shared" si="88"/>
        <v>0</v>
      </c>
      <c r="CF113" s="9">
        <f t="shared" si="87"/>
        <v>0</v>
      </c>
      <c r="CG113" s="9">
        <f t="shared" si="87"/>
        <v>0</v>
      </c>
      <c r="CH113" s="9">
        <f t="shared" si="87"/>
        <v>0</v>
      </c>
      <c r="CI113" s="9">
        <f t="shared" si="87"/>
        <v>0</v>
      </c>
      <c r="CJ113" s="9">
        <f t="shared" si="87"/>
        <v>0</v>
      </c>
      <c r="CK113" s="9">
        <f t="shared" si="84"/>
        <v>0</v>
      </c>
      <c r="CL113" s="9">
        <f t="shared" si="84"/>
        <v>0</v>
      </c>
      <c r="CM113" s="9">
        <f t="shared" si="84"/>
        <v>0</v>
      </c>
      <c r="CN113" s="9">
        <f t="shared" si="48"/>
        <v>0</v>
      </c>
      <c r="CO113" s="9">
        <f t="shared" si="48"/>
        <v>0</v>
      </c>
      <c r="CP113" s="9">
        <f t="shared" si="48"/>
        <v>0</v>
      </c>
      <c r="CQ113" s="9">
        <f t="shared" si="77"/>
        <v>3798.6115812433191</v>
      </c>
      <c r="CR113" s="27"/>
    </row>
    <row r="114" spans="2:96" x14ac:dyDescent="0.2">
      <c r="B114" s="1">
        <f t="shared" si="70"/>
        <v>43963</v>
      </c>
      <c r="C114" s="8">
        <f t="shared" si="64"/>
        <v>14.714285714285714</v>
      </c>
      <c r="D114">
        <f t="shared" si="73"/>
        <v>103</v>
      </c>
      <c r="E114" s="14">
        <f t="shared" si="71"/>
        <v>0.3</v>
      </c>
      <c r="F114" s="3">
        <f t="shared" si="65"/>
        <v>8.1661699125676517</v>
      </c>
      <c r="G114" s="3">
        <f t="shared" si="58"/>
        <v>2.8379999999999992</v>
      </c>
      <c r="H114" s="27"/>
      <c r="I114" s="4">
        <f t="shared" si="66"/>
        <v>270058.782992166</v>
      </c>
      <c r="J114" s="4"/>
      <c r="K114" s="4">
        <f t="shared" si="59"/>
        <v>4729941.2170078335</v>
      </c>
      <c r="L114" s="4">
        <f t="shared" si="79"/>
        <v>1.0153241717330033</v>
      </c>
      <c r="N114" s="4">
        <f t="shared" si="74"/>
        <v>3798.6115812433191</v>
      </c>
      <c r="O114" s="4">
        <f t="shared" si="90"/>
        <v>4727.5610033516323</v>
      </c>
      <c r="P114" s="4">
        <f t="shared" si="90"/>
        <v>6255.631925934149</v>
      </c>
      <c r="Q114" s="4">
        <f t="shared" si="90"/>
        <v>8271.1766187682024</v>
      </c>
      <c r="R114" s="4">
        <f t="shared" si="90"/>
        <v>10923.932211317719</v>
      </c>
      <c r="S114" s="4">
        <f t="shared" si="90"/>
        <v>14404.420492395169</v>
      </c>
      <c r="T114" s="4">
        <f t="shared" si="90"/>
        <v>18951.737553845782</v>
      </c>
      <c r="U114" s="4">
        <f t="shared" si="90"/>
        <v>24861.2038002216</v>
      </c>
      <c r="V114" s="4">
        <f t="shared" si="90"/>
        <v>32490.246647813281</v>
      </c>
      <c r="W114" s="4">
        <f t="shared" si="90"/>
        <v>42258.688783257196</v>
      </c>
      <c r="X114" s="4">
        <f t="shared" si="90"/>
        <v>54635.968843899347</v>
      </c>
      <c r="Y114" s="4">
        <f t="shared" si="90"/>
        <v>70103.332305773729</v>
      </c>
      <c r="Z114" s="4">
        <f t="shared" si="90"/>
        <v>89075.840149628202</v>
      </c>
      <c r="AA114" s="4">
        <f t="shared" si="90"/>
        <v>111771.38275442793</v>
      </c>
      <c r="AB114" s="4">
        <f t="shared" si="90"/>
        <v>138027.76353182716</v>
      </c>
      <c r="AC114" s="4">
        <f t="shared" si="90"/>
        <v>167098.96897108838</v>
      </c>
      <c r="AD114" s="4">
        <f t="shared" si="90"/>
        <v>197503.42917404204</v>
      </c>
      <c r="AE114" s="4">
        <f t="shared" si="90"/>
        <v>227027.76570619119</v>
      </c>
      <c r="AF114" s="4">
        <f t="shared" si="90"/>
        <v>252971.95718696795</v>
      </c>
      <c r="AG114" s="4">
        <f t="shared" si="90"/>
        <v>272633.16378180124</v>
      </c>
      <c r="AH114" s="4">
        <f t="shared" si="90"/>
        <v>283896.59018453298</v>
      </c>
      <c r="AI114" s="4">
        <f t="shared" si="61"/>
        <v>2414683.2874739096</v>
      </c>
      <c r="AJ114" s="4">
        <f t="shared" si="68"/>
        <v>4446372.6606822377</v>
      </c>
      <c r="AK114" s="27"/>
      <c r="AL114">
        <f t="shared" si="55"/>
        <v>103</v>
      </c>
      <c r="AM114" s="14"/>
      <c r="AN114" s="14"/>
      <c r="AO114" s="4">
        <f t="shared" si="92"/>
        <v>301.7592129798914</v>
      </c>
      <c r="AP114" s="4">
        <f t="shared" si="92"/>
        <v>0</v>
      </c>
      <c r="AQ114" s="4">
        <f t="shared" si="92"/>
        <v>0</v>
      </c>
      <c r="AR114" s="4">
        <f t="shared" si="92"/>
        <v>0</v>
      </c>
      <c r="AS114" s="4">
        <f t="shared" si="92"/>
        <v>0</v>
      </c>
      <c r="AT114" s="4">
        <f t="shared" si="92"/>
        <v>0</v>
      </c>
      <c r="AU114" s="4">
        <f t="shared" si="92"/>
        <v>0</v>
      </c>
      <c r="AV114" s="4">
        <f t="shared" si="92"/>
        <v>0</v>
      </c>
      <c r="AW114" s="4">
        <f t="shared" si="92"/>
        <v>0</v>
      </c>
      <c r="AX114" s="4">
        <f t="shared" si="92"/>
        <v>0</v>
      </c>
      <c r="AY114" s="4">
        <f t="shared" si="92"/>
        <v>0</v>
      </c>
      <c r="AZ114" s="4">
        <f t="shared" si="92"/>
        <v>0</v>
      </c>
      <c r="BA114" s="4">
        <f t="shared" si="92"/>
        <v>0</v>
      </c>
      <c r="BB114" s="4">
        <f t="shared" si="92"/>
        <v>0</v>
      </c>
      <c r="BC114" s="4">
        <f t="shared" si="92"/>
        <v>0</v>
      </c>
      <c r="BD114" s="4">
        <f t="shared" si="92"/>
        <v>0</v>
      </c>
      <c r="BE114" s="4">
        <f t="shared" si="92"/>
        <v>0</v>
      </c>
      <c r="BF114" s="4">
        <f t="shared" si="92"/>
        <v>0</v>
      </c>
      <c r="BG114" s="4">
        <f t="shared" si="92"/>
        <v>0</v>
      </c>
      <c r="BH114" s="4">
        <f t="shared" si="92"/>
        <v>0</v>
      </c>
      <c r="BI114" s="4">
        <f t="shared" si="49"/>
        <v>0</v>
      </c>
      <c r="BJ114" s="4">
        <f t="shared" si="72"/>
        <v>301.7592129798914</v>
      </c>
      <c r="BK114" s="4">
        <f t="shared" si="69"/>
        <v>283568.55632559536</v>
      </c>
      <c r="BL114" s="4">
        <f t="shared" si="80"/>
        <v>1.0203013417870757</v>
      </c>
      <c r="BM114" s="4">
        <f t="shared" si="62"/>
        <v>4729941.2170078326</v>
      </c>
      <c r="BN114" s="18">
        <f t="shared" si="81"/>
        <v>1.015324171733003</v>
      </c>
      <c r="BO114" s="4">
        <f t="shared" si="63"/>
        <v>5.9951814053406185</v>
      </c>
      <c r="BP114" s="27"/>
      <c r="BQ114" s="4">
        <f>I114+AJ114+BK114+SUM(J$11:J114)</f>
        <v>5000000</v>
      </c>
      <c r="BR114" s="27"/>
      <c r="BS114">
        <f t="shared" si="56"/>
        <v>103</v>
      </c>
      <c r="BT114" s="11">
        <f t="shared" si="57"/>
        <v>5.7259134626957031E-2</v>
      </c>
      <c r="BU114" s="9">
        <f t="shared" si="88"/>
        <v>65.251563577778796</v>
      </c>
      <c r="BV114" s="9">
        <f t="shared" si="88"/>
        <v>81.208815584418943</v>
      </c>
      <c r="BW114" s="9">
        <f t="shared" si="88"/>
        <v>107.45762118712618</v>
      </c>
      <c r="BX114" s="9">
        <f t="shared" si="88"/>
        <v>142.08012466121633</v>
      </c>
      <c r="BY114" s="9">
        <f t="shared" si="88"/>
        <v>187.6484715430781</v>
      </c>
      <c r="BZ114" s="9">
        <f t="shared" si="88"/>
        <v>247.43539565920611</v>
      </c>
      <c r="CA114" s="9">
        <f t="shared" si="88"/>
        <v>325.5480276031239</v>
      </c>
      <c r="CB114" s="9">
        <f t="shared" si="88"/>
        <v>427.05930461553129</v>
      </c>
      <c r="CC114" s="9">
        <f t="shared" si="88"/>
        <v>558.10902206105402</v>
      </c>
      <c r="CD114" s="9">
        <f t="shared" si="88"/>
        <v>725.90878505976082</v>
      </c>
      <c r="CE114" s="9">
        <f t="shared" si="88"/>
        <v>0</v>
      </c>
      <c r="CF114" s="9">
        <f t="shared" si="87"/>
        <v>0</v>
      </c>
      <c r="CG114" s="9">
        <f t="shared" si="87"/>
        <v>0</v>
      </c>
      <c r="CH114" s="9">
        <f t="shared" si="87"/>
        <v>0</v>
      </c>
      <c r="CI114" s="9">
        <f t="shared" si="87"/>
        <v>0</v>
      </c>
      <c r="CJ114" s="9">
        <f t="shared" si="87"/>
        <v>0</v>
      </c>
      <c r="CK114" s="9">
        <f t="shared" si="84"/>
        <v>0</v>
      </c>
      <c r="CL114" s="9">
        <f t="shared" si="84"/>
        <v>0</v>
      </c>
      <c r="CM114" s="9">
        <f t="shared" si="84"/>
        <v>0</v>
      </c>
      <c r="CN114" s="9">
        <f t="shared" si="48"/>
        <v>0</v>
      </c>
      <c r="CO114" s="9">
        <f t="shared" si="48"/>
        <v>0</v>
      </c>
      <c r="CP114" s="9">
        <f t="shared" si="48"/>
        <v>0</v>
      </c>
      <c r="CQ114" s="9">
        <f t="shared" si="77"/>
        <v>2867.7071315522944</v>
      </c>
      <c r="CR114" s="27"/>
    </row>
    <row r="115" spans="2:96" x14ac:dyDescent="0.2">
      <c r="B115" s="1">
        <f t="shared" si="70"/>
        <v>43964</v>
      </c>
      <c r="C115" s="8">
        <f t="shared" si="64"/>
        <v>14.857142857142858</v>
      </c>
      <c r="D115">
        <f t="shared" si="73"/>
        <v>104</v>
      </c>
      <c r="E115" s="14">
        <f t="shared" si="71"/>
        <v>0.3</v>
      </c>
      <c r="F115" s="3">
        <f t="shared" si="65"/>
        <v>8.1661699125676517</v>
      </c>
      <c r="G115" s="3">
        <f t="shared" si="58"/>
        <v>2.8379999999999992</v>
      </c>
      <c r="H115" s="27"/>
      <c r="I115" s="4">
        <f t="shared" si="66"/>
        <v>267191.07586061372</v>
      </c>
      <c r="J115" s="4"/>
      <c r="K115" s="4">
        <f t="shared" si="59"/>
        <v>4732808.924139386</v>
      </c>
      <c r="L115" s="4">
        <f t="shared" si="79"/>
        <v>1.0115618831559234</v>
      </c>
      <c r="N115" s="4">
        <f t="shared" si="74"/>
        <v>2867.7071315522944</v>
      </c>
      <c r="O115" s="4">
        <f t="shared" si="90"/>
        <v>3570.6948863687198</v>
      </c>
      <c r="P115" s="4">
        <f t="shared" si="90"/>
        <v>4727.5610033516323</v>
      </c>
      <c r="Q115" s="4">
        <f t="shared" si="90"/>
        <v>6255.631925934149</v>
      </c>
      <c r="R115" s="4">
        <f t="shared" si="90"/>
        <v>8271.1766187682024</v>
      </c>
      <c r="S115" s="4">
        <f t="shared" si="90"/>
        <v>10923.932211317719</v>
      </c>
      <c r="T115" s="4">
        <f t="shared" si="90"/>
        <v>14404.420492395169</v>
      </c>
      <c r="U115" s="4">
        <f t="shared" si="90"/>
        <v>18951.737553845782</v>
      </c>
      <c r="V115" s="4">
        <f t="shared" si="90"/>
        <v>24861.2038002216</v>
      </c>
      <c r="W115" s="4">
        <f t="shared" si="90"/>
        <v>32490.246647813281</v>
      </c>
      <c r="X115" s="4">
        <f t="shared" si="90"/>
        <v>42258.688783257196</v>
      </c>
      <c r="Y115" s="4">
        <f t="shared" si="90"/>
        <v>54635.968843899347</v>
      </c>
      <c r="Z115" s="4">
        <f t="shared" si="90"/>
        <v>70103.332305773729</v>
      </c>
      <c r="AA115" s="4">
        <f t="shared" si="90"/>
        <v>89075.840149628202</v>
      </c>
      <c r="AB115" s="4">
        <f t="shared" si="90"/>
        <v>111771.38275442793</v>
      </c>
      <c r="AC115" s="4">
        <f t="shared" si="90"/>
        <v>138027.76353182716</v>
      </c>
      <c r="AD115" s="4">
        <f t="shared" ref="AD115:AH115" si="93">AC114*(1-AC$6)</f>
        <v>167098.96897108838</v>
      </c>
      <c r="AE115" s="4">
        <f t="shared" si="93"/>
        <v>197503.42917404204</v>
      </c>
      <c r="AF115" s="4">
        <f t="shared" si="93"/>
        <v>227027.76570619119</v>
      </c>
      <c r="AG115" s="4">
        <f t="shared" si="93"/>
        <v>252971.95718696795</v>
      </c>
      <c r="AH115" s="4">
        <f t="shared" si="93"/>
        <v>272633.16378180124</v>
      </c>
      <c r="AI115" s="4">
        <f t="shared" si="61"/>
        <v>2698579.8776584426</v>
      </c>
      <c r="AJ115" s="4">
        <f t="shared" si="68"/>
        <v>4449012.4511189163</v>
      </c>
      <c r="AK115" s="27"/>
      <c r="AL115">
        <f t="shared" si="55"/>
        <v>104</v>
      </c>
      <c r="AM115" s="14"/>
      <c r="AN115" s="14"/>
      <c r="AO115" s="4">
        <f t="shared" si="92"/>
        <v>227.91669487459913</v>
      </c>
      <c r="AP115" s="4">
        <f t="shared" si="92"/>
        <v>0</v>
      </c>
      <c r="AQ115" s="4">
        <f t="shared" si="92"/>
        <v>0</v>
      </c>
      <c r="AR115" s="4">
        <f t="shared" si="92"/>
        <v>0</v>
      </c>
      <c r="AS115" s="4">
        <f t="shared" si="92"/>
        <v>0</v>
      </c>
      <c r="AT115" s="4">
        <f t="shared" si="92"/>
        <v>0</v>
      </c>
      <c r="AU115" s="4">
        <f t="shared" si="92"/>
        <v>0</v>
      </c>
      <c r="AV115" s="4">
        <f t="shared" si="92"/>
        <v>0</v>
      </c>
      <c r="AW115" s="4">
        <f t="shared" si="92"/>
        <v>0</v>
      </c>
      <c r="AX115" s="4">
        <f t="shared" si="92"/>
        <v>0</v>
      </c>
      <c r="AY115" s="4">
        <f t="shared" si="92"/>
        <v>0</v>
      </c>
      <c r="AZ115" s="4">
        <f t="shared" si="92"/>
        <v>0</v>
      </c>
      <c r="BA115" s="4">
        <f t="shared" si="92"/>
        <v>0</v>
      </c>
      <c r="BB115" s="4">
        <f t="shared" si="92"/>
        <v>0</v>
      </c>
      <c r="BC115" s="4">
        <f t="shared" si="92"/>
        <v>0</v>
      </c>
      <c r="BD115" s="4">
        <f t="shared" si="92"/>
        <v>0</v>
      </c>
      <c r="BE115" s="4">
        <f t="shared" si="92"/>
        <v>0</v>
      </c>
      <c r="BF115" s="4">
        <f t="shared" si="92"/>
        <v>0</v>
      </c>
      <c r="BG115" s="4">
        <f t="shared" si="92"/>
        <v>0</v>
      </c>
      <c r="BH115" s="4">
        <f t="shared" si="92"/>
        <v>0</v>
      </c>
      <c r="BI115" s="4">
        <f t="shared" si="49"/>
        <v>0</v>
      </c>
      <c r="BJ115" s="4">
        <f t="shared" si="72"/>
        <v>227.91669487459913</v>
      </c>
      <c r="BK115" s="4">
        <f t="shared" si="69"/>
        <v>283796.47302046994</v>
      </c>
      <c r="BL115" s="4">
        <f t="shared" si="80"/>
        <v>1.0153241717330028</v>
      </c>
      <c r="BM115" s="4">
        <f t="shared" si="62"/>
        <v>4732808.924139386</v>
      </c>
      <c r="BN115" s="18">
        <f t="shared" si="81"/>
        <v>1.0115618831559234</v>
      </c>
      <c r="BO115" s="4">
        <f t="shared" si="63"/>
        <v>5.9963644755017338</v>
      </c>
      <c r="BP115" s="27"/>
      <c r="BQ115" s="4">
        <f>I115+AJ115+BK115+SUM(J$11:J115)</f>
        <v>5000000</v>
      </c>
      <c r="BR115" s="27"/>
      <c r="BS115">
        <f t="shared" si="56"/>
        <v>104</v>
      </c>
      <c r="BT115" s="11">
        <f t="shared" si="57"/>
        <v>5.6653847598416719E-2</v>
      </c>
      <c r="BU115" s="9">
        <f t="shared" si="88"/>
        <v>48.73999283635694</v>
      </c>
      <c r="BV115" s="9">
        <f t="shared" si="88"/>
        <v>60.688081173833801</v>
      </c>
      <c r="BW115" s="9">
        <f t="shared" si="88"/>
        <v>80.35035617883041</v>
      </c>
      <c r="BX115" s="9">
        <f t="shared" si="88"/>
        <v>106.321685329099</v>
      </c>
      <c r="BY115" s="9">
        <f t="shared" si="88"/>
        <v>140.57819388578443</v>
      </c>
      <c r="BZ115" s="9">
        <f t="shared" si="88"/>
        <v>185.6648372026288</v>
      </c>
      <c r="CA115" s="9">
        <f t="shared" si="88"/>
        <v>244.81975299589999</v>
      </c>
      <c r="CB115" s="9">
        <f t="shared" si="88"/>
        <v>322.10665533023092</v>
      </c>
      <c r="CC115" s="9">
        <f t="shared" si="88"/>
        <v>422.54485536327991</v>
      </c>
      <c r="CD115" s="9">
        <f t="shared" si="88"/>
        <v>552.20924460605499</v>
      </c>
      <c r="CE115" s="9">
        <f t="shared" si="88"/>
        <v>0</v>
      </c>
      <c r="CF115" s="9">
        <f t="shared" si="87"/>
        <v>0</v>
      </c>
      <c r="CG115" s="9">
        <f t="shared" si="87"/>
        <v>0</v>
      </c>
      <c r="CH115" s="9">
        <f t="shared" si="87"/>
        <v>0</v>
      </c>
      <c r="CI115" s="9">
        <f t="shared" si="87"/>
        <v>0</v>
      </c>
      <c r="CJ115" s="9">
        <f t="shared" si="87"/>
        <v>0</v>
      </c>
      <c r="CK115" s="9">
        <f t="shared" si="84"/>
        <v>0</v>
      </c>
      <c r="CL115" s="9">
        <f t="shared" si="84"/>
        <v>0</v>
      </c>
      <c r="CM115" s="9">
        <f t="shared" si="84"/>
        <v>0</v>
      </c>
      <c r="CN115" s="9">
        <f t="shared" si="48"/>
        <v>0</v>
      </c>
      <c r="CO115" s="9">
        <f t="shared" si="48"/>
        <v>0</v>
      </c>
      <c r="CP115" s="9">
        <f t="shared" si="48"/>
        <v>0</v>
      </c>
      <c r="CQ115" s="9">
        <f t="shared" si="77"/>
        <v>2164.0236549019992</v>
      </c>
      <c r="CR115" s="27"/>
    </row>
    <row r="116" spans="2:96" x14ac:dyDescent="0.2">
      <c r="B116" s="1">
        <f t="shared" si="70"/>
        <v>43965</v>
      </c>
      <c r="C116" s="8">
        <f t="shared" si="64"/>
        <v>15</v>
      </c>
      <c r="D116">
        <f t="shared" si="73"/>
        <v>105</v>
      </c>
      <c r="E116" s="14">
        <f t="shared" si="71"/>
        <v>0.3</v>
      </c>
      <c r="F116" s="3">
        <f t="shared" si="65"/>
        <v>8.1661699125676517</v>
      </c>
      <c r="G116" s="3">
        <f t="shared" si="58"/>
        <v>2.8379999999999992</v>
      </c>
      <c r="H116" s="27"/>
      <c r="I116" s="4">
        <f t="shared" si="66"/>
        <v>265027.05220571172</v>
      </c>
      <c r="J116" s="4"/>
      <c r="K116" s="4">
        <f t="shared" si="59"/>
        <v>4734972.9477942884</v>
      </c>
      <c r="L116" s="4">
        <f t="shared" si="79"/>
        <v>1.0087206193162053</v>
      </c>
      <c r="N116" s="4">
        <f t="shared" si="74"/>
        <v>2164.0236549019992</v>
      </c>
      <c r="O116" s="4">
        <f t="shared" ref="O116:AH128" si="94">N115*(1-N$6)</f>
        <v>2695.6447036591567</v>
      </c>
      <c r="P116" s="4">
        <f t="shared" si="94"/>
        <v>3570.6948863687198</v>
      </c>
      <c r="Q116" s="4">
        <f t="shared" si="94"/>
        <v>4727.5610033516323</v>
      </c>
      <c r="R116" s="4">
        <f t="shared" si="94"/>
        <v>6255.631925934149</v>
      </c>
      <c r="S116" s="4">
        <f t="shared" si="94"/>
        <v>8271.1766187682024</v>
      </c>
      <c r="T116" s="4">
        <f t="shared" si="94"/>
        <v>10923.932211317719</v>
      </c>
      <c r="U116" s="4">
        <f t="shared" si="94"/>
        <v>14404.420492395169</v>
      </c>
      <c r="V116" s="4">
        <f t="shared" si="94"/>
        <v>18951.737553845782</v>
      </c>
      <c r="W116" s="4">
        <f t="shared" si="94"/>
        <v>24861.2038002216</v>
      </c>
      <c r="X116" s="4">
        <f t="shared" si="94"/>
        <v>32490.246647813281</v>
      </c>
      <c r="Y116" s="4">
        <f t="shared" si="94"/>
        <v>42258.688783257196</v>
      </c>
      <c r="Z116" s="4">
        <f t="shared" si="94"/>
        <v>54635.968843899347</v>
      </c>
      <c r="AA116" s="4">
        <f t="shared" si="94"/>
        <v>70103.332305773729</v>
      </c>
      <c r="AB116" s="4">
        <f t="shared" si="94"/>
        <v>89075.840149628202</v>
      </c>
      <c r="AC116" s="4">
        <f t="shared" si="94"/>
        <v>111771.38275442793</v>
      </c>
      <c r="AD116" s="4">
        <f t="shared" si="94"/>
        <v>138027.76353182716</v>
      </c>
      <c r="AE116" s="4">
        <f t="shared" si="94"/>
        <v>167098.96897108838</v>
      </c>
      <c r="AF116" s="4">
        <f t="shared" si="94"/>
        <v>197503.42917404204</v>
      </c>
      <c r="AG116" s="4">
        <f t="shared" si="94"/>
        <v>227027.76570619119</v>
      </c>
      <c r="AH116" s="4">
        <f t="shared" si="94"/>
        <v>252971.95718696795</v>
      </c>
      <c r="AI116" s="4">
        <f t="shared" si="61"/>
        <v>2971213.0414402438</v>
      </c>
      <c r="AJ116" s="4">
        <f t="shared" si="68"/>
        <v>4451004.4123459244</v>
      </c>
      <c r="AK116" s="27"/>
      <c r="AL116">
        <f t="shared" si="55"/>
        <v>105</v>
      </c>
      <c r="AM116" s="14"/>
      <c r="AN116" s="14"/>
      <c r="AO116" s="4">
        <f t="shared" si="92"/>
        <v>172.06242789313765</v>
      </c>
      <c r="AP116" s="4">
        <f t="shared" si="92"/>
        <v>0</v>
      </c>
      <c r="AQ116" s="4">
        <f t="shared" si="92"/>
        <v>0</v>
      </c>
      <c r="AR116" s="4">
        <f t="shared" si="92"/>
        <v>0</v>
      </c>
      <c r="AS116" s="4">
        <f t="shared" si="92"/>
        <v>0</v>
      </c>
      <c r="AT116" s="4">
        <f t="shared" si="92"/>
        <v>0</v>
      </c>
      <c r="AU116" s="4">
        <f t="shared" si="92"/>
        <v>0</v>
      </c>
      <c r="AV116" s="4">
        <f t="shared" si="92"/>
        <v>0</v>
      </c>
      <c r="AW116" s="4">
        <f t="shared" si="92"/>
        <v>0</v>
      </c>
      <c r="AX116" s="4">
        <f t="shared" si="92"/>
        <v>0</v>
      </c>
      <c r="AY116" s="4">
        <f t="shared" si="92"/>
        <v>0</v>
      </c>
      <c r="AZ116" s="4">
        <f t="shared" si="92"/>
        <v>0</v>
      </c>
      <c r="BA116" s="4">
        <f t="shared" si="92"/>
        <v>0</v>
      </c>
      <c r="BB116" s="4">
        <f t="shared" si="92"/>
        <v>0</v>
      </c>
      <c r="BC116" s="4">
        <f t="shared" si="92"/>
        <v>0</v>
      </c>
      <c r="BD116" s="4">
        <f t="shared" si="92"/>
        <v>0</v>
      </c>
      <c r="BE116" s="4">
        <f t="shared" si="92"/>
        <v>0</v>
      </c>
      <c r="BF116" s="4">
        <f t="shared" si="92"/>
        <v>0</v>
      </c>
      <c r="BG116" s="4">
        <f t="shared" si="92"/>
        <v>0</v>
      </c>
      <c r="BH116" s="4">
        <f t="shared" si="92"/>
        <v>0</v>
      </c>
      <c r="BI116" s="4">
        <f t="shared" si="49"/>
        <v>0</v>
      </c>
      <c r="BJ116" s="4">
        <f t="shared" si="72"/>
        <v>172.06242789313765</v>
      </c>
      <c r="BK116" s="4">
        <f t="shared" si="69"/>
        <v>283968.53544836311</v>
      </c>
      <c r="BL116" s="4">
        <f t="shared" si="80"/>
        <v>1.0115618831559232</v>
      </c>
      <c r="BM116" s="4">
        <f t="shared" si="62"/>
        <v>4734972.9477942875</v>
      </c>
      <c r="BN116" s="18">
        <f t="shared" si="81"/>
        <v>1.0087206193162048</v>
      </c>
      <c r="BO116" s="4">
        <f t="shared" si="63"/>
        <v>5.9972578213069916</v>
      </c>
      <c r="BP116" s="27"/>
      <c r="BQ116" s="4">
        <f>I116+AJ116+BK116+SUM(J$11:J116)</f>
        <v>4999999.9999999991</v>
      </c>
      <c r="BR116" s="27"/>
      <c r="BS116">
        <f t="shared" si="56"/>
        <v>105</v>
      </c>
      <c r="BT116" s="11">
        <f t="shared" si="57"/>
        <v>5.6197049192272183E-2</v>
      </c>
      <c r="BU116" s="9">
        <f t="shared" si="88"/>
        <v>36.483523136330483</v>
      </c>
      <c r="BV116" s="9">
        <f t="shared" si="88"/>
        <v>45.446183404926479</v>
      </c>
      <c r="BW116" s="9">
        <f t="shared" si="88"/>
        <v>60.198754853957297</v>
      </c>
      <c r="BX116" s="9">
        <f t="shared" si="88"/>
        <v>79.702493479445792</v>
      </c>
      <c r="BY116" s="9">
        <f t="shared" si="88"/>
        <v>105.46441652114092</v>
      </c>
      <c r="BZ116" s="9">
        <f t="shared" si="88"/>
        <v>139.44471579686646</v>
      </c>
      <c r="CA116" s="9">
        <f t="shared" si="88"/>
        <v>184.16782675574052</v>
      </c>
      <c r="CB116" s="9">
        <f t="shared" si="88"/>
        <v>242.84577809919145</v>
      </c>
      <c r="CC116" s="9">
        <f t="shared" si="88"/>
        <v>319.50951827775106</v>
      </c>
      <c r="CD116" s="9">
        <f t="shared" si="88"/>
        <v>419.13788788204721</v>
      </c>
      <c r="CE116" s="9">
        <f t="shared" si="88"/>
        <v>0</v>
      </c>
      <c r="CF116" s="9">
        <f t="shared" si="87"/>
        <v>0</v>
      </c>
      <c r="CG116" s="9">
        <f t="shared" si="87"/>
        <v>0</v>
      </c>
      <c r="CH116" s="9">
        <f t="shared" si="87"/>
        <v>0</v>
      </c>
      <c r="CI116" s="9">
        <f t="shared" si="87"/>
        <v>0</v>
      </c>
      <c r="CJ116" s="9">
        <f t="shared" si="87"/>
        <v>0</v>
      </c>
      <c r="CK116" s="9">
        <f t="shared" si="84"/>
        <v>0</v>
      </c>
      <c r="CL116" s="9">
        <f t="shared" si="84"/>
        <v>0</v>
      </c>
      <c r="CM116" s="9">
        <f t="shared" si="84"/>
        <v>0</v>
      </c>
      <c r="CN116" s="9">
        <f t="shared" si="48"/>
        <v>0</v>
      </c>
      <c r="CO116" s="9">
        <f t="shared" si="48"/>
        <v>0</v>
      </c>
      <c r="CP116" s="9">
        <f t="shared" si="48"/>
        <v>0</v>
      </c>
      <c r="CQ116" s="9">
        <f t="shared" si="77"/>
        <v>1632.4010982073976</v>
      </c>
      <c r="CR116" s="27"/>
    </row>
    <row r="117" spans="2:96" x14ac:dyDescent="0.2">
      <c r="B117" s="1">
        <f t="shared" si="70"/>
        <v>43966</v>
      </c>
      <c r="C117" s="8">
        <f t="shared" si="64"/>
        <v>15.142857142857142</v>
      </c>
      <c r="D117">
        <f t="shared" si="73"/>
        <v>106</v>
      </c>
      <c r="E117" s="14">
        <f t="shared" si="71"/>
        <v>0.3</v>
      </c>
      <c r="F117" s="3">
        <f t="shared" si="65"/>
        <v>8.1661699125676517</v>
      </c>
      <c r="G117" s="3">
        <f t="shared" si="58"/>
        <v>2.8379999999999992</v>
      </c>
      <c r="H117" s="27"/>
      <c r="I117" s="4">
        <f t="shared" si="66"/>
        <v>263394.65110750432</v>
      </c>
      <c r="J117" s="4"/>
      <c r="K117" s="4">
        <f t="shared" si="59"/>
        <v>4736605.348892496</v>
      </c>
      <c r="L117" s="4">
        <f t="shared" si="79"/>
        <v>1.0065763613108212</v>
      </c>
      <c r="N117" s="4">
        <f t="shared" si="74"/>
        <v>1632.4010982073976</v>
      </c>
      <c r="O117" s="4">
        <f t="shared" si="94"/>
        <v>2034.1822356078792</v>
      </c>
      <c r="P117" s="4">
        <f t="shared" si="94"/>
        <v>2695.6447036591567</v>
      </c>
      <c r="Q117" s="4">
        <f t="shared" si="94"/>
        <v>3570.6948863687198</v>
      </c>
      <c r="R117" s="4">
        <f t="shared" si="94"/>
        <v>4727.5610033516323</v>
      </c>
      <c r="S117" s="4">
        <f t="shared" si="94"/>
        <v>6255.631925934149</v>
      </c>
      <c r="T117" s="4">
        <f t="shared" si="94"/>
        <v>8271.1766187682024</v>
      </c>
      <c r="U117" s="4">
        <f t="shared" si="94"/>
        <v>10923.932211317719</v>
      </c>
      <c r="V117" s="4">
        <f t="shared" si="94"/>
        <v>14404.420492395169</v>
      </c>
      <c r="W117" s="4">
        <f t="shared" si="94"/>
        <v>18951.737553845782</v>
      </c>
      <c r="X117" s="4">
        <f t="shared" si="94"/>
        <v>24861.2038002216</v>
      </c>
      <c r="Y117" s="4">
        <f t="shared" si="94"/>
        <v>32490.246647813281</v>
      </c>
      <c r="Z117" s="4">
        <f t="shared" si="94"/>
        <v>42258.688783257196</v>
      </c>
      <c r="AA117" s="4">
        <f t="shared" si="94"/>
        <v>54635.968843899347</v>
      </c>
      <c r="AB117" s="4">
        <f t="shared" si="94"/>
        <v>70103.332305773729</v>
      </c>
      <c r="AC117" s="4">
        <f t="shared" si="94"/>
        <v>89075.840149628202</v>
      </c>
      <c r="AD117" s="4">
        <f t="shared" si="94"/>
        <v>111771.38275442793</v>
      </c>
      <c r="AE117" s="4">
        <f t="shared" si="94"/>
        <v>138027.76353182716</v>
      </c>
      <c r="AF117" s="4">
        <f t="shared" si="94"/>
        <v>167098.96897108838</v>
      </c>
      <c r="AG117" s="4">
        <f t="shared" si="94"/>
        <v>197503.42917404204</v>
      </c>
      <c r="AH117" s="4">
        <f t="shared" si="94"/>
        <v>227027.76570619119</v>
      </c>
      <c r="AI117" s="4">
        <f t="shared" si="61"/>
        <v>3224184.9986272119</v>
      </c>
      <c r="AJ117" s="4">
        <f t="shared" si="68"/>
        <v>4452506.9720248375</v>
      </c>
      <c r="AK117" s="27"/>
      <c r="AL117">
        <f t="shared" si="55"/>
        <v>106</v>
      </c>
      <c r="AM117" s="14"/>
      <c r="AN117" s="14"/>
      <c r="AO117" s="4">
        <f t="shared" si="92"/>
        <v>129.84141929411996</v>
      </c>
      <c r="AP117" s="4">
        <f t="shared" si="92"/>
        <v>0</v>
      </c>
      <c r="AQ117" s="4">
        <f t="shared" si="92"/>
        <v>0</v>
      </c>
      <c r="AR117" s="4">
        <f t="shared" si="92"/>
        <v>0</v>
      </c>
      <c r="AS117" s="4">
        <f t="shared" si="92"/>
        <v>0</v>
      </c>
      <c r="AT117" s="4">
        <f t="shared" si="92"/>
        <v>0</v>
      </c>
      <c r="AU117" s="4">
        <f t="shared" si="92"/>
        <v>0</v>
      </c>
      <c r="AV117" s="4">
        <f t="shared" si="92"/>
        <v>0</v>
      </c>
      <c r="AW117" s="4">
        <f t="shared" si="92"/>
        <v>0</v>
      </c>
      <c r="AX117" s="4">
        <f t="shared" si="92"/>
        <v>0</v>
      </c>
      <c r="AY117" s="4">
        <f t="shared" si="92"/>
        <v>0</v>
      </c>
      <c r="AZ117" s="4">
        <f t="shared" si="92"/>
        <v>0</v>
      </c>
      <c r="BA117" s="4">
        <f t="shared" si="92"/>
        <v>0</v>
      </c>
      <c r="BB117" s="4">
        <f t="shared" si="92"/>
        <v>0</v>
      </c>
      <c r="BC117" s="4">
        <f t="shared" si="92"/>
        <v>0</v>
      </c>
      <c r="BD117" s="4">
        <f t="shared" si="92"/>
        <v>0</v>
      </c>
      <c r="BE117" s="4">
        <f t="shared" si="92"/>
        <v>0</v>
      </c>
      <c r="BF117" s="4">
        <f t="shared" si="92"/>
        <v>0</v>
      </c>
      <c r="BG117" s="4">
        <f t="shared" si="92"/>
        <v>0</v>
      </c>
      <c r="BH117" s="4">
        <f t="shared" si="92"/>
        <v>0</v>
      </c>
      <c r="BI117" s="4">
        <f t="shared" si="49"/>
        <v>0</v>
      </c>
      <c r="BJ117" s="4">
        <f t="shared" si="72"/>
        <v>129.84141929411996</v>
      </c>
      <c r="BK117" s="4">
        <f t="shared" si="69"/>
        <v>284098.37686765724</v>
      </c>
      <c r="BL117" s="4">
        <f t="shared" si="80"/>
        <v>1.0087206193162048</v>
      </c>
      <c r="BM117" s="4">
        <f t="shared" si="62"/>
        <v>4736605.348892495</v>
      </c>
      <c r="BN117" s="18">
        <f t="shared" si="81"/>
        <v>1.0065763613108207</v>
      </c>
      <c r="BO117" s="4">
        <f t="shared" si="63"/>
        <v>5.9979321885891261</v>
      </c>
      <c r="BP117" s="27"/>
      <c r="BQ117" s="4">
        <f>I117+AJ117+BK117+SUM(J$11:J117)</f>
        <v>4999999.9999999991</v>
      </c>
      <c r="BR117" s="27"/>
      <c r="BS117">
        <f t="shared" si="56"/>
        <v>106</v>
      </c>
      <c r="BT117" s="11">
        <f t="shared" si="57"/>
        <v>5.5852448196863656E-2</v>
      </c>
      <c r="BU117" s="9">
        <f t="shared" si="88"/>
        <v>27.352079332239601</v>
      </c>
      <c r="BV117" s="9">
        <f t="shared" si="88"/>
        <v>34.084217381180814</v>
      </c>
      <c r="BW117" s="9">
        <f t="shared" si="88"/>
        <v>45.167506850481878</v>
      </c>
      <c r="BX117" s="9">
        <f t="shared" si="88"/>
        <v>59.829615350314455</v>
      </c>
      <c r="BY117" s="9">
        <f t="shared" si="88"/>
        <v>79.213756811162938</v>
      </c>
      <c r="BZ117" s="9">
        <f t="shared" si="88"/>
        <v>104.81770742456504</v>
      </c>
      <c r="CA117" s="9">
        <f t="shared" si="88"/>
        <v>138.58963908805828</v>
      </c>
      <c r="CB117" s="9">
        <f t="shared" si="88"/>
        <v>183.03850738160193</v>
      </c>
      <c r="CC117" s="9">
        <f t="shared" si="88"/>
        <v>241.35664480720274</v>
      </c>
      <c r="CD117" s="9">
        <f t="shared" si="88"/>
        <v>317.55028199001811</v>
      </c>
      <c r="CE117" s="9">
        <f t="shared" si="88"/>
        <v>0</v>
      </c>
      <c r="CF117" s="9">
        <f t="shared" si="87"/>
        <v>0</v>
      </c>
      <c r="CG117" s="9">
        <f t="shared" si="87"/>
        <v>0</v>
      </c>
      <c r="CH117" s="9">
        <f t="shared" si="87"/>
        <v>0</v>
      </c>
      <c r="CI117" s="9">
        <f t="shared" si="87"/>
        <v>0</v>
      </c>
      <c r="CJ117" s="9">
        <f t="shared" si="87"/>
        <v>0</v>
      </c>
      <c r="CK117" s="9">
        <f t="shared" si="84"/>
        <v>0</v>
      </c>
      <c r="CL117" s="9">
        <f t="shared" si="84"/>
        <v>0</v>
      </c>
      <c r="CM117" s="9">
        <f t="shared" si="84"/>
        <v>0</v>
      </c>
      <c r="CN117" s="9">
        <f t="shared" si="48"/>
        <v>0</v>
      </c>
      <c r="CO117" s="9">
        <f t="shared" si="48"/>
        <v>0</v>
      </c>
      <c r="CP117" s="9">
        <f t="shared" si="48"/>
        <v>0</v>
      </c>
      <c r="CQ117" s="9">
        <f t="shared" si="77"/>
        <v>1230.9999564168259</v>
      </c>
      <c r="CR117" s="27"/>
    </row>
    <row r="118" spans="2:96" x14ac:dyDescent="0.2">
      <c r="B118" s="1">
        <f t="shared" si="70"/>
        <v>43967</v>
      </c>
      <c r="C118" s="8">
        <f t="shared" si="64"/>
        <v>15.285714285714286</v>
      </c>
      <c r="D118">
        <f t="shared" si="73"/>
        <v>107</v>
      </c>
      <c r="E118" s="14">
        <f t="shared" si="71"/>
        <v>0.3</v>
      </c>
      <c r="F118" s="3">
        <f t="shared" si="65"/>
        <v>8.1661699125676517</v>
      </c>
      <c r="G118" s="3">
        <f t="shared" si="58"/>
        <v>2.8379999999999992</v>
      </c>
      <c r="H118" s="27"/>
      <c r="I118" s="4">
        <f t="shared" si="66"/>
        <v>262163.65115108748</v>
      </c>
      <c r="J118" s="4"/>
      <c r="K118" s="4">
        <f t="shared" si="59"/>
        <v>4737836.3488489129</v>
      </c>
      <c r="L118" s="4">
        <f t="shared" si="79"/>
        <v>1.0049587862371512</v>
      </c>
      <c r="N118" s="4">
        <f t="shared" si="74"/>
        <v>1230.9999564168259</v>
      </c>
      <c r="O118" s="4">
        <f t="shared" si="94"/>
        <v>1534.4570323149537</v>
      </c>
      <c r="P118" s="4">
        <f t="shared" si="94"/>
        <v>2034.1822356078792</v>
      </c>
      <c r="Q118" s="4">
        <f t="shared" si="94"/>
        <v>2695.6447036591567</v>
      </c>
      <c r="R118" s="4">
        <f t="shared" si="94"/>
        <v>3570.6948863687198</v>
      </c>
      <c r="S118" s="4">
        <f t="shared" si="94"/>
        <v>4727.5610033516323</v>
      </c>
      <c r="T118" s="4">
        <f t="shared" si="94"/>
        <v>6255.631925934149</v>
      </c>
      <c r="U118" s="4">
        <f t="shared" si="94"/>
        <v>8271.1766187682024</v>
      </c>
      <c r="V118" s="4">
        <f t="shared" si="94"/>
        <v>10923.932211317719</v>
      </c>
      <c r="W118" s="4">
        <f t="shared" si="94"/>
        <v>14404.420492395169</v>
      </c>
      <c r="X118" s="4">
        <f t="shared" si="94"/>
        <v>18951.737553845782</v>
      </c>
      <c r="Y118" s="4">
        <f t="shared" si="94"/>
        <v>24861.2038002216</v>
      </c>
      <c r="Z118" s="4">
        <f t="shared" si="94"/>
        <v>32490.246647813281</v>
      </c>
      <c r="AA118" s="4">
        <f t="shared" si="94"/>
        <v>42258.688783257196</v>
      </c>
      <c r="AB118" s="4">
        <f t="shared" si="94"/>
        <v>54635.968843899347</v>
      </c>
      <c r="AC118" s="4">
        <f t="shared" si="94"/>
        <v>70103.332305773729</v>
      </c>
      <c r="AD118" s="4">
        <f t="shared" si="94"/>
        <v>89075.840149628202</v>
      </c>
      <c r="AE118" s="4">
        <f t="shared" si="94"/>
        <v>111771.38275442793</v>
      </c>
      <c r="AF118" s="4">
        <f t="shared" si="94"/>
        <v>138027.76353182716</v>
      </c>
      <c r="AG118" s="4">
        <f t="shared" si="94"/>
        <v>167098.96897108838</v>
      </c>
      <c r="AH118" s="4">
        <f t="shared" si="94"/>
        <v>197503.42917404204</v>
      </c>
      <c r="AI118" s="4">
        <f t="shared" si="61"/>
        <v>3451212.7643334032</v>
      </c>
      <c r="AJ118" s="4">
        <f t="shared" si="68"/>
        <v>4453640.0279153623</v>
      </c>
      <c r="AK118" s="27"/>
      <c r="AL118">
        <f t="shared" si="55"/>
        <v>107</v>
      </c>
      <c r="AM118" s="14"/>
      <c r="AN118" s="14"/>
      <c r="AO118" s="4">
        <f t="shared" si="92"/>
        <v>97.944065892443845</v>
      </c>
      <c r="AP118" s="4">
        <f t="shared" si="92"/>
        <v>0</v>
      </c>
      <c r="AQ118" s="4">
        <f t="shared" si="92"/>
        <v>0</v>
      </c>
      <c r="AR118" s="4">
        <f t="shared" si="92"/>
        <v>0</v>
      </c>
      <c r="AS118" s="4">
        <f t="shared" si="92"/>
        <v>0</v>
      </c>
      <c r="AT118" s="4">
        <f t="shared" si="92"/>
        <v>0</v>
      </c>
      <c r="AU118" s="4">
        <f t="shared" si="92"/>
        <v>0</v>
      </c>
      <c r="AV118" s="4">
        <f t="shared" si="92"/>
        <v>0</v>
      </c>
      <c r="AW118" s="4">
        <f t="shared" si="92"/>
        <v>0</v>
      </c>
      <c r="AX118" s="4">
        <f t="shared" si="92"/>
        <v>0</v>
      </c>
      <c r="AY118" s="4">
        <f t="shared" si="92"/>
        <v>0</v>
      </c>
      <c r="AZ118" s="4">
        <f t="shared" si="92"/>
        <v>0</v>
      </c>
      <c r="BA118" s="4">
        <f t="shared" si="92"/>
        <v>0</v>
      </c>
      <c r="BB118" s="4">
        <f t="shared" si="92"/>
        <v>0</v>
      </c>
      <c r="BC118" s="4">
        <f t="shared" si="92"/>
        <v>0</v>
      </c>
      <c r="BD118" s="4">
        <f t="shared" ref="BD118:BH118" si="95">AC117*BC$8</f>
        <v>0</v>
      </c>
      <c r="BE118" s="4">
        <f t="shared" si="95"/>
        <v>0</v>
      </c>
      <c r="BF118" s="4">
        <f t="shared" si="95"/>
        <v>0</v>
      </c>
      <c r="BG118" s="4">
        <f t="shared" si="95"/>
        <v>0</v>
      </c>
      <c r="BH118" s="4">
        <f t="shared" si="95"/>
        <v>0</v>
      </c>
      <c r="BI118" s="4">
        <f t="shared" si="49"/>
        <v>0</v>
      </c>
      <c r="BJ118" s="4">
        <f t="shared" si="72"/>
        <v>97.944065892443845</v>
      </c>
      <c r="BK118" s="4">
        <f t="shared" si="69"/>
        <v>284196.32093354966</v>
      </c>
      <c r="BL118" s="4">
        <f t="shared" si="80"/>
        <v>1.006576361310821</v>
      </c>
      <c r="BM118" s="4">
        <f t="shared" si="62"/>
        <v>4737836.3488489119</v>
      </c>
      <c r="BN118" s="18">
        <f t="shared" si="81"/>
        <v>1.004958786237151</v>
      </c>
      <c r="BO118" s="4">
        <f t="shared" si="63"/>
        <v>5.9984410606034757</v>
      </c>
      <c r="BP118" s="27"/>
      <c r="BQ118" s="4">
        <f>I118+AJ118+BK118+SUM(J$11:J118)</f>
        <v>4999999.9999999991</v>
      </c>
      <c r="BR118" s="27"/>
      <c r="BS118">
        <f t="shared" si="56"/>
        <v>107</v>
      </c>
      <c r="BT118" s="11">
        <f t="shared" si="57"/>
        <v>5.5592571063727142E-2</v>
      </c>
      <c r="BU118" s="9">
        <f t="shared" si="88"/>
        <v>20.530335766964221</v>
      </c>
      <c r="BV118" s="9">
        <f t="shared" si="88"/>
        <v>25.591323483961474</v>
      </c>
      <c r="BW118" s="9">
        <f t="shared" si="88"/>
        <v>33.92562614688071</v>
      </c>
      <c r="BX118" s="9">
        <f t="shared" si="88"/>
        <v>44.957345925219407</v>
      </c>
      <c r="BY118" s="9">
        <f t="shared" si="88"/>
        <v>59.551232765202045</v>
      </c>
      <c r="BZ118" s="9">
        <f t="shared" si="88"/>
        <v>78.84518131107923</v>
      </c>
      <c r="CA118" s="9">
        <f t="shared" si="88"/>
        <v>104.32999871730433</v>
      </c>
      <c r="CB118" s="9">
        <f t="shared" si="88"/>
        <v>137.9447921878529</v>
      </c>
      <c r="CC118" s="9">
        <f t="shared" si="88"/>
        <v>182.18684332590547</v>
      </c>
      <c r="CD118" s="9">
        <f t="shared" si="88"/>
        <v>240.23363095658578</v>
      </c>
      <c r="CE118" s="9">
        <f t="shared" si="88"/>
        <v>0</v>
      </c>
      <c r="CF118" s="9">
        <f t="shared" si="87"/>
        <v>0</v>
      </c>
      <c r="CG118" s="9">
        <f t="shared" si="87"/>
        <v>0</v>
      </c>
      <c r="CH118" s="9">
        <f t="shared" si="87"/>
        <v>0</v>
      </c>
      <c r="CI118" s="9">
        <f t="shared" si="87"/>
        <v>0</v>
      </c>
      <c r="CJ118" s="9">
        <f t="shared" si="87"/>
        <v>0</v>
      </c>
      <c r="CK118" s="9">
        <f t="shared" si="84"/>
        <v>0</v>
      </c>
      <c r="CL118" s="9">
        <f t="shared" si="84"/>
        <v>0</v>
      </c>
      <c r="CM118" s="9">
        <f t="shared" si="84"/>
        <v>0</v>
      </c>
      <c r="CN118" s="9">
        <f t="shared" si="84"/>
        <v>0</v>
      </c>
      <c r="CO118" s="9">
        <f t="shared" si="84"/>
        <v>0</v>
      </c>
      <c r="CP118" s="9">
        <f t="shared" si="84"/>
        <v>0</v>
      </c>
      <c r="CQ118" s="9">
        <f t="shared" si="77"/>
        <v>928.09631058695561</v>
      </c>
      <c r="CR118" s="27"/>
    </row>
    <row r="119" spans="2:96" x14ac:dyDescent="0.2">
      <c r="B119" s="1">
        <f t="shared" si="70"/>
        <v>43968</v>
      </c>
      <c r="C119" s="8">
        <f t="shared" si="64"/>
        <v>15.428571428571429</v>
      </c>
      <c r="D119">
        <f t="shared" si="73"/>
        <v>108</v>
      </c>
      <c r="E119" s="14">
        <f t="shared" si="71"/>
        <v>0.3</v>
      </c>
      <c r="F119" s="3">
        <f t="shared" si="65"/>
        <v>8.1661699125676517</v>
      </c>
      <c r="G119" s="3">
        <f t="shared" si="58"/>
        <v>2.8379999999999992</v>
      </c>
      <c r="H119" s="27"/>
      <c r="I119" s="4">
        <f t="shared" si="66"/>
        <v>261235.55484050052</v>
      </c>
      <c r="J119" s="4"/>
      <c r="K119" s="4">
        <f t="shared" si="59"/>
        <v>4738764.4451594995</v>
      </c>
      <c r="L119" s="4">
        <f t="shared" si="79"/>
        <v>1.0037387706845622</v>
      </c>
      <c r="N119" s="4">
        <f t="shared" si="74"/>
        <v>928.09631058695561</v>
      </c>
      <c r="O119" s="4">
        <f t="shared" si="94"/>
        <v>1157.1399590318163</v>
      </c>
      <c r="P119" s="4">
        <f t="shared" si="94"/>
        <v>1534.4570323149537</v>
      </c>
      <c r="Q119" s="4">
        <f t="shared" si="94"/>
        <v>2034.1822356078792</v>
      </c>
      <c r="R119" s="4">
        <f t="shared" si="94"/>
        <v>2695.6447036591567</v>
      </c>
      <c r="S119" s="4">
        <f t="shared" si="94"/>
        <v>3570.6948863687198</v>
      </c>
      <c r="T119" s="4">
        <f t="shared" si="94"/>
        <v>4727.5610033516323</v>
      </c>
      <c r="U119" s="4">
        <f t="shared" si="94"/>
        <v>6255.631925934149</v>
      </c>
      <c r="V119" s="4">
        <f t="shared" si="94"/>
        <v>8271.1766187682024</v>
      </c>
      <c r="W119" s="4">
        <f t="shared" si="94"/>
        <v>10923.932211317719</v>
      </c>
      <c r="X119" s="4">
        <f t="shared" si="94"/>
        <v>14404.420492395169</v>
      </c>
      <c r="Y119" s="4">
        <f t="shared" si="94"/>
        <v>18951.737553845782</v>
      </c>
      <c r="Z119" s="4">
        <f t="shared" si="94"/>
        <v>24861.2038002216</v>
      </c>
      <c r="AA119" s="4">
        <f t="shared" si="94"/>
        <v>32490.246647813281</v>
      </c>
      <c r="AB119" s="4">
        <f t="shared" si="94"/>
        <v>42258.688783257196</v>
      </c>
      <c r="AC119" s="4">
        <f t="shared" si="94"/>
        <v>54635.968843899347</v>
      </c>
      <c r="AD119" s="4">
        <f t="shared" si="94"/>
        <v>70103.332305773729</v>
      </c>
      <c r="AE119" s="4">
        <f t="shared" si="94"/>
        <v>89075.840149628202</v>
      </c>
      <c r="AF119" s="4">
        <f t="shared" si="94"/>
        <v>111771.38275442793</v>
      </c>
      <c r="AG119" s="4">
        <f t="shared" si="94"/>
        <v>138027.76353182716</v>
      </c>
      <c r="AH119" s="4">
        <f t="shared" si="94"/>
        <v>167098.96897108838</v>
      </c>
      <c r="AI119" s="4">
        <f t="shared" si="61"/>
        <v>3648716.193507445</v>
      </c>
      <c r="AJ119" s="4">
        <f t="shared" si="68"/>
        <v>4454494.2642285638</v>
      </c>
      <c r="AK119" s="27"/>
      <c r="AL119">
        <f t="shared" si="55"/>
        <v>108</v>
      </c>
      <c r="AM119" s="14"/>
      <c r="AN119" s="14"/>
      <c r="AO119" s="4">
        <f t="shared" ref="AO119:BH131" si="96">N118*AN$8</f>
        <v>73.859997385009549</v>
      </c>
      <c r="AP119" s="4">
        <f t="shared" si="96"/>
        <v>0</v>
      </c>
      <c r="AQ119" s="4">
        <f t="shared" si="96"/>
        <v>0</v>
      </c>
      <c r="AR119" s="4">
        <f t="shared" si="96"/>
        <v>0</v>
      </c>
      <c r="AS119" s="4">
        <f t="shared" si="96"/>
        <v>0</v>
      </c>
      <c r="AT119" s="4">
        <f t="shared" si="96"/>
        <v>0</v>
      </c>
      <c r="AU119" s="4">
        <f t="shared" si="96"/>
        <v>0</v>
      </c>
      <c r="AV119" s="4">
        <f t="shared" si="96"/>
        <v>0</v>
      </c>
      <c r="AW119" s="4">
        <f t="shared" si="96"/>
        <v>0</v>
      </c>
      <c r="AX119" s="4">
        <f t="shared" si="96"/>
        <v>0</v>
      </c>
      <c r="AY119" s="4">
        <f t="shared" si="96"/>
        <v>0</v>
      </c>
      <c r="AZ119" s="4">
        <f t="shared" si="96"/>
        <v>0</v>
      </c>
      <c r="BA119" s="4">
        <f t="shared" si="96"/>
        <v>0</v>
      </c>
      <c r="BB119" s="4">
        <f t="shared" si="96"/>
        <v>0</v>
      </c>
      <c r="BC119" s="4">
        <f t="shared" si="96"/>
        <v>0</v>
      </c>
      <c r="BD119" s="4">
        <f t="shared" si="96"/>
        <v>0</v>
      </c>
      <c r="BE119" s="4">
        <f t="shared" si="96"/>
        <v>0</v>
      </c>
      <c r="BF119" s="4">
        <f t="shared" si="96"/>
        <v>0</v>
      </c>
      <c r="BG119" s="4">
        <f t="shared" si="96"/>
        <v>0</v>
      </c>
      <c r="BH119" s="4">
        <f t="shared" si="96"/>
        <v>0</v>
      </c>
      <c r="BI119" s="4">
        <f t="shared" si="49"/>
        <v>0</v>
      </c>
      <c r="BJ119" s="4">
        <f t="shared" si="72"/>
        <v>73.859997385009549</v>
      </c>
      <c r="BK119" s="4">
        <f t="shared" si="69"/>
        <v>284270.18093093467</v>
      </c>
      <c r="BL119" s="4">
        <f t="shared" si="80"/>
        <v>1.004958786237151</v>
      </c>
      <c r="BM119" s="4">
        <f t="shared" si="62"/>
        <v>4738764.4451594986</v>
      </c>
      <c r="BN119" s="18">
        <f t="shared" si="81"/>
        <v>1.003738770684562</v>
      </c>
      <c r="BO119" s="4">
        <f t="shared" si="63"/>
        <v>5.998824888232372</v>
      </c>
      <c r="BP119" s="27"/>
      <c r="BQ119" s="4">
        <f>I119+AJ119+BK119+SUM(J$11:J119)</f>
        <v>4999999.9999999991</v>
      </c>
      <c r="BR119" s="27"/>
      <c r="BS119">
        <f t="shared" si="56"/>
        <v>108</v>
      </c>
      <c r="BT119" s="11">
        <f t="shared" si="57"/>
        <v>5.5396633154032399E-2</v>
      </c>
      <c r="BU119" s="9">
        <f t="shared" si="88"/>
        <v>15.424023254758948</v>
      </c>
      <c r="BV119" s="9">
        <f t="shared" si="88"/>
        <v>19.230497345507281</v>
      </c>
      <c r="BW119" s="9">
        <f t="shared" ref="BW119:CH146" si="97">P119*$E119*$BT119*BW$7</f>
        <v>25.501125992933019</v>
      </c>
      <c r="BX119" s="9">
        <f t="shared" si="97"/>
        <v>33.806054122325754</v>
      </c>
      <c r="BY119" s="9">
        <f t="shared" si="97"/>
        <v>44.798892228665004</v>
      </c>
      <c r="BZ119" s="9">
        <f t="shared" si="97"/>
        <v>59.341342417544205</v>
      </c>
      <c r="CA119" s="9">
        <f t="shared" si="97"/>
        <v>78.567288784793902</v>
      </c>
      <c r="CB119" s="9">
        <f t="shared" si="97"/>
        <v>103.96228408428817</v>
      </c>
      <c r="CC119" s="9">
        <f t="shared" si="97"/>
        <v>137.45860107063368</v>
      </c>
      <c r="CD119" s="9">
        <f t="shared" si="97"/>
        <v>181.54471959296566</v>
      </c>
      <c r="CE119" s="9">
        <f t="shared" si="97"/>
        <v>0</v>
      </c>
      <c r="CF119" s="9">
        <f t="shared" si="87"/>
        <v>0</v>
      </c>
      <c r="CG119" s="9">
        <f t="shared" si="87"/>
        <v>0</v>
      </c>
      <c r="CH119" s="9">
        <f t="shared" si="87"/>
        <v>0</v>
      </c>
      <c r="CI119" s="9">
        <f t="shared" si="87"/>
        <v>0</v>
      </c>
      <c r="CJ119" s="9">
        <f t="shared" si="87"/>
        <v>0</v>
      </c>
      <c r="CK119" s="9">
        <f t="shared" si="84"/>
        <v>0</v>
      </c>
      <c r="CL119" s="9">
        <f t="shared" si="84"/>
        <v>0</v>
      </c>
      <c r="CM119" s="9">
        <f t="shared" si="84"/>
        <v>0</v>
      </c>
      <c r="CN119" s="9">
        <f t="shared" si="84"/>
        <v>0</v>
      </c>
      <c r="CO119" s="9">
        <f t="shared" si="84"/>
        <v>0</v>
      </c>
      <c r="CP119" s="9">
        <f t="shared" si="84"/>
        <v>0</v>
      </c>
      <c r="CQ119" s="9">
        <f t="shared" si="77"/>
        <v>699.63482889441559</v>
      </c>
      <c r="CR119" s="27"/>
    </row>
    <row r="120" spans="2:96" x14ac:dyDescent="0.2">
      <c r="B120" s="1">
        <f t="shared" si="70"/>
        <v>43969</v>
      </c>
      <c r="C120" s="8">
        <f t="shared" si="64"/>
        <v>15.571428571428571</v>
      </c>
      <c r="D120">
        <f t="shared" si="73"/>
        <v>109</v>
      </c>
      <c r="E120" s="14">
        <f t="shared" si="71"/>
        <v>0.3</v>
      </c>
      <c r="F120" s="3">
        <f t="shared" si="65"/>
        <v>8.1661699125676517</v>
      </c>
      <c r="G120" s="3">
        <f t="shared" si="58"/>
        <v>2.8379999999999992</v>
      </c>
      <c r="H120" s="27"/>
      <c r="I120" s="4">
        <f t="shared" si="66"/>
        <v>260535.9200116061</v>
      </c>
      <c r="J120" s="4"/>
      <c r="K120" s="4">
        <f t="shared" si="59"/>
        <v>4739464.0799883939</v>
      </c>
      <c r="L120" s="4">
        <f t="shared" si="79"/>
        <v>1.0028186780793513</v>
      </c>
      <c r="N120" s="4">
        <f t="shared" si="74"/>
        <v>699.63482889441559</v>
      </c>
      <c r="O120" s="4">
        <f t="shared" si="94"/>
        <v>872.41053195173822</v>
      </c>
      <c r="P120" s="4">
        <f t="shared" si="94"/>
        <v>1157.1399590318163</v>
      </c>
      <c r="Q120" s="4">
        <f t="shared" si="94"/>
        <v>1534.4570323149537</v>
      </c>
      <c r="R120" s="4">
        <f t="shared" si="94"/>
        <v>2034.1822356078792</v>
      </c>
      <c r="S120" s="4">
        <f t="shared" si="94"/>
        <v>2695.6447036591567</v>
      </c>
      <c r="T120" s="4">
        <f t="shared" si="94"/>
        <v>3570.6948863687198</v>
      </c>
      <c r="U120" s="4">
        <f t="shared" si="94"/>
        <v>4727.5610033516323</v>
      </c>
      <c r="V120" s="4">
        <f t="shared" si="94"/>
        <v>6255.631925934149</v>
      </c>
      <c r="W120" s="4">
        <f t="shared" si="94"/>
        <v>8271.1766187682024</v>
      </c>
      <c r="X120" s="4">
        <f t="shared" si="94"/>
        <v>10923.932211317719</v>
      </c>
      <c r="Y120" s="4">
        <f t="shared" si="94"/>
        <v>14404.420492395169</v>
      </c>
      <c r="Z120" s="4">
        <f t="shared" si="94"/>
        <v>18951.737553845782</v>
      </c>
      <c r="AA120" s="4">
        <f t="shared" si="94"/>
        <v>24861.2038002216</v>
      </c>
      <c r="AB120" s="4">
        <f t="shared" si="94"/>
        <v>32490.246647813281</v>
      </c>
      <c r="AC120" s="4">
        <f t="shared" si="94"/>
        <v>42258.688783257196</v>
      </c>
      <c r="AD120" s="4">
        <f t="shared" si="94"/>
        <v>54635.968843899347</v>
      </c>
      <c r="AE120" s="4">
        <f t="shared" si="94"/>
        <v>70103.332305773729</v>
      </c>
      <c r="AF120" s="4">
        <f t="shared" si="94"/>
        <v>89075.840149628202</v>
      </c>
      <c r="AG120" s="4">
        <f t="shared" si="94"/>
        <v>111771.38275442793</v>
      </c>
      <c r="AH120" s="4">
        <f t="shared" si="94"/>
        <v>138027.76353182716</v>
      </c>
      <c r="AI120" s="4">
        <f t="shared" si="61"/>
        <v>3815815.1624785336</v>
      </c>
      <c r="AJ120" s="4">
        <f t="shared" si="68"/>
        <v>4455138.2132788235</v>
      </c>
      <c r="AK120" s="27"/>
      <c r="AL120">
        <f t="shared" si="55"/>
        <v>109</v>
      </c>
      <c r="AM120" s="14"/>
      <c r="AN120" s="14"/>
      <c r="AO120" s="4">
        <f t="shared" si="96"/>
        <v>55.685778635217332</v>
      </c>
      <c r="AP120" s="4">
        <f t="shared" si="96"/>
        <v>0</v>
      </c>
      <c r="AQ120" s="4">
        <f t="shared" si="96"/>
        <v>0</v>
      </c>
      <c r="AR120" s="4">
        <f t="shared" si="96"/>
        <v>0</v>
      </c>
      <c r="AS120" s="4">
        <f t="shared" si="96"/>
        <v>0</v>
      </c>
      <c r="AT120" s="4">
        <f t="shared" si="96"/>
        <v>0</v>
      </c>
      <c r="AU120" s="4">
        <f t="shared" si="96"/>
        <v>0</v>
      </c>
      <c r="AV120" s="4">
        <f t="shared" si="96"/>
        <v>0</v>
      </c>
      <c r="AW120" s="4">
        <f t="shared" si="96"/>
        <v>0</v>
      </c>
      <c r="AX120" s="4">
        <f t="shared" si="96"/>
        <v>0</v>
      </c>
      <c r="AY120" s="4">
        <f t="shared" si="96"/>
        <v>0</v>
      </c>
      <c r="AZ120" s="4">
        <f t="shared" si="96"/>
        <v>0</v>
      </c>
      <c r="BA120" s="4">
        <f t="shared" si="96"/>
        <v>0</v>
      </c>
      <c r="BB120" s="4">
        <f t="shared" si="96"/>
        <v>0</v>
      </c>
      <c r="BC120" s="4">
        <f t="shared" si="96"/>
        <v>0</v>
      </c>
      <c r="BD120" s="4">
        <f t="shared" si="96"/>
        <v>0</v>
      </c>
      <c r="BE120" s="4">
        <f t="shared" si="96"/>
        <v>0</v>
      </c>
      <c r="BF120" s="4">
        <f t="shared" si="96"/>
        <v>0</v>
      </c>
      <c r="BG120" s="4">
        <f t="shared" si="96"/>
        <v>0</v>
      </c>
      <c r="BH120" s="4">
        <f t="shared" si="96"/>
        <v>0</v>
      </c>
      <c r="BI120" s="4">
        <f t="shared" ref="BI120:BI183" si="98">AH119*BH$8</f>
        <v>0</v>
      </c>
      <c r="BJ120" s="4">
        <f t="shared" si="72"/>
        <v>55.685778635217332</v>
      </c>
      <c r="BK120" s="4">
        <f t="shared" si="69"/>
        <v>284325.86670956988</v>
      </c>
      <c r="BL120" s="4">
        <f t="shared" si="80"/>
        <v>1.003738770684562</v>
      </c>
      <c r="BM120" s="4">
        <f t="shared" si="62"/>
        <v>4739464.079988393</v>
      </c>
      <c r="BN120" s="18">
        <f t="shared" si="81"/>
        <v>1.0028186780793509</v>
      </c>
      <c r="BO120" s="4">
        <f t="shared" si="63"/>
        <v>5.9991142861508129</v>
      </c>
      <c r="BP120" s="27"/>
      <c r="BQ120" s="4">
        <f>I120+AJ120+BK120+SUM(J$11:J120)</f>
        <v>4999999.9999999991</v>
      </c>
      <c r="BR120" s="27"/>
      <c r="BS120">
        <f t="shared" si="56"/>
        <v>109</v>
      </c>
      <c r="BT120" s="11">
        <f t="shared" si="57"/>
        <v>5.5248923620982562E-2</v>
      </c>
      <c r="BU120" s="9">
        <f t="shared" ref="BU120:CH161" si="99">N120*$E120*$BT120*BU$7</f>
        <v>11.596221367250031</v>
      </c>
      <c r="BV120" s="9">
        <f t="shared" si="99"/>
        <v>14.459922853782704</v>
      </c>
      <c r="BW120" s="9">
        <f t="shared" si="97"/>
        <v>19.179221164600712</v>
      </c>
      <c r="BX120" s="9">
        <f t="shared" si="97"/>
        <v>25.433129813414535</v>
      </c>
      <c r="BY120" s="9">
        <f t="shared" si="97"/>
        <v>33.71591368987778</v>
      </c>
      <c r="BZ120" s="9">
        <f t="shared" si="97"/>
        <v>44.679440502531278</v>
      </c>
      <c r="CA120" s="9">
        <f t="shared" si="97"/>
        <v>59.183114715245516</v>
      </c>
      <c r="CB120" s="9">
        <f t="shared" si="97"/>
        <v>78.357797036313002</v>
      </c>
      <c r="CC120" s="9">
        <f t="shared" si="97"/>
        <v>103.68507914307476</v>
      </c>
      <c r="CD120" s="9">
        <f t="shared" si="97"/>
        <v>137.09208157979438</v>
      </c>
      <c r="CE120" s="9">
        <f t="shared" si="97"/>
        <v>0</v>
      </c>
      <c r="CF120" s="9">
        <f t="shared" si="87"/>
        <v>0</v>
      </c>
      <c r="CG120" s="9">
        <f t="shared" si="87"/>
        <v>0</v>
      </c>
      <c r="CH120" s="9">
        <f t="shared" si="87"/>
        <v>0</v>
      </c>
      <c r="CI120" s="9">
        <f t="shared" si="87"/>
        <v>0</v>
      </c>
      <c r="CJ120" s="9">
        <f t="shared" si="87"/>
        <v>0</v>
      </c>
      <c r="CK120" s="9">
        <f t="shared" si="84"/>
        <v>0</v>
      </c>
      <c r="CL120" s="9">
        <f t="shared" si="84"/>
        <v>0</v>
      </c>
      <c r="CM120" s="9">
        <f t="shared" si="84"/>
        <v>0</v>
      </c>
      <c r="CN120" s="9">
        <f t="shared" si="84"/>
        <v>0</v>
      </c>
      <c r="CO120" s="9">
        <f t="shared" si="84"/>
        <v>0</v>
      </c>
      <c r="CP120" s="9">
        <f t="shared" si="84"/>
        <v>0</v>
      </c>
      <c r="CQ120" s="9">
        <f t="shared" si="77"/>
        <v>527.38192186588469</v>
      </c>
      <c r="CR120" s="27"/>
    </row>
    <row r="121" spans="2:96" x14ac:dyDescent="0.2">
      <c r="B121" s="1">
        <f t="shared" si="70"/>
        <v>43970</v>
      </c>
      <c r="C121" s="8">
        <f t="shared" si="64"/>
        <v>15.714285714285714</v>
      </c>
      <c r="D121">
        <f t="shared" si="73"/>
        <v>110</v>
      </c>
      <c r="E121" s="14">
        <f t="shared" si="71"/>
        <v>0.3</v>
      </c>
      <c r="F121" s="3">
        <f t="shared" si="65"/>
        <v>8.1661699125676517</v>
      </c>
      <c r="G121" s="3">
        <f t="shared" si="58"/>
        <v>2.8379999999999992</v>
      </c>
      <c r="H121" s="27"/>
      <c r="I121" s="4">
        <f t="shared" si="66"/>
        <v>260008.53808974021</v>
      </c>
      <c r="J121" s="4"/>
      <c r="K121" s="4">
        <f t="shared" si="59"/>
        <v>4739991.4619102599</v>
      </c>
      <c r="L121" s="4">
        <f t="shared" si="79"/>
        <v>1.0021248139123353</v>
      </c>
      <c r="N121" s="4">
        <f t="shared" si="74"/>
        <v>527.38192186588469</v>
      </c>
      <c r="O121" s="4">
        <f t="shared" si="94"/>
        <v>657.65673916075059</v>
      </c>
      <c r="P121" s="4">
        <f t="shared" si="94"/>
        <v>872.41053195173822</v>
      </c>
      <c r="Q121" s="4">
        <f t="shared" si="94"/>
        <v>1157.1399590318163</v>
      </c>
      <c r="R121" s="4">
        <f t="shared" si="94"/>
        <v>1534.4570323149537</v>
      </c>
      <c r="S121" s="4">
        <f t="shared" si="94"/>
        <v>2034.1822356078792</v>
      </c>
      <c r="T121" s="4">
        <f t="shared" si="94"/>
        <v>2695.6447036591567</v>
      </c>
      <c r="U121" s="4">
        <f t="shared" si="94"/>
        <v>3570.6948863687198</v>
      </c>
      <c r="V121" s="4">
        <f t="shared" si="94"/>
        <v>4727.5610033516323</v>
      </c>
      <c r="W121" s="4">
        <f t="shared" si="94"/>
        <v>6255.631925934149</v>
      </c>
      <c r="X121" s="4">
        <f t="shared" si="94"/>
        <v>8271.1766187682024</v>
      </c>
      <c r="Y121" s="4">
        <f t="shared" si="94"/>
        <v>10923.932211317719</v>
      </c>
      <c r="Z121" s="4">
        <f t="shared" si="94"/>
        <v>14404.420492395169</v>
      </c>
      <c r="AA121" s="4">
        <f t="shared" si="94"/>
        <v>18951.737553845782</v>
      </c>
      <c r="AB121" s="4">
        <f t="shared" si="94"/>
        <v>24861.2038002216</v>
      </c>
      <c r="AC121" s="4">
        <f t="shared" si="94"/>
        <v>32490.246647813281</v>
      </c>
      <c r="AD121" s="4">
        <f t="shared" si="94"/>
        <v>42258.688783257196</v>
      </c>
      <c r="AE121" s="4">
        <f t="shared" si="94"/>
        <v>54635.968843899347</v>
      </c>
      <c r="AF121" s="4">
        <f t="shared" si="94"/>
        <v>70103.332305773729</v>
      </c>
      <c r="AG121" s="4">
        <f t="shared" si="94"/>
        <v>89075.840149628202</v>
      </c>
      <c r="AH121" s="4">
        <f t="shared" si="94"/>
        <v>111771.38275442793</v>
      </c>
      <c r="AI121" s="4">
        <f t="shared" si="61"/>
        <v>3953842.9260103609</v>
      </c>
      <c r="AJ121" s="4">
        <f t="shared" si="68"/>
        <v>4455623.6171109555</v>
      </c>
      <c r="AK121" s="27"/>
      <c r="AL121">
        <f t="shared" si="55"/>
        <v>110</v>
      </c>
      <c r="AM121" s="14"/>
      <c r="AN121" s="14"/>
      <c r="AO121" s="4">
        <f t="shared" si="96"/>
        <v>41.978089733664937</v>
      </c>
      <c r="AP121" s="4">
        <f t="shared" si="96"/>
        <v>0</v>
      </c>
      <c r="AQ121" s="4">
        <f t="shared" si="96"/>
        <v>0</v>
      </c>
      <c r="AR121" s="4">
        <f t="shared" si="96"/>
        <v>0</v>
      </c>
      <c r="AS121" s="4">
        <f t="shared" si="96"/>
        <v>0</v>
      </c>
      <c r="AT121" s="4">
        <f t="shared" si="96"/>
        <v>0</v>
      </c>
      <c r="AU121" s="4">
        <f t="shared" si="96"/>
        <v>0</v>
      </c>
      <c r="AV121" s="4">
        <f t="shared" si="96"/>
        <v>0</v>
      </c>
      <c r="AW121" s="4">
        <f t="shared" si="96"/>
        <v>0</v>
      </c>
      <c r="AX121" s="4">
        <f t="shared" si="96"/>
        <v>0</v>
      </c>
      <c r="AY121" s="4">
        <f t="shared" si="96"/>
        <v>0</v>
      </c>
      <c r="AZ121" s="4">
        <f t="shared" si="96"/>
        <v>0</v>
      </c>
      <c r="BA121" s="4">
        <f t="shared" si="96"/>
        <v>0</v>
      </c>
      <c r="BB121" s="4">
        <f t="shared" si="96"/>
        <v>0</v>
      </c>
      <c r="BC121" s="4">
        <f t="shared" si="96"/>
        <v>0</v>
      </c>
      <c r="BD121" s="4">
        <f t="shared" si="96"/>
        <v>0</v>
      </c>
      <c r="BE121" s="4">
        <f t="shared" si="96"/>
        <v>0</v>
      </c>
      <c r="BF121" s="4">
        <f t="shared" si="96"/>
        <v>0</v>
      </c>
      <c r="BG121" s="4">
        <f t="shared" si="96"/>
        <v>0</v>
      </c>
      <c r="BH121" s="4">
        <f t="shared" si="96"/>
        <v>0</v>
      </c>
      <c r="BI121" s="4">
        <f t="shared" si="98"/>
        <v>0</v>
      </c>
      <c r="BJ121" s="4">
        <f t="shared" si="72"/>
        <v>41.978089733664937</v>
      </c>
      <c r="BK121" s="4">
        <f t="shared" si="69"/>
        <v>284367.84479930357</v>
      </c>
      <c r="BL121" s="4">
        <f t="shared" si="80"/>
        <v>1.0028186780793511</v>
      </c>
      <c r="BM121" s="4">
        <f t="shared" si="62"/>
        <v>4739991.461910259</v>
      </c>
      <c r="BN121" s="18">
        <f t="shared" si="81"/>
        <v>1.0021248139123353</v>
      </c>
      <c r="BO121" s="4">
        <f t="shared" si="63"/>
        <v>5.9993324267445152</v>
      </c>
      <c r="BP121" s="27"/>
      <c r="BQ121" s="4">
        <f>I121+AJ121+BK121+SUM(J$11:J121)</f>
        <v>4999999.9999999991</v>
      </c>
      <c r="BR121" s="27"/>
      <c r="BS121">
        <f t="shared" si="56"/>
        <v>110</v>
      </c>
      <c r="BT121" s="11">
        <f t="shared" si="57"/>
        <v>5.5137578490507669E-2</v>
      </c>
      <c r="BU121" s="9">
        <f t="shared" si="99"/>
        <v>8.723568633406499</v>
      </c>
      <c r="BV121" s="9">
        <f t="shared" si="99"/>
        <v>10.878480022586164</v>
      </c>
      <c r="BW121" s="9">
        <f t="shared" si="97"/>
        <v>14.430781254430354</v>
      </c>
      <c r="BX121" s="9">
        <f t="shared" si="97"/>
        <v>19.140568594685877</v>
      </c>
      <c r="BY121" s="9">
        <f t="shared" si="97"/>
        <v>25.381873517873167</v>
      </c>
      <c r="BZ121" s="9">
        <f t="shared" si="97"/>
        <v>33.647964803947744</v>
      </c>
      <c r="CA121" s="9">
        <f t="shared" si="97"/>
        <v>44.589396429158413</v>
      </c>
      <c r="CB121" s="9">
        <f t="shared" si="97"/>
        <v>59.063840868842888</v>
      </c>
      <c r="CC121" s="9">
        <f t="shared" si="97"/>
        <v>78.199879767289133</v>
      </c>
      <c r="CD121" s="9">
        <f t="shared" si="97"/>
        <v>103.47611889717594</v>
      </c>
      <c r="CE121" s="9">
        <f t="shared" si="97"/>
        <v>0</v>
      </c>
      <c r="CF121" s="9">
        <f t="shared" si="87"/>
        <v>0</v>
      </c>
      <c r="CG121" s="9">
        <f t="shared" si="87"/>
        <v>0</v>
      </c>
      <c r="CH121" s="9">
        <f t="shared" si="87"/>
        <v>0</v>
      </c>
      <c r="CI121" s="9">
        <f t="shared" si="87"/>
        <v>0</v>
      </c>
      <c r="CJ121" s="9">
        <f t="shared" si="87"/>
        <v>0</v>
      </c>
      <c r="CK121" s="9">
        <f t="shared" si="84"/>
        <v>0</v>
      </c>
      <c r="CL121" s="9">
        <f t="shared" si="84"/>
        <v>0</v>
      </c>
      <c r="CM121" s="9">
        <f t="shared" si="84"/>
        <v>0</v>
      </c>
      <c r="CN121" s="9">
        <f t="shared" si="84"/>
        <v>0</v>
      </c>
      <c r="CO121" s="9">
        <f t="shared" si="84"/>
        <v>0</v>
      </c>
      <c r="CP121" s="9">
        <f t="shared" si="84"/>
        <v>0</v>
      </c>
      <c r="CQ121" s="9">
        <f t="shared" si="77"/>
        <v>397.53247278939614</v>
      </c>
      <c r="CR121" s="27"/>
    </row>
    <row r="122" spans="2:96" x14ac:dyDescent="0.2">
      <c r="B122" s="1">
        <f t="shared" si="70"/>
        <v>43971</v>
      </c>
      <c r="C122" s="8">
        <f t="shared" si="64"/>
        <v>15.857142857142858</v>
      </c>
      <c r="D122">
        <f t="shared" si="73"/>
        <v>111</v>
      </c>
      <c r="E122" s="14">
        <f t="shared" si="71"/>
        <v>0.3</v>
      </c>
      <c r="F122" s="3">
        <f t="shared" si="65"/>
        <v>8.1661699125676517</v>
      </c>
      <c r="G122" s="3">
        <f t="shared" si="58"/>
        <v>2.8379999999999992</v>
      </c>
      <c r="H122" s="27"/>
      <c r="I122" s="4">
        <f t="shared" si="66"/>
        <v>259611.0056169508</v>
      </c>
      <c r="J122" s="4"/>
      <c r="K122" s="4">
        <f t="shared" si="59"/>
        <v>4740388.9943830492</v>
      </c>
      <c r="L122" s="4">
        <f t="shared" si="79"/>
        <v>1.0016016007333408</v>
      </c>
      <c r="N122" s="4">
        <f t="shared" si="74"/>
        <v>397.53247278939614</v>
      </c>
      <c r="O122" s="4">
        <f t="shared" si="94"/>
        <v>495.73900655393157</v>
      </c>
      <c r="P122" s="4">
        <f t="shared" si="94"/>
        <v>657.65673916075059</v>
      </c>
      <c r="Q122" s="4">
        <f t="shared" si="94"/>
        <v>872.41053195173822</v>
      </c>
      <c r="R122" s="4">
        <f t="shared" si="94"/>
        <v>1157.1399590318163</v>
      </c>
      <c r="S122" s="4">
        <f t="shared" si="94"/>
        <v>1534.4570323149537</v>
      </c>
      <c r="T122" s="4">
        <f t="shared" si="94"/>
        <v>2034.1822356078792</v>
      </c>
      <c r="U122" s="4">
        <f t="shared" si="94"/>
        <v>2695.6447036591567</v>
      </c>
      <c r="V122" s="4">
        <f t="shared" si="94"/>
        <v>3570.6948863687198</v>
      </c>
      <c r="W122" s="4">
        <f t="shared" si="94"/>
        <v>4727.5610033516323</v>
      </c>
      <c r="X122" s="4">
        <f t="shared" si="94"/>
        <v>6255.631925934149</v>
      </c>
      <c r="Y122" s="4">
        <f t="shared" si="94"/>
        <v>8271.1766187682024</v>
      </c>
      <c r="Z122" s="4">
        <f t="shared" si="94"/>
        <v>10923.932211317719</v>
      </c>
      <c r="AA122" s="4">
        <f t="shared" si="94"/>
        <v>14404.420492395169</v>
      </c>
      <c r="AB122" s="4">
        <f t="shared" si="94"/>
        <v>18951.737553845782</v>
      </c>
      <c r="AC122" s="4">
        <f t="shared" si="94"/>
        <v>24861.2038002216</v>
      </c>
      <c r="AD122" s="4">
        <f t="shared" si="94"/>
        <v>32490.246647813281</v>
      </c>
      <c r="AE122" s="4">
        <f t="shared" si="94"/>
        <v>42258.688783257196</v>
      </c>
      <c r="AF122" s="4">
        <f t="shared" si="94"/>
        <v>54635.968843899347</v>
      </c>
      <c r="AG122" s="4">
        <f t="shared" si="94"/>
        <v>70103.332305773729</v>
      </c>
      <c r="AH122" s="4">
        <f t="shared" si="94"/>
        <v>89075.840149628202</v>
      </c>
      <c r="AI122" s="4">
        <f t="shared" si="61"/>
        <v>4065614.3087647888</v>
      </c>
      <c r="AJ122" s="4">
        <f t="shared" si="68"/>
        <v>4455989.5066684335</v>
      </c>
      <c r="AK122" s="27"/>
      <c r="AL122">
        <f t="shared" si="55"/>
        <v>111</v>
      </c>
      <c r="AM122" s="14"/>
      <c r="AN122" s="14"/>
      <c r="AO122" s="4">
        <f t="shared" si="96"/>
        <v>31.642915311953079</v>
      </c>
      <c r="AP122" s="4">
        <f t="shared" si="96"/>
        <v>0</v>
      </c>
      <c r="AQ122" s="4">
        <f t="shared" si="96"/>
        <v>0</v>
      </c>
      <c r="AR122" s="4">
        <f t="shared" si="96"/>
        <v>0</v>
      </c>
      <c r="AS122" s="4">
        <f t="shared" si="96"/>
        <v>0</v>
      </c>
      <c r="AT122" s="4">
        <f t="shared" si="96"/>
        <v>0</v>
      </c>
      <c r="AU122" s="4">
        <f t="shared" si="96"/>
        <v>0</v>
      </c>
      <c r="AV122" s="4">
        <f t="shared" si="96"/>
        <v>0</v>
      </c>
      <c r="AW122" s="4">
        <f t="shared" si="96"/>
        <v>0</v>
      </c>
      <c r="AX122" s="4">
        <f t="shared" si="96"/>
        <v>0</v>
      </c>
      <c r="AY122" s="4">
        <f t="shared" si="96"/>
        <v>0</v>
      </c>
      <c r="AZ122" s="4">
        <f t="shared" si="96"/>
        <v>0</v>
      </c>
      <c r="BA122" s="4">
        <f t="shared" si="96"/>
        <v>0</v>
      </c>
      <c r="BB122" s="4">
        <f t="shared" si="96"/>
        <v>0</v>
      </c>
      <c r="BC122" s="4">
        <f t="shared" si="96"/>
        <v>0</v>
      </c>
      <c r="BD122" s="4">
        <f t="shared" si="96"/>
        <v>0</v>
      </c>
      <c r="BE122" s="4">
        <f t="shared" si="96"/>
        <v>0</v>
      </c>
      <c r="BF122" s="4">
        <f t="shared" si="96"/>
        <v>0</v>
      </c>
      <c r="BG122" s="4">
        <f t="shared" si="96"/>
        <v>0</v>
      </c>
      <c r="BH122" s="4">
        <f t="shared" si="96"/>
        <v>0</v>
      </c>
      <c r="BI122" s="4">
        <f t="shared" si="98"/>
        <v>0</v>
      </c>
      <c r="BJ122" s="4">
        <f t="shared" si="72"/>
        <v>31.642915311953079</v>
      </c>
      <c r="BK122" s="4">
        <f t="shared" si="69"/>
        <v>284399.48771461553</v>
      </c>
      <c r="BL122" s="4">
        <f t="shared" si="80"/>
        <v>1.0021248139123353</v>
      </c>
      <c r="BM122" s="4">
        <f t="shared" si="62"/>
        <v>4740388.9943830492</v>
      </c>
      <c r="BN122" s="18">
        <f t="shared" si="81"/>
        <v>1.0016016007333408</v>
      </c>
      <c r="BO122" s="4">
        <f t="shared" si="63"/>
        <v>5.9994968356310903</v>
      </c>
      <c r="BP122" s="27"/>
      <c r="BQ122" s="4">
        <f>I122+AJ122+BK122+SUM(J$11:J122)</f>
        <v>5000000</v>
      </c>
      <c r="BR122" s="27"/>
      <c r="BS122">
        <f t="shared" si="56"/>
        <v>111</v>
      </c>
      <c r="BT122" s="11">
        <f t="shared" si="57"/>
        <v>5.5053646919537735E-2</v>
      </c>
      <c r="BU122" s="9">
        <f t="shared" si="99"/>
        <v>6.5656837187994466</v>
      </c>
      <c r="BV122" s="9">
        <f t="shared" si="99"/>
        <v>8.187672069318765</v>
      </c>
      <c r="BW122" s="9">
        <f t="shared" si="97"/>
        <v>10.861920573603147</v>
      </c>
      <c r="BX122" s="9">
        <f t="shared" si="97"/>
        <v>14.408814418487125</v>
      </c>
      <c r="BY122" s="9">
        <f t="shared" si="97"/>
        <v>19.111432422307793</v>
      </c>
      <c r="BZ122" s="9">
        <f t="shared" si="97"/>
        <v>25.343236701080752</v>
      </c>
      <c r="CA122" s="9">
        <f t="shared" si="97"/>
        <v>33.596745170745635</v>
      </c>
      <c r="CB122" s="9">
        <f t="shared" si="97"/>
        <v>44.521521520731945</v>
      </c>
      <c r="CC122" s="9">
        <f t="shared" si="97"/>
        <v>58.973932659462719</v>
      </c>
      <c r="CD122" s="9">
        <f t="shared" si="97"/>
        <v>78.080842280728888</v>
      </c>
      <c r="CE122" s="9">
        <f t="shared" si="97"/>
        <v>0</v>
      </c>
      <c r="CF122" s="9">
        <f t="shared" si="87"/>
        <v>0</v>
      </c>
      <c r="CG122" s="9">
        <f t="shared" si="87"/>
        <v>0</v>
      </c>
      <c r="CH122" s="9">
        <f t="shared" si="87"/>
        <v>0</v>
      </c>
      <c r="CI122" s="9">
        <f t="shared" si="87"/>
        <v>0</v>
      </c>
      <c r="CJ122" s="9">
        <f t="shared" si="87"/>
        <v>0</v>
      </c>
      <c r="CK122" s="9">
        <f t="shared" si="84"/>
        <v>0</v>
      </c>
      <c r="CL122" s="9">
        <f t="shared" si="84"/>
        <v>0</v>
      </c>
      <c r="CM122" s="9">
        <f t="shared" si="84"/>
        <v>0</v>
      </c>
      <c r="CN122" s="9">
        <f t="shared" si="84"/>
        <v>0</v>
      </c>
      <c r="CO122" s="9">
        <f t="shared" si="84"/>
        <v>0</v>
      </c>
      <c r="CP122" s="9">
        <f t="shared" si="84"/>
        <v>0</v>
      </c>
      <c r="CQ122" s="9">
        <f t="shared" si="77"/>
        <v>299.6518015352662</v>
      </c>
      <c r="CR122" s="27"/>
    </row>
    <row r="123" spans="2:96" x14ac:dyDescent="0.2">
      <c r="B123" s="1">
        <f t="shared" si="70"/>
        <v>43972</v>
      </c>
      <c r="C123" s="8">
        <f t="shared" si="64"/>
        <v>16</v>
      </c>
      <c r="D123">
        <f t="shared" si="73"/>
        <v>112</v>
      </c>
      <c r="E123" s="14">
        <f t="shared" si="71"/>
        <v>0.3</v>
      </c>
      <c r="F123" s="3">
        <f t="shared" si="65"/>
        <v>8.1661699125676517</v>
      </c>
      <c r="G123" s="3">
        <f t="shared" si="58"/>
        <v>2.8379999999999992</v>
      </c>
      <c r="H123" s="27"/>
      <c r="I123" s="4">
        <f t="shared" si="66"/>
        <v>259311.35381541552</v>
      </c>
      <c r="J123" s="4"/>
      <c r="K123" s="4">
        <f t="shared" si="59"/>
        <v>4740688.6461845841</v>
      </c>
      <c r="L123" s="4">
        <f t="shared" si="79"/>
        <v>1.001207123768882</v>
      </c>
      <c r="N123" s="4">
        <f t="shared" si="74"/>
        <v>299.6518015352662</v>
      </c>
      <c r="O123" s="4">
        <f t="shared" si="94"/>
        <v>373.68052442203236</v>
      </c>
      <c r="P123" s="4">
        <f t="shared" si="94"/>
        <v>495.73900655393157</v>
      </c>
      <c r="Q123" s="4">
        <f t="shared" si="94"/>
        <v>657.65673916075059</v>
      </c>
      <c r="R123" s="4">
        <f t="shared" si="94"/>
        <v>872.41053195173822</v>
      </c>
      <c r="S123" s="4">
        <f t="shared" si="94"/>
        <v>1157.1399590318163</v>
      </c>
      <c r="T123" s="4">
        <f t="shared" si="94"/>
        <v>1534.4570323149537</v>
      </c>
      <c r="U123" s="4">
        <f t="shared" si="94"/>
        <v>2034.1822356078792</v>
      </c>
      <c r="V123" s="4">
        <f t="shared" si="94"/>
        <v>2695.6447036591567</v>
      </c>
      <c r="W123" s="4">
        <f t="shared" si="94"/>
        <v>3570.6948863687198</v>
      </c>
      <c r="X123" s="4">
        <f t="shared" si="94"/>
        <v>4727.5610033516323</v>
      </c>
      <c r="Y123" s="4">
        <f t="shared" si="94"/>
        <v>6255.631925934149</v>
      </c>
      <c r="Z123" s="4">
        <f t="shared" si="94"/>
        <v>8271.1766187682024</v>
      </c>
      <c r="AA123" s="4">
        <f t="shared" si="94"/>
        <v>10923.932211317719</v>
      </c>
      <c r="AB123" s="4">
        <f t="shared" si="94"/>
        <v>14404.420492395169</v>
      </c>
      <c r="AC123" s="4">
        <f t="shared" si="94"/>
        <v>18951.737553845782</v>
      </c>
      <c r="AD123" s="4">
        <f t="shared" si="94"/>
        <v>24861.2038002216</v>
      </c>
      <c r="AE123" s="4">
        <f t="shared" si="94"/>
        <v>32490.246647813281</v>
      </c>
      <c r="AF123" s="4">
        <f t="shared" si="94"/>
        <v>42258.688783257196</v>
      </c>
      <c r="AG123" s="4">
        <f t="shared" si="94"/>
        <v>54635.968843899347</v>
      </c>
      <c r="AH123" s="4">
        <f t="shared" si="94"/>
        <v>70103.332305773729</v>
      </c>
      <c r="AI123" s="4">
        <f t="shared" si="61"/>
        <v>4154690.1489144168</v>
      </c>
      <c r="AJ123" s="4">
        <f t="shared" si="68"/>
        <v>4456265.306521601</v>
      </c>
      <c r="AK123" s="27"/>
      <c r="AL123">
        <f t="shared" si="55"/>
        <v>112</v>
      </c>
      <c r="AM123" s="14"/>
      <c r="AN123" s="14"/>
      <c r="AO123" s="4">
        <f t="shared" si="96"/>
        <v>23.851948367363768</v>
      </c>
      <c r="AP123" s="4">
        <f t="shared" si="96"/>
        <v>0</v>
      </c>
      <c r="AQ123" s="4">
        <f t="shared" si="96"/>
        <v>0</v>
      </c>
      <c r="AR123" s="4">
        <f t="shared" si="96"/>
        <v>0</v>
      </c>
      <c r="AS123" s="4">
        <f t="shared" si="96"/>
        <v>0</v>
      </c>
      <c r="AT123" s="4">
        <f t="shared" si="96"/>
        <v>0</v>
      </c>
      <c r="AU123" s="4">
        <f t="shared" si="96"/>
        <v>0</v>
      </c>
      <c r="AV123" s="4">
        <f t="shared" si="96"/>
        <v>0</v>
      </c>
      <c r="AW123" s="4">
        <f t="shared" si="96"/>
        <v>0</v>
      </c>
      <c r="AX123" s="4">
        <f t="shared" si="96"/>
        <v>0</v>
      </c>
      <c r="AY123" s="4">
        <f t="shared" si="96"/>
        <v>0</v>
      </c>
      <c r="AZ123" s="4">
        <f t="shared" si="96"/>
        <v>0</v>
      </c>
      <c r="BA123" s="4">
        <f t="shared" si="96"/>
        <v>0</v>
      </c>
      <c r="BB123" s="4">
        <f t="shared" si="96"/>
        <v>0</v>
      </c>
      <c r="BC123" s="4">
        <f t="shared" si="96"/>
        <v>0</v>
      </c>
      <c r="BD123" s="4">
        <f t="shared" si="96"/>
        <v>0</v>
      </c>
      <c r="BE123" s="4">
        <f t="shared" si="96"/>
        <v>0</v>
      </c>
      <c r="BF123" s="4">
        <f t="shared" si="96"/>
        <v>0</v>
      </c>
      <c r="BG123" s="4">
        <f t="shared" si="96"/>
        <v>0</v>
      </c>
      <c r="BH123" s="4">
        <f t="shared" si="96"/>
        <v>0</v>
      </c>
      <c r="BI123" s="4">
        <f t="shared" si="98"/>
        <v>0</v>
      </c>
      <c r="BJ123" s="4">
        <f t="shared" si="72"/>
        <v>23.851948367363768</v>
      </c>
      <c r="BK123" s="4">
        <f t="shared" si="69"/>
        <v>284423.33966298291</v>
      </c>
      <c r="BL123" s="4">
        <f t="shared" si="80"/>
        <v>1.0016016007333408</v>
      </c>
      <c r="BM123" s="4">
        <f t="shared" si="62"/>
        <v>4740688.6461845841</v>
      </c>
      <c r="BN123" s="18">
        <f t="shared" si="81"/>
        <v>1.0012071237688822</v>
      </c>
      <c r="BO123" s="4">
        <f t="shared" si="63"/>
        <v>5.9996207490212079</v>
      </c>
      <c r="BP123" s="27"/>
      <c r="BQ123" s="4">
        <f>I123+AJ123+BK123+SUM(J$11:J123)</f>
        <v>5000000</v>
      </c>
      <c r="BR123" s="27"/>
      <c r="BS123">
        <f t="shared" si="56"/>
        <v>112</v>
      </c>
      <c r="BT123" s="11">
        <f t="shared" si="57"/>
        <v>5.4990380285087515E-2</v>
      </c>
      <c r="BU123" s="9">
        <f t="shared" si="99"/>
        <v>4.9433899558607575</v>
      </c>
      <c r="BV123" s="9">
        <f t="shared" si="99"/>
        <v>6.1646502429295476</v>
      </c>
      <c r="BW123" s="9">
        <f t="shared" si="97"/>
        <v>8.1782629477656563</v>
      </c>
      <c r="BX123" s="9">
        <f t="shared" si="97"/>
        <v>10.849438255050085</v>
      </c>
      <c r="BY123" s="9">
        <f t="shared" si="97"/>
        <v>14.392256075022472</v>
      </c>
      <c r="BZ123" s="9">
        <f t="shared" si="97"/>
        <v>19.089469917069049</v>
      </c>
      <c r="CA123" s="9">
        <f t="shared" si="97"/>
        <v>25.314112721437837</v>
      </c>
      <c r="CB123" s="9">
        <f t="shared" si="97"/>
        <v>33.558136411574033</v>
      </c>
      <c r="CC123" s="9">
        <f t="shared" si="97"/>
        <v>44.470358210309719</v>
      </c>
      <c r="CD123" s="9">
        <f t="shared" si="97"/>
        <v>58.906160905029971</v>
      </c>
      <c r="CE123" s="9">
        <f t="shared" si="97"/>
        <v>0</v>
      </c>
      <c r="CF123" s="9">
        <f t="shared" si="87"/>
        <v>0</v>
      </c>
      <c r="CG123" s="9">
        <f t="shared" si="87"/>
        <v>0</v>
      </c>
      <c r="CH123" s="9">
        <f t="shared" si="87"/>
        <v>0</v>
      </c>
      <c r="CI123" s="9">
        <f t="shared" si="87"/>
        <v>0</v>
      </c>
      <c r="CJ123" s="9">
        <f t="shared" si="87"/>
        <v>0</v>
      </c>
      <c r="CK123" s="9">
        <f t="shared" si="84"/>
        <v>0</v>
      </c>
      <c r="CL123" s="9">
        <f t="shared" si="84"/>
        <v>0</v>
      </c>
      <c r="CM123" s="9">
        <f t="shared" si="84"/>
        <v>0</v>
      </c>
      <c r="CN123" s="9">
        <f t="shared" si="84"/>
        <v>0</v>
      </c>
      <c r="CO123" s="9">
        <f t="shared" si="84"/>
        <v>0</v>
      </c>
      <c r="CP123" s="9">
        <f t="shared" si="84"/>
        <v>0</v>
      </c>
      <c r="CQ123" s="9">
        <f t="shared" si="77"/>
        <v>225.86623564204911</v>
      </c>
      <c r="CR123" s="27"/>
    </row>
    <row r="124" spans="2:96" x14ac:dyDescent="0.2">
      <c r="B124" s="1">
        <f t="shared" si="70"/>
        <v>43973</v>
      </c>
      <c r="C124" s="8">
        <f t="shared" si="64"/>
        <v>16.142857142857142</v>
      </c>
      <c r="D124">
        <f t="shared" si="73"/>
        <v>113</v>
      </c>
      <c r="E124" s="14">
        <f t="shared" si="71"/>
        <v>0.3</v>
      </c>
      <c r="F124" s="3">
        <f t="shared" si="65"/>
        <v>8.1661699125676517</v>
      </c>
      <c r="G124" s="3">
        <f t="shared" si="58"/>
        <v>2.8379999999999992</v>
      </c>
      <c r="H124" s="27"/>
      <c r="I124" s="4">
        <f t="shared" si="66"/>
        <v>259085.48757977347</v>
      </c>
      <c r="J124" s="4"/>
      <c r="K124" s="4">
        <f t="shared" si="59"/>
        <v>4740914.5124202259</v>
      </c>
      <c r="L124" s="4">
        <f t="shared" si="79"/>
        <v>1.000909757771721</v>
      </c>
      <c r="N124" s="4">
        <f t="shared" si="74"/>
        <v>225.86623564204911</v>
      </c>
      <c r="O124" s="4">
        <f t="shared" si="94"/>
        <v>281.67269344315019</v>
      </c>
      <c r="P124" s="4">
        <f t="shared" si="94"/>
        <v>373.68052442203236</v>
      </c>
      <c r="Q124" s="4">
        <f t="shared" si="94"/>
        <v>495.73900655393157</v>
      </c>
      <c r="R124" s="4">
        <f t="shared" si="94"/>
        <v>657.65673916075059</v>
      </c>
      <c r="S124" s="4">
        <f t="shared" si="94"/>
        <v>872.41053195173822</v>
      </c>
      <c r="T124" s="4">
        <f t="shared" si="94"/>
        <v>1157.1399590318163</v>
      </c>
      <c r="U124" s="4">
        <f t="shared" si="94"/>
        <v>1534.4570323149537</v>
      </c>
      <c r="V124" s="4">
        <f t="shared" si="94"/>
        <v>2034.1822356078792</v>
      </c>
      <c r="W124" s="4">
        <f t="shared" si="94"/>
        <v>2695.6447036591567</v>
      </c>
      <c r="X124" s="4">
        <f t="shared" si="94"/>
        <v>3570.6948863687198</v>
      </c>
      <c r="Y124" s="4">
        <f t="shared" si="94"/>
        <v>4727.5610033516323</v>
      </c>
      <c r="Z124" s="4">
        <f t="shared" si="94"/>
        <v>6255.631925934149</v>
      </c>
      <c r="AA124" s="4">
        <f t="shared" si="94"/>
        <v>8271.1766187682024</v>
      </c>
      <c r="AB124" s="4">
        <f t="shared" si="94"/>
        <v>10923.932211317719</v>
      </c>
      <c r="AC124" s="4">
        <f t="shared" si="94"/>
        <v>14404.420492395169</v>
      </c>
      <c r="AD124" s="4">
        <f t="shared" si="94"/>
        <v>18951.737553845782</v>
      </c>
      <c r="AE124" s="4">
        <f t="shared" si="94"/>
        <v>24861.2038002216</v>
      </c>
      <c r="AF124" s="4">
        <f t="shared" si="94"/>
        <v>32490.246647813281</v>
      </c>
      <c r="AG124" s="4">
        <f t="shared" si="94"/>
        <v>42258.688783257196</v>
      </c>
      <c r="AH124" s="4">
        <f t="shared" si="94"/>
        <v>54635.968843899347</v>
      </c>
      <c r="AI124" s="4">
        <f t="shared" si="61"/>
        <v>4224793.4812201904</v>
      </c>
      <c r="AJ124" s="4">
        <f t="shared" si="68"/>
        <v>4456473.1936491504</v>
      </c>
      <c r="AK124" s="27"/>
      <c r="AL124">
        <f t="shared" si="55"/>
        <v>113</v>
      </c>
      <c r="AM124" s="14"/>
      <c r="AN124" s="14"/>
      <c r="AO124" s="4">
        <f t="shared" si="96"/>
        <v>17.979108092115972</v>
      </c>
      <c r="AP124" s="4">
        <f t="shared" si="96"/>
        <v>0</v>
      </c>
      <c r="AQ124" s="4">
        <f t="shared" si="96"/>
        <v>0</v>
      </c>
      <c r="AR124" s="4">
        <f t="shared" si="96"/>
        <v>0</v>
      </c>
      <c r="AS124" s="4">
        <f t="shared" si="96"/>
        <v>0</v>
      </c>
      <c r="AT124" s="4">
        <f t="shared" si="96"/>
        <v>0</v>
      </c>
      <c r="AU124" s="4">
        <f t="shared" si="96"/>
        <v>0</v>
      </c>
      <c r="AV124" s="4">
        <f t="shared" si="96"/>
        <v>0</v>
      </c>
      <c r="AW124" s="4">
        <f t="shared" si="96"/>
        <v>0</v>
      </c>
      <c r="AX124" s="4">
        <f t="shared" si="96"/>
        <v>0</v>
      </c>
      <c r="AY124" s="4">
        <f t="shared" si="96"/>
        <v>0</v>
      </c>
      <c r="AZ124" s="4">
        <f t="shared" si="96"/>
        <v>0</v>
      </c>
      <c r="BA124" s="4">
        <f t="shared" si="96"/>
        <v>0</v>
      </c>
      <c r="BB124" s="4">
        <f t="shared" si="96"/>
        <v>0</v>
      </c>
      <c r="BC124" s="4">
        <f t="shared" si="96"/>
        <v>0</v>
      </c>
      <c r="BD124" s="4">
        <f t="shared" si="96"/>
        <v>0</v>
      </c>
      <c r="BE124" s="4">
        <f t="shared" si="96"/>
        <v>0</v>
      </c>
      <c r="BF124" s="4">
        <f t="shared" si="96"/>
        <v>0</v>
      </c>
      <c r="BG124" s="4">
        <f t="shared" si="96"/>
        <v>0</v>
      </c>
      <c r="BH124" s="4">
        <f t="shared" si="96"/>
        <v>0</v>
      </c>
      <c r="BI124" s="4">
        <f t="shared" si="98"/>
        <v>0</v>
      </c>
      <c r="BJ124" s="4">
        <f t="shared" si="72"/>
        <v>17.979108092115972</v>
      </c>
      <c r="BK124" s="4">
        <f t="shared" si="69"/>
        <v>284441.31877107505</v>
      </c>
      <c r="BL124" s="4">
        <f t="shared" si="80"/>
        <v>1.0012071237688822</v>
      </c>
      <c r="BM124" s="4">
        <f t="shared" si="62"/>
        <v>4740914.5124202259</v>
      </c>
      <c r="BN124" s="18">
        <f t="shared" si="81"/>
        <v>1.0009097577717212</v>
      </c>
      <c r="BO124" s="4">
        <f t="shared" si="63"/>
        <v>5.9997141485233909</v>
      </c>
      <c r="BP124" s="27"/>
      <c r="BQ124" s="4">
        <f>I124+AJ124+BK124+SUM(J$11:J124)</f>
        <v>4999999.9999999991</v>
      </c>
      <c r="BR124" s="27"/>
      <c r="BS124">
        <f t="shared" si="56"/>
        <v>113</v>
      </c>
      <c r="BT124" s="11">
        <f t="shared" si="57"/>
        <v>5.4942691861964724E-2</v>
      </c>
      <c r="BU124" s="9">
        <f t="shared" si="99"/>
        <v>3.7229096960709049</v>
      </c>
      <c r="BV124" s="9">
        <f t="shared" si="99"/>
        <v>4.6427568005329949</v>
      </c>
      <c r="BW124" s="9">
        <f t="shared" si="97"/>
        <v>6.1593041724411322</v>
      </c>
      <c r="BX124" s="9">
        <f t="shared" si="97"/>
        <v>8.1711706443147509</v>
      </c>
      <c r="BY124" s="9">
        <f t="shared" si="97"/>
        <v>10.840029471196088</v>
      </c>
      <c r="BZ124" s="9">
        <f t="shared" si="97"/>
        <v>14.379774910247123</v>
      </c>
      <c r="CA124" s="9">
        <f t="shared" si="97"/>
        <v>19.072915263075469</v>
      </c>
      <c r="CB124" s="9">
        <f t="shared" si="97"/>
        <v>25.292159970571603</v>
      </c>
      <c r="CC124" s="9">
        <f t="shared" si="97"/>
        <v>33.529034328625869</v>
      </c>
      <c r="CD124" s="9">
        <f t="shared" si="97"/>
        <v>44.431792896744675</v>
      </c>
      <c r="CE124" s="9">
        <f t="shared" si="97"/>
        <v>0</v>
      </c>
      <c r="CF124" s="9">
        <f t="shared" si="87"/>
        <v>0</v>
      </c>
      <c r="CG124" s="9">
        <f t="shared" si="87"/>
        <v>0</v>
      </c>
      <c r="CH124" s="9">
        <f t="shared" si="87"/>
        <v>0</v>
      </c>
      <c r="CI124" s="9">
        <f t="shared" si="87"/>
        <v>0</v>
      </c>
      <c r="CJ124" s="9">
        <f t="shared" si="87"/>
        <v>0</v>
      </c>
      <c r="CK124" s="9">
        <f t="shared" si="84"/>
        <v>0</v>
      </c>
      <c r="CL124" s="9">
        <f t="shared" si="84"/>
        <v>0</v>
      </c>
      <c r="CM124" s="9">
        <f t="shared" si="84"/>
        <v>0</v>
      </c>
      <c r="CN124" s="9">
        <f t="shared" si="84"/>
        <v>0</v>
      </c>
      <c r="CO124" s="9">
        <f t="shared" si="84"/>
        <v>0</v>
      </c>
      <c r="CP124" s="9">
        <f t="shared" si="84"/>
        <v>0</v>
      </c>
      <c r="CQ124" s="9">
        <f t="shared" si="77"/>
        <v>170.2418481538206</v>
      </c>
      <c r="CR124" s="27"/>
    </row>
    <row r="125" spans="2:96" x14ac:dyDescent="0.2">
      <c r="B125" s="1">
        <f t="shared" si="70"/>
        <v>43974</v>
      </c>
      <c r="C125" s="8">
        <f t="shared" si="64"/>
        <v>16.285714285714285</v>
      </c>
      <c r="D125">
        <f t="shared" si="73"/>
        <v>114</v>
      </c>
      <c r="E125" s="14">
        <f t="shared" si="71"/>
        <v>0.3</v>
      </c>
      <c r="F125" s="3">
        <f t="shared" si="65"/>
        <v>8.1661699125676517</v>
      </c>
      <c r="G125" s="3">
        <f t="shared" si="58"/>
        <v>2.8379999999999992</v>
      </c>
      <c r="H125" s="27"/>
      <c r="I125" s="4">
        <f t="shared" si="66"/>
        <v>258915.24573161965</v>
      </c>
      <c r="J125" s="4"/>
      <c r="K125" s="4">
        <f t="shared" si="59"/>
        <v>4741084.7542683799</v>
      </c>
      <c r="L125" s="4">
        <f t="shared" si="79"/>
        <v>1.00068563056642</v>
      </c>
      <c r="N125" s="4">
        <f t="shared" si="74"/>
        <v>170.2418481538206</v>
      </c>
      <c r="O125" s="4">
        <f t="shared" si="94"/>
        <v>212.31426150352615</v>
      </c>
      <c r="P125" s="4">
        <f t="shared" si="94"/>
        <v>281.67269344315019</v>
      </c>
      <c r="Q125" s="4">
        <f t="shared" si="94"/>
        <v>373.68052442203236</v>
      </c>
      <c r="R125" s="4">
        <f t="shared" si="94"/>
        <v>495.73900655393157</v>
      </c>
      <c r="S125" s="4">
        <f t="shared" si="94"/>
        <v>657.65673916075059</v>
      </c>
      <c r="T125" s="4">
        <f t="shared" si="94"/>
        <v>872.41053195173822</v>
      </c>
      <c r="U125" s="4">
        <f t="shared" si="94"/>
        <v>1157.1399590318163</v>
      </c>
      <c r="V125" s="4">
        <f t="shared" si="94"/>
        <v>1534.4570323149537</v>
      </c>
      <c r="W125" s="4">
        <f t="shared" si="94"/>
        <v>2034.1822356078792</v>
      </c>
      <c r="X125" s="4">
        <f t="shared" si="94"/>
        <v>2695.6447036591567</v>
      </c>
      <c r="Y125" s="4">
        <f t="shared" si="94"/>
        <v>3570.6948863687198</v>
      </c>
      <c r="Z125" s="4">
        <f t="shared" si="94"/>
        <v>4727.5610033516323</v>
      </c>
      <c r="AA125" s="4">
        <f t="shared" si="94"/>
        <v>6255.631925934149</v>
      </c>
      <c r="AB125" s="4">
        <f t="shared" si="94"/>
        <v>8271.1766187682024</v>
      </c>
      <c r="AC125" s="4">
        <f t="shared" si="94"/>
        <v>10923.932211317719</v>
      </c>
      <c r="AD125" s="4">
        <f t="shared" si="94"/>
        <v>14404.420492395169</v>
      </c>
      <c r="AE125" s="4">
        <f t="shared" si="94"/>
        <v>18951.737553845782</v>
      </c>
      <c r="AF125" s="4">
        <f t="shared" si="94"/>
        <v>24861.2038002216</v>
      </c>
      <c r="AG125" s="4">
        <f t="shared" si="94"/>
        <v>32490.246647813281</v>
      </c>
      <c r="AH125" s="4">
        <f t="shared" si="94"/>
        <v>42258.688783257196</v>
      </c>
      <c r="AI125" s="4">
        <f t="shared" si="61"/>
        <v>4279429.4500640901</v>
      </c>
      <c r="AJ125" s="4">
        <f t="shared" si="68"/>
        <v>4456629.8835231662</v>
      </c>
      <c r="AK125" s="27"/>
      <c r="AL125">
        <f t="shared" si="55"/>
        <v>114</v>
      </c>
      <c r="AM125" s="14"/>
      <c r="AN125" s="14"/>
      <c r="AO125" s="4">
        <f t="shared" si="96"/>
        <v>13.551974138522946</v>
      </c>
      <c r="AP125" s="4">
        <f t="shared" si="96"/>
        <v>0</v>
      </c>
      <c r="AQ125" s="4">
        <f t="shared" si="96"/>
        <v>0</v>
      </c>
      <c r="AR125" s="4">
        <f t="shared" si="96"/>
        <v>0</v>
      </c>
      <c r="AS125" s="4">
        <f t="shared" si="96"/>
        <v>0</v>
      </c>
      <c r="AT125" s="4">
        <f t="shared" si="96"/>
        <v>0</v>
      </c>
      <c r="AU125" s="4">
        <f t="shared" si="96"/>
        <v>0</v>
      </c>
      <c r="AV125" s="4">
        <f t="shared" si="96"/>
        <v>0</v>
      </c>
      <c r="AW125" s="4">
        <f t="shared" si="96"/>
        <v>0</v>
      </c>
      <c r="AX125" s="4">
        <f t="shared" si="96"/>
        <v>0</v>
      </c>
      <c r="AY125" s="4">
        <f t="shared" si="96"/>
        <v>0</v>
      </c>
      <c r="AZ125" s="4">
        <f t="shared" si="96"/>
        <v>0</v>
      </c>
      <c r="BA125" s="4">
        <f t="shared" si="96"/>
        <v>0</v>
      </c>
      <c r="BB125" s="4">
        <f t="shared" si="96"/>
        <v>0</v>
      </c>
      <c r="BC125" s="4">
        <f t="shared" si="96"/>
        <v>0</v>
      </c>
      <c r="BD125" s="4">
        <f t="shared" si="96"/>
        <v>0</v>
      </c>
      <c r="BE125" s="4">
        <f t="shared" si="96"/>
        <v>0</v>
      </c>
      <c r="BF125" s="4">
        <f t="shared" si="96"/>
        <v>0</v>
      </c>
      <c r="BG125" s="4">
        <f t="shared" si="96"/>
        <v>0</v>
      </c>
      <c r="BH125" s="4">
        <f t="shared" si="96"/>
        <v>0</v>
      </c>
      <c r="BI125" s="4">
        <f t="shared" si="98"/>
        <v>0</v>
      </c>
      <c r="BJ125" s="4">
        <f t="shared" si="72"/>
        <v>13.551974138522946</v>
      </c>
      <c r="BK125" s="4">
        <f t="shared" si="69"/>
        <v>284454.87074521359</v>
      </c>
      <c r="BL125" s="4">
        <f t="shared" si="80"/>
        <v>1.0009097577717214</v>
      </c>
      <c r="BM125" s="4">
        <f t="shared" si="62"/>
        <v>4741084.7542683799</v>
      </c>
      <c r="BN125" s="18">
        <f t="shared" si="81"/>
        <v>1.0006856305664202</v>
      </c>
      <c r="BO125" s="4">
        <f t="shared" si="63"/>
        <v>5.999784553294897</v>
      </c>
      <c r="BP125" s="27"/>
      <c r="BQ125" s="4">
        <f>I125+AJ125+BK125+SUM(J$11:J125)</f>
        <v>5000000</v>
      </c>
      <c r="BR125" s="27"/>
      <c r="BS125">
        <f t="shared" si="56"/>
        <v>114</v>
      </c>
      <c r="BT125" s="11">
        <f t="shared" si="57"/>
        <v>5.4906747498891378E-2</v>
      </c>
      <c r="BU125" s="9">
        <f t="shared" si="99"/>
        <v>2.8042278510979304</v>
      </c>
      <c r="BV125" s="9">
        <f t="shared" si="99"/>
        <v>3.4972456640363112</v>
      </c>
      <c r="BW125" s="9">
        <f t="shared" si="97"/>
        <v>4.6397194368647048</v>
      </c>
      <c r="BX125" s="9">
        <f t="shared" si="97"/>
        <v>6.1552746599081534</v>
      </c>
      <c r="BY125" s="9">
        <f t="shared" si="97"/>
        <v>8.1658249374623928</v>
      </c>
      <c r="BZ125" s="9">
        <f t="shared" si="97"/>
        <v>10.832937755413081</v>
      </c>
      <c r="CA125" s="9">
        <f t="shared" si="97"/>
        <v>14.370367437974279</v>
      </c>
      <c r="CB125" s="9">
        <f t="shared" si="97"/>
        <v>19.060437465431235</v>
      </c>
      <c r="CC125" s="9">
        <f t="shared" si="97"/>
        <v>25.275613446364613</v>
      </c>
      <c r="CD125" s="9">
        <f t="shared" si="97"/>
        <v>33.507099113175663</v>
      </c>
      <c r="CE125" s="9">
        <f t="shared" si="97"/>
        <v>0</v>
      </c>
      <c r="CF125" s="9">
        <f t="shared" si="87"/>
        <v>0</v>
      </c>
      <c r="CG125" s="9">
        <f t="shared" si="87"/>
        <v>0</v>
      </c>
      <c r="CH125" s="9">
        <f t="shared" si="87"/>
        <v>0</v>
      </c>
      <c r="CI125" s="9">
        <f t="shared" si="87"/>
        <v>0</v>
      </c>
      <c r="CJ125" s="9">
        <f t="shared" si="87"/>
        <v>0</v>
      </c>
      <c r="CK125" s="9">
        <f t="shared" si="84"/>
        <v>0</v>
      </c>
      <c r="CL125" s="9">
        <f t="shared" si="84"/>
        <v>0</v>
      </c>
      <c r="CM125" s="9">
        <f t="shared" si="84"/>
        <v>0</v>
      </c>
      <c r="CN125" s="9">
        <f t="shared" si="84"/>
        <v>0</v>
      </c>
      <c r="CO125" s="9">
        <f t="shared" si="84"/>
        <v>0</v>
      </c>
      <c r="CP125" s="9">
        <f t="shared" si="84"/>
        <v>0</v>
      </c>
      <c r="CQ125" s="9">
        <f t="shared" si="77"/>
        <v>128.30874776772836</v>
      </c>
      <c r="CR125" s="27"/>
    </row>
    <row r="126" spans="2:96" x14ac:dyDescent="0.2">
      <c r="B126" s="1">
        <f t="shared" si="70"/>
        <v>43975</v>
      </c>
      <c r="C126" s="8">
        <f t="shared" si="64"/>
        <v>16.428571428571427</v>
      </c>
      <c r="D126">
        <f t="shared" si="73"/>
        <v>115</v>
      </c>
      <c r="E126" s="14">
        <f t="shared" si="71"/>
        <v>0.3</v>
      </c>
      <c r="F126" s="3">
        <f t="shared" si="65"/>
        <v>8.1661699125676517</v>
      </c>
      <c r="G126" s="3">
        <f t="shared" si="58"/>
        <v>2.8379999999999992</v>
      </c>
      <c r="H126" s="27"/>
      <c r="I126" s="4">
        <f t="shared" si="66"/>
        <v>258786.93698385192</v>
      </c>
      <c r="J126" s="4"/>
      <c r="K126" s="4">
        <f t="shared" si="59"/>
        <v>4741213.0630161474</v>
      </c>
      <c r="L126" s="4">
        <f t="shared" si="79"/>
        <v>1.000516720737016</v>
      </c>
      <c r="N126" s="4">
        <f t="shared" si="74"/>
        <v>128.30874776772836</v>
      </c>
      <c r="O126" s="4">
        <f t="shared" si="94"/>
        <v>160.02733726459135</v>
      </c>
      <c r="P126" s="4">
        <f t="shared" si="94"/>
        <v>212.31426150352615</v>
      </c>
      <c r="Q126" s="4">
        <f t="shared" si="94"/>
        <v>281.67269344315019</v>
      </c>
      <c r="R126" s="4">
        <f t="shared" si="94"/>
        <v>373.68052442203236</v>
      </c>
      <c r="S126" s="4">
        <f t="shared" si="94"/>
        <v>495.73900655393157</v>
      </c>
      <c r="T126" s="4">
        <f t="shared" si="94"/>
        <v>657.65673916075059</v>
      </c>
      <c r="U126" s="4">
        <f t="shared" si="94"/>
        <v>872.41053195173822</v>
      </c>
      <c r="V126" s="4">
        <f t="shared" si="94"/>
        <v>1157.1399590318163</v>
      </c>
      <c r="W126" s="4">
        <f t="shared" si="94"/>
        <v>1534.4570323149537</v>
      </c>
      <c r="X126" s="4">
        <f t="shared" si="94"/>
        <v>2034.1822356078792</v>
      </c>
      <c r="Y126" s="4">
        <f t="shared" si="94"/>
        <v>2695.6447036591567</v>
      </c>
      <c r="Z126" s="4">
        <f t="shared" si="94"/>
        <v>3570.6948863687198</v>
      </c>
      <c r="AA126" s="4">
        <f t="shared" si="94"/>
        <v>4727.5610033516323</v>
      </c>
      <c r="AB126" s="4">
        <f t="shared" si="94"/>
        <v>6255.631925934149</v>
      </c>
      <c r="AC126" s="4">
        <f t="shared" si="94"/>
        <v>8271.1766187682024</v>
      </c>
      <c r="AD126" s="4">
        <f t="shared" si="94"/>
        <v>10923.932211317719</v>
      </c>
      <c r="AE126" s="4">
        <f t="shared" si="94"/>
        <v>14404.420492395169</v>
      </c>
      <c r="AF126" s="4">
        <f t="shared" si="94"/>
        <v>18951.737553845782</v>
      </c>
      <c r="AG126" s="4">
        <f t="shared" si="94"/>
        <v>24861.2038002216</v>
      </c>
      <c r="AH126" s="4">
        <f t="shared" si="94"/>
        <v>32490.246647813281</v>
      </c>
      <c r="AI126" s="4">
        <f t="shared" si="61"/>
        <v>4321688.1388473473</v>
      </c>
      <c r="AJ126" s="4">
        <f t="shared" si="68"/>
        <v>4456747.9777600449</v>
      </c>
      <c r="AK126" s="27"/>
      <c r="AL126">
        <f t="shared" si="55"/>
        <v>115</v>
      </c>
      <c r="AM126" s="14"/>
      <c r="AN126" s="14"/>
      <c r="AO126" s="4">
        <f t="shared" si="96"/>
        <v>10.214510889229235</v>
      </c>
      <c r="AP126" s="4">
        <f t="shared" si="96"/>
        <v>0</v>
      </c>
      <c r="AQ126" s="4">
        <f t="shared" si="96"/>
        <v>0</v>
      </c>
      <c r="AR126" s="4">
        <f t="shared" si="96"/>
        <v>0</v>
      </c>
      <c r="AS126" s="4">
        <f t="shared" si="96"/>
        <v>0</v>
      </c>
      <c r="AT126" s="4">
        <f t="shared" si="96"/>
        <v>0</v>
      </c>
      <c r="AU126" s="4">
        <f t="shared" si="96"/>
        <v>0</v>
      </c>
      <c r="AV126" s="4">
        <f t="shared" si="96"/>
        <v>0</v>
      </c>
      <c r="AW126" s="4">
        <f t="shared" si="96"/>
        <v>0</v>
      </c>
      <c r="AX126" s="4">
        <f t="shared" si="96"/>
        <v>0</v>
      </c>
      <c r="AY126" s="4">
        <f t="shared" si="96"/>
        <v>0</v>
      </c>
      <c r="AZ126" s="4">
        <f t="shared" si="96"/>
        <v>0</v>
      </c>
      <c r="BA126" s="4">
        <f t="shared" si="96"/>
        <v>0</v>
      </c>
      <c r="BB126" s="4">
        <f t="shared" si="96"/>
        <v>0</v>
      </c>
      <c r="BC126" s="4">
        <f t="shared" si="96"/>
        <v>0</v>
      </c>
      <c r="BD126" s="4">
        <f t="shared" si="96"/>
        <v>0</v>
      </c>
      <c r="BE126" s="4">
        <f t="shared" si="96"/>
        <v>0</v>
      </c>
      <c r="BF126" s="4">
        <f t="shared" si="96"/>
        <v>0</v>
      </c>
      <c r="BG126" s="4">
        <f t="shared" si="96"/>
        <v>0</v>
      </c>
      <c r="BH126" s="4">
        <f t="shared" si="96"/>
        <v>0</v>
      </c>
      <c r="BI126" s="4">
        <f t="shared" si="98"/>
        <v>0</v>
      </c>
      <c r="BJ126" s="4">
        <f t="shared" si="72"/>
        <v>10.214510889229235</v>
      </c>
      <c r="BK126" s="4">
        <f t="shared" si="69"/>
        <v>284465.08525610284</v>
      </c>
      <c r="BL126" s="4">
        <f t="shared" si="80"/>
        <v>1.0006856305664207</v>
      </c>
      <c r="BM126" s="4">
        <f t="shared" si="62"/>
        <v>4741213.0630161474</v>
      </c>
      <c r="BN126" s="18">
        <f t="shared" si="81"/>
        <v>1.0005167207370163</v>
      </c>
      <c r="BO126" s="4">
        <f t="shared" si="63"/>
        <v>5.9998376254185652</v>
      </c>
      <c r="BP126" s="27"/>
      <c r="BQ126" s="4">
        <f>I126+AJ126+BK126+SUM(J$11:J126)</f>
        <v>4999999.9999999991</v>
      </c>
      <c r="BR126" s="27"/>
      <c r="BS126">
        <f t="shared" si="56"/>
        <v>115</v>
      </c>
      <c r="BT126" s="11">
        <f t="shared" si="57"/>
        <v>5.4879656637619616E-2</v>
      </c>
      <c r="BU126" s="9">
        <f t="shared" si="99"/>
        <v>2.1124620063287622</v>
      </c>
      <c r="BV126" s="9">
        <f t="shared" si="99"/>
        <v>2.6346735965139967</v>
      </c>
      <c r="BW126" s="9">
        <f t="shared" si="97"/>
        <v>3.4955201311749886</v>
      </c>
      <c r="BX126" s="9">
        <f t="shared" si="97"/>
        <v>4.6374302101060714</v>
      </c>
      <c r="BY126" s="9">
        <f t="shared" si="97"/>
        <v>6.1522376617340297</v>
      </c>
      <c r="BZ126" s="9">
        <f t="shared" si="97"/>
        <v>8.1617959384663266</v>
      </c>
      <c r="CA126" s="9">
        <f t="shared" si="97"/>
        <v>10.827592809167568</v>
      </c>
      <c r="CB126" s="9">
        <f t="shared" si="97"/>
        <v>14.36327713216634</v>
      </c>
      <c r="CC126" s="9">
        <f t="shared" si="97"/>
        <v>19.05103309000059</v>
      </c>
      <c r="CD126" s="9">
        <f t="shared" si="97"/>
        <v>25.263142517587635</v>
      </c>
      <c r="CE126" s="9">
        <f t="shared" si="97"/>
        <v>0</v>
      </c>
      <c r="CF126" s="9">
        <f t="shared" si="87"/>
        <v>0</v>
      </c>
      <c r="CG126" s="9">
        <f t="shared" si="87"/>
        <v>0</v>
      </c>
      <c r="CH126" s="9">
        <f t="shared" si="87"/>
        <v>0</v>
      </c>
      <c r="CI126" s="9">
        <f t="shared" si="87"/>
        <v>0</v>
      </c>
      <c r="CJ126" s="9">
        <f t="shared" si="87"/>
        <v>0</v>
      </c>
      <c r="CK126" s="9">
        <f t="shared" si="84"/>
        <v>0</v>
      </c>
      <c r="CL126" s="9">
        <f t="shared" si="84"/>
        <v>0</v>
      </c>
      <c r="CM126" s="9">
        <f t="shared" si="84"/>
        <v>0</v>
      </c>
      <c r="CN126" s="9">
        <f t="shared" si="84"/>
        <v>0</v>
      </c>
      <c r="CO126" s="9">
        <f t="shared" si="84"/>
        <v>0</v>
      </c>
      <c r="CP126" s="9">
        <f t="shared" si="84"/>
        <v>0</v>
      </c>
      <c r="CQ126" s="9">
        <f t="shared" si="77"/>
        <v>96.699165093246307</v>
      </c>
      <c r="CR126" s="27"/>
    </row>
    <row r="127" spans="2:96" x14ac:dyDescent="0.2">
      <c r="B127" s="1">
        <f t="shared" si="70"/>
        <v>43976</v>
      </c>
      <c r="C127" s="8">
        <f t="shared" si="64"/>
        <v>16.571428571428573</v>
      </c>
      <c r="D127">
        <f t="shared" si="73"/>
        <v>116</v>
      </c>
      <c r="E127" s="14">
        <f t="shared" si="71"/>
        <v>0.3</v>
      </c>
      <c r="F127" s="3">
        <f t="shared" si="65"/>
        <v>8.1661699125676517</v>
      </c>
      <c r="G127" s="3">
        <f t="shared" si="58"/>
        <v>2.8379999999999992</v>
      </c>
      <c r="H127" s="27"/>
      <c r="I127" s="4">
        <f t="shared" si="66"/>
        <v>258690.23781875867</v>
      </c>
      <c r="J127" s="4"/>
      <c r="K127" s="4">
        <f t="shared" si="59"/>
        <v>4741309.7621812401</v>
      </c>
      <c r="L127" s="4">
        <f t="shared" si="79"/>
        <v>1.0003894284589347</v>
      </c>
      <c r="N127" s="4">
        <f t="shared" si="74"/>
        <v>96.699165093246307</v>
      </c>
      <c r="O127" s="4">
        <f t="shared" si="94"/>
        <v>120.61022290166466</v>
      </c>
      <c r="P127" s="4">
        <f t="shared" si="94"/>
        <v>160.02733726459135</v>
      </c>
      <c r="Q127" s="4">
        <f t="shared" si="94"/>
        <v>212.31426150352615</v>
      </c>
      <c r="R127" s="4">
        <f t="shared" si="94"/>
        <v>281.67269344315019</v>
      </c>
      <c r="S127" s="4">
        <f t="shared" si="94"/>
        <v>373.68052442203236</v>
      </c>
      <c r="T127" s="4">
        <f t="shared" si="94"/>
        <v>495.73900655393157</v>
      </c>
      <c r="U127" s="4">
        <f t="shared" si="94"/>
        <v>657.65673916075059</v>
      </c>
      <c r="V127" s="4">
        <f t="shared" si="94"/>
        <v>872.41053195173822</v>
      </c>
      <c r="W127" s="4">
        <f t="shared" si="94"/>
        <v>1157.1399590318163</v>
      </c>
      <c r="X127" s="4">
        <f t="shared" si="94"/>
        <v>1534.4570323149537</v>
      </c>
      <c r="Y127" s="4">
        <f t="shared" si="94"/>
        <v>2034.1822356078792</v>
      </c>
      <c r="Z127" s="4">
        <f t="shared" si="94"/>
        <v>2695.6447036591567</v>
      </c>
      <c r="AA127" s="4">
        <f t="shared" si="94"/>
        <v>3570.6948863687198</v>
      </c>
      <c r="AB127" s="4">
        <f t="shared" si="94"/>
        <v>4727.5610033516323</v>
      </c>
      <c r="AC127" s="4">
        <f t="shared" si="94"/>
        <v>6255.631925934149</v>
      </c>
      <c r="AD127" s="4">
        <f t="shared" si="94"/>
        <v>8271.1766187682024</v>
      </c>
      <c r="AE127" s="4">
        <f t="shared" si="94"/>
        <v>10923.932211317719</v>
      </c>
      <c r="AF127" s="4">
        <f t="shared" si="94"/>
        <v>14404.420492395169</v>
      </c>
      <c r="AG127" s="4">
        <f t="shared" si="94"/>
        <v>18951.737553845782</v>
      </c>
      <c r="AH127" s="4">
        <f t="shared" si="94"/>
        <v>24861.2038002216</v>
      </c>
      <c r="AI127" s="4">
        <f t="shared" si="61"/>
        <v>4354178.3854951607</v>
      </c>
      <c r="AJ127" s="4">
        <f t="shared" si="68"/>
        <v>4456836.9784002723</v>
      </c>
      <c r="AK127" s="27"/>
      <c r="AL127">
        <f t="shared" si="55"/>
        <v>116</v>
      </c>
      <c r="AM127" s="14"/>
      <c r="AN127" s="14"/>
      <c r="AO127" s="4">
        <f t="shared" si="96"/>
        <v>7.6985248660637016</v>
      </c>
      <c r="AP127" s="4">
        <f t="shared" si="96"/>
        <v>0</v>
      </c>
      <c r="AQ127" s="4">
        <f t="shared" si="96"/>
        <v>0</v>
      </c>
      <c r="AR127" s="4">
        <f t="shared" si="96"/>
        <v>0</v>
      </c>
      <c r="AS127" s="4">
        <f t="shared" si="96"/>
        <v>0</v>
      </c>
      <c r="AT127" s="4">
        <f t="shared" si="96"/>
        <v>0</v>
      </c>
      <c r="AU127" s="4">
        <f t="shared" si="96"/>
        <v>0</v>
      </c>
      <c r="AV127" s="4">
        <f t="shared" si="96"/>
        <v>0</v>
      </c>
      <c r="AW127" s="4">
        <f t="shared" si="96"/>
        <v>0</v>
      </c>
      <c r="AX127" s="4">
        <f t="shared" si="96"/>
        <v>0</v>
      </c>
      <c r="AY127" s="4">
        <f t="shared" si="96"/>
        <v>0</v>
      </c>
      <c r="AZ127" s="4">
        <f t="shared" si="96"/>
        <v>0</v>
      </c>
      <c r="BA127" s="4">
        <f t="shared" si="96"/>
        <v>0</v>
      </c>
      <c r="BB127" s="4">
        <f t="shared" si="96"/>
        <v>0</v>
      </c>
      <c r="BC127" s="4">
        <f t="shared" si="96"/>
        <v>0</v>
      </c>
      <c r="BD127" s="4">
        <f t="shared" si="96"/>
        <v>0</v>
      </c>
      <c r="BE127" s="4">
        <f t="shared" si="96"/>
        <v>0</v>
      </c>
      <c r="BF127" s="4">
        <f t="shared" si="96"/>
        <v>0</v>
      </c>
      <c r="BG127" s="4">
        <f t="shared" si="96"/>
        <v>0</v>
      </c>
      <c r="BH127" s="4">
        <f t="shared" si="96"/>
        <v>0</v>
      </c>
      <c r="BI127" s="4">
        <f t="shared" si="98"/>
        <v>0</v>
      </c>
      <c r="BJ127" s="4">
        <f t="shared" si="72"/>
        <v>7.6985248660637016</v>
      </c>
      <c r="BK127" s="4">
        <f t="shared" si="69"/>
        <v>284472.78378096892</v>
      </c>
      <c r="BL127" s="4">
        <f t="shared" si="80"/>
        <v>1.0005167207370165</v>
      </c>
      <c r="BM127" s="4">
        <f t="shared" si="62"/>
        <v>4741309.7621812411</v>
      </c>
      <c r="BN127" s="18">
        <f t="shared" si="81"/>
        <v>1.0003894284589352</v>
      </c>
      <c r="BO127" s="4">
        <f t="shared" si="63"/>
        <v>5.9998776298070249</v>
      </c>
      <c r="BP127" s="27"/>
      <c r="BQ127" s="4">
        <f>I127+AJ127+BK127+SUM(J$11:J127)</f>
        <v>5000000</v>
      </c>
      <c r="BR127" s="27"/>
      <c r="BS127">
        <f t="shared" si="56"/>
        <v>116</v>
      </c>
      <c r="BT127" s="11">
        <f t="shared" si="57"/>
        <v>5.4859239689889809E-2</v>
      </c>
      <c r="BU127" s="9">
        <f t="shared" si="99"/>
        <v>1.5914528026987875</v>
      </c>
      <c r="BV127" s="9">
        <f t="shared" si="99"/>
        <v>1.9849755381640375</v>
      </c>
      <c r="BW127" s="9">
        <f t="shared" si="97"/>
        <v>2.6336934155799154</v>
      </c>
      <c r="BX127" s="9">
        <f t="shared" si="97"/>
        <v>3.4942196884211656</v>
      </c>
      <c r="BY127" s="9">
        <f t="shared" si="97"/>
        <v>4.6357049411083882</v>
      </c>
      <c r="BZ127" s="9">
        <f t="shared" si="97"/>
        <v>6.1499488370135991</v>
      </c>
      <c r="CA127" s="9">
        <f t="shared" si="97"/>
        <v>8.1587594952509956</v>
      </c>
      <c r="CB127" s="9">
        <f t="shared" si="97"/>
        <v>10.823564606187288</v>
      </c>
      <c r="CC127" s="9">
        <f t="shared" si="97"/>
        <v>14.357933544097403</v>
      </c>
      <c r="CD127" s="9">
        <f t="shared" si="97"/>
        <v>19.043945510182706</v>
      </c>
      <c r="CE127" s="9">
        <f t="shared" si="97"/>
        <v>0</v>
      </c>
      <c r="CF127" s="9">
        <f t="shared" si="87"/>
        <v>0</v>
      </c>
      <c r="CG127" s="9">
        <f t="shared" si="87"/>
        <v>0</v>
      </c>
      <c r="CH127" s="9">
        <f t="shared" si="87"/>
        <v>0</v>
      </c>
      <c r="CI127" s="9">
        <f t="shared" si="87"/>
        <v>0</v>
      </c>
      <c r="CJ127" s="9">
        <f t="shared" si="87"/>
        <v>0</v>
      </c>
      <c r="CK127" s="9">
        <f t="shared" si="84"/>
        <v>0</v>
      </c>
      <c r="CL127" s="9">
        <f t="shared" si="84"/>
        <v>0</v>
      </c>
      <c r="CM127" s="9">
        <f t="shared" si="84"/>
        <v>0</v>
      </c>
      <c r="CN127" s="9">
        <f t="shared" si="84"/>
        <v>0</v>
      </c>
      <c r="CO127" s="9">
        <f t="shared" si="84"/>
        <v>0</v>
      </c>
      <c r="CP127" s="9">
        <f t="shared" si="84"/>
        <v>0</v>
      </c>
      <c r="CQ127" s="9">
        <f t="shared" si="77"/>
        <v>72.874198378704293</v>
      </c>
      <c r="CR127" s="27"/>
    </row>
    <row r="128" spans="2:96" x14ac:dyDescent="0.2">
      <c r="B128" s="1">
        <f t="shared" si="70"/>
        <v>43977</v>
      </c>
      <c r="C128" s="8">
        <f t="shared" si="64"/>
        <v>16.714285714285715</v>
      </c>
      <c r="D128">
        <f t="shared" si="73"/>
        <v>117</v>
      </c>
      <c r="E128" s="14">
        <f t="shared" si="71"/>
        <v>0.3</v>
      </c>
      <c r="F128" s="3">
        <f t="shared" si="65"/>
        <v>8.1661699125676517</v>
      </c>
      <c r="G128" s="3">
        <f t="shared" si="58"/>
        <v>2.8379999999999992</v>
      </c>
      <c r="H128" s="27"/>
      <c r="I128" s="4">
        <f t="shared" si="66"/>
        <v>258617.36362037997</v>
      </c>
      <c r="J128" s="4"/>
      <c r="K128" s="4">
        <f t="shared" si="59"/>
        <v>4741382.6363796191</v>
      </c>
      <c r="L128" s="4">
        <f t="shared" si="79"/>
        <v>1.0002934972521655</v>
      </c>
      <c r="N128" s="4">
        <f t="shared" si="74"/>
        <v>72.874198378704293</v>
      </c>
      <c r="O128" s="4">
        <f t="shared" si="94"/>
        <v>90.897215187651526</v>
      </c>
      <c r="P128" s="4">
        <f t="shared" si="94"/>
        <v>120.61022290166466</v>
      </c>
      <c r="Q128" s="4">
        <f t="shared" si="94"/>
        <v>160.02733726459135</v>
      </c>
      <c r="R128" s="4">
        <f t="shared" si="94"/>
        <v>212.31426150352615</v>
      </c>
      <c r="S128" s="4">
        <f t="shared" si="94"/>
        <v>281.67269344315019</v>
      </c>
      <c r="T128" s="4">
        <f t="shared" si="94"/>
        <v>373.68052442203236</v>
      </c>
      <c r="U128" s="4">
        <f t="shared" si="94"/>
        <v>495.73900655393157</v>
      </c>
      <c r="V128" s="4">
        <f t="shared" si="94"/>
        <v>657.65673916075059</v>
      </c>
      <c r="W128" s="4">
        <f t="shared" si="94"/>
        <v>872.41053195173822</v>
      </c>
      <c r="X128" s="4">
        <f t="shared" si="94"/>
        <v>1157.1399590318163</v>
      </c>
      <c r="Y128" s="4">
        <f t="shared" si="94"/>
        <v>1534.4570323149537</v>
      </c>
      <c r="Z128" s="4">
        <f t="shared" si="94"/>
        <v>2034.1822356078792</v>
      </c>
      <c r="AA128" s="4">
        <f t="shared" si="94"/>
        <v>2695.6447036591567</v>
      </c>
      <c r="AB128" s="4">
        <f t="shared" si="94"/>
        <v>3570.6948863687198</v>
      </c>
      <c r="AC128" s="4">
        <f t="shared" si="94"/>
        <v>4727.5610033516323</v>
      </c>
      <c r="AD128" s="4">
        <f t="shared" ref="AD128:AH128" si="100">AC127*(1-AC$6)</f>
        <v>6255.631925934149</v>
      </c>
      <c r="AE128" s="4">
        <f t="shared" si="100"/>
        <v>8271.1766187682024</v>
      </c>
      <c r="AF128" s="4">
        <f t="shared" si="100"/>
        <v>10923.932211317719</v>
      </c>
      <c r="AG128" s="4">
        <f t="shared" si="100"/>
        <v>14404.420492395169</v>
      </c>
      <c r="AH128" s="4">
        <f t="shared" si="100"/>
        <v>18951.737553845782</v>
      </c>
      <c r="AI128" s="4">
        <f t="shared" si="61"/>
        <v>4379039.5892953826</v>
      </c>
      <c r="AJ128" s="4">
        <f t="shared" si="68"/>
        <v>4456904.0506487451</v>
      </c>
      <c r="AK128" s="27"/>
      <c r="AL128">
        <f t="shared" si="55"/>
        <v>117</v>
      </c>
      <c r="AM128" s="14"/>
      <c r="AN128" s="14"/>
      <c r="AO128" s="4">
        <f t="shared" si="96"/>
        <v>5.8019499055947783</v>
      </c>
      <c r="AP128" s="4">
        <f t="shared" si="96"/>
        <v>0</v>
      </c>
      <c r="AQ128" s="4">
        <f t="shared" si="96"/>
        <v>0</v>
      </c>
      <c r="AR128" s="4">
        <f t="shared" si="96"/>
        <v>0</v>
      </c>
      <c r="AS128" s="4">
        <f t="shared" si="96"/>
        <v>0</v>
      </c>
      <c r="AT128" s="4">
        <f t="shared" si="96"/>
        <v>0</v>
      </c>
      <c r="AU128" s="4">
        <f t="shared" si="96"/>
        <v>0</v>
      </c>
      <c r="AV128" s="4">
        <f t="shared" si="96"/>
        <v>0</v>
      </c>
      <c r="AW128" s="4">
        <f t="shared" si="96"/>
        <v>0</v>
      </c>
      <c r="AX128" s="4">
        <f t="shared" si="96"/>
        <v>0</v>
      </c>
      <c r="AY128" s="4">
        <f t="shared" si="96"/>
        <v>0</v>
      </c>
      <c r="AZ128" s="4">
        <f t="shared" si="96"/>
        <v>0</v>
      </c>
      <c r="BA128" s="4">
        <f t="shared" si="96"/>
        <v>0</v>
      </c>
      <c r="BB128" s="4">
        <f t="shared" si="96"/>
        <v>0</v>
      </c>
      <c r="BC128" s="4">
        <f t="shared" si="96"/>
        <v>0</v>
      </c>
      <c r="BD128" s="4">
        <f t="shared" si="96"/>
        <v>0</v>
      </c>
      <c r="BE128" s="4">
        <f t="shared" si="96"/>
        <v>0</v>
      </c>
      <c r="BF128" s="4">
        <f t="shared" si="96"/>
        <v>0</v>
      </c>
      <c r="BG128" s="4">
        <f t="shared" si="96"/>
        <v>0</v>
      </c>
      <c r="BH128" s="4">
        <f t="shared" si="96"/>
        <v>0</v>
      </c>
      <c r="BI128" s="4">
        <f t="shared" si="98"/>
        <v>0</v>
      </c>
      <c r="BJ128" s="4">
        <f t="shared" si="72"/>
        <v>5.8019499055947783</v>
      </c>
      <c r="BK128" s="4">
        <f t="shared" si="69"/>
        <v>284478.5857308745</v>
      </c>
      <c r="BL128" s="4">
        <f t="shared" si="80"/>
        <v>1.0003894284589352</v>
      </c>
      <c r="BM128" s="4">
        <f t="shared" si="62"/>
        <v>4741382.6363796201</v>
      </c>
      <c r="BN128" s="18">
        <f t="shared" si="81"/>
        <v>1.000293497252166</v>
      </c>
      <c r="BO128" s="4">
        <f t="shared" si="63"/>
        <v>5.9999077810791066</v>
      </c>
      <c r="BP128" s="27"/>
      <c r="BQ128" s="4">
        <f>I128+AJ128+BK128+SUM(J$11:J128)</f>
        <v>5000000</v>
      </c>
      <c r="BR128" s="27"/>
      <c r="BS128">
        <f t="shared" si="56"/>
        <v>117</v>
      </c>
      <c r="BT128" s="11">
        <f t="shared" si="57"/>
        <v>5.4843853075888099E-2</v>
      </c>
      <c r="BU128" s="9">
        <f t="shared" si="99"/>
        <v>1.1990105486714344</v>
      </c>
      <c r="BV128" s="9">
        <f t="shared" si="99"/>
        <v>1.4955460544276833</v>
      </c>
      <c r="BW128" s="9">
        <f t="shared" si="97"/>
        <v>1.9844188032807031</v>
      </c>
      <c r="BX128" s="9">
        <f t="shared" si="97"/>
        <v>2.632954731919452</v>
      </c>
      <c r="BY128" s="9">
        <f t="shared" si="97"/>
        <v>3.4932396491445217</v>
      </c>
      <c r="BZ128" s="9">
        <f t="shared" si="97"/>
        <v>4.6344047444057388</v>
      </c>
      <c r="CA128" s="9">
        <f t="shared" si="97"/>
        <v>6.1482239336168272</v>
      </c>
      <c r="CB128" s="9">
        <f t="shared" si="97"/>
        <v>8.1564711718291658</v>
      </c>
      <c r="CC128" s="9">
        <f t="shared" si="97"/>
        <v>10.820528873069961</v>
      </c>
      <c r="CD128" s="9">
        <f t="shared" si="97"/>
        <v>14.353906510865553</v>
      </c>
      <c r="CE128" s="9">
        <f t="shared" si="97"/>
        <v>0</v>
      </c>
      <c r="CF128" s="9">
        <f t="shared" si="87"/>
        <v>0</v>
      </c>
      <c r="CG128" s="9">
        <f t="shared" si="87"/>
        <v>0</v>
      </c>
      <c r="CH128" s="9">
        <f t="shared" si="87"/>
        <v>0</v>
      </c>
      <c r="CI128" s="9">
        <f t="shared" si="87"/>
        <v>0</v>
      </c>
      <c r="CJ128" s="9">
        <f t="shared" si="87"/>
        <v>0</v>
      </c>
      <c r="CK128" s="9">
        <f t="shared" si="84"/>
        <v>0</v>
      </c>
      <c r="CL128" s="9">
        <f t="shared" si="84"/>
        <v>0</v>
      </c>
      <c r="CM128" s="9">
        <f t="shared" si="84"/>
        <v>0</v>
      </c>
      <c r="CN128" s="9">
        <f t="shared" si="84"/>
        <v>0</v>
      </c>
      <c r="CO128" s="9">
        <f t="shared" si="84"/>
        <v>0</v>
      </c>
      <c r="CP128" s="9">
        <f t="shared" si="84"/>
        <v>0</v>
      </c>
      <c r="CQ128" s="9">
        <f t="shared" si="77"/>
        <v>54.918705021231034</v>
      </c>
      <c r="CR128" s="27"/>
    </row>
    <row r="129" spans="2:96" x14ac:dyDescent="0.2">
      <c r="B129" s="1">
        <f t="shared" si="70"/>
        <v>43978</v>
      </c>
      <c r="C129" s="8">
        <f t="shared" si="64"/>
        <v>16.857142857142858</v>
      </c>
      <c r="D129">
        <f t="shared" si="73"/>
        <v>118</v>
      </c>
      <c r="E129" s="14">
        <f t="shared" si="71"/>
        <v>0.3</v>
      </c>
      <c r="F129" s="3">
        <f t="shared" si="65"/>
        <v>8.1661699125676517</v>
      </c>
      <c r="G129" s="3">
        <f t="shared" si="58"/>
        <v>2.8379999999999992</v>
      </c>
      <c r="H129" s="27"/>
      <c r="I129" s="4">
        <f t="shared" si="66"/>
        <v>258562.44491535873</v>
      </c>
      <c r="J129" s="4"/>
      <c r="K129" s="4">
        <f t="shared" si="59"/>
        <v>4741437.5550846402</v>
      </c>
      <c r="L129" s="4">
        <f t="shared" si="79"/>
        <v>1.0002211971850481</v>
      </c>
      <c r="N129" s="4">
        <f t="shared" si="74"/>
        <v>54.918705021231034</v>
      </c>
      <c r="O129" s="4">
        <f t="shared" ref="O129:AH141" si="101">N128*(1-N$6)</f>
        <v>68.501746475982031</v>
      </c>
      <c r="P129" s="4">
        <f t="shared" si="101"/>
        <v>90.897215187651526</v>
      </c>
      <c r="Q129" s="4">
        <f t="shared" si="101"/>
        <v>120.61022290166466</v>
      </c>
      <c r="R129" s="4">
        <f t="shared" si="101"/>
        <v>160.02733726459135</v>
      </c>
      <c r="S129" s="4">
        <f t="shared" si="101"/>
        <v>212.31426150352615</v>
      </c>
      <c r="T129" s="4">
        <f t="shared" si="101"/>
        <v>281.67269344315019</v>
      </c>
      <c r="U129" s="4">
        <f t="shared" si="101"/>
        <v>373.68052442203236</v>
      </c>
      <c r="V129" s="4">
        <f t="shared" si="101"/>
        <v>495.73900655393157</v>
      </c>
      <c r="W129" s="4">
        <f t="shared" si="101"/>
        <v>657.65673916075059</v>
      </c>
      <c r="X129" s="4">
        <f t="shared" si="101"/>
        <v>872.41053195173822</v>
      </c>
      <c r="Y129" s="4">
        <f t="shared" si="101"/>
        <v>1157.1399590318163</v>
      </c>
      <c r="Z129" s="4">
        <f t="shared" si="101"/>
        <v>1534.4570323149537</v>
      </c>
      <c r="AA129" s="4">
        <f t="shared" si="101"/>
        <v>2034.1822356078792</v>
      </c>
      <c r="AB129" s="4">
        <f t="shared" si="101"/>
        <v>2695.6447036591567</v>
      </c>
      <c r="AC129" s="4">
        <f t="shared" si="101"/>
        <v>3570.6948863687198</v>
      </c>
      <c r="AD129" s="4">
        <f t="shared" si="101"/>
        <v>4727.5610033516323</v>
      </c>
      <c r="AE129" s="4">
        <f t="shared" si="101"/>
        <v>6255.631925934149</v>
      </c>
      <c r="AF129" s="4">
        <f t="shared" si="101"/>
        <v>8271.1766187682024</v>
      </c>
      <c r="AG129" s="4">
        <f t="shared" si="101"/>
        <v>10923.932211317719</v>
      </c>
      <c r="AH129" s="4">
        <f t="shared" si="101"/>
        <v>14404.420492395169</v>
      </c>
      <c r="AI129" s="4">
        <f t="shared" si="61"/>
        <v>4397991.3268492287</v>
      </c>
      <c r="AJ129" s="4">
        <f t="shared" si="68"/>
        <v>4456954.5969018647</v>
      </c>
      <c r="AK129" s="27"/>
      <c r="AL129">
        <f t="shared" si="55"/>
        <v>118</v>
      </c>
      <c r="AM129" s="14"/>
      <c r="AN129" s="14"/>
      <c r="AO129" s="4">
        <f t="shared" si="96"/>
        <v>4.3724519027222577</v>
      </c>
      <c r="AP129" s="4">
        <f t="shared" si="96"/>
        <v>0</v>
      </c>
      <c r="AQ129" s="4">
        <f t="shared" si="96"/>
        <v>0</v>
      </c>
      <c r="AR129" s="4">
        <f t="shared" si="96"/>
        <v>0</v>
      </c>
      <c r="AS129" s="4">
        <f t="shared" si="96"/>
        <v>0</v>
      </c>
      <c r="AT129" s="4">
        <f t="shared" si="96"/>
        <v>0</v>
      </c>
      <c r="AU129" s="4">
        <f t="shared" si="96"/>
        <v>0</v>
      </c>
      <c r="AV129" s="4">
        <f t="shared" si="96"/>
        <v>0</v>
      </c>
      <c r="AW129" s="4">
        <f t="shared" si="96"/>
        <v>0</v>
      </c>
      <c r="AX129" s="4">
        <f t="shared" si="96"/>
        <v>0</v>
      </c>
      <c r="AY129" s="4">
        <f t="shared" si="96"/>
        <v>0</v>
      </c>
      <c r="AZ129" s="4">
        <f t="shared" si="96"/>
        <v>0</v>
      </c>
      <c r="BA129" s="4">
        <f t="shared" si="96"/>
        <v>0</v>
      </c>
      <c r="BB129" s="4">
        <f t="shared" si="96"/>
        <v>0</v>
      </c>
      <c r="BC129" s="4">
        <f t="shared" si="96"/>
        <v>0</v>
      </c>
      <c r="BD129" s="4">
        <f t="shared" si="96"/>
        <v>0</v>
      </c>
      <c r="BE129" s="4">
        <f t="shared" si="96"/>
        <v>0</v>
      </c>
      <c r="BF129" s="4">
        <f t="shared" si="96"/>
        <v>0</v>
      </c>
      <c r="BG129" s="4">
        <f t="shared" si="96"/>
        <v>0</v>
      </c>
      <c r="BH129" s="4">
        <f t="shared" si="96"/>
        <v>0</v>
      </c>
      <c r="BI129" s="4">
        <f t="shared" si="98"/>
        <v>0</v>
      </c>
      <c r="BJ129" s="4">
        <f t="shared" si="72"/>
        <v>4.3724519027222577</v>
      </c>
      <c r="BK129" s="4">
        <f t="shared" si="69"/>
        <v>284482.95818277722</v>
      </c>
      <c r="BL129" s="4">
        <f t="shared" si="80"/>
        <v>1.0002934972521662</v>
      </c>
      <c r="BM129" s="4">
        <f t="shared" si="62"/>
        <v>4741437.555084642</v>
      </c>
      <c r="BN129" s="18">
        <f t="shared" si="81"/>
        <v>1.0002211971850485</v>
      </c>
      <c r="BO129" s="4">
        <f t="shared" si="63"/>
        <v>5.999930503728816</v>
      </c>
      <c r="BP129" s="27"/>
      <c r="BQ129" s="4">
        <f>I129+AJ129+BK129+SUM(J$11:J129)</f>
        <v>5000000.0000000009</v>
      </c>
      <c r="BR129" s="27"/>
      <c r="BS129">
        <f t="shared" si="56"/>
        <v>118</v>
      </c>
      <c r="BT129" s="11">
        <f t="shared" si="57"/>
        <v>5.4832257549368595E-2</v>
      </c>
      <c r="BU129" s="9">
        <f t="shared" si="99"/>
        <v>0.90339497340058261</v>
      </c>
      <c r="BV129" s="9">
        <f t="shared" si="99"/>
        <v>1.1268316216057797</v>
      </c>
      <c r="BW129" s="9">
        <f t="shared" si="97"/>
        <v>1.495229854106906</v>
      </c>
      <c r="BX129" s="9">
        <f t="shared" si="97"/>
        <v>1.9839992415692491</v>
      </c>
      <c r="BY129" s="9">
        <f t="shared" si="97"/>
        <v>2.6323980515495227</v>
      </c>
      <c r="BZ129" s="9">
        <f t="shared" si="97"/>
        <v>3.4925010804496015</v>
      </c>
      <c r="CA129" s="9">
        <f t="shared" si="97"/>
        <v>4.6334249014497466</v>
      </c>
      <c r="CB129" s="9">
        <f t="shared" si="97"/>
        <v>6.1469240268876</v>
      </c>
      <c r="CC129" s="9">
        <f t="shared" si="97"/>
        <v>8.1547466653899896</v>
      </c>
      <c r="CD129" s="9">
        <f t="shared" si="97"/>
        <v>10.818241110222059</v>
      </c>
      <c r="CE129" s="9">
        <f t="shared" si="97"/>
        <v>0</v>
      </c>
      <c r="CF129" s="9">
        <f t="shared" si="87"/>
        <v>0</v>
      </c>
      <c r="CG129" s="9">
        <f t="shared" si="87"/>
        <v>0</v>
      </c>
      <c r="CH129" s="9">
        <f t="shared" si="87"/>
        <v>0</v>
      </c>
      <c r="CI129" s="9">
        <f t="shared" si="87"/>
        <v>0</v>
      </c>
      <c r="CJ129" s="9">
        <f t="shared" si="87"/>
        <v>0</v>
      </c>
      <c r="CK129" s="9">
        <f t="shared" si="84"/>
        <v>0</v>
      </c>
      <c r="CL129" s="9">
        <f t="shared" si="84"/>
        <v>0</v>
      </c>
      <c r="CM129" s="9">
        <f t="shared" si="84"/>
        <v>0</v>
      </c>
      <c r="CN129" s="9">
        <f t="shared" si="84"/>
        <v>0</v>
      </c>
      <c r="CO129" s="9">
        <f t="shared" si="84"/>
        <v>0</v>
      </c>
      <c r="CP129" s="9">
        <f t="shared" si="84"/>
        <v>0</v>
      </c>
      <c r="CQ129" s="9">
        <f t="shared" si="77"/>
        <v>41.387691526631038</v>
      </c>
      <c r="CR129" s="27"/>
    </row>
    <row r="130" spans="2:96" x14ac:dyDescent="0.2">
      <c r="B130" s="1">
        <f t="shared" si="70"/>
        <v>43979</v>
      </c>
      <c r="C130" s="8">
        <f t="shared" si="64"/>
        <v>17</v>
      </c>
      <c r="D130">
        <f t="shared" si="73"/>
        <v>119</v>
      </c>
      <c r="E130" s="14">
        <f t="shared" si="71"/>
        <v>0.3</v>
      </c>
      <c r="F130" s="3">
        <f t="shared" si="65"/>
        <v>8.1661699125676517</v>
      </c>
      <c r="G130" s="3">
        <f t="shared" si="58"/>
        <v>2.8379999999999992</v>
      </c>
      <c r="H130" s="27"/>
      <c r="I130" s="4">
        <f t="shared" si="66"/>
        <v>258521.05722383209</v>
      </c>
      <c r="J130" s="4"/>
      <c r="K130" s="4">
        <f t="shared" si="59"/>
        <v>4741478.9427761668</v>
      </c>
      <c r="L130" s="4">
        <f t="shared" si="79"/>
        <v>1.0001667050191576</v>
      </c>
      <c r="N130" s="4">
        <f t="shared" si="74"/>
        <v>41.387691526631038</v>
      </c>
      <c r="O130" s="4">
        <f t="shared" si="101"/>
        <v>51.62358271995717</v>
      </c>
      <c r="P130" s="4">
        <f t="shared" si="101"/>
        <v>68.501746475982031</v>
      </c>
      <c r="Q130" s="4">
        <f t="shared" si="101"/>
        <v>90.897215187651526</v>
      </c>
      <c r="R130" s="4">
        <f t="shared" si="101"/>
        <v>120.61022290166466</v>
      </c>
      <c r="S130" s="4">
        <f t="shared" si="101"/>
        <v>160.02733726459135</v>
      </c>
      <c r="T130" s="4">
        <f t="shared" si="101"/>
        <v>212.31426150352615</v>
      </c>
      <c r="U130" s="4">
        <f t="shared" si="101"/>
        <v>281.67269344315019</v>
      </c>
      <c r="V130" s="4">
        <f t="shared" si="101"/>
        <v>373.68052442203236</v>
      </c>
      <c r="W130" s="4">
        <f t="shared" si="101"/>
        <v>495.73900655393157</v>
      </c>
      <c r="X130" s="4">
        <f t="shared" si="101"/>
        <v>657.65673916075059</v>
      </c>
      <c r="Y130" s="4">
        <f t="shared" si="101"/>
        <v>872.41053195173822</v>
      </c>
      <c r="Z130" s="4">
        <f t="shared" si="101"/>
        <v>1157.1399590318163</v>
      </c>
      <c r="AA130" s="4">
        <f t="shared" si="101"/>
        <v>1534.4570323149537</v>
      </c>
      <c r="AB130" s="4">
        <f t="shared" si="101"/>
        <v>2034.1822356078792</v>
      </c>
      <c r="AC130" s="4">
        <f t="shared" si="101"/>
        <v>2695.6447036591567</v>
      </c>
      <c r="AD130" s="4">
        <f t="shared" si="101"/>
        <v>3570.6948863687198</v>
      </c>
      <c r="AE130" s="4">
        <f t="shared" si="101"/>
        <v>4727.5610033516323</v>
      </c>
      <c r="AF130" s="4">
        <f t="shared" si="101"/>
        <v>6255.631925934149</v>
      </c>
      <c r="AG130" s="4">
        <f t="shared" si="101"/>
        <v>8271.1766187682024</v>
      </c>
      <c r="AH130" s="4">
        <f t="shared" si="101"/>
        <v>10923.932211317719</v>
      </c>
      <c r="AI130" s="4">
        <f t="shared" si="61"/>
        <v>4412395.7473416235</v>
      </c>
      <c r="AJ130" s="4">
        <f t="shared" si="68"/>
        <v>4456992.6894710893</v>
      </c>
      <c r="AK130" s="27"/>
      <c r="AL130">
        <f t="shared" si="55"/>
        <v>119</v>
      </c>
      <c r="AM130" s="14"/>
      <c r="AN130" s="14"/>
      <c r="AO130" s="4">
        <f t="shared" si="96"/>
        <v>3.295122301273862</v>
      </c>
      <c r="AP130" s="4">
        <f t="shared" si="96"/>
        <v>0</v>
      </c>
      <c r="AQ130" s="4">
        <f t="shared" si="96"/>
        <v>0</v>
      </c>
      <c r="AR130" s="4">
        <f t="shared" si="96"/>
        <v>0</v>
      </c>
      <c r="AS130" s="4">
        <f t="shared" si="96"/>
        <v>0</v>
      </c>
      <c r="AT130" s="4">
        <f t="shared" si="96"/>
        <v>0</v>
      </c>
      <c r="AU130" s="4">
        <f t="shared" si="96"/>
        <v>0</v>
      </c>
      <c r="AV130" s="4">
        <f t="shared" si="96"/>
        <v>0</v>
      </c>
      <c r="AW130" s="4">
        <f t="shared" si="96"/>
        <v>0</v>
      </c>
      <c r="AX130" s="4">
        <f t="shared" si="96"/>
        <v>0</v>
      </c>
      <c r="AY130" s="4">
        <f t="shared" si="96"/>
        <v>0</v>
      </c>
      <c r="AZ130" s="4">
        <f t="shared" si="96"/>
        <v>0</v>
      </c>
      <c r="BA130" s="4">
        <f t="shared" si="96"/>
        <v>0</v>
      </c>
      <c r="BB130" s="4">
        <f t="shared" si="96"/>
        <v>0</v>
      </c>
      <c r="BC130" s="4">
        <f t="shared" si="96"/>
        <v>0</v>
      </c>
      <c r="BD130" s="4">
        <f t="shared" si="96"/>
        <v>0</v>
      </c>
      <c r="BE130" s="4">
        <f t="shared" si="96"/>
        <v>0</v>
      </c>
      <c r="BF130" s="4">
        <f t="shared" si="96"/>
        <v>0</v>
      </c>
      <c r="BG130" s="4">
        <f t="shared" si="96"/>
        <v>0</v>
      </c>
      <c r="BH130" s="4">
        <f t="shared" si="96"/>
        <v>0</v>
      </c>
      <c r="BI130" s="4">
        <f t="shared" si="98"/>
        <v>0</v>
      </c>
      <c r="BJ130" s="4">
        <f t="shared" si="72"/>
        <v>3.295122301273862</v>
      </c>
      <c r="BK130" s="4">
        <f t="shared" si="69"/>
        <v>284486.25330507848</v>
      </c>
      <c r="BL130" s="4">
        <f t="shared" si="80"/>
        <v>1.0002211971850485</v>
      </c>
      <c r="BM130" s="4">
        <f t="shared" si="62"/>
        <v>4741478.9427761678</v>
      </c>
      <c r="BN130" s="18">
        <f t="shared" si="81"/>
        <v>1.0001667050191578</v>
      </c>
      <c r="BO130" s="4">
        <f t="shared" si="63"/>
        <v>5.9999476268581695</v>
      </c>
      <c r="BP130" s="27"/>
      <c r="BQ130" s="4">
        <f>I130+AJ130+BK130+SUM(J$11:J130)</f>
        <v>5000000</v>
      </c>
      <c r="BR130" s="27"/>
      <c r="BS130">
        <f t="shared" si="56"/>
        <v>119</v>
      </c>
      <c r="BT130" s="11">
        <f t="shared" si="57"/>
        <v>5.4823518944256737E-2</v>
      </c>
      <c r="BU130" s="9">
        <f t="shared" si="99"/>
        <v>0.68070566714079317</v>
      </c>
      <c r="BV130" s="9">
        <f t="shared" si="99"/>
        <v>0.84905593956539294</v>
      </c>
      <c r="BW130" s="9">
        <f t="shared" si="97"/>
        <v>1.1266520386922019</v>
      </c>
      <c r="BX130" s="9">
        <f t="shared" si="97"/>
        <v>1.4949915596461183</v>
      </c>
      <c r="BY130" s="9">
        <f t="shared" si="97"/>
        <v>1.9836830520361319</v>
      </c>
      <c r="BZ130" s="9">
        <f t="shared" si="97"/>
        <v>2.6319785268372855</v>
      </c>
      <c r="CA130" s="9">
        <f t="shared" si="97"/>
        <v>3.4919444813023333</v>
      </c>
      <c r="CB130" s="9">
        <f t="shared" si="97"/>
        <v>4.6326864735181088</v>
      </c>
      <c r="CC130" s="9">
        <f t="shared" si="97"/>
        <v>6.1459443929253252</v>
      </c>
      <c r="CD130" s="9">
        <f t="shared" si="97"/>
        <v>8.1534470451649437</v>
      </c>
      <c r="CE130" s="9">
        <f t="shared" si="97"/>
        <v>0</v>
      </c>
      <c r="CF130" s="9">
        <f t="shared" si="87"/>
        <v>0</v>
      </c>
      <c r="CG130" s="9">
        <f t="shared" si="87"/>
        <v>0</v>
      </c>
      <c r="CH130" s="9">
        <f t="shared" si="87"/>
        <v>0</v>
      </c>
      <c r="CI130" s="9">
        <f t="shared" si="87"/>
        <v>0</v>
      </c>
      <c r="CJ130" s="9">
        <f t="shared" si="87"/>
        <v>0</v>
      </c>
      <c r="CK130" s="9">
        <f t="shared" si="84"/>
        <v>0</v>
      </c>
      <c r="CL130" s="9">
        <f t="shared" si="84"/>
        <v>0</v>
      </c>
      <c r="CM130" s="9">
        <f t="shared" si="84"/>
        <v>0</v>
      </c>
      <c r="CN130" s="9">
        <f t="shared" si="84"/>
        <v>0</v>
      </c>
      <c r="CO130" s="9">
        <f t="shared" si="84"/>
        <v>0</v>
      </c>
      <c r="CP130" s="9">
        <f t="shared" si="84"/>
        <v>0</v>
      </c>
      <c r="CQ130" s="9">
        <f t="shared" si="77"/>
        <v>31.191089176828633</v>
      </c>
      <c r="CR130" s="27"/>
    </row>
    <row r="131" spans="2:96" x14ac:dyDescent="0.2">
      <c r="B131" s="1">
        <f t="shared" si="70"/>
        <v>43980</v>
      </c>
      <c r="C131" s="8">
        <f t="shared" si="64"/>
        <v>17.142857142857142</v>
      </c>
      <c r="D131">
        <f t="shared" si="73"/>
        <v>120</v>
      </c>
      <c r="E131" s="14">
        <f t="shared" si="71"/>
        <v>0.3</v>
      </c>
      <c r="F131" s="3">
        <f t="shared" si="65"/>
        <v>8.1661699125676517</v>
      </c>
      <c r="G131" s="3">
        <f t="shared" si="58"/>
        <v>2.8379999999999992</v>
      </c>
      <c r="H131" s="27"/>
      <c r="I131" s="4">
        <f t="shared" si="66"/>
        <v>258489.86613465525</v>
      </c>
      <c r="J131" s="4"/>
      <c r="K131" s="4">
        <f t="shared" si="59"/>
        <v>4741510.1338653434</v>
      </c>
      <c r="L131" s="4">
        <f t="shared" si="79"/>
        <v>1.000125634293459</v>
      </c>
      <c r="N131" s="4">
        <f t="shared" si="74"/>
        <v>31.191089176828633</v>
      </c>
      <c r="O131" s="4">
        <f t="shared" si="101"/>
        <v>38.904430035033172</v>
      </c>
      <c r="P131" s="4">
        <f t="shared" si="101"/>
        <v>51.62358271995717</v>
      </c>
      <c r="Q131" s="4">
        <f t="shared" si="101"/>
        <v>68.501746475982031</v>
      </c>
      <c r="R131" s="4">
        <f t="shared" si="101"/>
        <v>90.897215187651526</v>
      </c>
      <c r="S131" s="4">
        <f t="shared" si="101"/>
        <v>120.61022290166466</v>
      </c>
      <c r="T131" s="4">
        <f t="shared" si="101"/>
        <v>160.02733726459135</v>
      </c>
      <c r="U131" s="4">
        <f t="shared" si="101"/>
        <v>212.31426150352615</v>
      </c>
      <c r="V131" s="4">
        <f t="shared" si="101"/>
        <v>281.67269344315019</v>
      </c>
      <c r="W131" s="4">
        <f t="shared" si="101"/>
        <v>373.68052442203236</v>
      </c>
      <c r="X131" s="4">
        <f t="shared" si="101"/>
        <v>495.73900655393157</v>
      </c>
      <c r="Y131" s="4">
        <f t="shared" si="101"/>
        <v>657.65673916075059</v>
      </c>
      <c r="Z131" s="4">
        <f t="shared" si="101"/>
        <v>872.41053195173822</v>
      </c>
      <c r="AA131" s="4">
        <f t="shared" si="101"/>
        <v>1157.1399590318163</v>
      </c>
      <c r="AB131" s="4">
        <f t="shared" si="101"/>
        <v>1534.4570323149537</v>
      </c>
      <c r="AC131" s="4">
        <f t="shared" si="101"/>
        <v>2034.1822356078792</v>
      </c>
      <c r="AD131" s="4">
        <f t="shared" si="101"/>
        <v>2695.6447036591567</v>
      </c>
      <c r="AE131" s="4">
        <f t="shared" si="101"/>
        <v>3570.6948863687198</v>
      </c>
      <c r="AF131" s="4">
        <f t="shared" si="101"/>
        <v>4727.5610033516323</v>
      </c>
      <c r="AG131" s="4">
        <f t="shared" si="101"/>
        <v>6255.631925934149</v>
      </c>
      <c r="AH131" s="4">
        <f t="shared" si="101"/>
        <v>8271.1766187682024</v>
      </c>
      <c r="AI131" s="4">
        <f t="shared" si="61"/>
        <v>4423319.6795529416</v>
      </c>
      <c r="AJ131" s="4">
        <f t="shared" si="68"/>
        <v>4457021.3972987747</v>
      </c>
      <c r="AK131" s="27"/>
      <c r="AL131">
        <f t="shared" si="55"/>
        <v>120</v>
      </c>
      <c r="AM131" s="14"/>
      <c r="AN131" s="14"/>
      <c r="AO131" s="4">
        <f t="shared" si="96"/>
        <v>2.4832614915978621</v>
      </c>
      <c r="AP131" s="4">
        <f t="shared" si="96"/>
        <v>0</v>
      </c>
      <c r="AQ131" s="4">
        <f t="shared" si="96"/>
        <v>0</v>
      </c>
      <c r="AR131" s="4">
        <f t="shared" si="96"/>
        <v>0</v>
      </c>
      <c r="AS131" s="4">
        <f t="shared" si="96"/>
        <v>0</v>
      </c>
      <c r="AT131" s="4">
        <f t="shared" si="96"/>
        <v>0</v>
      </c>
      <c r="AU131" s="4">
        <f t="shared" si="96"/>
        <v>0</v>
      </c>
      <c r="AV131" s="4">
        <f t="shared" si="96"/>
        <v>0</v>
      </c>
      <c r="AW131" s="4">
        <f t="shared" si="96"/>
        <v>0</v>
      </c>
      <c r="AX131" s="4">
        <f t="shared" si="96"/>
        <v>0</v>
      </c>
      <c r="AY131" s="4">
        <f t="shared" si="96"/>
        <v>0</v>
      </c>
      <c r="AZ131" s="4">
        <f t="shared" si="96"/>
        <v>0</v>
      </c>
      <c r="BA131" s="4">
        <f t="shared" si="96"/>
        <v>0</v>
      </c>
      <c r="BB131" s="4">
        <f t="shared" si="96"/>
        <v>0</v>
      </c>
      <c r="BC131" s="4">
        <f t="shared" si="96"/>
        <v>0</v>
      </c>
      <c r="BD131" s="4">
        <f t="shared" ref="BD131:BH131" si="102">AC130*BC$8</f>
        <v>0</v>
      </c>
      <c r="BE131" s="4">
        <f t="shared" si="102"/>
        <v>0</v>
      </c>
      <c r="BF131" s="4">
        <f t="shared" si="102"/>
        <v>0</v>
      </c>
      <c r="BG131" s="4">
        <f t="shared" si="102"/>
        <v>0</v>
      </c>
      <c r="BH131" s="4">
        <f t="shared" si="102"/>
        <v>0</v>
      </c>
      <c r="BI131" s="4">
        <f t="shared" si="98"/>
        <v>0</v>
      </c>
      <c r="BJ131" s="4">
        <f t="shared" si="72"/>
        <v>2.4832614915978621</v>
      </c>
      <c r="BK131" s="4">
        <f t="shared" si="69"/>
        <v>284488.73656657006</v>
      </c>
      <c r="BL131" s="4">
        <f t="shared" si="80"/>
        <v>1.0001667050191578</v>
      </c>
      <c r="BM131" s="4">
        <f t="shared" si="62"/>
        <v>4741510.1338653443</v>
      </c>
      <c r="BN131" s="18">
        <f t="shared" si="81"/>
        <v>1.0001256342934592</v>
      </c>
      <c r="BO131" s="4">
        <f t="shared" si="63"/>
        <v>5.9999605301834702</v>
      </c>
      <c r="BP131" s="27"/>
      <c r="BQ131" s="4">
        <f>I131+AJ131+BK131+SUM(J$11:J131)</f>
        <v>5000000</v>
      </c>
      <c r="BR131" s="27"/>
      <c r="BS131">
        <f t="shared" si="56"/>
        <v>120</v>
      </c>
      <c r="BT131" s="11">
        <f t="shared" si="57"/>
        <v>5.4816933243087014E-2</v>
      </c>
      <c r="BU131" s="9">
        <f t="shared" si="99"/>
        <v>0.5129399559556167</v>
      </c>
      <c r="BV131" s="9">
        <f t="shared" si="99"/>
        <v>0.63978646322722887</v>
      </c>
      <c r="BW131" s="9">
        <f t="shared" si="97"/>
        <v>0.84895394631866172</v>
      </c>
      <c r="BX131" s="9">
        <f t="shared" si="97"/>
        <v>1.1265166990826334</v>
      </c>
      <c r="BY131" s="9">
        <f t="shared" si="97"/>
        <v>1.4948119730772027</v>
      </c>
      <c r="BZ131" s="9">
        <f t="shared" si="97"/>
        <v>1.9834447611703188</v>
      </c>
      <c r="CA131" s="9">
        <f t="shared" si="97"/>
        <v>2.6316623591706221</v>
      </c>
      <c r="CB131" s="9">
        <f t="shared" si="97"/>
        <v>3.4915250098182335</v>
      </c>
      <c r="CC131" s="9">
        <f t="shared" si="97"/>
        <v>4.6321299698621026</v>
      </c>
      <c r="CD131" s="9">
        <f t="shared" si="97"/>
        <v>6.1452061084452883</v>
      </c>
      <c r="CE131" s="9">
        <f t="shared" si="97"/>
        <v>0</v>
      </c>
      <c r="CF131" s="9">
        <f t="shared" si="87"/>
        <v>0</v>
      </c>
      <c r="CG131" s="9">
        <f t="shared" si="87"/>
        <v>0</v>
      </c>
      <c r="CH131" s="9">
        <f t="shared" si="87"/>
        <v>0</v>
      </c>
      <c r="CI131" s="9">
        <f t="shared" si="87"/>
        <v>0</v>
      </c>
      <c r="CJ131" s="9">
        <f t="shared" si="87"/>
        <v>0</v>
      </c>
      <c r="CK131" s="9">
        <f t="shared" si="84"/>
        <v>0</v>
      </c>
      <c r="CL131" s="9">
        <f t="shared" si="84"/>
        <v>0</v>
      </c>
      <c r="CM131" s="9">
        <f t="shared" si="84"/>
        <v>0</v>
      </c>
      <c r="CN131" s="9">
        <f t="shared" si="84"/>
        <v>0</v>
      </c>
      <c r="CO131" s="9">
        <f t="shared" si="84"/>
        <v>0</v>
      </c>
      <c r="CP131" s="9">
        <f t="shared" si="84"/>
        <v>0</v>
      </c>
      <c r="CQ131" s="9">
        <f t="shared" si="77"/>
        <v>23.50697724612791</v>
      </c>
      <c r="CR131" s="27"/>
    </row>
    <row r="132" spans="2:96" x14ac:dyDescent="0.2">
      <c r="B132" s="1">
        <f t="shared" si="70"/>
        <v>43981</v>
      </c>
      <c r="C132" s="8">
        <f t="shared" si="64"/>
        <v>17.285714285714285</v>
      </c>
      <c r="D132">
        <f t="shared" si="73"/>
        <v>121</v>
      </c>
      <c r="E132" s="14">
        <f t="shared" si="71"/>
        <v>0.3</v>
      </c>
      <c r="F132" s="3">
        <f t="shared" si="65"/>
        <v>8.1661699125676517</v>
      </c>
      <c r="G132" s="3">
        <f t="shared" si="58"/>
        <v>2.8379999999999992</v>
      </c>
      <c r="H132" s="27"/>
      <c r="I132" s="4">
        <f t="shared" si="66"/>
        <v>258466.35915740914</v>
      </c>
      <c r="J132" s="4"/>
      <c r="K132" s="4">
        <f t="shared" si="59"/>
        <v>4741533.6408425895</v>
      </c>
      <c r="L132" s="4">
        <f t="shared" si="79"/>
        <v>1.0000946801412494</v>
      </c>
      <c r="N132" s="4">
        <f t="shared" si="74"/>
        <v>23.50697724612791</v>
      </c>
      <c r="O132" s="4">
        <f t="shared" si="101"/>
        <v>29.319623826218912</v>
      </c>
      <c r="P132" s="4">
        <f t="shared" si="101"/>
        <v>38.904430035033172</v>
      </c>
      <c r="Q132" s="4">
        <f t="shared" si="101"/>
        <v>51.62358271995717</v>
      </c>
      <c r="R132" s="4">
        <f t="shared" si="101"/>
        <v>68.501746475982031</v>
      </c>
      <c r="S132" s="4">
        <f t="shared" si="101"/>
        <v>90.897215187651526</v>
      </c>
      <c r="T132" s="4">
        <f t="shared" si="101"/>
        <v>120.61022290166466</v>
      </c>
      <c r="U132" s="4">
        <f t="shared" si="101"/>
        <v>160.02733726459135</v>
      </c>
      <c r="V132" s="4">
        <f t="shared" si="101"/>
        <v>212.31426150352615</v>
      </c>
      <c r="W132" s="4">
        <f t="shared" si="101"/>
        <v>281.67269344315019</v>
      </c>
      <c r="X132" s="4">
        <f t="shared" si="101"/>
        <v>373.68052442203236</v>
      </c>
      <c r="Y132" s="4">
        <f t="shared" si="101"/>
        <v>495.73900655393157</v>
      </c>
      <c r="Z132" s="4">
        <f t="shared" si="101"/>
        <v>657.65673916075059</v>
      </c>
      <c r="AA132" s="4">
        <f t="shared" si="101"/>
        <v>872.41053195173822</v>
      </c>
      <c r="AB132" s="4">
        <f t="shared" si="101"/>
        <v>1157.1399590318163</v>
      </c>
      <c r="AC132" s="4">
        <f t="shared" si="101"/>
        <v>1534.4570323149537</v>
      </c>
      <c r="AD132" s="4">
        <f t="shared" si="101"/>
        <v>2034.1822356078792</v>
      </c>
      <c r="AE132" s="4">
        <f t="shared" si="101"/>
        <v>2695.6447036591567</v>
      </c>
      <c r="AF132" s="4">
        <f t="shared" si="101"/>
        <v>3570.6948863687198</v>
      </c>
      <c r="AG132" s="4">
        <f t="shared" si="101"/>
        <v>4727.5610033516323</v>
      </c>
      <c r="AH132" s="4">
        <f t="shared" si="101"/>
        <v>6255.631925934149</v>
      </c>
      <c r="AI132" s="4">
        <f t="shared" si="61"/>
        <v>4431590.8561717095</v>
      </c>
      <c r="AJ132" s="4">
        <f t="shared" si="68"/>
        <v>4457043.0328106703</v>
      </c>
      <c r="AK132" s="27"/>
      <c r="AL132">
        <f t="shared" si="55"/>
        <v>121</v>
      </c>
      <c r="AM132" s="14"/>
      <c r="AN132" s="14"/>
      <c r="AO132" s="4">
        <f t="shared" ref="AO132:BH144" si="103">N131*AN$8</f>
        <v>1.8714653506097179</v>
      </c>
      <c r="AP132" s="4">
        <f t="shared" si="103"/>
        <v>0</v>
      </c>
      <c r="AQ132" s="4">
        <f t="shared" si="103"/>
        <v>0</v>
      </c>
      <c r="AR132" s="4">
        <f t="shared" si="103"/>
        <v>0</v>
      </c>
      <c r="AS132" s="4">
        <f t="shared" si="103"/>
        <v>0</v>
      </c>
      <c r="AT132" s="4">
        <f t="shared" si="103"/>
        <v>0</v>
      </c>
      <c r="AU132" s="4">
        <f t="shared" si="103"/>
        <v>0</v>
      </c>
      <c r="AV132" s="4">
        <f t="shared" si="103"/>
        <v>0</v>
      </c>
      <c r="AW132" s="4">
        <f t="shared" si="103"/>
        <v>0</v>
      </c>
      <c r="AX132" s="4">
        <f t="shared" si="103"/>
        <v>0</v>
      </c>
      <c r="AY132" s="4">
        <f t="shared" si="103"/>
        <v>0</v>
      </c>
      <c r="AZ132" s="4">
        <f t="shared" si="103"/>
        <v>0</v>
      </c>
      <c r="BA132" s="4">
        <f t="shared" si="103"/>
        <v>0</v>
      </c>
      <c r="BB132" s="4">
        <f t="shared" si="103"/>
        <v>0</v>
      </c>
      <c r="BC132" s="4">
        <f t="shared" si="103"/>
        <v>0</v>
      </c>
      <c r="BD132" s="4">
        <f t="shared" si="103"/>
        <v>0</v>
      </c>
      <c r="BE132" s="4">
        <f t="shared" si="103"/>
        <v>0</v>
      </c>
      <c r="BF132" s="4">
        <f t="shared" si="103"/>
        <v>0</v>
      </c>
      <c r="BG132" s="4">
        <f t="shared" si="103"/>
        <v>0</v>
      </c>
      <c r="BH132" s="4">
        <f t="shared" si="103"/>
        <v>0</v>
      </c>
      <c r="BI132" s="4">
        <f t="shared" si="98"/>
        <v>0</v>
      </c>
      <c r="BJ132" s="4">
        <f t="shared" si="72"/>
        <v>1.8714653506097179</v>
      </c>
      <c r="BK132" s="4">
        <f t="shared" si="69"/>
        <v>284490.60803192068</v>
      </c>
      <c r="BL132" s="4">
        <f t="shared" si="80"/>
        <v>1.0001256342934592</v>
      </c>
      <c r="BM132" s="4">
        <f t="shared" si="62"/>
        <v>4741533.6408425914</v>
      </c>
      <c r="BN132" s="18">
        <f t="shared" si="81"/>
        <v>1.0000946801412498</v>
      </c>
      <c r="BO132" s="4">
        <f t="shared" si="63"/>
        <v>5.9999702539570183</v>
      </c>
      <c r="BP132" s="27"/>
      <c r="BQ132" s="4">
        <f>I132+AJ132+BK132+SUM(J$11:J132)</f>
        <v>5000000.0000000009</v>
      </c>
      <c r="BR132" s="27"/>
      <c r="BS132">
        <f t="shared" si="56"/>
        <v>121</v>
      </c>
      <c r="BT132" s="11">
        <f t="shared" si="57"/>
        <v>5.4811969963977698E-2</v>
      </c>
      <c r="BU132" s="9">
        <f t="shared" si="99"/>
        <v>0.38653911922760109</v>
      </c>
      <c r="BV132" s="9">
        <f t="shared" si="99"/>
        <v>0.48211990215535078</v>
      </c>
      <c r="BW132" s="9">
        <f t="shared" si="97"/>
        <v>0.63972853516377304</v>
      </c>
      <c r="BX132" s="9">
        <f t="shared" si="97"/>
        <v>0.84887707964376313</v>
      </c>
      <c r="BY132" s="9">
        <f t="shared" si="97"/>
        <v>1.1264147010964627</v>
      </c>
      <c r="BZ132" s="9">
        <f t="shared" si="97"/>
        <v>1.4946766286024318</v>
      </c>
      <c r="CA132" s="9">
        <f t="shared" si="97"/>
        <v>1.9832651745104093</v>
      </c>
      <c r="CB132" s="9">
        <f t="shared" si="97"/>
        <v>2.6314240810686327</v>
      </c>
      <c r="CC132" s="9">
        <f t="shared" si="97"/>
        <v>3.4912088773366143</v>
      </c>
      <c r="CD132" s="9">
        <f t="shared" si="97"/>
        <v>4.6317105638035931</v>
      </c>
      <c r="CE132" s="9">
        <f t="shared" si="97"/>
        <v>0</v>
      </c>
      <c r="CF132" s="9">
        <f t="shared" si="87"/>
        <v>0</v>
      </c>
      <c r="CG132" s="9">
        <f t="shared" si="87"/>
        <v>0</v>
      </c>
      <c r="CH132" s="9">
        <f t="shared" si="87"/>
        <v>0</v>
      </c>
      <c r="CI132" s="9">
        <f t="shared" si="87"/>
        <v>0</v>
      </c>
      <c r="CJ132" s="9">
        <f t="shared" si="87"/>
        <v>0</v>
      </c>
      <c r="CK132" s="9">
        <f t="shared" si="84"/>
        <v>0</v>
      </c>
      <c r="CL132" s="9">
        <f t="shared" si="84"/>
        <v>0</v>
      </c>
      <c r="CM132" s="9">
        <f t="shared" si="84"/>
        <v>0</v>
      </c>
      <c r="CN132" s="9">
        <f t="shared" si="84"/>
        <v>0</v>
      </c>
      <c r="CO132" s="9">
        <f t="shared" si="84"/>
        <v>0</v>
      </c>
      <c r="CP132" s="9">
        <f t="shared" si="84"/>
        <v>0</v>
      </c>
      <c r="CQ132" s="9">
        <f t="shared" si="77"/>
        <v>17.715964662608631</v>
      </c>
      <c r="CR132" s="27"/>
    </row>
    <row r="133" spans="2:96" x14ac:dyDescent="0.2">
      <c r="B133" s="1">
        <f t="shared" si="70"/>
        <v>43982</v>
      </c>
      <c r="C133" s="8">
        <f t="shared" si="64"/>
        <v>17.428571428571427</v>
      </c>
      <c r="D133">
        <f t="shared" si="73"/>
        <v>122</v>
      </c>
      <c r="E133" s="14">
        <f t="shared" si="71"/>
        <v>0.3</v>
      </c>
      <c r="F133" s="3">
        <f t="shared" si="65"/>
        <v>8.1661699125676517</v>
      </c>
      <c r="G133" s="3">
        <f t="shared" si="58"/>
        <v>2.8379999999999992</v>
      </c>
      <c r="H133" s="27"/>
      <c r="I133" s="4">
        <f t="shared" si="66"/>
        <v>258448.64319274653</v>
      </c>
      <c r="J133" s="4"/>
      <c r="K133" s="4">
        <f t="shared" si="59"/>
        <v>4741551.3568072524</v>
      </c>
      <c r="L133" s="4">
        <f t="shared" si="79"/>
        <v>1.0000713517377533</v>
      </c>
      <c r="N133" s="4">
        <f t="shared" si="74"/>
        <v>17.715964662608631</v>
      </c>
      <c r="O133" s="4">
        <f t="shared" si="101"/>
        <v>22.096558611360233</v>
      </c>
      <c r="P133" s="4">
        <f t="shared" si="101"/>
        <v>29.319623826218912</v>
      </c>
      <c r="Q133" s="4">
        <f t="shared" si="101"/>
        <v>38.904430035033172</v>
      </c>
      <c r="R133" s="4">
        <f t="shared" si="101"/>
        <v>51.62358271995717</v>
      </c>
      <c r="S133" s="4">
        <f t="shared" si="101"/>
        <v>68.501746475982031</v>
      </c>
      <c r="T133" s="4">
        <f t="shared" si="101"/>
        <v>90.897215187651526</v>
      </c>
      <c r="U133" s="4">
        <f t="shared" si="101"/>
        <v>120.61022290166466</v>
      </c>
      <c r="V133" s="4">
        <f t="shared" si="101"/>
        <v>160.02733726459135</v>
      </c>
      <c r="W133" s="4">
        <f t="shared" si="101"/>
        <v>212.31426150352615</v>
      </c>
      <c r="X133" s="4">
        <f t="shared" si="101"/>
        <v>281.67269344315019</v>
      </c>
      <c r="Y133" s="4">
        <f t="shared" si="101"/>
        <v>373.68052442203236</v>
      </c>
      <c r="Z133" s="4">
        <f t="shared" si="101"/>
        <v>495.73900655393157</v>
      </c>
      <c r="AA133" s="4">
        <f t="shared" si="101"/>
        <v>657.65673916075059</v>
      </c>
      <c r="AB133" s="4">
        <f t="shared" si="101"/>
        <v>872.41053195173822</v>
      </c>
      <c r="AC133" s="4">
        <f t="shared" si="101"/>
        <v>1157.1399590318163</v>
      </c>
      <c r="AD133" s="4">
        <f t="shared" si="101"/>
        <v>1534.4570323149537</v>
      </c>
      <c r="AE133" s="4">
        <f t="shared" si="101"/>
        <v>2034.1822356078792</v>
      </c>
      <c r="AF133" s="4">
        <f t="shared" si="101"/>
        <v>2695.6447036591567</v>
      </c>
      <c r="AG133" s="4">
        <f t="shared" si="101"/>
        <v>3570.6948863687198</v>
      </c>
      <c r="AH133" s="4">
        <f t="shared" si="101"/>
        <v>4727.5610033516323</v>
      </c>
      <c r="AI133" s="4">
        <f t="shared" si="61"/>
        <v>4437846.4880976435</v>
      </c>
      <c r="AJ133" s="4">
        <f t="shared" si="68"/>
        <v>4457059.3383566979</v>
      </c>
      <c r="AK133" s="27"/>
      <c r="AL133">
        <f t="shared" si="55"/>
        <v>122</v>
      </c>
      <c r="AM133" s="14"/>
      <c r="AN133" s="14"/>
      <c r="AO133" s="4">
        <f t="shared" si="103"/>
        <v>1.4104186347676746</v>
      </c>
      <c r="AP133" s="4">
        <f t="shared" si="103"/>
        <v>0</v>
      </c>
      <c r="AQ133" s="4">
        <f t="shared" si="103"/>
        <v>0</v>
      </c>
      <c r="AR133" s="4">
        <f t="shared" si="103"/>
        <v>0</v>
      </c>
      <c r="AS133" s="4">
        <f t="shared" si="103"/>
        <v>0</v>
      </c>
      <c r="AT133" s="4">
        <f t="shared" si="103"/>
        <v>0</v>
      </c>
      <c r="AU133" s="4">
        <f t="shared" si="103"/>
        <v>0</v>
      </c>
      <c r="AV133" s="4">
        <f t="shared" si="103"/>
        <v>0</v>
      </c>
      <c r="AW133" s="4">
        <f t="shared" si="103"/>
        <v>0</v>
      </c>
      <c r="AX133" s="4">
        <f t="shared" si="103"/>
        <v>0</v>
      </c>
      <c r="AY133" s="4">
        <f t="shared" si="103"/>
        <v>0</v>
      </c>
      <c r="AZ133" s="4">
        <f t="shared" si="103"/>
        <v>0</v>
      </c>
      <c r="BA133" s="4">
        <f t="shared" si="103"/>
        <v>0</v>
      </c>
      <c r="BB133" s="4">
        <f t="shared" si="103"/>
        <v>0</v>
      </c>
      <c r="BC133" s="4">
        <f t="shared" si="103"/>
        <v>0</v>
      </c>
      <c r="BD133" s="4">
        <f t="shared" si="103"/>
        <v>0</v>
      </c>
      <c r="BE133" s="4">
        <f t="shared" si="103"/>
        <v>0</v>
      </c>
      <c r="BF133" s="4">
        <f t="shared" si="103"/>
        <v>0</v>
      </c>
      <c r="BG133" s="4">
        <f t="shared" si="103"/>
        <v>0</v>
      </c>
      <c r="BH133" s="4">
        <f t="shared" si="103"/>
        <v>0</v>
      </c>
      <c r="BI133" s="4">
        <f t="shared" si="98"/>
        <v>0</v>
      </c>
      <c r="BJ133" s="4">
        <f t="shared" si="72"/>
        <v>1.4104186347676746</v>
      </c>
      <c r="BK133" s="4">
        <f t="shared" si="69"/>
        <v>284492.01845055545</v>
      </c>
      <c r="BL133" s="4">
        <f t="shared" si="80"/>
        <v>1.0000946801412496</v>
      </c>
      <c r="BM133" s="4">
        <f t="shared" si="62"/>
        <v>4741551.3568072533</v>
      </c>
      <c r="BN133" s="18">
        <f t="shared" si="81"/>
        <v>1.0000713517377535</v>
      </c>
      <c r="BO133" s="4">
        <f t="shared" si="63"/>
        <v>5.9999775820654513</v>
      </c>
      <c r="BP133" s="27"/>
      <c r="BQ133" s="4">
        <f>I133+AJ133+BK133+SUM(J$11:J133)</f>
        <v>5000000</v>
      </c>
      <c r="BR133" s="27"/>
      <c r="BS133">
        <f t="shared" si="56"/>
        <v>122</v>
      </c>
      <c r="BT133" s="11">
        <f t="shared" si="57"/>
        <v>5.4808229400520325E-2</v>
      </c>
      <c r="BU133" s="9">
        <f t="shared" si="99"/>
        <v>0.29129419658392963</v>
      </c>
      <c r="BV133" s="9">
        <f t="shared" si="99"/>
        <v>0.36332197600004235</v>
      </c>
      <c r="BW133" s="9">
        <f t="shared" si="97"/>
        <v>0.48208700058131032</v>
      </c>
      <c r="BX133" s="9">
        <f t="shared" si="97"/>
        <v>0.63968487781697736</v>
      </c>
      <c r="BY133" s="9">
        <f t="shared" si="97"/>
        <v>0.84881914925764479</v>
      </c>
      <c r="BZ133" s="9">
        <f t="shared" si="97"/>
        <v>1.1263378305575724</v>
      </c>
      <c r="CA133" s="9">
        <f t="shared" si="97"/>
        <v>1.4945746265619795</v>
      </c>
      <c r="CB133" s="9">
        <f t="shared" si="97"/>
        <v>1.983129829452698</v>
      </c>
      <c r="CC133" s="9">
        <f t="shared" si="97"/>
        <v>2.6312445033456471</v>
      </c>
      <c r="CD133" s="9">
        <f t="shared" si="97"/>
        <v>3.4909706248461965</v>
      </c>
      <c r="CE133" s="9">
        <f t="shared" si="97"/>
        <v>0</v>
      </c>
      <c r="CF133" s="9">
        <f t="shared" si="87"/>
        <v>0</v>
      </c>
      <c r="CG133" s="9">
        <f t="shared" si="87"/>
        <v>0</v>
      </c>
      <c r="CH133" s="9">
        <f t="shared" si="87"/>
        <v>0</v>
      </c>
      <c r="CI133" s="9">
        <f t="shared" si="87"/>
        <v>0</v>
      </c>
      <c r="CJ133" s="9">
        <f t="shared" si="87"/>
        <v>0</v>
      </c>
      <c r="CK133" s="9">
        <f t="shared" si="84"/>
        <v>0</v>
      </c>
      <c r="CL133" s="9">
        <f t="shared" si="84"/>
        <v>0</v>
      </c>
      <c r="CM133" s="9">
        <f t="shared" si="84"/>
        <v>0</v>
      </c>
      <c r="CN133" s="9">
        <f t="shared" si="84"/>
        <v>0</v>
      </c>
      <c r="CO133" s="9">
        <f t="shared" si="84"/>
        <v>0</v>
      </c>
      <c r="CP133" s="9">
        <f t="shared" si="84"/>
        <v>0</v>
      </c>
      <c r="CQ133" s="9">
        <f t="shared" si="77"/>
        <v>13.351464615003998</v>
      </c>
      <c r="CR133" s="27"/>
    </row>
    <row r="134" spans="2:96" x14ac:dyDescent="0.2">
      <c r="B134" s="1">
        <f t="shared" si="70"/>
        <v>43983</v>
      </c>
      <c r="C134" s="8">
        <f t="shared" si="64"/>
        <v>17.571428571428573</v>
      </c>
      <c r="D134">
        <f t="shared" si="73"/>
        <v>123</v>
      </c>
      <c r="E134" s="14">
        <f t="shared" si="71"/>
        <v>0.3</v>
      </c>
      <c r="F134" s="3">
        <f t="shared" si="65"/>
        <v>8.1661699125676517</v>
      </c>
      <c r="G134" s="3">
        <f t="shared" si="58"/>
        <v>2.8379999999999992</v>
      </c>
      <c r="H134" s="27"/>
      <c r="I134" s="4">
        <f t="shared" si="66"/>
        <v>258435.29172813153</v>
      </c>
      <c r="J134" s="4"/>
      <c r="K134" s="4">
        <f t="shared" si="59"/>
        <v>4741564.7082718676</v>
      </c>
      <c r="L134" s="4">
        <f t="shared" si="79"/>
        <v>1.0000537712369399</v>
      </c>
      <c r="N134" s="4">
        <f t="shared" si="74"/>
        <v>13.351464615003998</v>
      </c>
      <c r="O134" s="4">
        <f t="shared" si="101"/>
        <v>16.653006782852113</v>
      </c>
      <c r="P134" s="4">
        <f t="shared" si="101"/>
        <v>22.096558611360233</v>
      </c>
      <c r="Q134" s="4">
        <f t="shared" si="101"/>
        <v>29.319623826218912</v>
      </c>
      <c r="R134" s="4">
        <f t="shared" si="101"/>
        <v>38.904430035033172</v>
      </c>
      <c r="S134" s="4">
        <f t="shared" si="101"/>
        <v>51.62358271995717</v>
      </c>
      <c r="T134" s="4">
        <f t="shared" si="101"/>
        <v>68.501746475982031</v>
      </c>
      <c r="U134" s="4">
        <f t="shared" si="101"/>
        <v>90.897215187651526</v>
      </c>
      <c r="V134" s="4">
        <f t="shared" si="101"/>
        <v>120.61022290166466</v>
      </c>
      <c r="W134" s="4">
        <f t="shared" si="101"/>
        <v>160.02733726459135</v>
      </c>
      <c r="X134" s="4">
        <f t="shared" si="101"/>
        <v>212.31426150352615</v>
      </c>
      <c r="Y134" s="4">
        <f t="shared" si="101"/>
        <v>281.67269344315019</v>
      </c>
      <c r="Z134" s="4">
        <f t="shared" si="101"/>
        <v>373.68052442203236</v>
      </c>
      <c r="AA134" s="4">
        <f t="shared" si="101"/>
        <v>495.73900655393157</v>
      </c>
      <c r="AB134" s="4">
        <f t="shared" si="101"/>
        <v>657.65673916075059</v>
      </c>
      <c r="AC134" s="4">
        <f t="shared" si="101"/>
        <v>872.41053195173822</v>
      </c>
      <c r="AD134" s="4">
        <f t="shared" si="101"/>
        <v>1157.1399590318163</v>
      </c>
      <c r="AE134" s="4">
        <f t="shared" si="101"/>
        <v>1534.4570323149537</v>
      </c>
      <c r="AF134" s="4">
        <f t="shared" si="101"/>
        <v>2034.1822356078792</v>
      </c>
      <c r="AG134" s="4">
        <f t="shared" si="101"/>
        <v>2695.6447036591567</v>
      </c>
      <c r="AH134" s="4">
        <f t="shared" si="101"/>
        <v>3570.6948863687198</v>
      </c>
      <c r="AI134" s="4">
        <f t="shared" si="61"/>
        <v>4442574.0491009951</v>
      </c>
      <c r="AJ134" s="4">
        <f t="shared" si="68"/>
        <v>4457071.626863433</v>
      </c>
      <c r="AK134" s="27"/>
      <c r="AL134">
        <f t="shared" si="55"/>
        <v>123</v>
      </c>
      <c r="AM134" s="14"/>
      <c r="AN134" s="14"/>
      <c r="AO134" s="4">
        <f t="shared" si="103"/>
        <v>1.0629578797565178</v>
      </c>
      <c r="AP134" s="4">
        <f t="shared" si="103"/>
        <v>0</v>
      </c>
      <c r="AQ134" s="4">
        <f t="shared" si="103"/>
        <v>0</v>
      </c>
      <c r="AR134" s="4">
        <f t="shared" si="103"/>
        <v>0</v>
      </c>
      <c r="AS134" s="4">
        <f t="shared" si="103"/>
        <v>0</v>
      </c>
      <c r="AT134" s="4">
        <f t="shared" si="103"/>
        <v>0</v>
      </c>
      <c r="AU134" s="4">
        <f t="shared" si="103"/>
        <v>0</v>
      </c>
      <c r="AV134" s="4">
        <f t="shared" si="103"/>
        <v>0</v>
      </c>
      <c r="AW134" s="4">
        <f t="shared" si="103"/>
        <v>0</v>
      </c>
      <c r="AX134" s="4">
        <f t="shared" si="103"/>
        <v>0</v>
      </c>
      <c r="AY134" s="4">
        <f t="shared" si="103"/>
        <v>0</v>
      </c>
      <c r="AZ134" s="4">
        <f t="shared" si="103"/>
        <v>0</v>
      </c>
      <c r="BA134" s="4">
        <f t="shared" si="103"/>
        <v>0</v>
      </c>
      <c r="BB134" s="4">
        <f t="shared" si="103"/>
        <v>0</v>
      </c>
      <c r="BC134" s="4">
        <f t="shared" si="103"/>
        <v>0</v>
      </c>
      <c r="BD134" s="4">
        <f t="shared" si="103"/>
        <v>0</v>
      </c>
      <c r="BE134" s="4">
        <f t="shared" si="103"/>
        <v>0</v>
      </c>
      <c r="BF134" s="4">
        <f t="shared" si="103"/>
        <v>0</v>
      </c>
      <c r="BG134" s="4">
        <f t="shared" si="103"/>
        <v>0</v>
      </c>
      <c r="BH134" s="4">
        <f t="shared" si="103"/>
        <v>0</v>
      </c>
      <c r="BI134" s="4">
        <f t="shared" si="98"/>
        <v>0</v>
      </c>
      <c r="BJ134" s="4">
        <f t="shared" si="72"/>
        <v>1.0629578797565178</v>
      </c>
      <c r="BK134" s="4">
        <f t="shared" si="69"/>
        <v>284493.08140843519</v>
      </c>
      <c r="BL134" s="4">
        <f t="shared" si="80"/>
        <v>1.0000713517377533</v>
      </c>
      <c r="BM134" s="4">
        <f t="shared" si="62"/>
        <v>4741564.7082718685</v>
      </c>
      <c r="BN134" s="18">
        <f t="shared" si="81"/>
        <v>1.0000537712369399</v>
      </c>
      <c r="BO134" s="4">
        <f t="shared" si="63"/>
        <v>5.9999831049890444</v>
      </c>
      <c r="BP134" s="27"/>
      <c r="BQ134" s="4">
        <f>I134+AJ134+BK134+SUM(J$11:J134)</f>
        <v>5000000</v>
      </c>
      <c r="BR134" s="27"/>
      <c r="BS134">
        <f t="shared" si="56"/>
        <v>123</v>
      </c>
      <c r="BT134" s="11">
        <f t="shared" si="57"/>
        <v>5.4805410359851918E-2</v>
      </c>
      <c r="BU134" s="9">
        <f t="shared" si="99"/>
        <v>0.21951974913910088</v>
      </c>
      <c r="BV134" s="9">
        <f t="shared" si="99"/>
        <v>0.27380246113788226</v>
      </c>
      <c r="BW134" s="9">
        <f t="shared" si="97"/>
        <v>0.36330328867083517</v>
      </c>
      <c r="BX134" s="9">
        <f t="shared" si="97"/>
        <v>0.48206220461772575</v>
      </c>
      <c r="BY134" s="9">
        <f t="shared" si="97"/>
        <v>0.63965197586584233</v>
      </c>
      <c r="BZ134" s="9">
        <f t="shared" si="97"/>
        <v>0.84877549056390389</v>
      </c>
      <c r="CA134" s="9">
        <f t="shared" si="97"/>
        <v>1.1262798977948205</v>
      </c>
      <c r="CB134" s="9">
        <f t="shared" si="97"/>
        <v>1.4944977536781019</v>
      </c>
      <c r="CC134" s="9">
        <f t="shared" si="97"/>
        <v>1.9830278279156823</v>
      </c>
      <c r="CD134" s="9">
        <f t="shared" si="97"/>
        <v>2.6311091662741055</v>
      </c>
      <c r="CE134" s="9">
        <f t="shared" si="97"/>
        <v>0</v>
      </c>
      <c r="CF134" s="9">
        <f t="shared" si="87"/>
        <v>0</v>
      </c>
      <c r="CG134" s="9">
        <f t="shared" si="87"/>
        <v>0</v>
      </c>
      <c r="CH134" s="9">
        <f t="shared" si="87"/>
        <v>0</v>
      </c>
      <c r="CI134" s="9">
        <f t="shared" si="87"/>
        <v>0</v>
      </c>
      <c r="CJ134" s="9">
        <f t="shared" si="87"/>
        <v>0</v>
      </c>
      <c r="CK134" s="9">
        <f t="shared" si="84"/>
        <v>0</v>
      </c>
      <c r="CL134" s="9">
        <f t="shared" si="84"/>
        <v>0</v>
      </c>
      <c r="CM134" s="9">
        <f t="shared" si="84"/>
        <v>0</v>
      </c>
      <c r="CN134" s="9">
        <f t="shared" si="84"/>
        <v>0</v>
      </c>
      <c r="CO134" s="9">
        <f t="shared" si="84"/>
        <v>0</v>
      </c>
      <c r="CP134" s="9">
        <f t="shared" si="84"/>
        <v>0</v>
      </c>
      <c r="CQ134" s="9">
        <f t="shared" si="77"/>
        <v>10.062029815658001</v>
      </c>
      <c r="CR134" s="27"/>
    </row>
    <row r="135" spans="2:96" x14ac:dyDescent="0.2">
      <c r="B135" s="1">
        <f t="shared" si="70"/>
        <v>43984</v>
      </c>
      <c r="C135" s="8">
        <f t="shared" si="64"/>
        <v>17.714285714285715</v>
      </c>
      <c r="D135">
        <f t="shared" si="73"/>
        <v>124</v>
      </c>
      <c r="E135" s="14">
        <f t="shared" si="71"/>
        <v>0.3</v>
      </c>
      <c r="F135" s="3">
        <f t="shared" si="65"/>
        <v>8.1661699125676517</v>
      </c>
      <c r="G135" s="3">
        <f t="shared" si="58"/>
        <v>2.8379999999999992</v>
      </c>
      <c r="H135" s="27"/>
      <c r="I135" s="4">
        <f t="shared" si="66"/>
        <v>258425.22969831587</v>
      </c>
      <c r="J135" s="4"/>
      <c r="K135" s="4">
        <f t="shared" si="59"/>
        <v>4741574.7703016829</v>
      </c>
      <c r="L135" s="4">
        <f t="shared" si="79"/>
        <v>1.000040522762409</v>
      </c>
      <c r="N135" s="4">
        <f t="shared" si="74"/>
        <v>10.062029815658001</v>
      </c>
      <c r="O135" s="4">
        <f t="shared" si="101"/>
        <v>12.550376738103758</v>
      </c>
      <c r="P135" s="4">
        <f t="shared" si="101"/>
        <v>16.653006782852113</v>
      </c>
      <c r="Q135" s="4">
        <f t="shared" si="101"/>
        <v>22.096558611360233</v>
      </c>
      <c r="R135" s="4">
        <f t="shared" si="101"/>
        <v>29.319623826218912</v>
      </c>
      <c r="S135" s="4">
        <f t="shared" si="101"/>
        <v>38.904430035033172</v>
      </c>
      <c r="T135" s="4">
        <f t="shared" si="101"/>
        <v>51.62358271995717</v>
      </c>
      <c r="U135" s="4">
        <f t="shared" si="101"/>
        <v>68.501746475982031</v>
      </c>
      <c r="V135" s="4">
        <f t="shared" si="101"/>
        <v>90.897215187651526</v>
      </c>
      <c r="W135" s="4">
        <f t="shared" si="101"/>
        <v>120.61022290166466</v>
      </c>
      <c r="X135" s="4">
        <f t="shared" si="101"/>
        <v>160.02733726459135</v>
      </c>
      <c r="Y135" s="4">
        <f t="shared" si="101"/>
        <v>212.31426150352615</v>
      </c>
      <c r="Z135" s="4">
        <f t="shared" si="101"/>
        <v>281.67269344315019</v>
      </c>
      <c r="AA135" s="4">
        <f t="shared" si="101"/>
        <v>373.68052442203236</v>
      </c>
      <c r="AB135" s="4">
        <f t="shared" si="101"/>
        <v>495.73900655393157</v>
      </c>
      <c r="AC135" s="4">
        <f t="shared" si="101"/>
        <v>657.65673916075059</v>
      </c>
      <c r="AD135" s="4">
        <f t="shared" si="101"/>
        <v>872.41053195173822</v>
      </c>
      <c r="AE135" s="4">
        <f t="shared" si="101"/>
        <v>1157.1399590318163</v>
      </c>
      <c r="AF135" s="4">
        <f t="shared" si="101"/>
        <v>1534.4570323149537</v>
      </c>
      <c r="AG135" s="4">
        <f t="shared" si="101"/>
        <v>2034.1822356078792</v>
      </c>
      <c r="AH135" s="4">
        <f t="shared" si="101"/>
        <v>2695.6447036591567</v>
      </c>
      <c r="AI135" s="4">
        <f t="shared" si="61"/>
        <v>4446144.7439873638</v>
      </c>
      <c r="AJ135" s="4">
        <f t="shared" si="68"/>
        <v>4457080.8878053715</v>
      </c>
      <c r="AK135" s="27"/>
      <c r="AL135">
        <f t="shared" si="55"/>
        <v>124</v>
      </c>
      <c r="AM135" s="14"/>
      <c r="AN135" s="14"/>
      <c r="AO135" s="4">
        <f t="shared" si="103"/>
        <v>0.80108787690023986</v>
      </c>
      <c r="AP135" s="4">
        <f t="shared" si="103"/>
        <v>0</v>
      </c>
      <c r="AQ135" s="4">
        <f t="shared" si="103"/>
        <v>0</v>
      </c>
      <c r="AR135" s="4">
        <f t="shared" si="103"/>
        <v>0</v>
      </c>
      <c r="AS135" s="4">
        <f t="shared" si="103"/>
        <v>0</v>
      </c>
      <c r="AT135" s="4">
        <f t="shared" si="103"/>
        <v>0</v>
      </c>
      <c r="AU135" s="4">
        <f t="shared" si="103"/>
        <v>0</v>
      </c>
      <c r="AV135" s="4">
        <f t="shared" si="103"/>
        <v>0</v>
      </c>
      <c r="AW135" s="4">
        <f t="shared" si="103"/>
        <v>0</v>
      </c>
      <c r="AX135" s="4">
        <f t="shared" si="103"/>
        <v>0</v>
      </c>
      <c r="AY135" s="4">
        <f t="shared" si="103"/>
        <v>0</v>
      </c>
      <c r="AZ135" s="4">
        <f t="shared" si="103"/>
        <v>0</v>
      </c>
      <c r="BA135" s="4">
        <f t="shared" si="103"/>
        <v>0</v>
      </c>
      <c r="BB135" s="4">
        <f t="shared" si="103"/>
        <v>0</v>
      </c>
      <c r="BC135" s="4">
        <f t="shared" si="103"/>
        <v>0</v>
      </c>
      <c r="BD135" s="4">
        <f t="shared" si="103"/>
        <v>0</v>
      </c>
      <c r="BE135" s="4">
        <f t="shared" si="103"/>
        <v>0</v>
      </c>
      <c r="BF135" s="4">
        <f t="shared" si="103"/>
        <v>0</v>
      </c>
      <c r="BG135" s="4">
        <f t="shared" si="103"/>
        <v>0</v>
      </c>
      <c r="BH135" s="4">
        <f t="shared" si="103"/>
        <v>0</v>
      </c>
      <c r="BI135" s="4">
        <f t="shared" si="98"/>
        <v>0</v>
      </c>
      <c r="BJ135" s="4">
        <f t="shared" si="72"/>
        <v>0.80108787690023986</v>
      </c>
      <c r="BK135" s="4">
        <f t="shared" si="69"/>
        <v>284493.88249631209</v>
      </c>
      <c r="BL135" s="4">
        <f t="shared" si="80"/>
        <v>1.0000537712369397</v>
      </c>
      <c r="BM135" s="4">
        <f t="shared" si="62"/>
        <v>4741574.7703016838</v>
      </c>
      <c r="BN135" s="18">
        <f t="shared" si="81"/>
        <v>1.000040522762409</v>
      </c>
      <c r="BO135" s="4">
        <f t="shared" si="63"/>
        <v>5.9999872674835215</v>
      </c>
      <c r="BP135" s="27"/>
      <c r="BQ135" s="4">
        <f>I135+AJ135+BK135+SUM(J$11:J135)</f>
        <v>5000000</v>
      </c>
      <c r="BR135" s="27"/>
      <c r="BS135">
        <f t="shared" si="56"/>
        <v>124</v>
      </c>
      <c r="BT135" s="11">
        <f t="shared" si="57"/>
        <v>5.4803285852828454E-2</v>
      </c>
      <c r="BU135" s="9">
        <f t="shared" si="99"/>
        <v>0.16542968887415646</v>
      </c>
      <c r="BV135" s="9">
        <f t="shared" si="99"/>
        <v>0.20634056518169669</v>
      </c>
      <c r="BW135" s="9">
        <f t="shared" si="97"/>
        <v>0.27379184730892064</v>
      </c>
      <c r="BX135" s="9">
        <f t="shared" si="97"/>
        <v>0.36328920538264586</v>
      </c>
      <c r="BY135" s="9">
        <f t="shared" si="97"/>
        <v>0.48204351769370252</v>
      </c>
      <c r="BZ135" s="9">
        <f t="shared" si="97"/>
        <v>0.63962718004538632</v>
      </c>
      <c r="CA135" s="9">
        <f t="shared" si="97"/>
        <v>0.8487425881646844</v>
      </c>
      <c r="CB135" s="9">
        <f t="shared" si="97"/>
        <v>1.1262362380623683</v>
      </c>
      <c r="CC135" s="9">
        <f t="shared" si="97"/>
        <v>1.4944398201464779</v>
      </c>
      <c r="CD135" s="9">
        <f t="shared" si="97"/>
        <v>1.9829509567359855</v>
      </c>
      <c r="CE135" s="9">
        <f t="shared" si="97"/>
        <v>0</v>
      </c>
      <c r="CF135" s="9">
        <f t="shared" si="87"/>
        <v>0</v>
      </c>
      <c r="CG135" s="9">
        <f t="shared" si="87"/>
        <v>0</v>
      </c>
      <c r="CH135" s="9">
        <f t="shared" si="87"/>
        <v>0</v>
      </c>
      <c r="CI135" s="9">
        <f t="shared" si="87"/>
        <v>0</v>
      </c>
      <c r="CJ135" s="9">
        <f t="shared" si="87"/>
        <v>0</v>
      </c>
      <c r="CK135" s="9">
        <f t="shared" si="84"/>
        <v>0</v>
      </c>
      <c r="CL135" s="9">
        <f t="shared" si="84"/>
        <v>0</v>
      </c>
      <c r="CM135" s="9">
        <f t="shared" si="84"/>
        <v>0</v>
      </c>
      <c r="CN135" s="9">
        <f t="shared" si="84"/>
        <v>0</v>
      </c>
      <c r="CO135" s="9">
        <f t="shared" si="84"/>
        <v>0</v>
      </c>
      <c r="CP135" s="9">
        <f t="shared" si="84"/>
        <v>0</v>
      </c>
      <c r="CQ135" s="9">
        <f t="shared" si="77"/>
        <v>7.5828916075960251</v>
      </c>
      <c r="CR135" s="27"/>
    </row>
    <row r="136" spans="2:96" x14ac:dyDescent="0.2">
      <c r="B136" s="1">
        <f t="shared" si="70"/>
        <v>43985</v>
      </c>
      <c r="C136" s="8">
        <f t="shared" si="64"/>
        <v>17.857142857142858</v>
      </c>
      <c r="D136">
        <f t="shared" si="73"/>
        <v>125</v>
      </c>
      <c r="E136" s="14">
        <f t="shared" si="71"/>
        <v>0.3</v>
      </c>
      <c r="F136" s="3">
        <f t="shared" si="65"/>
        <v>8.1661699125676517</v>
      </c>
      <c r="G136" s="3">
        <f t="shared" si="58"/>
        <v>2.8379999999999992</v>
      </c>
      <c r="H136" s="27"/>
      <c r="I136" s="4">
        <f t="shared" si="66"/>
        <v>258417.64680670828</v>
      </c>
      <c r="J136" s="4"/>
      <c r="K136" s="4">
        <f>K135+N136</f>
        <v>4741582.3531932905</v>
      </c>
      <c r="L136" s="4">
        <f t="shared" si="79"/>
        <v>1.000030538862311</v>
      </c>
      <c r="N136" s="4">
        <f t="shared" si="74"/>
        <v>7.5828916075960251</v>
      </c>
      <c r="O136" s="4">
        <f t="shared" si="101"/>
        <v>9.4583080267185196</v>
      </c>
      <c r="P136" s="4">
        <f t="shared" si="101"/>
        <v>12.550376738103758</v>
      </c>
      <c r="Q136" s="4">
        <f t="shared" si="101"/>
        <v>16.653006782852113</v>
      </c>
      <c r="R136" s="4">
        <f t="shared" si="101"/>
        <v>22.096558611360233</v>
      </c>
      <c r="S136" s="4">
        <f t="shared" si="101"/>
        <v>29.319623826218912</v>
      </c>
      <c r="T136" s="4">
        <f t="shared" si="101"/>
        <v>38.904430035033172</v>
      </c>
      <c r="U136" s="4">
        <f t="shared" si="101"/>
        <v>51.62358271995717</v>
      </c>
      <c r="V136" s="4">
        <f t="shared" si="101"/>
        <v>68.501746475982031</v>
      </c>
      <c r="W136" s="4">
        <f t="shared" si="101"/>
        <v>90.897215187651526</v>
      </c>
      <c r="X136" s="4">
        <f t="shared" si="101"/>
        <v>120.61022290166466</v>
      </c>
      <c r="Y136" s="4">
        <f t="shared" si="101"/>
        <v>160.02733726459135</v>
      </c>
      <c r="Z136" s="4">
        <f t="shared" si="101"/>
        <v>212.31426150352615</v>
      </c>
      <c r="AA136" s="4">
        <f t="shared" si="101"/>
        <v>281.67269344315019</v>
      </c>
      <c r="AB136" s="4">
        <f t="shared" si="101"/>
        <v>373.68052442203236</v>
      </c>
      <c r="AC136" s="4">
        <f t="shared" si="101"/>
        <v>495.73900655393157</v>
      </c>
      <c r="AD136" s="4">
        <f t="shared" si="101"/>
        <v>657.65673916075059</v>
      </c>
      <c r="AE136" s="4">
        <f t="shared" si="101"/>
        <v>872.41053195173822</v>
      </c>
      <c r="AF136" s="4">
        <f t="shared" si="101"/>
        <v>1157.1399590318163</v>
      </c>
      <c r="AG136" s="4">
        <f t="shared" si="101"/>
        <v>1534.4570323149537</v>
      </c>
      <c r="AH136" s="4">
        <f t="shared" si="101"/>
        <v>2034.1822356078792</v>
      </c>
      <c r="AI136" s="4">
        <f t="shared" si="61"/>
        <v>4448840.388691023</v>
      </c>
      <c r="AJ136" s="4">
        <f t="shared" si="68"/>
        <v>4457087.8669751901</v>
      </c>
      <c r="AK136" s="27"/>
      <c r="AL136">
        <f t="shared" si="55"/>
        <v>125</v>
      </c>
      <c r="AM136" s="14"/>
      <c r="AN136" s="14"/>
      <c r="AO136" s="4">
        <f t="shared" si="103"/>
        <v>0.60372178893948003</v>
      </c>
      <c r="AP136" s="4">
        <f t="shared" si="103"/>
        <v>0</v>
      </c>
      <c r="AQ136" s="4">
        <f t="shared" si="103"/>
        <v>0</v>
      </c>
      <c r="AR136" s="4">
        <f t="shared" si="103"/>
        <v>0</v>
      </c>
      <c r="AS136" s="4">
        <f t="shared" si="103"/>
        <v>0</v>
      </c>
      <c r="AT136" s="4">
        <f t="shared" si="103"/>
        <v>0</v>
      </c>
      <c r="AU136" s="4">
        <f t="shared" si="103"/>
        <v>0</v>
      </c>
      <c r="AV136" s="4">
        <f t="shared" si="103"/>
        <v>0</v>
      </c>
      <c r="AW136" s="4">
        <f t="shared" si="103"/>
        <v>0</v>
      </c>
      <c r="AX136" s="4">
        <f t="shared" si="103"/>
        <v>0</v>
      </c>
      <c r="AY136" s="4">
        <f t="shared" si="103"/>
        <v>0</v>
      </c>
      <c r="AZ136" s="4">
        <f t="shared" si="103"/>
        <v>0</v>
      </c>
      <c r="BA136" s="4">
        <f t="shared" si="103"/>
        <v>0</v>
      </c>
      <c r="BB136" s="4">
        <f t="shared" si="103"/>
        <v>0</v>
      </c>
      <c r="BC136" s="4">
        <f t="shared" si="103"/>
        <v>0</v>
      </c>
      <c r="BD136" s="4">
        <f t="shared" si="103"/>
        <v>0</v>
      </c>
      <c r="BE136" s="4">
        <f t="shared" si="103"/>
        <v>0</v>
      </c>
      <c r="BF136" s="4">
        <f t="shared" si="103"/>
        <v>0</v>
      </c>
      <c r="BG136" s="4">
        <f t="shared" si="103"/>
        <v>0</v>
      </c>
      <c r="BH136" s="4">
        <f t="shared" si="103"/>
        <v>0</v>
      </c>
      <c r="BI136" s="4">
        <f t="shared" si="98"/>
        <v>0</v>
      </c>
      <c r="BJ136" s="4">
        <f t="shared" si="72"/>
        <v>0.60372178893948003</v>
      </c>
      <c r="BK136" s="4">
        <f t="shared" si="69"/>
        <v>284494.48621810105</v>
      </c>
      <c r="BL136" s="4">
        <f t="shared" si="80"/>
        <v>1.000040522762409</v>
      </c>
      <c r="BM136" s="4">
        <f t="shared" si="62"/>
        <v>4741582.3531932915</v>
      </c>
      <c r="BN136" s="18">
        <f t="shared" si="81"/>
        <v>1.0000305388623107</v>
      </c>
      <c r="BO136" s="4">
        <f t="shared" si="63"/>
        <v>5.9999904046062573</v>
      </c>
      <c r="BP136" s="27"/>
      <c r="BQ136" s="4">
        <f>I136+AJ136+BK136+SUM(J$11:J136)</f>
        <v>5000000</v>
      </c>
      <c r="BR136" s="27"/>
      <c r="BS136">
        <f t="shared" si="56"/>
        <v>125</v>
      </c>
      <c r="BT136" s="11">
        <f t="shared" si="57"/>
        <v>5.4801684793165231E-2</v>
      </c>
      <c r="BU136" s="9">
        <f t="shared" si="99"/>
        <v>0.12466657071006461</v>
      </c>
      <c r="BV136" s="9">
        <f t="shared" si="99"/>
        <v>0.15549936454706786</v>
      </c>
      <c r="BW136" s="9">
        <f t="shared" si="97"/>
        <v>0.2063345370111106</v>
      </c>
      <c r="BX136" s="9">
        <f t="shared" si="97"/>
        <v>0.27378384857169125</v>
      </c>
      <c r="BY136" s="9">
        <f t="shared" si="97"/>
        <v>0.36327859201003926</v>
      </c>
      <c r="BZ136" s="9">
        <f t="shared" si="97"/>
        <v>0.4820294349535878</v>
      </c>
      <c r="CA136" s="9">
        <f t="shared" si="97"/>
        <v>0.63960849355129146</v>
      </c>
      <c r="CB136" s="9">
        <f t="shared" si="97"/>
        <v>0.84871779243389522</v>
      </c>
      <c r="CC136" s="9">
        <f t="shared" si="97"/>
        <v>1.1262033354474252</v>
      </c>
      <c r="CD136" s="9">
        <f t="shared" si="97"/>
        <v>1.494396160587057</v>
      </c>
      <c r="CE136" s="9">
        <f t="shared" si="97"/>
        <v>0</v>
      </c>
      <c r="CF136" s="9">
        <f t="shared" si="87"/>
        <v>0</v>
      </c>
      <c r="CG136" s="9">
        <f t="shared" si="87"/>
        <v>0</v>
      </c>
      <c r="CH136" s="9">
        <f t="shared" si="87"/>
        <v>0</v>
      </c>
      <c r="CI136" s="9">
        <f t="shared" si="87"/>
        <v>0</v>
      </c>
      <c r="CJ136" s="9">
        <f t="shared" si="87"/>
        <v>0</v>
      </c>
      <c r="CK136" s="9">
        <f t="shared" si="84"/>
        <v>0</v>
      </c>
      <c r="CL136" s="9">
        <f t="shared" si="84"/>
        <v>0</v>
      </c>
      <c r="CM136" s="9">
        <f t="shared" si="84"/>
        <v>0</v>
      </c>
      <c r="CN136" s="9">
        <f t="shared" si="84"/>
        <v>0</v>
      </c>
      <c r="CO136" s="9">
        <f t="shared" si="84"/>
        <v>0</v>
      </c>
      <c r="CP136" s="9">
        <f t="shared" si="84"/>
        <v>0</v>
      </c>
      <c r="CQ136" s="9">
        <f t="shared" si="77"/>
        <v>5.7145181298232295</v>
      </c>
      <c r="CR136" s="27"/>
    </row>
    <row r="137" spans="2:96" x14ac:dyDescent="0.2">
      <c r="B137" s="1">
        <f t="shared" si="70"/>
        <v>43986</v>
      </c>
      <c r="C137" s="8">
        <f t="shared" si="64"/>
        <v>18</v>
      </c>
      <c r="D137">
        <f t="shared" si="73"/>
        <v>126</v>
      </c>
      <c r="E137" s="14">
        <f t="shared" si="71"/>
        <v>0.3</v>
      </c>
      <c r="F137" s="3">
        <f t="shared" si="65"/>
        <v>8.1661699125676517</v>
      </c>
      <c r="G137" s="3">
        <f t="shared" si="58"/>
        <v>2.8379999999999992</v>
      </c>
      <c r="H137" s="27"/>
      <c r="I137" s="4">
        <f t="shared" si="66"/>
        <v>258411.93228857845</v>
      </c>
      <c r="J137" s="4"/>
      <c r="K137" s="4">
        <f t="shared" si="59"/>
        <v>4741588.0677114204</v>
      </c>
      <c r="L137" s="4">
        <f t="shared" si="79"/>
        <v>1.0000230149572678</v>
      </c>
      <c r="N137" s="4">
        <f t="shared" si="74"/>
        <v>5.7145181298232295</v>
      </c>
      <c r="O137" s="4">
        <f t="shared" si="101"/>
        <v>7.1279181111402634</v>
      </c>
      <c r="P137" s="4">
        <f t="shared" si="101"/>
        <v>9.4583080267185196</v>
      </c>
      <c r="Q137" s="4">
        <f t="shared" si="101"/>
        <v>12.550376738103758</v>
      </c>
      <c r="R137" s="4">
        <f t="shared" si="101"/>
        <v>16.653006782852113</v>
      </c>
      <c r="S137" s="4">
        <f t="shared" si="101"/>
        <v>22.096558611360233</v>
      </c>
      <c r="T137" s="4">
        <f t="shared" si="101"/>
        <v>29.319623826218912</v>
      </c>
      <c r="U137" s="4">
        <f t="shared" si="101"/>
        <v>38.904430035033172</v>
      </c>
      <c r="V137" s="4">
        <f t="shared" si="101"/>
        <v>51.62358271995717</v>
      </c>
      <c r="W137" s="4">
        <f t="shared" si="101"/>
        <v>68.501746475982031</v>
      </c>
      <c r="X137" s="4">
        <f t="shared" si="101"/>
        <v>90.897215187651526</v>
      </c>
      <c r="Y137" s="4">
        <f t="shared" si="101"/>
        <v>120.61022290166466</v>
      </c>
      <c r="Z137" s="4">
        <f t="shared" si="101"/>
        <v>160.02733726459135</v>
      </c>
      <c r="AA137" s="4">
        <f t="shared" si="101"/>
        <v>212.31426150352615</v>
      </c>
      <c r="AB137" s="4">
        <f t="shared" si="101"/>
        <v>281.67269344315019</v>
      </c>
      <c r="AC137" s="4">
        <f t="shared" si="101"/>
        <v>373.68052442203236</v>
      </c>
      <c r="AD137" s="4">
        <f t="shared" si="101"/>
        <v>495.73900655393157</v>
      </c>
      <c r="AE137" s="4">
        <f t="shared" si="101"/>
        <v>657.65673916075059</v>
      </c>
      <c r="AF137" s="4">
        <f t="shared" si="101"/>
        <v>872.41053195173822</v>
      </c>
      <c r="AG137" s="4">
        <f t="shared" si="101"/>
        <v>1157.1399590318163</v>
      </c>
      <c r="AH137" s="4">
        <f t="shared" si="101"/>
        <v>1534.4570323149537</v>
      </c>
      <c r="AI137" s="4">
        <f t="shared" si="61"/>
        <v>4450874.5709266309</v>
      </c>
      <c r="AJ137" s="4">
        <f t="shared" si="68"/>
        <v>4457093.1265198234</v>
      </c>
      <c r="AK137" s="27"/>
      <c r="AL137">
        <f t="shared" si="55"/>
        <v>126</v>
      </c>
      <c r="AM137" s="14"/>
      <c r="AN137" s="14"/>
      <c r="AO137" s="4">
        <f t="shared" si="103"/>
        <v>0.45497349645576146</v>
      </c>
      <c r="AP137" s="4">
        <f t="shared" si="103"/>
        <v>0</v>
      </c>
      <c r="AQ137" s="4">
        <f t="shared" si="103"/>
        <v>0</v>
      </c>
      <c r="AR137" s="4">
        <f t="shared" si="103"/>
        <v>0</v>
      </c>
      <c r="AS137" s="4">
        <f t="shared" si="103"/>
        <v>0</v>
      </c>
      <c r="AT137" s="4">
        <f t="shared" si="103"/>
        <v>0</v>
      </c>
      <c r="AU137" s="4">
        <f t="shared" si="103"/>
        <v>0</v>
      </c>
      <c r="AV137" s="4">
        <f t="shared" si="103"/>
        <v>0</v>
      </c>
      <c r="AW137" s="4">
        <f t="shared" si="103"/>
        <v>0</v>
      </c>
      <c r="AX137" s="4">
        <f t="shared" si="103"/>
        <v>0</v>
      </c>
      <c r="AY137" s="4">
        <f t="shared" si="103"/>
        <v>0</v>
      </c>
      <c r="AZ137" s="4">
        <f t="shared" si="103"/>
        <v>0</v>
      </c>
      <c r="BA137" s="4">
        <f t="shared" si="103"/>
        <v>0</v>
      </c>
      <c r="BB137" s="4">
        <f t="shared" si="103"/>
        <v>0</v>
      </c>
      <c r="BC137" s="4">
        <f t="shared" si="103"/>
        <v>0</v>
      </c>
      <c r="BD137" s="4">
        <f t="shared" si="103"/>
        <v>0</v>
      </c>
      <c r="BE137" s="4">
        <f t="shared" si="103"/>
        <v>0</v>
      </c>
      <c r="BF137" s="4">
        <f t="shared" si="103"/>
        <v>0</v>
      </c>
      <c r="BG137" s="4">
        <f t="shared" si="103"/>
        <v>0</v>
      </c>
      <c r="BH137" s="4">
        <f t="shared" si="103"/>
        <v>0</v>
      </c>
      <c r="BI137" s="4">
        <f t="shared" si="98"/>
        <v>0</v>
      </c>
      <c r="BJ137" s="4">
        <f t="shared" si="72"/>
        <v>0.45497349645576146</v>
      </c>
      <c r="BK137" s="4">
        <f t="shared" si="69"/>
        <v>284494.94119159749</v>
      </c>
      <c r="BL137" s="4">
        <f t="shared" si="80"/>
        <v>1.0000305388623107</v>
      </c>
      <c r="BM137" s="4">
        <f t="shared" si="62"/>
        <v>4741588.0677114213</v>
      </c>
      <c r="BN137" s="18">
        <f t="shared" si="81"/>
        <v>1.0000230149572678</v>
      </c>
      <c r="BO137" s="4">
        <f t="shared" si="63"/>
        <v>5.9999927688554369</v>
      </c>
      <c r="BP137" s="27"/>
      <c r="BQ137" s="4">
        <f>I137+AJ137+BK137+SUM(J$11:J137)</f>
        <v>5000000</v>
      </c>
      <c r="BR137" s="27"/>
      <c r="BS137">
        <f t="shared" si="56"/>
        <v>126</v>
      </c>
      <c r="BT137" s="11">
        <f t="shared" si="57"/>
        <v>5.4800478223615473E-2</v>
      </c>
      <c r="BU137" s="9">
        <f t="shared" si="99"/>
        <v>9.3947497899550106E-2</v>
      </c>
      <c r="BV137" s="9">
        <f t="shared" si="99"/>
        <v>0.1171839963687769</v>
      </c>
      <c r="BW137" s="9">
        <f t="shared" si="97"/>
        <v>0.15549594091513069</v>
      </c>
      <c r="BX137" s="9">
        <f t="shared" si="97"/>
        <v>0.20632999414038752</v>
      </c>
      <c r="BY137" s="9">
        <f t="shared" si="97"/>
        <v>0.27377782066842238</v>
      </c>
      <c r="BZ137" s="9">
        <f t="shared" si="97"/>
        <v>0.36327059369960679</v>
      </c>
      <c r="CA137" s="9">
        <f t="shared" si="97"/>
        <v>0.48201882210399205</v>
      </c>
      <c r="CB137" s="9">
        <f t="shared" si="97"/>
        <v>0.63959441128110217</v>
      </c>
      <c r="CC137" s="9">
        <f t="shared" si="97"/>
        <v>0.84869910620100741</v>
      </c>
      <c r="CD137" s="9">
        <f t="shared" si="97"/>
        <v>1.1261785398110042</v>
      </c>
      <c r="CE137" s="9">
        <f t="shared" si="97"/>
        <v>0</v>
      </c>
      <c r="CF137" s="9">
        <f t="shared" si="87"/>
        <v>0</v>
      </c>
      <c r="CG137" s="9">
        <f t="shared" si="87"/>
        <v>0</v>
      </c>
      <c r="CH137" s="9">
        <f t="shared" si="87"/>
        <v>0</v>
      </c>
      <c r="CI137" s="9">
        <f t="shared" si="87"/>
        <v>0</v>
      </c>
      <c r="CJ137" s="9">
        <f t="shared" si="87"/>
        <v>0</v>
      </c>
      <c r="CK137" s="9">
        <f t="shared" si="84"/>
        <v>0</v>
      </c>
      <c r="CL137" s="9">
        <f t="shared" si="84"/>
        <v>0</v>
      </c>
      <c r="CM137" s="9">
        <f t="shared" si="84"/>
        <v>0</v>
      </c>
      <c r="CN137" s="9">
        <f t="shared" si="84"/>
        <v>0</v>
      </c>
      <c r="CO137" s="9">
        <f t="shared" si="84"/>
        <v>0</v>
      </c>
      <c r="CP137" s="9">
        <f t="shared" si="84"/>
        <v>0</v>
      </c>
      <c r="CQ137" s="9">
        <f t="shared" si="77"/>
        <v>4.3064967230889799</v>
      </c>
      <c r="CR137" s="27"/>
    </row>
    <row r="138" spans="2:96" x14ac:dyDescent="0.2">
      <c r="B138" s="1">
        <f t="shared" si="70"/>
        <v>43987</v>
      </c>
      <c r="C138" s="8">
        <f t="shared" si="64"/>
        <v>18.142857142857142</v>
      </c>
      <c r="D138">
        <f t="shared" si="73"/>
        <v>127</v>
      </c>
      <c r="E138" s="14">
        <f t="shared" si="71"/>
        <v>0.3</v>
      </c>
      <c r="F138" s="3">
        <f t="shared" si="65"/>
        <v>8.1661699125676517</v>
      </c>
      <c r="G138" s="3">
        <f t="shared" si="58"/>
        <v>2.8379999999999992</v>
      </c>
      <c r="H138" s="27"/>
      <c r="I138" s="4">
        <f t="shared" si="66"/>
        <v>258407.62579185536</v>
      </c>
      <c r="J138" s="4"/>
      <c r="K138" s="4">
        <f t="shared" si="59"/>
        <v>4741592.374208143</v>
      </c>
      <c r="L138" s="4">
        <f t="shared" si="79"/>
        <v>1.0000173447573617</v>
      </c>
      <c r="N138" s="4">
        <f t="shared" si="74"/>
        <v>4.3064967230889799</v>
      </c>
      <c r="O138" s="4">
        <f t="shared" si="101"/>
        <v>5.3716470420338354</v>
      </c>
      <c r="P138" s="4">
        <f t="shared" si="101"/>
        <v>7.1279181111402634</v>
      </c>
      <c r="Q138" s="4">
        <f t="shared" si="101"/>
        <v>9.4583080267185196</v>
      </c>
      <c r="R138" s="4">
        <f t="shared" si="101"/>
        <v>12.550376738103758</v>
      </c>
      <c r="S138" s="4">
        <f t="shared" si="101"/>
        <v>16.653006782852113</v>
      </c>
      <c r="T138" s="4">
        <f t="shared" si="101"/>
        <v>22.096558611360233</v>
      </c>
      <c r="U138" s="4">
        <f t="shared" si="101"/>
        <v>29.319623826218912</v>
      </c>
      <c r="V138" s="4">
        <f t="shared" si="101"/>
        <v>38.904430035033172</v>
      </c>
      <c r="W138" s="4">
        <f t="shared" si="101"/>
        <v>51.62358271995717</v>
      </c>
      <c r="X138" s="4">
        <f t="shared" si="101"/>
        <v>68.501746475982031</v>
      </c>
      <c r="Y138" s="4">
        <f t="shared" si="101"/>
        <v>90.897215187651526</v>
      </c>
      <c r="Z138" s="4">
        <f t="shared" si="101"/>
        <v>120.61022290166466</v>
      </c>
      <c r="AA138" s="4">
        <f t="shared" si="101"/>
        <v>160.02733726459135</v>
      </c>
      <c r="AB138" s="4">
        <f t="shared" si="101"/>
        <v>212.31426150352615</v>
      </c>
      <c r="AC138" s="4">
        <f t="shared" si="101"/>
        <v>281.67269344315019</v>
      </c>
      <c r="AD138" s="4">
        <f t="shared" si="101"/>
        <v>373.68052442203236</v>
      </c>
      <c r="AE138" s="4">
        <f t="shared" si="101"/>
        <v>495.73900655393157</v>
      </c>
      <c r="AF138" s="4">
        <f t="shared" si="101"/>
        <v>657.65673916075059</v>
      </c>
      <c r="AG138" s="4">
        <f t="shared" si="101"/>
        <v>872.41053195173822</v>
      </c>
      <c r="AH138" s="4">
        <f t="shared" si="101"/>
        <v>1157.1399590318163</v>
      </c>
      <c r="AI138" s="4">
        <f t="shared" si="61"/>
        <v>4452409.0279589454</v>
      </c>
      <c r="AJ138" s="4">
        <f t="shared" si="68"/>
        <v>4457097.0901454585</v>
      </c>
      <c r="AK138" s="27"/>
      <c r="AL138">
        <f t="shared" si="55"/>
        <v>127</v>
      </c>
      <c r="AM138" s="14"/>
      <c r="AN138" s="14"/>
      <c r="AO138" s="4">
        <f t="shared" si="103"/>
        <v>0.34287108778939374</v>
      </c>
      <c r="AP138" s="4">
        <f t="shared" si="103"/>
        <v>0</v>
      </c>
      <c r="AQ138" s="4">
        <f t="shared" si="103"/>
        <v>0</v>
      </c>
      <c r="AR138" s="4">
        <f t="shared" si="103"/>
        <v>0</v>
      </c>
      <c r="AS138" s="4">
        <f t="shared" si="103"/>
        <v>0</v>
      </c>
      <c r="AT138" s="4">
        <f t="shared" si="103"/>
        <v>0</v>
      </c>
      <c r="AU138" s="4">
        <f t="shared" si="103"/>
        <v>0</v>
      </c>
      <c r="AV138" s="4">
        <f t="shared" si="103"/>
        <v>0</v>
      </c>
      <c r="AW138" s="4">
        <f t="shared" si="103"/>
        <v>0</v>
      </c>
      <c r="AX138" s="4">
        <f t="shared" si="103"/>
        <v>0</v>
      </c>
      <c r="AY138" s="4">
        <f t="shared" si="103"/>
        <v>0</v>
      </c>
      <c r="AZ138" s="4">
        <f t="shared" si="103"/>
        <v>0</v>
      </c>
      <c r="BA138" s="4">
        <f t="shared" si="103"/>
        <v>0</v>
      </c>
      <c r="BB138" s="4">
        <f t="shared" si="103"/>
        <v>0</v>
      </c>
      <c r="BC138" s="4">
        <f t="shared" si="103"/>
        <v>0</v>
      </c>
      <c r="BD138" s="4">
        <f t="shared" si="103"/>
        <v>0</v>
      </c>
      <c r="BE138" s="4">
        <f t="shared" si="103"/>
        <v>0</v>
      </c>
      <c r="BF138" s="4">
        <f t="shared" si="103"/>
        <v>0</v>
      </c>
      <c r="BG138" s="4">
        <f t="shared" si="103"/>
        <v>0</v>
      </c>
      <c r="BH138" s="4">
        <f t="shared" si="103"/>
        <v>0</v>
      </c>
      <c r="BI138" s="4">
        <f t="shared" si="98"/>
        <v>0</v>
      </c>
      <c r="BJ138" s="4">
        <f t="shared" si="72"/>
        <v>0.34287108778939374</v>
      </c>
      <c r="BK138" s="4">
        <f t="shared" si="69"/>
        <v>284495.28406268527</v>
      </c>
      <c r="BL138" s="4">
        <f t="shared" si="80"/>
        <v>1.0000230149572678</v>
      </c>
      <c r="BM138" s="4">
        <f t="shared" si="62"/>
        <v>4741592.3742081439</v>
      </c>
      <c r="BN138" s="18">
        <f t="shared" si="81"/>
        <v>1.0000173447573617</v>
      </c>
      <c r="BO138" s="4">
        <f t="shared" si="63"/>
        <v>5.9999945505690286</v>
      </c>
      <c r="BP138" s="27"/>
      <c r="BQ138" s="4">
        <f>I138+AJ138+BK138+SUM(J$11:J138)</f>
        <v>4999999.9999999991</v>
      </c>
      <c r="BR138" s="27"/>
      <c r="BS138">
        <f t="shared" si="56"/>
        <v>127</v>
      </c>
      <c r="BT138" s="11">
        <f t="shared" si="57"/>
        <v>5.4799568945079716E-2</v>
      </c>
      <c r="BU138" s="9">
        <f t="shared" si="99"/>
        <v>7.0798249226602314E-2</v>
      </c>
      <c r="BV138" s="9">
        <f t="shared" si="99"/>
        <v>8.8309182728569996E-2</v>
      </c>
      <c r="BW138" s="9">
        <f t="shared" si="97"/>
        <v>0.11718205198989397</v>
      </c>
      <c r="BX138" s="9">
        <f t="shared" si="97"/>
        <v>0.15549336084418872</v>
      </c>
      <c r="BY138" s="9">
        <f t="shared" si="97"/>
        <v>0.20632657060393245</v>
      </c>
      <c r="BZ138" s="9">
        <f t="shared" si="97"/>
        <v>0.27377327800193535</v>
      </c>
      <c r="CA138" s="9">
        <f t="shared" si="97"/>
        <v>0.36326456612166896</v>
      </c>
      <c r="CB138" s="9">
        <f t="shared" si="97"/>
        <v>0.4820108241926056</v>
      </c>
      <c r="CC138" s="9">
        <f t="shared" si="97"/>
        <v>0.63958379879214911</v>
      </c>
      <c r="CD138" s="9">
        <f t="shared" si="97"/>
        <v>0.84868502413629554</v>
      </c>
      <c r="CE138" s="9">
        <f t="shared" si="97"/>
        <v>0</v>
      </c>
      <c r="CF138" s="9">
        <f t="shared" si="87"/>
        <v>0</v>
      </c>
      <c r="CG138" s="9">
        <f t="shared" si="87"/>
        <v>0</v>
      </c>
      <c r="CH138" s="9">
        <f t="shared" si="87"/>
        <v>0</v>
      </c>
      <c r="CI138" s="9">
        <f t="shared" si="87"/>
        <v>0</v>
      </c>
      <c r="CJ138" s="9">
        <f t="shared" si="87"/>
        <v>0</v>
      </c>
      <c r="CK138" s="9">
        <f t="shared" si="84"/>
        <v>0</v>
      </c>
      <c r="CL138" s="9">
        <f t="shared" si="84"/>
        <v>0</v>
      </c>
      <c r="CM138" s="9">
        <f t="shared" si="84"/>
        <v>0</v>
      </c>
      <c r="CN138" s="9">
        <f t="shared" si="84"/>
        <v>0</v>
      </c>
      <c r="CO138" s="9">
        <f t="shared" si="84"/>
        <v>0</v>
      </c>
      <c r="CP138" s="9">
        <f t="shared" si="84"/>
        <v>0</v>
      </c>
      <c r="CQ138" s="9">
        <f t="shared" si="77"/>
        <v>3.2454269066378414</v>
      </c>
      <c r="CR138" s="27"/>
    </row>
    <row r="139" spans="2:96" x14ac:dyDescent="0.2">
      <c r="B139" s="1">
        <f t="shared" si="70"/>
        <v>43988</v>
      </c>
      <c r="C139" s="8">
        <f t="shared" si="64"/>
        <v>18.285714285714285</v>
      </c>
      <c r="D139">
        <f t="shared" si="73"/>
        <v>128</v>
      </c>
      <c r="E139" s="14">
        <f t="shared" si="71"/>
        <v>0.3</v>
      </c>
      <c r="F139" s="3">
        <f t="shared" si="65"/>
        <v>8.1661699125676517</v>
      </c>
      <c r="G139" s="3">
        <f t="shared" si="58"/>
        <v>2.8379999999999992</v>
      </c>
      <c r="H139" s="27"/>
      <c r="I139" s="4">
        <f t="shared" si="66"/>
        <v>258404.38036494871</v>
      </c>
      <c r="J139" s="4"/>
      <c r="K139" s="4">
        <f t="shared" si="59"/>
        <v>4741595.6196350493</v>
      </c>
      <c r="L139" s="4">
        <f t="shared" si="79"/>
        <v>1.0000130714653011</v>
      </c>
      <c r="N139" s="4">
        <f t="shared" si="74"/>
        <v>3.2454269066378414</v>
      </c>
      <c r="O139" s="4">
        <f t="shared" si="101"/>
        <v>4.048106919703641</v>
      </c>
      <c r="P139" s="4">
        <f t="shared" si="101"/>
        <v>5.3716470420338354</v>
      </c>
      <c r="Q139" s="4">
        <f t="shared" si="101"/>
        <v>7.1279181111402634</v>
      </c>
      <c r="R139" s="4">
        <f t="shared" si="101"/>
        <v>9.4583080267185196</v>
      </c>
      <c r="S139" s="4">
        <f t="shared" si="101"/>
        <v>12.550376738103758</v>
      </c>
      <c r="T139" s="4">
        <f t="shared" si="101"/>
        <v>16.653006782852113</v>
      </c>
      <c r="U139" s="4">
        <f t="shared" si="101"/>
        <v>22.096558611360233</v>
      </c>
      <c r="V139" s="4">
        <f t="shared" si="101"/>
        <v>29.319623826218912</v>
      </c>
      <c r="W139" s="4">
        <f t="shared" si="101"/>
        <v>38.904430035033172</v>
      </c>
      <c r="X139" s="4">
        <f t="shared" si="101"/>
        <v>51.62358271995717</v>
      </c>
      <c r="Y139" s="4">
        <f t="shared" si="101"/>
        <v>68.501746475982031</v>
      </c>
      <c r="Z139" s="4">
        <f t="shared" si="101"/>
        <v>90.897215187651526</v>
      </c>
      <c r="AA139" s="4">
        <f t="shared" si="101"/>
        <v>120.61022290166466</v>
      </c>
      <c r="AB139" s="4">
        <f t="shared" si="101"/>
        <v>160.02733726459135</v>
      </c>
      <c r="AC139" s="4">
        <f t="shared" si="101"/>
        <v>212.31426150352615</v>
      </c>
      <c r="AD139" s="4">
        <f t="shared" si="101"/>
        <v>281.67269344315019</v>
      </c>
      <c r="AE139" s="4">
        <f t="shared" si="101"/>
        <v>373.68052442203236</v>
      </c>
      <c r="AF139" s="4">
        <f t="shared" si="101"/>
        <v>495.73900655393157</v>
      </c>
      <c r="AG139" s="4">
        <f t="shared" si="101"/>
        <v>657.65673916075059</v>
      </c>
      <c r="AH139" s="4">
        <f t="shared" si="101"/>
        <v>872.41053195173822</v>
      </c>
      <c r="AI139" s="4">
        <f t="shared" si="61"/>
        <v>4453566.1679179771</v>
      </c>
      <c r="AJ139" s="4">
        <f t="shared" si="68"/>
        <v>4457100.0771825621</v>
      </c>
      <c r="AK139" s="27"/>
      <c r="AL139">
        <f t="shared" ref="AL139:AL202" si="104">D139</f>
        <v>128</v>
      </c>
      <c r="AM139" s="14"/>
      <c r="AN139" s="14"/>
      <c r="AO139" s="4">
        <f t="shared" si="103"/>
        <v>0.25838980338533879</v>
      </c>
      <c r="AP139" s="4">
        <f t="shared" si="103"/>
        <v>0</v>
      </c>
      <c r="AQ139" s="4">
        <f t="shared" si="103"/>
        <v>0</v>
      </c>
      <c r="AR139" s="4">
        <f t="shared" si="103"/>
        <v>0</v>
      </c>
      <c r="AS139" s="4">
        <f t="shared" si="103"/>
        <v>0</v>
      </c>
      <c r="AT139" s="4">
        <f t="shared" si="103"/>
        <v>0</v>
      </c>
      <c r="AU139" s="4">
        <f t="shared" si="103"/>
        <v>0</v>
      </c>
      <c r="AV139" s="4">
        <f t="shared" si="103"/>
        <v>0</v>
      </c>
      <c r="AW139" s="4">
        <f t="shared" si="103"/>
        <v>0</v>
      </c>
      <c r="AX139" s="4">
        <f t="shared" si="103"/>
        <v>0</v>
      </c>
      <c r="AY139" s="4">
        <f t="shared" si="103"/>
        <v>0</v>
      </c>
      <c r="AZ139" s="4">
        <f t="shared" si="103"/>
        <v>0</v>
      </c>
      <c r="BA139" s="4">
        <f t="shared" si="103"/>
        <v>0</v>
      </c>
      <c r="BB139" s="4">
        <f t="shared" si="103"/>
        <v>0</v>
      </c>
      <c r="BC139" s="4">
        <f t="shared" si="103"/>
        <v>0</v>
      </c>
      <c r="BD139" s="4">
        <f t="shared" si="103"/>
        <v>0</v>
      </c>
      <c r="BE139" s="4">
        <f t="shared" si="103"/>
        <v>0</v>
      </c>
      <c r="BF139" s="4">
        <f t="shared" si="103"/>
        <v>0</v>
      </c>
      <c r="BG139" s="4">
        <f t="shared" si="103"/>
        <v>0</v>
      </c>
      <c r="BH139" s="4">
        <f t="shared" si="103"/>
        <v>0</v>
      </c>
      <c r="BI139" s="4">
        <f t="shared" si="98"/>
        <v>0</v>
      </c>
      <c r="BJ139" s="4">
        <f t="shared" si="72"/>
        <v>0.25838980338533879</v>
      </c>
      <c r="BK139" s="4">
        <f t="shared" si="69"/>
        <v>284495.54245248868</v>
      </c>
      <c r="BL139" s="4">
        <f t="shared" si="80"/>
        <v>1.0000173447573617</v>
      </c>
      <c r="BM139" s="4">
        <f t="shared" si="62"/>
        <v>4741595.6196350511</v>
      </c>
      <c r="BN139" s="18">
        <f t="shared" si="81"/>
        <v>1.0000130714653011</v>
      </c>
      <c r="BO139" s="4">
        <f t="shared" si="63"/>
        <v>5.9999958932471262</v>
      </c>
      <c r="BP139" s="27"/>
      <c r="BQ139" s="4">
        <f>I139+AJ139+BK139+SUM(J$11:J139)</f>
        <v>5000000</v>
      </c>
      <c r="BR139" s="27"/>
      <c r="BS139">
        <f t="shared" ref="BS139:BS202" si="105">D139</f>
        <v>128</v>
      </c>
      <c r="BT139" s="11">
        <f t="shared" ref="BT139:BT202" si="106">I139/(I139+AJ139)</f>
        <v>5.4798883701902459E-2</v>
      </c>
      <c r="BU139" s="9">
        <f t="shared" si="99"/>
        <v>5.3353731485961634E-2</v>
      </c>
      <c r="BV139" s="9">
        <f t="shared" si="99"/>
        <v>6.654952209171193E-2</v>
      </c>
      <c r="BW139" s="9">
        <f t="shared" si="97"/>
        <v>8.8308078463224138E-2</v>
      </c>
      <c r="BX139" s="9">
        <f t="shared" si="97"/>
        <v>0.11718058668271786</v>
      </c>
      <c r="BY139" s="9">
        <f t="shared" si="97"/>
        <v>0.15549141647187559</v>
      </c>
      <c r="BZ139" s="9">
        <f t="shared" si="97"/>
        <v>0.20632399058592291</v>
      </c>
      <c r="CA139" s="9">
        <f t="shared" si="97"/>
        <v>0.27376985459415171</v>
      </c>
      <c r="CB139" s="9">
        <f t="shared" si="97"/>
        <v>0.36326002366686022</v>
      </c>
      <c r="CC139" s="9">
        <f t="shared" si="97"/>
        <v>0.4820047968709496</v>
      </c>
      <c r="CD139" s="9">
        <f t="shared" si="97"/>
        <v>0.63957580109357515</v>
      </c>
      <c r="CE139" s="9">
        <f t="shared" si="97"/>
        <v>0</v>
      </c>
      <c r="CF139" s="9">
        <f t="shared" si="87"/>
        <v>0</v>
      </c>
      <c r="CG139" s="9">
        <f t="shared" si="87"/>
        <v>0</v>
      </c>
      <c r="CH139" s="9">
        <f t="shared" si="87"/>
        <v>0</v>
      </c>
      <c r="CI139" s="9">
        <f t="shared" si="87"/>
        <v>0</v>
      </c>
      <c r="CJ139" s="9">
        <f t="shared" si="87"/>
        <v>0</v>
      </c>
      <c r="CK139" s="9">
        <f t="shared" si="84"/>
        <v>0</v>
      </c>
      <c r="CL139" s="9">
        <f t="shared" si="84"/>
        <v>0</v>
      </c>
      <c r="CM139" s="9">
        <f t="shared" si="84"/>
        <v>0</v>
      </c>
      <c r="CN139" s="9">
        <f t="shared" si="84"/>
        <v>0</v>
      </c>
      <c r="CO139" s="9">
        <f t="shared" si="84"/>
        <v>0</v>
      </c>
      <c r="CP139" s="9">
        <f t="shared" si="84"/>
        <v>0</v>
      </c>
      <c r="CQ139" s="9">
        <f t="shared" si="77"/>
        <v>2.4458178020069505</v>
      </c>
      <c r="CR139" s="27"/>
    </row>
    <row r="140" spans="2:96" x14ac:dyDescent="0.2">
      <c r="B140" s="1">
        <f t="shared" si="70"/>
        <v>43989</v>
      </c>
      <c r="C140" s="8">
        <f t="shared" si="64"/>
        <v>18.428571428571427</v>
      </c>
      <c r="D140">
        <f t="shared" si="73"/>
        <v>129</v>
      </c>
      <c r="E140" s="14">
        <f t="shared" si="71"/>
        <v>0.3</v>
      </c>
      <c r="F140" s="3">
        <f t="shared" si="65"/>
        <v>8.1661699125676517</v>
      </c>
      <c r="G140" s="3">
        <f t="shared" ref="G140:G203" si="107">E140*N$9</f>
        <v>2.8379999999999992</v>
      </c>
      <c r="H140" s="27"/>
      <c r="I140" s="4">
        <f t="shared" si="66"/>
        <v>258401.93454714669</v>
      </c>
      <c r="J140" s="4"/>
      <c r="K140" s="4">
        <f t="shared" ref="K140:K203" si="108">K139+N140</f>
        <v>4741598.0654528514</v>
      </c>
      <c r="L140" s="4">
        <f t="shared" si="79"/>
        <v>1.0000098509205289</v>
      </c>
      <c r="N140" s="4">
        <f t="shared" si="74"/>
        <v>2.4458178020069505</v>
      </c>
      <c r="O140" s="4">
        <f t="shared" si="101"/>
        <v>3.0507012922395709</v>
      </c>
      <c r="P140" s="4">
        <f t="shared" si="101"/>
        <v>4.048106919703641</v>
      </c>
      <c r="Q140" s="4">
        <f t="shared" si="101"/>
        <v>5.3716470420338354</v>
      </c>
      <c r="R140" s="4">
        <f t="shared" si="101"/>
        <v>7.1279181111402634</v>
      </c>
      <c r="S140" s="4">
        <f t="shared" si="101"/>
        <v>9.4583080267185196</v>
      </c>
      <c r="T140" s="4">
        <f t="shared" si="101"/>
        <v>12.550376738103758</v>
      </c>
      <c r="U140" s="4">
        <f t="shared" si="101"/>
        <v>16.653006782852113</v>
      </c>
      <c r="V140" s="4">
        <f t="shared" si="101"/>
        <v>22.096558611360233</v>
      </c>
      <c r="W140" s="4">
        <f t="shared" si="101"/>
        <v>29.319623826218912</v>
      </c>
      <c r="X140" s="4">
        <f t="shared" si="101"/>
        <v>38.904430035033172</v>
      </c>
      <c r="Y140" s="4">
        <f t="shared" si="101"/>
        <v>51.62358271995717</v>
      </c>
      <c r="Z140" s="4">
        <f t="shared" si="101"/>
        <v>68.501746475982031</v>
      </c>
      <c r="AA140" s="4">
        <f t="shared" si="101"/>
        <v>90.897215187651526</v>
      </c>
      <c r="AB140" s="4">
        <f t="shared" si="101"/>
        <v>120.61022290166466</v>
      </c>
      <c r="AC140" s="4">
        <f t="shared" si="101"/>
        <v>160.02733726459135</v>
      </c>
      <c r="AD140" s="4">
        <f t="shared" si="101"/>
        <v>212.31426150352615</v>
      </c>
      <c r="AE140" s="4">
        <f t="shared" si="101"/>
        <v>281.67269344315019</v>
      </c>
      <c r="AF140" s="4">
        <f t="shared" si="101"/>
        <v>373.68052442203236</v>
      </c>
      <c r="AG140" s="4">
        <f t="shared" si="101"/>
        <v>495.73900655393157</v>
      </c>
      <c r="AH140" s="4">
        <f t="shared" si="101"/>
        <v>657.65673916075059</v>
      </c>
      <c r="AI140" s="4">
        <f t="shared" ref="AI140:AI203" si="109">AI139+AH139*(1-AH$6)</f>
        <v>4454438.5784499291</v>
      </c>
      <c r="AJ140" s="4">
        <f t="shared" si="68"/>
        <v>4457102.3282747502</v>
      </c>
      <c r="AK140" s="27"/>
      <c r="AL140">
        <f t="shared" si="104"/>
        <v>129</v>
      </c>
      <c r="AM140" s="14"/>
      <c r="AN140" s="14"/>
      <c r="AO140" s="4">
        <f t="shared" si="103"/>
        <v>0.19472561439827046</v>
      </c>
      <c r="AP140" s="4">
        <f t="shared" si="103"/>
        <v>0</v>
      </c>
      <c r="AQ140" s="4">
        <f t="shared" si="103"/>
        <v>0</v>
      </c>
      <c r="AR140" s="4">
        <f t="shared" si="103"/>
        <v>0</v>
      </c>
      <c r="AS140" s="4">
        <f t="shared" si="103"/>
        <v>0</v>
      </c>
      <c r="AT140" s="4">
        <f t="shared" si="103"/>
        <v>0</v>
      </c>
      <c r="AU140" s="4">
        <f t="shared" si="103"/>
        <v>0</v>
      </c>
      <c r="AV140" s="4">
        <f t="shared" si="103"/>
        <v>0</v>
      </c>
      <c r="AW140" s="4">
        <f t="shared" si="103"/>
        <v>0</v>
      </c>
      <c r="AX140" s="4">
        <f t="shared" si="103"/>
        <v>0</v>
      </c>
      <c r="AY140" s="4">
        <f t="shared" si="103"/>
        <v>0</v>
      </c>
      <c r="AZ140" s="4">
        <f t="shared" si="103"/>
        <v>0</v>
      </c>
      <c r="BA140" s="4">
        <f t="shared" si="103"/>
        <v>0</v>
      </c>
      <c r="BB140" s="4">
        <f t="shared" si="103"/>
        <v>0</v>
      </c>
      <c r="BC140" s="4">
        <f t="shared" si="103"/>
        <v>0</v>
      </c>
      <c r="BD140" s="4">
        <f t="shared" si="103"/>
        <v>0</v>
      </c>
      <c r="BE140" s="4">
        <f t="shared" si="103"/>
        <v>0</v>
      </c>
      <c r="BF140" s="4">
        <f t="shared" si="103"/>
        <v>0</v>
      </c>
      <c r="BG140" s="4">
        <f t="shared" si="103"/>
        <v>0</v>
      </c>
      <c r="BH140" s="4">
        <f t="shared" si="103"/>
        <v>0</v>
      </c>
      <c r="BI140" s="4">
        <f t="shared" si="98"/>
        <v>0</v>
      </c>
      <c r="BJ140" s="4">
        <f t="shared" si="72"/>
        <v>0.19472561439827046</v>
      </c>
      <c r="BK140" s="4">
        <f t="shared" si="69"/>
        <v>284495.73717810307</v>
      </c>
      <c r="BL140" s="4">
        <f t="shared" si="80"/>
        <v>1.0000130714653011</v>
      </c>
      <c r="BM140" s="4">
        <f t="shared" ref="BM140:BM203" si="110">AJ140+BK140</f>
        <v>4741598.0654528532</v>
      </c>
      <c r="BN140" s="18">
        <f t="shared" si="81"/>
        <v>1.0000098509205289</v>
      </c>
      <c r="BO140" s="4">
        <f t="shared" ref="BO140:BO203" si="111">BK140/BM140*100</f>
        <v>5.9999969050715372</v>
      </c>
      <c r="BP140" s="27"/>
      <c r="BQ140" s="4">
        <f>I140+AJ140+BK140+SUM(J$11:J140)</f>
        <v>5000000</v>
      </c>
      <c r="BR140" s="27"/>
      <c r="BS140">
        <f t="shared" si="105"/>
        <v>129</v>
      </c>
      <c r="BT140" s="11">
        <f t="shared" si="106"/>
        <v>5.4798367289039696E-2</v>
      </c>
      <c r="BU140" s="9">
        <f t="shared" si="99"/>
        <v>4.0208046670934597E-2</v>
      </c>
      <c r="BV140" s="9">
        <f t="shared" si="99"/>
        <v>5.0152034970387609E-2</v>
      </c>
      <c r="BW140" s="9">
        <f t="shared" si="97"/>
        <v>6.6548894943366965E-2</v>
      </c>
      <c r="BX140" s="9">
        <f t="shared" si="97"/>
        <v>8.8307246266936118E-2</v>
      </c>
      <c r="BY140" s="9">
        <f t="shared" si="97"/>
        <v>0.11717948239813866</v>
      </c>
      <c r="BZ140" s="9">
        <f t="shared" si="97"/>
        <v>0.15548995115429812</v>
      </c>
      <c r="CA140" s="9">
        <f t="shared" si="97"/>
        <v>0.20632204623312889</v>
      </c>
      <c r="CB140" s="9">
        <f t="shared" si="97"/>
        <v>0.27376727464607981</v>
      </c>
      <c r="CC140" s="9">
        <f t="shared" si="97"/>
        <v>0.36325660038273327</v>
      </c>
      <c r="CD140" s="9">
        <f t="shared" si="97"/>
        <v>0.48200025456168699</v>
      </c>
      <c r="CE140" s="9">
        <f t="shared" si="97"/>
        <v>0</v>
      </c>
      <c r="CF140" s="9">
        <f t="shared" si="87"/>
        <v>0</v>
      </c>
      <c r="CG140" s="9">
        <f t="shared" si="87"/>
        <v>0</v>
      </c>
      <c r="CH140" s="9">
        <f t="shared" si="87"/>
        <v>0</v>
      </c>
      <c r="CI140" s="9">
        <f t="shared" si="87"/>
        <v>0</v>
      </c>
      <c r="CJ140" s="9">
        <f t="shared" si="87"/>
        <v>0</v>
      </c>
      <c r="CK140" s="9">
        <f t="shared" si="84"/>
        <v>0</v>
      </c>
      <c r="CL140" s="9">
        <f t="shared" si="84"/>
        <v>0</v>
      </c>
      <c r="CM140" s="9">
        <f t="shared" si="84"/>
        <v>0</v>
      </c>
      <c r="CN140" s="9">
        <f t="shared" si="84"/>
        <v>0</v>
      </c>
      <c r="CO140" s="9">
        <f t="shared" si="84"/>
        <v>0</v>
      </c>
      <c r="CP140" s="9">
        <f t="shared" si="84"/>
        <v>0</v>
      </c>
      <c r="CQ140" s="9">
        <f t="shared" si="77"/>
        <v>1.843231832227691</v>
      </c>
      <c r="CR140" s="27"/>
    </row>
    <row r="141" spans="2:96" x14ac:dyDescent="0.2">
      <c r="B141" s="1">
        <f t="shared" si="70"/>
        <v>43990</v>
      </c>
      <c r="C141" s="8">
        <f t="shared" ref="C141:C204" si="112">D141/7</f>
        <v>18.571428571428573</v>
      </c>
      <c r="D141">
        <f t="shared" si="73"/>
        <v>130</v>
      </c>
      <c r="E141" s="14">
        <f t="shared" si="71"/>
        <v>0.3</v>
      </c>
      <c r="F141" s="3">
        <f t="shared" ref="F141:F204" si="113">EXP(7*E141)</f>
        <v>8.1661699125676517</v>
      </c>
      <c r="G141" s="3">
        <f t="shared" si="107"/>
        <v>2.8379999999999992</v>
      </c>
      <c r="H141" s="27"/>
      <c r="I141" s="4">
        <f t="shared" ref="I141:I204" si="114">I140-N141-J141</f>
        <v>258400.09131531446</v>
      </c>
      <c r="J141" s="4"/>
      <c r="K141" s="4">
        <f t="shared" si="108"/>
        <v>4741599.908684684</v>
      </c>
      <c r="L141" s="4">
        <f t="shared" si="79"/>
        <v>1.0000074237967806</v>
      </c>
      <c r="N141" s="4">
        <f t="shared" si="74"/>
        <v>1.843231832227691</v>
      </c>
      <c r="O141" s="4">
        <f t="shared" si="101"/>
        <v>2.2990687338865334</v>
      </c>
      <c r="P141" s="4">
        <f t="shared" si="101"/>
        <v>3.0507012922395709</v>
      </c>
      <c r="Q141" s="4">
        <f t="shared" si="101"/>
        <v>4.048106919703641</v>
      </c>
      <c r="R141" s="4">
        <f t="shared" si="101"/>
        <v>5.3716470420338354</v>
      </c>
      <c r="S141" s="4">
        <f t="shared" si="101"/>
        <v>7.1279181111402634</v>
      </c>
      <c r="T141" s="4">
        <f t="shared" si="101"/>
        <v>9.4583080267185196</v>
      </c>
      <c r="U141" s="4">
        <f t="shared" si="101"/>
        <v>12.550376738103758</v>
      </c>
      <c r="V141" s="4">
        <f t="shared" si="101"/>
        <v>16.653006782852113</v>
      </c>
      <c r="W141" s="4">
        <f t="shared" si="101"/>
        <v>22.096558611360233</v>
      </c>
      <c r="X141" s="4">
        <f t="shared" si="101"/>
        <v>29.319623826218912</v>
      </c>
      <c r="Y141" s="4">
        <f t="shared" si="101"/>
        <v>38.904430035033172</v>
      </c>
      <c r="Z141" s="4">
        <f t="shared" si="101"/>
        <v>51.62358271995717</v>
      </c>
      <c r="AA141" s="4">
        <f t="shared" si="101"/>
        <v>68.501746475982031</v>
      </c>
      <c r="AB141" s="4">
        <f t="shared" si="101"/>
        <v>90.897215187651526</v>
      </c>
      <c r="AC141" s="4">
        <f t="shared" si="101"/>
        <v>120.61022290166466</v>
      </c>
      <c r="AD141" s="4">
        <f t="shared" ref="AD141:AH141" si="115">AC140*(1-AC$6)</f>
        <v>160.02733726459135</v>
      </c>
      <c r="AE141" s="4">
        <f t="shared" si="115"/>
        <v>212.31426150352615</v>
      </c>
      <c r="AF141" s="4">
        <f t="shared" si="115"/>
        <v>281.67269344315019</v>
      </c>
      <c r="AG141" s="4">
        <f t="shared" si="115"/>
        <v>373.68052442203236</v>
      </c>
      <c r="AH141" s="4">
        <f t="shared" si="115"/>
        <v>495.73900655393157</v>
      </c>
      <c r="AI141" s="4">
        <f t="shared" si="109"/>
        <v>4455096.2351890896</v>
      </c>
      <c r="AJ141" s="4">
        <f t="shared" ref="AJ141:AJ204" si="116">SUM(N141:AI141)</f>
        <v>4457104.0247575138</v>
      </c>
      <c r="AK141" s="27"/>
      <c r="AL141">
        <f t="shared" si="104"/>
        <v>130</v>
      </c>
      <c r="AM141" s="14"/>
      <c r="AN141" s="14"/>
      <c r="AO141" s="4">
        <f t="shared" si="103"/>
        <v>0.14674906812041702</v>
      </c>
      <c r="AP141" s="4">
        <f t="shared" si="103"/>
        <v>0</v>
      </c>
      <c r="AQ141" s="4">
        <f t="shared" si="103"/>
        <v>0</v>
      </c>
      <c r="AR141" s="4">
        <f t="shared" si="103"/>
        <v>0</v>
      </c>
      <c r="AS141" s="4">
        <f t="shared" si="103"/>
        <v>0</v>
      </c>
      <c r="AT141" s="4">
        <f t="shared" si="103"/>
        <v>0</v>
      </c>
      <c r="AU141" s="4">
        <f t="shared" si="103"/>
        <v>0</v>
      </c>
      <c r="AV141" s="4">
        <f t="shared" si="103"/>
        <v>0</v>
      </c>
      <c r="AW141" s="4">
        <f t="shared" si="103"/>
        <v>0</v>
      </c>
      <c r="AX141" s="4">
        <f t="shared" si="103"/>
        <v>0</v>
      </c>
      <c r="AY141" s="4">
        <f t="shared" si="103"/>
        <v>0</v>
      </c>
      <c r="AZ141" s="4">
        <f t="shared" si="103"/>
        <v>0</v>
      </c>
      <c r="BA141" s="4">
        <f t="shared" si="103"/>
        <v>0</v>
      </c>
      <c r="BB141" s="4">
        <f t="shared" si="103"/>
        <v>0</v>
      </c>
      <c r="BC141" s="4">
        <f t="shared" si="103"/>
        <v>0</v>
      </c>
      <c r="BD141" s="4">
        <f t="shared" si="103"/>
        <v>0</v>
      </c>
      <c r="BE141" s="4">
        <f t="shared" si="103"/>
        <v>0</v>
      </c>
      <c r="BF141" s="4">
        <f t="shared" si="103"/>
        <v>0</v>
      </c>
      <c r="BG141" s="4">
        <f t="shared" si="103"/>
        <v>0</v>
      </c>
      <c r="BH141" s="4">
        <f t="shared" si="103"/>
        <v>0</v>
      </c>
      <c r="BI141" s="4">
        <f t="shared" si="98"/>
        <v>0</v>
      </c>
      <c r="BJ141" s="4">
        <f t="shared" si="72"/>
        <v>0.14674906812041702</v>
      </c>
      <c r="BK141" s="4">
        <f t="shared" ref="BK141:BK204" si="117">BK140+BJ141</f>
        <v>284495.88392717118</v>
      </c>
      <c r="BL141" s="4">
        <f t="shared" si="80"/>
        <v>1.0000098509205289</v>
      </c>
      <c r="BM141" s="4">
        <f t="shared" si="110"/>
        <v>4741599.9086846849</v>
      </c>
      <c r="BN141" s="18">
        <f t="shared" si="81"/>
        <v>1.0000074237967806</v>
      </c>
      <c r="BO141" s="4">
        <f t="shared" si="111"/>
        <v>5.9999976675824183</v>
      </c>
      <c r="BP141" s="27"/>
      <c r="BQ141" s="4">
        <f>I141+AJ141+BK141+SUM(J$11:J141)</f>
        <v>4999999.9999999991</v>
      </c>
      <c r="BR141" s="27"/>
      <c r="BS141">
        <f t="shared" si="105"/>
        <v>130</v>
      </c>
      <c r="BT141" s="11">
        <f t="shared" si="106"/>
        <v>5.4797978106848853E-2</v>
      </c>
      <c r="BU141" s="9">
        <f t="shared" si="99"/>
        <v>3.0301613276477971E-2</v>
      </c>
      <c r="BV141" s="9">
        <f t="shared" si="99"/>
        <v>3.7795295443696489E-2</v>
      </c>
      <c r="BW141" s="9">
        <f t="shared" si="97"/>
        <v>5.0151678786803849E-2</v>
      </c>
      <c r="BX141" s="9">
        <f t="shared" si="97"/>
        <v>6.6548422308031041E-2</v>
      </c>
      <c r="BY141" s="9">
        <f t="shared" si="97"/>
        <v>8.8306619102126852E-2</v>
      </c>
      <c r="BZ141" s="9">
        <f t="shared" si="97"/>
        <v>0.11717865018050268</v>
      </c>
      <c r="CA141" s="9">
        <f t="shared" si="97"/>
        <v>0.15548884685278624</v>
      </c>
      <c r="CB141" s="9">
        <f t="shared" si="97"/>
        <v>0.20632058091819444</v>
      </c>
      <c r="CC141" s="9">
        <f t="shared" si="97"/>
        <v>0.27376533032998068</v>
      </c>
      <c r="CD141" s="9">
        <f t="shared" si="97"/>
        <v>0.36325402050660616</v>
      </c>
      <c r="CE141" s="9">
        <f t="shared" si="97"/>
        <v>0</v>
      </c>
      <c r="CF141" s="9">
        <f t="shared" si="87"/>
        <v>0</v>
      </c>
      <c r="CG141" s="9">
        <f t="shared" si="87"/>
        <v>0</v>
      </c>
      <c r="CH141" s="9">
        <f t="shared" si="87"/>
        <v>0</v>
      </c>
      <c r="CI141" s="9">
        <f t="shared" si="87"/>
        <v>0</v>
      </c>
      <c r="CJ141" s="9">
        <f t="shared" si="87"/>
        <v>0</v>
      </c>
      <c r="CK141" s="9">
        <f t="shared" si="84"/>
        <v>0</v>
      </c>
      <c r="CL141" s="9">
        <f t="shared" si="84"/>
        <v>0</v>
      </c>
      <c r="CM141" s="9">
        <f t="shared" si="84"/>
        <v>0</v>
      </c>
      <c r="CN141" s="9">
        <f t="shared" si="84"/>
        <v>0</v>
      </c>
      <c r="CO141" s="9">
        <f t="shared" si="84"/>
        <v>0</v>
      </c>
      <c r="CP141" s="9">
        <f t="shared" si="84"/>
        <v>0</v>
      </c>
      <c r="CQ141" s="9">
        <f t="shared" si="77"/>
        <v>1.3891110577052064</v>
      </c>
      <c r="CR141" s="27"/>
    </row>
    <row r="142" spans="2:96" x14ac:dyDescent="0.2">
      <c r="B142" s="1">
        <f t="shared" ref="B142:B205" si="118">B141+1</f>
        <v>43991</v>
      </c>
      <c r="C142" s="8">
        <f t="shared" si="112"/>
        <v>18.714285714285715</v>
      </c>
      <c r="D142">
        <f t="shared" si="73"/>
        <v>131</v>
      </c>
      <c r="E142" s="14">
        <f t="shared" ref="E142:E205" si="119">E141</f>
        <v>0.3</v>
      </c>
      <c r="F142" s="3">
        <f t="shared" si="113"/>
        <v>8.1661699125676517</v>
      </c>
      <c r="G142" s="3">
        <f t="shared" si="107"/>
        <v>2.8379999999999992</v>
      </c>
      <c r="H142" s="27"/>
      <c r="I142" s="4">
        <f t="shared" si="114"/>
        <v>258398.70220425676</v>
      </c>
      <c r="J142" s="4"/>
      <c r="K142" s="4">
        <f t="shared" si="108"/>
        <v>4741601.2977957418</v>
      </c>
      <c r="L142" s="4">
        <f t="shared" si="79"/>
        <v>1.0000055946590203</v>
      </c>
      <c r="N142" s="4">
        <f t="shared" si="74"/>
        <v>1.3891110577052064</v>
      </c>
      <c r="O142" s="4">
        <f t="shared" ref="O142:AH154" si="120">N141*(1-N$6)</f>
        <v>1.7326379222940296</v>
      </c>
      <c r="P142" s="4">
        <f t="shared" si="120"/>
        <v>2.2990687338865334</v>
      </c>
      <c r="Q142" s="4">
        <f t="shared" si="120"/>
        <v>3.0507012922395709</v>
      </c>
      <c r="R142" s="4">
        <f t="shared" si="120"/>
        <v>4.048106919703641</v>
      </c>
      <c r="S142" s="4">
        <f t="shared" si="120"/>
        <v>5.3716470420338354</v>
      </c>
      <c r="T142" s="4">
        <f t="shared" si="120"/>
        <v>7.1279181111402634</v>
      </c>
      <c r="U142" s="4">
        <f t="shared" si="120"/>
        <v>9.4583080267185196</v>
      </c>
      <c r="V142" s="4">
        <f t="shared" si="120"/>
        <v>12.550376738103758</v>
      </c>
      <c r="W142" s="4">
        <f t="shared" si="120"/>
        <v>16.653006782852113</v>
      </c>
      <c r="X142" s="4">
        <f t="shared" si="120"/>
        <v>22.096558611360233</v>
      </c>
      <c r="Y142" s="4">
        <f t="shared" si="120"/>
        <v>29.319623826218912</v>
      </c>
      <c r="Z142" s="4">
        <f t="shared" si="120"/>
        <v>38.904430035033172</v>
      </c>
      <c r="AA142" s="4">
        <f t="shared" si="120"/>
        <v>51.62358271995717</v>
      </c>
      <c r="AB142" s="4">
        <f t="shared" si="120"/>
        <v>68.501746475982031</v>
      </c>
      <c r="AC142" s="4">
        <f t="shared" si="120"/>
        <v>90.897215187651526</v>
      </c>
      <c r="AD142" s="4">
        <f t="shared" si="120"/>
        <v>120.61022290166466</v>
      </c>
      <c r="AE142" s="4">
        <f t="shared" si="120"/>
        <v>160.02733726459135</v>
      </c>
      <c r="AF142" s="4">
        <f t="shared" si="120"/>
        <v>212.31426150352615</v>
      </c>
      <c r="AG142" s="4">
        <f t="shared" si="120"/>
        <v>281.67269344315019</v>
      </c>
      <c r="AH142" s="4">
        <f t="shared" si="120"/>
        <v>373.68052442203236</v>
      </c>
      <c r="AI142" s="4">
        <f t="shared" si="109"/>
        <v>4455591.9741956433</v>
      </c>
      <c r="AJ142" s="4">
        <f t="shared" si="116"/>
        <v>4457105.3032746613</v>
      </c>
      <c r="AK142" s="27"/>
      <c r="AL142">
        <f t="shared" si="104"/>
        <v>131</v>
      </c>
      <c r="AM142" s="14"/>
      <c r="AN142" s="14"/>
      <c r="AO142" s="4">
        <f t="shared" si="103"/>
        <v>0.11059390993366146</v>
      </c>
      <c r="AP142" s="4">
        <f t="shared" si="103"/>
        <v>0</v>
      </c>
      <c r="AQ142" s="4">
        <f t="shared" si="103"/>
        <v>0</v>
      </c>
      <c r="AR142" s="4">
        <f t="shared" si="103"/>
        <v>0</v>
      </c>
      <c r="AS142" s="4">
        <f t="shared" si="103"/>
        <v>0</v>
      </c>
      <c r="AT142" s="4">
        <f t="shared" si="103"/>
        <v>0</v>
      </c>
      <c r="AU142" s="4">
        <f t="shared" si="103"/>
        <v>0</v>
      </c>
      <c r="AV142" s="4">
        <f t="shared" si="103"/>
        <v>0</v>
      </c>
      <c r="AW142" s="4">
        <f t="shared" si="103"/>
        <v>0</v>
      </c>
      <c r="AX142" s="4">
        <f t="shared" si="103"/>
        <v>0</v>
      </c>
      <c r="AY142" s="4">
        <f t="shared" si="103"/>
        <v>0</v>
      </c>
      <c r="AZ142" s="4">
        <f t="shared" si="103"/>
        <v>0</v>
      </c>
      <c r="BA142" s="4">
        <f t="shared" si="103"/>
        <v>0</v>
      </c>
      <c r="BB142" s="4">
        <f t="shared" si="103"/>
        <v>0</v>
      </c>
      <c r="BC142" s="4">
        <f t="shared" si="103"/>
        <v>0</v>
      </c>
      <c r="BD142" s="4">
        <f t="shared" si="103"/>
        <v>0</v>
      </c>
      <c r="BE142" s="4">
        <f t="shared" si="103"/>
        <v>0</v>
      </c>
      <c r="BF142" s="4">
        <f t="shared" si="103"/>
        <v>0</v>
      </c>
      <c r="BG142" s="4">
        <f t="shared" si="103"/>
        <v>0</v>
      </c>
      <c r="BH142" s="4">
        <f t="shared" si="103"/>
        <v>0</v>
      </c>
      <c r="BI142" s="4">
        <f t="shared" si="98"/>
        <v>0</v>
      </c>
      <c r="BJ142" s="4">
        <f t="shared" ref="BJ142:BJ205" si="121">SUM(AO142:BI142)</f>
        <v>0.11059390993366146</v>
      </c>
      <c r="BK142" s="4">
        <f t="shared" si="117"/>
        <v>284495.9945210811</v>
      </c>
      <c r="BL142" s="4">
        <f t="shared" si="80"/>
        <v>1.0000074237967806</v>
      </c>
      <c r="BM142" s="4">
        <f t="shared" si="110"/>
        <v>4741601.2977957428</v>
      </c>
      <c r="BN142" s="18">
        <f t="shared" si="81"/>
        <v>1.0000055946590203</v>
      </c>
      <c r="BO142" s="4">
        <f t="shared" si="111"/>
        <v>5.999998242225395</v>
      </c>
      <c r="BP142" s="27"/>
      <c r="BQ142" s="4">
        <f>I142+AJ142+BK142+SUM(J$11:J142)</f>
        <v>4999999.9999999991</v>
      </c>
      <c r="BR142" s="27"/>
      <c r="BS142">
        <f t="shared" si="105"/>
        <v>131</v>
      </c>
      <c r="BT142" s="11">
        <f t="shared" si="106"/>
        <v>5.4797684808246316E-2</v>
      </c>
      <c r="BU142" s="9">
        <f t="shared" si="99"/>
        <v>2.2836020971133866E-2</v>
      </c>
      <c r="BV142" s="9">
        <f t="shared" si="99"/>
        <v>2.84833640258049E-2</v>
      </c>
      <c r="BW142" s="9">
        <f t="shared" si="97"/>
        <v>3.7795093149602457E-2</v>
      </c>
      <c r="BX142" s="9">
        <f t="shared" si="97"/>
        <v>5.0151410356876119E-2</v>
      </c>
      <c r="BY142" s="9">
        <f t="shared" si="97"/>
        <v>6.6548066116800295E-2</v>
      </c>
      <c r="BZ142" s="9">
        <f t="shared" si="97"/>
        <v>8.8306146453155626E-2</v>
      </c>
      <c r="CA142" s="9">
        <f t="shared" si="97"/>
        <v>0.11717802299797637</v>
      </c>
      <c r="CB142" s="9">
        <f t="shared" si="97"/>
        <v>0.15548801462022827</v>
      </c>
      <c r="CC142" s="9">
        <f t="shared" si="97"/>
        <v>0.20631947661580685</v>
      </c>
      <c r="CD142" s="9">
        <f t="shared" si="97"/>
        <v>0.27376386503889544</v>
      </c>
      <c r="CE142" s="9">
        <f t="shared" si="97"/>
        <v>0</v>
      </c>
      <c r="CF142" s="9">
        <f t="shared" si="87"/>
        <v>0</v>
      </c>
      <c r="CG142" s="9">
        <f t="shared" si="87"/>
        <v>0</v>
      </c>
      <c r="CH142" s="9">
        <f t="shared" si="87"/>
        <v>0</v>
      </c>
      <c r="CI142" s="9">
        <f t="shared" si="87"/>
        <v>0</v>
      </c>
      <c r="CJ142" s="9">
        <f t="shared" si="87"/>
        <v>0</v>
      </c>
      <c r="CK142" s="9">
        <f t="shared" si="84"/>
        <v>0</v>
      </c>
      <c r="CL142" s="9">
        <f t="shared" si="84"/>
        <v>0</v>
      </c>
      <c r="CM142" s="9">
        <f t="shared" si="84"/>
        <v>0</v>
      </c>
      <c r="CN142" s="9">
        <f t="shared" si="84"/>
        <v>0</v>
      </c>
      <c r="CO142" s="9">
        <f t="shared" si="84"/>
        <v>0</v>
      </c>
      <c r="CP142" s="9">
        <f t="shared" si="84"/>
        <v>0</v>
      </c>
      <c r="CQ142" s="9">
        <f t="shared" si="77"/>
        <v>1.0468694803462801</v>
      </c>
      <c r="CR142" s="27"/>
    </row>
    <row r="143" spans="2:96" x14ac:dyDescent="0.2">
      <c r="B143" s="1">
        <f t="shared" si="118"/>
        <v>43992</v>
      </c>
      <c r="C143" s="8">
        <f t="shared" si="112"/>
        <v>18.857142857142858</v>
      </c>
      <c r="D143">
        <f t="shared" ref="D143:D206" si="122">D142+1</f>
        <v>132</v>
      </c>
      <c r="E143" s="14">
        <f t="shared" si="119"/>
        <v>0.3</v>
      </c>
      <c r="F143" s="3">
        <f t="shared" si="113"/>
        <v>8.1661699125676517</v>
      </c>
      <c r="G143" s="3">
        <f t="shared" si="107"/>
        <v>2.8379999999999992</v>
      </c>
      <c r="H143" s="27"/>
      <c r="I143" s="4">
        <f t="shared" si="114"/>
        <v>258397.65533477641</v>
      </c>
      <c r="J143" s="4"/>
      <c r="K143" s="4">
        <f t="shared" si="108"/>
        <v>4741602.3446652219</v>
      </c>
      <c r="L143" s="4">
        <f t="shared" si="79"/>
        <v>1.0000042162026181</v>
      </c>
      <c r="N143" s="4">
        <f t="shared" ref="N143:N206" si="123">CQ142</f>
        <v>1.0468694803462801</v>
      </c>
      <c r="O143" s="4">
        <f t="shared" si="120"/>
        <v>1.3057643942428938</v>
      </c>
      <c r="P143" s="4">
        <f t="shared" si="120"/>
        <v>1.7326379222940296</v>
      </c>
      <c r="Q143" s="4">
        <f t="shared" si="120"/>
        <v>2.2990687338865334</v>
      </c>
      <c r="R143" s="4">
        <f t="shared" si="120"/>
        <v>3.0507012922395709</v>
      </c>
      <c r="S143" s="4">
        <f t="shared" si="120"/>
        <v>4.048106919703641</v>
      </c>
      <c r="T143" s="4">
        <f t="shared" si="120"/>
        <v>5.3716470420338354</v>
      </c>
      <c r="U143" s="4">
        <f t="shared" si="120"/>
        <v>7.1279181111402634</v>
      </c>
      <c r="V143" s="4">
        <f t="shared" si="120"/>
        <v>9.4583080267185196</v>
      </c>
      <c r="W143" s="4">
        <f t="shared" si="120"/>
        <v>12.550376738103758</v>
      </c>
      <c r="X143" s="4">
        <f t="shared" si="120"/>
        <v>16.653006782852113</v>
      </c>
      <c r="Y143" s="4">
        <f t="shared" si="120"/>
        <v>22.096558611360233</v>
      </c>
      <c r="Z143" s="4">
        <f t="shared" si="120"/>
        <v>29.319623826218912</v>
      </c>
      <c r="AA143" s="4">
        <f t="shared" si="120"/>
        <v>38.904430035033172</v>
      </c>
      <c r="AB143" s="4">
        <f t="shared" si="120"/>
        <v>51.62358271995717</v>
      </c>
      <c r="AC143" s="4">
        <f t="shared" si="120"/>
        <v>68.501746475982031</v>
      </c>
      <c r="AD143" s="4">
        <f t="shared" si="120"/>
        <v>90.897215187651526</v>
      </c>
      <c r="AE143" s="4">
        <f t="shared" si="120"/>
        <v>120.61022290166466</v>
      </c>
      <c r="AF143" s="4">
        <f t="shared" si="120"/>
        <v>160.02733726459135</v>
      </c>
      <c r="AG143" s="4">
        <f t="shared" si="120"/>
        <v>212.31426150352615</v>
      </c>
      <c r="AH143" s="4">
        <f t="shared" si="120"/>
        <v>281.67269344315019</v>
      </c>
      <c r="AI143" s="4">
        <f t="shared" si="109"/>
        <v>4455965.6547200652</v>
      </c>
      <c r="AJ143" s="4">
        <f t="shared" si="116"/>
        <v>4457106.2667974783</v>
      </c>
      <c r="AK143" s="27"/>
      <c r="AL143">
        <f t="shared" si="104"/>
        <v>132</v>
      </c>
      <c r="AM143" s="14"/>
      <c r="AN143" s="14"/>
      <c r="AO143" s="4">
        <f t="shared" si="103"/>
        <v>8.3346663462312384E-2</v>
      </c>
      <c r="AP143" s="4">
        <f t="shared" si="103"/>
        <v>0</v>
      </c>
      <c r="AQ143" s="4">
        <f t="shared" si="103"/>
        <v>0</v>
      </c>
      <c r="AR143" s="4">
        <f t="shared" si="103"/>
        <v>0</v>
      </c>
      <c r="AS143" s="4">
        <f t="shared" si="103"/>
        <v>0</v>
      </c>
      <c r="AT143" s="4">
        <f t="shared" si="103"/>
        <v>0</v>
      </c>
      <c r="AU143" s="4">
        <f t="shared" si="103"/>
        <v>0</v>
      </c>
      <c r="AV143" s="4">
        <f t="shared" si="103"/>
        <v>0</v>
      </c>
      <c r="AW143" s="4">
        <f t="shared" si="103"/>
        <v>0</v>
      </c>
      <c r="AX143" s="4">
        <f t="shared" si="103"/>
        <v>0</v>
      </c>
      <c r="AY143" s="4">
        <f t="shared" si="103"/>
        <v>0</v>
      </c>
      <c r="AZ143" s="4">
        <f t="shared" si="103"/>
        <v>0</v>
      </c>
      <c r="BA143" s="4">
        <f t="shared" si="103"/>
        <v>0</v>
      </c>
      <c r="BB143" s="4">
        <f t="shared" si="103"/>
        <v>0</v>
      </c>
      <c r="BC143" s="4">
        <f t="shared" si="103"/>
        <v>0</v>
      </c>
      <c r="BD143" s="4">
        <f t="shared" si="103"/>
        <v>0</v>
      </c>
      <c r="BE143" s="4">
        <f t="shared" si="103"/>
        <v>0</v>
      </c>
      <c r="BF143" s="4">
        <f t="shared" si="103"/>
        <v>0</v>
      </c>
      <c r="BG143" s="4">
        <f t="shared" si="103"/>
        <v>0</v>
      </c>
      <c r="BH143" s="4">
        <f t="shared" si="103"/>
        <v>0</v>
      </c>
      <c r="BI143" s="4">
        <f t="shared" si="98"/>
        <v>0</v>
      </c>
      <c r="BJ143" s="4">
        <f t="shared" si="121"/>
        <v>8.3346663462312384E-2</v>
      </c>
      <c r="BK143" s="4">
        <f t="shared" si="117"/>
        <v>284496.07786774455</v>
      </c>
      <c r="BL143" s="4">
        <f t="shared" si="80"/>
        <v>1.0000055946590201</v>
      </c>
      <c r="BM143" s="4">
        <f t="shared" si="110"/>
        <v>4741602.3446652228</v>
      </c>
      <c r="BN143" s="18">
        <f t="shared" si="81"/>
        <v>1.0000042162026181</v>
      </c>
      <c r="BO143" s="4">
        <f t="shared" si="111"/>
        <v>5.9999986752965713</v>
      </c>
      <c r="BP143" s="27"/>
      <c r="BQ143" s="4">
        <f>I143+AJ143+BK143+SUM(J$11:J143)</f>
        <v>4999999.9999999991</v>
      </c>
      <c r="BR143" s="27"/>
      <c r="BS143">
        <f t="shared" si="105"/>
        <v>132</v>
      </c>
      <c r="BT143" s="11">
        <f t="shared" si="106"/>
        <v>5.479746377094185E-2</v>
      </c>
      <c r="BU143" s="9">
        <f t="shared" si="99"/>
        <v>1.7209737726654E-2</v>
      </c>
      <c r="BV143" s="9">
        <f t="shared" si="99"/>
        <v>2.1465773126073239E-2</v>
      </c>
      <c r="BW143" s="9">
        <f t="shared" si="97"/>
        <v>2.8483249132520112E-2</v>
      </c>
      <c r="BX143" s="9">
        <f t="shared" si="97"/>
        <v>3.7794940695615738E-2</v>
      </c>
      <c r="BY143" s="9">
        <f t="shared" si="97"/>
        <v>5.015120806123901E-2</v>
      </c>
      <c r="BZ143" s="9">
        <f t="shared" si="97"/>
        <v>6.6547797682007775E-2</v>
      </c>
      <c r="CA143" s="9">
        <f t="shared" si="97"/>
        <v>8.8305790252840813E-2</v>
      </c>
      <c r="CB143" s="9">
        <f t="shared" si="97"/>
        <v>0.11717755033723465</v>
      </c>
      <c r="CC143" s="9">
        <f t="shared" si="97"/>
        <v>0.15548738742855497</v>
      </c>
      <c r="CD143" s="9">
        <f t="shared" si="97"/>
        <v>0.20631864438537359</v>
      </c>
      <c r="CE143" s="9">
        <f t="shared" si="97"/>
        <v>0</v>
      </c>
      <c r="CF143" s="9">
        <f t="shared" si="87"/>
        <v>0</v>
      </c>
      <c r="CG143" s="9">
        <f t="shared" si="87"/>
        <v>0</v>
      </c>
      <c r="CH143" s="9">
        <f t="shared" si="87"/>
        <v>0</v>
      </c>
      <c r="CI143" s="9">
        <f t="shared" si="87"/>
        <v>0</v>
      </c>
      <c r="CJ143" s="9">
        <f t="shared" si="87"/>
        <v>0</v>
      </c>
      <c r="CK143" s="9">
        <f t="shared" si="84"/>
        <v>0</v>
      </c>
      <c r="CL143" s="9">
        <f t="shared" si="84"/>
        <v>0</v>
      </c>
      <c r="CM143" s="9">
        <f t="shared" si="84"/>
        <v>0</v>
      </c>
      <c r="CN143" s="9">
        <f t="shared" si="84"/>
        <v>0</v>
      </c>
      <c r="CO143" s="9">
        <f t="shared" si="84"/>
        <v>0</v>
      </c>
      <c r="CP143" s="9">
        <f t="shared" si="84"/>
        <v>0</v>
      </c>
      <c r="CQ143" s="9">
        <f t="shared" ref="CQ143:CQ206" si="124">SUM(BU143:CP143)</f>
        <v>0.78894207882811396</v>
      </c>
      <c r="CR143" s="27"/>
    </row>
    <row r="144" spans="2:96" x14ac:dyDescent="0.2">
      <c r="B144" s="1">
        <f t="shared" si="118"/>
        <v>43993</v>
      </c>
      <c r="C144" s="8">
        <f t="shared" si="112"/>
        <v>19</v>
      </c>
      <c r="D144">
        <f t="shared" si="122"/>
        <v>133</v>
      </c>
      <c r="E144" s="14">
        <f t="shared" si="119"/>
        <v>0.3</v>
      </c>
      <c r="F144" s="3">
        <f t="shared" si="113"/>
        <v>8.1661699125676517</v>
      </c>
      <c r="G144" s="3">
        <f t="shared" si="107"/>
        <v>2.8379999999999992</v>
      </c>
      <c r="H144" s="27"/>
      <c r="I144" s="4">
        <f t="shared" si="114"/>
        <v>258396.86639269759</v>
      </c>
      <c r="J144" s="4"/>
      <c r="K144" s="4">
        <f t="shared" si="108"/>
        <v>4741603.1336073009</v>
      </c>
      <c r="L144" s="4">
        <f t="shared" si="79"/>
        <v>1.0000031773945071</v>
      </c>
      <c r="N144" s="4">
        <f t="shared" si="123"/>
        <v>0.78894207882811396</v>
      </c>
      <c r="O144" s="4">
        <f t="shared" si="120"/>
        <v>0.98405731152550324</v>
      </c>
      <c r="P144" s="4">
        <f t="shared" si="120"/>
        <v>1.3057643942428938</v>
      </c>
      <c r="Q144" s="4">
        <f t="shared" si="120"/>
        <v>1.7326379222940296</v>
      </c>
      <c r="R144" s="4">
        <f t="shared" si="120"/>
        <v>2.2990687338865334</v>
      </c>
      <c r="S144" s="4">
        <f t="shared" si="120"/>
        <v>3.0507012922395709</v>
      </c>
      <c r="T144" s="4">
        <f t="shared" si="120"/>
        <v>4.048106919703641</v>
      </c>
      <c r="U144" s="4">
        <f t="shared" si="120"/>
        <v>5.3716470420338354</v>
      </c>
      <c r="V144" s="4">
        <f t="shared" si="120"/>
        <v>7.1279181111402634</v>
      </c>
      <c r="W144" s="4">
        <f t="shared" si="120"/>
        <v>9.4583080267185196</v>
      </c>
      <c r="X144" s="4">
        <f t="shared" si="120"/>
        <v>12.550376738103758</v>
      </c>
      <c r="Y144" s="4">
        <f t="shared" si="120"/>
        <v>16.653006782852113</v>
      </c>
      <c r="Z144" s="4">
        <f t="shared" si="120"/>
        <v>22.096558611360233</v>
      </c>
      <c r="AA144" s="4">
        <f t="shared" si="120"/>
        <v>29.319623826218912</v>
      </c>
      <c r="AB144" s="4">
        <f t="shared" si="120"/>
        <v>38.904430035033172</v>
      </c>
      <c r="AC144" s="4">
        <f t="shared" si="120"/>
        <v>51.62358271995717</v>
      </c>
      <c r="AD144" s="4">
        <f t="shared" si="120"/>
        <v>68.501746475982031</v>
      </c>
      <c r="AE144" s="4">
        <f t="shared" si="120"/>
        <v>90.897215187651526</v>
      </c>
      <c r="AF144" s="4">
        <f t="shared" si="120"/>
        <v>120.61022290166466</v>
      </c>
      <c r="AG144" s="4">
        <f t="shared" si="120"/>
        <v>160.02733726459135</v>
      </c>
      <c r="AH144" s="4">
        <f t="shared" si="120"/>
        <v>212.31426150352615</v>
      </c>
      <c r="AI144" s="4">
        <f t="shared" si="109"/>
        <v>4456247.3274135087</v>
      </c>
      <c r="AJ144" s="4">
        <f t="shared" si="116"/>
        <v>4457106.9929273883</v>
      </c>
      <c r="AK144" s="27"/>
      <c r="AL144">
        <f t="shared" si="104"/>
        <v>133</v>
      </c>
      <c r="AM144" s="14"/>
      <c r="AN144" s="14"/>
      <c r="AO144" s="4">
        <f t="shared" si="103"/>
        <v>6.2812168820776809E-2</v>
      </c>
      <c r="AP144" s="4">
        <f t="shared" si="103"/>
        <v>0</v>
      </c>
      <c r="AQ144" s="4">
        <f t="shared" si="103"/>
        <v>0</v>
      </c>
      <c r="AR144" s="4">
        <f t="shared" si="103"/>
        <v>0</v>
      </c>
      <c r="AS144" s="4">
        <f t="shared" si="103"/>
        <v>0</v>
      </c>
      <c r="AT144" s="4">
        <f t="shared" si="103"/>
        <v>0</v>
      </c>
      <c r="AU144" s="4">
        <f t="shared" si="103"/>
        <v>0</v>
      </c>
      <c r="AV144" s="4">
        <f t="shared" si="103"/>
        <v>0</v>
      </c>
      <c r="AW144" s="4">
        <f t="shared" si="103"/>
        <v>0</v>
      </c>
      <c r="AX144" s="4">
        <f t="shared" si="103"/>
        <v>0</v>
      </c>
      <c r="AY144" s="4">
        <f t="shared" si="103"/>
        <v>0</v>
      </c>
      <c r="AZ144" s="4">
        <f t="shared" si="103"/>
        <v>0</v>
      </c>
      <c r="BA144" s="4">
        <f t="shared" si="103"/>
        <v>0</v>
      </c>
      <c r="BB144" s="4">
        <f t="shared" si="103"/>
        <v>0</v>
      </c>
      <c r="BC144" s="4">
        <f t="shared" si="103"/>
        <v>0</v>
      </c>
      <c r="BD144" s="4">
        <f t="shared" ref="BD144:BH144" si="125">AC143*BC$8</f>
        <v>0</v>
      </c>
      <c r="BE144" s="4">
        <f t="shared" si="125"/>
        <v>0</v>
      </c>
      <c r="BF144" s="4">
        <f t="shared" si="125"/>
        <v>0</v>
      </c>
      <c r="BG144" s="4">
        <f t="shared" si="125"/>
        <v>0</v>
      </c>
      <c r="BH144" s="4">
        <f t="shared" si="125"/>
        <v>0</v>
      </c>
      <c r="BI144" s="4">
        <f t="shared" si="98"/>
        <v>0</v>
      </c>
      <c r="BJ144" s="4">
        <f t="shared" si="121"/>
        <v>6.2812168820776809E-2</v>
      </c>
      <c r="BK144" s="4">
        <f t="shared" si="117"/>
        <v>284496.1406799134</v>
      </c>
      <c r="BL144" s="4">
        <f t="shared" si="80"/>
        <v>1.0000042162026181</v>
      </c>
      <c r="BM144" s="4">
        <f t="shared" si="110"/>
        <v>4741603.1336073019</v>
      </c>
      <c r="BN144" s="18">
        <f t="shared" si="81"/>
        <v>1.0000031773945071</v>
      </c>
      <c r="BO144" s="4">
        <f t="shared" si="111"/>
        <v>5.9999990016767875</v>
      </c>
      <c r="BP144" s="27"/>
      <c r="BQ144" s="4">
        <f>I144+AJ144+BK144+SUM(J$11:J144)</f>
        <v>4999999.9999999991</v>
      </c>
      <c r="BR144" s="27"/>
      <c r="BS144">
        <f t="shared" si="105"/>
        <v>133</v>
      </c>
      <c r="BT144" s="11">
        <f t="shared" si="106"/>
        <v>5.4797297192744759E-2</v>
      </c>
      <c r="BU144" s="9">
        <f t="shared" si="99"/>
        <v>1.2969568068421807E-2</v>
      </c>
      <c r="BV144" s="9">
        <f t="shared" si="99"/>
        <v>1.6177104286306924E-2</v>
      </c>
      <c r="BW144" s="9">
        <f t="shared" si="97"/>
        <v>2.1465707872509655E-2</v>
      </c>
      <c r="BX144" s="9">
        <f t="shared" si="97"/>
        <v>2.8483162546609722E-2</v>
      </c>
      <c r="BY144" s="9">
        <f t="shared" si="97"/>
        <v>3.7794825803198338E-2</v>
      </c>
      <c r="BZ144" s="9">
        <f t="shared" si="97"/>
        <v>5.0151055607142669E-2</v>
      </c>
      <c r="CA144" s="9">
        <f t="shared" si="97"/>
        <v>6.6547595384102085E-2</v>
      </c>
      <c r="CB144" s="9">
        <f t="shared" si="97"/>
        <v>8.8305521813056911E-2</v>
      </c>
      <c r="CC144" s="9">
        <f t="shared" si="97"/>
        <v>0.11717719413051027</v>
      </c>
      <c r="CD144" s="9">
        <f t="shared" si="97"/>
        <v>0.15548691476418539</v>
      </c>
      <c r="CE144" s="9">
        <f t="shared" si="97"/>
        <v>0</v>
      </c>
      <c r="CF144" s="9">
        <f t="shared" si="87"/>
        <v>0</v>
      </c>
      <c r="CG144" s="9">
        <f t="shared" si="87"/>
        <v>0</v>
      </c>
      <c r="CH144" s="9">
        <f t="shared" si="87"/>
        <v>0</v>
      </c>
      <c r="CI144" s="9">
        <f t="shared" si="87"/>
        <v>0</v>
      </c>
      <c r="CJ144" s="9">
        <f t="shared" si="87"/>
        <v>0</v>
      </c>
      <c r="CK144" s="9">
        <f t="shared" si="84"/>
        <v>0</v>
      </c>
      <c r="CL144" s="9">
        <f t="shared" si="84"/>
        <v>0</v>
      </c>
      <c r="CM144" s="9">
        <f t="shared" si="84"/>
        <v>0</v>
      </c>
      <c r="CN144" s="9">
        <f t="shared" si="84"/>
        <v>0</v>
      </c>
      <c r="CO144" s="9">
        <f t="shared" si="84"/>
        <v>0</v>
      </c>
      <c r="CP144" s="9">
        <f t="shared" si="84"/>
        <v>0</v>
      </c>
      <c r="CQ144" s="9">
        <f t="shared" si="124"/>
        <v>0.59455865027604371</v>
      </c>
      <c r="CR144" s="27"/>
    </row>
    <row r="145" spans="2:96" x14ac:dyDescent="0.2">
      <c r="B145" s="1">
        <f t="shared" si="118"/>
        <v>43994</v>
      </c>
      <c r="C145" s="8">
        <f t="shared" si="112"/>
        <v>19.142857142857142</v>
      </c>
      <c r="D145">
        <f t="shared" si="122"/>
        <v>134</v>
      </c>
      <c r="E145" s="14">
        <f t="shared" si="119"/>
        <v>0.3</v>
      </c>
      <c r="F145" s="3">
        <f t="shared" si="113"/>
        <v>8.1661699125676517</v>
      </c>
      <c r="G145" s="3">
        <f t="shared" si="107"/>
        <v>2.8379999999999992</v>
      </c>
      <c r="H145" s="27"/>
      <c r="I145" s="4">
        <f t="shared" si="114"/>
        <v>258396.27183404731</v>
      </c>
      <c r="J145" s="4"/>
      <c r="K145" s="4">
        <f t="shared" si="108"/>
        <v>4741603.7281659516</v>
      </c>
      <c r="L145" s="4">
        <f t="shared" si="79"/>
        <v>1.0000023945453156</v>
      </c>
      <c r="N145" s="4">
        <f t="shared" si="123"/>
        <v>0.59455865027604371</v>
      </c>
      <c r="O145" s="4">
        <f t="shared" si="120"/>
        <v>0.7416055540984271</v>
      </c>
      <c r="P145" s="4">
        <f t="shared" si="120"/>
        <v>0.98405731152550324</v>
      </c>
      <c r="Q145" s="4">
        <f t="shared" si="120"/>
        <v>1.3057643942428938</v>
      </c>
      <c r="R145" s="4">
        <f t="shared" si="120"/>
        <v>1.7326379222940296</v>
      </c>
      <c r="S145" s="4">
        <f t="shared" si="120"/>
        <v>2.2990687338865334</v>
      </c>
      <c r="T145" s="4">
        <f t="shared" si="120"/>
        <v>3.0507012922395709</v>
      </c>
      <c r="U145" s="4">
        <f t="shared" si="120"/>
        <v>4.048106919703641</v>
      </c>
      <c r="V145" s="4">
        <f t="shared" si="120"/>
        <v>5.3716470420338354</v>
      </c>
      <c r="W145" s="4">
        <f t="shared" si="120"/>
        <v>7.1279181111402634</v>
      </c>
      <c r="X145" s="4">
        <f t="shared" si="120"/>
        <v>9.4583080267185196</v>
      </c>
      <c r="Y145" s="4">
        <f t="shared" si="120"/>
        <v>12.550376738103758</v>
      </c>
      <c r="Z145" s="4">
        <f t="shared" si="120"/>
        <v>16.653006782852113</v>
      </c>
      <c r="AA145" s="4">
        <f t="shared" si="120"/>
        <v>22.096558611360233</v>
      </c>
      <c r="AB145" s="4">
        <f t="shared" si="120"/>
        <v>29.319623826218912</v>
      </c>
      <c r="AC145" s="4">
        <f t="shared" si="120"/>
        <v>38.904430035033172</v>
      </c>
      <c r="AD145" s="4">
        <f t="shared" si="120"/>
        <v>51.62358271995717</v>
      </c>
      <c r="AE145" s="4">
        <f t="shared" si="120"/>
        <v>68.501746475982031</v>
      </c>
      <c r="AF145" s="4">
        <f t="shared" si="120"/>
        <v>90.897215187651526</v>
      </c>
      <c r="AG145" s="4">
        <f t="shared" si="120"/>
        <v>120.61022290166466</v>
      </c>
      <c r="AH145" s="4">
        <f t="shared" si="120"/>
        <v>160.02733726459135</v>
      </c>
      <c r="AI145" s="4">
        <f t="shared" si="109"/>
        <v>4456459.6416750122</v>
      </c>
      <c r="AJ145" s="4">
        <f t="shared" si="116"/>
        <v>4457107.5401495136</v>
      </c>
      <c r="AK145" s="27"/>
      <c r="AL145">
        <f t="shared" si="104"/>
        <v>134</v>
      </c>
      <c r="AM145" s="14"/>
      <c r="AN145" s="14"/>
      <c r="AO145" s="4">
        <f t="shared" ref="AO145:BH157" si="126">N144*AN$8</f>
        <v>4.7336524729686837E-2</v>
      </c>
      <c r="AP145" s="4">
        <f t="shared" si="126"/>
        <v>0</v>
      </c>
      <c r="AQ145" s="4">
        <f t="shared" si="126"/>
        <v>0</v>
      </c>
      <c r="AR145" s="4">
        <f t="shared" si="126"/>
        <v>0</v>
      </c>
      <c r="AS145" s="4">
        <f t="shared" si="126"/>
        <v>0</v>
      </c>
      <c r="AT145" s="4">
        <f t="shared" si="126"/>
        <v>0</v>
      </c>
      <c r="AU145" s="4">
        <f t="shared" si="126"/>
        <v>0</v>
      </c>
      <c r="AV145" s="4">
        <f t="shared" si="126"/>
        <v>0</v>
      </c>
      <c r="AW145" s="4">
        <f t="shared" si="126"/>
        <v>0</v>
      </c>
      <c r="AX145" s="4">
        <f t="shared" si="126"/>
        <v>0</v>
      </c>
      <c r="AY145" s="4">
        <f t="shared" si="126"/>
        <v>0</v>
      </c>
      <c r="AZ145" s="4">
        <f t="shared" si="126"/>
        <v>0</v>
      </c>
      <c r="BA145" s="4">
        <f t="shared" si="126"/>
        <v>0</v>
      </c>
      <c r="BB145" s="4">
        <f t="shared" si="126"/>
        <v>0</v>
      </c>
      <c r="BC145" s="4">
        <f t="shared" si="126"/>
        <v>0</v>
      </c>
      <c r="BD145" s="4">
        <f t="shared" si="126"/>
        <v>0</v>
      </c>
      <c r="BE145" s="4">
        <f t="shared" si="126"/>
        <v>0</v>
      </c>
      <c r="BF145" s="4">
        <f t="shared" si="126"/>
        <v>0</v>
      </c>
      <c r="BG145" s="4">
        <f t="shared" si="126"/>
        <v>0</v>
      </c>
      <c r="BH145" s="4">
        <f t="shared" si="126"/>
        <v>0</v>
      </c>
      <c r="BI145" s="4">
        <f t="shared" si="98"/>
        <v>0</v>
      </c>
      <c r="BJ145" s="4">
        <f t="shared" si="121"/>
        <v>4.7336524729686837E-2</v>
      </c>
      <c r="BK145" s="4">
        <f t="shared" si="117"/>
        <v>284496.1880164381</v>
      </c>
      <c r="BL145" s="4">
        <f t="shared" si="80"/>
        <v>1.0000031773945068</v>
      </c>
      <c r="BM145" s="4">
        <f t="shared" si="110"/>
        <v>4741603.7281659516</v>
      </c>
      <c r="BN145" s="18">
        <f t="shared" si="81"/>
        <v>1.0000023945453156</v>
      </c>
      <c r="BO145" s="4">
        <f t="shared" si="111"/>
        <v>5.9999992476486641</v>
      </c>
      <c r="BP145" s="27"/>
      <c r="BQ145" s="4">
        <f>I145+AJ145+BK145+SUM(J$11:J145)</f>
        <v>4999999.9999999991</v>
      </c>
      <c r="BR145" s="27"/>
      <c r="BS145">
        <f t="shared" si="105"/>
        <v>134</v>
      </c>
      <c r="BT145" s="11">
        <f t="shared" si="106"/>
        <v>5.4797171656903773E-2</v>
      </c>
      <c r="BU145" s="9">
        <f t="shared" si="99"/>
        <v>9.7740397257820161E-3</v>
      </c>
      <c r="BV145" s="9">
        <f t="shared" si="99"/>
        <v>1.2191366054893423E-2</v>
      </c>
      <c r="BW145" s="9">
        <f t="shared" si="97"/>
        <v>1.6177067225968268E-2</v>
      </c>
      <c r="BX145" s="9">
        <f t="shared" si="97"/>
        <v>2.1465658696440244E-2</v>
      </c>
      <c r="BY145" s="9">
        <f t="shared" si="97"/>
        <v>2.848309729416211E-2</v>
      </c>
      <c r="BZ145" s="9">
        <f t="shared" si="97"/>
        <v>3.7794739218540235E-2</v>
      </c>
      <c r="CA145" s="9">
        <f t="shared" si="97"/>
        <v>5.0150940715436979E-2</v>
      </c>
      <c r="CB145" s="9">
        <f t="shared" si="97"/>
        <v>6.6547442929350123E-2</v>
      </c>
      <c r="CC145" s="9">
        <f t="shared" si="97"/>
        <v>8.8305319512788236E-2</v>
      </c>
      <c r="CD145" s="9">
        <f t="shared" si="97"/>
        <v>0.1171769256877519</v>
      </c>
      <c r="CE145" s="9">
        <f t="shared" si="97"/>
        <v>0</v>
      </c>
      <c r="CF145" s="9">
        <f t="shared" si="87"/>
        <v>0</v>
      </c>
      <c r="CG145" s="9">
        <f t="shared" si="87"/>
        <v>0</v>
      </c>
      <c r="CH145" s="9">
        <f t="shared" si="87"/>
        <v>0</v>
      </c>
      <c r="CI145" s="9">
        <f t="shared" si="87"/>
        <v>0</v>
      </c>
      <c r="CJ145" s="9">
        <f t="shared" si="87"/>
        <v>0</v>
      </c>
      <c r="CK145" s="9">
        <f t="shared" si="84"/>
        <v>0</v>
      </c>
      <c r="CL145" s="9">
        <f t="shared" si="84"/>
        <v>0</v>
      </c>
      <c r="CM145" s="9">
        <f t="shared" si="84"/>
        <v>0</v>
      </c>
      <c r="CN145" s="9">
        <f t="shared" si="84"/>
        <v>0</v>
      </c>
      <c r="CO145" s="9">
        <f t="shared" si="84"/>
        <v>0</v>
      </c>
      <c r="CP145" s="9">
        <f t="shared" si="84"/>
        <v>0</v>
      </c>
      <c r="CQ145" s="9">
        <f t="shared" si="124"/>
        <v>0.44806659706111351</v>
      </c>
      <c r="CR145" s="27"/>
    </row>
    <row r="146" spans="2:96" x14ac:dyDescent="0.2">
      <c r="B146" s="1">
        <f t="shared" si="118"/>
        <v>43995</v>
      </c>
      <c r="C146" s="8">
        <f t="shared" si="112"/>
        <v>19.285714285714285</v>
      </c>
      <c r="D146">
        <f t="shared" si="122"/>
        <v>135</v>
      </c>
      <c r="E146" s="14">
        <f t="shared" si="119"/>
        <v>0.3</v>
      </c>
      <c r="F146" s="3">
        <f t="shared" si="113"/>
        <v>8.1661699125676517</v>
      </c>
      <c r="G146" s="3">
        <f t="shared" si="107"/>
        <v>2.8379999999999992</v>
      </c>
      <c r="H146" s="27"/>
      <c r="I146" s="4">
        <f t="shared" si="114"/>
        <v>258395.82376745026</v>
      </c>
      <c r="J146" s="4"/>
      <c r="K146" s="4">
        <f t="shared" si="108"/>
        <v>4741604.1762325484</v>
      </c>
      <c r="L146" s="4">
        <f t="shared" si="79"/>
        <v>1.0000018045818719</v>
      </c>
      <c r="N146" s="4">
        <f t="shared" si="123"/>
        <v>0.44806659706111351</v>
      </c>
      <c r="O146" s="4">
        <f t="shared" si="120"/>
        <v>0.55888513125948103</v>
      </c>
      <c r="P146" s="4">
        <f t="shared" si="120"/>
        <v>0.7416055540984271</v>
      </c>
      <c r="Q146" s="4">
        <f t="shared" si="120"/>
        <v>0.98405731152550324</v>
      </c>
      <c r="R146" s="4">
        <f t="shared" si="120"/>
        <v>1.3057643942428938</v>
      </c>
      <c r="S146" s="4">
        <f t="shared" si="120"/>
        <v>1.7326379222940296</v>
      </c>
      <c r="T146" s="4">
        <f t="shared" si="120"/>
        <v>2.2990687338865334</v>
      </c>
      <c r="U146" s="4">
        <f t="shared" si="120"/>
        <v>3.0507012922395709</v>
      </c>
      <c r="V146" s="4">
        <f t="shared" si="120"/>
        <v>4.048106919703641</v>
      </c>
      <c r="W146" s="4">
        <f t="shared" si="120"/>
        <v>5.3716470420338354</v>
      </c>
      <c r="X146" s="4">
        <f t="shared" si="120"/>
        <v>7.1279181111402634</v>
      </c>
      <c r="Y146" s="4">
        <f t="shared" si="120"/>
        <v>9.4583080267185196</v>
      </c>
      <c r="Z146" s="4">
        <f t="shared" si="120"/>
        <v>12.550376738103758</v>
      </c>
      <c r="AA146" s="4">
        <f t="shared" si="120"/>
        <v>16.653006782852113</v>
      </c>
      <c r="AB146" s="4">
        <f t="shared" si="120"/>
        <v>22.096558611360233</v>
      </c>
      <c r="AC146" s="4">
        <f t="shared" si="120"/>
        <v>29.319623826218912</v>
      </c>
      <c r="AD146" s="4">
        <f t="shared" si="120"/>
        <v>38.904430035033172</v>
      </c>
      <c r="AE146" s="4">
        <f t="shared" si="120"/>
        <v>51.62358271995717</v>
      </c>
      <c r="AF146" s="4">
        <f t="shared" si="120"/>
        <v>68.501746475982031</v>
      </c>
      <c r="AG146" s="4">
        <f t="shared" si="120"/>
        <v>90.897215187651526</v>
      </c>
      <c r="AH146" s="4">
        <f t="shared" si="120"/>
        <v>120.61022290166466</v>
      </c>
      <c r="AI146" s="4">
        <f t="shared" si="109"/>
        <v>4456619.6690122765</v>
      </c>
      <c r="AJ146" s="4">
        <f t="shared" si="116"/>
        <v>4457107.9525425918</v>
      </c>
      <c r="AK146" s="27"/>
      <c r="AL146">
        <f t="shared" si="104"/>
        <v>135</v>
      </c>
      <c r="AM146" s="14"/>
      <c r="AN146" s="14"/>
      <c r="AO146" s="4">
        <f t="shared" si="126"/>
        <v>3.567351901656262E-2</v>
      </c>
      <c r="AP146" s="4">
        <f t="shared" si="126"/>
        <v>0</v>
      </c>
      <c r="AQ146" s="4">
        <f t="shared" si="126"/>
        <v>0</v>
      </c>
      <c r="AR146" s="4">
        <f t="shared" si="126"/>
        <v>0</v>
      </c>
      <c r="AS146" s="4">
        <f t="shared" si="126"/>
        <v>0</v>
      </c>
      <c r="AT146" s="4">
        <f t="shared" si="126"/>
        <v>0</v>
      </c>
      <c r="AU146" s="4">
        <f t="shared" si="126"/>
        <v>0</v>
      </c>
      <c r="AV146" s="4">
        <f t="shared" si="126"/>
        <v>0</v>
      </c>
      <c r="AW146" s="4">
        <f t="shared" si="126"/>
        <v>0</v>
      </c>
      <c r="AX146" s="4">
        <f t="shared" si="126"/>
        <v>0</v>
      </c>
      <c r="AY146" s="4">
        <f t="shared" si="126"/>
        <v>0</v>
      </c>
      <c r="AZ146" s="4">
        <f t="shared" si="126"/>
        <v>0</v>
      </c>
      <c r="BA146" s="4">
        <f t="shared" si="126"/>
        <v>0</v>
      </c>
      <c r="BB146" s="4">
        <f t="shared" si="126"/>
        <v>0</v>
      </c>
      <c r="BC146" s="4">
        <f t="shared" si="126"/>
        <v>0</v>
      </c>
      <c r="BD146" s="4">
        <f t="shared" si="126"/>
        <v>0</v>
      </c>
      <c r="BE146" s="4">
        <f t="shared" si="126"/>
        <v>0</v>
      </c>
      <c r="BF146" s="4">
        <f t="shared" si="126"/>
        <v>0</v>
      </c>
      <c r="BG146" s="4">
        <f t="shared" si="126"/>
        <v>0</v>
      </c>
      <c r="BH146" s="4">
        <f t="shared" si="126"/>
        <v>0</v>
      </c>
      <c r="BI146" s="4">
        <f t="shared" si="98"/>
        <v>0</v>
      </c>
      <c r="BJ146" s="4">
        <f t="shared" si="121"/>
        <v>3.567351901656262E-2</v>
      </c>
      <c r="BK146" s="4">
        <f t="shared" si="117"/>
        <v>284496.22368995711</v>
      </c>
      <c r="BL146" s="4">
        <f t="shared" si="80"/>
        <v>1.0000023945453154</v>
      </c>
      <c r="BM146" s="4">
        <f t="shared" si="110"/>
        <v>4741604.1762325494</v>
      </c>
      <c r="BN146" s="18">
        <f t="shared" si="81"/>
        <v>1.0000018045818717</v>
      </c>
      <c r="BO146" s="4">
        <f t="shared" si="111"/>
        <v>5.999999433018977</v>
      </c>
      <c r="BP146" s="27"/>
      <c r="BQ146" s="4">
        <f>I146+AJ146+BK146+SUM(J$11:J146)</f>
        <v>5000000</v>
      </c>
      <c r="BR146" s="27"/>
      <c r="BS146">
        <f t="shared" si="105"/>
        <v>135</v>
      </c>
      <c r="BT146" s="11">
        <f t="shared" si="106"/>
        <v>5.4797077051574147E-2</v>
      </c>
      <c r="BU146" s="9">
        <f t="shared" si="99"/>
        <v>7.3658219530183394E-3</v>
      </c>
      <c r="BV146" s="9">
        <f t="shared" si="99"/>
        <v>9.1875814801814747E-3</v>
      </c>
      <c r="BW146" s="9">
        <f t="shared" si="97"/>
        <v>1.2191345006942054E-2</v>
      </c>
      <c r="BX146" s="9">
        <f t="shared" si="97"/>
        <v>1.6177039296848369E-2</v>
      </c>
      <c r="BY146" s="9">
        <f t="shared" si="97"/>
        <v>2.1465621636758966E-2</v>
      </c>
      <c r="BZ146" s="9">
        <f t="shared" si="97"/>
        <v>2.8483048119127583E-2</v>
      </c>
      <c r="CA146" s="9">
        <f t="shared" si="97"/>
        <v>3.7794673967293614E-2</v>
      </c>
      <c r="CB146" s="9">
        <f t="shared" si="97"/>
        <v>5.0150854131656576E-2</v>
      </c>
      <c r="CC146" s="9">
        <f t="shared" si="97"/>
        <v>6.6547328037603271E-2</v>
      </c>
      <c r="CD146" s="9">
        <f t="shared" si="97"/>
        <v>8.8305167056856523E-2</v>
      </c>
      <c r="CE146" s="9">
        <f t="shared" si="97"/>
        <v>0</v>
      </c>
      <c r="CF146" s="9">
        <f t="shared" si="97"/>
        <v>0</v>
      </c>
      <c r="CG146" s="9">
        <f t="shared" si="97"/>
        <v>0</v>
      </c>
      <c r="CH146" s="9">
        <f t="shared" si="97"/>
        <v>0</v>
      </c>
      <c r="CI146" s="9">
        <f t="shared" ref="CI146:CP178" si="127">AB146*$E146*$BT146*CI$7</f>
        <v>0</v>
      </c>
      <c r="CJ146" s="9">
        <f t="shared" si="127"/>
        <v>0</v>
      </c>
      <c r="CK146" s="9">
        <f t="shared" si="84"/>
        <v>0</v>
      </c>
      <c r="CL146" s="9">
        <f t="shared" si="84"/>
        <v>0</v>
      </c>
      <c r="CM146" s="9">
        <f t="shared" si="84"/>
        <v>0</v>
      </c>
      <c r="CN146" s="9">
        <f t="shared" si="84"/>
        <v>0</v>
      </c>
      <c r="CO146" s="9">
        <f t="shared" si="84"/>
        <v>0</v>
      </c>
      <c r="CP146" s="9">
        <f t="shared" si="84"/>
        <v>0</v>
      </c>
      <c r="CQ146" s="9">
        <f t="shared" si="124"/>
        <v>0.33766848068628674</v>
      </c>
      <c r="CR146" s="27"/>
    </row>
    <row r="147" spans="2:96" x14ac:dyDescent="0.2">
      <c r="B147" s="1">
        <f t="shared" si="118"/>
        <v>43996</v>
      </c>
      <c r="C147" s="8">
        <f t="shared" si="112"/>
        <v>19.428571428571427</v>
      </c>
      <c r="D147">
        <f t="shared" si="122"/>
        <v>136</v>
      </c>
      <c r="E147" s="14">
        <f t="shared" si="119"/>
        <v>0.3</v>
      </c>
      <c r="F147" s="3">
        <f t="shared" si="113"/>
        <v>8.1661699125676517</v>
      </c>
      <c r="G147" s="3">
        <f t="shared" si="107"/>
        <v>2.8379999999999992</v>
      </c>
      <c r="H147" s="27"/>
      <c r="I147" s="4">
        <f t="shared" si="114"/>
        <v>258395.48609896956</v>
      </c>
      <c r="J147" s="4"/>
      <c r="K147" s="4">
        <f t="shared" si="108"/>
        <v>4741604.5139010288</v>
      </c>
      <c r="L147" s="4">
        <f t="shared" si="79"/>
        <v>1.0000013599735971</v>
      </c>
      <c r="N147" s="4">
        <f t="shared" si="123"/>
        <v>0.33766848068628674</v>
      </c>
      <c r="O147" s="4">
        <f t="shared" si="120"/>
        <v>0.42118260123744666</v>
      </c>
      <c r="P147" s="4">
        <f t="shared" si="120"/>
        <v>0.55888513125948103</v>
      </c>
      <c r="Q147" s="4">
        <f t="shared" si="120"/>
        <v>0.7416055540984271</v>
      </c>
      <c r="R147" s="4">
        <f t="shared" si="120"/>
        <v>0.98405731152550324</v>
      </c>
      <c r="S147" s="4">
        <f t="shared" si="120"/>
        <v>1.3057643942428938</v>
      </c>
      <c r="T147" s="4">
        <f t="shared" si="120"/>
        <v>1.7326379222940296</v>
      </c>
      <c r="U147" s="4">
        <f t="shared" si="120"/>
        <v>2.2990687338865334</v>
      </c>
      <c r="V147" s="4">
        <f t="shared" si="120"/>
        <v>3.0507012922395709</v>
      </c>
      <c r="W147" s="4">
        <f t="shared" si="120"/>
        <v>4.048106919703641</v>
      </c>
      <c r="X147" s="4">
        <f t="shared" si="120"/>
        <v>5.3716470420338354</v>
      </c>
      <c r="Y147" s="4">
        <f t="shared" si="120"/>
        <v>7.1279181111402634</v>
      </c>
      <c r="Z147" s="4">
        <f t="shared" si="120"/>
        <v>9.4583080267185196</v>
      </c>
      <c r="AA147" s="4">
        <f t="shared" si="120"/>
        <v>12.550376738103758</v>
      </c>
      <c r="AB147" s="4">
        <f t="shared" si="120"/>
        <v>16.653006782852113</v>
      </c>
      <c r="AC147" s="4">
        <f t="shared" si="120"/>
        <v>22.096558611360233</v>
      </c>
      <c r="AD147" s="4">
        <f t="shared" si="120"/>
        <v>29.319623826218912</v>
      </c>
      <c r="AE147" s="4">
        <f t="shared" si="120"/>
        <v>38.904430035033172</v>
      </c>
      <c r="AF147" s="4">
        <f t="shared" si="120"/>
        <v>51.62358271995717</v>
      </c>
      <c r="AG147" s="4">
        <f t="shared" si="120"/>
        <v>68.501746475982031</v>
      </c>
      <c r="AH147" s="4">
        <f t="shared" si="120"/>
        <v>90.897215187651526</v>
      </c>
      <c r="AI147" s="4">
        <f t="shared" si="109"/>
        <v>4456740.2792351777</v>
      </c>
      <c r="AJ147" s="4">
        <f t="shared" si="116"/>
        <v>4457108.2633270761</v>
      </c>
      <c r="AK147" s="27"/>
      <c r="AL147">
        <f t="shared" si="104"/>
        <v>136</v>
      </c>
      <c r="AM147" s="14"/>
      <c r="AN147" s="14"/>
      <c r="AO147" s="4">
        <f t="shared" si="126"/>
        <v>2.6883995823666809E-2</v>
      </c>
      <c r="AP147" s="4">
        <f t="shared" si="126"/>
        <v>0</v>
      </c>
      <c r="AQ147" s="4">
        <f t="shared" si="126"/>
        <v>0</v>
      </c>
      <c r="AR147" s="4">
        <f t="shared" si="126"/>
        <v>0</v>
      </c>
      <c r="AS147" s="4">
        <f t="shared" si="126"/>
        <v>0</v>
      </c>
      <c r="AT147" s="4">
        <f t="shared" si="126"/>
        <v>0</v>
      </c>
      <c r="AU147" s="4">
        <f t="shared" si="126"/>
        <v>0</v>
      </c>
      <c r="AV147" s="4">
        <f t="shared" si="126"/>
        <v>0</v>
      </c>
      <c r="AW147" s="4">
        <f t="shared" si="126"/>
        <v>0</v>
      </c>
      <c r="AX147" s="4">
        <f t="shared" si="126"/>
        <v>0</v>
      </c>
      <c r="AY147" s="4">
        <f t="shared" si="126"/>
        <v>0</v>
      </c>
      <c r="AZ147" s="4">
        <f t="shared" si="126"/>
        <v>0</v>
      </c>
      <c r="BA147" s="4">
        <f t="shared" si="126"/>
        <v>0</v>
      </c>
      <c r="BB147" s="4">
        <f t="shared" si="126"/>
        <v>0</v>
      </c>
      <c r="BC147" s="4">
        <f t="shared" si="126"/>
        <v>0</v>
      </c>
      <c r="BD147" s="4">
        <f t="shared" si="126"/>
        <v>0</v>
      </c>
      <c r="BE147" s="4">
        <f t="shared" si="126"/>
        <v>0</v>
      </c>
      <c r="BF147" s="4">
        <f t="shared" si="126"/>
        <v>0</v>
      </c>
      <c r="BG147" s="4">
        <f t="shared" si="126"/>
        <v>0</v>
      </c>
      <c r="BH147" s="4">
        <f t="shared" si="126"/>
        <v>0</v>
      </c>
      <c r="BI147" s="4">
        <f t="shared" si="98"/>
        <v>0</v>
      </c>
      <c r="BJ147" s="4">
        <f t="shared" si="121"/>
        <v>2.6883995823666809E-2</v>
      </c>
      <c r="BK147" s="4">
        <f t="shared" si="117"/>
        <v>284496.25057395292</v>
      </c>
      <c r="BL147" s="4">
        <f t="shared" si="80"/>
        <v>1.0000018045818715</v>
      </c>
      <c r="BM147" s="4">
        <f t="shared" si="110"/>
        <v>4741604.5139010288</v>
      </c>
      <c r="BN147" s="18">
        <f t="shared" si="81"/>
        <v>1.0000013599735968</v>
      </c>
      <c r="BO147" s="4">
        <f t="shared" si="111"/>
        <v>5.9999995727161819</v>
      </c>
      <c r="BP147" s="27"/>
      <c r="BQ147" s="4">
        <f>I147+AJ147+BK147+SUM(J$11:J147)</f>
        <v>4999999.9999999981</v>
      </c>
      <c r="BR147" s="27"/>
      <c r="BS147">
        <f t="shared" si="105"/>
        <v>136</v>
      </c>
      <c r="BT147" s="11">
        <f t="shared" si="106"/>
        <v>5.4797005755836917E-2</v>
      </c>
      <c r="BU147" s="9">
        <f t="shared" si="99"/>
        <v>5.5509665039193481E-3</v>
      </c>
      <c r="BV147" s="9">
        <f t="shared" si="99"/>
        <v>6.9238636272800184E-3</v>
      </c>
      <c r="BW147" s="9">
        <f t="shared" si="99"/>
        <v>9.187569526343236E-3</v>
      </c>
      <c r="BX147" s="9">
        <f t="shared" si="99"/>
        <v>1.219132914494764E-2</v>
      </c>
      <c r="BY147" s="9">
        <f t="shared" si="99"/>
        <v>1.617701824912092E-2</v>
      </c>
      <c r="BZ147" s="9">
        <f t="shared" si="99"/>
        <v>2.1465593708128426E-2</v>
      </c>
      <c r="CA147" s="9">
        <f t="shared" si="99"/>
        <v>2.8483011060218177E-2</v>
      </c>
      <c r="CB147" s="9">
        <f t="shared" si="99"/>
        <v>3.7794624793153521E-2</v>
      </c>
      <c r="CC147" s="9">
        <f t="shared" si="99"/>
        <v>5.0150788881057264E-2</v>
      </c>
      <c r="CD147" s="9">
        <f t="shared" si="99"/>
        <v>6.6547241453773096E-2</v>
      </c>
      <c r="CE147" s="9">
        <f t="shared" si="99"/>
        <v>0</v>
      </c>
      <c r="CF147" s="9">
        <f t="shared" si="99"/>
        <v>0</v>
      </c>
      <c r="CG147" s="9">
        <f t="shared" si="99"/>
        <v>0</v>
      </c>
      <c r="CH147" s="9">
        <f t="shared" si="99"/>
        <v>0</v>
      </c>
      <c r="CI147" s="9">
        <f t="shared" si="127"/>
        <v>0</v>
      </c>
      <c r="CJ147" s="9">
        <f t="shared" si="127"/>
        <v>0</v>
      </c>
      <c r="CK147" s="9">
        <f t="shared" si="127"/>
        <v>0</v>
      </c>
      <c r="CL147" s="9">
        <f t="shared" si="127"/>
        <v>0</v>
      </c>
      <c r="CM147" s="9">
        <f t="shared" si="127"/>
        <v>0</v>
      </c>
      <c r="CN147" s="9">
        <f t="shared" si="127"/>
        <v>0</v>
      </c>
      <c r="CO147" s="9">
        <f t="shared" si="127"/>
        <v>0</v>
      </c>
      <c r="CP147" s="9">
        <f t="shared" si="127"/>
        <v>0</v>
      </c>
      <c r="CQ147" s="9">
        <f t="shared" si="124"/>
        <v>0.25447200694794164</v>
      </c>
      <c r="CR147" s="27"/>
    </row>
    <row r="148" spans="2:96" x14ac:dyDescent="0.2">
      <c r="B148" s="1">
        <f t="shared" si="118"/>
        <v>43997</v>
      </c>
      <c r="C148" s="8">
        <f t="shared" si="112"/>
        <v>19.571428571428573</v>
      </c>
      <c r="D148">
        <f t="shared" si="122"/>
        <v>137</v>
      </c>
      <c r="E148" s="14">
        <f t="shared" si="119"/>
        <v>0.3</v>
      </c>
      <c r="F148" s="3">
        <f t="shared" si="113"/>
        <v>8.1661699125676517</v>
      </c>
      <c r="G148" s="3">
        <f t="shared" si="107"/>
        <v>2.8379999999999992</v>
      </c>
      <c r="H148" s="27"/>
      <c r="I148" s="4">
        <f t="shared" si="114"/>
        <v>258395.2316269626</v>
      </c>
      <c r="J148" s="4"/>
      <c r="K148" s="4">
        <f t="shared" si="108"/>
        <v>4741604.7683730358</v>
      </c>
      <c r="L148" s="4">
        <f t="shared" ref="L148:L211" si="128">K148/K141</f>
        <v>1.0000010249047675</v>
      </c>
      <c r="N148" s="4">
        <f t="shared" si="123"/>
        <v>0.25447200694794164</v>
      </c>
      <c r="O148" s="4">
        <f t="shared" si="120"/>
        <v>0.3174083718451095</v>
      </c>
      <c r="P148" s="4">
        <f t="shared" si="120"/>
        <v>0.42118260123744666</v>
      </c>
      <c r="Q148" s="4">
        <f t="shared" si="120"/>
        <v>0.55888513125948103</v>
      </c>
      <c r="R148" s="4">
        <f t="shared" si="120"/>
        <v>0.7416055540984271</v>
      </c>
      <c r="S148" s="4">
        <f t="shared" si="120"/>
        <v>0.98405731152550324</v>
      </c>
      <c r="T148" s="4">
        <f t="shared" si="120"/>
        <v>1.3057643942428938</v>
      </c>
      <c r="U148" s="4">
        <f t="shared" si="120"/>
        <v>1.7326379222940296</v>
      </c>
      <c r="V148" s="4">
        <f t="shared" si="120"/>
        <v>2.2990687338865334</v>
      </c>
      <c r="W148" s="4">
        <f t="shared" si="120"/>
        <v>3.0507012922395709</v>
      </c>
      <c r="X148" s="4">
        <f t="shared" si="120"/>
        <v>4.048106919703641</v>
      </c>
      <c r="Y148" s="4">
        <f t="shared" si="120"/>
        <v>5.3716470420338354</v>
      </c>
      <c r="Z148" s="4">
        <f t="shared" si="120"/>
        <v>7.1279181111402634</v>
      </c>
      <c r="AA148" s="4">
        <f t="shared" si="120"/>
        <v>9.4583080267185196</v>
      </c>
      <c r="AB148" s="4">
        <f t="shared" si="120"/>
        <v>12.550376738103758</v>
      </c>
      <c r="AC148" s="4">
        <f t="shared" si="120"/>
        <v>16.653006782852113</v>
      </c>
      <c r="AD148" s="4">
        <f t="shared" si="120"/>
        <v>22.096558611360233</v>
      </c>
      <c r="AE148" s="4">
        <f t="shared" si="120"/>
        <v>29.319623826218912</v>
      </c>
      <c r="AF148" s="4">
        <f t="shared" si="120"/>
        <v>38.904430035033172</v>
      </c>
      <c r="AG148" s="4">
        <f t="shared" si="120"/>
        <v>51.62358271995717</v>
      </c>
      <c r="AH148" s="4">
        <f t="shared" si="120"/>
        <v>68.501746475982031</v>
      </c>
      <c r="AI148" s="4">
        <f t="shared" si="109"/>
        <v>4456831.1764503652</v>
      </c>
      <c r="AJ148" s="4">
        <f t="shared" si="116"/>
        <v>4457108.4975389736</v>
      </c>
      <c r="AK148" s="27"/>
      <c r="AL148">
        <f t="shared" si="104"/>
        <v>137</v>
      </c>
      <c r="AM148" s="14"/>
      <c r="AN148" s="14"/>
      <c r="AO148" s="4">
        <f t="shared" si="126"/>
        <v>2.0260108841177203E-2</v>
      </c>
      <c r="AP148" s="4">
        <f t="shared" si="126"/>
        <v>0</v>
      </c>
      <c r="AQ148" s="4">
        <f t="shared" si="126"/>
        <v>0</v>
      </c>
      <c r="AR148" s="4">
        <f t="shared" si="126"/>
        <v>0</v>
      </c>
      <c r="AS148" s="4">
        <f t="shared" si="126"/>
        <v>0</v>
      </c>
      <c r="AT148" s="4">
        <f t="shared" si="126"/>
        <v>0</v>
      </c>
      <c r="AU148" s="4">
        <f t="shared" si="126"/>
        <v>0</v>
      </c>
      <c r="AV148" s="4">
        <f t="shared" si="126"/>
        <v>0</v>
      </c>
      <c r="AW148" s="4">
        <f t="shared" si="126"/>
        <v>0</v>
      </c>
      <c r="AX148" s="4">
        <f t="shared" si="126"/>
        <v>0</v>
      </c>
      <c r="AY148" s="4">
        <f t="shared" si="126"/>
        <v>0</v>
      </c>
      <c r="AZ148" s="4">
        <f t="shared" si="126"/>
        <v>0</v>
      </c>
      <c r="BA148" s="4">
        <f t="shared" si="126"/>
        <v>0</v>
      </c>
      <c r="BB148" s="4">
        <f t="shared" si="126"/>
        <v>0</v>
      </c>
      <c r="BC148" s="4">
        <f t="shared" si="126"/>
        <v>0</v>
      </c>
      <c r="BD148" s="4">
        <f t="shared" si="126"/>
        <v>0</v>
      </c>
      <c r="BE148" s="4">
        <f t="shared" si="126"/>
        <v>0</v>
      </c>
      <c r="BF148" s="4">
        <f t="shared" si="126"/>
        <v>0</v>
      </c>
      <c r="BG148" s="4">
        <f t="shared" si="126"/>
        <v>0</v>
      </c>
      <c r="BH148" s="4">
        <f t="shared" si="126"/>
        <v>0</v>
      </c>
      <c r="BI148" s="4">
        <f t="shared" si="98"/>
        <v>0</v>
      </c>
      <c r="BJ148" s="4">
        <f t="shared" si="121"/>
        <v>2.0260108841177203E-2</v>
      </c>
      <c r="BK148" s="4">
        <f t="shared" si="117"/>
        <v>284496.27083406178</v>
      </c>
      <c r="BL148" s="4">
        <f t="shared" ref="BL148:BL211" si="129">BK148/BK141</f>
        <v>1.0000013599735971</v>
      </c>
      <c r="BM148" s="4">
        <f t="shared" si="110"/>
        <v>4741604.7683730349</v>
      </c>
      <c r="BN148" s="18">
        <f t="shared" ref="BN148:BN211" si="130">BM148/BM141</f>
        <v>1.0000010249047671</v>
      </c>
      <c r="BO148" s="4">
        <f t="shared" si="111"/>
        <v>5.9999996779925562</v>
      </c>
      <c r="BP148" s="27"/>
      <c r="BQ148" s="4">
        <f>I148+AJ148+BK148+SUM(J$11:J148)</f>
        <v>4999999.9999999981</v>
      </c>
      <c r="BR148" s="27"/>
      <c r="BS148">
        <f t="shared" si="105"/>
        <v>137</v>
      </c>
      <c r="BT148" s="11">
        <f t="shared" si="106"/>
        <v>5.479695202630383E-2</v>
      </c>
      <c r="BU148" s="9">
        <f t="shared" si="99"/>
        <v>4.1832871070290843E-3</v>
      </c>
      <c r="BV148" s="9">
        <f t="shared" si="99"/>
        <v>5.2179033974231017E-3</v>
      </c>
      <c r="BW148" s="9">
        <f t="shared" si="99"/>
        <v>6.9238568382966655E-3</v>
      </c>
      <c r="BX148" s="9">
        <f t="shared" si="99"/>
        <v>9.1875605177520903E-3</v>
      </c>
      <c r="BY148" s="9">
        <f t="shared" si="99"/>
        <v>1.2191317191111594E-2</v>
      </c>
      <c r="BZ148" s="9">
        <f t="shared" si="99"/>
        <v>1.6177002387238956E-2</v>
      </c>
      <c r="CA148" s="9">
        <f t="shared" si="99"/>
        <v>2.1465572660695056E-2</v>
      </c>
      <c r="CB148" s="9">
        <f t="shared" si="99"/>
        <v>2.8482983132070202E-2</v>
      </c>
      <c r="CC148" s="9">
        <f t="shared" si="99"/>
        <v>3.7794587734786639E-2</v>
      </c>
      <c r="CD148" s="9">
        <f t="shared" si="99"/>
        <v>5.0150739707230461E-2</v>
      </c>
      <c r="CE148" s="9">
        <f t="shared" si="99"/>
        <v>0</v>
      </c>
      <c r="CF148" s="9">
        <f t="shared" si="99"/>
        <v>0</v>
      </c>
      <c r="CG148" s="9">
        <f t="shared" si="99"/>
        <v>0</v>
      </c>
      <c r="CH148" s="9">
        <f t="shared" si="99"/>
        <v>0</v>
      </c>
      <c r="CI148" s="9">
        <f t="shared" si="127"/>
        <v>0</v>
      </c>
      <c r="CJ148" s="9">
        <f t="shared" si="127"/>
        <v>0</v>
      </c>
      <c r="CK148" s="9">
        <f t="shared" si="127"/>
        <v>0</v>
      </c>
      <c r="CL148" s="9">
        <f t="shared" si="127"/>
        <v>0</v>
      </c>
      <c r="CM148" s="9">
        <f t="shared" si="127"/>
        <v>0</v>
      </c>
      <c r="CN148" s="9">
        <f t="shared" si="127"/>
        <v>0</v>
      </c>
      <c r="CO148" s="9">
        <f t="shared" si="127"/>
        <v>0</v>
      </c>
      <c r="CP148" s="9">
        <f t="shared" si="127"/>
        <v>0</v>
      </c>
      <c r="CQ148" s="9">
        <f t="shared" si="124"/>
        <v>0.19177481067363386</v>
      </c>
      <c r="CR148" s="27"/>
    </row>
    <row r="149" spans="2:96" x14ac:dyDescent="0.2">
      <c r="B149" s="1">
        <f t="shared" si="118"/>
        <v>43998</v>
      </c>
      <c r="C149" s="8">
        <f t="shared" si="112"/>
        <v>19.714285714285715</v>
      </c>
      <c r="D149">
        <f t="shared" si="122"/>
        <v>138</v>
      </c>
      <c r="E149" s="14">
        <f t="shared" si="119"/>
        <v>0.3</v>
      </c>
      <c r="F149" s="3">
        <f t="shared" si="113"/>
        <v>8.1661699125676517</v>
      </c>
      <c r="G149" s="3">
        <f t="shared" si="107"/>
        <v>2.8379999999999992</v>
      </c>
      <c r="H149" s="27"/>
      <c r="I149" s="4">
        <f t="shared" si="114"/>
        <v>258395.03985215194</v>
      </c>
      <c r="J149" s="4"/>
      <c r="K149" s="4">
        <f t="shared" si="108"/>
        <v>4741604.9601478465</v>
      </c>
      <c r="L149" s="4">
        <f t="shared" si="128"/>
        <v>1.0000007723871904</v>
      </c>
      <c r="N149" s="4">
        <f t="shared" si="123"/>
        <v>0.19177481067363386</v>
      </c>
      <c r="O149" s="4">
        <f t="shared" si="120"/>
        <v>0.23920368653106514</v>
      </c>
      <c r="P149" s="4">
        <f t="shared" si="120"/>
        <v>0.3174083718451095</v>
      </c>
      <c r="Q149" s="4">
        <f t="shared" si="120"/>
        <v>0.42118260123744666</v>
      </c>
      <c r="R149" s="4">
        <f t="shared" si="120"/>
        <v>0.55888513125948103</v>
      </c>
      <c r="S149" s="4">
        <f t="shared" si="120"/>
        <v>0.7416055540984271</v>
      </c>
      <c r="T149" s="4">
        <f t="shared" si="120"/>
        <v>0.98405731152550324</v>
      </c>
      <c r="U149" s="4">
        <f t="shared" si="120"/>
        <v>1.3057643942428938</v>
      </c>
      <c r="V149" s="4">
        <f t="shared" si="120"/>
        <v>1.7326379222940296</v>
      </c>
      <c r="W149" s="4">
        <f t="shared" si="120"/>
        <v>2.2990687338865334</v>
      </c>
      <c r="X149" s="4">
        <f t="shared" si="120"/>
        <v>3.0507012922395709</v>
      </c>
      <c r="Y149" s="4">
        <f t="shared" si="120"/>
        <v>4.048106919703641</v>
      </c>
      <c r="Z149" s="4">
        <f t="shared" si="120"/>
        <v>5.3716470420338354</v>
      </c>
      <c r="AA149" s="4">
        <f t="shared" si="120"/>
        <v>7.1279181111402634</v>
      </c>
      <c r="AB149" s="4">
        <f t="shared" si="120"/>
        <v>9.4583080267185196</v>
      </c>
      <c r="AC149" s="4">
        <f t="shared" si="120"/>
        <v>12.550376738103758</v>
      </c>
      <c r="AD149" s="4">
        <f t="shared" si="120"/>
        <v>16.653006782852113</v>
      </c>
      <c r="AE149" s="4">
        <f t="shared" si="120"/>
        <v>22.096558611360233</v>
      </c>
      <c r="AF149" s="4">
        <f t="shared" si="120"/>
        <v>29.319623826218912</v>
      </c>
      <c r="AG149" s="4">
        <f t="shared" si="120"/>
        <v>38.904430035033172</v>
      </c>
      <c r="AH149" s="4">
        <f t="shared" si="120"/>
        <v>51.62358271995717</v>
      </c>
      <c r="AI149" s="4">
        <f t="shared" si="109"/>
        <v>4456899.6781968409</v>
      </c>
      <c r="AJ149" s="4">
        <f t="shared" si="116"/>
        <v>4457108.674045464</v>
      </c>
      <c r="AK149" s="27"/>
      <c r="AL149">
        <f t="shared" si="104"/>
        <v>138</v>
      </c>
      <c r="AM149" s="14"/>
      <c r="AN149" s="14"/>
      <c r="AO149" s="4">
        <f t="shared" si="126"/>
        <v>1.5268320416876499E-2</v>
      </c>
      <c r="AP149" s="4">
        <f t="shared" si="126"/>
        <v>0</v>
      </c>
      <c r="AQ149" s="4">
        <f t="shared" si="126"/>
        <v>0</v>
      </c>
      <c r="AR149" s="4">
        <f t="shared" si="126"/>
        <v>0</v>
      </c>
      <c r="AS149" s="4">
        <f t="shared" si="126"/>
        <v>0</v>
      </c>
      <c r="AT149" s="4">
        <f t="shared" si="126"/>
        <v>0</v>
      </c>
      <c r="AU149" s="4">
        <f t="shared" si="126"/>
        <v>0</v>
      </c>
      <c r="AV149" s="4">
        <f t="shared" si="126"/>
        <v>0</v>
      </c>
      <c r="AW149" s="4">
        <f t="shared" si="126"/>
        <v>0</v>
      </c>
      <c r="AX149" s="4">
        <f t="shared" si="126"/>
        <v>0</v>
      </c>
      <c r="AY149" s="4">
        <f t="shared" si="126"/>
        <v>0</v>
      </c>
      <c r="AZ149" s="4">
        <f t="shared" si="126"/>
        <v>0</v>
      </c>
      <c r="BA149" s="4">
        <f t="shared" si="126"/>
        <v>0</v>
      </c>
      <c r="BB149" s="4">
        <f t="shared" si="126"/>
        <v>0</v>
      </c>
      <c r="BC149" s="4">
        <f t="shared" si="126"/>
        <v>0</v>
      </c>
      <c r="BD149" s="4">
        <f t="shared" si="126"/>
        <v>0</v>
      </c>
      <c r="BE149" s="4">
        <f t="shared" si="126"/>
        <v>0</v>
      </c>
      <c r="BF149" s="4">
        <f t="shared" si="126"/>
        <v>0</v>
      </c>
      <c r="BG149" s="4">
        <f t="shared" si="126"/>
        <v>0</v>
      </c>
      <c r="BH149" s="4">
        <f t="shared" si="126"/>
        <v>0</v>
      </c>
      <c r="BI149" s="4">
        <f t="shared" si="98"/>
        <v>0</v>
      </c>
      <c r="BJ149" s="4">
        <f t="shared" si="121"/>
        <v>1.5268320416876499E-2</v>
      </c>
      <c r="BK149" s="4">
        <f t="shared" si="117"/>
        <v>284496.28610238218</v>
      </c>
      <c r="BL149" s="4">
        <f t="shared" si="129"/>
        <v>1.0000010249047673</v>
      </c>
      <c r="BM149" s="4">
        <f t="shared" si="110"/>
        <v>4741604.9601478465</v>
      </c>
      <c r="BN149" s="18">
        <f t="shared" si="130"/>
        <v>1.0000007723871902</v>
      </c>
      <c r="BO149" s="4">
        <f t="shared" si="111"/>
        <v>5.9999997573292436</v>
      </c>
      <c r="BP149" s="27"/>
      <c r="BQ149" s="4">
        <f>I149+AJ149+BK149+SUM(J$11:J149)</f>
        <v>4999999.9999999981</v>
      </c>
      <c r="BR149" s="27"/>
      <c r="BS149">
        <f t="shared" si="105"/>
        <v>138</v>
      </c>
      <c r="BT149" s="11">
        <f t="shared" si="106"/>
        <v>5.4796911534732866E-2</v>
      </c>
      <c r="BU149" s="9">
        <f t="shared" si="99"/>
        <v>3.1526002005219773E-3</v>
      </c>
      <c r="BV149" s="9">
        <f t="shared" si="99"/>
        <v>3.9322869748874235E-3</v>
      </c>
      <c r="BW149" s="9">
        <f t="shared" si="99"/>
        <v>5.2178995417140181E-3</v>
      </c>
      <c r="BX149" s="9">
        <f t="shared" si="99"/>
        <v>6.9238517219931094E-3</v>
      </c>
      <c r="BY149" s="9">
        <f t="shared" si="99"/>
        <v>9.1875537287110041E-3</v>
      </c>
      <c r="BZ149" s="9">
        <f t="shared" si="99"/>
        <v>1.2191308182479417E-2</v>
      </c>
      <c r="CA149" s="9">
        <f t="shared" si="99"/>
        <v>1.6176990433431019E-2</v>
      </c>
      <c r="CB149" s="9">
        <f t="shared" si="99"/>
        <v>2.1465556798959569E-2</v>
      </c>
      <c r="CC149" s="9">
        <f t="shared" si="99"/>
        <v>2.8482962084900788E-2</v>
      </c>
      <c r="CD149" s="9">
        <f t="shared" si="99"/>
        <v>3.77945598069152E-2</v>
      </c>
      <c r="CE149" s="9">
        <f t="shared" si="99"/>
        <v>0</v>
      </c>
      <c r="CF149" s="9">
        <f t="shared" si="99"/>
        <v>0</v>
      </c>
      <c r="CG149" s="9">
        <f t="shared" si="99"/>
        <v>0</v>
      </c>
      <c r="CH149" s="9">
        <f t="shared" si="99"/>
        <v>0</v>
      </c>
      <c r="CI149" s="9">
        <f t="shared" si="127"/>
        <v>0</v>
      </c>
      <c r="CJ149" s="9">
        <f t="shared" si="127"/>
        <v>0</v>
      </c>
      <c r="CK149" s="9">
        <f t="shared" si="127"/>
        <v>0</v>
      </c>
      <c r="CL149" s="9">
        <f t="shared" si="127"/>
        <v>0</v>
      </c>
      <c r="CM149" s="9">
        <f t="shared" si="127"/>
        <v>0</v>
      </c>
      <c r="CN149" s="9">
        <f t="shared" si="127"/>
        <v>0</v>
      </c>
      <c r="CO149" s="9">
        <f t="shared" si="127"/>
        <v>0</v>
      </c>
      <c r="CP149" s="9">
        <f t="shared" si="127"/>
        <v>0</v>
      </c>
      <c r="CQ149" s="9">
        <f t="shared" si="124"/>
        <v>0.14452556947451353</v>
      </c>
      <c r="CR149" s="27"/>
    </row>
    <row r="150" spans="2:96" x14ac:dyDescent="0.2">
      <c r="B150" s="1">
        <f t="shared" si="118"/>
        <v>43999</v>
      </c>
      <c r="C150" s="8">
        <f t="shared" si="112"/>
        <v>19.857142857142858</v>
      </c>
      <c r="D150">
        <f t="shared" si="122"/>
        <v>139</v>
      </c>
      <c r="E150" s="14">
        <f t="shared" si="119"/>
        <v>0.3</v>
      </c>
      <c r="F150" s="3">
        <f t="shared" si="113"/>
        <v>8.1661699125676517</v>
      </c>
      <c r="G150" s="3">
        <f t="shared" si="107"/>
        <v>2.8379999999999992</v>
      </c>
      <c r="H150" s="27"/>
      <c r="I150" s="4">
        <f t="shared" si="114"/>
        <v>258394.89532658245</v>
      </c>
      <c r="J150" s="4"/>
      <c r="K150" s="4">
        <f t="shared" si="108"/>
        <v>4741605.1046734164</v>
      </c>
      <c r="L150" s="4">
        <f t="shared" si="128"/>
        <v>1.0000005820834381</v>
      </c>
      <c r="N150" s="4">
        <f t="shared" si="123"/>
        <v>0.14452556947451353</v>
      </c>
      <c r="O150" s="4">
        <f t="shared" si="120"/>
        <v>0.18026832203321583</v>
      </c>
      <c r="P150" s="4">
        <f t="shared" si="120"/>
        <v>0.23920368653106514</v>
      </c>
      <c r="Q150" s="4">
        <f t="shared" si="120"/>
        <v>0.3174083718451095</v>
      </c>
      <c r="R150" s="4">
        <f t="shared" si="120"/>
        <v>0.42118260123744666</v>
      </c>
      <c r="S150" s="4">
        <f t="shared" si="120"/>
        <v>0.55888513125948103</v>
      </c>
      <c r="T150" s="4">
        <f t="shared" si="120"/>
        <v>0.7416055540984271</v>
      </c>
      <c r="U150" s="4">
        <f t="shared" si="120"/>
        <v>0.98405731152550324</v>
      </c>
      <c r="V150" s="4">
        <f t="shared" si="120"/>
        <v>1.3057643942428938</v>
      </c>
      <c r="W150" s="4">
        <f t="shared" si="120"/>
        <v>1.7326379222940296</v>
      </c>
      <c r="X150" s="4">
        <f t="shared" si="120"/>
        <v>2.2990687338865334</v>
      </c>
      <c r="Y150" s="4">
        <f t="shared" si="120"/>
        <v>3.0507012922395709</v>
      </c>
      <c r="Z150" s="4">
        <f t="shared" si="120"/>
        <v>4.048106919703641</v>
      </c>
      <c r="AA150" s="4">
        <f t="shared" si="120"/>
        <v>5.3716470420338354</v>
      </c>
      <c r="AB150" s="4">
        <f t="shared" si="120"/>
        <v>7.1279181111402634</v>
      </c>
      <c r="AC150" s="4">
        <f t="shared" si="120"/>
        <v>9.4583080267185196</v>
      </c>
      <c r="AD150" s="4">
        <f t="shared" si="120"/>
        <v>12.550376738103758</v>
      </c>
      <c r="AE150" s="4">
        <f t="shared" si="120"/>
        <v>16.653006782852113</v>
      </c>
      <c r="AF150" s="4">
        <f t="shared" si="120"/>
        <v>22.096558611360233</v>
      </c>
      <c r="AG150" s="4">
        <f t="shared" si="120"/>
        <v>29.319623826218912</v>
      </c>
      <c r="AH150" s="4">
        <f t="shared" si="120"/>
        <v>38.904430035033172</v>
      </c>
      <c r="AI150" s="4">
        <f t="shared" si="109"/>
        <v>4456951.3017795607</v>
      </c>
      <c r="AJ150" s="4">
        <f t="shared" si="116"/>
        <v>4457108.8070645444</v>
      </c>
      <c r="AK150" s="27"/>
      <c r="AL150">
        <f t="shared" si="104"/>
        <v>139</v>
      </c>
      <c r="AM150" s="14"/>
      <c r="AN150" s="14"/>
      <c r="AO150" s="4">
        <f t="shared" si="126"/>
        <v>1.1506488640418032E-2</v>
      </c>
      <c r="AP150" s="4">
        <f t="shared" si="126"/>
        <v>0</v>
      </c>
      <c r="AQ150" s="4">
        <f t="shared" si="126"/>
        <v>0</v>
      </c>
      <c r="AR150" s="4">
        <f t="shared" si="126"/>
        <v>0</v>
      </c>
      <c r="AS150" s="4">
        <f t="shared" si="126"/>
        <v>0</v>
      </c>
      <c r="AT150" s="4">
        <f t="shared" si="126"/>
        <v>0</v>
      </c>
      <c r="AU150" s="4">
        <f t="shared" si="126"/>
        <v>0</v>
      </c>
      <c r="AV150" s="4">
        <f t="shared" si="126"/>
        <v>0</v>
      </c>
      <c r="AW150" s="4">
        <f t="shared" si="126"/>
        <v>0</v>
      </c>
      <c r="AX150" s="4">
        <f t="shared" si="126"/>
        <v>0</v>
      </c>
      <c r="AY150" s="4">
        <f t="shared" si="126"/>
        <v>0</v>
      </c>
      <c r="AZ150" s="4">
        <f t="shared" si="126"/>
        <v>0</v>
      </c>
      <c r="BA150" s="4">
        <f t="shared" si="126"/>
        <v>0</v>
      </c>
      <c r="BB150" s="4">
        <f t="shared" si="126"/>
        <v>0</v>
      </c>
      <c r="BC150" s="4">
        <f t="shared" si="126"/>
        <v>0</v>
      </c>
      <c r="BD150" s="4">
        <f t="shared" si="126"/>
        <v>0</v>
      </c>
      <c r="BE150" s="4">
        <f t="shared" si="126"/>
        <v>0</v>
      </c>
      <c r="BF150" s="4">
        <f t="shared" si="126"/>
        <v>0</v>
      </c>
      <c r="BG150" s="4">
        <f t="shared" si="126"/>
        <v>0</v>
      </c>
      <c r="BH150" s="4">
        <f t="shared" si="126"/>
        <v>0</v>
      </c>
      <c r="BI150" s="4">
        <f t="shared" si="98"/>
        <v>0</v>
      </c>
      <c r="BJ150" s="4">
        <f t="shared" si="121"/>
        <v>1.1506488640418032E-2</v>
      </c>
      <c r="BK150" s="4">
        <f t="shared" si="117"/>
        <v>284496.29760887084</v>
      </c>
      <c r="BL150" s="4">
        <f t="shared" si="129"/>
        <v>1.0000007723871904</v>
      </c>
      <c r="BM150" s="4">
        <f t="shared" si="110"/>
        <v>4741605.1046734154</v>
      </c>
      <c r="BN150" s="18">
        <f t="shared" si="130"/>
        <v>1.0000005820834377</v>
      </c>
      <c r="BO150" s="4">
        <f t="shared" si="111"/>
        <v>5.9999998171181721</v>
      </c>
      <c r="BP150" s="27"/>
      <c r="BQ150" s="4">
        <f>I150+AJ150+BK150+SUM(J$11:J150)</f>
        <v>4999999.9999999981</v>
      </c>
      <c r="BR150" s="27"/>
      <c r="BS150">
        <f t="shared" si="105"/>
        <v>139</v>
      </c>
      <c r="BT150" s="11">
        <f t="shared" si="106"/>
        <v>5.479688101942453E-2</v>
      </c>
      <c r="BU150" s="9">
        <f t="shared" si="99"/>
        <v>2.3758651304278473E-3</v>
      </c>
      <c r="BV150" s="9">
        <f t="shared" si="99"/>
        <v>2.9634425382076297E-3</v>
      </c>
      <c r="BW150" s="9">
        <f t="shared" si="99"/>
        <v>3.9322847850751493E-3</v>
      </c>
      <c r="BX150" s="9">
        <f t="shared" si="99"/>
        <v>5.2178966359697175E-3</v>
      </c>
      <c r="BY150" s="9">
        <f t="shared" si="99"/>
        <v>6.923847866238027E-3</v>
      </c>
      <c r="BZ150" s="9">
        <f t="shared" si="99"/>
        <v>9.1875486123453726E-3</v>
      </c>
      <c r="CA150" s="9">
        <f t="shared" si="99"/>
        <v>1.2191301393382772E-2</v>
      </c>
      <c r="CB150" s="9">
        <f t="shared" si="99"/>
        <v>1.6176981424787334E-2</v>
      </c>
      <c r="CC150" s="9">
        <f t="shared" si="99"/>
        <v>2.1465544845218638E-2</v>
      </c>
      <c r="CD150" s="9">
        <f t="shared" si="99"/>
        <v>2.8482946223306656E-2</v>
      </c>
      <c r="CE150" s="9">
        <f t="shared" si="99"/>
        <v>0</v>
      </c>
      <c r="CF150" s="9">
        <f t="shared" si="99"/>
        <v>0</v>
      </c>
      <c r="CG150" s="9">
        <f t="shared" si="99"/>
        <v>0</v>
      </c>
      <c r="CH150" s="9">
        <f t="shared" si="99"/>
        <v>0</v>
      </c>
      <c r="CI150" s="9">
        <f t="shared" si="127"/>
        <v>0</v>
      </c>
      <c r="CJ150" s="9">
        <f t="shared" si="127"/>
        <v>0</v>
      </c>
      <c r="CK150" s="9">
        <f t="shared" si="127"/>
        <v>0</v>
      </c>
      <c r="CL150" s="9">
        <f t="shared" si="127"/>
        <v>0</v>
      </c>
      <c r="CM150" s="9">
        <f t="shared" si="127"/>
        <v>0</v>
      </c>
      <c r="CN150" s="9">
        <f t="shared" si="127"/>
        <v>0</v>
      </c>
      <c r="CO150" s="9">
        <f t="shared" si="127"/>
        <v>0</v>
      </c>
      <c r="CP150" s="9">
        <f t="shared" si="127"/>
        <v>0</v>
      </c>
      <c r="CQ150" s="9">
        <f t="shared" si="124"/>
        <v>0.10891765945495914</v>
      </c>
      <c r="CR150" s="27"/>
    </row>
    <row r="151" spans="2:96" x14ac:dyDescent="0.2">
      <c r="B151" s="1">
        <f t="shared" si="118"/>
        <v>44000</v>
      </c>
      <c r="C151" s="8">
        <f t="shared" si="112"/>
        <v>20</v>
      </c>
      <c r="D151">
        <f t="shared" si="122"/>
        <v>140</v>
      </c>
      <c r="E151" s="14">
        <f t="shared" si="119"/>
        <v>0.3</v>
      </c>
      <c r="F151" s="3">
        <f t="shared" si="113"/>
        <v>8.1661699125676517</v>
      </c>
      <c r="G151" s="3">
        <f t="shared" si="107"/>
        <v>2.8379999999999992</v>
      </c>
      <c r="H151" s="27"/>
      <c r="I151" s="4">
        <f t="shared" si="114"/>
        <v>258394.78640892298</v>
      </c>
      <c r="J151" s="4"/>
      <c r="K151" s="4">
        <f t="shared" si="108"/>
        <v>4741605.2135910755</v>
      </c>
      <c r="L151" s="4">
        <f t="shared" si="128"/>
        <v>1.0000004386667791</v>
      </c>
      <c r="N151" s="4">
        <f t="shared" si="123"/>
        <v>0.10891765945495914</v>
      </c>
      <c r="O151" s="4">
        <f t="shared" si="120"/>
        <v>0.1358540353060427</v>
      </c>
      <c r="P151" s="4">
        <f t="shared" si="120"/>
        <v>0.18026832203321583</v>
      </c>
      <c r="Q151" s="4">
        <f t="shared" si="120"/>
        <v>0.23920368653106514</v>
      </c>
      <c r="R151" s="4">
        <f t="shared" si="120"/>
        <v>0.3174083718451095</v>
      </c>
      <c r="S151" s="4">
        <f t="shared" si="120"/>
        <v>0.42118260123744666</v>
      </c>
      <c r="T151" s="4">
        <f t="shared" si="120"/>
        <v>0.55888513125948103</v>
      </c>
      <c r="U151" s="4">
        <f t="shared" si="120"/>
        <v>0.7416055540984271</v>
      </c>
      <c r="V151" s="4">
        <f t="shared" si="120"/>
        <v>0.98405731152550324</v>
      </c>
      <c r="W151" s="4">
        <f t="shared" si="120"/>
        <v>1.3057643942428938</v>
      </c>
      <c r="X151" s="4">
        <f t="shared" si="120"/>
        <v>1.7326379222940296</v>
      </c>
      <c r="Y151" s="4">
        <f t="shared" si="120"/>
        <v>2.2990687338865334</v>
      </c>
      <c r="Z151" s="4">
        <f t="shared" si="120"/>
        <v>3.0507012922395709</v>
      </c>
      <c r="AA151" s="4">
        <f t="shared" si="120"/>
        <v>4.048106919703641</v>
      </c>
      <c r="AB151" s="4">
        <f t="shared" si="120"/>
        <v>5.3716470420338354</v>
      </c>
      <c r="AC151" s="4">
        <f t="shared" si="120"/>
        <v>7.1279181111402634</v>
      </c>
      <c r="AD151" s="4">
        <f t="shared" si="120"/>
        <v>9.4583080267185196</v>
      </c>
      <c r="AE151" s="4">
        <f t="shared" si="120"/>
        <v>12.550376738103758</v>
      </c>
      <c r="AF151" s="4">
        <f t="shared" si="120"/>
        <v>16.653006782852113</v>
      </c>
      <c r="AG151" s="4">
        <f t="shared" si="120"/>
        <v>22.096558611360233</v>
      </c>
      <c r="AH151" s="4">
        <f t="shared" si="120"/>
        <v>29.319623826218912</v>
      </c>
      <c r="AI151" s="4">
        <f t="shared" si="109"/>
        <v>4456990.2062095953</v>
      </c>
      <c r="AJ151" s="4">
        <f t="shared" si="116"/>
        <v>4457108.9073106693</v>
      </c>
      <c r="AK151" s="27"/>
      <c r="AL151">
        <f t="shared" si="104"/>
        <v>140</v>
      </c>
      <c r="AM151" s="14"/>
      <c r="AN151" s="14"/>
      <c r="AO151" s="4">
        <f t="shared" si="126"/>
        <v>8.6715341684708118E-3</v>
      </c>
      <c r="AP151" s="4">
        <f t="shared" si="126"/>
        <v>0</v>
      </c>
      <c r="AQ151" s="4">
        <f t="shared" si="126"/>
        <v>0</v>
      </c>
      <c r="AR151" s="4">
        <f t="shared" si="126"/>
        <v>0</v>
      </c>
      <c r="AS151" s="4">
        <f t="shared" si="126"/>
        <v>0</v>
      </c>
      <c r="AT151" s="4">
        <f t="shared" si="126"/>
        <v>0</v>
      </c>
      <c r="AU151" s="4">
        <f t="shared" si="126"/>
        <v>0</v>
      </c>
      <c r="AV151" s="4">
        <f t="shared" si="126"/>
        <v>0</v>
      </c>
      <c r="AW151" s="4">
        <f t="shared" si="126"/>
        <v>0</v>
      </c>
      <c r="AX151" s="4">
        <f t="shared" si="126"/>
        <v>0</v>
      </c>
      <c r="AY151" s="4">
        <f t="shared" si="126"/>
        <v>0</v>
      </c>
      <c r="AZ151" s="4">
        <f t="shared" si="126"/>
        <v>0</v>
      </c>
      <c r="BA151" s="4">
        <f t="shared" si="126"/>
        <v>0</v>
      </c>
      <c r="BB151" s="4">
        <f t="shared" si="126"/>
        <v>0</v>
      </c>
      <c r="BC151" s="4">
        <f t="shared" si="126"/>
        <v>0</v>
      </c>
      <c r="BD151" s="4">
        <f t="shared" si="126"/>
        <v>0</v>
      </c>
      <c r="BE151" s="4">
        <f t="shared" si="126"/>
        <v>0</v>
      </c>
      <c r="BF151" s="4">
        <f t="shared" si="126"/>
        <v>0</v>
      </c>
      <c r="BG151" s="4">
        <f t="shared" si="126"/>
        <v>0</v>
      </c>
      <c r="BH151" s="4">
        <f t="shared" si="126"/>
        <v>0</v>
      </c>
      <c r="BI151" s="4">
        <f t="shared" si="98"/>
        <v>0</v>
      </c>
      <c r="BJ151" s="4">
        <f t="shared" si="121"/>
        <v>8.6715341684708118E-3</v>
      </c>
      <c r="BK151" s="4">
        <f t="shared" si="117"/>
        <v>284496.30628040503</v>
      </c>
      <c r="BL151" s="4">
        <f t="shared" si="129"/>
        <v>1.0000005820834379</v>
      </c>
      <c r="BM151" s="4">
        <f t="shared" si="110"/>
        <v>4741605.2135910746</v>
      </c>
      <c r="BN151" s="18">
        <f t="shared" si="130"/>
        <v>1.0000004386667787</v>
      </c>
      <c r="BO151" s="4">
        <f t="shared" si="111"/>
        <v>5.9999998621762218</v>
      </c>
      <c r="BP151" s="27"/>
      <c r="BQ151" s="4">
        <f>I151+AJ151+BK151+SUM(J$11:J151)</f>
        <v>4999999.9999999972</v>
      </c>
      <c r="BR151" s="27"/>
      <c r="BS151">
        <f t="shared" si="105"/>
        <v>140</v>
      </c>
      <c r="BT151" s="11">
        <f t="shared" si="106"/>
        <v>5.4796858022414366E-2</v>
      </c>
      <c r="BU151" s="9">
        <f t="shared" si="99"/>
        <v>1.790503656386122E-3</v>
      </c>
      <c r="BV151" s="9">
        <f t="shared" si="99"/>
        <v>2.2333122853311869E-3</v>
      </c>
      <c r="BW151" s="9">
        <f t="shared" si="99"/>
        <v>2.9634412945178995E-3</v>
      </c>
      <c r="BX151" s="9">
        <f t="shared" si="99"/>
        <v>3.9322831347842662E-3</v>
      </c>
      <c r="BY151" s="9">
        <f t="shared" si="99"/>
        <v>5.2178944461366518E-3</v>
      </c>
      <c r="BZ151" s="9">
        <f t="shared" si="99"/>
        <v>6.9238449604558583E-3</v>
      </c>
      <c r="CA151" s="9">
        <f t="shared" si="99"/>
        <v>9.1875447565392607E-3</v>
      </c>
      <c r="CB151" s="9">
        <f t="shared" si="99"/>
        <v>1.2191296276969634E-2</v>
      </c>
      <c r="CC151" s="9">
        <f t="shared" si="99"/>
        <v>1.6176974635674534E-2</v>
      </c>
      <c r="CD151" s="9">
        <f t="shared" si="99"/>
        <v>2.1465535836615524E-2</v>
      </c>
      <c r="CE151" s="9">
        <f t="shared" si="99"/>
        <v>0</v>
      </c>
      <c r="CF151" s="9">
        <f t="shared" si="99"/>
        <v>0</v>
      </c>
      <c r="CG151" s="9">
        <f t="shared" si="99"/>
        <v>0</v>
      </c>
      <c r="CH151" s="9">
        <f t="shared" si="99"/>
        <v>0</v>
      </c>
      <c r="CI151" s="9">
        <f t="shared" si="127"/>
        <v>0</v>
      </c>
      <c r="CJ151" s="9">
        <f t="shared" si="127"/>
        <v>0</v>
      </c>
      <c r="CK151" s="9">
        <f t="shared" si="127"/>
        <v>0</v>
      </c>
      <c r="CL151" s="9">
        <f t="shared" si="127"/>
        <v>0</v>
      </c>
      <c r="CM151" s="9">
        <f t="shared" si="127"/>
        <v>0</v>
      </c>
      <c r="CN151" s="9">
        <f t="shared" si="127"/>
        <v>0</v>
      </c>
      <c r="CO151" s="9">
        <f t="shared" si="127"/>
        <v>0</v>
      </c>
      <c r="CP151" s="9">
        <f t="shared" si="127"/>
        <v>0</v>
      </c>
      <c r="CQ151" s="9">
        <f t="shared" si="124"/>
        <v>8.2082631283410937E-2</v>
      </c>
      <c r="CR151" s="27"/>
    </row>
    <row r="152" spans="2:96" x14ac:dyDescent="0.2">
      <c r="B152" s="1">
        <f t="shared" si="118"/>
        <v>44001</v>
      </c>
      <c r="C152" s="8">
        <f t="shared" si="112"/>
        <v>20.142857142857142</v>
      </c>
      <c r="D152">
        <f t="shared" si="122"/>
        <v>141</v>
      </c>
      <c r="E152" s="14">
        <f t="shared" si="119"/>
        <v>0.3</v>
      </c>
      <c r="F152" s="3">
        <f t="shared" si="113"/>
        <v>8.1661699125676517</v>
      </c>
      <c r="G152" s="3">
        <f t="shared" si="107"/>
        <v>2.8379999999999992</v>
      </c>
      <c r="H152" s="27"/>
      <c r="I152" s="4">
        <f t="shared" si="114"/>
        <v>258394.70432629171</v>
      </c>
      <c r="J152" s="4"/>
      <c r="K152" s="4">
        <f t="shared" si="108"/>
        <v>4741605.2956737066</v>
      </c>
      <c r="L152" s="4">
        <f t="shared" si="128"/>
        <v>1.0000003305859884</v>
      </c>
      <c r="N152" s="4">
        <f t="shared" si="123"/>
        <v>8.2082631283410937E-2</v>
      </c>
      <c r="O152" s="4">
        <f t="shared" si="120"/>
        <v>0.10238259988766159</v>
      </c>
      <c r="P152" s="4">
        <f t="shared" si="120"/>
        <v>0.1358540353060427</v>
      </c>
      <c r="Q152" s="4">
        <f t="shared" si="120"/>
        <v>0.18026832203321583</v>
      </c>
      <c r="R152" s="4">
        <f t="shared" si="120"/>
        <v>0.23920368653106514</v>
      </c>
      <c r="S152" s="4">
        <f t="shared" si="120"/>
        <v>0.3174083718451095</v>
      </c>
      <c r="T152" s="4">
        <f t="shared" si="120"/>
        <v>0.42118260123744666</v>
      </c>
      <c r="U152" s="4">
        <f t="shared" si="120"/>
        <v>0.55888513125948103</v>
      </c>
      <c r="V152" s="4">
        <f t="shared" si="120"/>
        <v>0.7416055540984271</v>
      </c>
      <c r="W152" s="4">
        <f t="shared" si="120"/>
        <v>0.98405731152550324</v>
      </c>
      <c r="X152" s="4">
        <f t="shared" si="120"/>
        <v>1.3057643942428938</v>
      </c>
      <c r="Y152" s="4">
        <f t="shared" si="120"/>
        <v>1.7326379222940296</v>
      </c>
      <c r="Z152" s="4">
        <f t="shared" si="120"/>
        <v>2.2990687338865334</v>
      </c>
      <c r="AA152" s="4">
        <f t="shared" si="120"/>
        <v>3.0507012922395709</v>
      </c>
      <c r="AB152" s="4">
        <f t="shared" si="120"/>
        <v>4.048106919703641</v>
      </c>
      <c r="AC152" s="4">
        <f t="shared" si="120"/>
        <v>5.3716470420338354</v>
      </c>
      <c r="AD152" s="4">
        <f t="shared" si="120"/>
        <v>7.1279181111402634</v>
      </c>
      <c r="AE152" s="4">
        <f t="shared" si="120"/>
        <v>9.4583080267185196</v>
      </c>
      <c r="AF152" s="4">
        <f t="shared" si="120"/>
        <v>12.550376738103758</v>
      </c>
      <c r="AG152" s="4">
        <f t="shared" si="120"/>
        <v>16.653006782852113</v>
      </c>
      <c r="AH152" s="4">
        <f t="shared" si="120"/>
        <v>22.096558611360233</v>
      </c>
      <c r="AI152" s="4">
        <f t="shared" si="109"/>
        <v>4457019.5258334214</v>
      </c>
      <c r="AJ152" s="4">
        <f t="shared" si="116"/>
        <v>4457108.9828582406</v>
      </c>
      <c r="AK152" s="27"/>
      <c r="AL152">
        <f t="shared" si="104"/>
        <v>141</v>
      </c>
      <c r="AM152" s="14"/>
      <c r="AN152" s="14"/>
      <c r="AO152" s="4">
        <f t="shared" si="126"/>
        <v>6.5350595672975485E-3</v>
      </c>
      <c r="AP152" s="4">
        <f t="shared" si="126"/>
        <v>0</v>
      </c>
      <c r="AQ152" s="4">
        <f t="shared" si="126"/>
        <v>0</v>
      </c>
      <c r="AR152" s="4">
        <f t="shared" si="126"/>
        <v>0</v>
      </c>
      <c r="AS152" s="4">
        <f t="shared" si="126"/>
        <v>0</v>
      </c>
      <c r="AT152" s="4">
        <f t="shared" si="126"/>
        <v>0</v>
      </c>
      <c r="AU152" s="4">
        <f t="shared" si="126"/>
        <v>0</v>
      </c>
      <c r="AV152" s="4">
        <f t="shared" si="126"/>
        <v>0</v>
      </c>
      <c r="AW152" s="4">
        <f t="shared" si="126"/>
        <v>0</v>
      </c>
      <c r="AX152" s="4">
        <f t="shared" si="126"/>
        <v>0</v>
      </c>
      <c r="AY152" s="4">
        <f t="shared" si="126"/>
        <v>0</v>
      </c>
      <c r="AZ152" s="4">
        <f t="shared" si="126"/>
        <v>0</v>
      </c>
      <c r="BA152" s="4">
        <f t="shared" si="126"/>
        <v>0</v>
      </c>
      <c r="BB152" s="4">
        <f t="shared" si="126"/>
        <v>0</v>
      </c>
      <c r="BC152" s="4">
        <f t="shared" si="126"/>
        <v>0</v>
      </c>
      <c r="BD152" s="4">
        <f t="shared" si="126"/>
        <v>0</v>
      </c>
      <c r="BE152" s="4">
        <f t="shared" si="126"/>
        <v>0</v>
      </c>
      <c r="BF152" s="4">
        <f t="shared" si="126"/>
        <v>0</v>
      </c>
      <c r="BG152" s="4">
        <f t="shared" si="126"/>
        <v>0</v>
      </c>
      <c r="BH152" s="4">
        <f t="shared" si="126"/>
        <v>0</v>
      </c>
      <c r="BI152" s="4">
        <f t="shared" si="98"/>
        <v>0</v>
      </c>
      <c r="BJ152" s="4">
        <f t="shared" si="121"/>
        <v>6.5350595672975485E-3</v>
      </c>
      <c r="BK152" s="4">
        <f t="shared" si="117"/>
        <v>284496.31281546457</v>
      </c>
      <c r="BL152" s="4">
        <f t="shared" si="129"/>
        <v>1.0000004386667791</v>
      </c>
      <c r="BM152" s="4">
        <f t="shared" si="110"/>
        <v>4741605.2956737056</v>
      </c>
      <c r="BN152" s="18">
        <f t="shared" si="130"/>
        <v>1.0000003305859881</v>
      </c>
      <c r="BO152" s="4">
        <f t="shared" si="111"/>
        <v>5.9999998961331142</v>
      </c>
      <c r="BP152" s="27"/>
      <c r="BQ152" s="4">
        <f>I152+AJ152+BK152+SUM(J$11:J152)</f>
        <v>4999999.9999999963</v>
      </c>
      <c r="BR152" s="27"/>
      <c r="BS152">
        <f t="shared" si="105"/>
        <v>141</v>
      </c>
      <c r="BT152" s="11">
        <f t="shared" si="106"/>
        <v>5.4796840691385497E-2</v>
      </c>
      <c r="BU152" s="9">
        <f t="shared" si="99"/>
        <v>1.3493606609900413E-3</v>
      </c>
      <c r="BV152" s="9">
        <f t="shared" si="99"/>
        <v>1.6830729046842165E-3</v>
      </c>
      <c r="BW152" s="9">
        <f t="shared" si="99"/>
        <v>2.2333115789841245E-3</v>
      </c>
      <c r="BX152" s="9">
        <f t="shared" si="99"/>
        <v>2.9634403572472517E-3</v>
      </c>
      <c r="BY152" s="9">
        <f t="shared" si="99"/>
        <v>3.9322818910904672E-3</v>
      </c>
      <c r="BZ152" s="9">
        <f t="shared" si="99"/>
        <v>5.2178927958325544E-3</v>
      </c>
      <c r="CA152" s="9">
        <f t="shared" si="99"/>
        <v>6.9238427705975124E-3</v>
      </c>
      <c r="CB152" s="9">
        <f t="shared" si="99"/>
        <v>9.1875418507229561E-3</v>
      </c>
      <c r="CC152" s="9">
        <f t="shared" si="99"/>
        <v>1.2191292421133452E-2</v>
      </c>
      <c r="CD152" s="9">
        <f t="shared" si="99"/>
        <v>1.6176969519256831E-2</v>
      </c>
      <c r="CE152" s="9">
        <f t="shared" si="99"/>
        <v>0</v>
      </c>
      <c r="CF152" s="9">
        <f t="shared" si="99"/>
        <v>0</v>
      </c>
      <c r="CG152" s="9">
        <f t="shared" si="99"/>
        <v>0</v>
      </c>
      <c r="CH152" s="9">
        <f t="shared" si="99"/>
        <v>0</v>
      </c>
      <c r="CI152" s="9">
        <f t="shared" si="127"/>
        <v>0</v>
      </c>
      <c r="CJ152" s="9">
        <f t="shared" si="127"/>
        <v>0</v>
      </c>
      <c r="CK152" s="9">
        <f t="shared" si="127"/>
        <v>0</v>
      </c>
      <c r="CL152" s="9">
        <f t="shared" si="127"/>
        <v>0</v>
      </c>
      <c r="CM152" s="9">
        <f t="shared" si="127"/>
        <v>0</v>
      </c>
      <c r="CN152" s="9">
        <f t="shared" si="127"/>
        <v>0</v>
      </c>
      <c r="CO152" s="9">
        <f t="shared" si="127"/>
        <v>0</v>
      </c>
      <c r="CP152" s="9">
        <f t="shared" si="127"/>
        <v>0</v>
      </c>
      <c r="CQ152" s="9">
        <f t="shared" si="124"/>
        <v>6.185900675053941E-2</v>
      </c>
      <c r="CR152" s="27"/>
    </row>
    <row r="153" spans="2:96" x14ac:dyDescent="0.2">
      <c r="B153" s="1">
        <f t="shared" si="118"/>
        <v>44002</v>
      </c>
      <c r="C153" s="8">
        <f t="shared" si="112"/>
        <v>20.285714285714285</v>
      </c>
      <c r="D153">
        <f t="shared" si="122"/>
        <v>142</v>
      </c>
      <c r="E153" s="14">
        <f t="shared" si="119"/>
        <v>0.3</v>
      </c>
      <c r="F153" s="3">
        <f t="shared" si="113"/>
        <v>8.1661699125676517</v>
      </c>
      <c r="G153" s="3">
        <f t="shared" si="107"/>
        <v>2.8379999999999992</v>
      </c>
      <c r="H153" s="27"/>
      <c r="I153" s="4">
        <f t="shared" si="114"/>
        <v>258394.64246728495</v>
      </c>
      <c r="J153" s="4"/>
      <c r="K153" s="4">
        <f t="shared" si="108"/>
        <v>4741605.3575327136</v>
      </c>
      <c r="L153" s="4">
        <f t="shared" si="128"/>
        <v>1.0000002491351283</v>
      </c>
      <c r="N153" s="4">
        <f t="shared" si="123"/>
        <v>6.185900675053941E-2</v>
      </c>
      <c r="O153" s="4">
        <f t="shared" si="120"/>
        <v>7.715767340640628E-2</v>
      </c>
      <c r="P153" s="4">
        <f t="shared" si="120"/>
        <v>0.10238259988766159</v>
      </c>
      <c r="Q153" s="4">
        <f t="shared" si="120"/>
        <v>0.1358540353060427</v>
      </c>
      <c r="R153" s="4">
        <f t="shared" si="120"/>
        <v>0.18026832203321583</v>
      </c>
      <c r="S153" s="4">
        <f t="shared" si="120"/>
        <v>0.23920368653106514</v>
      </c>
      <c r="T153" s="4">
        <f t="shared" si="120"/>
        <v>0.3174083718451095</v>
      </c>
      <c r="U153" s="4">
        <f t="shared" si="120"/>
        <v>0.42118260123744666</v>
      </c>
      <c r="V153" s="4">
        <f t="shared" si="120"/>
        <v>0.55888513125948103</v>
      </c>
      <c r="W153" s="4">
        <f t="shared" si="120"/>
        <v>0.7416055540984271</v>
      </c>
      <c r="X153" s="4">
        <f t="shared" si="120"/>
        <v>0.98405731152550324</v>
      </c>
      <c r="Y153" s="4">
        <f t="shared" si="120"/>
        <v>1.3057643942428938</v>
      </c>
      <c r="Z153" s="4">
        <f t="shared" si="120"/>
        <v>1.7326379222940296</v>
      </c>
      <c r="AA153" s="4">
        <f t="shared" si="120"/>
        <v>2.2990687338865334</v>
      </c>
      <c r="AB153" s="4">
        <f t="shared" si="120"/>
        <v>3.0507012922395709</v>
      </c>
      <c r="AC153" s="4">
        <f t="shared" si="120"/>
        <v>4.048106919703641</v>
      </c>
      <c r="AD153" s="4">
        <f t="shared" si="120"/>
        <v>5.3716470420338354</v>
      </c>
      <c r="AE153" s="4">
        <f t="shared" si="120"/>
        <v>7.1279181111402634</v>
      </c>
      <c r="AF153" s="4">
        <f t="shared" si="120"/>
        <v>9.4583080267185196</v>
      </c>
      <c r="AG153" s="4">
        <f t="shared" si="120"/>
        <v>12.550376738103758</v>
      </c>
      <c r="AH153" s="4">
        <f t="shared" si="120"/>
        <v>16.653006782852113</v>
      </c>
      <c r="AI153" s="4">
        <f t="shared" si="109"/>
        <v>4457041.6223920323</v>
      </c>
      <c r="AJ153" s="4">
        <f t="shared" si="116"/>
        <v>4457109.039792289</v>
      </c>
      <c r="AK153" s="27"/>
      <c r="AL153">
        <f t="shared" si="104"/>
        <v>142</v>
      </c>
      <c r="AM153" s="14"/>
      <c r="AN153" s="14"/>
      <c r="AO153" s="4">
        <f t="shared" si="126"/>
        <v>4.9249578770046562E-3</v>
      </c>
      <c r="AP153" s="4">
        <f t="shared" si="126"/>
        <v>0</v>
      </c>
      <c r="AQ153" s="4">
        <f t="shared" si="126"/>
        <v>0</v>
      </c>
      <c r="AR153" s="4">
        <f t="shared" si="126"/>
        <v>0</v>
      </c>
      <c r="AS153" s="4">
        <f t="shared" si="126"/>
        <v>0</v>
      </c>
      <c r="AT153" s="4">
        <f t="shared" si="126"/>
        <v>0</v>
      </c>
      <c r="AU153" s="4">
        <f t="shared" si="126"/>
        <v>0</v>
      </c>
      <c r="AV153" s="4">
        <f t="shared" si="126"/>
        <v>0</v>
      </c>
      <c r="AW153" s="4">
        <f t="shared" si="126"/>
        <v>0</v>
      </c>
      <c r="AX153" s="4">
        <f t="shared" si="126"/>
        <v>0</v>
      </c>
      <c r="AY153" s="4">
        <f t="shared" si="126"/>
        <v>0</v>
      </c>
      <c r="AZ153" s="4">
        <f t="shared" si="126"/>
        <v>0</v>
      </c>
      <c r="BA153" s="4">
        <f t="shared" si="126"/>
        <v>0</v>
      </c>
      <c r="BB153" s="4">
        <f t="shared" si="126"/>
        <v>0</v>
      </c>
      <c r="BC153" s="4">
        <f t="shared" si="126"/>
        <v>0</v>
      </c>
      <c r="BD153" s="4">
        <f t="shared" si="126"/>
        <v>0</v>
      </c>
      <c r="BE153" s="4">
        <f t="shared" si="126"/>
        <v>0</v>
      </c>
      <c r="BF153" s="4">
        <f t="shared" si="126"/>
        <v>0</v>
      </c>
      <c r="BG153" s="4">
        <f t="shared" si="126"/>
        <v>0</v>
      </c>
      <c r="BH153" s="4">
        <f t="shared" si="126"/>
        <v>0</v>
      </c>
      <c r="BI153" s="4">
        <f t="shared" si="98"/>
        <v>0</v>
      </c>
      <c r="BJ153" s="4">
        <f t="shared" si="121"/>
        <v>4.9249578770046562E-3</v>
      </c>
      <c r="BK153" s="4">
        <f t="shared" si="117"/>
        <v>284496.31774042244</v>
      </c>
      <c r="BL153" s="4">
        <f t="shared" si="129"/>
        <v>1.0000003305859886</v>
      </c>
      <c r="BM153" s="4">
        <f t="shared" si="110"/>
        <v>4741605.3575327117</v>
      </c>
      <c r="BN153" s="18">
        <f t="shared" si="130"/>
        <v>1.0000002491351279</v>
      </c>
      <c r="BO153" s="4">
        <f t="shared" si="111"/>
        <v>5.9999999217239735</v>
      </c>
      <c r="BP153" s="27"/>
      <c r="BQ153" s="4">
        <f>I153+AJ153+BK153+SUM(J$11:J153)</f>
        <v>4999999.9999999963</v>
      </c>
      <c r="BR153" s="27"/>
      <c r="BS153">
        <f t="shared" si="105"/>
        <v>142</v>
      </c>
      <c r="BT153" s="11">
        <f t="shared" si="106"/>
        <v>5.4796827630398011E-2</v>
      </c>
      <c r="BU153" s="9">
        <f t="shared" si="99"/>
        <v>1.0169031990890805E-3</v>
      </c>
      <c r="BV153" s="9">
        <f t="shared" si="99"/>
        <v>1.2683987190040167E-3</v>
      </c>
      <c r="BW153" s="9">
        <f t="shared" si="99"/>
        <v>1.6830725035188597E-3</v>
      </c>
      <c r="BX153" s="9">
        <f t="shared" si="99"/>
        <v>2.2333110466677682E-3</v>
      </c>
      <c r="BY153" s="9">
        <f t="shared" si="99"/>
        <v>2.9634396509025619E-3</v>
      </c>
      <c r="BZ153" s="9">
        <f t="shared" si="99"/>
        <v>3.9322809538195596E-3</v>
      </c>
      <c r="CA153" s="9">
        <f t="shared" si="99"/>
        <v>5.2178915521325225E-3</v>
      </c>
      <c r="CB153" s="9">
        <f t="shared" si="99"/>
        <v>6.9238411202793065E-3</v>
      </c>
      <c r="CC153" s="9">
        <f t="shared" si="99"/>
        <v>9.1875396608454458E-3</v>
      </c>
      <c r="CD153" s="9">
        <f t="shared" si="99"/>
        <v>1.2191289515303193E-2</v>
      </c>
      <c r="CE153" s="9">
        <f t="shared" si="99"/>
        <v>0</v>
      </c>
      <c r="CF153" s="9">
        <f t="shared" si="99"/>
        <v>0</v>
      </c>
      <c r="CG153" s="9">
        <f t="shared" si="99"/>
        <v>0</v>
      </c>
      <c r="CH153" s="9">
        <f t="shared" si="99"/>
        <v>0</v>
      </c>
      <c r="CI153" s="9">
        <f t="shared" si="127"/>
        <v>0</v>
      </c>
      <c r="CJ153" s="9">
        <f t="shared" si="127"/>
        <v>0</v>
      </c>
      <c r="CK153" s="9">
        <f t="shared" si="127"/>
        <v>0</v>
      </c>
      <c r="CL153" s="9">
        <f t="shared" si="127"/>
        <v>0</v>
      </c>
      <c r="CM153" s="9">
        <f t="shared" si="127"/>
        <v>0</v>
      </c>
      <c r="CN153" s="9">
        <f t="shared" si="127"/>
        <v>0</v>
      </c>
      <c r="CO153" s="9">
        <f t="shared" si="127"/>
        <v>0</v>
      </c>
      <c r="CP153" s="9">
        <f t="shared" si="127"/>
        <v>0</v>
      </c>
      <c r="CQ153" s="9">
        <f t="shared" si="124"/>
        <v>4.6617967921562323E-2</v>
      </c>
      <c r="CR153" s="27"/>
    </row>
    <row r="154" spans="2:96" x14ac:dyDescent="0.2">
      <c r="B154" s="1">
        <f t="shared" si="118"/>
        <v>44003</v>
      </c>
      <c r="C154" s="8">
        <f t="shared" si="112"/>
        <v>20.428571428571427</v>
      </c>
      <c r="D154">
        <f t="shared" si="122"/>
        <v>143</v>
      </c>
      <c r="E154" s="14">
        <f t="shared" si="119"/>
        <v>0.3</v>
      </c>
      <c r="F154" s="3">
        <f t="shared" si="113"/>
        <v>8.1661699125676517</v>
      </c>
      <c r="G154" s="3">
        <f t="shared" si="107"/>
        <v>2.8379999999999992</v>
      </c>
      <c r="H154" s="27"/>
      <c r="I154" s="4">
        <f t="shared" si="114"/>
        <v>258394.59584931703</v>
      </c>
      <c r="J154" s="4"/>
      <c r="K154" s="4">
        <f t="shared" si="108"/>
        <v>4741605.4041506816</v>
      </c>
      <c r="L154" s="4">
        <f t="shared" si="128"/>
        <v>1.0000001877528271</v>
      </c>
      <c r="N154" s="4">
        <f t="shared" si="123"/>
        <v>4.6617967921562323E-2</v>
      </c>
      <c r="O154" s="4">
        <f t="shared" si="120"/>
        <v>5.8147466345507041E-2</v>
      </c>
      <c r="P154" s="4">
        <f t="shared" si="120"/>
        <v>7.715767340640628E-2</v>
      </c>
      <c r="Q154" s="4">
        <f t="shared" si="120"/>
        <v>0.10238259988766159</v>
      </c>
      <c r="R154" s="4">
        <f t="shared" si="120"/>
        <v>0.1358540353060427</v>
      </c>
      <c r="S154" s="4">
        <f t="shared" si="120"/>
        <v>0.18026832203321583</v>
      </c>
      <c r="T154" s="4">
        <f t="shared" si="120"/>
        <v>0.23920368653106514</v>
      </c>
      <c r="U154" s="4">
        <f t="shared" si="120"/>
        <v>0.3174083718451095</v>
      </c>
      <c r="V154" s="4">
        <f t="shared" si="120"/>
        <v>0.42118260123744666</v>
      </c>
      <c r="W154" s="4">
        <f t="shared" si="120"/>
        <v>0.55888513125948103</v>
      </c>
      <c r="X154" s="4">
        <f t="shared" si="120"/>
        <v>0.7416055540984271</v>
      </c>
      <c r="Y154" s="4">
        <f t="shared" si="120"/>
        <v>0.98405731152550324</v>
      </c>
      <c r="Z154" s="4">
        <f t="shared" si="120"/>
        <v>1.3057643942428938</v>
      </c>
      <c r="AA154" s="4">
        <f t="shared" si="120"/>
        <v>1.7326379222940296</v>
      </c>
      <c r="AB154" s="4">
        <f t="shared" si="120"/>
        <v>2.2990687338865334</v>
      </c>
      <c r="AC154" s="4">
        <f t="shared" si="120"/>
        <v>3.0507012922395709</v>
      </c>
      <c r="AD154" s="4">
        <f t="shared" ref="AD154:AH154" si="131">AC153*(1-AC$6)</f>
        <v>4.048106919703641</v>
      </c>
      <c r="AE154" s="4">
        <f t="shared" si="131"/>
        <v>5.3716470420338354</v>
      </c>
      <c r="AF154" s="4">
        <f t="shared" si="131"/>
        <v>7.1279181111402634</v>
      </c>
      <c r="AG154" s="4">
        <f t="shared" si="131"/>
        <v>9.4583080267185196</v>
      </c>
      <c r="AH154" s="4">
        <f t="shared" si="131"/>
        <v>12.550376738103758</v>
      </c>
      <c r="AI154" s="4">
        <f t="shared" si="109"/>
        <v>4457058.2753988151</v>
      </c>
      <c r="AJ154" s="4">
        <f t="shared" si="116"/>
        <v>4457109.0826987168</v>
      </c>
      <c r="AK154" s="27"/>
      <c r="AL154">
        <f t="shared" si="104"/>
        <v>143</v>
      </c>
      <c r="AM154" s="14"/>
      <c r="AN154" s="14"/>
      <c r="AO154" s="4">
        <f t="shared" si="126"/>
        <v>3.7115404050323646E-3</v>
      </c>
      <c r="AP154" s="4">
        <f t="shared" si="126"/>
        <v>0</v>
      </c>
      <c r="AQ154" s="4">
        <f t="shared" si="126"/>
        <v>0</v>
      </c>
      <c r="AR154" s="4">
        <f t="shared" si="126"/>
        <v>0</v>
      </c>
      <c r="AS154" s="4">
        <f t="shared" si="126"/>
        <v>0</v>
      </c>
      <c r="AT154" s="4">
        <f t="shared" si="126"/>
        <v>0</v>
      </c>
      <c r="AU154" s="4">
        <f t="shared" si="126"/>
        <v>0</v>
      </c>
      <c r="AV154" s="4">
        <f t="shared" si="126"/>
        <v>0</v>
      </c>
      <c r="AW154" s="4">
        <f t="shared" si="126"/>
        <v>0</v>
      </c>
      <c r="AX154" s="4">
        <f t="shared" si="126"/>
        <v>0</v>
      </c>
      <c r="AY154" s="4">
        <f t="shared" si="126"/>
        <v>0</v>
      </c>
      <c r="AZ154" s="4">
        <f t="shared" si="126"/>
        <v>0</v>
      </c>
      <c r="BA154" s="4">
        <f t="shared" si="126"/>
        <v>0</v>
      </c>
      <c r="BB154" s="4">
        <f t="shared" si="126"/>
        <v>0</v>
      </c>
      <c r="BC154" s="4">
        <f t="shared" si="126"/>
        <v>0</v>
      </c>
      <c r="BD154" s="4">
        <f t="shared" si="126"/>
        <v>0</v>
      </c>
      <c r="BE154" s="4">
        <f t="shared" si="126"/>
        <v>0</v>
      </c>
      <c r="BF154" s="4">
        <f t="shared" si="126"/>
        <v>0</v>
      </c>
      <c r="BG154" s="4">
        <f t="shared" si="126"/>
        <v>0</v>
      </c>
      <c r="BH154" s="4">
        <f t="shared" si="126"/>
        <v>0</v>
      </c>
      <c r="BI154" s="4">
        <f t="shared" si="98"/>
        <v>0</v>
      </c>
      <c r="BJ154" s="4">
        <f t="shared" si="121"/>
        <v>3.7115404050323646E-3</v>
      </c>
      <c r="BK154" s="4">
        <f t="shared" si="117"/>
        <v>284496.32145196287</v>
      </c>
      <c r="BL154" s="4">
        <f t="shared" si="129"/>
        <v>1.0000002491351285</v>
      </c>
      <c r="BM154" s="4">
        <f t="shared" si="110"/>
        <v>4741605.4041506797</v>
      </c>
      <c r="BN154" s="18">
        <f t="shared" si="130"/>
        <v>1.0000001877528268</v>
      </c>
      <c r="BO154" s="4">
        <f t="shared" si="111"/>
        <v>5.9999999410098965</v>
      </c>
      <c r="BP154" s="27"/>
      <c r="BQ154" s="4">
        <f>I154+AJ154+BK154+SUM(J$11:J154)</f>
        <v>4999999.9999999972</v>
      </c>
      <c r="BR154" s="27"/>
      <c r="BS154">
        <f t="shared" si="105"/>
        <v>143</v>
      </c>
      <c r="BT154" s="11">
        <f t="shared" si="106"/>
        <v>5.4796817787422472E-2</v>
      </c>
      <c r="BU154" s="9">
        <f t="shared" si="99"/>
        <v>7.6635488814532694E-4</v>
      </c>
      <c r="BV154" s="9">
        <f t="shared" si="99"/>
        <v>9.5588883544050888E-4</v>
      </c>
      <c r="BW154" s="9">
        <f t="shared" si="99"/>
        <v>1.2683984911656891E-3</v>
      </c>
      <c r="BX154" s="9">
        <f t="shared" si="99"/>
        <v>1.6830722011940318E-3</v>
      </c>
      <c r="BY154" s="9">
        <f t="shared" si="99"/>
        <v>2.2333106455053845E-3</v>
      </c>
      <c r="BZ154" s="9">
        <f t="shared" si="99"/>
        <v>2.9634391185895566E-3</v>
      </c>
      <c r="CA154" s="9">
        <f t="shared" si="99"/>
        <v>3.932280247476749E-3</v>
      </c>
      <c r="CB154" s="9">
        <f t="shared" si="99"/>
        <v>5.2178906148596712E-3</v>
      </c>
      <c r="CC154" s="9">
        <f t="shared" si="99"/>
        <v>6.9238398765722941E-3</v>
      </c>
      <c r="CD154" s="9">
        <f t="shared" si="99"/>
        <v>9.1875380105176426E-3</v>
      </c>
      <c r="CE154" s="9">
        <f t="shared" si="99"/>
        <v>0</v>
      </c>
      <c r="CF154" s="9">
        <f t="shared" si="99"/>
        <v>0</v>
      </c>
      <c r="CG154" s="9">
        <f t="shared" si="99"/>
        <v>0</v>
      </c>
      <c r="CH154" s="9">
        <f t="shared" si="99"/>
        <v>0</v>
      </c>
      <c r="CI154" s="9">
        <f t="shared" si="127"/>
        <v>0</v>
      </c>
      <c r="CJ154" s="9">
        <f t="shared" si="127"/>
        <v>0</v>
      </c>
      <c r="CK154" s="9">
        <f t="shared" si="127"/>
        <v>0</v>
      </c>
      <c r="CL154" s="9">
        <f t="shared" si="127"/>
        <v>0</v>
      </c>
      <c r="CM154" s="9">
        <f t="shared" si="127"/>
        <v>0</v>
      </c>
      <c r="CN154" s="9">
        <f t="shared" si="127"/>
        <v>0</v>
      </c>
      <c r="CO154" s="9">
        <f t="shared" si="127"/>
        <v>0</v>
      </c>
      <c r="CP154" s="9">
        <f t="shared" si="127"/>
        <v>0</v>
      </c>
      <c r="CQ154" s="9">
        <f t="shared" si="124"/>
        <v>3.5132012929466855E-2</v>
      </c>
      <c r="CR154" s="27"/>
    </row>
    <row r="155" spans="2:96" x14ac:dyDescent="0.2">
      <c r="B155" s="1">
        <f t="shared" si="118"/>
        <v>44004</v>
      </c>
      <c r="C155" s="8">
        <f t="shared" si="112"/>
        <v>20.571428571428573</v>
      </c>
      <c r="D155">
        <f t="shared" si="122"/>
        <v>144</v>
      </c>
      <c r="E155" s="14">
        <f t="shared" si="119"/>
        <v>0.3</v>
      </c>
      <c r="F155" s="3">
        <f t="shared" si="113"/>
        <v>8.1661699125676517</v>
      </c>
      <c r="G155" s="3">
        <f t="shared" si="107"/>
        <v>2.8379999999999992</v>
      </c>
      <c r="H155" s="27"/>
      <c r="I155" s="4">
        <f t="shared" si="114"/>
        <v>258394.56071730409</v>
      </c>
      <c r="J155" s="4"/>
      <c r="K155" s="4">
        <f t="shared" si="108"/>
        <v>4741605.4392826948</v>
      </c>
      <c r="L155" s="4">
        <f t="shared" si="128"/>
        <v>1.0000001414942181</v>
      </c>
      <c r="N155" s="4">
        <f t="shared" si="123"/>
        <v>3.5132012929466855E-2</v>
      </c>
      <c r="O155" s="4">
        <f t="shared" ref="O155:AH167" si="132">N154*(1-N$6)</f>
        <v>4.3820889846268578E-2</v>
      </c>
      <c r="P155" s="4">
        <f t="shared" si="132"/>
        <v>5.8147466345507041E-2</v>
      </c>
      <c r="Q155" s="4">
        <f t="shared" si="132"/>
        <v>7.715767340640628E-2</v>
      </c>
      <c r="R155" s="4">
        <f t="shared" si="132"/>
        <v>0.10238259988766159</v>
      </c>
      <c r="S155" s="4">
        <f t="shared" si="132"/>
        <v>0.1358540353060427</v>
      </c>
      <c r="T155" s="4">
        <f t="shared" si="132"/>
        <v>0.18026832203321583</v>
      </c>
      <c r="U155" s="4">
        <f t="shared" si="132"/>
        <v>0.23920368653106514</v>
      </c>
      <c r="V155" s="4">
        <f t="shared" si="132"/>
        <v>0.3174083718451095</v>
      </c>
      <c r="W155" s="4">
        <f t="shared" si="132"/>
        <v>0.42118260123744666</v>
      </c>
      <c r="X155" s="4">
        <f t="shared" si="132"/>
        <v>0.55888513125948103</v>
      </c>
      <c r="Y155" s="4">
        <f t="shared" si="132"/>
        <v>0.7416055540984271</v>
      </c>
      <c r="Z155" s="4">
        <f t="shared" si="132"/>
        <v>0.98405731152550324</v>
      </c>
      <c r="AA155" s="4">
        <f t="shared" si="132"/>
        <v>1.3057643942428938</v>
      </c>
      <c r="AB155" s="4">
        <f t="shared" si="132"/>
        <v>1.7326379222940296</v>
      </c>
      <c r="AC155" s="4">
        <f t="shared" si="132"/>
        <v>2.2990687338865334</v>
      </c>
      <c r="AD155" s="4">
        <f t="shared" si="132"/>
        <v>3.0507012922395709</v>
      </c>
      <c r="AE155" s="4">
        <f t="shared" si="132"/>
        <v>4.048106919703641</v>
      </c>
      <c r="AF155" s="4">
        <f t="shared" si="132"/>
        <v>5.3716470420338354</v>
      </c>
      <c r="AG155" s="4">
        <f t="shared" si="132"/>
        <v>7.1279181111402634</v>
      </c>
      <c r="AH155" s="4">
        <f t="shared" si="132"/>
        <v>9.4583080267185196</v>
      </c>
      <c r="AI155" s="4">
        <f t="shared" si="109"/>
        <v>4457070.8257755535</v>
      </c>
      <c r="AJ155" s="4">
        <f t="shared" si="116"/>
        <v>4457109.1150336517</v>
      </c>
      <c r="AK155" s="27"/>
      <c r="AL155">
        <f t="shared" si="104"/>
        <v>144</v>
      </c>
      <c r="AM155" s="14"/>
      <c r="AN155" s="14"/>
      <c r="AO155" s="4">
        <f t="shared" si="126"/>
        <v>2.7970780752937393E-3</v>
      </c>
      <c r="AP155" s="4">
        <f t="shared" si="126"/>
        <v>0</v>
      </c>
      <c r="AQ155" s="4">
        <f t="shared" si="126"/>
        <v>0</v>
      </c>
      <c r="AR155" s="4">
        <f t="shared" si="126"/>
        <v>0</v>
      </c>
      <c r="AS155" s="4">
        <f t="shared" si="126"/>
        <v>0</v>
      </c>
      <c r="AT155" s="4">
        <f t="shared" si="126"/>
        <v>0</v>
      </c>
      <c r="AU155" s="4">
        <f t="shared" si="126"/>
        <v>0</v>
      </c>
      <c r="AV155" s="4">
        <f t="shared" si="126"/>
        <v>0</v>
      </c>
      <c r="AW155" s="4">
        <f t="shared" si="126"/>
        <v>0</v>
      </c>
      <c r="AX155" s="4">
        <f t="shared" si="126"/>
        <v>0</v>
      </c>
      <c r="AY155" s="4">
        <f t="shared" si="126"/>
        <v>0</v>
      </c>
      <c r="AZ155" s="4">
        <f t="shared" si="126"/>
        <v>0</v>
      </c>
      <c r="BA155" s="4">
        <f t="shared" si="126"/>
        <v>0</v>
      </c>
      <c r="BB155" s="4">
        <f t="shared" si="126"/>
        <v>0</v>
      </c>
      <c r="BC155" s="4">
        <f t="shared" si="126"/>
        <v>0</v>
      </c>
      <c r="BD155" s="4">
        <f t="shared" si="126"/>
        <v>0</v>
      </c>
      <c r="BE155" s="4">
        <f t="shared" si="126"/>
        <v>0</v>
      </c>
      <c r="BF155" s="4">
        <f t="shared" si="126"/>
        <v>0</v>
      </c>
      <c r="BG155" s="4">
        <f t="shared" si="126"/>
        <v>0</v>
      </c>
      <c r="BH155" s="4">
        <f t="shared" si="126"/>
        <v>0</v>
      </c>
      <c r="BI155" s="4">
        <f t="shared" si="98"/>
        <v>0</v>
      </c>
      <c r="BJ155" s="4">
        <f t="shared" si="121"/>
        <v>2.7970780752937393E-3</v>
      </c>
      <c r="BK155" s="4">
        <f t="shared" si="117"/>
        <v>284496.32424904092</v>
      </c>
      <c r="BL155" s="4">
        <f t="shared" si="129"/>
        <v>1.0000001877528271</v>
      </c>
      <c r="BM155" s="4">
        <f t="shared" si="110"/>
        <v>4741605.439282693</v>
      </c>
      <c r="BN155" s="18">
        <f t="shared" si="130"/>
        <v>1.0000001414942179</v>
      </c>
      <c r="BO155" s="4">
        <f t="shared" si="111"/>
        <v>5.9999999555441574</v>
      </c>
      <c r="BP155" s="27"/>
      <c r="BQ155" s="4">
        <f>I155+AJ155+BK155+SUM(J$11:J155)</f>
        <v>4999999.9999999972</v>
      </c>
      <c r="BR155" s="27"/>
      <c r="BS155">
        <f t="shared" si="105"/>
        <v>144</v>
      </c>
      <c r="BT155" s="11">
        <f t="shared" si="106"/>
        <v>5.4796810369605764E-2</v>
      </c>
      <c r="BU155" s="9">
        <f t="shared" si="99"/>
        <v>5.7753667511955989E-4</v>
      </c>
      <c r="BV155" s="9">
        <f t="shared" si="99"/>
        <v>7.2037349734000865E-4</v>
      </c>
      <c r="BW155" s="9">
        <f t="shared" si="99"/>
        <v>9.5588870604233474E-4</v>
      </c>
      <c r="BX155" s="9">
        <f t="shared" si="99"/>
        <v>1.2683983194632456E-3</v>
      </c>
      <c r="BY155" s="9">
        <f t="shared" si="99"/>
        <v>1.6830719733574237E-3</v>
      </c>
      <c r="BZ155" s="9">
        <f t="shared" si="99"/>
        <v>2.2333103431832844E-3</v>
      </c>
      <c r="CA155" s="9">
        <f t="shared" si="99"/>
        <v>2.9634387174303453E-3</v>
      </c>
      <c r="CB155" s="9">
        <f t="shared" si="99"/>
        <v>3.9322797151660187E-3</v>
      </c>
      <c r="CC155" s="9">
        <f t="shared" si="99"/>
        <v>5.2178899085165336E-3</v>
      </c>
      <c r="CD155" s="9">
        <f t="shared" si="99"/>
        <v>6.9238389392956932E-3</v>
      </c>
      <c r="CE155" s="9">
        <f t="shared" si="99"/>
        <v>0</v>
      </c>
      <c r="CF155" s="9">
        <f t="shared" si="99"/>
        <v>0</v>
      </c>
      <c r="CG155" s="9">
        <f t="shared" si="99"/>
        <v>0</v>
      </c>
      <c r="CH155" s="9">
        <f t="shared" si="99"/>
        <v>0</v>
      </c>
      <c r="CI155" s="9">
        <f t="shared" si="127"/>
        <v>0</v>
      </c>
      <c r="CJ155" s="9">
        <f t="shared" si="127"/>
        <v>0</v>
      </c>
      <c r="CK155" s="9">
        <f t="shared" si="127"/>
        <v>0</v>
      </c>
      <c r="CL155" s="9">
        <f t="shared" si="127"/>
        <v>0</v>
      </c>
      <c r="CM155" s="9">
        <f t="shared" si="127"/>
        <v>0</v>
      </c>
      <c r="CN155" s="9">
        <f t="shared" si="127"/>
        <v>0</v>
      </c>
      <c r="CO155" s="9">
        <f t="shared" si="127"/>
        <v>0</v>
      </c>
      <c r="CP155" s="9">
        <f t="shared" si="127"/>
        <v>0</v>
      </c>
      <c r="CQ155" s="9">
        <f t="shared" si="124"/>
        <v>2.6476026794914446E-2</v>
      </c>
      <c r="CR155" s="27"/>
    </row>
    <row r="156" spans="2:96" x14ac:dyDescent="0.2">
      <c r="B156" s="1">
        <f t="shared" si="118"/>
        <v>44005</v>
      </c>
      <c r="C156" s="8">
        <f t="shared" si="112"/>
        <v>20.714285714285715</v>
      </c>
      <c r="D156">
        <f t="shared" si="122"/>
        <v>145</v>
      </c>
      <c r="E156" s="14">
        <f t="shared" si="119"/>
        <v>0.3</v>
      </c>
      <c r="F156" s="3">
        <f t="shared" si="113"/>
        <v>8.1661699125676517</v>
      </c>
      <c r="G156" s="3">
        <f t="shared" si="107"/>
        <v>2.8379999999999992</v>
      </c>
      <c r="H156" s="27"/>
      <c r="I156" s="4">
        <f t="shared" si="114"/>
        <v>258394.53424127729</v>
      </c>
      <c r="J156" s="4"/>
      <c r="K156" s="4">
        <f t="shared" si="108"/>
        <v>4741605.4657587213</v>
      </c>
      <c r="L156" s="4">
        <f t="shared" si="128"/>
        <v>1.0000001066328552</v>
      </c>
      <c r="N156" s="4">
        <f t="shared" si="123"/>
        <v>2.6476026794914446E-2</v>
      </c>
      <c r="O156" s="4">
        <f t="shared" si="132"/>
        <v>3.3024092153698843E-2</v>
      </c>
      <c r="P156" s="4">
        <f t="shared" si="132"/>
        <v>4.3820889846268578E-2</v>
      </c>
      <c r="Q156" s="4">
        <f t="shared" si="132"/>
        <v>5.8147466345507041E-2</v>
      </c>
      <c r="R156" s="4">
        <f t="shared" si="132"/>
        <v>7.715767340640628E-2</v>
      </c>
      <c r="S156" s="4">
        <f t="shared" si="132"/>
        <v>0.10238259988766159</v>
      </c>
      <c r="T156" s="4">
        <f t="shared" si="132"/>
        <v>0.1358540353060427</v>
      </c>
      <c r="U156" s="4">
        <f t="shared" si="132"/>
        <v>0.18026832203321583</v>
      </c>
      <c r="V156" s="4">
        <f t="shared" si="132"/>
        <v>0.23920368653106514</v>
      </c>
      <c r="W156" s="4">
        <f t="shared" si="132"/>
        <v>0.3174083718451095</v>
      </c>
      <c r="X156" s="4">
        <f t="shared" si="132"/>
        <v>0.42118260123744666</v>
      </c>
      <c r="Y156" s="4">
        <f t="shared" si="132"/>
        <v>0.55888513125948103</v>
      </c>
      <c r="Z156" s="4">
        <f t="shared" si="132"/>
        <v>0.7416055540984271</v>
      </c>
      <c r="AA156" s="4">
        <f t="shared" si="132"/>
        <v>0.98405731152550324</v>
      </c>
      <c r="AB156" s="4">
        <f t="shared" si="132"/>
        <v>1.3057643942428938</v>
      </c>
      <c r="AC156" s="4">
        <f t="shared" si="132"/>
        <v>1.7326379222940296</v>
      </c>
      <c r="AD156" s="4">
        <f t="shared" si="132"/>
        <v>2.2990687338865334</v>
      </c>
      <c r="AE156" s="4">
        <f t="shared" si="132"/>
        <v>3.0507012922395709</v>
      </c>
      <c r="AF156" s="4">
        <f t="shared" si="132"/>
        <v>4.048106919703641</v>
      </c>
      <c r="AG156" s="4">
        <f t="shared" si="132"/>
        <v>5.3716470420338354</v>
      </c>
      <c r="AH156" s="4">
        <f t="shared" si="132"/>
        <v>7.1279181111402634</v>
      </c>
      <c r="AI156" s="4">
        <f t="shared" si="109"/>
        <v>4457080.2840835806</v>
      </c>
      <c r="AJ156" s="4">
        <f t="shared" si="116"/>
        <v>4457109.1394017581</v>
      </c>
      <c r="AK156" s="27"/>
      <c r="AL156">
        <f t="shared" si="104"/>
        <v>145</v>
      </c>
      <c r="AM156" s="14"/>
      <c r="AN156" s="14"/>
      <c r="AO156" s="4">
        <f t="shared" si="126"/>
        <v>2.1079207757680111E-3</v>
      </c>
      <c r="AP156" s="4">
        <f t="shared" si="126"/>
        <v>0</v>
      </c>
      <c r="AQ156" s="4">
        <f t="shared" si="126"/>
        <v>0</v>
      </c>
      <c r="AR156" s="4">
        <f t="shared" si="126"/>
        <v>0</v>
      </c>
      <c r="AS156" s="4">
        <f t="shared" si="126"/>
        <v>0</v>
      </c>
      <c r="AT156" s="4">
        <f t="shared" si="126"/>
        <v>0</v>
      </c>
      <c r="AU156" s="4">
        <f t="shared" si="126"/>
        <v>0</v>
      </c>
      <c r="AV156" s="4">
        <f t="shared" si="126"/>
        <v>0</v>
      </c>
      <c r="AW156" s="4">
        <f t="shared" si="126"/>
        <v>0</v>
      </c>
      <c r="AX156" s="4">
        <f t="shared" si="126"/>
        <v>0</v>
      </c>
      <c r="AY156" s="4">
        <f t="shared" si="126"/>
        <v>0</v>
      </c>
      <c r="AZ156" s="4">
        <f t="shared" si="126"/>
        <v>0</v>
      </c>
      <c r="BA156" s="4">
        <f t="shared" si="126"/>
        <v>0</v>
      </c>
      <c r="BB156" s="4">
        <f t="shared" si="126"/>
        <v>0</v>
      </c>
      <c r="BC156" s="4">
        <f t="shared" si="126"/>
        <v>0</v>
      </c>
      <c r="BD156" s="4">
        <f t="shared" si="126"/>
        <v>0</v>
      </c>
      <c r="BE156" s="4">
        <f t="shared" si="126"/>
        <v>0</v>
      </c>
      <c r="BF156" s="4">
        <f t="shared" si="126"/>
        <v>0</v>
      </c>
      <c r="BG156" s="4">
        <f t="shared" si="126"/>
        <v>0</v>
      </c>
      <c r="BH156" s="4">
        <f t="shared" si="126"/>
        <v>0</v>
      </c>
      <c r="BI156" s="4">
        <f t="shared" si="98"/>
        <v>0</v>
      </c>
      <c r="BJ156" s="4">
        <f t="shared" si="121"/>
        <v>2.1079207757680111E-3</v>
      </c>
      <c r="BK156" s="4">
        <f t="shared" si="117"/>
        <v>284496.32635696168</v>
      </c>
      <c r="BL156" s="4">
        <f t="shared" si="129"/>
        <v>1.0000001414942179</v>
      </c>
      <c r="BM156" s="4">
        <f t="shared" si="110"/>
        <v>4741605.4657587195</v>
      </c>
      <c r="BN156" s="18">
        <f t="shared" si="130"/>
        <v>1.0000001066328548</v>
      </c>
      <c r="BO156" s="4">
        <f t="shared" si="111"/>
        <v>5.9999999664973922</v>
      </c>
      <c r="BP156" s="27"/>
      <c r="BQ156" s="4">
        <f>I156+AJ156+BK156+SUM(J$11:J156)</f>
        <v>4999999.9999999972</v>
      </c>
      <c r="BR156" s="27"/>
      <c r="BS156">
        <f t="shared" si="105"/>
        <v>145</v>
      </c>
      <c r="BT156" s="11">
        <f t="shared" si="106"/>
        <v>5.4796804779424668E-2</v>
      </c>
      <c r="BU156" s="9">
        <f t="shared" si="99"/>
        <v>4.3524050148472304E-4</v>
      </c>
      <c r="BV156" s="9">
        <f t="shared" si="99"/>
        <v>5.4288441922918965E-4</v>
      </c>
      <c r="BW156" s="9">
        <f t="shared" si="99"/>
        <v>7.2037342384999564E-4</v>
      </c>
      <c r="BX156" s="9">
        <f t="shared" si="99"/>
        <v>9.5588860852587455E-4</v>
      </c>
      <c r="BY156" s="9">
        <f t="shared" si="99"/>
        <v>1.2683981900656353E-3</v>
      </c>
      <c r="BZ156" s="9">
        <f t="shared" si="99"/>
        <v>1.6830718016562413E-3</v>
      </c>
      <c r="CA156" s="9">
        <f t="shared" si="99"/>
        <v>2.2333101153486864E-3</v>
      </c>
      <c r="CB156" s="9">
        <f t="shared" si="99"/>
        <v>2.9634384151105758E-3</v>
      </c>
      <c r="CC156" s="9">
        <f t="shared" si="99"/>
        <v>3.9322793140084402E-3</v>
      </c>
      <c r="CD156" s="9">
        <f t="shared" si="99"/>
        <v>5.2178893762054495E-3</v>
      </c>
      <c r="CE156" s="9">
        <f t="shared" si="99"/>
        <v>0</v>
      </c>
      <c r="CF156" s="9">
        <f t="shared" si="99"/>
        <v>0</v>
      </c>
      <c r="CG156" s="9">
        <f t="shared" si="99"/>
        <v>0</v>
      </c>
      <c r="CH156" s="9">
        <f t="shared" si="99"/>
        <v>0</v>
      </c>
      <c r="CI156" s="9">
        <f t="shared" si="127"/>
        <v>0</v>
      </c>
      <c r="CJ156" s="9">
        <f t="shared" si="127"/>
        <v>0</v>
      </c>
      <c r="CK156" s="9">
        <f t="shared" si="127"/>
        <v>0</v>
      </c>
      <c r="CL156" s="9">
        <f t="shared" si="127"/>
        <v>0</v>
      </c>
      <c r="CM156" s="9">
        <f t="shared" si="127"/>
        <v>0</v>
      </c>
      <c r="CN156" s="9">
        <f t="shared" si="127"/>
        <v>0</v>
      </c>
      <c r="CO156" s="9">
        <f t="shared" si="127"/>
        <v>0</v>
      </c>
      <c r="CP156" s="9">
        <f t="shared" si="127"/>
        <v>0</v>
      </c>
      <c r="CQ156" s="9">
        <f t="shared" si="124"/>
        <v>1.9952774165484809E-2</v>
      </c>
      <c r="CR156" s="27"/>
    </row>
    <row r="157" spans="2:96" x14ac:dyDescent="0.2">
      <c r="B157" s="1">
        <f t="shared" si="118"/>
        <v>44006</v>
      </c>
      <c r="C157" s="8">
        <f t="shared" si="112"/>
        <v>20.857142857142858</v>
      </c>
      <c r="D157">
        <f t="shared" si="122"/>
        <v>146</v>
      </c>
      <c r="E157" s="14">
        <f t="shared" si="119"/>
        <v>0.3</v>
      </c>
      <c r="F157" s="3">
        <f t="shared" si="113"/>
        <v>8.1661699125676517</v>
      </c>
      <c r="G157" s="3">
        <f t="shared" si="107"/>
        <v>2.8379999999999992</v>
      </c>
      <c r="H157" s="27"/>
      <c r="I157" s="4">
        <f t="shared" si="114"/>
        <v>258394.51428850312</v>
      </c>
      <c r="J157" s="4"/>
      <c r="K157" s="4">
        <f t="shared" si="108"/>
        <v>4741605.4857114954</v>
      </c>
      <c r="L157" s="4">
        <f t="shared" si="128"/>
        <v>1.000000080360568</v>
      </c>
      <c r="N157" s="4">
        <f t="shared" si="123"/>
        <v>1.9952774165484809E-2</v>
      </c>
      <c r="O157" s="4">
        <f t="shared" si="132"/>
        <v>2.4887465187219578E-2</v>
      </c>
      <c r="P157" s="4">
        <f t="shared" si="132"/>
        <v>3.3024092153698843E-2</v>
      </c>
      <c r="Q157" s="4">
        <f t="shared" si="132"/>
        <v>4.3820889846268578E-2</v>
      </c>
      <c r="R157" s="4">
        <f t="shared" si="132"/>
        <v>5.8147466345507041E-2</v>
      </c>
      <c r="S157" s="4">
        <f t="shared" si="132"/>
        <v>7.715767340640628E-2</v>
      </c>
      <c r="T157" s="4">
        <f t="shared" si="132"/>
        <v>0.10238259988766159</v>
      </c>
      <c r="U157" s="4">
        <f t="shared" si="132"/>
        <v>0.1358540353060427</v>
      </c>
      <c r="V157" s="4">
        <f t="shared" si="132"/>
        <v>0.18026832203321583</v>
      </c>
      <c r="W157" s="4">
        <f t="shared" si="132"/>
        <v>0.23920368653106514</v>
      </c>
      <c r="X157" s="4">
        <f t="shared" si="132"/>
        <v>0.3174083718451095</v>
      </c>
      <c r="Y157" s="4">
        <f t="shared" si="132"/>
        <v>0.42118260123744666</v>
      </c>
      <c r="Z157" s="4">
        <f t="shared" si="132"/>
        <v>0.55888513125948103</v>
      </c>
      <c r="AA157" s="4">
        <f t="shared" si="132"/>
        <v>0.7416055540984271</v>
      </c>
      <c r="AB157" s="4">
        <f t="shared" si="132"/>
        <v>0.98405731152550324</v>
      </c>
      <c r="AC157" s="4">
        <f t="shared" si="132"/>
        <v>1.3057643942428938</v>
      </c>
      <c r="AD157" s="4">
        <f t="shared" si="132"/>
        <v>1.7326379222940296</v>
      </c>
      <c r="AE157" s="4">
        <f t="shared" si="132"/>
        <v>2.2990687338865334</v>
      </c>
      <c r="AF157" s="4">
        <f t="shared" si="132"/>
        <v>3.0507012922395709</v>
      </c>
      <c r="AG157" s="4">
        <f t="shared" si="132"/>
        <v>4.048106919703641</v>
      </c>
      <c r="AH157" s="4">
        <f t="shared" si="132"/>
        <v>5.3716470420338354</v>
      </c>
      <c r="AI157" s="4">
        <f t="shared" si="109"/>
        <v>4457087.4120016918</v>
      </c>
      <c r="AJ157" s="4">
        <f t="shared" si="116"/>
        <v>4457109.1577659706</v>
      </c>
      <c r="AK157" s="27"/>
      <c r="AL157">
        <f t="shared" si="104"/>
        <v>146</v>
      </c>
      <c r="AM157" s="14"/>
      <c r="AN157" s="14"/>
      <c r="AO157" s="4">
        <f t="shared" si="126"/>
        <v>1.5885616076948667E-3</v>
      </c>
      <c r="AP157" s="4">
        <f t="shared" si="126"/>
        <v>0</v>
      </c>
      <c r="AQ157" s="4">
        <f t="shared" si="126"/>
        <v>0</v>
      </c>
      <c r="AR157" s="4">
        <f t="shared" si="126"/>
        <v>0</v>
      </c>
      <c r="AS157" s="4">
        <f t="shared" si="126"/>
        <v>0</v>
      </c>
      <c r="AT157" s="4">
        <f t="shared" si="126"/>
        <v>0</v>
      </c>
      <c r="AU157" s="4">
        <f t="shared" si="126"/>
        <v>0</v>
      </c>
      <c r="AV157" s="4">
        <f t="shared" si="126"/>
        <v>0</v>
      </c>
      <c r="AW157" s="4">
        <f t="shared" si="126"/>
        <v>0</v>
      </c>
      <c r="AX157" s="4">
        <f t="shared" si="126"/>
        <v>0</v>
      </c>
      <c r="AY157" s="4">
        <f t="shared" si="126"/>
        <v>0</v>
      </c>
      <c r="AZ157" s="4">
        <f t="shared" si="126"/>
        <v>0</v>
      </c>
      <c r="BA157" s="4">
        <f t="shared" si="126"/>
        <v>0</v>
      </c>
      <c r="BB157" s="4">
        <f t="shared" si="126"/>
        <v>0</v>
      </c>
      <c r="BC157" s="4">
        <f t="shared" si="126"/>
        <v>0</v>
      </c>
      <c r="BD157" s="4">
        <f t="shared" ref="BD157:BH157" si="133">AC156*BC$8</f>
        <v>0</v>
      </c>
      <c r="BE157" s="4">
        <f t="shared" si="133"/>
        <v>0</v>
      </c>
      <c r="BF157" s="4">
        <f t="shared" si="133"/>
        <v>0</v>
      </c>
      <c r="BG157" s="4">
        <f t="shared" si="133"/>
        <v>0</v>
      </c>
      <c r="BH157" s="4">
        <f t="shared" si="133"/>
        <v>0</v>
      </c>
      <c r="BI157" s="4">
        <f t="shared" si="98"/>
        <v>0</v>
      </c>
      <c r="BJ157" s="4">
        <f t="shared" si="121"/>
        <v>1.5885616076948667E-3</v>
      </c>
      <c r="BK157" s="4">
        <f t="shared" si="117"/>
        <v>284496.32794552331</v>
      </c>
      <c r="BL157" s="4">
        <f t="shared" si="129"/>
        <v>1.000000106632855</v>
      </c>
      <c r="BM157" s="4">
        <f t="shared" si="110"/>
        <v>4741605.4857114935</v>
      </c>
      <c r="BN157" s="18">
        <f t="shared" si="130"/>
        <v>1.0000000803605678</v>
      </c>
      <c r="BO157" s="4">
        <f t="shared" si="111"/>
        <v>5.9999999747518791</v>
      </c>
      <c r="BP157" s="27"/>
      <c r="BQ157" s="4">
        <f>I157+AJ157+BK157+SUM(J$11:J157)</f>
        <v>4999999.9999999963</v>
      </c>
      <c r="BR157" s="27"/>
      <c r="BS157">
        <f t="shared" si="105"/>
        <v>146</v>
      </c>
      <c r="BT157" s="11">
        <f t="shared" si="106"/>
        <v>5.4796800566571199E-2</v>
      </c>
      <c r="BU157" s="9">
        <f t="shared" si="99"/>
        <v>3.2800445600877155E-4</v>
      </c>
      <c r="BV157" s="9">
        <f t="shared" si="99"/>
        <v>4.0912603994146642E-4</v>
      </c>
      <c r="BW157" s="9">
        <f t="shared" si="99"/>
        <v>5.4288437749149129E-4</v>
      </c>
      <c r="BX157" s="9">
        <f t="shared" si="99"/>
        <v>7.2037336846669927E-4</v>
      </c>
      <c r="BY157" s="9">
        <f t="shared" si="99"/>
        <v>9.5588853503584799E-4</v>
      </c>
      <c r="BZ157" s="9">
        <f t="shared" si="99"/>
        <v>1.2683980925494436E-3</v>
      </c>
      <c r="CA157" s="9">
        <f t="shared" si="99"/>
        <v>1.683071672259374E-3</v>
      </c>
      <c r="CB157" s="9">
        <f t="shared" si="99"/>
        <v>2.2333099436487431E-3</v>
      </c>
      <c r="CC157" s="9">
        <f t="shared" si="99"/>
        <v>2.9634381872773678E-3</v>
      </c>
      <c r="CD157" s="9">
        <f t="shared" si="99"/>
        <v>3.9322790116894163E-3</v>
      </c>
      <c r="CE157" s="9">
        <f t="shared" si="99"/>
        <v>0</v>
      </c>
      <c r="CF157" s="9">
        <f t="shared" si="99"/>
        <v>0</v>
      </c>
      <c r="CG157" s="9">
        <f t="shared" si="99"/>
        <v>0</v>
      </c>
      <c r="CH157" s="9">
        <f t="shared" si="99"/>
        <v>0</v>
      </c>
      <c r="CI157" s="9">
        <f t="shared" si="127"/>
        <v>0</v>
      </c>
      <c r="CJ157" s="9">
        <f t="shared" si="127"/>
        <v>0</v>
      </c>
      <c r="CK157" s="9">
        <f t="shared" si="127"/>
        <v>0</v>
      </c>
      <c r="CL157" s="9">
        <f t="shared" si="127"/>
        <v>0</v>
      </c>
      <c r="CM157" s="9">
        <f t="shared" si="127"/>
        <v>0</v>
      </c>
      <c r="CN157" s="9">
        <f t="shared" si="127"/>
        <v>0</v>
      </c>
      <c r="CO157" s="9">
        <f t="shared" si="127"/>
        <v>0</v>
      </c>
      <c r="CP157" s="9">
        <f t="shared" si="127"/>
        <v>0</v>
      </c>
      <c r="CQ157" s="9">
        <f t="shared" si="124"/>
        <v>1.5036773684368621E-2</v>
      </c>
      <c r="CR157" s="27"/>
    </row>
    <row r="158" spans="2:96" x14ac:dyDescent="0.2">
      <c r="B158" s="1">
        <f t="shared" si="118"/>
        <v>44007</v>
      </c>
      <c r="C158" s="8">
        <f t="shared" si="112"/>
        <v>21</v>
      </c>
      <c r="D158">
        <f t="shared" si="122"/>
        <v>147</v>
      </c>
      <c r="E158" s="14">
        <f t="shared" si="119"/>
        <v>0.3</v>
      </c>
      <c r="F158" s="3">
        <f t="shared" si="113"/>
        <v>8.1661699125676517</v>
      </c>
      <c r="G158" s="3">
        <f t="shared" si="107"/>
        <v>2.8379999999999992</v>
      </c>
      <c r="H158" s="27"/>
      <c r="I158" s="4">
        <f t="shared" si="114"/>
        <v>258394.49925172943</v>
      </c>
      <c r="J158" s="4"/>
      <c r="K158" s="4">
        <f t="shared" si="108"/>
        <v>4741605.5007482693</v>
      </c>
      <c r="L158" s="4">
        <f t="shared" si="128"/>
        <v>1.0000000605611772</v>
      </c>
      <c r="N158" s="4">
        <f t="shared" si="123"/>
        <v>1.5036773684368621E-2</v>
      </c>
      <c r="O158" s="4">
        <f t="shared" si="132"/>
        <v>1.8755607715555719E-2</v>
      </c>
      <c r="P158" s="4">
        <f t="shared" si="132"/>
        <v>2.4887465187219578E-2</v>
      </c>
      <c r="Q158" s="4">
        <f t="shared" si="132"/>
        <v>3.3024092153698843E-2</v>
      </c>
      <c r="R158" s="4">
        <f t="shared" si="132"/>
        <v>4.3820889846268578E-2</v>
      </c>
      <c r="S158" s="4">
        <f t="shared" si="132"/>
        <v>5.8147466345507041E-2</v>
      </c>
      <c r="T158" s="4">
        <f t="shared" si="132"/>
        <v>7.715767340640628E-2</v>
      </c>
      <c r="U158" s="4">
        <f t="shared" si="132"/>
        <v>0.10238259988766159</v>
      </c>
      <c r="V158" s="4">
        <f t="shared" si="132"/>
        <v>0.1358540353060427</v>
      </c>
      <c r="W158" s="4">
        <f t="shared" si="132"/>
        <v>0.18026832203321583</v>
      </c>
      <c r="X158" s="4">
        <f t="shared" si="132"/>
        <v>0.23920368653106514</v>
      </c>
      <c r="Y158" s="4">
        <f t="shared" si="132"/>
        <v>0.3174083718451095</v>
      </c>
      <c r="Z158" s="4">
        <f t="shared" si="132"/>
        <v>0.42118260123744666</v>
      </c>
      <c r="AA158" s="4">
        <f t="shared" si="132"/>
        <v>0.55888513125948103</v>
      </c>
      <c r="AB158" s="4">
        <f t="shared" si="132"/>
        <v>0.7416055540984271</v>
      </c>
      <c r="AC158" s="4">
        <f t="shared" si="132"/>
        <v>0.98405731152550324</v>
      </c>
      <c r="AD158" s="4">
        <f t="shared" si="132"/>
        <v>1.3057643942428938</v>
      </c>
      <c r="AE158" s="4">
        <f t="shared" si="132"/>
        <v>1.7326379222940296</v>
      </c>
      <c r="AF158" s="4">
        <f t="shared" si="132"/>
        <v>2.2990687338865334</v>
      </c>
      <c r="AG158" s="4">
        <f t="shared" si="132"/>
        <v>3.0507012922395709</v>
      </c>
      <c r="AH158" s="4">
        <f t="shared" si="132"/>
        <v>4.048106919703641</v>
      </c>
      <c r="AI158" s="4">
        <f t="shared" si="109"/>
        <v>4457092.783648734</v>
      </c>
      <c r="AJ158" s="4">
        <f t="shared" si="116"/>
        <v>4457109.1716055786</v>
      </c>
      <c r="AK158" s="27"/>
      <c r="AL158">
        <f t="shared" si="104"/>
        <v>147</v>
      </c>
      <c r="AM158" s="14"/>
      <c r="AN158" s="14"/>
      <c r="AO158" s="4">
        <f t="shared" ref="AO158:BH170" si="134">N157*AN$8</f>
        <v>1.1971664499290885E-3</v>
      </c>
      <c r="AP158" s="4">
        <f t="shared" si="134"/>
        <v>0</v>
      </c>
      <c r="AQ158" s="4">
        <f t="shared" si="134"/>
        <v>0</v>
      </c>
      <c r="AR158" s="4">
        <f t="shared" si="134"/>
        <v>0</v>
      </c>
      <c r="AS158" s="4">
        <f t="shared" si="134"/>
        <v>0</v>
      </c>
      <c r="AT158" s="4">
        <f t="shared" si="134"/>
        <v>0</v>
      </c>
      <c r="AU158" s="4">
        <f t="shared" si="134"/>
        <v>0</v>
      </c>
      <c r="AV158" s="4">
        <f t="shared" si="134"/>
        <v>0</v>
      </c>
      <c r="AW158" s="4">
        <f t="shared" si="134"/>
        <v>0</v>
      </c>
      <c r="AX158" s="4">
        <f t="shared" si="134"/>
        <v>0</v>
      </c>
      <c r="AY158" s="4">
        <f t="shared" si="134"/>
        <v>0</v>
      </c>
      <c r="AZ158" s="4">
        <f t="shared" si="134"/>
        <v>0</v>
      </c>
      <c r="BA158" s="4">
        <f t="shared" si="134"/>
        <v>0</v>
      </c>
      <c r="BB158" s="4">
        <f t="shared" si="134"/>
        <v>0</v>
      </c>
      <c r="BC158" s="4">
        <f t="shared" si="134"/>
        <v>0</v>
      </c>
      <c r="BD158" s="4">
        <f t="shared" si="134"/>
        <v>0</v>
      </c>
      <c r="BE158" s="4">
        <f t="shared" si="134"/>
        <v>0</v>
      </c>
      <c r="BF158" s="4">
        <f t="shared" si="134"/>
        <v>0</v>
      </c>
      <c r="BG158" s="4">
        <f t="shared" si="134"/>
        <v>0</v>
      </c>
      <c r="BH158" s="4">
        <f t="shared" si="134"/>
        <v>0</v>
      </c>
      <c r="BI158" s="4">
        <f t="shared" si="98"/>
        <v>0</v>
      </c>
      <c r="BJ158" s="4">
        <f t="shared" si="121"/>
        <v>1.1971664499290885E-3</v>
      </c>
      <c r="BK158" s="4">
        <f t="shared" si="117"/>
        <v>284496.32914268976</v>
      </c>
      <c r="BL158" s="4">
        <f t="shared" si="129"/>
        <v>1.000000080360568</v>
      </c>
      <c r="BM158" s="4">
        <f t="shared" si="110"/>
        <v>4741605.5007482683</v>
      </c>
      <c r="BN158" s="18">
        <f t="shared" si="130"/>
        <v>1.0000000605611772</v>
      </c>
      <c r="BO158" s="4">
        <f t="shared" si="111"/>
        <v>5.9999999809725555</v>
      </c>
      <c r="BP158" s="27"/>
      <c r="BQ158" s="4">
        <f>I158+AJ158+BK158+SUM(J$11:J158)</f>
        <v>4999999.9999999981</v>
      </c>
      <c r="BR158" s="27"/>
      <c r="BS158">
        <f t="shared" si="105"/>
        <v>147</v>
      </c>
      <c r="BT158" s="11">
        <f t="shared" si="106"/>
        <v>5.47967973916881E-2</v>
      </c>
      <c r="BU158" s="9">
        <f t="shared" si="99"/>
        <v>2.4719011230210435E-4</v>
      </c>
      <c r="BV158" s="9">
        <f t="shared" si="99"/>
        <v>3.0832417078418661E-4</v>
      </c>
      <c r="BW158" s="9">
        <f t="shared" si="99"/>
        <v>4.0912601623702865E-4</v>
      </c>
      <c r="BX158" s="9">
        <f t="shared" si="99"/>
        <v>5.428843460372017E-4</v>
      </c>
      <c r="BY158" s="9">
        <f t="shared" si="99"/>
        <v>7.2037332672883849E-4</v>
      </c>
      <c r="BZ158" s="9">
        <f t="shared" si="99"/>
        <v>9.5588847965242553E-4</v>
      </c>
      <c r="CA158" s="9">
        <f t="shared" si="99"/>
        <v>1.2683980190594656E-3</v>
      </c>
      <c r="CB158" s="9">
        <f t="shared" si="99"/>
        <v>1.6830715747435383E-3</v>
      </c>
      <c r="CC158" s="9">
        <f t="shared" si="99"/>
        <v>2.2333098142525388E-3</v>
      </c>
      <c r="CD158" s="9">
        <f t="shared" si="99"/>
        <v>2.9634380155781131E-3</v>
      </c>
      <c r="CE158" s="9">
        <f t="shared" si="99"/>
        <v>0</v>
      </c>
      <c r="CF158" s="9">
        <f t="shared" si="99"/>
        <v>0</v>
      </c>
      <c r="CG158" s="9">
        <f t="shared" si="99"/>
        <v>0</v>
      </c>
      <c r="CH158" s="9">
        <f t="shared" si="99"/>
        <v>0</v>
      </c>
      <c r="CI158" s="9">
        <f t="shared" si="127"/>
        <v>0</v>
      </c>
      <c r="CJ158" s="9">
        <f t="shared" si="127"/>
        <v>0</v>
      </c>
      <c r="CK158" s="9">
        <f t="shared" si="127"/>
        <v>0</v>
      </c>
      <c r="CL158" s="9">
        <f t="shared" si="127"/>
        <v>0</v>
      </c>
      <c r="CM158" s="9">
        <f t="shared" si="127"/>
        <v>0</v>
      </c>
      <c r="CN158" s="9">
        <f t="shared" si="127"/>
        <v>0</v>
      </c>
      <c r="CO158" s="9">
        <f t="shared" si="127"/>
        <v>0</v>
      </c>
      <c r="CP158" s="9">
        <f t="shared" si="127"/>
        <v>0</v>
      </c>
      <c r="CQ158" s="9">
        <f t="shared" si="124"/>
        <v>1.1332003875375442E-2</v>
      </c>
      <c r="CR158" s="27"/>
    </row>
    <row r="159" spans="2:96" x14ac:dyDescent="0.2">
      <c r="B159" s="1">
        <f t="shared" si="118"/>
        <v>44008</v>
      </c>
      <c r="C159" s="8">
        <f t="shared" si="112"/>
        <v>21.142857142857142</v>
      </c>
      <c r="D159">
        <f t="shared" si="122"/>
        <v>148</v>
      </c>
      <c r="E159" s="14">
        <f t="shared" si="119"/>
        <v>0.3</v>
      </c>
      <c r="F159" s="3">
        <f t="shared" si="113"/>
        <v>8.1661699125676517</v>
      </c>
      <c r="G159" s="3">
        <f t="shared" si="107"/>
        <v>2.8379999999999992</v>
      </c>
      <c r="H159" s="27"/>
      <c r="I159" s="4">
        <f t="shared" si="114"/>
        <v>258394.48791972557</v>
      </c>
      <c r="J159" s="4"/>
      <c r="K159" s="4">
        <f t="shared" si="108"/>
        <v>4741605.5120802736</v>
      </c>
      <c r="L159" s="4">
        <f t="shared" si="128"/>
        <v>1.0000000456399369</v>
      </c>
      <c r="N159" s="4">
        <f t="shared" si="123"/>
        <v>1.1332003875375442E-2</v>
      </c>
      <c r="O159" s="4">
        <f t="shared" si="132"/>
        <v>1.4134567263306502E-2</v>
      </c>
      <c r="P159" s="4">
        <f t="shared" si="132"/>
        <v>1.8755607715555719E-2</v>
      </c>
      <c r="Q159" s="4">
        <f t="shared" si="132"/>
        <v>2.4887465187219578E-2</v>
      </c>
      <c r="R159" s="4">
        <f t="shared" si="132"/>
        <v>3.3024092153698843E-2</v>
      </c>
      <c r="S159" s="4">
        <f t="shared" si="132"/>
        <v>4.3820889846268578E-2</v>
      </c>
      <c r="T159" s="4">
        <f t="shared" si="132"/>
        <v>5.8147466345507041E-2</v>
      </c>
      <c r="U159" s="4">
        <f t="shared" si="132"/>
        <v>7.715767340640628E-2</v>
      </c>
      <c r="V159" s="4">
        <f t="shared" si="132"/>
        <v>0.10238259988766159</v>
      </c>
      <c r="W159" s="4">
        <f t="shared" si="132"/>
        <v>0.1358540353060427</v>
      </c>
      <c r="X159" s="4">
        <f t="shared" si="132"/>
        <v>0.18026832203321583</v>
      </c>
      <c r="Y159" s="4">
        <f t="shared" si="132"/>
        <v>0.23920368653106514</v>
      </c>
      <c r="Z159" s="4">
        <f t="shared" si="132"/>
        <v>0.3174083718451095</v>
      </c>
      <c r="AA159" s="4">
        <f t="shared" si="132"/>
        <v>0.42118260123744666</v>
      </c>
      <c r="AB159" s="4">
        <f t="shared" si="132"/>
        <v>0.55888513125948103</v>
      </c>
      <c r="AC159" s="4">
        <f t="shared" si="132"/>
        <v>0.7416055540984271</v>
      </c>
      <c r="AD159" s="4">
        <f t="shared" si="132"/>
        <v>0.98405731152550324</v>
      </c>
      <c r="AE159" s="4">
        <f t="shared" si="132"/>
        <v>1.3057643942428938</v>
      </c>
      <c r="AF159" s="4">
        <f t="shared" si="132"/>
        <v>1.7326379222940296</v>
      </c>
      <c r="AG159" s="4">
        <f t="shared" si="132"/>
        <v>2.2990687338865334</v>
      </c>
      <c r="AH159" s="4">
        <f t="shared" si="132"/>
        <v>3.0507012922395709</v>
      </c>
      <c r="AI159" s="4">
        <f t="shared" si="109"/>
        <v>4457096.831755654</v>
      </c>
      <c r="AJ159" s="4">
        <f t="shared" si="116"/>
        <v>4457109.1820353763</v>
      </c>
      <c r="AK159" s="27"/>
      <c r="AL159">
        <f t="shared" si="104"/>
        <v>148</v>
      </c>
      <c r="AM159" s="14"/>
      <c r="AN159" s="14"/>
      <c r="AO159" s="4">
        <f t="shared" si="134"/>
        <v>9.0220642106211715E-4</v>
      </c>
      <c r="AP159" s="4">
        <f t="shared" si="134"/>
        <v>0</v>
      </c>
      <c r="AQ159" s="4">
        <f t="shared" si="134"/>
        <v>0</v>
      </c>
      <c r="AR159" s="4">
        <f t="shared" si="134"/>
        <v>0</v>
      </c>
      <c r="AS159" s="4">
        <f t="shared" si="134"/>
        <v>0</v>
      </c>
      <c r="AT159" s="4">
        <f t="shared" si="134"/>
        <v>0</v>
      </c>
      <c r="AU159" s="4">
        <f t="shared" si="134"/>
        <v>0</v>
      </c>
      <c r="AV159" s="4">
        <f t="shared" si="134"/>
        <v>0</v>
      </c>
      <c r="AW159" s="4">
        <f t="shared" si="134"/>
        <v>0</v>
      </c>
      <c r="AX159" s="4">
        <f t="shared" si="134"/>
        <v>0</v>
      </c>
      <c r="AY159" s="4">
        <f t="shared" si="134"/>
        <v>0</v>
      </c>
      <c r="AZ159" s="4">
        <f t="shared" si="134"/>
        <v>0</v>
      </c>
      <c r="BA159" s="4">
        <f t="shared" si="134"/>
        <v>0</v>
      </c>
      <c r="BB159" s="4">
        <f t="shared" si="134"/>
        <v>0</v>
      </c>
      <c r="BC159" s="4">
        <f t="shared" si="134"/>
        <v>0</v>
      </c>
      <c r="BD159" s="4">
        <f t="shared" si="134"/>
        <v>0</v>
      </c>
      <c r="BE159" s="4">
        <f t="shared" si="134"/>
        <v>0</v>
      </c>
      <c r="BF159" s="4">
        <f t="shared" si="134"/>
        <v>0</v>
      </c>
      <c r="BG159" s="4">
        <f t="shared" si="134"/>
        <v>0</v>
      </c>
      <c r="BH159" s="4">
        <f t="shared" si="134"/>
        <v>0</v>
      </c>
      <c r="BI159" s="4">
        <f t="shared" si="98"/>
        <v>0</v>
      </c>
      <c r="BJ159" s="4">
        <f t="shared" si="121"/>
        <v>9.0220642106211715E-4</v>
      </c>
      <c r="BK159" s="4">
        <f t="shared" si="117"/>
        <v>284496.33004489617</v>
      </c>
      <c r="BL159" s="4">
        <f t="shared" si="129"/>
        <v>1.0000000605611772</v>
      </c>
      <c r="BM159" s="4">
        <f t="shared" si="110"/>
        <v>4741605.5120802727</v>
      </c>
      <c r="BN159" s="18">
        <f t="shared" si="130"/>
        <v>1.0000000456399369</v>
      </c>
      <c r="BO159" s="4">
        <f t="shared" si="111"/>
        <v>5.9999999856605495</v>
      </c>
      <c r="BP159" s="27"/>
      <c r="BQ159" s="4">
        <f>I159+AJ159+BK159+SUM(J$11:J159)</f>
        <v>4999999.9999999981</v>
      </c>
      <c r="BR159" s="27"/>
      <c r="BS159">
        <f t="shared" si="105"/>
        <v>148</v>
      </c>
      <c r="BT159" s="11">
        <f t="shared" si="106"/>
        <v>5.4796794999034712E-2</v>
      </c>
      <c r="BU159" s="9">
        <f t="shared" si="99"/>
        <v>1.8628724798616449E-4</v>
      </c>
      <c r="BV159" s="9">
        <f t="shared" si="99"/>
        <v>2.3235869541824206E-4</v>
      </c>
      <c r="BW159" s="9">
        <f t="shared" si="99"/>
        <v>3.0832415732148614E-4</v>
      </c>
      <c r="BX159" s="9">
        <f t="shared" si="99"/>
        <v>4.0912599837290527E-4</v>
      </c>
      <c r="BY159" s="9">
        <f t="shared" si="99"/>
        <v>5.4288432233263984E-4</v>
      </c>
      <c r="BZ159" s="9">
        <f t="shared" si="99"/>
        <v>7.2037329527437836E-4</v>
      </c>
      <c r="CA159" s="9">
        <f t="shared" si="99"/>
        <v>9.5588843791440581E-4</v>
      </c>
      <c r="CB159" s="9">
        <f t="shared" si="99"/>
        <v>1.268397963675995E-3</v>
      </c>
      <c r="CC159" s="9">
        <f t="shared" si="99"/>
        <v>1.683071501253716E-3</v>
      </c>
      <c r="CD159" s="9">
        <f t="shared" si="99"/>
        <v>2.2333097167370536E-3</v>
      </c>
      <c r="CE159" s="9">
        <f t="shared" si="99"/>
        <v>0</v>
      </c>
      <c r="CF159" s="9">
        <f t="shared" si="99"/>
        <v>0</v>
      </c>
      <c r="CG159" s="9">
        <f t="shared" si="99"/>
        <v>0</v>
      </c>
      <c r="CH159" s="9">
        <f t="shared" si="99"/>
        <v>0</v>
      </c>
      <c r="CI159" s="9">
        <f t="shared" si="127"/>
        <v>0</v>
      </c>
      <c r="CJ159" s="9">
        <f t="shared" si="127"/>
        <v>0</v>
      </c>
      <c r="CK159" s="9">
        <f t="shared" si="127"/>
        <v>0</v>
      </c>
      <c r="CL159" s="9">
        <f t="shared" si="127"/>
        <v>0</v>
      </c>
      <c r="CM159" s="9">
        <f t="shared" si="127"/>
        <v>0</v>
      </c>
      <c r="CN159" s="9">
        <f t="shared" si="127"/>
        <v>0</v>
      </c>
      <c r="CO159" s="9">
        <f t="shared" si="127"/>
        <v>0</v>
      </c>
      <c r="CP159" s="9">
        <f t="shared" si="127"/>
        <v>0</v>
      </c>
      <c r="CQ159" s="9">
        <f t="shared" si="124"/>
        <v>8.5400213362869862E-3</v>
      </c>
      <c r="CR159" s="27"/>
    </row>
    <row r="160" spans="2:96" x14ac:dyDescent="0.2">
      <c r="B160" s="1">
        <f t="shared" si="118"/>
        <v>44009</v>
      </c>
      <c r="C160" s="8">
        <f t="shared" si="112"/>
        <v>21.285714285714285</v>
      </c>
      <c r="D160">
        <f t="shared" si="122"/>
        <v>149</v>
      </c>
      <c r="E160" s="14">
        <f t="shared" si="119"/>
        <v>0.3</v>
      </c>
      <c r="F160" s="3">
        <f t="shared" si="113"/>
        <v>8.1661699125676517</v>
      </c>
      <c r="G160" s="3">
        <f t="shared" si="107"/>
        <v>2.8379999999999992</v>
      </c>
      <c r="H160" s="27"/>
      <c r="I160" s="4">
        <f t="shared" si="114"/>
        <v>258394.47937970422</v>
      </c>
      <c r="J160" s="4"/>
      <c r="K160" s="4">
        <f t="shared" si="108"/>
        <v>4741605.5206202948</v>
      </c>
      <c r="L160" s="4">
        <f t="shared" si="128"/>
        <v>1.0000000343950137</v>
      </c>
      <c r="N160" s="4">
        <f t="shared" si="123"/>
        <v>8.5400213362869862E-3</v>
      </c>
      <c r="O160" s="4">
        <f t="shared" si="132"/>
        <v>1.0652083642852915E-2</v>
      </c>
      <c r="P160" s="4">
        <f t="shared" si="132"/>
        <v>1.4134567263306502E-2</v>
      </c>
      <c r="Q160" s="4">
        <f t="shared" si="132"/>
        <v>1.8755607715555719E-2</v>
      </c>
      <c r="R160" s="4">
        <f t="shared" si="132"/>
        <v>2.4887465187219578E-2</v>
      </c>
      <c r="S160" s="4">
        <f t="shared" si="132"/>
        <v>3.3024092153698843E-2</v>
      </c>
      <c r="T160" s="4">
        <f t="shared" si="132"/>
        <v>4.3820889846268578E-2</v>
      </c>
      <c r="U160" s="4">
        <f t="shared" si="132"/>
        <v>5.8147466345507041E-2</v>
      </c>
      <c r="V160" s="4">
        <f t="shared" si="132"/>
        <v>7.715767340640628E-2</v>
      </c>
      <c r="W160" s="4">
        <f t="shared" si="132"/>
        <v>0.10238259988766159</v>
      </c>
      <c r="X160" s="4">
        <f t="shared" si="132"/>
        <v>0.1358540353060427</v>
      </c>
      <c r="Y160" s="4">
        <f t="shared" si="132"/>
        <v>0.18026832203321583</v>
      </c>
      <c r="Z160" s="4">
        <f t="shared" si="132"/>
        <v>0.23920368653106514</v>
      </c>
      <c r="AA160" s="4">
        <f t="shared" si="132"/>
        <v>0.3174083718451095</v>
      </c>
      <c r="AB160" s="4">
        <f t="shared" si="132"/>
        <v>0.42118260123744666</v>
      </c>
      <c r="AC160" s="4">
        <f t="shared" si="132"/>
        <v>0.55888513125948103</v>
      </c>
      <c r="AD160" s="4">
        <f t="shared" si="132"/>
        <v>0.7416055540984271</v>
      </c>
      <c r="AE160" s="4">
        <f t="shared" si="132"/>
        <v>0.98405731152550324</v>
      </c>
      <c r="AF160" s="4">
        <f t="shared" si="132"/>
        <v>1.3057643942428938</v>
      </c>
      <c r="AG160" s="4">
        <f t="shared" si="132"/>
        <v>1.7326379222940296</v>
      </c>
      <c r="AH160" s="4">
        <f t="shared" si="132"/>
        <v>2.2990687338865334</v>
      </c>
      <c r="AI160" s="4">
        <f t="shared" si="109"/>
        <v>4457099.8824569462</v>
      </c>
      <c r="AJ160" s="4">
        <f t="shared" si="116"/>
        <v>4457109.1898954771</v>
      </c>
      <c r="AK160" s="27"/>
      <c r="AL160">
        <f t="shared" si="104"/>
        <v>149</v>
      </c>
      <c r="AM160" s="14"/>
      <c r="AN160" s="14"/>
      <c r="AO160" s="4">
        <f t="shared" si="134"/>
        <v>6.799202325225265E-4</v>
      </c>
      <c r="AP160" s="4">
        <f t="shared" si="134"/>
        <v>0</v>
      </c>
      <c r="AQ160" s="4">
        <f t="shared" si="134"/>
        <v>0</v>
      </c>
      <c r="AR160" s="4">
        <f t="shared" si="134"/>
        <v>0</v>
      </c>
      <c r="AS160" s="4">
        <f t="shared" si="134"/>
        <v>0</v>
      </c>
      <c r="AT160" s="4">
        <f t="shared" si="134"/>
        <v>0</v>
      </c>
      <c r="AU160" s="4">
        <f t="shared" si="134"/>
        <v>0</v>
      </c>
      <c r="AV160" s="4">
        <f t="shared" si="134"/>
        <v>0</v>
      </c>
      <c r="AW160" s="4">
        <f t="shared" si="134"/>
        <v>0</v>
      </c>
      <c r="AX160" s="4">
        <f t="shared" si="134"/>
        <v>0</v>
      </c>
      <c r="AY160" s="4">
        <f t="shared" si="134"/>
        <v>0</v>
      </c>
      <c r="AZ160" s="4">
        <f t="shared" si="134"/>
        <v>0</v>
      </c>
      <c r="BA160" s="4">
        <f t="shared" si="134"/>
        <v>0</v>
      </c>
      <c r="BB160" s="4">
        <f t="shared" si="134"/>
        <v>0</v>
      </c>
      <c r="BC160" s="4">
        <f t="shared" si="134"/>
        <v>0</v>
      </c>
      <c r="BD160" s="4">
        <f t="shared" si="134"/>
        <v>0</v>
      </c>
      <c r="BE160" s="4">
        <f t="shared" si="134"/>
        <v>0</v>
      </c>
      <c r="BF160" s="4">
        <f t="shared" si="134"/>
        <v>0</v>
      </c>
      <c r="BG160" s="4">
        <f t="shared" si="134"/>
        <v>0</v>
      </c>
      <c r="BH160" s="4">
        <f t="shared" si="134"/>
        <v>0</v>
      </c>
      <c r="BI160" s="4">
        <f t="shared" si="98"/>
        <v>0</v>
      </c>
      <c r="BJ160" s="4">
        <f t="shared" si="121"/>
        <v>6.799202325225265E-4</v>
      </c>
      <c r="BK160" s="4">
        <f t="shared" si="117"/>
        <v>284496.33072481642</v>
      </c>
      <c r="BL160" s="4">
        <f t="shared" si="129"/>
        <v>1.0000000456399369</v>
      </c>
      <c r="BM160" s="4">
        <f t="shared" si="110"/>
        <v>4741605.5206202939</v>
      </c>
      <c r="BN160" s="18">
        <f t="shared" si="130"/>
        <v>1.0000000343950139</v>
      </c>
      <c r="BO160" s="4">
        <f t="shared" si="111"/>
        <v>5.9999999891935083</v>
      </c>
      <c r="BP160" s="27"/>
      <c r="BQ160" s="4">
        <f>I160+AJ160+BK160+SUM(J$11:J160)</f>
        <v>4999999.9999999981</v>
      </c>
      <c r="BR160" s="27"/>
      <c r="BS160">
        <f t="shared" si="105"/>
        <v>149</v>
      </c>
      <c r="BT160" s="11">
        <f t="shared" si="106"/>
        <v>5.4796793195883986E-2</v>
      </c>
      <c r="BU160" s="9">
        <f t="shared" si="99"/>
        <v>1.4038973491588643E-4</v>
      </c>
      <c r="BV160" s="9">
        <f t="shared" si="99"/>
        <v>1.751100073448009E-4</v>
      </c>
      <c r="BW160" s="9">
        <f t="shared" si="99"/>
        <v>2.3235868777221548E-4</v>
      </c>
      <c r="BX160" s="9">
        <f t="shared" si="99"/>
        <v>3.0832414717572984E-4</v>
      </c>
      <c r="BY160" s="9">
        <f t="shared" si="99"/>
        <v>4.0912598491015E-4</v>
      </c>
      <c r="BZ160" s="9">
        <f t="shared" si="99"/>
        <v>5.428843044684152E-4</v>
      </c>
      <c r="CA160" s="9">
        <f t="shared" si="99"/>
        <v>7.2037327156967751E-4</v>
      </c>
      <c r="CB160" s="9">
        <f t="shared" si="99"/>
        <v>9.55888406459812E-4</v>
      </c>
      <c r="CC160" s="9">
        <f t="shared" si="99"/>
        <v>1.2683979219379206E-3</v>
      </c>
      <c r="CD160" s="9">
        <f t="shared" si="99"/>
        <v>1.683071445870338E-3</v>
      </c>
      <c r="CE160" s="9">
        <f t="shared" si="99"/>
        <v>0</v>
      </c>
      <c r="CF160" s="9">
        <f t="shared" si="99"/>
        <v>0</v>
      </c>
      <c r="CG160" s="9">
        <f t="shared" si="99"/>
        <v>0</v>
      </c>
      <c r="CH160" s="9">
        <f t="shared" si="99"/>
        <v>0</v>
      </c>
      <c r="CI160" s="9">
        <f t="shared" si="127"/>
        <v>0</v>
      </c>
      <c r="CJ160" s="9">
        <f t="shared" si="127"/>
        <v>0</v>
      </c>
      <c r="CK160" s="9">
        <f t="shared" si="127"/>
        <v>0</v>
      </c>
      <c r="CL160" s="9">
        <f t="shared" si="127"/>
        <v>0</v>
      </c>
      <c r="CM160" s="9">
        <f t="shared" si="127"/>
        <v>0</v>
      </c>
      <c r="CN160" s="9">
        <f t="shared" si="127"/>
        <v>0</v>
      </c>
      <c r="CO160" s="9">
        <f t="shared" si="127"/>
        <v>0</v>
      </c>
      <c r="CP160" s="9">
        <f t="shared" si="127"/>
        <v>0</v>
      </c>
      <c r="CQ160" s="9">
        <f t="shared" si="124"/>
        <v>6.435923912424946E-3</v>
      </c>
      <c r="CR160" s="27"/>
    </row>
    <row r="161" spans="2:96" x14ac:dyDescent="0.2">
      <c r="B161" s="1">
        <f t="shared" si="118"/>
        <v>44010</v>
      </c>
      <c r="C161" s="8">
        <f t="shared" si="112"/>
        <v>21.428571428571427</v>
      </c>
      <c r="D161">
        <f t="shared" si="122"/>
        <v>150</v>
      </c>
      <c r="E161" s="14">
        <f t="shared" si="119"/>
        <v>0.3</v>
      </c>
      <c r="F161" s="3">
        <f t="shared" si="113"/>
        <v>8.1661699125676517</v>
      </c>
      <c r="G161" s="3">
        <f t="shared" si="107"/>
        <v>2.8379999999999992</v>
      </c>
      <c r="H161" s="27"/>
      <c r="I161" s="4">
        <f t="shared" si="114"/>
        <v>258394.4729437803</v>
      </c>
      <c r="J161" s="4"/>
      <c r="K161" s="4">
        <f t="shared" si="108"/>
        <v>4741605.5270562191</v>
      </c>
      <c r="L161" s="4">
        <f t="shared" si="128"/>
        <v>1.0000000259206592</v>
      </c>
      <c r="N161" s="4">
        <f t="shared" si="123"/>
        <v>6.435923912424946E-3</v>
      </c>
      <c r="O161" s="4">
        <f t="shared" si="132"/>
        <v>8.0276200561097671E-3</v>
      </c>
      <c r="P161" s="4">
        <f t="shared" si="132"/>
        <v>1.0652083642852915E-2</v>
      </c>
      <c r="Q161" s="4">
        <f t="shared" si="132"/>
        <v>1.4134567263306502E-2</v>
      </c>
      <c r="R161" s="4">
        <f t="shared" si="132"/>
        <v>1.8755607715555719E-2</v>
      </c>
      <c r="S161" s="4">
        <f t="shared" si="132"/>
        <v>2.4887465187219578E-2</v>
      </c>
      <c r="T161" s="4">
        <f t="shared" si="132"/>
        <v>3.3024092153698843E-2</v>
      </c>
      <c r="U161" s="4">
        <f t="shared" si="132"/>
        <v>4.3820889846268578E-2</v>
      </c>
      <c r="V161" s="4">
        <f t="shared" si="132"/>
        <v>5.8147466345507041E-2</v>
      </c>
      <c r="W161" s="4">
        <f t="shared" si="132"/>
        <v>7.715767340640628E-2</v>
      </c>
      <c r="X161" s="4">
        <f t="shared" si="132"/>
        <v>0.10238259988766159</v>
      </c>
      <c r="Y161" s="4">
        <f t="shared" si="132"/>
        <v>0.1358540353060427</v>
      </c>
      <c r="Z161" s="4">
        <f t="shared" si="132"/>
        <v>0.18026832203321583</v>
      </c>
      <c r="AA161" s="4">
        <f t="shared" si="132"/>
        <v>0.23920368653106514</v>
      </c>
      <c r="AB161" s="4">
        <f t="shared" si="132"/>
        <v>0.3174083718451095</v>
      </c>
      <c r="AC161" s="4">
        <f t="shared" si="132"/>
        <v>0.42118260123744666</v>
      </c>
      <c r="AD161" s="4">
        <f t="shared" si="132"/>
        <v>0.55888513125948103</v>
      </c>
      <c r="AE161" s="4">
        <f t="shared" si="132"/>
        <v>0.7416055540984271</v>
      </c>
      <c r="AF161" s="4">
        <f t="shared" si="132"/>
        <v>0.98405731152550324</v>
      </c>
      <c r="AG161" s="4">
        <f t="shared" si="132"/>
        <v>1.3057643942428938</v>
      </c>
      <c r="AH161" s="4">
        <f t="shared" si="132"/>
        <v>1.7326379222940296</v>
      </c>
      <c r="AI161" s="4">
        <f t="shared" si="109"/>
        <v>4457102.1815256802</v>
      </c>
      <c r="AJ161" s="4">
        <f t="shared" si="116"/>
        <v>4457109.1958189998</v>
      </c>
      <c r="AK161" s="27"/>
      <c r="AL161">
        <f t="shared" si="104"/>
        <v>150</v>
      </c>
      <c r="AM161" s="14"/>
      <c r="AN161" s="14"/>
      <c r="AO161" s="4">
        <f t="shared" si="134"/>
        <v>5.124012801772191E-4</v>
      </c>
      <c r="AP161" s="4">
        <f t="shared" si="134"/>
        <v>0</v>
      </c>
      <c r="AQ161" s="4">
        <f t="shared" si="134"/>
        <v>0</v>
      </c>
      <c r="AR161" s="4">
        <f t="shared" si="134"/>
        <v>0</v>
      </c>
      <c r="AS161" s="4">
        <f t="shared" si="134"/>
        <v>0</v>
      </c>
      <c r="AT161" s="4">
        <f t="shared" si="134"/>
        <v>0</v>
      </c>
      <c r="AU161" s="4">
        <f t="shared" si="134"/>
        <v>0</v>
      </c>
      <c r="AV161" s="4">
        <f t="shared" si="134"/>
        <v>0</v>
      </c>
      <c r="AW161" s="4">
        <f t="shared" si="134"/>
        <v>0</v>
      </c>
      <c r="AX161" s="4">
        <f t="shared" si="134"/>
        <v>0</v>
      </c>
      <c r="AY161" s="4">
        <f t="shared" si="134"/>
        <v>0</v>
      </c>
      <c r="AZ161" s="4">
        <f t="shared" si="134"/>
        <v>0</v>
      </c>
      <c r="BA161" s="4">
        <f t="shared" si="134"/>
        <v>0</v>
      </c>
      <c r="BB161" s="4">
        <f t="shared" si="134"/>
        <v>0</v>
      </c>
      <c r="BC161" s="4">
        <f t="shared" si="134"/>
        <v>0</v>
      </c>
      <c r="BD161" s="4">
        <f t="shared" si="134"/>
        <v>0</v>
      </c>
      <c r="BE161" s="4">
        <f t="shared" si="134"/>
        <v>0</v>
      </c>
      <c r="BF161" s="4">
        <f t="shared" si="134"/>
        <v>0</v>
      </c>
      <c r="BG161" s="4">
        <f t="shared" si="134"/>
        <v>0</v>
      </c>
      <c r="BH161" s="4">
        <f t="shared" si="134"/>
        <v>0</v>
      </c>
      <c r="BI161" s="4">
        <f t="shared" si="98"/>
        <v>0</v>
      </c>
      <c r="BJ161" s="4">
        <f t="shared" si="121"/>
        <v>5.124012801772191E-4</v>
      </c>
      <c r="BK161" s="4">
        <f t="shared" si="117"/>
        <v>284496.3312372177</v>
      </c>
      <c r="BL161" s="4">
        <f t="shared" si="129"/>
        <v>1.0000000343950135</v>
      </c>
      <c r="BM161" s="4">
        <f t="shared" si="110"/>
        <v>4741605.5270562172</v>
      </c>
      <c r="BN161" s="18">
        <f t="shared" si="130"/>
        <v>1.0000000259206592</v>
      </c>
      <c r="BO161" s="4">
        <f t="shared" si="111"/>
        <v>5.9999999918560221</v>
      </c>
      <c r="BP161" s="27"/>
      <c r="BQ161" s="4">
        <f>I161+AJ161+BK161+SUM(J$11:J161)</f>
        <v>4999999.9999999972</v>
      </c>
      <c r="BR161" s="27"/>
      <c r="BS161">
        <f t="shared" si="105"/>
        <v>150</v>
      </c>
      <c r="BT161" s="11">
        <f t="shared" si="106"/>
        <v>5.4796791836995005E-2</v>
      </c>
      <c r="BU161" s="9">
        <f t="shared" si="99"/>
        <v>1.0580039487236646E-4</v>
      </c>
      <c r="BV161" s="9">
        <f t="shared" si="99"/>
        <v>1.3196634754833992E-4</v>
      </c>
      <c r="BW161" s="9">
        <f t="shared" si="99"/>
        <v>1.7511000300230118E-4</v>
      </c>
      <c r="BX161" s="9">
        <f t="shared" si="99"/>
        <v>2.3235868201002319E-4</v>
      </c>
      <c r="BY161" s="9">
        <f t="shared" si="99"/>
        <v>3.0832413952969326E-4</v>
      </c>
      <c r="BZ161" s="9">
        <f t="shared" ref="BZ161:CM185" si="135">S161*$E161*$BT161*BZ$7</f>
        <v>4.0912597476435933E-4</v>
      </c>
      <c r="CA161" s="9">
        <f t="shared" si="135"/>
        <v>5.4288429100559266E-4</v>
      </c>
      <c r="CB161" s="9">
        <f t="shared" si="135"/>
        <v>7.2037325370536017E-4</v>
      </c>
      <c r="CC161" s="9">
        <f t="shared" si="135"/>
        <v>9.5588838275502657E-4</v>
      </c>
      <c r="CD161" s="9">
        <f t="shared" si="135"/>
        <v>1.268397890483307E-3</v>
      </c>
      <c r="CE161" s="9">
        <f t="shared" si="135"/>
        <v>0</v>
      </c>
      <c r="CF161" s="9">
        <f t="shared" si="135"/>
        <v>0</v>
      </c>
      <c r="CG161" s="9">
        <f t="shared" si="135"/>
        <v>0</v>
      </c>
      <c r="CH161" s="9">
        <f t="shared" si="135"/>
        <v>0</v>
      </c>
      <c r="CI161" s="9">
        <f t="shared" si="127"/>
        <v>0</v>
      </c>
      <c r="CJ161" s="9">
        <f t="shared" si="127"/>
        <v>0</v>
      </c>
      <c r="CK161" s="9">
        <f t="shared" si="127"/>
        <v>0</v>
      </c>
      <c r="CL161" s="9">
        <f t="shared" si="127"/>
        <v>0</v>
      </c>
      <c r="CM161" s="9">
        <f t="shared" si="127"/>
        <v>0</v>
      </c>
      <c r="CN161" s="9">
        <f t="shared" si="127"/>
        <v>0</v>
      </c>
      <c r="CO161" s="9">
        <f t="shared" si="127"/>
        <v>0</v>
      </c>
      <c r="CP161" s="9">
        <f t="shared" si="127"/>
        <v>0</v>
      </c>
      <c r="CQ161" s="9">
        <f t="shared" si="124"/>
        <v>4.8502293596763696E-3</v>
      </c>
      <c r="CR161" s="27"/>
    </row>
    <row r="162" spans="2:96" x14ac:dyDescent="0.2">
      <c r="B162" s="1">
        <f t="shared" si="118"/>
        <v>44011</v>
      </c>
      <c r="C162" s="8">
        <f t="shared" si="112"/>
        <v>21.571428571428573</v>
      </c>
      <c r="D162">
        <f t="shared" si="122"/>
        <v>151</v>
      </c>
      <c r="E162" s="14">
        <f t="shared" si="119"/>
        <v>0.3</v>
      </c>
      <c r="F162" s="3">
        <f t="shared" si="113"/>
        <v>8.1661699125676517</v>
      </c>
      <c r="G162" s="3">
        <f t="shared" si="107"/>
        <v>2.8379999999999992</v>
      </c>
      <c r="H162" s="27"/>
      <c r="I162" s="4">
        <f t="shared" si="114"/>
        <v>258394.46809355094</v>
      </c>
      <c r="J162" s="4"/>
      <c r="K162" s="4">
        <f t="shared" si="108"/>
        <v>4741605.5319064483</v>
      </c>
      <c r="L162" s="4">
        <f t="shared" si="128"/>
        <v>1.00000001953426</v>
      </c>
      <c r="N162" s="4">
        <f t="shared" si="123"/>
        <v>4.8502293596763696E-3</v>
      </c>
      <c r="O162" s="4">
        <f t="shared" si="132"/>
        <v>6.0497684776794486E-3</v>
      </c>
      <c r="P162" s="4">
        <f t="shared" si="132"/>
        <v>8.0276200561097671E-3</v>
      </c>
      <c r="Q162" s="4">
        <f t="shared" si="132"/>
        <v>1.0652083642852915E-2</v>
      </c>
      <c r="R162" s="4">
        <f t="shared" si="132"/>
        <v>1.4134567263306502E-2</v>
      </c>
      <c r="S162" s="4">
        <f t="shared" si="132"/>
        <v>1.8755607715555719E-2</v>
      </c>
      <c r="T162" s="4">
        <f t="shared" si="132"/>
        <v>2.4887465187219578E-2</v>
      </c>
      <c r="U162" s="4">
        <f t="shared" si="132"/>
        <v>3.3024092153698843E-2</v>
      </c>
      <c r="V162" s="4">
        <f t="shared" si="132"/>
        <v>4.3820889846268578E-2</v>
      </c>
      <c r="W162" s="4">
        <f t="shared" si="132"/>
        <v>5.8147466345507041E-2</v>
      </c>
      <c r="X162" s="4">
        <f t="shared" si="132"/>
        <v>7.715767340640628E-2</v>
      </c>
      <c r="Y162" s="4">
        <f t="shared" si="132"/>
        <v>0.10238259988766159</v>
      </c>
      <c r="Z162" s="4">
        <f t="shared" si="132"/>
        <v>0.1358540353060427</v>
      </c>
      <c r="AA162" s="4">
        <f t="shared" si="132"/>
        <v>0.18026832203321583</v>
      </c>
      <c r="AB162" s="4">
        <f t="shared" si="132"/>
        <v>0.23920368653106514</v>
      </c>
      <c r="AC162" s="4">
        <f t="shared" si="132"/>
        <v>0.3174083718451095</v>
      </c>
      <c r="AD162" s="4">
        <f t="shared" si="132"/>
        <v>0.42118260123744666</v>
      </c>
      <c r="AE162" s="4">
        <f t="shared" si="132"/>
        <v>0.55888513125948103</v>
      </c>
      <c r="AF162" s="4">
        <f t="shared" si="132"/>
        <v>0.7416055540984271</v>
      </c>
      <c r="AG162" s="4">
        <f t="shared" si="132"/>
        <v>0.98405731152550324</v>
      </c>
      <c r="AH162" s="4">
        <f t="shared" si="132"/>
        <v>1.3057643942428938</v>
      </c>
      <c r="AI162" s="4">
        <f t="shared" si="109"/>
        <v>4457103.9141636025</v>
      </c>
      <c r="AJ162" s="4">
        <f t="shared" si="116"/>
        <v>4457109.2002830738</v>
      </c>
      <c r="AK162" s="27"/>
      <c r="AL162">
        <f t="shared" si="104"/>
        <v>151</v>
      </c>
      <c r="AM162" s="14"/>
      <c r="AN162" s="14"/>
      <c r="AO162" s="4">
        <f t="shared" si="134"/>
        <v>3.8615543474549677E-4</v>
      </c>
      <c r="AP162" s="4">
        <f t="shared" si="134"/>
        <v>0</v>
      </c>
      <c r="AQ162" s="4">
        <f t="shared" si="134"/>
        <v>0</v>
      </c>
      <c r="AR162" s="4">
        <f t="shared" si="134"/>
        <v>0</v>
      </c>
      <c r="AS162" s="4">
        <f t="shared" si="134"/>
        <v>0</v>
      </c>
      <c r="AT162" s="4">
        <f t="shared" si="134"/>
        <v>0</v>
      </c>
      <c r="AU162" s="4">
        <f t="shared" si="134"/>
        <v>0</v>
      </c>
      <c r="AV162" s="4">
        <f t="shared" si="134"/>
        <v>0</v>
      </c>
      <c r="AW162" s="4">
        <f t="shared" si="134"/>
        <v>0</v>
      </c>
      <c r="AX162" s="4">
        <f t="shared" si="134"/>
        <v>0</v>
      </c>
      <c r="AY162" s="4">
        <f t="shared" si="134"/>
        <v>0</v>
      </c>
      <c r="AZ162" s="4">
        <f t="shared" si="134"/>
        <v>0</v>
      </c>
      <c r="BA162" s="4">
        <f t="shared" si="134"/>
        <v>0</v>
      </c>
      <c r="BB162" s="4">
        <f t="shared" si="134"/>
        <v>0</v>
      </c>
      <c r="BC162" s="4">
        <f t="shared" si="134"/>
        <v>0</v>
      </c>
      <c r="BD162" s="4">
        <f t="shared" si="134"/>
        <v>0</v>
      </c>
      <c r="BE162" s="4">
        <f t="shared" si="134"/>
        <v>0</v>
      </c>
      <c r="BF162" s="4">
        <f t="shared" si="134"/>
        <v>0</v>
      </c>
      <c r="BG162" s="4">
        <f t="shared" si="134"/>
        <v>0</v>
      </c>
      <c r="BH162" s="4">
        <f t="shared" si="134"/>
        <v>0</v>
      </c>
      <c r="BI162" s="4">
        <f t="shared" si="98"/>
        <v>0</v>
      </c>
      <c r="BJ162" s="4">
        <f t="shared" si="121"/>
        <v>3.8615543474549677E-4</v>
      </c>
      <c r="BK162" s="4">
        <f t="shared" si="117"/>
        <v>284496.33162337315</v>
      </c>
      <c r="BL162" s="4">
        <f t="shared" si="129"/>
        <v>1.0000000259206592</v>
      </c>
      <c r="BM162" s="4">
        <f t="shared" si="110"/>
        <v>4741605.5319064474</v>
      </c>
      <c r="BN162" s="18">
        <f t="shared" si="130"/>
        <v>1.0000000195342602</v>
      </c>
      <c r="BO162" s="4">
        <f t="shared" si="111"/>
        <v>5.9999999938625495</v>
      </c>
      <c r="BP162" s="27"/>
      <c r="BQ162" s="4">
        <f>I162+AJ162+BK162+SUM(J$11:J162)</f>
        <v>4999999.9999999981</v>
      </c>
      <c r="BR162" s="27"/>
      <c r="BS162">
        <f t="shared" si="105"/>
        <v>151</v>
      </c>
      <c r="BT162" s="11">
        <f t="shared" si="106"/>
        <v>5.4796790812911549E-2</v>
      </c>
      <c r="BU162" s="9">
        <f t="shared" ref="BU162:CH195" si="136">N162*$E162*$BT162*BU$7</f>
        <v>7.973310108504839E-5</v>
      </c>
      <c r="BV162" s="9">
        <f t="shared" si="136"/>
        <v>9.9452369321384113E-5</v>
      </c>
      <c r="BW162" s="9">
        <f t="shared" si="136"/>
        <v>1.3196634508205404E-4</v>
      </c>
      <c r="BX162" s="9">
        <f t="shared" si="136"/>
        <v>1.7510999972971438E-4</v>
      </c>
      <c r="BY162" s="9">
        <f t="shared" si="136"/>
        <v>2.3235867766753022E-4</v>
      </c>
      <c r="BZ162" s="9">
        <f t="shared" si="135"/>
        <v>3.0832413376750094E-4</v>
      </c>
      <c r="CA162" s="9">
        <f t="shared" si="135"/>
        <v>4.0912596711830692E-4</v>
      </c>
      <c r="CB162" s="9">
        <f t="shared" si="135"/>
        <v>5.4288428085976469E-4</v>
      </c>
      <c r="CC162" s="9">
        <f t="shared" si="135"/>
        <v>7.2037324024248569E-4</v>
      </c>
      <c r="CD162" s="9">
        <f t="shared" si="135"/>
        <v>9.5588836489066912E-4</v>
      </c>
      <c r="CE162" s="9">
        <f t="shared" si="135"/>
        <v>0</v>
      </c>
      <c r="CF162" s="9">
        <f t="shared" si="135"/>
        <v>0</v>
      </c>
      <c r="CG162" s="9">
        <f t="shared" si="135"/>
        <v>0</v>
      </c>
      <c r="CH162" s="9">
        <f t="shared" si="135"/>
        <v>0</v>
      </c>
      <c r="CI162" s="9">
        <f t="shared" si="127"/>
        <v>0</v>
      </c>
      <c r="CJ162" s="9">
        <f t="shared" si="127"/>
        <v>0</v>
      </c>
      <c r="CK162" s="9">
        <f t="shared" si="127"/>
        <v>0</v>
      </c>
      <c r="CL162" s="9">
        <f t="shared" si="127"/>
        <v>0</v>
      </c>
      <c r="CM162" s="9">
        <f t="shared" si="127"/>
        <v>0</v>
      </c>
      <c r="CN162" s="9">
        <f t="shared" si="127"/>
        <v>0</v>
      </c>
      <c r="CO162" s="9">
        <f t="shared" si="127"/>
        <v>0</v>
      </c>
      <c r="CP162" s="9">
        <f t="shared" si="127"/>
        <v>0</v>
      </c>
      <c r="CQ162" s="9">
        <f t="shared" si="124"/>
        <v>3.6552164797644584E-3</v>
      </c>
      <c r="CR162" s="27"/>
    </row>
    <row r="163" spans="2:96" x14ac:dyDescent="0.2">
      <c r="B163" s="1">
        <f t="shared" si="118"/>
        <v>44012</v>
      </c>
      <c r="C163" s="8">
        <f t="shared" si="112"/>
        <v>21.714285714285715</v>
      </c>
      <c r="D163">
        <f t="shared" si="122"/>
        <v>152</v>
      </c>
      <c r="E163" s="14">
        <f t="shared" si="119"/>
        <v>0.3</v>
      </c>
      <c r="F163" s="3">
        <f t="shared" si="113"/>
        <v>8.1661699125676517</v>
      </c>
      <c r="G163" s="3">
        <f t="shared" si="107"/>
        <v>2.8379999999999992</v>
      </c>
      <c r="H163" s="27"/>
      <c r="I163" s="4">
        <f t="shared" si="114"/>
        <v>258394.46443833446</v>
      </c>
      <c r="J163" s="4"/>
      <c r="K163" s="4">
        <f t="shared" si="108"/>
        <v>4741605.535561665</v>
      </c>
      <c r="L163" s="4">
        <f t="shared" si="128"/>
        <v>1.0000000147213732</v>
      </c>
      <c r="N163" s="4">
        <f t="shared" si="123"/>
        <v>3.6552164797644584E-3</v>
      </c>
      <c r="O163" s="4">
        <f t="shared" si="132"/>
        <v>4.5592155980957874E-3</v>
      </c>
      <c r="P163" s="4">
        <f t="shared" si="132"/>
        <v>6.0497684776794486E-3</v>
      </c>
      <c r="Q163" s="4">
        <f t="shared" si="132"/>
        <v>8.0276200561097671E-3</v>
      </c>
      <c r="R163" s="4">
        <f t="shared" si="132"/>
        <v>1.0652083642852915E-2</v>
      </c>
      <c r="S163" s="4">
        <f t="shared" si="132"/>
        <v>1.4134567263306502E-2</v>
      </c>
      <c r="T163" s="4">
        <f t="shared" si="132"/>
        <v>1.8755607715555719E-2</v>
      </c>
      <c r="U163" s="4">
        <f t="shared" si="132"/>
        <v>2.4887465187219578E-2</v>
      </c>
      <c r="V163" s="4">
        <f t="shared" si="132"/>
        <v>3.3024092153698843E-2</v>
      </c>
      <c r="W163" s="4">
        <f t="shared" si="132"/>
        <v>4.3820889846268578E-2</v>
      </c>
      <c r="X163" s="4">
        <f t="shared" si="132"/>
        <v>5.8147466345507041E-2</v>
      </c>
      <c r="Y163" s="4">
        <f t="shared" si="132"/>
        <v>7.715767340640628E-2</v>
      </c>
      <c r="Z163" s="4">
        <f t="shared" si="132"/>
        <v>0.10238259988766159</v>
      </c>
      <c r="AA163" s="4">
        <f t="shared" si="132"/>
        <v>0.1358540353060427</v>
      </c>
      <c r="AB163" s="4">
        <f t="shared" si="132"/>
        <v>0.18026832203321583</v>
      </c>
      <c r="AC163" s="4">
        <f t="shared" si="132"/>
        <v>0.23920368653106514</v>
      </c>
      <c r="AD163" s="4">
        <f t="shared" si="132"/>
        <v>0.3174083718451095</v>
      </c>
      <c r="AE163" s="4">
        <f t="shared" si="132"/>
        <v>0.42118260123744666</v>
      </c>
      <c r="AF163" s="4">
        <f t="shared" si="132"/>
        <v>0.55888513125948103</v>
      </c>
      <c r="AG163" s="4">
        <f t="shared" si="132"/>
        <v>0.7416055540984271</v>
      </c>
      <c r="AH163" s="4">
        <f t="shared" si="132"/>
        <v>0.98405731152550324</v>
      </c>
      <c r="AI163" s="4">
        <f t="shared" si="109"/>
        <v>4457105.2199279964</v>
      </c>
      <c r="AJ163" s="4">
        <f t="shared" si="116"/>
        <v>4457109.2036472764</v>
      </c>
      <c r="AK163" s="27"/>
      <c r="AL163">
        <f t="shared" si="104"/>
        <v>152</v>
      </c>
      <c r="AM163" s="14"/>
      <c r="AN163" s="14"/>
      <c r="AO163" s="4">
        <f t="shared" si="134"/>
        <v>2.9101376158058214E-4</v>
      </c>
      <c r="AP163" s="4">
        <f t="shared" si="134"/>
        <v>0</v>
      </c>
      <c r="AQ163" s="4">
        <f t="shared" si="134"/>
        <v>0</v>
      </c>
      <c r="AR163" s="4">
        <f t="shared" si="134"/>
        <v>0</v>
      </c>
      <c r="AS163" s="4">
        <f t="shared" si="134"/>
        <v>0</v>
      </c>
      <c r="AT163" s="4">
        <f t="shared" si="134"/>
        <v>0</v>
      </c>
      <c r="AU163" s="4">
        <f t="shared" si="134"/>
        <v>0</v>
      </c>
      <c r="AV163" s="4">
        <f t="shared" si="134"/>
        <v>0</v>
      </c>
      <c r="AW163" s="4">
        <f t="shared" si="134"/>
        <v>0</v>
      </c>
      <c r="AX163" s="4">
        <f t="shared" si="134"/>
        <v>0</v>
      </c>
      <c r="AY163" s="4">
        <f t="shared" si="134"/>
        <v>0</v>
      </c>
      <c r="AZ163" s="4">
        <f t="shared" si="134"/>
        <v>0</v>
      </c>
      <c r="BA163" s="4">
        <f t="shared" si="134"/>
        <v>0</v>
      </c>
      <c r="BB163" s="4">
        <f t="shared" si="134"/>
        <v>0</v>
      </c>
      <c r="BC163" s="4">
        <f t="shared" si="134"/>
        <v>0</v>
      </c>
      <c r="BD163" s="4">
        <f t="shared" si="134"/>
        <v>0</v>
      </c>
      <c r="BE163" s="4">
        <f t="shared" si="134"/>
        <v>0</v>
      </c>
      <c r="BF163" s="4">
        <f t="shared" si="134"/>
        <v>0</v>
      </c>
      <c r="BG163" s="4">
        <f t="shared" si="134"/>
        <v>0</v>
      </c>
      <c r="BH163" s="4">
        <f t="shared" si="134"/>
        <v>0</v>
      </c>
      <c r="BI163" s="4">
        <f t="shared" si="98"/>
        <v>0</v>
      </c>
      <c r="BJ163" s="4">
        <f t="shared" si="121"/>
        <v>2.9101376158058214E-4</v>
      </c>
      <c r="BK163" s="4">
        <f t="shared" si="117"/>
        <v>284496.33191438689</v>
      </c>
      <c r="BL163" s="4">
        <f t="shared" si="129"/>
        <v>1.00000001953426</v>
      </c>
      <c r="BM163" s="4">
        <f t="shared" si="110"/>
        <v>4741605.5355616631</v>
      </c>
      <c r="BN163" s="18">
        <f t="shared" si="130"/>
        <v>1.0000000147213732</v>
      </c>
      <c r="BO163" s="4">
        <f t="shared" si="111"/>
        <v>5.9999999953747123</v>
      </c>
      <c r="BP163" s="27"/>
      <c r="BQ163" s="4">
        <f>I163+AJ163+BK163+SUM(J$11:J163)</f>
        <v>4999999.9999999972</v>
      </c>
      <c r="BR163" s="27"/>
      <c r="BS163">
        <f t="shared" si="105"/>
        <v>152</v>
      </c>
      <c r="BT163" s="11">
        <f t="shared" si="106"/>
        <v>5.4796790041144607E-2</v>
      </c>
      <c r="BU163" s="9">
        <f t="shared" si="136"/>
        <v>6.0088238998975414E-5</v>
      </c>
      <c r="BV163" s="9">
        <f t="shared" si="136"/>
        <v>7.494911396434991E-5</v>
      </c>
      <c r="BW163" s="9">
        <f t="shared" si="136"/>
        <v>9.945236792068072E-5</v>
      </c>
      <c r="BX163" s="9">
        <f t="shared" si="136"/>
        <v>1.3196634322341851E-4</v>
      </c>
      <c r="BY163" s="9">
        <f t="shared" si="136"/>
        <v>1.7510999726343658E-4</v>
      </c>
      <c r="BZ163" s="9">
        <f t="shared" si="135"/>
        <v>2.323586743949527E-4</v>
      </c>
      <c r="CA163" s="9">
        <f t="shared" si="135"/>
        <v>3.0832412942501358E-4</v>
      </c>
      <c r="CB163" s="9">
        <f t="shared" si="135"/>
        <v>4.0912596135611004E-4</v>
      </c>
      <c r="CC163" s="9">
        <f t="shared" si="135"/>
        <v>5.4288427321369395E-4</v>
      </c>
      <c r="CD163" s="9">
        <f t="shared" si="135"/>
        <v>7.2037323009663148E-4</v>
      </c>
      <c r="CE163" s="9">
        <f t="shared" si="135"/>
        <v>0</v>
      </c>
      <c r="CF163" s="9">
        <f t="shared" si="135"/>
        <v>0</v>
      </c>
      <c r="CG163" s="9">
        <f t="shared" si="135"/>
        <v>0</v>
      </c>
      <c r="CH163" s="9">
        <f t="shared" si="135"/>
        <v>0</v>
      </c>
      <c r="CI163" s="9">
        <f t="shared" si="127"/>
        <v>0</v>
      </c>
      <c r="CJ163" s="9">
        <f t="shared" si="127"/>
        <v>0</v>
      </c>
      <c r="CK163" s="9">
        <f t="shared" si="127"/>
        <v>0</v>
      </c>
      <c r="CL163" s="9">
        <f t="shared" si="127"/>
        <v>0</v>
      </c>
      <c r="CM163" s="9">
        <f t="shared" si="127"/>
        <v>0</v>
      </c>
      <c r="CN163" s="9">
        <f t="shared" si="127"/>
        <v>0</v>
      </c>
      <c r="CO163" s="9">
        <f t="shared" si="127"/>
        <v>0</v>
      </c>
      <c r="CP163" s="9">
        <f t="shared" si="127"/>
        <v>0</v>
      </c>
      <c r="CQ163" s="9">
        <f t="shared" si="124"/>
        <v>2.7546323298572629E-3</v>
      </c>
      <c r="CR163" s="27"/>
    </row>
    <row r="164" spans="2:96" x14ac:dyDescent="0.2">
      <c r="B164" s="1">
        <f t="shared" si="118"/>
        <v>44013</v>
      </c>
      <c r="C164" s="8">
        <f t="shared" si="112"/>
        <v>21.857142857142858</v>
      </c>
      <c r="D164">
        <f t="shared" si="122"/>
        <v>153</v>
      </c>
      <c r="E164" s="14">
        <f t="shared" si="119"/>
        <v>0.3</v>
      </c>
      <c r="F164" s="3">
        <f t="shared" si="113"/>
        <v>8.1661699125676517</v>
      </c>
      <c r="G164" s="3">
        <f t="shared" si="107"/>
        <v>2.8379999999999992</v>
      </c>
      <c r="H164" s="27"/>
      <c r="I164" s="4">
        <f t="shared" si="114"/>
        <v>258394.46168370213</v>
      </c>
      <c r="J164" s="4"/>
      <c r="K164" s="4">
        <f t="shared" si="108"/>
        <v>4741605.5383162973</v>
      </c>
      <c r="L164" s="4">
        <f t="shared" si="128"/>
        <v>1.0000000110943017</v>
      </c>
      <c r="N164" s="4">
        <f t="shared" si="123"/>
        <v>2.7546323298572629E-3</v>
      </c>
      <c r="O164" s="4">
        <f t="shared" si="132"/>
        <v>3.4359034909785908E-3</v>
      </c>
      <c r="P164" s="4">
        <f t="shared" si="132"/>
        <v>4.5592155980957874E-3</v>
      </c>
      <c r="Q164" s="4">
        <f t="shared" si="132"/>
        <v>6.0497684776794486E-3</v>
      </c>
      <c r="R164" s="4">
        <f t="shared" si="132"/>
        <v>8.0276200561097671E-3</v>
      </c>
      <c r="S164" s="4">
        <f t="shared" si="132"/>
        <v>1.0652083642852915E-2</v>
      </c>
      <c r="T164" s="4">
        <f t="shared" si="132"/>
        <v>1.4134567263306502E-2</v>
      </c>
      <c r="U164" s="4">
        <f t="shared" si="132"/>
        <v>1.8755607715555719E-2</v>
      </c>
      <c r="V164" s="4">
        <f t="shared" si="132"/>
        <v>2.4887465187219578E-2</v>
      </c>
      <c r="W164" s="4">
        <f t="shared" si="132"/>
        <v>3.3024092153698843E-2</v>
      </c>
      <c r="X164" s="4">
        <f t="shared" si="132"/>
        <v>4.3820889846268578E-2</v>
      </c>
      <c r="Y164" s="4">
        <f t="shared" si="132"/>
        <v>5.8147466345507041E-2</v>
      </c>
      <c r="Z164" s="4">
        <f t="shared" si="132"/>
        <v>7.715767340640628E-2</v>
      </c>
      <c r="AA164" s="4">
        <f t="shared" si="132"/>
        <v>0.10238259988766159</v>
      </c>
      <c r="AB164" s="4">
        <f t="shared" si="132"/>
        <v>0.1358540353060427</v>
      </c>
      <c r="AC164" s="4">
        <f t="shared" si="132"/>
        <v>0.18026832203321583</v>
      </c>
      <c r="AD164" s="4">
        <f t="shared" si="132"/>
        <v>0.23920368653106514</v>
      </c>
      <c r="AE164" s="4">
        <f t="shared" si="132"/>
        <v>0.3174083718451095</v>
      </c>
      <c r="AF164" s="4">
        <f t="shared" si="132"/>
        <v>0.42118260123744666</v>
      </c>
      <c r="AG164" s="4">
        <f t="shared" si="132"/>
        <v>0.55888513125948103</v>
      </c>
      <c r="AH164" s="4">
        <f t="shared" si="132"/>
        <v>0.7416055540984271</v>
      </c>
      <c r="AI164" s="4">
        <f t="shared" si="109"/>
        <v>4457106.2039853083</v>
      </c>
      <c r="AJ164" s="4">
        <f t="shared" si="116"/>
        <v>4457109.2061825963</v>
      </c>
      <c r="AK164" s="27"/>
      <c r="AL164">
        <f t="shared" si="104"/>
        <v>153</v>
      </c>
      <c r="AM164" s="14"/>
      <c r="AN164" s="14"/>
      <c r="AO164" s="4">
        <f t="shared" si="134"/>
        <v>2.1931298878586749E-4</v>
      </c>
      <c r="AP164" s="4">
        <f t="shared" si="134"/>
        <v>0</v>
      </c>
      <c r="AQ164" s="4">
        <f t="shared" si="134"/>
        <v>0</v>
      </c>
      <c r="AR164" s="4">
        <f t="shared" si="134"/>
        <v>0</v>
      </c>
      <c r="AS164" s="4">
        <f t="shared" si="134"/>
        <v>0</v>
      </c>
      <c r="AT164" s="4">
        <f t="shared" si="134"/>
        <v>0</v>
      </c>
      <c r="AU164" s="4">
        <f t="shared" si="134"/>
        <v>0</v>
      </c>
      <c r="AV164" s="4">
        <f t="shared" si="134"/>
        <v>0</v>
      </c>
      <c r="AW164" s="4">
        <f t="shared" si="134"/>
        <v>0</v>
      </c>
      <c r="AX164" s="4">
        <f t="shared" si="134"/>
        <v>0</v>
      </c>
      <c r="AY164" s="4">
        <f t="shared" si="134"/>
        <v>0</v>
      </c>
      <c r="AZ164" s="4">
        <f t="shared" si="134"/>
        <v>0</v>
      </c>
      <c r="BA164" s="4">
        <f t="shared" si="134"/>
        <v>0</v>
      </c>
      <c r="BB164" s="4">
        <f t="shared" si="134"/>
        <v>0</v>
      </c>
      <c r="BC164" s="4">
        <f t="shared" si="134"/>
        <v>0</v>
      </c>
      <c r="BD164" s="4">
        <f t="shared" si="134"/>
        <v>0</v>
      </c>
      <c r="BE164" s="4">
        <f t="shared" si="134"/>
        <v>0</v>
      </c>
      <c r="BF164" s="4">
        <f t="shared" si="134"/>
        <v>0</v>
      </c>
      <c r="BG164" s="4">
        <f t="shared" si="134"/>
        <v>0</v>
      </c>
      <c r="BH164" s="4">
        <f t="shared" si="134"/>
        <v>0</v>
      </c>
      <c r="BI164" s="4">
        <f t="shared" si="98"/>
        <v>0</v>
      </c>
      <c r="BJ164" s="4">
        <f t="shared" si="121"/>
        <v>2.1931298878586749E-4</v>
      </c>
      <c r="BK164" s="4">
        <f t="shared" si="117"/>
        <v>284496.33213369985</v>
      </c>
      <c r="BL164" s="4">
        <f t="shared" si="129"/>
        <v>1.000000014721373</v>
      </c>
      <c r="BM164" s="4">
        <f t="shared" si="110"/>
        <v>4741605.5383162964</v>
      </c>
      <c r="BN164" s="18">
        <f t="shared" si="130"/>
        <v>1.0000000110943019</v>
      </c>
      <c r="BO164" s="4">
        <f t="shared" si="111"/>
        <v>5.9999999965143047</v>
      </c>
      <c r="BP164" s="27"/>
      <c r="BQ164" s="4">
        <f>I164+AJ164+BK164+SUM(J$11:J164)</f>
        <v>4999999.9999999981</v>
      </c>
      <c r="BR164" s="27"/>
      <c r="BS164">
        <f t="shared" si="105"/>
        <v>153</v>
      </c>
      <c r="BT164" s="11">
        <f t="shared" si="106"/>
        <v>5.4796789459528115E-2</v>
      </c>
      <c r="BU164" s="9">
        <f t="shared" si="136"/>
        <v>4.5283502345279354E-5</v>
      </c>
      <c r="BV164" s="9">
        <f t="shared" si="136"/>
        <v>5.6482944059523453E-5</v>
      </c>
      <c r="BW164" s="9">
        <f t="shared" si="136"/>
        <v>7.4949113168835417E-5</v>
      </c>
      <c r="BX164" s="9">
        <f t="shared" si="136"/>
        <v>9.9452366865087187E-5</v>
      </c>
      <c r="BY164" s="9">
        <f t="shared" si="136"/>
        <v>1.3196634182271964E-4</v>
      </c>
      <c r="BZ164" s="9">
        <f t="shared" si="135"/>
        <v>1.7510999540480831E-4</v>
      </c>
      <c r="CA164" s="9">
        <f t="shared" si="135"/>
        <v>2.3235867192868348E-4</v>
      </c>
      <c r="CB164" s="9">
        <f t="shared" si="135"/>
        <v>3.0832412615244234E-4</v>
      </c>
      <c r="CC164" s="9">
        <f t="shared" si="135"/>
        <v>4.0912595701362198E-4</v>
      </c>
      <c r="CD164" s="9">
        <f t="shared" si="135"/>
        <v>5.4288426745148694E-4</v>
      </c>
      <c r="CE164" s="9">
        <f t="shared" si="135"/>
        <v>0</v>
      </c>
      <c r="CF164" s="9">
        <f t="shared" si="135"/>
        <v>0</v>
      </c>
      <c r="CG164" s="9">
        <f t="shared" si="135"/>
        <v>0</v>
      </c>
      <c r="CH164" s="9">
        <f t="shared" si="135"/>
        <v>0</v>
      </c>
      <c r="CI164" s="9">
        <f t="shared" si="127"/>
        <v>0</v>
      </c>
      <c r="CJ164" s="9">
        <f t="shared" si="127"/>
        <v>0</v>
      </c>
      <c r="CK164" s="9">
        <f t="shared" si="127"/>
        <v>0</v>
      </c>
      <c r="CL164" s="9">
        <f t="shared" si="127"/>
        <v>0</v>
      </c>
      <c r="CM164" s="9">
        <f t="shared" si="127"/>
        <v>0</v>
      </c>
      <c r="CN164" s="9">
        <f t="shared" si="127"/>
        <v>0</v>
      </c>
      <c r="CO164" s="9">
        <f t="shared" si="127"/>
        <v>0</v>
      </c>
      <c r="CP164" s="9">
        <f t="shared" si="127"/>
        <v>0</v>
      </c>
      <c r="CQ164" s="9">
        <f t="shared" si="124"/>
        <v>2.0759372862124881E-3</v>
      </c>
      <c r="CR164" s="27"/>
    </row>
    <row r="165" spans="2:96" x14ac:dyDescent="0.2">
      <c r="B165" s="1">
        <f t="shared" si="118"/>
        <v>44014</v>
      </c>
      <c r="C165" s="8">
        <f t="shared" si="112"/>
        <v>22</v>
      </c>
      <c r="D165">
        <f t="shared" si="122"/>
        <v>154</v>
      </c>
      <c r="E165" s="14">
        <f t="shared" si="119"/>
        <v>0.3</v>
      </c>
      <c r="F165" s="3">
        <f t="shared" si="113"/>
        <v>8.1661699125676517</v>
      </c>
      <c r="G165" s="3">
        <f t="shared" si="107"/>
        <v>2.8379999999999992</v>
      </c>
      <c r="H165" s="27"/>
      <c r="I165" s="4">
        <f t="shared" si="114"/>
        <v>258394.45960776485</v>
      </c>
      <c r="J165" s="4"/>
      <c r="K165" s="4">
        <f t="shared" si="108"/>
        <v>4741605.5403922349</v>
      </c>
      <c r="L165" s="4">
        <f t="shared" si="128"/>
        <v>1.000000008360874</v>
      </c>
      <c r="N165" s="4">
        <f t="shared" si="123"/>
        <v>2.0759372862124881E-3</v>
      </c>
      <c r="O165" s="4">
        <f t="shared" si="132"/>
        <v>2.5893543900658272E-3</v>
      </c>
      <c r="P165" s="4">
        <f t="shared" si="132"/>
        <v>3.4359034909785908E-3</v>
      </c>
      <c r="Q165" s="4">
        <f t="shared" si="132"/>
        <v>4.5592155980957874E-3</v>
      </c>
      <c r="R165" s="4">
        <f t="shared" si="132"/>
        <v>6.0497684776794486E-3</v>
      </c>
      <c r="S165" s="4">
        <f t="shared" si="132"/>
        <v>8.0276200561097671E-3</v>
      </c>
      <c r="T165" s="4">
        <f t="shared" si="132"/>
        <v>1.0652083642852915E-2</v>
      </c>
      <c r="U165" s="4">
        <f t="shared" si="132"/>
        <v>1.4134567263306502E-2</v>
      </c>
      <c r="V165" s="4">
        <f t="shared" si="132"/>
        <v>1.8755607715555719E-2</v>
      </c>
      <c r="W165" s="4">
        <f t="shared" si="132"/>
        <v>2.4887465187219578E-2</v>
      </c>
      <c r="X165" s="4">
        <f t="shared" si="132"/>
        <v>3.3024092153698843E-2</v>
      </c>
      <c r="Y165" s="4">
        <f t="shared" si="132"/>
        <v>4.3820889846268578E-2</v>
      </c>
      <c r="Z165" s="4">
        <f t="shared" si="132"/>
        <v>5.8147466345507041E-2</v>
      </c>
      <c r="AA165" s="4">
        <f t="shared" si="132"/>
        <v>7.715767340640628E-2</v>
      </c>
      <c r="AB165" s="4">
        <f t="shared" si="132"/>
        <v>0.10238259988766159</v>
      </c>
      <c r="AC165" s="4">
        <f t="shared" si="132"/>
        <v>0.1358540353060427</v>
      </c>
      <c r="AD165" s="4">
        <f t="shared" si="132"/>
        <v>0.18026832203321583</v>
      </c>
      <c r="AE165" s="4">
        <f t="shared" si="132"/>
        <v>0.23920368653106514</v>
      </c>
      <c r="AF165" s="4">
        <f t="shared" si="132"/>
        <v>0.3174083718451095</v>
      </c>
      <c r="AG165" s="4">
        <f t="shared" si="132"/>
        <v>0.42118260123744666</v>
      </c>
      <c r="AH165" s="4">
        <f t="shared" si="132"/>
        <v>0.55888513125948103</v>
      </c>
      <c r="AI165" s="4">
        <f t="shared" si="109"/>
        <v>4457106.9455908621</v>
      </c>
      <c r="AJ165" s="4">
        <f t="shared" si="116"/>
        <v>4457109.2080932548</v>
      </c>
      <c r="AK165" s="27"/>
      <c r="AL165">
        <f t="shared" si="104"/>
        <v>154</v>
      </c>
      <c r="AM165" s="14"/>
      <c r="AN165" s="14"/>
      <c r="AO165" s="4">
        <f t="shared" si="134"/>
        <v>1.6527793979143578E-4</v>
      </c>
      <c r="AP165" s="4">
        <f t="shared" si="134"/>
        <v>0</v>
      </c>
      <c r="AQ165" s="4">
        <f t="shared" si="134"/>
        <v>0</v>
      </c>
      <c r="AR165" s="4">
        <f t="shared" si="134"/>
        <v>0</v>
      </c>
      <c r="AS165" s="4">
        <f t="shared" si="134"/>
        <v>0</v>
      </c>
      <c r="AT165" s="4">
        <f t="shared" si="134"/>
        <v>0</v>
      </c>
      <c r="AU165" s="4">
        <f t="shared" si="134"/>
        <v>0</v>
      </c>
      <c r="AV165" s="4">
        <f t="shared" si="134"/>
        <v>0</v>
      </c>
      <c r="AW165" s="4">
        <f t="shared" si="134"/>
        <v>0</v>
      </c>
      <c r="AX165" s="4">
        <f t="shared" si="134"/>
        <v>0</v>
      </c>
      <c r="AY165" s="4">
        <f t="shared" si="134"/>
        <v>0</v>
      </c>
      <c r="AZ165" s="4">
        <f t="shared" si="134"/>
        <v>0</v>
      </c>
      <c r="BA165" s="4">
        <f t="shared" si="134"/>
        <v>0</v>
      </c>
      <c r="BB165" s="4">
        <f t="shared" si="134"/>
        <v>0</v>
      </c>
      <c r="BC165" s="4">
        <f t="shared" si="134"/>
        <v>0</v>
      </c>
      <c r="BD165" s="4">
        <f t="shared" si="134"/>
        <v>0</v>
      </c>
      <c r="BE165" s="4">
        <f t="shared" si="134"/>
        <v>0</v>
      </c>
      <c r="BF165" s="4">
        <f t="shared" si="134"/>
        <v>0</v>
      </c>
      <c r="BG165" s="4">
        <f t="shared" si="134"/>
        <v>0</v>
      </c>
      <c r="BH165" s="4">
        <f t="shared" si="134"/>
        <v>0</v>
      </c>
      <c r="BI165" s="4">
        <f t="shared" si="98"/>
        <v>0</v>
      </c>
      <c r="BJ165" s="4">
        <f t="shared" si="121"/>
        <v>1.6527793979143578E-4</v>
      </c>
      <c r="BK165" s="4">
        <f t="shared" si="117"/>
        <v>284496.33229897777</v>
      </c>
      <c r="BL165" s="4">
        <f t="shared" si="129"/>
        <v>1.0000000110943013</v>
      </c>
      <c r="BM165" s="4">
        <f t="shared" si="110"/>
        <v>4741605.5403922331</v>
      </c>
      <c r="BN165" s="18">
        <f t="shared" si="130"/>
        <v>1.0000000083608738</v>
      </c>
      <c r="BO165" s="4">
        <f t="shared" si="111"/>
        <v>5.9999999973731208</v>
      </c>
      <c r="BP165" s="27"/>
      <c r="BQ165" s="4">
        <f>I165+AJ165+BK165+SUM(J$11:J165)</f>
        <v>4999999.9999999981</v>
      </c>
      <c r="BR165" s="27"/>
      <c r="BS165">
        <f t="shared" si="105"/>
        <v>154</v>
      </c>
      <c r="BT165" s="11">
        <f t="shared" si="106"/>
        <v>5.4796789021212142E-2</v>
      </c>
      <c r="BU165" s="9">
        <f t="shared" si="136"/>
        <v>3.4126409248156012E-5</v>
      </c>
      <c r="BV165" s="9">
        <f t="shared" si="136"/>
        <v>4.256649186407597E-5</v>
      </c>
      <c r="BW165" s="9">
        <f t="shared" si="136"/>
        <v>5.6482943607720036E-5</v>
      </c>
      <c r="BX165" s="9">
        <f t="shared" si="136"/>
        <v>7.4949112569322316E-5</v>
      </c>
      <c r="BY165" s="9">
        <f t="shared" si="136"/>
        <v>9.9452366069574145E-5</v>
      </c>
      <c r="BZ165" s="9">
        <f t="shared" si="135"/>
        <v>1.319663407671294E-4</v>
      </c>
      <c r="CA165" s="9">
        <f t="shared" si="135"/>
        <v>1.7510999400411478E-4</v>
      </c>
      <c r="CB165" s="9">
        <f t="shared" si="135"/>
        <v>2.323586700700615E-4</v>
      </c>
      <c r="CC165" s="9">
        <f t="shared" si="135"/>
        <v>3.0832412368617758E-4</v>
      </c>
      <c r="CD165" s="9">
        <f t="shared" si="135"/>
        <v>4.0912595374104993E-4</v>
      </c>
      <c r="CE165" s="9">
        <f t="shared" si="135"/>
        <v>0</v>
      </c>
      <c r="CF165" s="9">
        <f t="shared" si="135"/>
        <v>0</v>
      </c>
      <c r="CG165" s="9">
        <f t="shared" si="135"/>
        <v>0</v>
      </c>
      <c r="CH165" s="9">
        <f t="shared" si="135"/>
        <v>0</v>
      </c>
      <c r="CI165" s="9">
        <f t="shared" si="127"/>
        <v>0</v>
      </c>
      <c r="CJ165" s="9">
        <f t="shared" si="127"/>
        <v>0</v>
      </c>
      <c r="CK165" s="9">
        <f t="shared" si="127"/>
        <v>0</v>
      </c>
      <c r="CL165" s="9">
        <f t="shared" si="127"/>
        <v>0</v>
      </c>
      <c r="CM165" s="9">
        <f t="shared" si="127"/>
        <v>0</v>
      </c>
      <c r="CN165" s="9">
        <f t="shared" si="127"/>
        <v>0</v>
      </c>
      <c r="CO165" s="9">
        <f t="shared" si="127"/>
        <v>0</v>
      </c>
      <c r="CP165" s="9">
        <f t="shared" si="127"/>
        <v>0</v>
      </c>
      <c r="CQ165" s="9">
        <f t="shared" si="124"/>
        <v>1.5644624056273817E-3</v>
      </c>
      <c r="CR165" s="27"/>
    </row>
    <row r="166" spans="2:96" x14ac:dyDescent="0.2">
      <c r="B166" s="1">
        <f t="shared" si="118"/>
        <v>44015</v>
      </c>
      <c r="C166" s="8">
        <f t="shared" si="112"/>
        <v>22.142857142857142</v>
      </c>
      <c r="D166">
        <f t="shared" si="122"/>
        <v>155</v>
      </c>
      <c r="E166" s="14">
        <f t="shared" si="119"/>
        <v>0.3</v>
      </c>
      <c r="F166" s="3">
        <f t="shared" si="113"/>
        <v>8.1661699125676517</v>
      </c>
      <c r="G166" s="3">
        <f t="shared" si="107"/>
        <v>2.8379999999999992</v>
      </c>
      <c r="H166" s="27"/>
      <c r="I166" s="4">
        <f t="shared" si="114"/>
        <v>258394.45804330244</v>
      </c>
      <c r="J166" s="4"/>
      <c r="K166" s="4">
        <f t="shared" si="108"/>
        <v>4741605.5419566976</v>
      </c>
      <c r="L166" s="4">
        <f t="shared" si="128"/>
        <v>1.0000000063009089</v>
      </c>
      <c r="N166" s="4">
        <f t="shared" si="123"/>
        <v>1.5644624056273817E-3</v>
      </c>
      <c r="O166" s="4">
        <f t="shared" si="132"/>
        <v>1.9513810490397387E-3</v>
      </c>
      <c r="P166" s="4">
        <f t="shared" si="132"/>
        <v>2.5893543900658272E-3</v>
      </c>
      <c r="Q166" s="4">
        <f t="shared" si="132"/>
        <v>3.4359034909785908E-3</v>
      </c>
      <c r="R166" s="4">
        <f t="shared" si="132"/>
        <v>4.5592155980957874E-3</v>
      </c>
      <c r="S166" s="4">
        <f t="shared" si="132"/>
        <v>6.0497684776794486E-3</v>
      </c>
      <c r="T166" s="4">
        <f t="shared" si="132"/>
        <v>8.0276200561097671E-3</v>
      </c>
      <c r="U166" s="4">
        <f t="shared" si="132"/>
        <v>1.0652083642852915E-2</v>
      </c>
      <c r="V166" s="4">
        <f t="shared" si="132"/>
        <v>1.4134567263306502E-2</v>
      </c>
      <c r="W166" s="4">
        <f t="shared" si="132"/>
        <v>1.8755607715555719E-2</v>
      </c>
      <c r="X166" s="4">
        <f t="shared" si="132"/>
        <v>2.4887465187219578E-2</v>
      </c>
      <c r="Y166" s="4">
        <f t="shared" si="132"/>
        <v>3.3024092153698843E-2</v>
      </c>
      <c r="Z166" s="4">
        <f t="shared" si="132"/>
        <v>4.3820889846268578E-2</v>
      </c>
      <c r="AA166" s="4">
        <f t="shared" si="132"/>
        <v>5.8147466345507041E-2</v>
      </c>
      <c r="AB166" s="4">
        <f t="shared" si="132"/>
        <v>7.715767340640628E-2</v>
      </c>
      <c r="AC166" s="4">
        <f t="shared" si="132"/>
        <v>0.10238259988766159</v>
      </c>
      <c r="AD166" s="4">
        <f t="shared" si="132"/>
        <v>0.1358540353060427</v>
      </c>
      <c r="AE166" s="4">
        <f t="shared" si="132"/>
        <v>0.18026832203321583</v>
      </c>
      <c r="AF166" s="4">
        <f t="shared" si="132"/>
        <v>0.23920368653106514</v>
      </c>
      <c r="AG166" s="4">
        <f t="shared" si="132"/>
        <v>0.3174083718451095</v>
      </c>
      <c r="AH166" s="4">
        <f t="shared" si="132"/>
        <v>0.42118260123744666</v>
      </c>
      <c r="AI166" s="4">
        <f t="shared" si="109"/>
        <v>4457107.5044759931</v>
      </c>
      <c r="AJ166" s="4">
        <f t="shared" si="116"/>
        <v>4457109.2095331606</v>
      </c>
      <c r="AK166" s="27"/>
      <c r="AL166">
        <f t="shared" si="104"/>
        <v>155</v>
      </c>
      <c r="AM166" s="14"/>
      <c r="AN166" s="14"/>
      <c r="AO166" s="4">
        <f t="shared" si="134"/>
        <v>1.2455623717274927E-4</v>
      </c>
      <c r="AP166" s="4">
        <f t="shared" si="134"/>
        <v>0</v>
      </c>
      <c r="AQ166" s="4">
        <f t="shared" si="134"/>
        <v>0</v>
      </c>
      <c r="AR166" s="4">
        <f t="shared" si="134"/>
        <v>0</v>
      </c>
      <c r="AS166" s="4">
        <f t="shared" si="134"/>
        <v>0</v>
      </c>
      <c r="AT166" s="4">
        <f t="shared" si="134"/>
        <v>0</v>
      </c>
      <c r="AU166" s="4">
        <f t="shared" si="134"/>
        <v>0</v>
      </c>
      <c r="AV166" s="4">
        <f t="shared" si="134"/>
        <v>0</v>
      </c>
      <c r="AW166" s="4">
        <f t="shared" si="134"/>
        <v>0</v>
      </c>
      <c r="AX166" s="4">
        <f t="shared" si="134"/>
        <v>0</v>
      </c>
      <c r="AY166" s="4">
        <f t="shared" si="134"/>
        <v>0</v>
      </c>
      <c r="AZ166" s="4">
        <f t="shared" si="134"/>
        <v>0</v>
      </c>
      <c r="BA166" s="4">
        <f t="shared" si="134"/>
        <v>0</v>
      </c>
      <c r="BB166" s="4">
        <f t="shared" si="134"/>
        <v>0</v>
      </c>
      <c r="BC166" s="4">
        <f t="shared" si="134"/>
        <v>0</v>
      </c>
      <c r="BD166" s="4">
        <f t="shared" si="134"/>
        <v>0</v>
      </c>
      <c r="BE166" s="4">
        <f t="shared" si="134"/>
        <v>0</v>
      </c>
      <c r="BF166" s="4">
        <f t="shared" si="134"/>
        <v>0</v>
      </c>
      <c r="BG166" s="4">
        <f t="shared" si="134"/>
        <v>0</v>
      </c>
      <c r="BH166" s="4">
        <f t="shared" si="134"/>
        <v>0</v>
      </c>
      <c r="BI166" s="4">
        <f t="shared" si="98"/>
        <v>0</v>
      </c>
      <c r="BJ166" s="4">
        <f t="shared" si="121"/>
        <v>1.2455623717274927E-4</v>
      </c>
      <c r="BK166" s="4">
        <f t="shared" si="117"/>
        <v>284496.33242353401</v>
      </c>
      <c r="BL166" s="4">
        <f t="shared" si="129"/>
        <v>1.0000000083608735</v>
      </c>
      <c r="BM166" s="4">
        <f t="shared" si="110"/>
        <v>4741605.5419566948</v>
      </c>
      <c r="BN166" s="18">
        <f t="shared" si="130"/>
        <v>1.0000000063009085</v>
      </c>
      <c r="BO166" s="4">
        <f t="shared" si="111"/>
        <v>5.99999999802034</v>
      </c>
      <c r="BP166" s="27"/>
      <c r="BQ166" s="4">
        <f>I166+AJ166+BK166+SUM(J$11:J166)</f>
        <v>4999999.9999999972</v>
      </c>
      <c r="BR166" s="27"/>
      <c r="BS166">
        <f t="shared" si="105"/>
        <v>155</v>
      </c>
      <c r="BT166" s="11">
        <f t="shared" si="106"/>
        <v>5.4796788690889615E-2</v>
      </c>
      <c r="BU166" s="9">
        <f t="shared" si="136"/>
        <v>2.5718254756801341E-5</v>
      </c>
      <c r="BV166" s="9">
        <f t="shared" si="136"/>
        <v>3.2078824499891118E-5</v>
      </c>
      <c r="BW166" s="9">
        <f t="shared" si="136"/>
        <v>4.2566491607479346E-5</v>
      </c>
      <c r="BX166" s="9">
        <f t="shared" si="136"/>
        <v>5.648294326723314E-5</v>
      </c>
      <c r="BY166" s="9">
        <f t="shared" si="136"/>
        <v>7.4949112117518832E-5</v>
      </c>
      <c r="BZ166" s="9">
        <f t="shared" si="135"/>
        <v>9.9452365470061694E-5</v>
      </c>
      <c r="CA166" s="9">
        <f t="shared" si="135"/>
        <v>1.3196633997161828E-4</v>
      </c>
      <c r="CB166" s="9">
        <f t="shared" si="135"/>
        <v>1.7510999294852785E-4</v>
      </c>
      <c r="CC166" s="9">
        <f t="shared" si="135"/>
        <v>2.3235866866937172E-4</v>
      </c>
      <c r="CD166" s="9">
        <f t="shared" si="135"/>
        <v>3.0832412182755766E-4</v>
      </c>
      <c r="CE166" s="9">
        <f t="shared" si="135"/>
        <v>0</v>
      </c>
      <c r="CF166" s="9">
        <f t="shared" si="135"/>
        <v>0</v>
      </c>
      <c r="CG166" s="9">
        <f t="shared" si="135"/>
        <v>0</v>
      </c>
      <c r="CH166" s="9">
        <f t="shared" si="135"/>
        <v>0</v>
      </c>
      <c r="CI166" s="9">
        <f t="shared" si="127"/>
        <v>0</v>
      </c>
      <c r="CJ166" s="9">
        <f t="shared" si="127"/>
        <v>0</v>
      </c>
      <c r="CK166" s="9">
        <f t="shared" si="127"/>
        <v>0</v>
      </c>
      <c r="CL166" s="9">
        <f t="shared" si="127"/>
        <v>0</v>
      </c>
      <c r="CM166" s="9">
        <f t="shared" si="127"/>
        <v>0</v>
      </c>
      <c r="CN166" s="9">
        <f t="shared" si="127"/>
        <v>0</v>
      </c>
      <c r="CO166" s="9">
        <f t="shared" si="127"/>
        <v>0</v>
      </c>
      <c r="CP166" s="9">
        <f t="shared" si="127"/>
        <v>0</v>
      </c>
      <c r="CQ166" s="9">
        <f t="shared" si="124"/>
        <v>1.179007115136061E-3</v>
      </c>
      <c r="CR166" s="27"/>
    </row>
    <row r="167" spans="2:96" x14ac:dyDescent="0.2">
      <c r="B167" s="1">
        <f t="shared" si="118"/>
        <v>44016</v>
      </c>
      <c r="C167" s="8">
        <f t="shared" si="112"/>
        <v>22.285714285714285</v>
      </c>
      <c r="D167">
        <f t="shared" si="122"/>
        <v>156</v>
      </c>
      <c r="E167" s="14">
        <f t="shared" si="119"/>
        <v>0.3</v>
      </c>
      <c r="F167" s="3">
        <f t="shared" si="113"/>
        <v>8.1661699125676517</v>
      </c>
      <c r="G167" s="3">
        <f t="shared" si="107"/>
        <v>2.8379999999999992</v>
      </c>
      <c r="H167" s="27"/>
      <c r="I167" s="4">
        <f t="shared" si="114"/>
        <v>258394.45686429532</v>
      </c>
      <c r="J167" s="4"/>
      <c r="K167" s="4">
        <f t="shared" si="108"/>
        <v>4741605.5431357045</v>
      </c>
      <c r="L167" s="4">
        <f t="shared" si="128"/>
        <v>1.0000000047484781</v>
      </c>
      <c r="N167" s="4">
        <f t="shared" si="123"/>
        <v>1.179007115136061E-3</v>
      </c>
      <c r="O167" s="4">
        <f t="shared" si="132"/>
        <v>1.4705946612897387E-3</v>
      </c>
      <c r="P167" s="4">
        <f t="shared" si="132"/>
        <v>1.9513810490397387E-3</v>
      </c>
      <c r="Q167" s="4">
        <f t="shared" si="132"/>
        <v>2.5893543900658272E-3</v>
      </c>
      <c r="R167" s="4">
        <f t="shared" si="132"/>
        <v>3.4359034909785908E-3</v>
      </c>
      <c r="S167" s="4">
        <f t="shared" si="132"/>
        <v>4.5592155980957874E-3</v>
      </c>
      <c r="T167" s="4">
        <f t="shared" si="132"/>
        <v>6.0497684776794486E-3</v>
      </c>
      <c r="U167" s="4">
        <f t="shared" si="132"/>
        <v>8.0276200561097671E-3</v>
      </c>
      <c r="V167" s="4">
        <f t="shared" si="132"/>
        <v>1.0652083642852915E-2</v>
      </c>
      <c r="W167" s="4">
        <f t="shared" si="132"/>
        <v>1.4134567263306502E-2</v>
      </c>
      <c r="X167" s="4">
        <f t="shared" si="132"/>
        <v>1.8755607715555719E-2</v>
      </c>
      <c r="Y167" s="4">
        <f t="shared" si="132"/>
        <v>2.4887465187219578E-2</v>
      </c>
      <c r="Z167" s="4">
        <f t="shared" si="132"/>
        <v>3.3024092153698843E-2</v>
      </c>
      <c r="AA167" s="4">
        <f t="shared" si="132"/>
        <v>4.3820889846268578E-2</v>
      </c>
      <c r="AB167" s="4">
        <f t="shared" si="132"/>
        <v>5.8147466345507041E-2</v>
      </c>
      <c r="AC167" s="4">
        <f t="shared" si="132"/>
        <v>7.715767340640628E-2</v>
      </c>
      <c r="AD167" s="4">
        <f t="shared" ref="AD167:AH167" si="137">AC166*(1-AC$6)</f>
        <v>0.10238259988766159</v>
      </c>
      <c r="AE167" s="4">
        <f t="shared" si="137"/>
        <v>0.1358540353060427</v>
      </c>
      <c r="AF167" s="4">
        <f t="shared" si="137"/>
        <v>0.18026832203321583</v>
      </c>
      <c r="AG167" s="4">
        <f t="shared" si="137"/>
        <v>0.23920368653106514</v>
      </c>
      <c r="AH167" s="4">
        <f t="shared" si="137"/>
        <v>0.3174083718451095</v>
      </c>
      <c r="AI167" s="4">
        <f t="shared" si="109"/>
        <v>4457107.9256585939</v>
      </c>
      <c r="AJ167" s="4">
        <f t="shared" si="116"/>
        <v>4457109.2106182994</v>
      </c>
      <c r="AK167" s="27"/>
      <c r="AL167">
        <f t="shared" si="104"/>
        <v>156</v>
      </c>
      <c r="AM167" s="14"/>
      <c r="AN167" s="14"/>
      <c r="AO167" s="4">
        <f t="shared" si="134"/>
        <v>9.3867744337642901E-5</v>
      </c>
      <c r="AP167" s="4">
        <f t="shared" si="134"/>
        <v>0</v>
      </c>
      <c r="AQ167" s="4">
        <f t="shared" si="134"/>
        <v>0</v>
      </c>
      <c r="AR167" s="4">
        <f t="shared" si="134"/>
        <v>0</v>
      </c>
      <c r="AS167" s="4">
        <f t="shared" si="134"/>
        <v>0</v>
      </c>
      <c r="AT167" s="4">
        <f t="shared" si="134"/>
        <v>0</v>
      </c>
      <c r="AU167" s="4">
        <f t="shared" si="134"/>
        <v>0</v>
      </c>
      <c r="AV167" s="4">
        <f t="shared" si="134"/>
        <v>0</v>
      </c>
      <c r="AW167" s="4">
        <f t="shared" si="134"/>
        <v>0</v>
      </c>
      <c r="AX167" s="4">
        <f t="shared" si="134"/>
        <v>0</v>
      </c>
      <c r="AY167" s="4">
        <f t="shared" si="134"/>
        <v>0</v>
      </c>
      <c r="AZ167" s="4">
        <f t="shared" si="134"/>
        <v>0</v>
      </c>
      <c r="BA167" s="4">
        <f t="shared" si="134"/>
        <v>0</v>
      </c>
      <c r="BB167" s="4">
        <f t="shared" si="134"/>
        <v>0</v>
      </c>
      <c r="BC167" s="4">
        <f t="shared" si="134"/>
        <v>0</v>
      </c>
      <c r="BD167" s="4">
        <f t="shared" si="134"/>
        <v>0</v>
      </c>
      <c r="BE167" s="4">
        <f t="shared" si="134"/>
        <v>0</v>
      </c>
      <c r="BF167" s="4">
        <f t="shared" si="134"/>
        <v>0</v>
      </c>
      <c r="BG167" s="4">
        <f t="shared" si="134"/>
        <v>0</v>
      </c>
      <c r="BH167" s="4">
        <f t="shared" si="134"/>
        <v>0</v>
      </c>
      <c r="BI167" s="4">
        <f t="shared" si="98"/>
        <v>0</v>
      </c>
      <c r="BJ167" s="4">
        <f t="shared" si="121"/>
        <v>9.3867744337642901E-5</v>
      </c>
      <c r="BK167" s="4">
        <f t="shared" si="117"/>
        <v>284496.33251740178</v>
      </c>
      <c r="BL167" s="4">
        <f t="shared" si="129"/>
        <v>1.0000000063009085</v>
      </c>
      <c r="BM167" s="4">
        <f t="shared" si="110"/>
        <v>4741605.5431357007</v>
      </c>
      <c r="BN167" s="18">
        <f t="shared" si="130"/>
        <v>1.0000000047484774</v>
      </c>
      <c r="BO167" s="4">
        <f t="shared" si="111"/>
        <v>5.9999999985080947</v>
      </c>
      <c r="BP167" s="27"/>
      <c r="BQ167" s="4">
        <f>I167+AJ167+BK167+SUM(J$11:J167)</f>
        <v>4999999.9999999963</v>
      </c>
      <c r="BR167" s="27"/>
      <c r="BS167">
        <f t="shared" si="105"/>
        <v>156</v>
      </c>
      <c r="BT167" s="11">
        <f t="shared" si="106"/>
        <v>5.4796788441952592E-2</v>
      </c>
      <c r="BU167" s="9">
        <f t="shared" si="136"/>
        <v>1.9381741037900272E-5</v>
      </c>
      <c r="BV167" s="9">
        <f t="shared" si="136"/>
        <v>2.4175159361567621E-5</v>
      </c>
      <c r="BW167" s="9">
        <f t="shared" si="136"/>
        <v>3.2078824354159824E-5</v>
      </c>
      <c r="BX167" s="9">
        <f t="shared" si="136"/>
        <v>4.2566491414103493E-5</v>
      </c>
      <c r="BY167" s="9">
        <f t="shared" si="136"/>
        <v>5.6482943010636062E-5</v>
      </c>
      <c r="BZ167" s="9">
        <f t="shared" si="135"/>
        <v>7.4949111777031563E-5</v>
      </c>
      <c r="CA167" s="9">
        <f t="shared" si="135"/>
        <v>9.9452365018258291E-5</v>
      </c>
      <c r="CB167" s="9">
        <f t="shared" si="135"/>
        <v>1.3196633937210674E-4</v>
      </c>
      <c r="CC167" s="9">
        <f t="shared" si="135"/>
        <v>1.7510999215301844E-4</v>
      </c>
      <c r="CD167" s="9">
        <f t="shared" si="135"/>
        <v>2.3235866761378657E-4</v>
      </c>
      <c r="CE167" s="9">
        <f t="shared" si="135"/>
        <v>0</v>
      </c>
      <c r="CF167" s="9">
        <f t="shared" si="135"/>
        <v>0</v>
      </c>
      <c r="CG167" s="9">
        <f t="shared" si="135"/>
        <v>0</v>
      </c>
      <c r="CH167" s="9">
        <f t="shared" si="135"/>
        <v>0</v>
      </c>
      <c r="CI167" s="9">
        <f t="shared" si="127"/>
        <v>0</v>
      </c>
      <c r="CJ167" s="9">
        <f t="shared" si="127"/>
        <v>0</v>
      </c>
      <c r="CK167" s="9">
        <f t="shared" si="127"/>
        <v>0</v>
      </c>
      <c r="CL167" s="9">
        <f t="shared" si="127"/>
        <v>0</v>
      </c>
      <c r="CM167" s="9">
        <f t="shared" si="127"/>
        <v>0</v>
      </c>
      <c r="CN167" s="9">
        <f t="shared" si="127"/>
        <v>0</v>
      </c>
      <c r="CO167" s="9">
        <f t="shared" si="127"/>
        <v>0</v>
      </c>
      <c r="CP167" s="9">
        <f t="shared" si="127"/>
        <v>0</v>
      </c>
      <c r="CQ167" s="9">
        <f t="shared" si="124"/>
        <v>8.8852163511256885E-4</v>
      </c>
      <c r="CR167" s="27"/>
    </row>
    <row r="168" spans="2:96" x14ac:dyDescent="0.2">
      <c r="B168" s="1">
        <f t="shared" si="118"/>
        <v>44017</v>
      </c>
      <c r="C168" s="8">
        <f t="shared" si="112"/>
        <v>22.428571428571427</v>
      </c>
      <c r="D168">
        <f t="shared" si="122"/>
        <v>157</v>
      </c>
      <c r="E168" s="14">
        <f t="shared" si="119"/>
        <v>0.3</v>
      </c>
      <c r="F168" s="3">
        <f t="shared" si="113"/>
        <v>8.1661699125676517</v>
      </c>
      <c r="G168" s="3">
        <f t="shared" si="107"/>
        <v>2.8379999999999992</v>
      </c>
      <c r="H168" s="27"/>
      <c r="I168" s="4">
        <f t="shared" si="114"/>
        <v>258394.45597577369</v>
      </c>
      <c r="J168" s="4"/>
      <c r="K168" s="4">
        <f t="shared" si="108"/>
        <v>4741605.5440242263</v>
      </c>
      <c r="L168" s="4">
        <f t="shared" si="128"/>
        <v>1.0000000035785361</v>
      </c>
      <c r="N168" s="4">
        <f t="shared" si="123"/>
        <v>8.8852163511256885E-4</v>
      </c>
      <c r="O168" s="4">
        <f t="shared" ref="O168:AH180" si="138">N167*(1-N$6)</f>
        <v>1.1082666882278973E-3</v>
      </c>
      <c r="P168" s="4">
        <f t="shared" si="138"/>
        <v>1.4705946612897387E-3</v>
      </c>
      <c r="Q168" s="4">
        <f t="shared" si="138"/>
        <v>1.9513810490397387E-3</v>
      </c>
      <c r="R168" s="4">
        <f t="shared" si="138"/>
        <v>2.5893543900658272E-3</v>
      </c>
      <c r="S168" s="4">
        <f t="shared" si="138"/>
        <v>3.4359034909785908E-3</v>
      </c>
      <c r="T168" s="4">
        <f t="shared" si="138"/>
        <v>4.5592155980957874E-3</v>
      </c>
      <c r="U168" s="4">
        <f t="shared" si="138"/>
        <v>6.0497684776794486E-3</v>
      </c>
      <c r="V168" s="4">
        <f t="shared" si="138"/>
        <v>8.0276200561097671E-3</v>
      </c>
      <c r="W168" s="4">
        <f t="shared" si="138"/>
        <v>1.0652083642852915E-2</v>
      </c>
      <c r="X168" s="4">
        <f t="shared" si="138"/>
        <v>1.4134567263306502E-2</v>
      </c>
      <c r="Y168" s="4">
        <f t="shared" si="138"/>
        <v>1.8755607715555719E-2</v>
      </c>
      <c r="Z168" s="4">
        <f t="shared" si="138"/>
        <v>2.4887465187219578E-2</v>
      </c>
      <c r="AA168" s="4">
        <f t="shared" si="138"/>
        <v>3.3024092153698843E-2</v>
      </c>
      <c r="AB168" s="4">
        <f t="shared" si="138"/>
        <v>4.3820889846268578E-2</v>
      </c>
      <c r="AC168" s="4">
        <f t="shared" si="138"/>
        <v>5.8147466345507041E-2</v>
      </c>
      <c r="AD168" s="4">
        <f t="shared" si="138"/>
        <v>7.715767340640628E-2</v>
      </c>
      <c r="AE168" s="4">
        <f t="shared" si="138"/>
        <v>0.10238259988766159</v>
      </c>
      <c r="AF168" s="4">
        <f t="shared" si="138"/>
        <v>0.1358540353060427</v>
      </c>
      <c r="AG168" s="4">
        <f t="shared" si="138"/>
        <v>0.18026832203321583</v>
      </c>
      <c r="AH168" s="4">
        <f t="shared" si="138"/>
        <v>0.23920368653106514</v>
      </c>
      <c r="AI168" s="4">
        <f t="shared" si="109"/>
        <v>4457108.2430669656</v>
      </c>
      <c r="AJ168" s="4">
        <f t="shared" si="116"/>
        <v>4457109.2114360807</v>
      </c>
      <c r="AK168" s="27"/>
      <c r="AL168">
        <f t="shared" si="104"/>
        <v>157</v>
      </c>
      <c r="AM168" s="14"/>
      <c r="AN168" s="14"/>
      <c r="AO168" s="4">
        <f t="shared" si="134"/>
        <v>7.0740426908163663E-5</v>
      </c>
      <c r="AP168" s="4">
        <f t="shared" si="134"/>
        <v>0</v>
      </c>
      <c r="AQ168" s="4">
        <f t="shared" si="134"/>
        <v>0</v>
      </c>
      <c r="AR168" s="4">
        <f t="shared" si="134"/>
        <v>0</v>
      </c>
      <c r="AS168" s="4">
        <f t="shared" si="134"/>
        <v>0</v>
      </c>
      <c r="AT168" s="4">
        <f t="shared" si="134"/>
        <v>0</v>
      </c>
      <c r="AU168" s="4">
        <f t="shared" si="134"/>
        <v>0</v>
      </c>
      <c r="AV168" s="4">
        <f t="shared" si="134"/>
        <v>0</v>
      </c>
      <c r="AW168" s="4">
        <f t="shared" si="134"/>
        <v>0</v>
      </c>
      <c r="AX168" s="4">
        <f t="shared" si="134"/>
        <v>0</v>
      </c>
      <c r="AY168" s="4">
        <f t="shared" si="134"/>
        <v>0</v>
      </c>
      <c r="AZ168" s="4">
        <f t="shared" si="134"/>
        <v>0</v>
      </c>
      <c r="BA168" s="4">
        <f t="shared" si="134"/>
        <v>0</v>
      </c>
      <c r="BB168" s="4">
        <f t="shared" si="134"/>
        <v>0</v>
      </c>
      <c r="BC168" s="4">
        <f t="shared" si="134"/>
        <v>0</v>
      </c>
      <c r="BD168" s="4">
        <f t="shared" si="134"/>
        <v>0</v>
      </c>
      <c r="BE168" s="4">
        <f t="shared" si="134"/>
        <v>0</v>
      </c>
      <c r="BF168" s="4">
        <f t="shared" si="134"/>
        <v>0</v>
      </c>
      <c r="BG168" s="4">
        <f t="shared" si="134"/>
        <v>0</v>
      </c>
      <c r="BH168" s="4">
        <f t="shared" si="134"/>
        <v>0</v>
      </c>
      <c r="BI168" s="4">
        <f t="shared" si="98"/>
        <v>0</v>
      </c>
      <c r="BJ168" s="4">
        <f t="shared" si="121"/>
        <v>7.0740426908163663E-5</v>
      </c>
      <c r="BK168" s="4">
        <f t="shared" si="117"/>
        <v>284496.33258814219</v>
      </c>
      <c r="BL168" s="4">
        <f t="shared" si="129"/>
        <v>1.0000000047484776</v>
      </c>
      <c r="BM168" s="4">
        <f t="shared" si="110"/>
        <v>4741605.5440242225</v>
      </c>
      <c r="BN168" s="18">
        <f t="shared" si="130"/>
        <v>1.0000000035785359</v>
      </c>
      <c r="BO168" s="4">
        <f t="shared" si="111"/>
        <v>5.9999999988756727</v>
      </c>
      <c r="BP168" s="27"/>
      <c r="BQ168" s="4">
        <f>I168+AJ168+BK168+SUM(J$11:J168)</f>
        <v>4999999.9999999963</v>
      </c>
      <c r="BR168" s="27"/>
      <c r="BS168">
        <f t="shared" si="105"/>
        <v>157</v>
      </c>
      <c r="BT168" s="11">
        <f t="shared" si="106"/>
        <v>5.4796788254349034E-2</v>
      </c>
      <c r="BU168" s="9">
        <f t="shared" si="136"/>
        <v>1.4606439569601423E-5</v>
      </c>
      <c r="BV168" s="9">
        <f t="shared" si="136"/>
        <v>1.8218836513251826E-5</v>
      </c>
      <c r="BW168" s="9">
        <f t="shared" si="136"/>
        <v>2.4175159278800982E-5</v>
      </c>
      <c r="BX168" s="9">
        <f t="shared" si="136"/>
        <v>3.2078824244334014E-5</v>
      </c>
      <c r="BY168" s="9">
        <f t="shared" si="136"/>
        <v>4.2566491268371868E-5</v>
      </c>
      <c r="BZ168" s="9">
        <f t="shared" si="135"/>
        <v>5.6482942817259748E-5</v>
      </c>
      <c r="CA168" s="9">
        <f t="shared" si="135"/>
        <v>7.4949111520434045E-5</v>
      </c>
      <c r="CB168" s="9">
        <f t="shared" si="135"/>
        <v>9.945236467777086E-5</v>
      </c>
      <c r="CC168" s="9">
        <f t="shared" si="135"/>
        <v>1.319663389203037E-4</v>
      </c>
      <c r="CD168" s="9">
        <f t="shared" si="135"/>
        <v>1.7510999155350779E-4</v>
      </c>
      <c r="CE168" s="9">
        <f t="shared" si="135"/>
        <v>0</v>
      </c>
      <c r="CF168" s="9">
        <f t="shared" si="135"/>
        <v>0</v>
      </c>
      <c r="CG168" s="9">
        <f t="shared" si="135"/>
        <v>0</v>
      </c>
      <c r="CH168" s="9">
        <f t="shared" si="135"/>
        <v>0</v>
      </c>
      <c r="CI168" s="9">
        <f t="shared" si="127"/>
        <v>0</v>
      </c>
      <c r="CJ168" s="9">
        <f t="shared" si="127"/>
        <v>0</v>
      </c>
      <c r="CK168" s="9">
        <f t="shared" si="127"/>
        <v>0</v>
      </c>
      <c r="CL168" s="9">
        <f t="shared" si="127"/>
        <v>0</v>
      </c>
      <c r="CM168" s="9">
        <f t="shared" si="127"/>
        <v>0</v>
      </c>
      <c r="CN168" s="9">
        <f t="shared" si="127"/>
        <v>0</v>
      </c>
      <c r="CO168" s="9">
        <f t="shared" si="127"/>
        <v>0</v>
      </c>
      <c r="CP168" s="9">
        <f t="shared" si="127"/>
        <v>0</v>
      </c>
      <c r="CQ168" s="9">
        <f t="shared" si="124"/>
        <v>6.6960650036363627E-4</v>
      </c>
      <c r="CR168" s="27"/>
    </row>
    <row r="169" spans="2:96" x14ac:dyDescent="0.2">
      <c r="B169" s="1">
        <f t="shared" si="118"/>
        <v>44018</v>
      </c>
      <c r="C169" s="8">
        <f t="shared" si="112"/>
        <v>22.571428571428573</v>
      </c>
      <c r="D169">
        <f t="shared" si="122"/>
        <v>158</v>
      </c>
      <c r="E169" s="14">
        <f t="shared" si="119"/>
        <v>0.3</v>
      </c>
      <c r="F169" s="3">
        <f t="shared" si="113"/>
        <v>8.1661699125676517</v>
      </c>
      <c r="G169" s="3">
        <f t="shared" si="107"/>
        <v>2.8379999999999992</v>
      </c>
      <c r="H169" s="27"/>
      <c r="I169" s="4">
        <f t="shared" si="114"/>
        <v>258394.45530616719</v>
      </c>
      <c r="J169" s="4"/>
      <c r="K169" s="4">
        <f t="shared" si="108"/>
        <v>4741605.5446938332</v>
      </c>
      <c r="L169" s="4">
        <f t="shared" si="128"/>
        <v>1.000000002696847</v>
      </c>
      <c r="N169" s="4">
        <f t="shared" si="123"/>
        <v>6.6960650036363627E-4</v>
      </c>
      <c r="O169" s="4">
        <f t="shared" si="138"/>
        <v>8.3521033700581471E-4</v>
      </c>
      <c r="P169" s="4">
        <f t="shared" si="138"/>
        <v>1.1082666882278973E-3</v>
      </c>
      <c r="Q169" s="4">
        <f t="shared" si="138"/>
        <v>1.4705946612897387E-3</v>
      </c>
      <c r="R169" s="4">
        <f t="shared" si="138"/>
        <v>1.9513810490397387E-3</v>
      </c>
      <c r="S169" s="4">
        <f t="shared" si="138"/>
        <v>2.5893543900658272E-3</v>
      </c>
      <c r="T169" s="4">
        <f t="shared" si="138"/>
        <v>3.4359034909785908E-3</v>
      </c>
      <c r="U169" s="4">
        <f t="shared" si="138"/>
        <v>4.5592155980957874E-3</v>
      </c>
      <c r="V169" s="4">
        <f t="shared" si="138"/>
        <v>6.0497684776794486E-3</v>
      </c>
      <c r="W169" s="4">
        <f t="shared" si="138"/>
        <v>8.0276200561097671E-3</v>
      </c>
      <c r="X169" s="4">
        <f t="shared" si="138"/>
        <v>1.0652083642852915E-2</v>
      </c>
      <c r="Y169" s="4">
        <f t="shared" si="138"/>
        <v>1.4134567263306502E-2</v>
      </c>
      <c r="Z169" s="4">
        <f t="shared" si="138"/>
        <v>1.8755607715555719E-2</v>
      </c>
      <c r="AA169" s="4">
        <f t="shared" si="138"/>
        <v>2.4887465187219578E-2</v>
      </c>
      <c r="AB169" s="4">
        <f t="shared" si="138"/>
        <v>3.3024092153698843E-2</v>
      </c>
      <c r="AC169" s="4">
        <f t="shared" si="138"/>
        <v>4.3820889846268578E-2</v>
      </c>
      <c r="AD169" s="4">
        <f t="shared" si="138"/>
        <v>5.8147466345507041E-2</v>
      </c>
      <c r="AE169" s="4">
        <f t="shared" si="138"/>
        <v>7.715767340640628E-2</v>
      </c>
      <c r="AF169" s="4">
        <f t="shared" si="138"/>
        <v>0.10238259988766159</v>
      </c>
      <c r="AG169" s="4">
        <f t="shared" si="138"/>
        <v>0.1358540353060427</v>
      </c>
      <c r="AH169" s="4">
        <f t="shared" si="138"/>
        <v>0.18026832203321583</v>
      </c>
      <c r="AI169" s="4">
        <f t="shared" si="109"/>
        <v>4457108.4822706524</v>
      </c>
      <c r="AJ169" s="4">
        <f t="shared" si="116"/>
        <v>4457109.212052376</v>
      </c>
      <c r="AK169" s="27"/>
      <c r="AL169">
        <f t="shared" si="104"/>
        <v>158</v>
      </c>
      <c r="AM169" s="14"/>
      <c r="AN169" s="14"/>
      <c r="AO169" s="4">
        <f t="shared" si="134"/>
        <v>5.3311298106754131E-5</v>
      </c>
      <c r="AP169" s="4">
        <f t="shared" si="134"/>
        <v>0</v>
      </c>
      <c r="AQ169" s="4">
        <f t="shared" si="134"/>
        <v>0</v>
      </c>
      <c r="AR169" s="4">
        <f t="shared" si="134"/>
        <v>0</v>
      </c>
      <c r="AS169" s="4">
        <f t="shared" si="134"/>
        <v>0</v>
      </c>
      <c r="AT169" s="4">
        <f t="shared" si="134"/>
        <v>0</v>
      </c>
      <c r="AU169" s="4">
        <f t="shared" si="134"/>
        <v>0</v>
      </c>
      <c r="AV169" s="4">
        <f t="shared" si="134"/>
        <v>0</v>
      </c>
      <c r="AW169" s="4">
        <f t="shared" si="134"/>
        <v>0</v>
      </c>
      <c r="AX169" s="4">
        <f t="shared" si="134"/>
        <v>0</v>
      </c>
      <c r="AY169" s="4">
        <f t="shared" si="134"/>
        <v>0</v>
      </c>
      <c r="AZ169" s="4">
        <f t="shared" si="134"/>
        <v>0</v>
      </c>
      <c r="BA169" s="4">
        <f t="shared" si="134"/>
        <v>0</v>
      </c>
      <c r="BB169" s="4">
        <f t="shared" si="134"/>
        <v>0</v>
      </c>
      <c r="BC169" s="4">
        <f t="shared" si="134"/>
        <v>0</v>
      </c>
      <c r="BD169" s="4">
        <f t="shared" si="134"/>
        <v>0</v>
      </c>
      <c r="BE169" s="4">
        <f t="shared" si="134"/>
        <v>0</v>
      </c>
      <c r="BF169" s="4">
        <f t="shared" si="134"/>
        <v>0</v>
      </c>
      <c r="BG169" s="4">
        <f t="shared" si="134"/>
        <v>0</v>
      </c>
      <c r="BH169" s="4">
        <f t="shared" si="134"/>
        <v>0</v>
      </c>
      <c r="BI169" s="4">
        <f t="shared" si="98"/>
        <v>0</v>
      </c>
      <c r="BJ169" s="4">
        <f t="shared" si="121"/>
        <v>5.3311298106754131E-5</v>
      </c>
      <c r="BK169" s="4">
        <f t="shared" si="117"/>
        <v>284496.33264145348</v>
      </c>
      <c r="BL169" s="4">
        <f t="shared" si="129"/>
        <v>1.0000000035785359</v>
      </c>
      <c r="BM169" s="4">
        <f t="shared" si="110"/>
        <v>4741605.5446938295</v>
      </c>
      <c r="BN169" s="18">
        <f t="shared" si="130"/>
        <v>1.0000000026968465</v>
      </c>
      <c r="BO169" s="4">
        <f t="shared" si="111"/>
        <v>5.9999999991526858</v>
      </c>
      <c r="BP169" s="27"/>
      <c r="BQ169" s="4">
        <f>I169+AJ169+BK169+SUM(J$11:J169)</f>
        <v>4999999.9999999963</v>
      </c>
      <c r="BR169" s="27"/>
      <c r="BS169">
        <f t="shared" si="105"/>
        <v>158</v>
      </c>
      <c r="BT169" s="11">
        <f t="shared" si="106"/>
        <v>5.4796788112967489E-2</v>
      </c>
      <c r="BU169" s="9">
        <f t="shared" si="136"/>
        <v>1.1007685655847559E-5</v>
      </c>
      <c r="BV169" s="9">
        <f t="shared" si="136"/>
        <v>1.373005316000034E-5</v>
      </c>
      <c r="BW169" s="9">
        <f t="shared" si="136"/>
        <v>1.8218836466245289E-5</v>
      </c>
      <c r="BX169" s="9">
        <f t="shared" si="136"/>
        <v>2.4175159216426499E-5</v>
      </c>
      <c r="BY169" s="9">
        <f t="shared" si="136"/>
        <v>3.2078824161567233E-5</v>
      </c>
      <c r="BZ169" s="9">
        <f t="shared" si="135"/>
        <v>4.2566491158545786E-5</v>
      </c>
      <c r="CA169" s="9">
        <f t="shared" si="135"/>
        <v>5.6482942671527743E-5</v>
      </c>
      <c r="CB169" s="9">
        <f t="shared" si="135"/>
        <v>7.4949111327057358E-5</v>
      </c>
      <c r="CC169" s="9">
        <f t="shared" si="135"/>
        <v>9.9452364421173179E-5</v>
      </c>
      <c r="CD169" s="9">
        <f t="shared" si="135"/>
        <v>1.3196633857981652E-4</v>
      </c>
      <c r="CE169" s="9">
        <f t="shared" si="135"/>
        <v>0</v>
      </c>
      <c r="CF169" s="9">
        <f t="shared" si="135"/>
        <v>0</v>
      </c>
      <c r="CG169" s="9">
        <f t="shared" si="135"/>
        <v>0</v>
      </c>
      <c r="CH169" s="9">
        <f t="shared" si="135"/>
        <v>0</v>
      </c>
      <c r="CI169" s="9">
        <f t="shared" si="127"/>
        <v>0</v>
      </c>
      <c r="CJ169" s="9">
        <f t="shared" si="127"/>
        <v>0</v>
      </c>
      <c r="CK169" s="9">
        <f t="shared" si="127"/>
        <v>0</v>
      </c>
      <c r="CL169" s="9">
        <f t="shared" si="127"/>
        <v>0</v>
      </c>
      <c r="CM169" s="9">
        <f t="shared" si="127"/>
        <v>0</v>
      </c>
      <c r="CN169" s="9">
        <f t="shared" si="127"/>
        <v>0</v>
      </c>
      <c r="CO169" s="9">
        <f t="shared" si="127"/>
        <v>0</v>
      </c>
      <c r="CP169" s="9">
        <f t="shared" si="127"/>
        <v>0</v>
      </c>
      <c r="CQ169" s="9">
        <f t="shared" si="124"/>
        <v>5.0462780681820752E-4</v>
      </c>
      <c r="CR169" s="27"/>
    </row>
    <row r="170" spans="2:96" x14ac:dyDescent="0.2">
      <c r="B170" s="1">
        <f t="shared" si="118"/>
        <v>44019</v>
      </c>
      <c r="C170" s="8">
        <f t="shared" si="112"/>
        <v>22.714285714285715</v>
      </c>
      <c r="D170">
        <f t="shared" si="122"/>
        <v>159</v>
      </c>
      <c r="E170" s="14">
        <f t="shared" si="119"/>
        <v>0.3</v>
      </c>
      <c r="F170" s="3">
        <f t="shared" si="113"/>
        <v>8.1661699125676517</v>
      </c>
      <c r="G170" s="3">
        <f t="shared" si="107"/>
        <v>2.8379999999999992</v>
      </c>
      <c r="H170" s="27"/>
      <c r="I170" s="4">
        <f t="shared" si="114"/>
        <v>258394.4548015394</v>
      </c>
      <c r="J170" s="4"/>
      <c r="K170" s="4">
        <f t="shared" si="108"/>
        <v>4741605.545198461</v>
      </c>
      <c r="L170" s="4">
        <f t="shared" si="128"/>
        <v>1.0000000020323909</v>
      </c>
      <c r="N170" s="4">
        <f t="shared" si="123"/>
        <v>5.0462780681820752E-4</v>
      </c>
      <c r="O170" s="4">
        <f t="shared" si="138"/>
        <v>6.2943011034181809E-4</v>
      </c>
      <c r="P170" s="4">
        <f t="shared" si="138"/>
        <v>8.3521033700581471E-4</v>
      </c>
      <c r="Q170" s="4">
        <f t="shared" si="138"/>
        <v>1.1082666882278973E-3</v>
      </c>
      <c r="R170" s="4">
        <f t="shared" si="138"/>
        <v>1.4705946612897387E-3</v>
      </c>
      <c r="S170" s="4">
        <f t="shared" si="138"/>
        <v>1.9513810490397387E-3</v>
      </c>
      <c r="T170" s="4">
        <f t="shared" si="138"/>
        <v>2.5893543900658272E-3</v>
      </c>
      <c r="U170" s="4">
        <f t="shared" si="138"/>
        <v>3.4359034909785908E-3</v>
      </c>
      <c r="V170" s="4">
        <f t="shared" si="138"/>
        <v>4.5592155980957874E-3</v>
      </c>
      <c r="W170" s="4">
        <f t="shared" si="138"/>
        <v>6.0497684776794486E-3</v>
      </c>
      <c r="X170" s="4">
        <f t="shared" si="138"/>
        <v>8.0276200561097671E-3</v>
      </c>
      <c r="Y170" s="4">
        <f t="shared" si="138"/>
        <v>1.0652083642852915E-2</v>
      </c>
      <c r="Z170" s="4">
        <f t="shared" si="138"/>
        <v>1.4134567263306502E-2</v>
      </c>
      <c r="AA170" s="4">
        <f t="shared" si="138"/>
        <v>1.8755607715555719E-2</v>
      </c>
      <c r="AB170" s="4">
        <f t="shared" si="138"/>
        <v>2.4887465187219578E-2</v>
      </c>
      <c r="AC170" s="4">
        <f t="shared" si="138"/>
        <v>3.3024092153698843E-2</v>
      </c>
      <c r="AD170" s="4">
        <f t="shared" si="138"/>
        <v>4.3820889846268578E-2</v>
      </c>
      <c r="AE170" s="4">
        <f t="shared" si="138"/>
        <v>5.8147466345507041E-2</v>
      </c>
      <c r="AF170" s="4">
        <f t="shared" si="138"/>
        <v>7.715767340640628E-2</v>
      </c>
      <c r="AG170" s="4">
        <f t="shared" si="138"/>
        <v>0.10238259988766159</v>
      </c>
      <c r="AH170" s="4">
        <f t="shared" si="138"/>
        <v>0.1358540353060427</v>
      </c>
      <c r="AI170" s="4">
        <f t="shared" si="109"/>
        <v>4457108.6625389745</v>
      </c>
      <c r="AJ170" s="4">
        <f t="shared" si="116"/>
        <v>4457109.2125168275</v>
      </c>
      <c r="AK170" s="27"/>
      <c r="AL170">
        <f t="shared" si="104"/>
        <v>159</v>
      </c>
      <c r="AM170" s="14"/>
      <c r="AN170" s="14"/>
      <c r="AO170" s="4">
        <f t="shared" si="134"/>
        <v>4.0176390021818176E-5</v>
      </c>
      <c r="AP170" s="4">
        <f t="shared" si="134"/>
        <v>0</v>
      </c>
      <c r="AQ170" s="4">
        <f t="shared" si="134"/>
        <v>0</v>
      </c>
      <c r="AR170" s="4">
        <f t="shared" si="134"/>
        <v>0</v>
      </c>
      <c r="AS170" s="4">
        <f t="shared" si="134"/>
        <v>0</v>
      </c>
      <c r="AT170" s="4">
        <f t="shared" si="134"/>
        <v>0</v>
      </c>
      <c r="AU170" s="4">
        <f t="shared" si="134"/>
        <v>0</v>
      </c>
      <c r="AV170" s="4">
        <f t="shared" si="134"/>
        <v>0</v>
      </c>
      <c r="AW170" s="4">
        <f t="shared" si="134"/>
        <v>0</v>
      </c>
      <c r="AX170" s="4">
        <f t="shared" si="134"/>
        <v>0</v>
      </c>
      <c r="AY170" s="4">
        <f t="shared" si="134"/>
        <v>0</v>
      </c>
      <c r="AZ170" s="4">
        <f t="shared" si="134"/>
        <v>0</v>
      </c>
      <c r="BA170" s="4">
        <f t="shared" si="134"/>
        <v>0</v>
      </c>
      <c r="BB170" s="4">
        <f t="shared" si="134"/>
        <v>0</v>
      </c>
      <c r="BC170" s="4">
        <f t="shared" si="134"/>
        <v>0</v>
      </c>
      <c r="BD170" s="4">
        <f t="shared" ref="BD170:BH170" si="139">AC169*BC$8</f>
        <v>0</v>
      </c>
      <c r="BE170" s="4">
        <f t="shared" si="139"/>
        <v>0</v>
      </c>
      <c r="BF170" s="4">
        <f t="shared" si="139"/>
        <v>0</v>
      </c>
      <c r="BG170" s="4">
        <f t="shared" si="139"/>
        <v>0</v>
      </c>
      <c r="BH170" s="4">
        <f t="shared" si="139"/>
        <v>0</v>
      </c>
      <c r="BI170" s="4">
        <f t="shared" si="98"/>
        <v>0</v>
      </c>
      <c r="BJ170" s="4">
        <f t="shared" si="121"/>
        <v>4.0176390021818176E-5</v>
      </c>
      <c r="BK170" s="4">
        <f t="shared" si="117"/>
        <v>284496.33268162986</v>
      </c>
      <c r="BL170" s="4">
        <f t="shared" si="129"/>
        <v>1.0000000026968467</v>
      </c>
      <c r="BM170" s="4">
        <f t="shared" si="110"/>
        <v>4741605.5451984573</v>
      </c>
      <c r="BN170" s="18">
        <f t="shared" si="130"/>
        <v>1.0000000020323905</v>
      </c>
      <c r="BO170" s="4">
        <f t="shared" si="111"/>
        <v>5.9999999993614486</v>
      </c>
      <c r="BP170" s="27"/>
      <c r="BQ170" s="4">
        <f>I170+AJ170+BK170+SUM(J$11:J170)</f>
        <v>4999999.9999999963</v>
      </c>
      <c r="BR170" s="27"/>
      <c r="BS170">
        <f t="shared" si="105"/>
        <v>159</v>
      </c>
      <c r="BT170" s="11">
        <f t="shared" si="106"/>
        <v>5.4796788006419746E-2</v>
      </c>
      <c r="BU170" s="9">
        <f t="shared" si="136"/>
        <v>8.2955948857085573E-6</v>
      </c>
      <c r="BV170" s="9">
        <f t="shared" si="136"/>
        <v>1.0347224496377398E-5</v>
      </c>
      <c r="BW170" s="9">
        <f t="shared" si="136"/>
        <v>1.3730053133303407E-5</v>
      </c>
      <c r="BX170" s="9">
        <f t="shared" si="136"/>
        <v>1.8218836430820294E-5</v>
      </c>
      <c r="BY170" s="9">
        <f t="shared" si="136"/>
        <v>2.4175159169419935E-5</v>
      </c>
      <c r="BZ170" s="9">
        <f t="shared" si="135"/>
        <v>3.2078824099192662E-5</v>
      </c>
      <c r="CA170" s="9">
        <f t="shared" si="135"/>
        <v>4.2566491075778829E-5</v>
      </c>
      <c r="CB170" s="9">
        <f t="shared" si="135"/>
        <v>5.6482942561701411E-5</v>
      </c>
      <c r="CC170" s="9">
        <f t="shared" si="135"/>
        <v>7.4949111181325123E-5</v>
      </c>
      <c r="CD170" s="9">
        <f t="shared" si="135"/>
        <v>9.9452364227796424E-5</v>
      </c>
      <c r="CE170" s="9">
        <f t="shared" si="135"/>
        <v>0</v>
      </c>
      <c r="CF170" s="9">
        <f t="shared" si="135"/>
        <v>0</v>
      </c>
      <c r="CG170" s="9">
        <f t="shared" si="135"/>
        <v>0</v>
      </c>
      <c r="CH170" s="9">
        <f t="shared" si="135"/>
        <v>0</v>
      </c>
      <c r="CI170" s="9">
        <f t="shared" si="127"/>
        <v>0</v>
      </c>
      <c r="CJ170" s="9">
        <f t="shared" si="127"/>
        <v>0</v>
      </c>
      <c r="CK170" s="9">
        <f t="shared" si="127"/>
        <v>0</v>
      </c>
      <c r="CL170" s="9">
        <f t="shared" si="127"/>
        <v>0</v>
      </c>
      <c r="CM170" s="9">
        <f t="shared" si="127"/>
        <v>0</v>
      </c>
      <c r="CN170" s="9">
        <f t="shared" si="127"/>
        <v>0</v>
      </c>
      <c r="CO170" s="9">
        <f t="shared" si="127"/>
        <v>0</v>
      </c>
      <c r="CP170" s="9">
        <f t="shared" si="127"/>
        <v>0</v>
      </c>
      <c r="CQ170" s="9">
        <f t="shared" si="124"/>
        <v>3.8029660126142402E-4</v>
      </c>
      <c r="CR170" s="27"/>
    </row>
    <row r="171" spans="2:96" x14ac:dyDescent="0.2">
      <c r="B171" s="1">
        <f t="shared" si="118"/>
        <v>44020</v>
      </c>
      <c r="C171" s="8">
        <f t="shared" si="112"/>
        <v>22.857142857142858</v>
      </c>
      <c r="D171">
        <f t="shared" si="122"/>
        <v>160</v>
      </c>
      <c r="E171" s="14">
        <f t="shared" si="119"/>
        <v>0.3</v>
      </c>
      <c r="F171" s="3">
        <f t="shared" si="113"/>
        <v>8.1661699125676517</v>
      </c>
      <c r="G171" s="3">
        <f t="shared" si="107"/>
        <v>2.8379999999999992</v>
      </c>
      <c r="H171" s="27"/>
      <c r="I171" s="4">
        <f t="shared" si="114"/>
        <v>258394.45442124279</v>
      </c>
      <c r="J171" s="4"/>
      <c r="K171" s="4">
        <f t="shared" si="108"/>
        <v>4741605.5455787573</v>
      </c>
      <c r="L171" s="4">
        <f t="shared" si="128"/>
        <v>1.0000000015316457</v>
      </c>
      <c r="N171" s="4">
        <f t="shared" si="123"/>
        <v>3.8029660126142402E-4</v>
      </c>
      <c r="O171" s="4">
        <f t="shared" si="138"/>
        <v>4.7435013840911502E-4</v>
      </c>
      <c r="P171" s="4">
        <f t="shared" si="138"/>
        <v>6.2943011034181809E-4</v>
      </c>
      <c r="Q171" s="4">
        <f t="shared" si="138"/>
        <v>8.3521033700581471E-4</v>
      </c>
      <c r="R171" s="4">
        <f t="shared" si="138"/>
        <v>1.1082666882278973E-3</v>
      </c>
      <c r="S171" s="4">
        <f t="shared" si="138"/>
        <v>1.4705946612897387E-3</v>
      </c>
      <c r="T171" s="4">
        <f t="shared" si="138"/>
        <v>1.9513810490397387E-3</v>
      </c>
      <c r="U171" s="4">
        <f t="shared" si="138"/>
        <v>2.5893543900658272E-3</v>
      </c>
      <c r="V171" s="4">
        <f t="shared" si="138"/>
        <v>3.4359034909785908E-3</v>
      </c>
      <c r="W171" s="4">
        <f t="shared" si="138"/>
        <v>4.5592155980957874E-3</v>
      </c>
      <c r="X171" s="4">
        <f t="shared" si="138"/>
        <v>6.0497684776794486E-3</v>
      </c>
      <c r="Y171" s="4">
        <f t="shared" si="138"/>
        <v>8.0276200561097671E-3</v>
      </c>
      <c r="Z171" s="4">
        <f t="shared" si="138"/>
        <v>1.0652083642852915E-2</v>
      </c>
      <c r="AA171" s="4">
        <f t="shared" si="138"/>
        <v>1.4134567263306502E-2</v>
      </c>
      <c r="AB171" s="4">
        <f t="shared" si="138"/>
        <v>1.8755607715555719E-2</v>
      </c>
      <c r="AC171" s="4">
        <f t="shared" si="138"/>
        <v>2.4887465187219578E-2</v>
      </c>
      <c r="AD171" s="4">
        <f t="shared" si="138"/>
        <v>3.3024092153698843E-2</v>
      </c>
      <c r="AE171" s="4">
        <f t="shared" si="138"/>
        <v>4.3820889846268578E-2</v>
      </c>
      <c r="AF171" s="4">
        <f t="shared" si="138"/>
        <v>5.8147466345507041E-2</v>
      </c>
      <c r="AG171" s="4">
        <f t="shared" si="138"/>
        <v>7.715767340640628E-2</v>
      </c>
      <c r="AH171" s="4">
        <f t="shared" si="138"/>
        <v>0.10238259988766159</v>
      </c>
      <c r="AI171" s="4">
        <f t="shared" si="109"/>
        <v>4457108.7983930102</v>
      </c>
      <c r="AJ171" s="4">
        <f t="shared" si="116"/>
        <v>4457109.2128668474</v>
      </c>
      <c r="AK171" s="27"/>
      <c r="AL171">
        <f t="shared" si="104"/>
        <v>160</v>
      </c>
      <c r="AM171" s="14"/>
      <c r="AN171" s="14"/>
      <c r="AO171" s="4">
        <f t="shared" ref="AO171:BH183" si="140">N170*AN$8</f>
        <v>3.027766840909245E-5</v>
      </c>
      <c r="AP171" s="4">
        <f t="shared" si="140"/>
        <v>0</v>
      </c>
      <c r="AQ171" s="4">
        <f t="shared" si="140"/>
        <v>0</v>
      </c>
      <c r="AR171" s="4">
        <f t="shared" si="140"/>
        <v>0</v>
      </c>
      <c r="AS171" s="4">
        <f t="shared" si="140"/>
        <v>0</v>
      </c>
      <c r="AT171" s="4">
        <f t="shared" si="140"/>
        <v>0</v>
      </c>
      <c r="AU171" s="4">
        <f t="shared" si="140"/>
        <v>0</v>
      </c>
      <c r="AV171" s="4">
        <f t="shared" si="140"/>
        <v>0</v>
      </c>
      <c r="AW171" s="4">
        <f t="shared" si="140"/>
        <v>0</v>
      </c>
      <c r="AX171" s="4">
        <f t="shared" si="140"/>
        <v>0</v>
      </c>
      <c r="AY171" s="4">
        <f t="shared" si="140"/>
        <v>0</v>
      </c>
      <c r="AZ171" s="4">
        <f t="shared" si="140"/>
        <v>0</v>
      </c>
      <c r="BA171" s="4">
        <f t="shared" si="140"/>
        <v>0</v>
      </c>
      <c r="BB171" s="4">
        <f t="shared" si="140"/>
        <v>0</v>
      </c>
      <c r="BC171" s="4">
        <f t="shared" si="140"/>
        <v>0</v>
      </c>
      <c r="BD171" s="4">
        <f t="shared" si="140"/>
        <v>0</v>
      </c>
      <c r="BE171" s="4">
        <f t="shared" si="140"/>
        <v>0</v>
      </c>
      <c r="BF171" s="4">
        <f t="shared" si="140"/>
        <v>0</v>
      </c>
      <c r="BG171" s="4">
        <f t="shared" si="140"/>
        <v>0</v>
      </c>
      <c r="BH171" s="4">
        <f t="shared" si="140"/>
        <v>0</v>
      </c>
      <c r="BI171" s="4">
        <f t="shared" si="98"/>
        <v>0</v>
      </c>
      <c r="BJ171" s="4">
        <f t="shared" si="121"/>
        <v>3.027766840909245E-5</v>
      </c>
      <c r="BK171" s="4">
        <f t="shared" si="117"/>
        <v>284496.33271190751</v>
      </c>
      <c r="BL171" s="4">
        <f t="shared" si="129"/>
        <v>1.0000000020323905</v>
      </c>
      <c r="BM171" s="4">
        <f t="shared" si="110"/>
        <v>4741605.5455787545</v>
      </c>
      <c r="BN171" s="18">
        <f t="shared" si="130"/>
        <v>1.0000000015316453</v>
      </c>
      <c r="BO171" s="4">
        <f t="shared" si="111"/>
        <v>5.9999999995187761</v>
      </c>
      <c r="BP171" s="27"/>
      <c r="BQ171" s="4">
        <f>I171+AJ171+BK171+SUM(J$11:J171)</f>
        <v>4999999.9999999972</v>
      </c>
      <c r="BR171" s="27"/>
      <c r="BS171">
        <f t="shared" si="105"/>
        <v>160</v>
      </c>
      <c r="BT171" s="11">
        <f t="shared" si="106"/>
        <v>5.4796787926123434E-2</v>
      </c>
      <c r="BU171" s="9">
        <f t="shared" si="136"/>
        <v>6.2517096625043331E-6</v>
      </c>
      <c r="BV171" s="9">
        <f t="shared" si="136"/>
        <v>7.7978591811394728E-6</v>
      </c>
      <c r="BW171" s="9">
        <f t="shared" si="136"/>
        <v>1.0347224481215123E-5</v>
      </c>
      <c r="BX171" s="9">
        <f t="shared" si="136"/>
        <v>1.3730053113184114E-5</v>
      </c>
      <c r="BY171" s="9">
        <f t="shared" si="136"/>
        <v>1.8218836404123374E-5</v>
      </c>
      <c r="BZ171" s="9">
        <f t="shared" si="135"/>
        <v>2.4175159133994937E-5</v>
      </c>
      <c r="CA171" s="9">
        <f t="shared" si="135"/>
        <v>3.2078824052186046E-5</v>
      </c>
      <c r="CB171" s="9">
        <f t="shared" si="135"/>
        <v>4.2566491013404149E-5</v>
      </c>
      <c r="CC171" s="9">
        <f t="shared" si="135"/>
        <v>5.6482942478934298E-5</v>
      </c>
      <c r="CD171" s="9">
        <f t="shared" si="135"/>
        <v>7.4949111071498655E-5</v>
      </c>
      <c r="CE171" s="9">
        <f t="shared" si="135"/>
        <v>0</v>
      </c>
      <c r="CF171" s="9">
        <f t="shared" si="135"/>
        <v>0</v>
      </c>
      <c r="CG171" s="9">
        <f t="shared" si="135"/>
        <v>0</v>
      </c>
      <c r="CH171" s="9">
        <f t="shared" si="135"/>
        <v>0</v>
      </c>
      <c r="CI171" s="9">
        <f t="shared" si="127"/>
        <v>0</v>
      </c>
      <c r="CJ171" s="9">
        <f t="shared" si="127"/>
        <v>0</v>
      </c>
      <c r="CK171" s="9">
        <f t="shared" si="127"/>
        <v>0</v>
      </c>
      <c r="CL171" s="9">
        <f t="shared" si="127"/>
        <v>0</v>
      </c>
      <c r="CM171" s="9">
        <f t="shared" si="127"/>
        <v>0</v>
      </c>
      <c r="CN171" s="9">
        <f t="shared" si="127"/>
        <v>0</v>
      </c>
      <c r="CO171" s="9">
        <f t="shared" si="127"/>
        <v>0</v>
      </c>
      <c r="CP171" s="9">
        <f t="shared" si="127"/>
        <v>0</v>
      </c>
      <c r="CQ171" s="9">
        <f t="shared" si="124"/>
        <v>2.8659821059218453E-4</v>
      </c>
      <c r="CR171" s="27"/>
    </row>
    <row r="172" spans="2:96" x14ac:dyDescent="0.2">
      <c r="B172" s="1">
        <f t="shared" si="118"/>
        <v>44021</v>
      </c>
      <c r="C172" s="8">
        <f t="shared" si="112"/>
        <v>23</v>
      </c>
      <c r="D172">
        <f t="shared" si="122"/>
        <v>161</v>
      </c>
      <c r="E172" s="14">
        <f t="shared" si="119"/>
        <v>0.3</v>
      </c>
      <c r="F172" s="3">
        <f t="shared" si="113"/>
        <v>8.1661699125676517</v>
      </c>
      <c r="G172" s="3">
        <f t="shared" si="107"/>
        <v>2.8379999999999992</v>
      </c>
      <c r="H172" s="27"/>
      <c r="I172" s="4">
        <f t="shared" si="114"/>
        <v>258394.45413464456</v>
      </c>
      <c r="J172" s="4"/>
      <c r="K172" s="4">
        <f t="shared" si="108"/>
        <v>4741605.5458653551</v>
      </c>
      <c r="L172" s="4">
        <f t="shared" si="128"/>
        <v>1.0000000011542758</v>
      </c>
      <c r="N172" s="4">
        <f t="shared" si="123"/>
        <v>2.8659821059218453E-4</v>
      </c>
      <c r="O172" s="4">
        <f t="shared" si="138"/>
        <v>3.5747880518573855E-4</v>
      </c>
      <c r="P172" s="4">
        <f t="shared" si="138"/>
        <v>4.7435013840911502E-4</v>
      </c>
      <c r="Q172" s="4">
        <f t="shared" si="138"/>
        <v>6.2943011034181809E-4</v>
      </c>
      <c r="R172" s="4">
        <f t="shared" si="138"/>
        <v>8.3521033700581471E-4</v>
      </c>
      <c r="S172" s="4">
        <f t="shared" si="138"/>
        <v>1.1082666882278973E-3</v>
      </c>
      <c r="T172" s="4">
        <f t="shared" si="138"/>
        <v>1.4705946612897387E-3</v>
      </c>
      <c r="U172" s="4">
        <f t="shared" si="138"/>
        <v>1.9513810490397387E-3</v>
      </c>
      <c r="V172" s="4">
        <f t="shared" si="138"/>
        <v>2.5893543900658272E-3</v>
      </c>
      <c r="W172" s="4">
        <f t="shared" si="138"/>
        <v>3.4359034909785908E-3</v>
      </c>
      <c r="X172" s="4">
        <f t="shared" si="138"/>
        <v>4.5592155980957874E-3</v>
      </c>
      <c r="Y172" s="4">
        <f t="shared" si="138"/>
        <v>6.0497684776794486E-3</v>
      </c>
      <c r="Z172" s="4">
        <f t="shared" si="138"/>
        <v>8.0276200561097671E-3</v>
      </c>
      <c r="AA172" s="4">
        <f t="shared" si="138"/>
        <v>1.0652083642852915E-2</v>
      </c>
      <c r="AB172" s="4">
        <f t="shared" si="138"/>
        <v>1.4134567263306502E-2</v>
      </c>
      <c r="AC172" s="4">
        <f t="shared" si="138"/>
        <v>1.8755607715555719E-2</v>
      </c>
      <c r="AD172" s="4">
        <f t="shared" si="138"/>
        <v>2.4887465187219578E-2</v>
      </c>
      <c r="AE172" s="4">
        <f t="shared" si="138"/>
        <v>3.3024092153698843E-2</v>
      </c>
      <c r="AF172" s="4">
        <f t="shared" si="138"/>
        <v>4.3820889846268578E-2</v>
      </c>
      <c r="AG172" s="4">
        <f t="shared" si="138"/>
        <v>5.8147466345507041E-2</v>
      </c>
      <c r="AH172" s="4">
        <f t="shared" si="138"/>
        <v>7.715767340640628E-2</v>
      </c>
      <c r="AI172" s="4">
        <f t="shared" si="109"/>
        <v>4457108.9007756105</v>
      </c>
      <c r="AJ172" s="4">
        <f t="shared" si="116"/>
        <v>4457109.2131306278</v>
      </c>
      <c r="AK172" s="27"/>
      <c r="AL172">
        <f t="shared" si="104"/>
        <v>161</v>
      </c>
      <c r="AM172" s="14"/>
      <c r="AN172" s="14"/>
      <c r="AO172" s="4">
        <f t="shared" si="140"/>
        <v>2.2817796075685439E-5</v>
      </c>
      <c r="AP172" s="4">
        <f t="shared" si="140"/>
        <v>0</v>
      </c>
      <c r="AQ172" s="4">
        <f t="shared" si="140"/>
        <v>0</v>
      </c>
      <c r="AR172" s="4">
        <f t="shared" si="140"/>
        <v>0</v>
      </c>
      <c r="AS172" s="4">
        <f t="shared" si="140"/>
        <v>0</v>
      </c>
      <c r="AT172" s="4">
        <f t="shared" si="140"/>
        <v>0</v>
      </c>
      <c r="AU172" s="4">
        <f t="shared" si="140"/>
        <v>0</v>
      </c>
      <c r="AV172" s="4">
        <f t="shared" si="140"/>
        <v>0</v>
      </c>
      <c r="AW172" s="4">
        <f t="shared" si="140"/>
        <v>0</v>
      </c>
      <c r="AX172" s="4">
        <f t="shared" si="140"/>
        <v>0</v>
      </c>
      <c r="AY172" s="4">
        <f t="shared" si="140"/>
        <v>0</v>
      </c>
      <c r="AZ172" s="4">
        <f t="shared" si="140"/>
        <v>0</v>
      </c>
      <c r="BA172" s="4">
        <f t="shared" si="140"/>
        <v>0</v>
      </c>
      <c r="BB172" s="4">
        <f t="shared" si="140"/>
        <v>0</v>
      </c>
      <c r="BC172" s="4">
        <f t="shared" si="140"/>
        <v>0</v>
      </c>
      <c r="BD172" s="4">
        <f t="shared" si="140"/>
        <v>0</v>
      </c>
      <c r="BE172" s="4">
        <f t="shared" si="140"/>
        <v>0</v>
      </c>
      <c r="BF172" s="4">
        <f t="shared" si="140"/>
        <v>0</v>
      </c>
      <c r="BG172" s="4">
        <f t="shared" si="140"/>
        <v>0</v>
      </c>
      <c r="BH172" s="4">
        <f t="shared" si="140"/>
        <v>0</v>
      </c>
      <c r="BI172" s="4">
        <f t="shared" si="98"/>
        <v>0</v>
      </c>
      <c r="BJ172" s="4">
        <f t="shared" si="121"/>
        <v>2.2817796075685439E-5</v>
      </c>
      <c r="BK172" s="4">
        <f t="shared" si="117"/>
        <v>284496.33273472532</v>
      </c>
      <c r="BL172" s="4">
        <f t="shared" si="129"/>
        <v>1.0000000015316457</v>
      </c>
      <c r="BM172" s="4">
        <f t="shared" si="110"/>
        <v>4741605.5458653532</v>
      </c>
      <c r="BN172" s="18">
        <f t="shared" si="130"/>
        <v>1.0000000011542758</v>
      </c>
      <c r="BO172" s="4">
        <f t="shared" si="111"/>
        <v>5.9999999996373408</v>
      </c>
      <c r="BP172" s="27"/>
      <c r="BQ172" s="4">
        <f>I172+AJ172+BK172+SUM(J$11:J172)</f>
        <v>4999999.9999999981</v>
      </c>
      <c r="BR172" s="27"/>
      <c r="BS172">
        <f t="shared" si="105"/>
        <v>161</v>
      </c>
      <c r="BT172" s="11">
        <f t="shared" si="106"/>
        <v>5.4796787865610722E-2</v>
      </c>
      <c r="BU172" s="9">
        <f t="shared" si="136"/>
        <v>4.7113984045450691E-6</v>
      </c>
      <c r="BV172" s="9">
        <f t="shared" si="136"/>
        <v>5.8766070762644696E-6</v>
      </c>
      <c r="BW172" s="9">
        <f t="shared" si="136"/>
        <v>7.7978591725282089E-6</v>
      </c>
      <c r="BX172" s="9">
        <f t="shared" si="136"/>
        <v>1.0347224469788566E-5</v>
      </c>
      <c r="BY172" s="9">
        <f t="shared" si="136"/>
        <v>1.373005309802186E-5</v>
      </c>
      <c r="BZ172" s="9">
        <f t="shared" si="135"/>
        <v>1.8218836384004109E-5</v>
      </c>
      <c r="CA172" s="9">
        <f t="shared" si="135"/>
        <v>2.4175159107298037E-5</v>
      </c>
      <c r="CB172" s="9">
        <f t="shared" si="135"/>
        <v>3.2078824016761041E-5</v>
      </c>
      <c r="CC172" s="9">
        <f t="shared" si="135"/>
        <v>4.2566490966397487E-5</v>
      </c>
      <c r="CD172" s="9">
        <f t="shared" si="135"/>
        <v>5.6482942416559551E-5</v>
      </c>
      <c r="CE172" s="9">
        <f t="shared" si="135"/>
        <v>0</v>
      </c>
      <c r="CF172" s="9">
        <f t="shared" si="135"/>
        <v>0</v>
      </c>
      <c r="CG172" s="9">
        <f t="shared" si="135"/>
        <v>0</v>
      </c>
      <c r="CH172" s="9">
        <f t="shared" si="135"/>
        <v>0</v>
      </c>
      <c r="CI172" s="9">
        <f t="shared" si="127"/>
        <v>0</v>
      </c>
      <c r="CJ172" s="9">
        <f t="shared" si="127"/>
        <v>0</v>
      </c>
      <c r="CK172" s="9">
        <f t="shared" si="127"/>
        <v>0</v>
      </c>
      <c r="CL172" s="9">
        <f t="shared" si="127"/>
        <v>0</v>
      </c>
      <c r="CM172" s="9">
        <f t="shared" si="127"/>
        <v>0</v>
      </c>
      <c r="CN172" s="9">
        <f t="shared" si="127"/>
        <v>0</v>
      </c>
      <c r="CO172" s="9">
        <f t="shared" si="127"/>
        <v>0</v>
      </c>
      <c r="CP172" s="9">
        <f t="shared" si="127"/>
        <v>0</v>
      </c>
      <c r="CQ172" s="9">
        <f t="shared" si="124"/>
        <v>2.1598539511216838E-4</v>
      </c>
      <c r="CR172" s="27"/>
    </row>
    <row r="173" spans="2:96" x14ac:dyDescent="0.2">
      <c r="B173" s="1">
        <f t="shared" si="118"/>
        <v>44022</v>
      </c>
      <c r="C173" s="8">
        <f t="shared" si="112"/>
        <v>23.142857142857142</v>
      </c>
      <c r="D173">
        <f t="shared" si="122"/>
        <v>162</v>
      </c>
      <c r="E173" s="14">
        <f t="shared" si="119"/>
        <v>0.3</v>
      </c>
      <c r="F173" s="3">
        <f t="shared" si="113"/>
        <v>8.1661699125676517</v>
      </c>
      <c r="G173" s="3">
        <f t="shared" si="107"/>
        <v>2.8379999999999992</v>
      </c>
      <c r="H173" s="27"/>
      <c r="I173" s="4">
        <f t="shared" si="114"/>
        <v>258394.45391865916</v>
      </c>
      <c r="J173" s="4"/>
      <c r="K173" s="4">
        <f t="shared" si="108"/>
        <v>4741605.5460813409</v>
      </c>
      <c r="L173" s="4">
        <f t="shared" si="128"/>
        <v>1.0000000008698833</v>
      </c>
      <c r="N173" s="4">
        <f t="shared" si="123"/>
        <v>2.1598539511216838E-4</v>
      </c>
      <c r="O173" s="4">
        <f t="shared" si="138"/>
        <v>2.6940231795665343E-4</v>
      </c>
      <c r="P173" s="4">
        <f t="shared" si="138"/>
        <v>3.5747880518573855E-4</v>
      </c>
      <c r="Q173" s="4">
        <f t="shared" si="138"/>
        <v>4.7435013840911502E-4</v>
      </c>
      <c r="R173" s="4">
        <f t="shared" si="138"/>
        <v>6.2943011034181809E-4</v>
      </c>
      <c r="S173" s="4">
        <f t="shared" si="138"/>
        <v>8.3521033700581471E-4</v>
      </c>
      <c r="T173" s="4">
        <f t="shared" si="138"/>
        <v>1.1082666882278973E-3</v>
      </c>
      <c r="U173" s="4">
        <f t="shared" si="138"/>
        <v>1.4705946612897387E-3</v>
      </c>
      <c r="V173" s="4">
        <f t="shared" si="138"/>
        <v>1.9513810490397387E-3</v>
      </c>
      <c r="W173" s="4">
        <f t="shared" si="138"/>
        <v>2.5893543900658272E-3</v>
      </c>
      <c r="X173" s="4">
        <f t="shared" si="138"/>
        <v>3.4359034909785908E-3</v>
      </c>
      <c r="Y173" s="4">
        <f t="shared" si="138"/>
        <v>4.5592155980957874E-3</v>
      </c>
      <c r="Z173" s="4">
        <f t="shared" si="138"/>
        <v>6.0497684776794486E-3</v>
      </c>
      <c r="AA173" s="4">
        <f t="shared" si="138"/>
        <v>8.0276200561097671E-3</v>
      </c>
      <c r="AB173" s="4">
        <f t="shared" si="138"/>
        <v>1.0652083642852915E-2</v>
      </c>
      <c r="AC173" s="4">
        <f t="shared" si="138"/>
        <v>1.4134567263306502E-2</v>
      </c>
      <c r="AD173" s="4">
        <f t="shared" si="138"/>
        <v>1.8755607715555719E-2</v>
      </c>
      <c r="AE173" s="4">
        <f t="shared" si="138"/>
        <v>2.4887465187219578E-2</v>
      </c>
      <c r="AF173" s="4">
        <f t="shared" si="138"/>
        <v>3.3024092153698843E-2</v>
      </c>
      <c r="AG173" s="4">
        <f t="shared" si="138"/>
        <v>4.3820889846268578E-2</v>
      </c>
      <c r="AH173" s="4">
        <f t="shared" si="138"/>
        <v>5.8147466345507041E-2</v>
      </c>
      <c r="AI173" s="4">
        <f t="shared" si="109"/>
        <v>4457108.9779332839</v>
      </c>
      <c r="AJ173" s="4">
        <f t="shared" si="116"/>
        <v>4457109.2133294176</v>
      </c>
      <c r="AK173" s="27"/>
      <c r="AL173">
        <f t="shared" si="104"/>
        <v>162</v>
      </c>
      <c r="AM173" s="14"/>
      <c r="AN173" s="14"/>
      <c r="AO173" s="4">
        <f t="shared" si="140"/>
        <v>1.7195892635531071E-5</v>
      </c>
      <c r="AP173" s="4">
        <f t="shared" si="140"/>
        <v>0</v>
      </c>
      <c r="AQ173" s="4">
        <f t="shared" si="140"/>
        <v>0</v>
      </c>
      <c r="AR173" s="4">
        <f t="shared" si="140"/>
        <v>0</v>
      </c>
      <c r="AS173" s="4">
        <f t="shared" si="140"/>
        <v>0</v>
      </c>
      <c r="AT173" s="4">
        <f t="shared" si="140"/>
        <v>0</v>
      </c>
      <c r="AU173" s="4">
        <f t="shared" si="140"/>
        <v>0</v>
      </c>
      <c r="AV173" s="4">
        <f t="shared" si="140"/>
        <v>0</v>
      </c>
      <c r="AW173" s="4">
        <f t="shared" si="140"/>
        <v>0</v>
      </c>
      <c r="AX173" s="4">
        <f t="shared" si="140"/>
        <v>0</v>
      </c>
      <c r="AY173" s="4">
        <f t="shared" si="140"/>
        <v>0</v>
      </c>
      <c r="AZ173" s="4">
        <f t="shared" si="140"/>
        <v>0</v>
      </c>
      <c r="BA173" s="4">
        <f t="shared" si="140"/>
        <v>0</v>
      </c>
      <c r="BB173" s="4">
        <f t="shared" si="140"/>
        <v>0</v>
      </c>
      <c r="BC173" s="4">
        <f t="shared" si="140"/>
        <v>0</v>
      </c>
      <c r="BD173" s="4">
        <f t="shared" si="140"/>
        <v>0</v>
      </c>
      <c r="BE173" s="4">
        <f t="shared" si="140"/>
        <v>0</v>
      </c>
      <c r="BF173" s="4">
        <f t="shared" si="140"/>
        <v>0</v>
      </c>
      <c r="BG173" s="4">
        <f t="shared" si="140"/>
        <v>0</v>
      </c>
      <c r="BH173" s="4">
        <f t="shared" si="140"/>
        <v>0</v>
      </c>
      <c r="BI173" s="4">
        <f t="shared" si="98"/>
        <v>0</v>
      </c>
      <c r="BJ173" s="4">
        <f t="shared" si="121"/>
        <v>1.7195892635531071E-5</v>
      </c>
      <c r="BK173" s="4">
        <f t="shared" si="117"/>
        <v>284496.3327519212</v>
      </c>
      <c r="BL173" s="4">
        <f t="shared" si="129"/>
        <v>1.0000000011542756</v>
      </c>
      <c r="BM173" s="4">
        <f t="shared" si="110"/>
        <v>4741605.546081339</v>
      </c>
      <c r="BN173" s="18">
        <f t="shared" si="130"/>
        <v>1.0000000008698835</v>
      </c>
      <c r="BO173" s="4">
        <f t="shared" si="111"/>
        <v>5.9999999997266933</v>
      </c>
      <c r="BP173" s="27"/>
      <c r="BQ173" s="4">
        <f>I173+AJ173+BK173+SUM(J$11:J173)</f>
        <v>4999999.9999999981</v>
      </c>
      <c r="BR173" s="27"/>
      <c r="BS173">
        <f t="shared" si="105"/>
        <v>162</v>
      </c>
      <c r="BT173" s="11">
        <f t="shared" si="106"/>
        <v>5.4796787820007298E-2</v>
      </c>
      <c r="BU173" s="9">
        <f t="shared" si="136"/>
        <v>3.550591760454579E-6</v>
      </c>
      <c r="BV173" s="9">
        <f t="shared" si="136"/>
        <v>4.4287144965866632E-6</v>
      </c>
      <c r="BW173" s="9">
        <f t="shared" si="136"/>
        <v>5.8766070713737919E-6</v>
      </c>
      <c r="BX173" s="9">
        <f t="shared" si="136"/>
        <v>7.7978591660386118E-6</v>
      </c>
      <c r="BY173" s="9">
        <f t="shared" si="136"/>
        <v>1.0347224461177316E-5</v>
      </c>
      <c r="BZ173" s="9">
        <f t="shared" si="135"/>
        <v>1.3730053086595325E-5</v>
      </c>
      <c r="CA173" s="9">
        <f t="shared" si="135"/>
        <v>1.821883636884188E-5</v>
      </c>
      <c r="CB173" s="9">
        <f t="shared" si="135"/>
        <v>2.4175159087178792E-5</v>
      </c>
      <c r="CC173" s="9">
        <f t="shared" si="135"/>
        <v>3.2078823990064142E-5</v>
      </c>
      <c r="CD173" s="9">
        <f t="shared" si="135"/>
        <v>4.2566490930972461E-5</v>
      </c>
      <c r="CE173" s="9">
        <f t="shared" si="135"/>
        <v>0</v>
      </c>
      <c r="CF173" s="9">
        <f t="shared" si="135"/>
        <v>0</v>
      </c>
      <c r="CG173" s="9">
        <f t="shared" si="135"/>
        <v>0</v>
      </c>
      <c r="CH173" s="9">
        <f t="shared" si="135"/>
        <v>0</v>
      </c>
      <c r="CI173" s="9">
        <f t="shared" si="127"/>
        <v>0</v>
      </c>
      <c r="CJ173" s="9">
        <f t="shared" si="127"/>
        <v>0</v>
      </c>
      <c r="CK173" s="9">
        <f t="shared" si="127"/>
        <v>0</v>
      </c>
      <c r="CL173" s="9">
        <f t="shared" si="127"/>
        <v>0</v>
      </c>
      <c r="CM173" s="9">
        <f t="shared" si="127"/>
        <v>0</v>
      </c>
      <c r="CN173" s="9">
        <f t="shared" si="127"/>
        <v>0</v>
      </c>
      <c r="CO173" s="9">
        <f t="shared" si="127"/>
        <v>0</v>
      </c>
      <c r="CP173" s="9">
        <f t="shared" si="127"/>
        <v>0</v>
      </c>
      <c r="CQ173" s="9">
        <f t="shared" si="124"/>
        <v>1.6277036041928354E-4</v>
      </c>
      <c r="CR173" s="27"/>
    </row>
    <row r="174" spans="2:96" x14ac:dyDescent="0.2">
      <c r="B174" s="1">
        <f t="shared" si="118"/>
        <v>44023</v>
      </c>
      <c r="C174" s="8">
        <f t="shared" si="112"/>
        <v>23.285714285714285</v>
      </c>
      <c r="D174">
        <f t="shared" si="122"/>
        <v>163</v>
      </c>
      <c r="E174" s="14">
        <f t="shared" si="119"/>
        <v>0.3</v>
      </c>
      <c r="F174" s="3">
        <f t="shared" si="113"/>
        <v>8.1661699125676517</v>
      </c>
      <c r="G174" s="3">
        <f t="shared" si="107"/>
        <v>2.8379999999999992</v>
      </c>
      <c r="H174" s="27"/>
      <c r="I174" s="4">
        <f t="shared" si="114"/>
        <v>258394.4537558888</v>
      </c>
      <c r="J174" s="4"/>
      <c r="K174" s="4">
        <f t="shared" si="108"/>
        <v>4741605.5462441109</v>
      </c>
      <c r="L174" s="4">
        <f t="shared" si="128"/>
        <v>1.0000000006555598</v>
      </c>
      <c r="N174" s="4">
        <f t="shared" si="123"/>
        <v>1.6277036041928354E-4</v>
      </c>
      <c r="O174" s="4">
        <f t="shared" si="138"/>
        <v>2.0302627140543828E-4</v>
      </c>
      <c r="P174" s="4">
        <f t="shared" si="138"/>
        <v>2.6940231795665343E-4</v>
      </c>
      <c r="Q174" s="4">
        <f t="shared" si="138"/>
        <v>3.5747880518573855E-4</v>
      </c>
      <c r="R174" s="4">
        <f t="shared" si="138"/>
        <v>4.7435013840911502E-4</v>
      </c>
      <c r="S174" s="4">
        <f t="shared" si="138"/>
        <v>6.2943011034181809E-4</v>
      </c>
      <c r="T174" s="4">
        <f t="shared" si="138"/>
        <v>8.3521033700581471E-4</v>
      </c>
      <c r="U174" s="4">
        <f t="shared" si="138"/>
        <v>1.1082666882278973E-3</v>
      </c>
      <c r="V174" s="4">
        <f t="shared" si="138"/>
        <v>1.4705946612897387E-3</v>
      </c>
      <c r="W174" s="4">
        <f t="shared" si="138"/>
        <v>1.9513810490397387E-3</v>
      </c>
      <c r="X174" s="4">
        <f t="shared" si="138"/>
        <v>2.5893543900658272E-3</v>
      </c>
      <c r="Y174" s="4">
        <f t="shared" si="138"/>
        <v>3.4359034909785908E-3</v>
      </c>
      <c r="Z174" s="4">
        <f t="shared" si="138"/>
        <v>4.5592155980957874E-3</v>
      </c>
      <c r="AA174" s="4">
        <f t="shared" si="138"/>
        <v>6.0497684776794486E-3</v>
      </c>
      <c r="AB174" s="4">
        <f t="shared" si="138"/>
        <v>8.0276200561097671E-3</v>
      </c>
      <c r="AC174" s="4">
        <f t="shared" si="138"/>
        <v>1.0652083642852915E-2</v>
      </c>
      <c r="AD174" s="4">
        <f t="shared" si="138"/>
        <v>1.4134567263306502E-2</v>
      </c>
      <c r="AE174" s="4">
        <f t="shared" si="138"/>
        <v>1.8755607715555719E-2</v>
      </c>
      <c r="AF174" s="4">
        <f t="shared" si="138"/>
        <v>2.4887465187219578E-2</v>
      </c>
      <c r="AG174" s="4">
        <f t="shared" si="138"/>
        <v>3.3024092153698843E-2</v>
      </c>
      <c r="AH174" s="4">
        <f t="shared" si="138"/>
        <v>4.3820889846268578E-2</v>
      </c>
      <c r="AI174" s="4">
        <f t="shared" si="109"/>
        <v>4457109.0360807506</v>
      </c>
      <c r="AJ174" s="4">
        <f t="shared" si="116"/>
        <v>4457109.2134792292</v>
      </c>
      <c r="AK174" s="27"/>
      <c r="AL174">
        <f t="shared" si="104"/>
        <v>163</v>
      </c>
      <c r="AM174" s="14"/>
      <c r="AN174" s="14"/>
      <c r="AO174" s="4">
        <f t="shared" si="140"/>
        <v>1.2959123706730102E-5</v>
      </c>
      <c r="AP174" s="4">
        <f t="shared" si="140"/>
        <v>0</v>
      </c>
      <c r="AQ174" s="4">
        <f t="shared" si="140"/>
        <v>0</v>
      </c>
      <c r="AR174" s="4">
        <f t="shared" si="140"/>
        <v>0</v>
      </c>
      <c r="AS174" s="4">
        <f t="shared" si="140"/>
        <v>0</v>
      </c>
      <c r="AT174" s="4">
        <f t="shared" si="140"/>
        <v>0</v>
      </c>
      <c r="AU174" s="4">
        <f t="shared" si="140"/>
        <v>0</v>
      </c>
      <c r="AV174" s="4">
        <f t="shared" si="140"/>
        <v>0</v>
      </c>
      <c r="AW174" s="4">
        <f t="shared" si="140"/>
        <v>0</v>
      </c>
      <c r="AX174" s="4">
        <f t="shared" si="140"/>
        <v>0</v>
      </c>
      <c r="AY174" s="4">
        <f t="shared" si="140"/>
        <v>0</v>
      </c>
      <c r="AZ174" s="4">
        <f t="shared" si="140"/>
        <v>0</v>
      </c>
      <c r="BA174" s="4">
        <f t="shared" si="140"/>
        <v>0</v>
      </c>
      <c r="BB174" s="4">
        <f t="shared" si="140"/>
        <v>0</v>
      </c>
      <c r="BC174" s="4">
        <f t="shared" si="140"/>
        <v>0</v>
      </c>
      <c r="BD174" s="4">
        <f t="shared" si="140"/>
        <v>0</v>
      </c>
      <c r="BE174" s="4">
        <f t="shared" si="140"/>
        <v>0</v>
      </c>
      <c r="BF174" s="4">
        <f t="shared" si="140"/>
        <v>0</v>
      </c>
      <c r="BG174" s="4">
        <f t="shared" si="140"/>
        <v>0</v>
      </c>
      <c r="BH174" s="4">
        <f t="shared" si="140"/>
        <v>0</v>
      </c>
      <c r="BI174" s="4">
        <f t="shared" si="98"/>
        <v>0</v>
      </c>
      <c r="BJ174" s="4">
        <f t="shared" si="121"/>
        <v>1.2959123706730102E-5</v>
      </c>
      <c r="BK174" s="4">
        <f t="shared" si="117"/>
        <v>284496.33276488032</v>
      </c>
      <c r="BL174" s="4">
        <f t="shared" si="129"/>
        <v>1.0000000008698831</v>
      </c>
      <c r="BM174" s="4">
        <f t="shared" si="110"/>
        <v>4741605.54624411</v>
      </c>
      <c r="BN174" s="18">
        <f t="shared" si="130"/>
        <v>1.0000000006555605</v>
      </c>
      <c r="BO174" s="4">
        <f t="shared" si="111"/>
        <v>5.9999999997940305</v>
      </c>
      <c r="BP174" s="27"/>
      <c r="BQ174" s="4">
        <f>I174+AJ174+BK174+SUM(J$11:J174)</f>
        <v>4999999.9999999991</v>
      </c>
      <c r="BR174" s="27"/>
      <c r="BS174">
        <f t="shared" si="105"/>
        <v>163</v>
      </c>
      <c r="BT174" s="11">
        <f t="shared" si="106"/>
        <v>5.4796787785639754E-2</v>
      </c>
      <c r="BU174" s="9">
        <f t="shared" si="136"/>
        <v>2.6757878693062729E-6</v>
      </c>
      <c r="BV174" s="9">
        <f t="shared" si="136"/>
        <v>3.3375562527340503E-6</v>
      </c>
      <c r="BW174" s="9">
        <f t="shared" si="136"/>
        <v>4.428714493809055E-6</v>
      </c>
      <c r="BX174" s="9">
        <f t="shared" si="136"/>
        <v>5.8766070676880916E-6</v>
      </c>
      <c r="BY174" s="9">
        <f t="shared" si="136"/>
        <v>7.7978591611479367E-6</v>
      </c>
      <c r="BZ174" s="9">
        <f t="shared" si="135"/>
        <v>1.0347224454687725E-5</v>
      </c>
      <c r="CA174" s="9">
        <f t="shared" si="135"/>
        <v>1.3730053077984088E-5</v>
      </c>
      <c r="CB174" s="9">
        <f t="shared" si="135"/>
        <v>1.8218836357415362E-5</v>
      </c>
      <c r="CC174" s="9">
        <f t="shared" si="135"/>
        <v>2.4175159072016574E-5</v>
      </c>
      <c r="CD174" s="9">
        <f t="shared" si="135"/>
        <v>3.2078823969944893E-5</v>
      </c>
      <c r="CE174" s="9">
        <f t="shared" si="135"/>
        <v>0</v>
      </c>
      <c r="CF174" s="9">
        <f t="shared" si="135"/>
        <v>0</v>
      </c>
      <c r="CG174" s="9">
        <f t="shared" si="135"/>
        <v>0</v>
      </c>
      <c r="CH174" s="9">
        <f t="shared" si="135"/>
        <v>0</v>
      </c>
      <c r="CI174" s="9">
        <f t="shared" si="127"/>
        <v>0</v>
      </c>
      <c r="CJ174" s="9">
        <f t="shared" si="127"/>
        <v>0</v>
      </c>
      <c r="CK174" s="9">
        <f t="shared" si="127"/>
        <v>0</v>
      </c>
      <c r="CL174" s="9">
        <f t="shared" si="127"/>
        <v>0</v>
      </c>
      <c r="CM174" s="9">
        <f t="shared" si="127"/>
        <v>0</v>
      </c>
      <c r="CN174" s="9">
        <f t="shared" si="127"/>
        <v>0</v>
      </c>
      <c r="CO174" s="9">
        <f t="shared" si="127"/>
        <v>0</v>
      </c>
      <c r="CP174" s="9">
        <f t="shared" si="127"/>
        <v>0</v>
      </c>
      <c r="CQ174" s="9">
        <f t="shared" si="124"/>
        <v>1.2266662177673406E-4</v>
      </c>
      <c r="CR174" s="27"/>
    </row>
    <row r="175" spans="2:96" x14ac:dyDescent="0.2">
      <c r="B175" s="1">
        <f t="shared" si="118"/>
        <v>44024</v>
      </c>
      <c r="C175" s="8">
        <f t="shared" si="112"/>
        <v>23.428571428571427</v>
      </c>
      <c r="D175">
        <f t="shared" si="122"/>
        <v>164</v>
      </c>
      <c r="E175" s="14">
        <f t="shared" si="119"/>
        <v>0.3</v>
      </c>
      <c r="F175" s="3">
        <f t="shared" si="113"/>
        <v>8.1661699125676517</v>
      </c>
      <c r="G175" s="3">
        <f t="shared" si="107"/>
        <v>2.8379999999999992</v>
      </c>
      <c r="H175" s="27"/>
      <c r="I175" s="4">
        <f t="shared" si="114"/>
        <v>258394.45363322218</v>
      </c>
      <c r="J175" s="4"/>
      <c r="K175" s="4">
        <f t="shared" si="108"/>
        <v>4741605.5463667773</v>
      </c>
      <c r="L175" s="4">
        <f t="shared" si="128"/>
        <v>1.0000000004940417</v>
      </c>
      <c r="N175" s="4">
        <f t="shared" si="123"/>
        <v>1.2266662177673406E-4</v>
      </c>
      <c r="O175" s="4">
        <f t="shared" si="138"/>
        <v>1.5300413879412652E-4</v>
      </c>
      <c r="P175" s="4">
        <f t="shared" si="138"/>
        <v>2.0302627140543828E-4</v>
      </c>
      <c r="Q175" s="4">
        <f t="shared" si="138"/>
        <v>2.6940231795665343E-4</v>
      </c>
      <c r="R175" s="4">
        <f t="shared" si="138"/>
        <v>3.5747880518573855E-4</v>
      </c>
      <c r="S175" s="4">
        <f t="shared" si="138"/>
        <v>4.7435013840911502E-4</v>
      </c>
      <c r="T175" s="4">
        <f t="shared" si="138"/>
        <v>6.2943011034181809E-4</v>
      </c>
      <c r="U175" s="4">
        <f t="shared" si="138"/>
        <v>8.3521033700581471E-4</v>
      </c>
      <c r="V175" s="4">
        <f t="shared" si="138"/>
        <v>1.1082666882278973E-3</v>
      </c>
      <c r="W175" s="4">
        <f t="shared" si="138"/>
        <v>1.4705946612897387E-3</v>
      </c>
      <c r="X175" s="4">
        <f t="shared" si="138"/>
        <v>1.9513810490397387E-3</v>
      </c>
      <c r="Y175" s="4">
        <f t="shared" si="138"/>
        <v>2.5893543900658272E-3</v>
      </c>
      <c r="Z175" s="4">
        <f t="shared" si="138"/>
        <v>3.4359034909785908E-3</v>
      </c>
      <c r="AA175" s="4">
        <f t="shared" si="138"/>
        <v>4.5592155980957874E-3</v>
      </c>
      <c r="AB175" s="4">
        <f t="shared" si="138"/>
        <v>6.0497684776794486E-3</v>
      </c>
      <c r="AC175" s="4">
        <f t="shared" si="138"/>
        <v>8.0276200561097671E-3</v>
      </c>
      <c r="AD175" s="4">
        <f t="shared" si="138"/>
        <v>1.0652083642852915E-2</v>
      </c>
      <c r="AE175" s="4">
        <f t="shared" si="138"/>
        <v>1.4134567263306502E-2</v>
      </c>
      <c r="AF175" s="4">
        <f t="shared" si="138"/>
        <v>1.8755607715555719E-2</v>
      </c>
      <c r="AG175" s="4">
        <f t="shared" si="138"/>
        <v>2.4887465187219578E-2</v>
      </c>
      <c r="AH175" s="4">
        <f t="shared" si="138"/>
        <v>3.3024092153698843E-2</v>
      </c>
      <c r="AI175" s="4">
        <f t="shared" si="109"/>
        <v>4457109.0799016403</v>
      </c>
      <c r="AJ175" s="4">
        <f t="shared" si="116"/>
        <v>4457109.2135921298</v>
      </c>
      <c r="AK175" s="27"/>
      <c r="AL175">
        <f t="shared" si="104"/>
        <v>164</v>
      </c>
      <c r="AM175" s="14"/>
      <c r="AN175" s="14"/>
      <c r="AO175" s="4">
        <f t="shared" si="140"/>
        <v>9.7662216251570126E-6</v>
      </c>
      <c r="AP175" s="4">
        <f t="shared" si="140"/>
        <v>0</v>
      </c>
      <c r="AQ175" s="4">
        <f t="shared" si="140"/>
        <v>0</v>
      </c>
      <c r="AR175" s="4">
        <f t="shared" si="140"/>
        <v>0</v>
      </c>
      <c r="AS175" s="4">
        <f t="shared" si="140"/>
        <v>0</v>
      </c>
      <c r="AT175" s="4">
        <f t="shared" si="140"/>
        <v>0</v>
      </c>
      <c r="AU175" s="4">
        <f t="shared" si="140"/>
        <v>0</v>
      </c>
      <c r="AV175" s="4">
        <f t="shared" si="140"/>
        <v>0</v>
      </c>
      <c r="AW175" s="4">
        <f t="shared" si="140"/>
        <v>0</v>
      </c>
      <c r="AX175" s="4">
        <f t="shared" si="140"/>
        <v>0</v>
      </c>
      <c r="AY175" s="4">
        <f t="shared" si="140"/>
        <v>0</v>
      </c>
      <c r="AZ175" s="4">
        <f t="shared" si="140"/>
        <v>0</v>
      </c>
      <c r="BA175" s="4">
        <f t="shared" si="140"/>
        <v>0</v>
      </c>
      <c r="BB175" s="4">
        <f t="shared" si="140"/>
        <v>0</v>
      </c>
      <c r="BC175" s="4">
        <f t="shared" si="140"/>
        <v>0</v>
      </c>
      <c r="BD175" s="4">
        <f t="shared" si="140"/>
        <v>0</v>
      </c>
      <c r="BE175" s="4">
        <f t="shared" si="140"/>
        <v>0</v>
      </c>
      <c r="BF175" s="4">
        <f t="shared" si="140"/>
        <v>0</v>
      </c>
      <c r="BG175" s="4">
        <f t="shared" si="140"/>
        <v>0</v>
      </c>
      <c r="BH175" s="4">
        <f t="shared" si="140"/>
        <v>0</v>
      </c>
      <c r="BI175" s="4">
        <f t="shared" si="98"/>
        <v>0</v>
      </c>
      <c r="BJ175" s="4">
        <f t="shared" si="121"/>
        <v>9.7662216251570126E-6</v>
      </c>
      <c r="BK175" s="4">
        <f t="shared" si="117"/>
        <v>284496.33277464652</v>
      </c>
      <c r="BL175" s="4">
        <f t="shared" si="129"/>
        <v>1.0000000006555596</v>
      </c>
      <c r="BM175" s="4">
        <f t="shared" si="110"/>
        <v>4741605.5463667763</v>
      </c>
      <c r="BN175" s="18">
        <f t="shared" si="130"/>
        <v>1.0000000004940424</v>
      </c>
      <c r="BO175" s="4">
        <f t="shared" si="111"/>
        <v>5.9999999998447775</v>
      </c>
      <c r="BP175" s="27"/>
      <c r="BQ175" s="4">
        <f>I175+AJ175+BK175+SUM(J$11:J175)</f>
        <v>4999999.9999999981</v>
      </c>
      <c r="BR175" s="27"/>
      <c r="BS175">
        <f t="shared" si="105"/>
        <v>164</v>
      </c>
      <c r="BT175" s="11">
        <f t="shared" si="106"/>
        <v>5.4796787759739778E-2</v>
      </c>
      <c r="BU175" s="9">
        <f t="shared" si="136"/>
        <v>2.0165210516111909E-6</v>
      </c>
      <c r="BV175" s="9">
        <f t="shared" si="136"/>
        <v>2.5152405959590557E-6</v>
      </c>
      <c r="BW175" s="9">
        <f t="shared" si="136"/>
        <v>3.3375562511565379E-6</v>
      </c>
      <c r="BX175" s="9">
        <f t="shared" si="136"/>
        <v>4.4287144917158011E-6</v>
      </c>
      <c r="BY175" s="9">
        <f t="shared" si="136"/>
        <v>5.8766070649104842E-6</v>
      </c>
      <c r="BZ175" s="9">
        <f t="shared" si="135"/>
        <v>7.7978591574622389E-6</v>
      </c>
      <c r="CA175" s="9">
        <f t="shared" si="135"/>
        <v>1.0347224449797059E-5</v>
      </c>
      <c r="CB175" s="9">
        <f t="shared" si="135"/>
        <v>1.3730053071494509E-5</v>
      </c>
      <c r="CC175" s="9">
        <f t="shared" si="135"/>
        <v>1.8218836348804137E-5</v>
      </c>
      <c r="CD175" s="9">
        <f t="shared" si="135"/>
        <v>2.4175159060590062E-5</v>
      </c>
      <c r="CE175" s="9">
        <f t="shared" si="135"/>
        <v>0</v>
      </c>
      <c r="CF175" s="9">
        <f t="shared" si="135"/>
        <v>0</v>
      </c>
      <c r="CG175" s="9">
        <f t="shared" si="135"/>
        <v>0</v>
      </c>
      <c r="CH175" s="9">
        <f t="shared" si="135"/>
        <v>0</v>
      </c>
      <c r="CI175" s="9">
        <f t="shared" si="127"/>
        <v>0</v>
      </c>
      <c r="CJ175" s="9">
        <f t="shared" si="127"/>
        <v>0</v>
      </c>
      <c r="CK175" s="9">
        <f t="shared" si="127"/>
        <v>0</v>
      </c>
      <c r="CL175" s="9">
        <f t="shared" si="127"/>
        <v>0</v>
      </c>
      <c r="CM175" s="9">
        <f t="shared" si="127"/>
        <v>0</v>
      </c>
      <c r="CN175" s="9">
        <f t="shared" si="127"/>
        <v>0</v>
      </c>
      <c r="CO175" s="9">
        <f t="shared" si="127"/>
        <v>0</v>
      </c>
      <c r="CP175" s="9">
        <f t="shared" si="127"/>
        <v>0</v>
      </c>
      <c r="CQ175" s="9">
        <f t="shared" si="124"/>
        <v>9.2443771543501067E-5</v>
      </c>
      <c r="CR175" s="27"/>
    </row>
    <row r="176" spans="2:96" x14ac:dyDescent="0.2">
      <c r="B176" s="1">
        <f t="shared" si="118"/>
        <v>44025</v>
      </c>
      <c r="C176" s="8">
        <f t="shared" si="112"/>
        <v>23.571428571428573</v>
      </c>
      <c r="D176">
        <f t="shared" si="122"/>
        <v>165</v>
      </c>
      <c r="E176" s="14">
        <f t="shared" si="119"/>
        <v>0.3</v>
      </c>
      <c r="F176" s="3">
        <f t="shared" si="113"/>
        <v>8.1661699125676517</v>
      </c>
      <c r="G176" s="3">
        <f t="shared" si="107"/>
        <v>2.8379999999999992</v>
      </c>
      <c r="H176" s="27"/>
      <c r="I176" s="4">
        <f t="shared" si="114"/>
        <v>258394.4535407784</v>
      </c>
      <c r="J176" s="4"/>
      <c r="K176" s="4">
        <f t="shared" si="108"/>
        <v>4741605.5464592213</v>
      </c>
      <c r="L176" s="4">
        <f t="shared" si="128"/>
        <v>1.0000000003723186</v>
      </c>
      <c r="N176" s="4">
        <f t="shared" si="123"/>
        <v>9.2443771543501067E-5</v>
      </c>
      <c r="O176" s="4">
        <f t="shared" si="138"/>
        <v>1.1530662447013001E-4</v>
      </c>
      <c r="P176" s="4">
        <f t="shared" si="138"/>
        <v>1.5300413879412652E-4</v>
      </c>
      <c r="Q176" s="4">
        <f t="shared" si="138"/>
        <v>2.0302627140543828E-4</v>
      </c>
      <c r="R176" s="4">
        <f t="shared" si="138"/>
        <v>2.6940231795665343E-4</v>
      </c>
      <c r="S176" s="4">
        <f t="shared" si="138"/>
        <v>3.5747880518573855E-4</v>
      </c>
      <c r="T176" s="4">
        <f t="shared" si="138"/>
        <v>4.7435013840911502E-4</v>
      </c>
      <c r="U176" s="4">
        <f t="shared" si="138"/>
        <v>6.2943011034181809E-4</v>
      </c>
      <c r="V176" s="4">
        <f t="shared" si="138"/>
        <v>8.3521033700581471E-4</v>
      </c>
      <c r="W176" s="4">
        <f t="shared" si="138"/>
        <v>1.1082666882278973E-3</v>
      </c>
      <c r="X176" s="4">
        <f t="shared" si="138"/>
        <v>1.4705946612897387E-3</v>
      </c>
      <c r="Y176" s="4">
        <f t="shared" si="138"/>
        <v>1.9513810490397387E-3</v>
      </c>
      <c r="Z176" s="4">
        <f t="shared" si="138"/>
        <v>2.5893543900658272E-3</v>
      </c>
      <c r="AA176" s="4">
        <f t="shared" si="138"/>
        <v>3.4359034909785908E-3</v>
      </c>
      <c r="AB176" s="4">
        <f t="shared" si="138"/>
        <v>4.5592155980957874E-3</v>
      </c>
      <c r="AC176" s="4">
        <f t="shared" si="138"/>
        <v>6.0497684776794486E-3</v>
      </c>
      <c r="AD176" s="4">
        <f t="shared" si="138"/>
        <v>8.0276200561097671E-3</v>
      </c>
      <c r="AE176" s="4">
        <f t="shared" si="138"/>
        <v>1.0652083642852915E-2</v>
      </c>
      <c r="AF176" s="4">
        <f t="shared" si="138"/>
        <v>1.4134567263306502E-2</v>
      </c>
      <c r="AG176" s="4">
        <f t="shared" si="138"/>
        <v>1.8755607715555719E-2</v>
      </c>
      <c r="AH176" s="4">
        <f t="shared" si="138"/>
        <v>2.4887465187219578E-2</v>
      </c>
      <c r="AI176" s="4">
        <f t="shared" si="109"/>
        <v>4457109.1129257325</v>
      </c>
      <c r="AJ176" s="4">
        <f t="shared" si="116"/>
        <v>4457109.2136772135</v>
      </c>
      <c r="AK176" s="27"/>
      <c r="AL176">
        <f t="shared" si="104"/>
        <v>165</v>
      </c>
      <c r="AM176" s="14"/>
      <c r="AN176" s="14"/>
      <c r="AO176" s="4">
        <f t="shared" si="140"/>
        <v>7.3599973066040429E-6</v>
      </c>
      <c r="AP176" s="4">
        <f t="shared" si="140"/>
        <v>0</v>
      </c>
      <c r="AQ176" s="4">
        <f t="shared" si="140"/>
        <v>0</v>
      </c>
      <c r="AR176" s="4">
        <f t="shared" si="140"/>
        <v>0</v>
      </c>
      <c r="AS176" s="4">
        <f t="shared" si="140"/>
        <v>0</v>
      </c>
      <c r="AT176" s="4">
        <f t="shared" si="140"/>
        <v>0</v>
      </c>
      <c r="AU176" s="4">
        <f t="shared" si="140"/>
        <v>0</v>
      </c>
      <c r="AV176" s="4">
        <f t="shared" si="140"/>
        <v>0</v>
      </c>
      <c r="AW176" s="4">
        <f t="shared" si="140"/>
        <v>0</v>
      </c>
      <c r="AX176" s="4">
        <f t="shared" si="140"/>
        <v>0</v>
      </c>
      <c r="AY176" s="4">
        <f t="shared" si="140"/>
        <v>0</v>
      </c>
      <c r="AZ176" s="4">
        <f t="shared" si="140"/>
        <v>0</v>
      </c>
      <c r="BA176" s="4">
        <f t="shared" si="140"/>
        <v>0</v>
      </c>
      <c r="BB176" s="4">
        <f t="shared" si="140"/>
        <v>0</v>
      </c>
      <c r="BC176" s="4">
        <f t="shared" si="140"/>
        <v>0</v>
      </c>
      <c r="BD176" s="4">
        <f t="shared" si="140"/>
        <v>0</v>
      </c>
      <c r="BE176" s="4">
        <f t="shared" si="140"/>
        <v>0</v>
      </c>
      <c r="BF176" s="4">
        <f t="shared" si="140"/>
        <v>0</v>
      </c>
      <c r="BG176" s="4">
        <f t="shared" si="140"/>
        <v>0</v>
      </c>
      <c r="BH176" s="4">
        <f t="shared" si="140"/>
        <v>0</v>
      </c>
      <c r="BI176" s="4">
        <f t="shared" si="98"/>
        <v>0</v>
      </c>
      <c r="BJ176" s="4">
        <f t="shared" si="121"/>
        <v>7.3599973066040429E-6</v>
      </c>
      <c r="BK176" s="4">
        <f t="shared" si="117"/>
        <v>284496.33278200653</v>
      </c>
      <c r="BL176" s="4">
        <f t="shared" si="129"/>
        <v>1.0000000004940417</v>
      </c>
      <c r="BM176" s="4">
        <f t="shared" si="110"/>
        <v>4741605.5464592203</v>
      </c>
      <c r="BN176" s="18">
        <f t="shared" si="130"/>
        <v>1.0000000003723193</v>
      </c>
      <c r="BO176" s="4">
        <f t="shared" si="111"/>
        <v>5.9999999998830216</v>
      </c>
      <c r="BP176" s="27"/>
      <c r="BQ176" s="4">
        <f>I176+AJ176+BK176+SUM(J$11:J176)</f>
        <v>4999999.9999999991</v>
      </c>
      <c r="BR176" s="27"/>
      <c r="BS176">
        <f t="shared" si="105"/>
        <v>165</v>
      </c>
      <c r="BT176" s="11">
        <f t="shared" si="106"/>
        <v>5.4796787740221078E-2</v>
      </c>
      <c r="BU176" s="9">
        <f t="shared" si="136"/>
        <v>1.5196865181524152E-6</v>
      </c>
      <c r="BV176" s="9">
        <f t="shared" si="136"/>
        <v>1.8955297878393286E-6</v>
      </c>
      <c r="BW176" s="9">
        <f t="shared" si="136"/>
        <v>2.5152405950631231E-6</v>
      </c>
      <c r="BX176" s="9">
        <f t="shared" si="136"/>
        <v>3.3375562499676949E-6</v>
      </c>
      <c r="BY176" s="9">
        <f t="shared" si="136"/>
        <v>4.4287144901382861E-6</v>
      </c>
      <c r="BZ176" s="9">
        <f t="shared" si="135"/>
        <v>5.8766070628172277E-6</v>
      </c>
      <c r="CA176" s="9">
        <f t="shared" si="135"/>
        <v>7.7978591546846298E-6</v>
      </c>
      <c r="CB176" s="9">
        <f t="shared" si="135"/>
        <v>1.0347224446111361E-5</v>
      </c>
      <c r="CC176" s="9">
        <f t="shared" si="135"/>
        <v>1.3730053066603843E-5</v>
      </c>
      <c r="CD176" s="9">
        <f t="shared" si="135"/>
        <v>1.821883634231456E-5</v>
      </c>
      <c r="CE176" s="9">
        <f t="shared" si="135"/>
        <v>0</v>
      </c>
      <c r="CF176" s="9">
        <f t="shared" si="135"/>
        <v>0</v>
      </c>
      <c r="CG176" s="9">
        <f t="shared" si="135"/>
        <v>0</v>
      </c>
      <c r="CH176" s="9">
        <f t="shared" si="135"/>
        <v>0</v>
      </c>
      <c r="CI176" s="9">
        <f t="shared" si="127"/>
        <v>0</v>
      </c>
      <c r="CJ176" s="9">
        <f t="shared" si="127"/>
        <v>0</v>
      </c>
      <c r="CK176" s="9">
        <f t="shared" si="127"/>
        <v>0</v>
      </c>
      <c r="CL176" s="9">
        <f t="shared" si="127"/>
        <v>0</v>
      </c>
      <c r="CM176" s="9">
        <f t="shared" si="127"/>
        <v>0</v>
      </c>
      <c r="CN176" s="9">
        <f t="shared" si="127"/>
        <v>0</v>
      </c>
      <c r="CO176" s="9">
        <f t="shared" si="127"/>
        <v>0</v>
      </c>
      <c r="CP176" s="9">
        <f t="shared" si="127"/>
        <v>0</v>
      </c>
      <c r="CQ176" s="9">
        <f t="shared" si="124"/>
        <v>6.9667307713692467E-5</v>
      </c>
      <c r="CR176" s="27"/>
    </row>
    <row r="177" spans="2:96" x14ac:dyDescent="0.2">
      <c r="B177" s="1">
        <f t="shared" si="118"/>
        <v>44026</v>
      </c>
      <c r="C177" s="8">
        <f t="shared" si="112"/>
        <v>23.714285714285715</v>
      </c>
      <c r="D177">
        <f t="shared" si="122"/>
        <v>166</v>
      </c>
      <c r="E177" s="14">
        <f t="shared" si="119"/>
        <v>0.3</v>
      </c>
      <c r="F177" s="3">
        <f t="shared" si="113"/>
        <v>8.1661699125676517</v>
      </c>
      <c r="G177" s="3">
        <f t="shared" si="107"/>
        <v>2.8379999999999992</v>
      </c>
      <c r="H177" s="27"/>
      <c r="I177" s="4">
        <f t="shared" si="114"/>
        <v>258394.4534711111</v>
      </c>
      <c r="J177" s="4"/>
      <c r="K177" s="4">
        <f t="shared" si="108"/>
        <v>4741605.5465288889</v>
      </c>
      <c r="L177" s="4">
        <f t="shared" si="128"/>
        <v>1.000000000280586</v>
      </c>
      <c r="N177" s="4">
        <f t="shared" si="123"/>
        <v>6.9667307713692467E-5</v>
      </c>
      <c r="O177" s="4">
        <f t="shared" si="138"/>
        <v>8.6897145250891005E-5</v>
      </c>
      <c r="P177" s="4">
        <f t="shared" si="138"/>
        <v>1.1530662447013001E-4</v>
      </c>
      <c r="Q177" s="4">
        <f t="shared" si="138"/>
        <v>1.5300413879412652E-4</v>
      </c>
      <c r="R177" s="4">
        <f t="shared" si="138"/>
        <v>2.0302627140543828E-4</v>
      </c>
      <c r="S177" s="4">
        <f t="shared" si="138"/>
        <v>2.6940231795665343E-4</v>
      </c>
      <c r="T177" s="4">
        <f t="shared" si="138"/>
        <v>3.5747880518573855E-4</v>
      </c>
      <c r="U177" s="4">
        <f t="shared" si="138"/>
        <v>4.7435013840911502E-4</v>
      </c>
      <c r="V177" s="4">
        <f t="shared" si="138"/>
        <v>6.2943011034181809E-4</v>
      </c>
      <c r="W177" s="4">
        <f t="shared" si="138"/>
        <v>8.3521033700581471E-4</v>
      </c>
      <c r="X177" s="4">
        <f t="shared" si="138"/>
        <v>1.1082666882278973E-3</v>
      </c>
      <c r="Y177" s="4">
        <f t="shared" si="138"/>
        <v>1.4705946612897387E-3</v>
      </c>
      <c r="Z177" s="4">
        <f t="shared" si="138"/>
        <v>1.9513810490397387E-3</v>
      </c>
      <c r="AA177" s="4">
        <f t="shared" si="138"/>
        <v>2.5893543900658272E-3</v>
      </c>
      <c r="AB177" s="4">
        <f t="shared" si="138"/>
        <v>3.4359034909785908E-3</v>
      </c>
      <c r="AC177" s="4">
        <f t="shared" si="138"/>
        <v>4.5592155980957874E-3</v>
      </c>
      <c r="AD177" s="4">
        <f t="shared" si="138"/>
        <v>6.0497684776794486E-3</v>
      </c>
      <c r="AE177" s="4">
        <f t="shared" si="138"/>
        <v>8.0276200561097671E-3</v>
      </c>
      <c r="AF177" s="4">
        <f t="shared" si="138"/>
        <v>1.0652083642852915E-2</v>
      </c>
      <c r="AG177" s="4">
        <f t="shared" si="138"/>
        <v>1.4134567263306502E-2</v>
      </c>
      <c r="AH177" s="4">
        <f t="shared" si="138"/>
        <v>1.8755607715555719E-2</v>
      </c>
      <c r="AI177" s="4">
        <f t="shared" si="109"/>
        <v>4457109.1378131974</v>
      </c>
      <c r="AJ177" s="4">
        <f t="shared" si="116"/>
        <v>4457109.2137413332</v>
      </c>
      <c r="AK177" s="27"/>
      <c r="AL177">
        <f t="shared" si="104"/>
        <v>166</v>
      </c>
      <c r="AM177" s="14"/>
      <c r="AN177" s="14"/>
      <c r="AO177" s="4">
        <f t="shared" si="140"/>
        <v>5.5466262926100641E-6</v>
      </c>
      <c r="AP177" s="4">
        <f t="shared" si="140"/>
        <v>0</v>
      </c>
      <c r="AQ177" s="4">
        <f t="shared" si="140"/>
        <v>0</v>
      </c>
      <c r="AR177" s="4">
        <f t="shared" si="140"/>
        <v>0</v>
      </c>
      <c r="AS177" s="4">
        <f t="shared" si="140"/>
        <v>0</v>
      </c>
      <c r="AT177" s="4">
        <f t="shared" si="140"/>
        <v>0</v>
      </c>
      <c r="AU177" s="4">
        <f t="shared" si="140"/>
        <v>0</v>
      </c>
      <c r="AV177" s="4">
        <f t="shared" si="140"/>
        <v>0</v>
      </c>
      <c r="AW177" s="4">
        <f t="shared" si="140"/>
        <v>0</v>
      </c>
      <c r="AX177" s="4">
        <f t="shared" si="140"/>
        <v>0</v>
      </c>
      <c r="AY177" s="4">
        <f t="shared" si="140"/>
        <v>0</v>
      </c>
      <c r="AZ177" s="4">
        <f t="shared" si="140"/>
        <v>0</v>
      </c>
      <c r="BA177" s="4">
        <f t="shared" si="140"/>
        <v>0</v>
      </c>
      <c r="BB177" s="4">
        <f t="shared" si="140"/>
        <v>0</v>
      </c>
      <c r="BC177" s="4">
        <f t="shared" si="140"/>
        <v>0</v>
      </c>
      <c r="BD177" s="4">
        <f t="shared" si="140"/>
        <v>0</v>
      </c>
      <c r="BE177" s="4">
        <f t="shared" si="140"/>
        <v>0</v>
      </c>
      <c r="BF177" s="4">
        <f t="shared" si="140"/>
        <v>0</v>
      </c>
      <c r="BG177" s="4">
        <f t="shared" si="140"/>
        <v>0</v>
      </c>
      <c r="BH177" s="4">
        <f t="shared" si="140"/>
        <v>0</v>
      </c>
      <c r="BI177" s="4">
        <f t="shared" si="98"/>
        <v>0</v>
      </c>
      <c r="BJ177" s="4">
        <f t="shared" si="121"/>
        <v>5.5466262926100641E-6</v>
      </c>
      <c r="BK177" s="4">
        <f t="shared" si="117"/>
        <v>284496.33278755314</v>
      </c>
      <c r="BL177" s="4">
        <f t="shared" si="129"/>
        <v>1.0000000003723186</v>
      </c>
      <c r="BM177" s="4">
        <f t="shared" si="110"/>
        <v>4741605.5465288861</v>
      </c>
      <c r="BN177" s="18">
        <f t="shared" si="130"/>
        <v>1.0000000002805862</v>
      </c>
      <c r="BO177" s="4">
        <f t="shared" si="111"/>
        <v>5.9999999999118439</v>
      </c>
      <c r="BP177" s="27"/>
      <c r="BQ177" s="4">
        <f>I177+AJ177+BK177+SUM(J$11:J177)</f>
        <v>4999999.9999999972</v>
      </c>
      <c r="BR177" s="27"/>
      <c r="BS177">
        <f t="shared" si="105"/>
        <v>166</v>
      </c>
      <c r="BT177" s="11">
        <f t="shared" si="106"/>
        <v>5.4796787725511449E-2</v>
      </c>
      <c r="BU177" s="9">
        <f t="shared" si="136"/>
        <v>1.1452634016585276E-6</v>
      </c>
      <c r="BV177" s="9">
        <f t="shared" si="136"/>
        <v>1.4285053266798028E-6</v>
      </c>
      <c r="BW177" s="9">
        <f t="shared" si="136"/>
        <v>1.8955297873304933E-6</v>
      </c>
      <c r="BX177" s="9">
        <f t="shared" si="136"/>
        <v>2.5152405943879328E-6</v>
      </c>
      <c r="BY177" s="9">
        <f t="shared" si="136"/>
        <v>3.3375562490717628E-6</v>
      </c>
      <c r="BZ177" s="9">
        <f t="shared" si="135"/>
        <v>4.4287144889494431E-6</v>
      </c>
      <c r="CA177" s="9">
        <f t="shared" si="135"/>
        <v>5.8766070612397136E-6</v>
      </c>
      <c r="CB177" s="9">
        <f t="shared" si="135"/>
        <v>7.7978591525913759E-6</v>
      </c>
      <c r="CC177" s="9">
        <f t="shared" si="135"/>
        <v>1.0347224443333757E-5</v>
      </c>
      <c r="CD177" s="9">
        <f t="shared" si="135"/>
        <v>1.3730053062918152E-5</v>
      </c>
      <c r="CE177" s="9">
        <f t="shared" si="135"/>
        <v>0</v>
      </c>
      <c r="CF177" s="9">
        <f t="shared" si="135"/>
        <v>0</v>
      </c>
      <c r="CG177" s="9">
        <f t="shared" si="135"/>
        <v>0</v>
      </c>
      <c r="CH177" s="9">
        <f t="shared" si="135"/>
        <v>0</v>
      </c>
      <c r="CI177" s="9">
        <f t="shared" si="127"/>
        <v>0</v>
      </c>
      <c r="CJ177" s="9">
        <f t="shared" si="127"/>
        <v>0</v>
      </c>
      <c r="CK177" s="9">
        <f t="shared" si="127"/>
        <v>0</v>
      </c>
      <c r="CL177" s="9">
        <f t="shared" si="127"/>
        <v>0</v>
      </c>
      <c r="CM177" s="9">
        <f t="shared" si="127"/>
        <v>0</v>
      </c>
      <c r="CN177" s="9">
        <f t="shared" si="127"/>
        <v>0</v>
      </c>
      <c r="CO177" s="9">
        <f t="shared" si="127"/>
        <v>0</v>
      </c>
      <c r="CP177" s="9">
        <f t="shared" si="127"/>
        <v>0</v>
      </c>
      <c r="CQ177" s="9">
        <f t="shared" si="124"/>
        <v>5.2502553568160962E-5</v>
      </c>
      <c r="CR177" s="27"/>
    </row>
    <row r="178" spans="2:96" x14ac:dyDescent="0.2">
      <c r="B178" s="1">
        <f t="shared" si="118"/>
        <v>44027</v>
      </c>
      <c r="C178" s="8">
        <f t="shared" si="112"/>
        <v>23.857142857142858</v>
      </c>
      <c r="D178">
        <f t="shared" si="122"/>
        <v>167</v>
      </c>
      <c r="E178" s="14">
        <f t="shared" si="119"/>
        <v>0.3</v>
      </c>
      <c r="F178" s="3">
        <f t="shared" si="113"/>
        <v>8.1661699125676517</v>
      </c>
      <c r="G178" s="3">
        <f t="shared" si="107"/>
        <v>2.8379999999999992</v>
      </c>
      <c r="H178" s="27"/>
      <c r="I178" s="4">
        <f t="shared" si="114"/>
        <v>258394.45341860855</v>
      </c>
      <c r="J178" s="4"/>
      <c r="K178" s="4">
        <f t="shared" si="108"/>
        <v>4741605.5465813912</v>
      </c>
      <c r="L178" s="4">
        <f t="shared" si="128"/>
        <v>1.0000000002114546</v>
      </c>
      <c r="N178" s="4">
        <f t="shared" si="123"/>
        <v>5.2502553568160962E-5</v>
      </c>
      <c r="O178" s="4">
        <f t="shared" si="138"/>
        <v>6.5487269250870912E-5</v>
      </c>
      <c r="P178" s="4">
        <f t="shared" si="138"/>
        <v>8.6897145250891005E-5</v>
      </c>
      <c r="Q178" s="4">
        <f t="shared" si="138"/>
        <v>1.1530662447013001E-4</v>
      </c>
      <c r="R178" s="4">
        <f t="shared" si="138"/>
        <v>1.5300413879412652E-4</v>
      </c>
      <c r="S178" s="4">
        <f t="shared" si="138"/>
        <v>2.0302627140543828E-4</v>
      </c>
      <c r="T178" s="4">
        <f t="shared" si="138"/>
        <v>2.6940231795665343E-4</v>
      </c>
      <c r="U178" s="4">
        <f t="shared" si="138"/>
        <v>3.5747880518573855E-4</v>
      </c>
      <c r="V178" s="4">
        <f t="shared" si="138"/>
        <v>4.7435013840911502E-4</v>
      </c>
      <c r="W178" s="4">
        <f t="shared" si="138"/>
        <v>6.2943011034181809E-4</v>
      </c>
      <c r="X178" s="4">
        <f t="shared" si="138"/>
        <v>8.3521033700581471E-4</v>
      </c>
      <c r="Y178" s="4">
        <f t="shared" si="138"/>
        <v>1.1082666882278973E-3</v>
      </c>
      <c r="Z178" s="4">
        <f t="shared" si="138"/>
        <v>1.4705946612897387E-3</v>
      </c>
      <c r="AA178" s="4">
        <f t="shared" si="138"/>
        <v>1.9513810490397387E-3</v>
      </c>
      <c r="AB178" s="4">
        <f t="shared" si="138"/>
        <v>2.5893543900658272E-3</v>
      </c>
      <c r="AC178" s="4">
        <f t="shared" si="138"/>
        <v>3.4359034909785908E-3</v>
      </c>
      <c r="AD178" s="4">
        <f t="shared" si="138"/>
        <v>4.5592155980957874E-3</v>
      </c>
      <c r="AE178" s="4">
        <f t="shared" si="138"/>
        <v>6.0497684776794486E-3</v>
      </c>
      <c r="AF178" s="4">
        <f t="shared" si="138"/>
        <v>8.0276200561097671E-3</v>
      </c>
      <c r="AG178" s="4">
        <f t="shared" si="138"/>
        <v>1.0652083642852915E-2</v>
      </c>
      <c r="AH178" s="4">
        <f t="shared" si="138"/>
        <v>1.4134567263306502E-2</v>
      </c>
      <c r="AI178" s="4">
        <f t="shared" si="109"/>
        <v>4457109.1565688048</v>
      </c>
      <c r="AJ178" s="4">
        <f t="shared" si="116"/>
        <v>4457109.2137896558</v>
      </c>
      <c r="AK178" s="27"/>
      <c r="AL178">
        <f t="shared" si="104"/>
        <v>167</v>
      </c>
      <c r="AM178" s="14"/>
      <c r="AN178" s="14"/>
      <c r="AO178" s="4">
        <f t="shared" si="140"/>
        <v>4.180038462821548E-6</v>
      </c>
      <c r="AP178" s="4">
        <f t="shared" si="140"/>
        <v>0</v>
      </c>
      <c r="AQ178" s="4">
        <f t="shared" si="140"/>
        <v>0</v>
      </c>
      <c r="AR178" s="4">
        <f t="shared" si="140"/>
        <v>0</v>
      </c>
      <c r="AS178" s="4">
        <f t="shared" si="140"/>
        <v>0</v>
      </c>
      <c r="AT178" s="4">
        <f t="shared" si="140"/>
        <v>0</v>
      </c>
      <c r="AU178" s="4">
        <f t="shared" si="140"/>
        <v>0</v>
      </c>
      <c r="AV178" s="4">
        <f t="shared" si="140"/>
        <v>0</v>
      </c>
      <c r="AW178" s="4">
        <f t="shared" si="140"/>
        <v>0</v>
      </c>
      <c r="AX178" s="4">
        <f t="shared" si="140"/>
        <v>0</v>
      </c>
      <c r="AY178" s="4">
        <f t="shared" si="140"/>
        <v>0</v>
      </c>
      <c r="AZ178" s="4">
        <f t="shared" si="140"/>
        <v>0</v>
      </c>
      <c r="BA178" s="4">
        <f t="shared" si="140"/>
        <v>0</v>
      </c>
      <c r="BB178" s="4">
        <f t="shared" si="140"/>
        <v>0</v>
      </c>
      <c r="BC178" s="4">
        <f t="shared" si="140"/>
        <v>0</v>
      </c>
      <c r="BD178" s="4">
        <f t="shared" si="140"/>
        <v>0</v>
      </c>
      <c r="BE178" s="4">
        <f t="shared" si="140"/>
        <v>0</v>
      </c>
      <c r="BF178" s="4">
        <f t="shared" si="140"/>
        <v>0</v>
      </c>
      <c r="BG178" s="4">
        <f t="shared" si="140"/>
        <v>0</v>
      </c>
      <c r="BH178" s="4">
        <f t="shared" si="140"/>
        <v>0</v>
      </c>
      <c r="BI178" s="4">
        <f t="shared" si="98"/>
        <v>0</v>
      </c>
      <c r="BJ178" s="4">
        <f t="shared" si="121"/>
        <v>4.180038462821548E-6</v>
      </c>
      <c r="BK178" s="4">
        <f t="shared" si="117"/>
        <v>284496.33279173321</v>
      </c>
      <c r="BL178" s="4">
        <f t="shared" si="129"/>
        <v>1.000000000280586</v>
      </c>
      <c r="BM178" s="4">
        <f t="shared" si="110"/>
        <v>4741605.5465813894</v>
      </c>
      <c r="BN178" s="18">
        <f t="shared" si="130"/>
        <v>1.0000000002114546</v>
      </c>
      <c r="BO178" s="4">
        <f t="shared" si="111"/>
        <v>5.9999999999335634</v>
      </c>
      <c r="BP178" s="27"/>
      <c r="BQ178" s="4">
        <f>I178+AJ178+BK178+SUM(J$11:J178)</f>
        <v>4999999.9999999981</v>
      </c>
      <c r="BR178" s="27"/>
      <c r="BS178">
        <f t="shared" si="105"/>
        <v>167</v>
      </c>
      <c r="BT178" s="11">
        <f t="shared" si="106"/>
        <v>5.479678771442599E-2</v>
      </c>
      <c r="BU178" s="9">
        <f t="shared" si="136"/>
        <v>8.6309138470193845E-7</v>
      </c>
      <c r="BV178" s="9">
        <f t="shared" si="136"/>
        <v>1.0765475973412291E-6</v>
      </c>
      <c r="BW178" s="9">
        <f t="shared" si="136"/>
        <v>1.4285053263908144E-6</v>
      </c>
      <c r="BX178" s="9">
        <f t="shared" si="136"/>
        <v>1.8955297869470253E-6</v>
      </c>
      <c r="BY178" s="9">
        <f t="shared" si="136"/>
        <v>2.5152405938790964E-6</v>
      </c>
      <c r="BZ178" s="9">
        <f t="shared" si="135"/>
        <v>3.3375562483965708E-6</v>
      </c>
      <c r="CA178" s="9">
        <f t="shared" si="135"/>
        <v>4.4287144880535093E-6</v>
      </c>
      <c r="CB178" s="9">
        <f t="shared" si="135"/>
        <v>5.8766070600508681E-6</v>
      </c>
      <c r="CC178" s="9">
        <f t="shared" si="135"/>
        <v>7.7978591510138584E-6</v>
      </c>
      <c r="CD178" s="9">
        <f t="shared" si="135"/>
        <v>1.03472244412405E-5</v>
      </c>
      <c r="CE178" s="9">
        <f t="shared" si="135"/>
        <v>0</v>
      </c>
      <c r="CF178" s="9">
        <f t="shared" si="135"/>
        <v>0</v>
      </c>
      <c r="CG178" s="9">
        <f t="shared" si="135"/>
        <v>0</v>
      </c>
      <c r="CH178" s="9">
        <f t="shared" si="135"/>
        <v>0</v>
      </c>
      <c r="CI178" s="9">
        <f t="shared" si="127"/>
        <v>0</v>
      </c>
      <c r="CJ178" s="9">
        <f t="shared" si="127"/>
        <v>0</v>
      </c>
      <c r="CK178" s="9">
        <f t="shared" si="127"/>
        <v>0</v>
      </c>
      <c r="CL178" s="9">
        <f t="shared" si="127"/>
        <v>0</v>
      </c>
      <c r="CM178" s="9">
        <f t="shared" si="127"/>
        <v>0</v>
      </c>
      <c r="CN178" s="9">
        <f t="shared" ref="CN178:CP241" si="141">AG178*$E178*$BT178*CN$7</f>
        <v>0</v>
      </c>
      <c r="CO178" s="9">
        <f t="shared" si="141"/>
        <v>0</v>
      </c>
      <c r="CP178" s="9">
        <f t="shared" si="141"/>
        <v>0</v>
      </c>
      <c r="CQ178" s="9">
        <f t="shared" si="124"/>
        <v>3.956687607801541E-5</v>
      </c>
      <c r="CR178" s="27"/>
    </row>
    <row r="179" spans="2:96" x14ac:dyDescent="0.2">
      <c r="B179" s="1">
        <f t="shared" si="118"/>
        <v>44028</v>
      </c>
      <c r="C179" s="8">
        <f t="shared" si="112"/>
        <v>24</v>
      </c>
      <c r="D179">
        <f t="shared" si="122"/>
        <v>168</v>
      </c>
      <c r="E179" s="14">
        <f t="shared" si="119"/>
        <v>0.3</v>
      </c>
      <c r="F179" s="3">
        <f t="shared" si="113"/>
        <v>8.1661699125676517</v>
      </c>
      <c r="G179" s="3">
        <f t="shared" si="107"/>
        <v>2.8379999999999992</v>
      </c>
      <c r="H179" s="27"/>
      <c r="I179" s="4">
        <f t="shared" si="114"/>
        <v>258394.45337904166</v>
      </c>
      <c r="J179" s="4"/>
      <c r="K179" s="4">
        <f t="shared" si="108"/>
        <v>4741605.5466209585</v>
      </c>
      <c r="L179" s="4">
        <f t="shared" si="128"/>
        <v>1.0000000001593561</v>
      </c>
      <c r="N179" s="4">
        <f t="shared" si="123"/>
        <v>3.956687607801541E-5</v>
      </c>
      <c r="O179" s="4">
        <f t="shared" si="138"/>
        <v>4.9352400354071304E-5</v>
      </c>
      <c r="P179" s="4">
        <f t="shared" si="138"/>
        <v>6.5487269250870912E-5</v>
      </c>
      <c r="Q179" s="4">
        <f t="shared" si="138"/>
        <v>8.6897145250891005E-5</v>
      </c>
      <c r="R179" s="4">
        <f t="shared" si="138"/>
        <v>1.1530662447013001E-4</v>
      </c>
      <c r="S179" s="4">
        <f t="shared" si="138"/>
        <v>1.5300413879412652E-4</v>
      </c>
      <c r="T179" s="4">
        <f t="shared" si="138"/>
        <v>2.0302627140543828E-4</v>
      </c>
      <c r="U179" s="4">
        <f t="shared" si="138"/>
        <v>2.6940231795665343E-4</v>
      </c>
      <c r="V179" s="4">
        <f t="shared" si="138"/>
        <v>3.5747880518573855E-4</v>
      </c>
      <c r="W179" s="4">
        <f t="shared" si="138"/>
        <v>4.7435013840911502E-4</v>
      </c>
      <c r="X179" s="4">
        <f t="shared" si="138"/>
        <v>6.2943011034181809E-4</v>
      </c>
      <c r="Y179" s="4">
        <f t="shared" si="138"/>
        <v>8.3521033700581471E-4</v>
      </c>
      <c r="Z179" s="4">
        <f t="shared" si="138"/>
        <v>1.1082666882278973E-3</v>
      </c>
      <c r="AA179" s="4">
        <f t="shared" si="138"/>
        <v>1.4705946612897387E-3</v>
      </c>
      <c r="AB179" s="4">
        <f t="shared" si="138"/>
        <v>1.9513810490397387E-3</v>
      </c>
      <c r="AC179" s="4">
        <f t="shared" si="138"/>
        <v>2.5893543900658272E-3</v>
      </c>
      <c r="AD179" s="4">
        <f t="shared" si="138"/>
        <v>3.4359034909785908E-3</v>
      </c>
      <c r="AE179" s="4">
        <f t="shared" si="138"/>
        <v>4.5592155980957874E-3</v>
      </c>
      <c r="AF179" s="4">
        <f t="shared" si="138"/>
        <v>6.0497684776794486E-3</v>
      </c>
      <c r="AG179" s="4">
        <f t="shared" si="138"/>
        <v>8.0276200561097671E-3</v>
      </c>
      <c r="AH179" s="4">
        <f t="shared" si="138"/>
        <v>1.0652083642852915E-2</v>
      </c>
      <c r="AI179" s="4">
        <f t="shared" si="109"/>
        <v>4457109.170703372</v>
      </c>
      <c r="AJ179" s="4">
        <f t="shared" si="116"/>
        <v>4457109.2138260724</v>
      </c>
      <c r="AK179" s="27"/>
      <c r="AL179">
        <f t="shared" si="104"/>
        <v>168</v>
      </c>
      <c r="AM179" s="14"/>
      <c r="AN179" s="14"/>
      <c r="AO179" s="4">
        <f t="shared" si="140"/>
        <v>3.1501532140896574E-6</v>
      </c>
      <c r="AP179" s="4">
        <f t="shared" si="140"/>
        <v>0</v>
      </c>
      <c r="AQ179" s="4">
        <f t="shared" si="140"/>
        <v>0</v>
      </c>
      <c r="AR179" s="4">
        <f t="shared" si="140"/>
        <v>0</v>
      </c>
      <c r="AS179" s="4">
        <f t="shared" si="140"/>
        <v>0</v>
      </c>
      <c r="AT179" s="4">
        <f t="shared" si="140"/>
        <v>0</v>
      </c>
      <c r="AU179" s="4">
        <f t="shared" si="140"/>
        <v>0</v>
      </c>
      <c r="AV179" s="4">
        <f t="shared" si="140"/>
        <v>0</v>
      </c>
      <c r="AW179" s="4">
        <f t="shared" si="140"/>
        <v>0</v>
      </c>
      <c r="AX179" s="4">
        <f t="shared" si="140"/>
        <v>0</v>
      </c>
      <c r="AY179" s="4">
        <f t="shared" si="140"/>
        <v>0</v>
      </c>
      <c r="AZ179" s="4">
        <f t="shared" si="140"/>
        <v>0</v>
      </c>
      <c r="BA179" s="4">
        <f t="shared" si="140"/>
        <v>0</v>
      </c>
      <c r="BB179" s="4">
        <f t="shared" si="140"/>
        <v>0</v>
      </c>
      <c r="BC179" s="4">
        <f t="shared" si="140"/>
        <v>0</v>
      </c>
      <c r="BD179" s="4">
        <f t="shared" si="140"/>
        <v>0</v>
      </c>
      <c r="BE179" s="4">
        <f t="shared" si="140"/>
        <v>0</v>
      </c>
      <c r="BF179" s="4">
        <f t="shared" si="140"/>
        <v>0</v>
      </c>
      <c r="BG179" s="4">
        <f t="shared" si="140"/>
        <v>0</v>
      </c>
      <c r="BH179" s="4">
        <f t="shared" si="140"/>
        <v>0</v>
      </c>
      <c r="BI179" s="4">
        <f t="shared" si="98"/>
        <v>0</v>
      </c>
      <c r="BJ179" s="4">
        <f t="shared" si="121"/>
        <v>3.1501532140896574E-6</v>
      </c>
      <c r="BK179" s="4">
        <f t="shared" si="117"/>
        <v>284496.33279488335</v>
      </c>
      <c r="BL179" s="4">
        <f t="shared" si="129"/>
        <v>1.0000000002114544</v>
      </c>
      <c r="BM179" s="4">
        <f t="shared" si="110"/>
        <v>4741605.5466209557</v>
      </c>
      <c r="BN179" s="18">
        <f t="shared" si="130"/>
        <v>1.0000000001593559</v>
      </c>
      <c r="BO179" s="4">
        <f t="shared" si="111"/>
        <v>5.9999999999499325</v>
      </c>
      <c r="BP179" s="27"/>
      <c r="BQ179" s="4">
        <f>I179+AJ179+BK179+SUM(J$11:J179)</f>
        <v>4999999.9999999972</v>
      </c>
      <c r="BR179" s="27"/>
      <c r="BS179">
        <f t="shared" si="105"/>
        <v>168</v>
      </c>
      <c r="BT179" s="11">
        <f t="shared" si="106"/>
        <v>5.4796787706071798E-2</v>
      </c>
      <c r="BU179" s="9">
        <f t="shared" si="136"/>
        <v>6.5044131259183832E-7</v>
      </c>
      <c r="BV179" s="9">
        <f t="shared" si="136"/>
        <v>8.1130590149613227E-7</v>
      </c>
      <c r="BW179" s="9">
        <f t="shared" si="136"/>
        <v>1.0765475971771012E-6</v>
      </c>
      <c r="BX179" s="9">
        <f t="shared" si="136"/>
        <v>1.4285053261730279E-6</v>
      </c>
      <c r="BY179" s="9">
        <f t="shared" si="136"/>
        <v>1.8955297866580372E-6</v>
      </c>
      <c r="BZ179" s="9">
        <f t="shared" si="135"/>
        <v>2.5152405934956285E-6</v>
      </c>
      <c r="CA179" s="9">
        <f t="shared" si="135"/>
        <v>3.3375562478877348E-6</v>
      </c>
      <c r="CB179" s="9">
        <f t="shared" si="135"/>
        <v>4.4287144873783173E-6</v>
      </c>
      <c r="CC179" s="9">
        <f t="shared" si="135"/>
        <v>5.8766070591549343E-6</v>
      </c>
      <c r="CD179" s="9">
        <f t="shared" si="135"/>
        <v>7.7978591498250154E-6</v>
      </c>
      <c r="CE179" s="9">
        <f t="shared" si="135"/>
        <v>0</v>
      </c>
      <c r="CF179" s="9">
        <f t="shared" si="135"/>
        <v>0</v>
      </c>
      <c r="CG179" s="9">
        <f t="shared" si="135"/>
        <v>0</v>
      </c>
      <c r="CH179" s="9">
        <f t="shared" si="135"/>
        <v>0</v>
      </c>
      <c r="CI179" s="9">
        <f t="shared" si="135"/>
        <v>0</v>
      </c>
      <c r="CJ179" s="9">
        <f t="shared" si="135"/>
        <v>0</v>
      </c>
      <c r="CK179" s="9">
        <f t="shared" si="135"/>
        <v>0</v>
      </c>
      <c r="CL179" s="9">
        <f t="shared" si="135"/>
        <v>0</v>
      </c>
      <c r="CM179" s="9">
        <f t="shared" si="135"/>
        <v>0</v>
      </c>
      <c r="CN179" s="9">
        <f t="shared" si="141"/>
        <v>0</v>
      </c>
      <c r="CO179" s="9">
        <f t="shared" si="141"/>
        <v>0</v>
      </c>
      <c r="CP179" s="9">
        <f t="shared" si="141"/>
        <v>0</v>
      </c>
      <c r="CQ179" s="9">
        <f t="shared" si="124"/>
        <v>2.9818307461837767E-5</v>
      </c>
      <c r="CR179" s="27"/>
    </row>
    <row r="180" spans="2:96" x14ac:dyDescent="0.2">
      <c r="B180" s="1">
        <f t="shared" si="118"/>
        <v>44029</v>
      </c>
      <c r="C180" s="8">
        <f t="shared" si="112"/>
        <v>24.142857142857142</v>
      </c>
      <c r="D180">
        <f t="shared" si="122"/>
        <v>169</v>
      </c>
      <c r="E180" s="14">
        <f t="shared" si="119"/>
        <v>0.3</v>
      </c>
      <c r="F180" s="3">
        <f t="shared" si="113"/>
        <v>8.1661699125676517</v>
      </c>
      <c r="G180" s="3">
        <f t="shared" si="107"/>
        <v>2.8379999999999992</v>
      </c>
      <c r="H180" s="27"/>
      <c r="I180" s="4">
        <f t="shared" si="114"/>
        <v>258394.45334922336</v>
      </c>
      <c r="J180" s="4"/>
      <c r="K180" s="4">
        <f t="shared" si="108"/>
        <v>4741605.5466507766</v>
      </c>
      <c r="L180" s="4">
        <f t="shared" si="128"/>
        <v>1.0000000001200935</v>
      </c>
      <c r="N180" s="4">
        <f t="shared" si="123"/>
        <v>2.9818307461837767E-5</v>
      </c>
      <c r="O180" s="4">
        <f t="shared" si="138"/>
        <v>3.7192863513334485E-5</v>
      </c>
      <c r="P180" s="4">
        <f t="shared" si="138"/>
        <v>4.9352400354071304E-5</v>
      </c>
      <c r="Q180" s="4">
        <f t="shared" si="138"/>
        <v>6.5487269250870912E-5</v>
      </c>
      <c r="R180" s="4">
        <f t="shared" si="138"/>
        <v>8.6897145250891005E-5</v>
      </c>
      <c r="S180" s="4">
        <f t="shared" si="138"/>
        <v>1.1530662447013001E-4</v>
      </c>
      <c r="T180" s="4">
        <f t="shared" si="138"/>
        <v>1.5300413879412652E-4</v>
      </c>
      <c r="U180" s="4">
        <f t="shared" si="138"/>
        <v>2.0302627140543828E-4</v>
      </c>
      <c r="V180" s="4">
        <f t="shared" si="138"/>
        <v>2.6940231795665343E-4</v>
      </c>
      <c r="W180" s="4">
        <f t="shared" si="138"/>
        <v>3.5747880518573855E-4</v>
      </c>
      <c r="X180" s="4">
        <f t="shared" si="138"/>
        <v>4.7435013840911502E-4</v>
      </c>
      <c r="Y180" s="4">
        <f t="shared" si="138"/>
        <v>6.2943011034181809E-4</v>
      </c>
      <c r="Z180" s="4">
        <f t="shared" si="138"/>
        <v>8.3521033700581471E-4</v>
      </c>
      <c r="AA180" s="4">
        <f t="shared" si="138"/>
        <v>1.1082666882278973E-3</v>
      </c>
      <c r="AB180" s="4">
        <f t="shared" si="138"/>
        <v>1.4705946612897387E-3</v>
      </c>
      <c r="AC180" s="4">
        <f t="shared" si="138"/>
        <v>1.9513810490397387E-3</v>
      </c>
      <c r="AD180" s="4">
        <f t="shared" ref="AD180:AH180" si="142">AC179*(1-AC$6)</f>
        <v>2.5893543900658272E-3</v>
      </c>
      <c r="AE180" s="4">
        <f t="shared" si="142"/>
        <v>3.4359034909785908E-3</v>
      </c>
      <c r="AF180" s="4">
        <f t="shared" si="142"/>
        <v>4.5592155980957874E-3</v>
      </c>
      <c r="AG180" s="4">
        <f t="shared" si="142"/>
        <v>6.0497684776794486E-3</v>
      </c>
      <c r="AH180" s="4">
        <f t="shared" si="142"/>
        <v>8.0276200561097671E-3</v>
      </c>
      <c r="AI180" s="4">
        <f t="shared" si="109"/>
        <v>4457109.1813554559</v>
      </c>
      <c r="AJ180" s="4">
        <f t="shared" si="116"/>
        <v>4457109.2138535166</v>
      </c>
      <c r="AK180" s="27"/>
      <c r="AL180">
        <f t="shared" si="104"/>
        <v>169</v>
      </c>
      <c r="AM180" s="14"/>
      <c r="AN180" s="14"/>
      <c r="AO180" s="4">
        <f t="shared" si="140"/>
        <v>2.3740125646809246E-6</v>
      </c>
      <c r="AP180" s="4">
        <f t="shared" si="140"/>
        <v>0</v>
      </c>
      <c r="AQ180" s="4">
        <f t="shared" si="140"/>
        <v>0</v>
      </c>
      <c r="AR180" s="4">
        <f t="shared" si="140"/>
        <v>0</v>
      </c>
      <c r="AS180" s="4">
        <f t="shared" si="140"/>
        <v>0</v>
      </c>
      <c r="AT180" s="4">
        <f t="shared" si="140"/>
        <v>0</v>
      </c>
      <c r="AU180" s="4">
        <f t="shared" si="140"/>
        <v>0</v>
      </c>
      <c r="AV180" s="4">
        <f t="shared" si="140"/>
        <v>0</v>
      </c>
      <c r="AW180" s="4">
        <f t="shared" si="140"/>
        <v>0</v>
      </c>
      <c r="AX180" s="4">
        <f t="shared" si="140"/>
        <v>0</v>
      </c>
      <c r="AY180" s="4">
        <f t="shared" si="140"/>
        <v>0</v>
      </c>
      <c r="AZ180" s="4">
        <f t="shared" si="140"/>
        <v>0</v>
      </c>
      <c r="BA180" s="4">
        <f t="shared" si="140"/>
        <v>0</v>
      </c>
      <c r="BB180" s="4">
        <f t="shared" si="140"/>
        <v>0</v>
      </c>
      <c r="BC180" s="4">
        <f t="shared" si="140"/>
        <v>0</v>
      </c>
      <c r="BD180" s="4">
        <f t="shared" si="140"/>
        <v>0</v>
      </c>
      <c r="BE180" s="4">
        <f t="shared" si="140"/>
        <v>0</v>
      </c>
      <c r="BF180" s="4">
        <f t="shared" si="140"/>
        <v>0</v>
      </c>
      <c r="BG180" s="4">
        <f t="shared" si="140"/>
        <v>0</v>
      </c>
      <c r="BH180" s="4">
        <f t="shared" si="140"/>
        <v>0</v>
      </c>
      <c r="BI180" s="4">
        <f t="shared" si="98"/>
        <v>0</v>
      </c>
      <c r="BJ180" s="4">
        <f t="shared" si="121"/>
        <v>2.3740125646809246E-6</v>
      </c>
      <c r="BK180" s="4">
        <f t="shared" si="117"/>
        <v>284496.33279725735</v>
      </c>
      <c r="BL180" s="4">
        <f t="shared" si="129"/>
        <v>1.0000000001593559</v>
      </c>
      <c r="BM180" s="4">
        <f t="shared" si="110"/>
        <v>4741605.5466507738</v>
      </c>
      <c r="BN180" s="18">
        <f t="shared" si="130"/>
        <v>1.0000000001200933</v>
      </c>
      <c r="BO180" s="4">
        <f t="shared" si="111"/>
        <v>5.9999999999622684</v>
      </c>
      <c r="BP180" s="27"/>
      <c r="BQ180" s="4">
        <f>I180+AJ180+BK180+SUM(J$11:J180)</f>
        <v>4999999.9999999972</v>
      </c>
      <c r="BR180" s="27"/>
      <c r="BS180">
        <f t="shared" si="105"/>
        <v>169</v>
      </c>
      <c r="BT180" s="11">
        <f t="shared" si="106"/>
        <v>5.4796787699775924E-2</v>
      </c>
      <c r="BU180" s="9">
        <f t="shared" si="136"/>
        <v>4.9018423906589047E-7</v>
      </c>
      <c r="BV180" s="9">
        <f t="shared" si="136"/>
        <v>6.1141483376607958E-7</v>
      </c>
      <c r="BW180" s="9">
        <f t="shared" si="136"/>
        <v>8.1130590140291736E-7</v>
      </c>
      <c r="BX180" s="9">
        <f t="shared" si="136"/>
        <v>1.0765475970534113E-6</v>
      </c>
      <c r="BY180" s="9">
        <f t="shared" si="136"/>
        <v>1.4285053260088998E-6</v>
      </c>
      <c r="BZ180" s="9">
        <f t="shared" si="135"/>
        <v>1.8955297864402504E-6</v>
      </c>
      <c r="CA180" s="9">
        <f t="shared" si="135"/>
        <v>2.5152405932066403E-6</v>
      </c>
      <c r="CB180" s="9">
        <f t="shared" si="135"/>
        <v>3.3375562475042665E-6</v>
      </c>
      <c r="CC180" s="9">
        <f t="shared" si="135"/>
        <v>4.42871448686948E-6</v>
      </c>
      <c r="CD180" s="9">
        <f t="shared" si="135"/>
        <v>5.8766070584797414E-6</v>
      </c>
      <c r="CE180" s="9">
        <f t="shared" si="135"/>
        <v>0</v>
      </c>
      <c r="CF180" s="9">
        <f t="shared" si="135"/>
        <v>0</v>
      </c>
      <c r="CG180" s="9">
        <f t="shared" si="135"/>
        <v>0</v>
      </c>
      <c r="CH180" s="9">
        <f t="shared" si="135"/>
        <v>0</v>
      </c>
      <c r="CI180" s="9">
        <f t="shared" si="135"/>
        <v>0</v>
      </c>
      <c r="CJ180" s="9">
        <f t="shared" si="135"/>
        <v>0</v>
      </c>
      <c r="CK180" s="9">
        <f t="shared" si="135"/>
        <v>0</v>
      </c>
      <c r="CL180" s="9">
        <f t="shared" si="135"/>
        <v>0</v>
      </c>
      <c r="CM180" s="9">
        <f t="shared" si="135"/>
        <v>0</v>
      </c>
      <c r="CN180" s="9">
        <f t="shared" si="141"/>
        <v>0</v>
      </c>
      <c r="CO180" s="9">
        <f t="shared" si="141"/>
        <v>0</v>
      </c>
      <c r="CP180" s="9">
        <f t="shared" si="141"/>
        <v>0</v>
      </c>
      <c r="CQ180" s="9">
        <f t="shared" si="124"/>
        <v>2.2471606069797575E-5</v>
      </c>
      <c r="CR180" s="27"/>
    </row>
    <row r="181" spans="2:96" x14ac:dyDescent="0.2">
      <c r="B181" s="1">
        <f t="shared" si="118"/>
        <v>44030</v>
      </c>
      <c r="C181" s="8">
        <f t="shared" si="112"/>
        <v>24.285714285714285</v>
      </c>
      <c r="D181">
        <f t="shared" si="122"/>
        <v>170</v>
      </c>
      <c r="E181" s="14">
        <f t="shared" si="119"/>
        <v>0.3</v>
      </c>
      <c r="F181" s="3">
        <f t="shared" si="113"/>
        <v>8.1661699125676517</v>
      </c>
      <c r="G181" s="3">
        <f t="shared" si="107"/>
        <v>2.8379999999999992</v>
      </c>
      <c r="H181" s="27"/>
      <c r="I181" s="4">
        <f t="shared" si="114"/>
        <v>258394.45332675174</v>
      </c>
      <c r="J181" s="4"/>
      <c r="K181" s="4">
        <f t="shared" si="108"/>
        <v>4741605.5466732485</v>
      </c>
      <c r="L181" s="4">
        <f t="shared" si="128"/>
        <v>1.0000000000905047</v>
      </c>
      <c r="N181" s="4">
        <f t="shared" si="123"/>
        <v>2.2471606069797575E-5</v>
      </c>
      <c r="O181" s="4">
        <f t="shared" ref="O181:AH193" si="143">N180*(1-N$6)</f>
        <v>2.80292090141275E-5</v>
      </c>
      <c r="P181" s="4">
        <f t="shared" si="143"/>
        <v>3.7192863513334485E-5</v>
      </c>
      <c r="Q181" s="4">
        <f t="shared" si="143"/>
        <v>4.9352400354071304E-5</v>
      </c>
      <c r="R181" s="4">
        <f t="shared" si="143"/>
        <v>6.5487269250870912E-5</v>
      </c>
      <c r="S181" s="4">
        <f t="shared" si="143"/>
        <v>8.6897145250891005E-5</v>
      </c>
      <c r="T181" s="4">
        <f t="shared" si="143"/>
        <v>1.1530662447013001E-4</v>
      </c>
      <c r="U181" s="4">
        <f t="shared" si="143"/>
        <v>1.5300413879412652E-4</v>
      </c>
      <c r="V181" s="4">
        <f t="shared" si="143"/>
        <v>2.0302627140543828E-4</v>
      </c>
      <c r="W181" s="4">
        <f t="shared" si="143"/>
        <v>2.6940231795665343E-4</v>
      </c>
      <c r="X181" s="4">
        <f t="shared" si="143"/>
        <v>3.5747880518573855E-4</v>
      </c>
      <c r="Y181" s="4">
        <f t="shared" si="143"/>
        <v>4.7435013840911502E-4</v>
      </c>
      <c r="Z181" s="4">
        <f t="shared" si="143"/>
        <v>6.2943011034181809E-4</v>
      </c>
      <c r="AA181" s="4">
        <f t="shared" si="143"/>
        <v>8.3521033700581471E-4</v>
      </c>
      <c r="AB181" s="4">
        <f t="shared" si="143"/>
        <v>1.1082666882278973E-3</v>
      </c>
      <c r="AC181" s="4">
        <f t="shared" si="143"/>
        <v>1.4705946612897387E-3</v>
      </c>
      <c r="AD181" s="4">
        <f t="shared" si="143"/>
        <v>1.9513810490397387E-3</v>
      </c>
      <c r="AE181" s="4">
        <f t="shared" si="143"/>
        <v>2.5893543900658272E-3</v>
      </c>
      <c r="AF181" s="4">
        <f t="shared" si="143"/>
        <v>3.4359034909785908E-3</v>
      </c>
      <c r="AG181" s="4">
        <f t="shared" si="143"/>
        <v>4.5592155980957874E-3</v>
      </c>
      <c r="AH181" s="4">
        <f t="shared" si="143"/>
        <v>6.0497684776794486E-3</v>
      </c>
      <c r="AI181" s="4">
        <f t="shared" si="109"/>
        <v>4457109.1893830756</v>
      </c>
      <c r="AJ181" s="4">
        <f t="shared" si="116"/>
        <v>4457109.2138741994</v>
      </c>
      <c r="AK181" s="27"/>
      <c r="AL181">
        <f t="shared" si="104"/>
        <v>170</v>
      </c>
      <c r="AM181" s="14"/>
      <c r="AN181" s="14"/>
      <c r="AO181" s="4">
        <f t="shared" si="140"/>
        <v>1.7890984477102659E-6</v>
      </c>
      <c r="AP181" s="4">
        <f t="shared" si="140"/>
        <v>0</v>
      </c>
      <c r="AQ181" s="4">
        <f t="shared" si="140"/>
        <v>0</v>
      </c>
      <c r="AR181" s="4">
        <f t="shared" si="140"/>
        <v>0</v>
      </c>
      <c r="AS181" s="4">
        <f t="shared" si="140"/>
        <v>0</v>
      </c>
      <c r="AT181" s="4">
        <f t="shared" si="140"/>
        <v>0</v>
      </c>
      <c r="AU181" s="4">
        <f t="shared" si="140"/>
        <v>0</v>
      </c>
      <c r="AV181" s="4">
        <f t="shared" si="140"/>
        <v>0</v>
      </c>
      <c r="AW181" s="4">
        <f t="shared" si="140"/>
        <v>0</v>
      </c>
      <c r="AX181" s="4">
        <f t="shared" si="140"/>
        <v>0</v>
      </c>
      <c r="AY181" s="4">
        <f t="shared" si="140"/>
        <v>0</v>
      </c>
      <c r="AZ181" s="4">
        <f t="shared" si="140"/>
        <v>0</v>
      </c>
      <c r="BA181" s="4">
        <f t="shared" si="140"/>
        <v>0</v>
      </c>
      <c r="BB181" s="4">
        <f t="shared" si="140"/>
        <v>0</v>
      </c>
      <c r="BC181" s="4">
        <f t="shared" si="140"/>
        <v>0</v>
      </c>
      <c r="BD181" s="4">
        <f t="shared" si="140"/>
        <v>0</v>
      </c>
      <c r="BE181" s="4">
        <f t="shared" si="140"/>
        <v>0</v>
      </c>
      <c r="BF181" s="4">
        <f t="shared" si="140"/>
        <v>0</v>
      </c>
      <c r="BG181" s="4">
        <f t="shared" si="140"/>
        <v>0</v>
      </c>
      <c r="BH181" s="4">
        <f t="shared" si="140"/>
        <v>0</v>
      </c>
      <c r="BI181" s="4">
        <f t="shared" si="98"/>
        <v>0</v>
      </c>
      <c r="BJ181" s="4">
        <f t="shared" si="121"/>
        <v>1.7890984477102659E-6</v>
      </c>
      <c r="BK181" s="4">
        <f t="shared" si="117"/>
        <v>284496.33279904642</v>
      </c>
      <c r="BL181" s="4">
        <f t="shared" si="129"/>
        <v>1.0000000001200933</v>
      </c>
      <c r="BM181" s="4">
        <f t="shared" si="110"/>
        <v>4741605.5466732457</v>
      </c>
      <c r="BN181" s="18">
        <f t="shared" si="130"/>
        <v>1.0000000000905043</v>
      </c>
      <c r="BO181" s="4">
        <f t="shared" si="111"/>
        <v>5.9999999999715641</v>
      </c>
      <c r="BP181" s="27"/>
      <c r="BQ181" s="4">
        <f>I181+AJ181+BK181+SUM(J$11:J181)</f>
        <v>4999999.9999999972</v>
      </c>
      <c r="BR181" s="27"/>
      <c r="BS181">
        <f t="shared" si="105"/>
        <v>170</v>
      </c>
      <c r="BT181" s="11">
        <f t="shared" si="106"/>
        <v>5.479678769503124E-2</v>
      </c>
      <c r="BU181" s="9">
        <f t="shared" si="136"/>
        <v>3.6941154809192195E-7</v>
      </c>
      <c r="BV181" s="9">
        <f t="shared" si="136"/>
        <v>4.6077318468204017E-7</v>
      </c>
      <c r="BW181" s="9">
        <f t="shared" si="136"/>
        <v>6.1141483371313906E-7</v>
      </c>
      <c r="BX181" s="9">
        <f t="shared" si="136"/>
        <v>8.1130590133266889E-7</v>
      </c>
      <c r="BY181" s="9">
        <f t="shared" si="136"/>
        <v>1.0765475969601964E-6</v>
      </c>
      <c r="BZ181" s="9">
        <f t="shared" si="135"/>
        <v>1.4285053258852099E-6</v>
      </c>
      <c r="CA181" s="9">
        <f t="shared" si="135"/>
        <v>1.8955297862761223E-6</v>
      </c>
      <c r="CB181" s="9">
        <f t="shared" si="135"/>
        <v>2.5152405929888533E-6</v>
      </c>
      <c r="CC181" s="9">
        <f t="shared" si="135"/>
        <v>3.3375562472152779E-6</v>
      </c>
      <c r="CD181" s="9">
        <f t="shared" si="135"/>
        <v>4.4287144864860121E-6</v>
      </c>
      <c r="CE181" s="9">
        <f t="shared" si="135"/>
        <v>0</v>
      </c>
      <c r="CF181" s="9">
        <f t="shared" si="135"/>
        <v>0</v>
      </c>
      <c r="CG181" s="9">
        <f t="shared" si="135"/>
        <v>0</v>
      </c>
      <c r="CH181" s="9">
        <f t="shared" si="135"/>
        <v>0</v>
      </c>
      <c r="CI181" s="9">
        <f t="shared" si="135"/>
        <v>0</v>
      </c>
      <c r="CJ181" s="9">
        <f t="shared" si="135"/>
        <v>0</v>
      </c>
      <c r="CK181" s="9">
        <f t="shared" si="135"/>
        <v>0</v>
      </c>
      <c r="CL181" s="9">
        <f t="shared" si="135"/>
        <v>0</v>
      </c>
      <c r="CM181" s="9">
        <f t="shared" si="135"/>
        <v>0</v>
      </c>
      <c r="CN181" s="9">
        <f t="shared" si="141"/>
        <v>0</v>
      </c>
      <c r="CO181" s="9">
        <f t="shared" si="141"/>
        <v>0</v>
      </c>
      <c r="CP181" s="9">
        <f t="shared" si="141"/>
        <v>0</v>
      </c>
      <c r="CQ181" s="9">
        <f t="shared" si="124"/>
        <v>1.6934999503631442E-5</v>
      </c>
      <c r="CR181" s="27"/>
    </row>
    <row r="182" spans="2:96" x14ac:dyDescent="0.2">
      <c r="B182" s="1">
        <f t="shared" si="118"/>
        <v>44031</v>
      </c>
      <c r="C182" s="8">
        <f t="shared" si="112"/>
        <v>24.428571428571427</v>
      </c>
      <c r="D182">
        <f t="shared" si="122"/>
        <v>171</v>
      </c>
      <c r="E182" s="14">
        <f t="shared" si="119"/>
        <v>0.3</v>
      </c>
      <c r="F182" s="3">
        <f t="shared" si="113"/>
        <v>8.1661699125676517</v>
      </c>
      <c r="G182" s="3">
        <f t="shared" si="107"/>
        <v>2.8379999999999992</v>
      </c>
      <c r="H182" s="27"/>
      <c r="I182" s="4">
        <f t="shared" si="114"/>
        <v>258394.45330981674</v>
      </c>
      <c r="J182" s="4"/>
      <c r="K182" s="4">
        <f t="shared" si="108"/>
        <v>4741605.5466901837</v>
      </c>
      <c r="L182" s="4">
        <f t="shared" si="128"/>
        <v>1.0000000000682061</v>
      </c>
      <c r="N182" s="4">
        <f t="shared" si="123"/>
        <v>1.6934999503631442E-5</v>
      </c>
      <c r="O182" s="4">
        <f t="shared" si="143"/>
        <v>2.112330970560972E-5</v>
      </c>
      <c r="P182" s="4">
        <f t="shared" si="143"/>
        <v>2.80292090141275E-5</v>
      </c>
      <c r="Q182" s="4">
        <f t="shared" si="143"/>
        <v>3.7192863513334485E-5</v>
      </c>
      <c r="R182" s="4">
        <f t="shared" si="143"/>
        <v>4.9352400354071304E-5</v>
      </c>
      <c r="S182" s="4">
        <f t="shared" si="143"/>
        <v>6.5487269250870912E-5</v>
      </c>
      <c r="T182" s="4">
        <f t="shared" si="143"/>
        <v>8.6897145250891005E-5</v>
      </c>
      <c r="U182" s="4">
        <f t="shared" si="143"/>
        <v>1.1530662447013001E-4</v>
      </c>
      <c r="V182" s="4">
        <f t="shared" si="143"/>
        <v>1.5300413879412652E-4</v>
      </c>
      <c r="W182" s="4">
        <f t="shared" si="143"/>
        <v>2.0302627140543828E-4</v>
      </c>
      <c r="X182" s="4">
        <f t="shared" si="143"/>
        <v>2.6940231795665343E-4</v>
      </c>
      <c r="Y182" s="4">
        <f t="shared" si="143"/>
        <v>3.5747880518573855E-4</v>
      </c>
      <c r="Z182" s="4">
        <f t="shared" si="143"/>
        <v>4.7435013840911502E-4</v>
      </c>
      <c r="AA182" s="4">
        <f t="shared" si="143"/>
        <v>6.2943011034181809E-4</v>
      </c>
      <c r="AB182" s="4">
        <f t="shared" si="143"/>
        <v>8.3521033700581471E-4</v>
      </c>
      <c r="AC182" s="4">
        <f t="shared" si="143"/>
        <v>1.1082666882278973E-3</v>
      </c>
      <c r="AD182" s="4">
        <f t="shared" si="143"/>
        <v>1.4705946612897387E-3</v>
      </c>
      <c r="AE182" s="4">
        <f t="shared" si="143"/>
        <v>1.9513810490397387E-3</v>
      </c>
      <c r="AF182" s="4">
        <f t="shared" si="143"/>
        <v>2.5893543900658272E-3</v>
      </c>
      <c r="AG182" s="4">
        <f t="shared" si="143"/>
        <v>3.4359034909785908E-3</v>
      </c>
      <c r="AH182" s="4">
        <f t="shared" si="143"/>
        <v>4.5592155980957874E-3</v>
      </c>
      <c r="AI182" s="4">
        <f t="shared" si="109"/>
        <v>4457109.1954328436</v>
      </c>
      <c r="AJ182" s="4">
        <f t="shared" si="116"/>
        <v>4457109.2138897851</v>
      </c>
      <c r="AK182" s="27"/>
      <c r="AL182">
        <f t="shared" si="104"/>
        <v>171</v>
      </c>
      <c r="AM182" s="14"/>
      <c r="AN182" s="14"/>
      <c r="AO182" s="4">
        <f t="shared" si="140"/>
        <v>1.3482963641878543E-6</v>
      </c>
      <c r="AP182" s="4">
        <f t="shared" si="140"/>
        <v>0</v>
      </c>
      <c r="AQ182" s="4">
        <f t="shared" si="140"/>
        <v>0</v>
      </c>
      <c r="AR182" s="4">
        <f t="shared" si="140"/>
        <v>0</v>
      </c>
      <c r="AS182" s="4">
        <f t="shared" si="140"/>
        <v>0</v>
      </c>
      <c r="AT182" s="4">
        <f t="shared" si="140"/>
        <v>0</v>
      </c>
      <c r="AU182" s="4">
        <f t="shared" si="140"/>
        <v>0</v>
      </c>
      <c r="AV182" s="4">
        <f t="shared" si="140"/>
        <v>0</v>
      </c>
      <c r="AW182" s="4">
        <f t="shared" si="140"/>
        <v>0</v>
      </c>
      <c r="AX182" s="4">
        <f t="shared" si="140"/>
        <v>0</v>
      </c>
      <c r="AY182" s="4">
        <f t="shared" si="140"/>
        <v>0</v>
      </c>
      <c r="AZ182" s="4">
        <f t="shared" si="140"/>
        <v>0</v>
      </c>
      <c r="BA182" s="4">
        <f t="shared" si="140"/>
        <v>0</v>
      </c>
      <c r="BB182" s="4">
        <f t="shared" si="140"/>
        <v>0</v>
      </c>
      <c r="BC182" s="4">
        <f t="shared" si="140"/>
        <v>0</v>
      </c>
      <c r="BD182" s="4">
        <f t="shared" si="140"/>
        <v>0</v>
      </c>
      <c r="BE182" s="4">
        <f t="shared" si="140"/>
        <v>0</v>
      </c>
      <c r="BF182" s="4">
        <f t="shared" si="140"/>
        <v>0</v>
      </c>
      <c r="BG182" s="4">
        <f t="shared" si="140"/>
        <v>0</v>
      </c>
      <c r="BH182" s="4">
        <f t="shared" si="140"/>
        <v>0</v>
      </c>
      <c r="BI182" s="4">
        <f t="shared" si="98"/>
        <v>0</v>
      </c>
      <c r="BJ182" s="4">
        <f t="shared" si="121"/>
        <v>1.3482963641878543E-6</v>
      </c>
      <c r="BK182" s="4">
        <f t="shared" si="117"/>
        <v>284496.33280039474</v>
      </c>
      <c r="BL182" s="4">
        <f t="shared" si="129"/>
        <v>1.0000000000905045</v>
      </c>
      <c r="BM182" s="4">
        <f t="shared" si="110"/>
        <v>4741605.54669018</v>
      </c>
      <c r="BN182" s="18">
        <f t="shared" si="130"/>
        <v>1.0000000000682054</v>
      </c>
      <c r="BO182" s="4">
        <f t="shared" si="111"/>
        <v>5.9999999999785709</v>
      </c>
      <c r="BP182" s="27"/>
      <c r="BQ182" s="4">
        <f>I182+AJ182+BK182+SUM(J$11:J182)</f>
        <v>4999999.9999999963</v>
      </c>
      <c r="BR182" s="27"/>
      <c r="BS182">
        <f t="shared" si="105"/>
        <v>171</v>
      </c>
      <c r="BT182" s="11">
        <f t="shared" si="106"/>
        <v>5.4796787691455573E-2</v>
      </c>
      <c r="BU182" s="9">
        <f t="shared" si="136"/>
        <v>2.7839507170661931E-7</v>
      </c>
      <c r="BV182" s="9">
        <f t="shared" si="136"/>
        <v>3.4724685518374761E-7</v>
      </c>
      <c r="BW182" s="9">
        <f t="shared" si="136"/>
        <v>4.6077318465197325E-7</v>
      </c>
      <c r="BX182" s="9">
        <f t="shared" si="136"/>
        <v>6.1141483367324222E-7</v>
      </c>
      <c r="BY182" s="9">
        <f t="shared" si="136"/>
        <v>8.1130590127972859E-7</v>
      </c>
      <c r="BZ182" s="9">
        <f t="shared" si="135"/>
        <v>1.0765475968899481E-6</v>
      </c>
      <c r="CA182" s="9">
        <f t="shared" si="135"/>
        <v>1.4285053257919954E-6</v>
      </c>
      <c r="CB182" s="9">
        <f t="shared" si="135"/>
        <v>1.8955297861524328E-6</v>
      </c>
      <c r="CC182" s="9">
        <f t="shared" si="135"/>
        <v>2.5152405928247259E-6</v>
      </c>
      <c r="CD182" s="9">
        <f t="shared" si="135"/>
        <v>3.3375562469974913E-6</v>
      </c>
      <c r="CE182" s="9">
        <f t="shared" si="135"/>
        <v>0</v>
      </c>
      <c r="CF182" s="9">
        <f t="shared" si="135"/>
        <v>0</v>
      </c>
      <c r="CG182" s="9">
        <f t="shared" si="135"/>
        <v>0</v>
      </c>
      <c r="CH182" s="9">
        <f t="shared" si="135"/>
        <v>0</v>
      </c>
      <c r="CI182" s="9">
        <f t="shared" si="135"/>
        <v>0</v>
      </c>
      <c r="CJ182" s="9">
        <f t="shared" si="135"/>
        <v>0</v>
      </c>
      <c r="CK182" s="9">
        <f t="shared" si="135"/>
        <v>0</v>
      </c>
      <c r="CL182" s="9">
        <f t="shared" si="135"/>
        <v>0</v>
      </c>
      <c r="CM182" s="9">
        <f t="shared" si="135"/>
        <v>0</v>
      </c>
      <c r="CN182" s="9">
        <f t="shared" si="141"/>
        <v>0</v>
      </c>
      <c r="CO182" s="9">
        <f t="shared" si="141"/>
        <v>0</v>
      </c>
      <c r="CP182" s="9">
        <f t="shared" si="141"/>
        <v>0</v>
      </c>
      <c r="CQ182" s="9">
        <f t="shared" si="124"/>
        <v>1.2762515395151905E-5</v>
      </c>
      <c r="CR182" s="27"/>
    </row>
    <row r="183" spans="2:96" x14ac:dyDescent="0.2">
      <c r="B183" s="1">
        <f t="shared" si="118"/>
        <v>44032</v>
      </c>
      <c r="C183" s="8">
        <f t="shared" si="112"/>
        <v>24.571428571428573</v>
      </c>
      <c r="D183">
        <f t="shared" si="122"/>
        <v>172</v>
      </c>
      <c r="E183" s="14">
        <f t="shared" si="119"/>
        <v>0.3</v>
      </c>
      <c r="F183" s="3">
        <f t="shared" si="113"/>
        <v>8.1661699125676517</v>
      </c>
      <c r="G183" s="3">
        <f t="shared" si="107"/>
        <v>2.8379999999999992</v>
      </c>
      <c r="H183" s="27"/>
      <c r="I183" s="4">
        <f t="shared" si="114"/>
        <v>258394.45329705422</v>
      </c>
      <c r="J183" s="4"/>
      <c r="K183" s="4">
        <f t="shared" si="108"/>
        <v>4741605.5467029465</v>
      </c>
      <c r="L183" s="4">
        <f t="shared" si="128"/>
        <v>1.0000000000514013</v>
      </c>
      <c r="N183" s="4">
        <f t="shared" si="123"/>
        <v>1.2762515395151905E-5</v>
      </c>
      <c r="O183" s="4">
        <f t="shared" si="143"/>
        <v>1.5918899533413555E-5</v>
      </c>
      <c r="P183" s="4">
        <f t="shared" si="143"/>
        <v>2.112330970560972E-5</v>
      </c>
      <c r="Q183" s="4">
        <f t="shared" si="143"/>
        <v>2.80292090141275E-5</v>
      </c>
      <c r="R183" s="4">
        <f t="shared" si="143"/>
        <v>3.7192863513334485E-5</v>
      </c>
      <c r="S183" s="4">
        <f t="shared" si="143"/>
        <v>4.9352400354071304E-5</v>
      </c>
      <c r="T183" s="4">
        <f t="shared" si="143"/>
        <v>6.5487269250870912E-5</v>
      </c>
      <c r="U183" s="4">
        <f t="shared" si="143"/>
        <v>8.6897145250891005E-5</v>
      </c>
      <c r="V183" s="4">
        <f t="shared" si="143"/>
        <v>1.1530662447013001E-4</v>
      </c>
      <c r="W183" s="4">
        <f t="shared" si="143"/>
        <v>1.5300413879412652E-4</v>
      </c>
      <c r="X183" s="4">
        <f t="shared" si="143"/>
        <v>2.0302627140543828E-4</v>
      </c>
      <c r="Y183" s="4">
        <f t="shared" si="143"/>
        <v>2.6940231795665343E-4</v>
      </c>
      <c r="Z183" s="4">
        <f t="shared" si="143"/>
        <v>3.5747880518573855E-4</v>
      </c>
      <c r="AA183" s="4">
        <f t="shared" si="143"/>
        <v>4.7435013840911502E-4</v>
      </c>
      <c r="AB183" s="4">
        <f t="shared" si="143"/>
        <v>6.2943011034181809E-4</v>
      </c>
      <c r="AC183" s="4">
        <f t="shared" si="143"/>
        <v>8.3521033700581471E-4</v>
      </c>
      <c r="AD183" s="4">
        <f t="shared" si="143"/>
        <v>1.1082666882278973E-3</v>
      </c>
      <c r="AE183" s="4">
        <f t="shared" si="143"/>
        <v>1.4705946612897387E-3</v>
      </c>
      <c r="AF183" s="4">
        <f t="shared" si="143"/>
        <v>1.9513810490397387E-3</v>
      </c>
      <c r="AG183" s="4">
        <f t="shared" si="143"/>
        <v>2.5893543900658272E-3</v>
      </c>
      <c r="AH183" s="4">
        <f t="shared" si="143"/>
        <v>3.4359034909785908E-3</v>
      </c>
      <c r="AI183" s="4">
        <f t="shared" si="109"/>
        <v>4457109.1999920588</v>
      </c>
      <c r="AJ183" s="4">
        <f t="shared" si="116"/>
        <v>4457109.2139015319</v>
      </c>
      <c r="AK183" s="27"/>
      <c r="AL183">
        <f t="shared" si="104"/>
        <v>172</v>
      </c>
      <c r="AM183" s="14"/>
      <c r="AN183" s="14"/>
      <c r="AO183" s="4">
        <f t="shared" si="140"/>
        <v>1.0160999702178865E-6</v>
      </c>
      <c r="AP183" s="4">
        <f t="shared" si="140"/>
        <v>0</v>
      </c>
      <c r="AQ183" s="4">
        <f t="shared" si="140"/>
        <v>0</v>
      </c>
      <c r="AR183" s="4">
        <f t="shared" si="140"/>
        <v>0</v>
      </c>
      <c r="AS183" s="4">
        <f t="shared" si="140"/>
        <v>0</v>
      </c>
      <c r="AT183" s="4">
        <f t="shared" si="140"/>
        <v>0</v>
      </c>
      <c r="AU183" s="4">
        <f t="shared" si="140"/>
        <v>0</v>
      </c>
      <c r="AV183" s="4">
        <f t="shared" si="140"/>
        <v>0</v>
      </c>
      <c r="AW183" s="4">
        <f t="shared" si="140"/>
        <v>0</v>
      </c>
      <c r="AX183" s="4">
        <f t="shared" si="140"/>
        <v>0</v>
      </c>
      <c r="AY183" s="4">
        <f t="shared" si="140"/>
        <v>0</v>
      </c>
      <c r="AZ183" s="4">
        <f t="shared" si="140"/>
        <v>0</v>
      </c>
      <c r="BA183" s="4">
        <f t="shared" si="140"/>
        <v>0</v>
      </c>
      <c r="BB183" s="4">
        <f t="shared" si="140"/>
        <v>0</v>
      </c>
      <c r="BC183" s="4">
        <f t="shared" si="140"/>
        <v>0</v>
      </c>
      <c r="BD183" s="4">
        <f t="shared" ref="BD183:BH183" si="144">AC182*BC$8</f>
        <v>0</v>
      </c>
      <c r="BE183" s="4">
        <f t="shared" si="144"/>
        <v>0</v>
      </c>
      <c r="BF183" s="4">
        <f t="shared" si="144"/>
        <v>0</v>
      </c>
      <c r="BG183" s="4">
        <f t="shared" si="144"/>
        <v>0</v>
      </c>
      <c r="BH183" s="4">
        <f t="shared" si="144"/>
        <v>0</v>
      </c>
      <c r="BI183" s="4">
        <f t="shared" si="98"/>
        <v>0</v>
      </c>
      <c r="BJ183" s="4">
        <f t="shared" si="121"/>
        <v>1.0160999702178865E-6</v>
      </c>
      <c r="BK183" s="4">
        <f t="shared" si="117"/>
        <v>284496.33280141081</v>
      </c>
      <c r="BL183" s="4">
        <f t="shared" si="129"/>
        <v>1.0000000000682057</v>
      </c>
      <c r="BM183" s="4">
        <f t="shared" si="110"/>
        <v>4741605.5467029428</v>
      </c>
      <c r="BN183" s="18">
        <f t="shared" si="130"/>
        <v>1.0000000000514009</v>
      </c>
      <c r="BO183" s="4">
        <f t="shared" si="111"/>
        <v>5.9999999999838503</v>
      </c>
      <c r="BP183" s="27"/>
      <c r="BQ183" s="4">
        <f>I183+AJ183+BK183+SUM(J$11:J183)</f>
        <v>4999999.9999999972</v>
      </c>
      <c r="BR183" s="27"/>
      <c r="BS183">
        <f t="shared" si="105"/>
        <v>172</v>
      </c>
      <c r="BT183" s="11">
        <f t="shared" si="106"/>
        <v>5.4796787688760867E-2</v>
      </c>
      <c r="BU183" s="9">
        <f t="shared" si="136"/>
        <v>2.0980345394480428E-7</v>
      </c>
      <c r="BV183" s="9">
        <f t="shared" si="136"/>
        <v>2.6169136739135309E-7</v>
      </c>
      <c r="BW183" s="9">
        <f t="shared" si="136"/>
        <v>3.4724685516667127E-7</v>
      </c>
      <c r="BX183" s="9">
        <f t="shared" si="136"/>
        <v>4.6077318462931406E-7</v>
      </c>
      <c r="BY183" s="9">
        <f t="shared" si="136"/>
        <v>6.1141483364317509E-7</v>
      </c>
      <c r="BZ183" s="9">
        <f t="shared" si="135"/>
        <v>8.1130590123983154E-7</v>
      </c>
      <c r="CA183" s="9">
        <f t="shared" si="135"/>
        <v>1.0765475968370075E-6</v>
      </c>
      <c r="CB183" s="9">
        <f t="shared" si="135"/>
        <v>1.4285053257217467E-6</v>
      </c>
      <c r="CC183" s="9">
        <f t="shared" si="135"/>
        <v>1.8955297860592177E-6</v>
      </c>
      <c r="CD183" s="9">
        <f t="shared" si="135"/>
        <v>2.5152405927010353E-6</v>
      </c>
      <c r="CE183" s="9">
        <f t="shared" si="135"/>
        <v>0</v>
      </c>
      <c r="CF183" s="9">
        <f t="shared" si="135"/>
        <v>0</v>
      </c>
      <c r="CG183" s="9">
        <f t="shared" si="135"/>
        <v>0</v>
      </c>
      <c r="CH183" s="9">
        <f t="shared" si="135"/>
        <v>0</v>
      </c>
      <c r="CI183" s="9">
        <f t="shared" si="135"/>
        <v>0</v>
      </c>
      <c r="CJ183" s="9">
        <f t="shared" si="135"/>
        <v>0</v>
      </c>
      <c r="CK183" s="9">
        <f t="shared" si="135"/>
        <v>0</v>
      </c>
      <c r="CL183" s="9">
        <f t="shared" si="135"/>
        <v>0</v>
      </c>
      <c r="CM183" s="9">
        <f t="shared" si="135"/>
        <v>0</v>
      </c>
      <c r="CN183" s="9">
        <f t="shared" si="141"/>
        <v>0</v>
      </c>
      <c r="CO183" s="9">
        <f t="shared" si="141"/>
        <v>0</v>
      </c>
      <c r="CP183" s="9">
        <f t="shared" si="141"/>
        <v>0</v>
      </c>
      <c r="CQ183" s="9">
        <f t="shared" si="124"/>
        <v>9.6180588973341568E-6</v>
      </c>
      <c r="CR183" s="27"/>
    </row>
    <row r="184" spans="2:96" x14ac:dyDescent="0.2">
      <c r="B184" s="1">
        <f t="shared" si="118"/>
        <v>44033</v>
      </c>
      <c r="C184" s="8">
        <f t="shared" si="112"/>
        <v>24.714285714285715</v>
      </c>
      <c r="D184">
        <f t="shared" si="122"/>
        <v>173</v>
      </c>
      <c r="E184" s="14">
        <f t="shared" si="119"/>
        <v>0.3</v>
      </c>
      <c r="F184" s="3">
        <f t="shared" si="113"/>
        <v>8.1661699125676517</v>
      </c>
      <c r="G184" s="3">
        <f t="shared" si="107"/>
        <v>2.8379999999999992</v>
      </c>
      <c r="H184" s="27"/>
      <c r="I184" s="4">
        <f t="shared" si="114"/>
        <v>258394.45328743616</v>
      </c>
      <c r="J184" s="4"/>
      <c r="K184" s="4">
        <f t="shared" si="108"/>
        <v>4741605.5467125643</v>
      </c>
      <c r="L184" s="4">
        <f t="shared" si="128"/>
        <v>1.000000000038737</v>
      </c>
      <c r="N184" s="4">
        <f t="shared" si="123"/>
        <v>9.6180588973341568E-6</v>
      </c>
      <c r="O184" s="4">
        <f t="shared" si="143"/>
        <v>1.199676447144279E-5</v>
      </c>
      <c r="P184" s="4">
        <f t="shared" si="143"/>
        <v>1.5918899533413555E-5</v>
      </c>
      <c r="Q184" s="4">
        <f t="shared" si="143"/>
        <v>2.112330970560972E-5</v>
      </c>
      <c r="R184" s="4">
        <f t="shared" si="143"/>
        <v>2.80292090141275E-5</v>
      </c>
      <c r="S184" s="4">
        <f t="shared" si="143"/>
        <v>3.7192863513334485E-5</v>
      </c>
      <c r="T184" s="4">
        <f t="shared" si="143"/>
        <v>4.9352400354071304E-5</v>
      </c>
      <c r="U184" s="4">
        <f t="shared" si="143"/>
        <v>6.5487269250870912E-5</v>
      </c>
      <c r="V184" s="4">
        <f t="shared" si="143"/>
        <v>8.6897145250891005E-5</v>
      </c>
      <c r="W184" s="4">
        <f t="shared" si="143"/>
        <v>1.1530662447013001E-4</v>
      </c>
      <c r="X184" s="4">
        <f t="shared" si="143"/>
        <v>1.5300413879412652E-4</v>
      </c>
      <c r="Y184" s="4">
        <f t="shared" si="143"/>
        <v>2.0302627140543828E-4</v>
      </c>
      <c r="Z184" s="4">
        <f t="shared" si="143"/>
        <v>2.6940231795665343E-4</v>
      </c>
      <c r="AA184" s="4">
        <f t="shared" si="143"/>
        <v>3.5747880518573855E-4</v>
      </c>
      <c r="AB184" s="4">
        <f t="shared" si="143"/>
        <v>4.7435013840911502E-4</v>
      </c>
      <c r="AC184" s="4">
        <f t="shared" si="143"/>
        <v>6.2943011034181809E-4</v>
      </c>
      <c r="AD184" s="4">
        <f t="shared" si="143"/>
        <v>8.3521033700581471E-4</v>
      </c>
      <c r="AE184" s="4">
        <f t="shared" si="143"/>
        <v>1.1082666882278973E-3</v>
      </c>
      <c r="AF184" s="4">
        <f t="shared" si="143"/>
        <v>1.4705946612897387E-3</v>
      </c>
      <c r="AG184" s="4">
        <f t="shared" si="143"/>
        <v>1.9513810490397387E-3</v>
      </c>
      <c r="AH184" s="4">
        <f t="shared" si="143"/>
        <v>2.5893543900658272E-3</v>
      </c>
      <c r="AI184" s="4">
        <f t="shared" si="109"/>
        <v>4457109.203427962</v>
      </c>
      <c r="AJ184" s="4">
        <f t="shared" si="116"/>
        <v>4457109.2139103832</v>
      </c>
      <c r="AK184" s="27"/>
      <c r="AL184">
        <f t="shared" si="104"/>
        <v>173</v>
      </c>
      <c r="AM184" s="14"/>
      <c r="AN184" s="14"/>
      <c r="AO184" s="4">
        <f t="shared" ref="AO184:BI196" si="145">N183*AN$8</f>
        <v>7.6575092370911428E-7</v>
      </c>
      <c r="AP184" s="4">
        <f t="shared" si="145"/>
        <v>0</v>
      </c>
      <c r="AQ184" s="4">
        <f t="shared" si="145"/>
        <v>0</v>
      </c>
      <c r="AR184" s="4">
        <f t="shared" si="145"/>
        <v>0</v>
      </c>
      <c r="AS184" s="4">
        <f t="shared" si="145"/>
        <v>0</v>
      </c>
      <c r="AT184" s="4">
        <f t="shared" si="145"/>
        <v>0</v>
      </c>
      <c r="AU184" s="4">
        <f t="shared" si="145"/>
        <v>0</v>
      </c>
      <c r="AV184" s="4">
        <f t="shared" si="145"/>
        <v>0</v>
      </c>
      <c r="AW184" s="4">
        <f t="shared" si="145"/>
        <v>0</v>
      </c>
      <c r="AX184" s="4">
        <f t="shared" si="145"/>
        <v>0</v>
      </c>
      <c r="AY184" s="4">
        <f t="shared" si="145"/>
        <v>0</v>
      </c>
      <c r="AZ184" s="4">
        <f t="shared" si="145"/>
        <v>0</v>
      </c>
      <c r="BA184" s="4">
        <f t="shared" si="145"/>
        <v>0</v>
      </c>
      <c r="BB184" s="4">
        <f t="shared" si="145"/>
        <v>0</v>
      </c>
      <c r="BC184" s="4">
        <f t="shared" si="145"/>
        <v>0</v>
      </c>
      <c r="BD184" s="4">
        <f t="shared" si="145"/>
        <v>0</v>
      </c>
      <c r="BE184" s="4">
        <f t="shared" si="145"/>
        <v>0</v>
      </c>
      <c r="BF184" s="4">
        <f t="shared" si="145"/>
        <v>0</v>
      </c>
      <c r="BG184" s="4">
        <f t="shared" si="145"/>
        <v>0</v>
      </c>
      <c r="BH184" s="4">
        <f t="shared" si="145"/>
        <v>0</v>
      </c>
      <c r="BI184" s="4">
        <f t="shared" si="145"/>
        <v>0</v>
      </c>
      <c r="BJ184" s="4">
        <f t="shared" si="121"/>
        <v>7.6575092370911428E-7</v>
      </c>
      <c r="BK184" s="4">
        <f t="shared" si="117"/>
        <v>284496.33280217659</v>
      </c>
      <c r="BL184" s="4">
        <f t="shared" si="129"/>
        <v>1.0000000000514011</v>
      </c>
      <c r="BM184" s="4">
        <f t="shared" si="110"/>
        <v>4741605.5467125596</v>
      </c>
      <c r="BN184" s="18">
        <f t="shared" si="130"/>
        <v>1.0000000000387366</v>
      </c>
      <c r="BO184" s="4">
        <f t="shared" si="111"/>
        <v>5.999999999987832</v>
      </c>
      <c r="BP184" s="27"/>
      <c r="BQ184" s="4">
        <f>I184+AJ184+BK184+SUM(J$11:J184)</f>
        <v>4999999.9999999963</v>
      </c>
      <c r="BR184" s="27"/>
      <c r="BS184">
        <f t="shared" si="105"/>
        <v>173</v>
      </c>
      <c r="BT184" s="11">
        <f t="shared" si="106"/>
        <v>5.479678768673011E-2</v>
      </c>
      <c r="BU184" s="9">
        <f t="shared" si="136"/>
        <v>1.581116194067056E-7</v>
      </c>
      <c r="BV184" s="9">
        <f t="shared" si="136"/>
        <v>1.9721524670080727E-7</v>
      </c>
      <c r="BW184" s="9">
        <f t="shared" si="136"/>
        <v>2.6169136738165488E-7</v>
      </c>
      <c r="BX184" s="9">
        <f t="shared" si="136"/>
        <v>3.4724685515380241E-7</v>
      </c>
      <c r="BY184" s="9">
        <f t="shared" si="136"/>
        <v>4.6077318461223793E-7</v>
      </c>
      <c r="BZ184" s="9">
        <f t="shared" si="135"/>
        <v>6.1141483362051622E-7</v>
      </c>
      <c r="CA184" s="9">
        <f t="shared" si="135"/>
        <v>8.1130590120976473E-7</v>
      </c>
      <c r="CB184" s="9">
        <f t="shared" si="135"/>
        <v>1.0765475967971108E-6</v>
      </c>
      <c r="CC184" s="9">
        <f t="shared" si="135"/>
        <v>1.4285053256688065E-6</v>
      </c>
      <c r="CD184" s="9">
        <f t="shared" si="135"/>
        <v>1.8955297859889697E-6</v>
      </c>
      <c r="CE184" s="9">
        <f t="shared" si="135"/>
        <v>0</v>
      </c>
      <c r="CF184" s="9">
        <f t="shared" si="135"/>
        <v>0</v>
      </c>
      <c r="CG184" s="9">
        <f t="shared" si="135"/>
        <v>0</v>
      </c>
      <c r="CH184" s="9">
        <f t="shared" si="135"/>
        <v>0</v>
      </c>
      <c r="CI184" s="9">
        <f t="shared" si="135"/>
        <v>0</v>
      </c>
      <c r="CJ184" s="9">
        <f t="shared" si="135"/>
        <v>0</v>
      </c>
      <c r="CK184" s="9">
        <f t="shared" si="135"/>
        <v>0</v>
      </c>
      <c r="CL184" s="9">
        <f t="shared" si="135"/>
        <v>0</v>
      </c>
      <c r="CM184" s="9">
        <f t="shared" si="135"/>
        <v>0</v>
      </c>
      <c r="CN184" s="9">
        <f t="shared" si="141"/>
        <v>0</v>
      </c>
      <c r="CO184" s="9">
        <f t="shared" si="141"/>
        <v>0</v>
      </c>
      <c r="CP184" s="9">
        <f t="shared" si="141"/>
        <v>0</v>
      </c>
      <c r="CQ184" s="9">
        <f t="shared" si="124"/>
        <v>7.2483417165403764E-6</v>
      </c>
      <c r="CR184" s="27"/>
    </row>
    <row r="185" spans="2:96" x14ac:dyDescent="0.2">
      <c r="B185" s="1">
        <f t="shared" si="118"/>
        <v>44034</v>
      </c>
      <c r="C185" s="8">
        <f t="shared" si="112"/>
        <v>24.857142857142858</v>
      </c>
      <c r="D185">
        <f t="shared" si="122"/>
        <v>174</v>
      </c>
      <c r="E185" s="14">
        <f t="shared" si="119"/>
        <v>0.3</v>
      </c>
      <c r="F185" s="3">
        <f t="shared" si="113"/>
        <v>8.1661699125676517</v>
      </c>
      <c r="G185" s="3">
        <f t="shared" si="107"/>
        <v>2.8379999999999992</v>
      </c>
      <c r="H185" s="27"/>
      <c r="I185" s="4">
        <f t="shared" si="114"/>
        <v>258394.45328018782</v>
      </c>
      <c r="J185" s="4"/>
      <c r="K185" s="4">
        <f t="shared" si="108"/>
        <v>4741605.5467198128</v>
      </c>
      <c r="L185" s="4">
        <f t="shared" si="128"/>
        <v>1.0000000000291929</v>
      </c>
      <c r="N185" s="4">
        <f t="shared" si="123"/>
        <v>7.2483417165403764E-6</v>
      </c>
      <c r="O185" s="4">
        <f t="shared" si="143"/>
        <v>9.0409753634941065E-6</v>
      </c>
      <c r="P185" s="4">
        <f t="shared" si="143"/>
        <v>1.199676447144279E-5</v>
      </c>
      <c r="Q185" s="4">
        <f t="shared" si="143"/>
        <v>1.5918899533413555E-5</v>
      </c>
      <c r="R185" s="4">
        <f t="shared" si="143"/>
        <v>2.112330970560972E-5</v>
      </c>
      <c r="S185" s="4">
        <f t="shared" si="143"/>
        <v>2.80292090141275E-5</v>
      </c>
      <c r="T185" s="4">
        <f t="shared" si="143"/>
        <v>3.7192863513334485E-5</v>
      </c>
      <c r="U185" s="4">
        <f t="shared" si="143"/>
        <v>4.9352400354071304E-5</v>
      </c>
      <c r="V185" s="4">
        <f t="shared" si="143"/>
        <v>6.5487269250870912E-5</v>
      </c>
      <c r="W185" s="4">
        <f t="shared" si="143"/>
        <v>8.6897145250891005E-5</v>
      </c>
      <c r="X185" s="4">
        <f t="shared" si="143"/>
        <v>1.1530662447013001E-4</v>
      </c>
      <c r="Y185" s="4">
        <f t="shared" si="143"/>
        <v>1.5300413879412652E-4</v>
      </c>
      <c r="Z185" s="4">
        <f t="shared" si="143"/>
        <v>2.0302627140543828E-4</v>
      </c>
      <c r="AA185" s="4">
        <f t="shared" si="143"/>
        <v>2.6940231795665343E-4</v>
      </c>
      <c r="AB185" s="4">
        <f t="shared" si="143"/>
        <v>3.5747880518573855E-4</v>
      </c>
      <c r="AC185" s="4">
        <f t="shared" si="143"/>
        <v>4.7435013840911502E-4</v>
      </c>
      <c r="AD185" s="4">
        <f t="shared" si="143"/>
        <v>6.2943011034181809E-4</v>
      </c>
      <c r="AE185" s="4">
        <f t="shared" si="143"/>
        <v>8.3521033700581471E-4</v>
      </c>
      <c r="AF185" s="4">
        <f t="shared" si="143"/>
        <v>1.1082666882278973E-3</v>
      </c>
      <c r="AG185" s="4">
        <f t="shared" si="143"/>
        <v>1.4705946612897387E-3</v>
      </c>
      <c r="AH185" s="4">
        <f t="shared" si="143"/>
        <v>1.9513810490397387E-3</v>
      </c>
      <c r="AI185" s="4">
        <f t="shared" si="109"/>
        <v>4457109.2060173163</v>
      </c>
      <c r="AJ185" s="4">
        <f t="shared" si="116"/>
        <v>4457109.2139170542</v>
      </c>
      <c r="AK185" s="27"/>
      <c r="AL185">
        <f t="shared" si="104"/>
        <v>174</v>
      </c>
      <c r="AM185" s="14"/>
      <c r="AN185" s="14"/>
      <c r="AO185" s="4">
        <f t="shared" si="145"/>
        <v>5.7708353384004941E-7</v>
      </c>
      <c r="AP185" s="4">
        <f t="shared" si="145"/>
        <v>0</v>
      </c>
      <c r="AQ185" s="4">
        <f t="shared" si="145"/>
        <v>0</v>
      </c>
      <c r="AR185" s="4">
        <f t="shared" si="145"/>
        <v>0</v>
      </c>
      <c r="AS185" s="4">
        <f t="shared" si="145"/>
        <v>0</v>
      </c>
      <c r="AT185" s="4">
        <f t="shared" si="145"/>
        <v>0</v>
      </c>
      <c r="AU185" s="4">
        <f t="shared" si="145"/>
        <v>0</v>
      </c>
      <c r="AV185" s="4">
        <f t="shared" si="145"/>
        <v>0</v>
      </c>
      <c r="AW185" s="4">
        <f t="shared" si="145"/>
        <v>0</v>
      </c>
      <c r="AX185" s="4">
        <f t="shared" si="145"/>
        <v>0</v>
      </c>
      <c r="AY185" s="4">
        <f t="shared" si="145"/>
        <v>0</v>
      </c>
      <c r="AZ185" s="4">
        <f t="shared" si="145"/>
        <v>0</v>
      </c>
      <c r="BA185" s="4">
        <f t="shared" si="145"/>
        <v>0</v>
      </c>
      <c r="BB185" s="4">
        <f t="shared" si="145"/>
        <v>0</v>
      </c>
      <c r="BC185" s="4">
        <f t="shared" si="145"/>
        <v>0</v>
      </c>
      <c r="BD185" s="4">
        <f t="shared" si="145"/>
        <v>0</v>
      </c>
      <c r="BE185" s="4">
        <f t="shared" si="145"/>
        <v>0</v>
      </c>
      <c r="BF185" s="4">
        <f t="shared" si="145"/>
        <v>0</v>
      </c>
      <c r="BG185" s="4">
        <f t="shared" si="145"/>
        <v>0</v>
      </c>
      <c r="BH185" s="4">
        <f t="shared" si="145"/>
        <v>0</v>
      </c>
      <c r="BI185" s="4">
        <f t="shared" si="145"/>
        <v>0</v>
      </c>
      <c r="BJ185" s="4">
        <f t="shared" si="121"/>
        <v>5.7708353384004941E-7</v>
      </c>
      <c r="BK185" s="4">
        <f t="shared" si="117"/>
        <v>284496.33280275366</v>
      </c>
      <c r="BL185" s="4">
        <f t="shared" si="129"/>
        <v>1.0000000000387368</v>
      </c>
      <c r="BM185" s="4">
        <f t="shared" si="110"/>
        <v>4741605.5467198081</v>
      </c>
      <c r="BN185" s="18">
        <f t="shared" si="130"/>
        <v>1.0000000000291924</v>
      </c>
      <c r="BO185" s="4">
        <f t="shared" si="111"/>
        <v>5.9999999999908296</v>
      </c>
      <c r="BP185" s="27"/>
      <c r="BQ185" s="4">
        <f>I185+AJ185+BK185+SUM(J$11:J185)</f>
        <v>4999999.9999999963</v>
      </c>
      <c r="BR185" s="27"/>
      <c r="BS185">
        <f t="shared" si="105"/>
        <v>174</v>
      </c>
      <c r="BT185" s="11">
        <f t="shared" si="106"/>
        <v>5.4796787685199688E-2</v>
      </c>
      <c r="BU185" s="9">
        <f t="shared" si="136"/>
        <v>1.1915575263331164E-7</v>
      </c>
      <c r="BV185" s="9">
        <f t="shared" si="136"/>
        <v>1.4862492223815229E-7</v>
      </c>
      <c r="BW185" s="9">
        <f t="shared" si="136"/>
        <v>1.9721524669529923E-7</v>
      </c>
      <c r="BX185" s="9">
        <f t="shared" si="136"/>
        <v>2.6169136737434604E-7</v>
      </c>
      <c r="BY185" s="9">
        <f t="shared" si="136"/>
        <v>3.4724685514410414E-7</v>
      </c>
      <c r="BZ185" s="9">
        <f t="shared" si="135"/>
        <v>4.6077318459936896E-7</v>
      </c>
      <c r="CA185" s="9">
        <f t="shared" si="135"/>
        <v>6.1141483360344004E-7</v>
      </c>
      <c r="CB185" s="9">
        <f t="shared" si="135"/>
        <v>8.1130590118710564E-7</v>
      </c>
      <c r="CC185" s="9">
        <f t="shared" si="135"/>
        <v>1.0765475967670439E-6</v>
      </c>
      <c r="CD185" s="9">
        <f t="shared" si="135"/>
        <v>1.4285053256289098E-6</v>
      </c>
      <c r="CE185" s="9">
        <f t="shared" si="135"/>
        <v>0</v>
      </c>
      <c r="CF185" s="9">
        <f t="shared" si="135"/>
        <v>0</v>
      </c>
      <c r="CG185" s="9">
        <f t="shared" si="135"/>
        <v>0</v>
      </c>
      <c r="CH185" s="9">
        <f t="shared" si="135"/>
        <v>0</v>
      </c>
      <c r="CI185" s="9">
        <f t="shared" ref="CI185:CM235" si="146">AB185*$E185*$BT185*CI$7</f>
        <v>0</v>
      </c>
      <c r="CJ185" s="9">
        <f t="shared" si="146"/>
        <v>0</v>
      </c>
      <c r="CK185" s="9">
        <f t="shared" si="146"/>
        <v>0</v>
      </c>
      <c r="CL185" s="9">
        <f t="shared" si="146"/>
        <v>0</v>
      </c>
      <c r="CM185" s="9">
        <f t="shared" si="146"/>
        <v>0</v>
      </c>
      <c r="CN185" s="9">
        <f t="shared" si="141"/>
        <v>0</v>
      </c>
      <c r="CO185" s="9">
        <f t="shared" si="141"/>
        <v>0</v>
      </c>
      <c r="CP185" s="9">
        <f t="shared" si="141"/>
        <v>0</v>
      </c>
      <c r="CQ185" s="9">
        <f t="shared" si="124"/>
        <v>5.4624809858710816E-6</v>
      </c>
      <c r="CR185" s="27"/>
    </row>
    <row r="186" spans="2:96" x14ac:dyDescent="0.2">
      <c r="B186" s="1">
        <f t="shared" si="118"/>
        <v>44035</v>
      </c>
      <c r="C186" s="8">
        <f t="shared" si="112"/>
        <v>25</v>
      </c>
      <c r="D186">
        <f t="shared" si="122"/>
        <v>175</v>
      </c>
      <c r="E186" s="14">
        <f t="shared" si="119"/>
        <v>0.3</v>
      </c>
      <c r="F186" s="3">
        <f t="shared" si="113"/>
        <v>8.1661699125676517</v>
      </c>
      <c r="G186" s="3">
        <f t="shared" si="107"/>
        <v>2.8379999999999992</v>
      </c>
      <c r="H186" s="27"/>
      <c r="I186" s="4">
        <f t="shared" si="114"/>
        <v>258394.45327472535</v>
      </c>
      <c r="J186" s="4"/>
      <c r="K186" s="4">
        <f t="shared" si="108"/>
        <v>4741605.546725275</v>
      </c>
      <c r="L186" s="4">
        <f t="shared" si="128"/>
        <v>1.0000000000220002</v>
      </c>
      <c r="N186" s="4">
        <f t="shared" si="123"/>
        <v>5.4624809858710816E-6</v>
      </c>
      <c r="O186" s="4">
        <f t="shared" si="143"/>
        <v>6.8134412135479534E-6</v>
      </c>
      <c r="P186" s="4">
        <f t="shared" si="143"/>
        <v>9.0409753634941065E-6</v>
      </c>
      <c r="Q186" s="4">
        <f t="shared" si="143"/>
        <v>1.199676447144279E-5</v>
      </c>
      <c r="R186" s="4">
        <f t="shared" si="143"/>
        <v>1.5918899533413555E-5</v>
      </c>
      <c r="S186" s="4">
        <f t="shared" si="143"/>
        <v>2.112330970560972E-5</v>
      </c>
      <c r="T186" s="4">
        <f t="shared" si="143"/>
        <v>2.80292090141275E-5</v>
      </c>
      <c r="U186" s="4">
        <f t="shared" si="143"/>
        <v>3.7192863513334485E-5</v>
      </c>
      <c r="V186" s="4">
        <f t="shared" si="143"/>
        <v>4.9352400354071304E-5</v>
      </c>
      <c r="W186" s="4">
        <f t="shared" si="143"/>
        <v>6.5487269250870912E-5</v>
      </c>
      <c r="X186" s="4">
        <f t="shared" si="143"/>
        <v>8.6897145250891005E-5</v>
      </c>
      <c r="Y186" s="4">
        <f t="shared" si="143"/>
        <v>1.1530662447013001E-4</v>
      </c>
      <c r="Z186" s="4">
        <f t="shared" si="143"/>
        <v>1.5300413879412652E-4</v>
      </c>
      <c r="AA186" s="4">
        <f t="shared" si="143"/>
        <v>2.0302627140543828E-4</v>
      </c>
      <c r="AB186" s="4">
        <f t="shared" si="143"/>
        <v>2.6940231795665343E-4</v>
      </c>
      <c r="AC186" s="4">
        <f t="shared" si="143"/>
        <v>3.5747880518573855E-4</v>
      </c>
      <c r="AD186" s="4">
        <f t="shared" si="143"/>
        <v>4.7435013840911502E-4</v>
      </c>
      <c r="AE186" s="4">
        <f t="shared" si="143"/>
        <v>6.2943011034181809E-4</v>
      </c>
      <c r="AF186" s="4">
        <f t="shared" si="143"/>
        <v>8.3521033700581471E-4</v>
      </c>
      <c r="AG186" s="4">
        <f t="shared" si="143"/>
        <v>1.1082666882278973E-3</v>
      </c>
      <c r="AH186" s="4">
        <f t="shared" si="143"/>
        <v>1.4705946612897387E-3</v>
      </c>
      <c r="AI186" s="4">
        <f t="shared" si="109"/>
        <v>4457109.207968697</v>
      </c>
      <c r="AJ186" s="4">
        <f t="shared" si="116"/>
        <v>4457109.2139220815</v>
      </c>
      <c r="AK186" s="27"/>
      <c r="AL186">
        <f t="shared" si="104"/>
        <v>175</v>
      </c>
      <c r="AM186" s="14"/>
      <c r="AN186" s="14"/>
      <c r="AO186" s="4">
        <f t="shared" si="145"/>
        <v>4.3490050299242258E-7</v>
      </c>
      <c r="AP186" s="4">
        <f t="shared" si="145"/>
        <v>0</v>
      </c>
      <c r="AQ186" s="4">
        <f t="shared" si="145"/>
        <v>0</v>
      </c>
      <c r="AR186" s="4">
        <f t="shared" si="145"/>
        <v>0</v>
      </c>
      <c r="AS186" s="4">
        <f t="shared" si="145"/>
        <v>0</v>
      </c>
      <c r="AT186" s="4">
        <f t="shared" si="145"/>
        <v>0</v>
      </c>
      <c r="AU186" s="4">
        <f t="shared" si="145"/>
        <v>0</v>
      </c>
      <c r="AV186" s="4">
        <f t="shared" si="145"/>
        <v>0</v>
      </c>
      <c r="AW186" s="4">
        <f t="shared" si="145"/>
        <v>0</v>
      </c>
      <c r="AX186" s="4">
        <f t="shared" si="145"/>
        <v>0</v>
      </c>
      <c r="AY186" s="4">
        <f t="shared" si="145"/>
        <v>0</v>
      </c>
      <c r="AZ186" s="4">
        <f t="shared" si="145"/>
        <v>0</v>
      </c>
      <c r="BA186" s="4">
        <f t="shared" si="145"/>
        <v>0</v>
      </c>
      <c r="BB186" s="4">
        <f t="shared" si="145"/>
        <v>0</v>
      </c>
      <c r="BC186" s="4">
        <f t="shared" si="145"/>
        <v>0</v>
      </c>
      <c r="BD186" s="4">
        <f t="shared" si="145"/>
        <v>0</v>
      </c>
      <c r="BE186" s="4">
        <f t="shared" si="145"/>
        <v>0</v>
      </c>
      <c r="BF186" s="4">
        <f t="shared" si="145"/>
        <v>0</v>
      </c>
      <c r="BG186" s="4">
        <f t="shared" si="145"/>
        <v>0</v>
      </c>
      <c r="BH186" s="4">
        <f t="shared" si="145"/>
        <v>0</v>
      </c>
      <c r="BI186" s="4">
        <f t="shared" si="145"/>
        <v>0</v>
      </c>
      <c r="BJ186" s="4">
        <f t="shared" si="121"/>
        <v>4.3490050299242258E-7</v>
      </c>
      <c r="BK186" s="4">
        <f t="shared" si="117"/>
        <v>284496.33280318859</v>
      </c>
      <c r="BL186" s="4">
        <f t="shared" si="129"/>
        <v>1.0000000000291929</v>
      </c>
      <c r="BM186" s="4">
        <f t="shared" si="110"/>
        <v>4741605.5467252703</v>
      </c>
      <c r="BN186" s="18">
        <f t="shared" si="130"/>
        <v>1.000000000022</v>
      </c>
      <c r="BO186" s="4">
        <f t="shared" si="111"/>
        <v>5.99999999999309</v>
      </c>
      <c r="BP186" s="27"/>
      <c r="BQ186" s="4">
        <f>I186+AJ186+BK186+SUM(J$11:J186)</f>
        <v>4999999.9999999953</v>
      </c>
      <c r="BR186" s="27"/>
      <c r="BS186">
        <f t="shared" si="105"/>
        <v>175</v>
      </c>
      <c r="BT186" s="11">
        <f t="shared" si="106"/>
        <v>5.4796787684046347E-2</v>
      </c>
      <c r="BU186" s="9">
        <f t="shared" si="136"/>
        <v>8.9797923243275347E-8</v>
      </c>
      <c r="BV186" s="9">
        <f t="shared" si="136"/>
        <v>1.1200640747295548E-7</v>
      </c>
      <c r="BW186" s="9">
        <f t="shared" si="136"/>
        <v>1.4862492223502409E-7</v>
      </c>
      <c r="BX186" s="9">
        <f t="shared" si="136"/>
        <v>1.9721524669114831E-7</v>
      </c>
      <c r="BY186" s="9">
        <f t="shared" si="136"/>
        <v>2.6169136736883811E-7</v>
      </c>
      <c r="BZ186" s="9">
        <f t="shared" si="136"/>
        <v>3.4724685513679541E-7</v>
      </c>
      <c r="CA186" s="9">
        <f t="shared" si="136"/>
        <v>4.607731845896708E-7</v>
      </c>
      <c r="CB186" s="9">
        <f t="shared" si="136"/>
        <v>6.1141483359057117E-7</v>
      </c>
      <c r="CC186" s="9">
        <f t="shared" si="136"/>
        <v>8.1130590117002967E-7</v>
      </c>
      <c r="CD186" s="9">
        <f t="shared" si="136"/>
        <v>1.0765475967443851E-6</v>
      </c>
      <c r="CE186" s="9">
        <f t="shared" si="136"/>
        <v>0</v>
      </c>
      <c r="CF186" s="9">
        <f t="shared" si="136"/>
        <v>0</v>
      </c>
      <c r="CG186" s="9">
        <f t="shared" si="136"/>
        <v>0</v>
      </c>
      <c r="CH186" s="9">
        <f t="shared" si="136"/>
        <v>0</v>
      </c>
      <c r="CI186" s="9">
        <f t="shared" si="146"/>
        <v>0</v>
      </c>
      <c r="CJ186" s="9">
        <f t="shared" si="146"/>
        <v>0</v>
      </c>
      <c r="CK186" s="9">
        <f t="shared" si="146"/>
        <v>0</v>
      </c>
      <c r="CL186" s="9">
        <f t="shared" si="146"/>
        <v>0</v>
      </c>
      <c r="CM186" s="9">
        <f t="shared" si="146"/>
        <v>0</v>
      </c>
      <c r="CN186" s="9">
        <f t="shared" si="141"/>
        <v>0</v>
      </c>
      <c r="CO186" s="9">
        <f t="shared" si="141"/>
        <v>0</v>
      </c>
      <c r="CP186" s="9">
        <f t="shared" si="141"/>
        <v>0</v>
      </c>
      <c r="CQ186" s="9">
        <f t="shared" si="124"/>
        <v>4.1166242382426933E-6</v>
      </c>
      <c r="CR186" s="27"/>
    </row>
    <row r="187" spans="2:96" x14ac:dyDescent="0.2">
      <c r="B187" s="1">
        <f t="shared" si="118"/>
        <v>44036</v>
      </c>
      <c r="C187" s="8">
        <f t="shared" si="112"/>
        <v>25.142857142857142</v>
      </c>
      <c r="D187">
        <f t="shared" si="122"/>
        <v>176</v>
      </c>
      <c r="E187" s="14">
        <f t="shared" si="119"/>
        <v>0.3</v>
      </c>
      <c r="F187" s="3">
        <f t="shared" si="113"/>
        <v>8.1661699125676517</v>
      </c>
      <c r="G187" s="3">
        <f t="shared" si="107"/>
        <v>2.8379999999999992</v>
      </c>
      <c r="H187" s="27"/>
      <c r="I187" s="4">
        <f t="shared" si="114"/>
        <v>258394.45327060873</v>
      </c>
      <c r="J187" s="4"/>
      <c r="K187" s="4">
        <f t="shared" si="108"/>
        <v>4741605.5467293914</v>
      </c>
      <c r="L187" s="4">
        <f t="shared" si="128"/>
        <v>1.0000000000165798</v>
      </c>
      <c r="N187" s="4">
        <f t="shared" si="123"/>
        <v>4.1166242382426933E-6</v>
      </c>
      <c r="O187" s="4">
        <f t="shared" si="143"/>
        <v>5.1347321267188167E-6</v>
      </c>
      <c r="P187" s="4">
        <f t="shared" si="143"/>
        <v>6.8134412135479534E-6</v>
      </c>
      <c r="Q187" s="4">
        <f t="shared" si="143"/>
        <v>9.0409753634941065E-6</v>
      </c>
      <c r="R187" s="4">
        <f t="shared" si="143"/>
        <v>1.199676447144279E-5</v>
      </c>
      <c r="S187" s="4">
        <f t="shared" si="143"/>
        <v>1.5918899533413555E-5</v>
      </c>
      <c r="T187" s="4">
        <f t="shared" si="143"/>
        <v>2.112330970560972E-5</v>
      </c>
      <c r="U187" s="4">
        <f t="shared" si="143"/>
        <v>2.80292090141275E-5</v>
      </c>
      <c r="V187" s="4">
        <f t="shared" si="143"/>
        <v>3.7192863513334485E-5</v>
      </c>
      <c r="W187" s="4">
        <f t="shared" si="143"/>
        <v>4.9352400354071304E-5</v>
      </c>
      <c r="X187" s="4">
        <f t="shared" si="143"/>
        <v>6.5487269250870912E-5</v>
      </c>
      <c r="Y187" s="4">
        <f t="shared" si="143"/>
        <v>8.6897145250891005E-5</v>
      </c>
      <c r="Z187" s="4">
        <f t="shared" si="143"/>
        <v>1.1530662447013001E-4</v>
      </c>
      <c r="AA187" s="4">
        <f t="shared" si="143"/>
        <v>1.5300413879412652E-4</v>
      </c>
      <c r="AB187" s="4">
        <f t="shared" si="143"/>
        <v>2.0302627140543828E-4</v>
      </c>
      <c r="AC187" s="4">
        <f t="shared" si="143"/>
        <v>2.6940231795665343E-4</v>
      </c>
      <c r="AD187" s="4">
        <f t="shared" si="143"/>
        <v>3.5747880518573855E-4</v>
      </c>
      <c r="AE187" s="4">
        <f t="shared" si="143"/>
        <v>4.7435013840911502E-4</v>
      </c>
      <c r="AF187" s="4">
        <f t="shared" si="143"/>
        <v>6.2943011034181809E-4</v>
      </c>
      <c r="AG187" s="4">
        <f t="shared" si="143"/>
        <v>8.3521033700581471E-4</v>
      </c>
      <c r="AH187" s="4">
        <f t="shared" si="143"/>
        <v>1.1082666882278973E-3</v>
      </c>
      <c r="AI187" s="4">
        <f t="shared" si="109"/>
        <v>4457109.2094392916</v>
      </c>
      <c r="AJ187" s="4">
        <f t="shared" si="116"/>
        <v>4457109.2139258711</v>
      </c>
      <c r="AK187" s="27"/>
      <c r="AL187">
        <f t="shared" si="104"/>
        <v>176</v>
      </c>
      <c r="AM187" s="14"/>
      <c r="AN187" s="14"/>
      <c r="AO187" s="4">
        <f t="shared" si="145"/>
        <v>3.2774885915226486E-7</v>
      </c>
      <c r="AP187" s="4">
        <f t="shared" si="145"/>
        <v>0</v>
      </c>
      <c r="AQ187" s="4">
        <f t="shared" si="145"/>
        <v>0</v>
      </c>
      <c r="AR187" s="4">
        <f t="shared" si="145"/>
        <v>0</v>
      </c>
      <c r="AS187" s="4">
        <f t="shared" si="145"/>
        <v>0</v>
      </c>
      <c r="AT187" s="4">
        <f t="shared" si="145"/>
        <v>0</v>
      </c>
      <c r="AU187" s="4">
        <f t="shared" si="145"/>
        <v>0</v>
      </c>
      <c r="AV187" s="4">
        <f t="shared" si="145"/>
        <v>0</v>
      </c>
      <c r="AW187" s="4">
        <f t="shared" si="145"/>
        <v>0</v>
      </c>
      <c r="AX187" s="4">
        <f t="shared" si="145"/>
        <v>0</v>
      </c>
      <c r="AY187" s="4">
        <f t="shared" si="145"/>
        <v>0</v>
      </c>
      <c r="AZ187" s="4">
        <f t="shared" si="145"/>
        <v>0</v>
      </c>
      <c r="BA187" s="4">
        <f t="shared" si="145"/>
        <v>0</v>
      </c>
      <c r="BB187" s="4">
        <f t="shared" si="145"/>
        <v>0</v>
      </c>
      <c r="BC187" s="4">
        <f t="shared" si="145"/>
        <v>0</v>
      </c>
      <c r="BD187" s="4">
        <f t="shared" si="145"/>
        <v>0</v>
      </c>
      <c r="BE187" s="4">
        <f t="shared" si="145"/>
        <v>0</v>
      </c>
      <c r="BF187" s="4">
        <f t="shared" si="145"/>
        <v>0</v>
      </c>
      <c r="BG187" s="4">
        <f t="shared" si="145"/>
        <v>0</v>
      </c>
      <c r="BH187" s="4">
        <f t="shared" si="145"/>
        <v>0</v>
      </c>
      <c r="BI187" s="4">
        <f t="shared" si="145"/>
        <v>0</v>
      </c>
      <c r="BJ187" s="4">
        <f t="shared" si="121"/>
        <v>3.2774885915226486E-7</v>
      </c>
      <c r="BK187" s="4">
        <f t="shared" si="117"/>
        <v>284496.33280351636</v>
      </c>
      <c r="BL187" s="4">
        <f t="shared" si="129"/>
        <v>1.0000000000220004</v>
      </c>
      <c r="BM187" s="4">
        <f t="shared" si="110"/>
        <v>4741605.5467293877</v>
      </c>
      <c r="BN187" s="18">
        <f t="shared" si="130"/>
        <v>1.0000000000165796</v>
      </c>
      <c r="BO187" s="4">
        <f t="shared" si="111"/>
        <v>5.9999999999947926</v>
      </c>
      <c r="BP187" s="27"/>
      <c r="BQ187" s="4">
        <f>I187+AJ187+BK187+SUM(J$11:J187)</f>
        <v>4999999.9999999963</v>
      </c>
      <c r="BR187" s="27"/>
      <c r="BS187">
        <f t="shared" si="105"/>
        <v>176</v>
      </c>
      <c r="BT187" s="11">
        <f t="shared" si="106"/>
        <v>5.4796787683177146E-2</v>
      </c>
      <c r="BU187" s="9">
        <f t="shared" si="136"/>
        <v>6.767333530632172E-8</v>
      </c>
      <c r="BV187" s="9">
        <f t="shared" si="136"/>
        <v>8.4410047847339889E-8</v>
      </c>
      <c r="BW187" s="9">
        <f t="shared" si="136"/>
        <v>1.120064074711788E-7</v>
      </c>
      <c r="BX187" s="9">
        <f t="shared" si="136"/>
        <v>1.4862492223266656E-7</v>
      </c>
      <c r="BY187" s="9">
        <f t="shared" si="136"/>
        <v>1.9721524668802004E-7</v>
      </c>
      <c r="BZ187" s="9">
        <f t="shared" si="136"/>
        <v>2.6169136736468706E-7</v>
      </c>
      <c r="CA187" s="9">
        <f t="shared" si="136"/>
        <v>3.4724685513128726E-7</v>
      </c>
      <c r="CB187" s="9">
        <f t="shared" si="136"/>
        <v>4.6077318458236191E-7</v>
      </c>
      <c r="CC187" s="9">
        <f t="shared" si="136"/>
        <v>6.1141483358087275E-7</v>
      </c>
      <c r="CD187" s="9">
        <f t="shared" si="136"/>
        <v>8.1130590115716049E-7</v>
      </c>
      <c r="CE187" s="9">
        <f t="shared" si="136"/>
        <v>0</v>
      </c>
      <c r="CF187" s="9">
        <f t="shared" si="136"/>
        <v>0</v>
      </c>
      <c r="CG187" s="9">
        <f t="shared" si="136"/>
        <v>0</v>
      </c>
      <c r="CH187" s="9">
        <f t="shared" si="136"/>
        <v>0</v>
      </c>
      <c r="CI187" s="9">
        <f t="shared" si="146"/>
        <v>0</v>
      </c>
      <c r="CJ187" s="9">
        <f t="shared" si="146"/>
        <v>0</v>
      </c>
      <c r="CK187" s="9">
        <f t="shared" si="146"/>
        <v>0</v>
      </c>
      <c r="CL187" s="9">
        <f t="shared" si="146"/>
        <v>0</v>
      </c>
      <c r="CM187" s="9">
        <f t="shared" si="146"/>
        <v>0</v>
      </c>
      <c r="CN187" s="9">
        <f t="shared" si="141"/>
        <v>0</v>
      </c>
      <c r="CO187" s="9">
        <f t="shared" si="141"/>
        <v>0</v>
      </c>
      <c r="CP187" s="9">
        <f t="shared" si="141"/>
        <v>0</v>
      </c>
      <c r="CQ187" s="9">
        <f t="shared" si="124"/>
        <v>3.1023621013618963E-6</v>
      </c>
      <c r="CR187" s="27"/>
    </row>
    <row r="188" spans="2:96" x14ac:dyDescent="0.2">
      <c r="B188" s="1">
        <f t="shared" si="118"/>
        <v>44037</v>
      </c>
      <c r="C188" s="8">
        <f t="shared" si="112"/>
        <v>25.285714285714285</v>
      </c>
      <c r="D188">
        <f t="shared" si="122"/>
        <v>177</v>
      </c>
      <c r="E188" s="14">
        <f t="shared" si="119"/>
        <v>0.3</v>
      </c>
      <c r="F188" s="3">
        <f t="shared" si="113"/>
        <v>8.1661699125676517</v>
      </c>
      <c r="G188" s="3">
        <f t="shared" si="107"/>
        <v>2.8379999999999992</v>
      </c>
      <c r="H188" s="27"/>
      <c r="I188" s="4">
        <f t="shared" si="114"/>
        <v>258394.45326750638</v>
      </c>
      <c r="J188" s="4"/>
      <c r="K188" s="4">
        <f t="shared" si="108"/>
        <v>4741605.5467324937</v>
      </c>
      <c r="L188" s="4">
        <f t="shared" si="128"/>
        <v>1.0000000000124947</v>
      </c>
      <c r="N188" s="4">
        <f t="shared" si="123"/>
        <v>3.1023621013618963E-6</v>
      </c>
      <c r="O188" s="4">
        <f t="shared" si="143"/>
        <v>3.8696267839481319E-6</v>
      </c>
      <c r="P188" s="4">
        <f t="shared" si="143"/>
        <v>5.1347321267188167E-6</v>
      </c>
      <c r="Q188" s="4">
        <f t="shared" si="143"/>
        <v>6.8134412135479534E-6</v>
      </c>
      <c r="R188" s="4">
        <f t="shared" si="143"/>
        <v>9.0409753634941065E-6</v>
      </c>
      <c r="S188" s="4">
        <f t="shared" si="143"/>
        <v>1.199676447144279E-5</v>
      </c>
      <c r="T188" s="4">
        <f t="shared" si="143"/>
        <v>1.5918899533413555E-5</v>
      </c>
      <c r="U188" s="4">
        <f t="shared" si="143"/>
        <v>2.112330970560972E-5</v>
      </c>
      <c r="V188" s="4">
        <f t="shared" si="143"/>
        <v>2.80292090141275E-5</v>
      </c>
      <c r="W188" s="4">
        <f t="shared" si="143"/>
        <v>3.7192863513334485E-5</v>
      </c>
      <c r="X188" s="4">
        <f t="shared" si="143"/>
        <v>4.9352400354071304E-5</v>
      </c>
      <c r="Y188" s="4">
        <f t="shared" si="143"/>
        <v>6.5487269250870912E-5</v>
      </c>
      <c r="Z188" s="4">
        <f t="shared" si="143"/>
        <v>8.6897145250891005E-5</v>
      </c>
      <c r="AA188" s="4">
        <f t="shared" si="143"/>
        <v>1.1530662447013001E-4</v>
      </c>
      <c r="AB188" s="4">
        <f t="shared" si="143"/>
        <v>1.5300413879412652E-4</v>
      </c>
      <c r="AC188" s="4">
        <f t="shared" si="143"/>
        <v>2.0302627140543828E-4</v>
      </c>
      <c r="AD188" s="4">
        <f t="shared" si="143"/>
        <v>2.6940231795665343E-4</v>
      </c>
      <c r="AE188" s="4">
        <f t="shared" si="143"/>
        <v>3.5747880518573855E-4</v>
      </c>
      <c r="AF188" s="4">
        <f t="shared" si="143"/>
        <v>4.7435013840911502E-4</v>
      </c>
      <c r="AG188" s="4">
        <f t="shared" si="143"/>
        <v>6.2943011034181809E-4</v>
      </c>
      <c r="AH188" s="4">
        <f t="shared" si="143"/>
        <v>8.3521033700581471E-4</v>
      </c>
      <c r="AI188" s="4">
        <f t="shared" si="109"/>
        <v>4457109.210547558</v>
      </c>
      <c r="AJ188" s="4">
        <f t="shared" si="116"/>
        <v>4457109.2139287256</v>
      </c>
      <c r="AK188" s="27"/>
      <c r="AL188">
        <f t="shared" si="104"/>
        <v>177</v>
      </c>
      <c r="AM188" s="14"/>
      <c r="AN188" s="14"/>
      <c r="AO188" s="4">
        <f t="shared" si="145"/>
        <v>2.4699745429456159E-7</v>
      </c>
      <c r="AP188" s="4">
        <f t="shared" si="145"/>
        <v>0</v>
      </c>
      <c r="AQ188" s="4">
        <f t="shared" si="145"/>
        <v>0</v>
      </c>
      <c r="AR188" s="4">
        <f t="shared" si="145"/>
        <v>0</v>
      </c>
      <c r="AS188" s="4">
        <f t="shared" si="145"/>
        <v>0</v>
      </c>
      <c r="AT188" s="4">
        <f t="shared" si="145"/>
        <v>0</v>
      </c>
      <c r="AU188" s="4">
        <f t="shared" si="145"/>
        <v>0</v>
      </c>
      <c r="AV188" s="4">
        <f t="shared" si="145"/>
        <v>0</v>
      </c>
      <c r="AW188" s="4">
        <f t="shared" si="145"/>
        <v>0</v>
      </c>
      <c r="AX188" s="4">
        <f t="shared" si="145"/>
        <v>0</v>
      </c>
      <c r="AY188" s="4">
        <f t="shared" si="145"/>
        <v>0</v>
      </c>
      <c r="AZ188" s="4">
        <f t="shared" si="145"/>
        <v>0</v>
      </c>
      <c r="BA188" s="4">
        <f t="shared" si="145"/>
        <v>0</v>
      </c>
      <c r="BB188" s="4">
        <f t="shared" si="145"/>
        <v>0</v>
      </c>
      <c r="BC188" s="4">
        <f t="shared" si="145"/>
        <v>0</v>
      </c>
      <c r="BD188" s="4">
        <f t="shared" si="145"/>
        <v>0</v>
      </c>
      <c r="BE188" s="4">
        <f t="shared" si="145"/>
        <v>0</v>
      </c>
      <c r="BF188" s="4">
        <f t="shared" si="145"/>
        <v>0</v>
      </c>
      <c r="BG188" s="4">
        <f t="shared" si="145"/>
        <v>0</v>
      </c>
      <c r="BH188" s="4">
        <f t="shared" si="145"/>
        <v>0</v>
      </c>
      <c r="BI188" s="4">
        <f t="shared" si="145"/>
        <v>0</v>
      </c>
      <c r="BJ188" s="4">
        <f t="shared" si="121"/>
        <v>2.4699745429456159E-7</v>
      </c>
      <c r="BK188" s="4">
        <f t="shared" si="117"/>
        <v>284496.33280376333</v>
      </c>
      <c r="BL188" s="4">
        <f t="shared" si="129"/>
        <v>1.0000000000165798</v>
      </c>
      <c r="BM188" s="4">
        <f t="shared" si="110"/>
        <v>4741605.546732489</v>
      </c>
      <c r="BN188" s="18">
        <f t="shared" si="130"/>
        <v>1.0000000000124944</v>
      </c>
      <c r="BO188" s="4">
        <f t="shared" si="111"/>
        <v>5.9999999999960769</v>
      </c>
      <c r="BP188" s="27"/>
      <c r="BQ188" s="4">
        <f>I188+AJ188+BK188+SUM(J$11:J188)</f>
        <v>4999999.9999999953</v>
      </c>
      <c r="BR188" s="27"/>
      <c r="BS188">
        <f t="shared" si="105"/>
        <v>177</v>
      </c>
      <c r="BT188" s="11">
        <f t="shared" si="106"/>
        <v>5.4796787682522122E-2</v>
      </c>
      <c r="BU188" s="9">
        <f t="shared" si="136"/>
        <v>5.0999843214789304E-8</v>
      </c>
      <c r="BV188" s="9">
        <f t="shared" si="136"/>
        <v>6.3612935187182004E-8</v>
      </c>
      <c r="BW188" s="9">
        <f t="shared" si="136"/>
        <v>8.4410047846330874E-8</v>
      </c>
      <c r="BX188" s="9">
        <f t="shared" si="136"/>
        <v>1.1200640746983991E-7</v>
      </c>
      <c r="BY188" s="9">
        <f t="shared" si="136"/>
        <v>1.4862492223088994E-7</v>
      </c>
      <c r="BZ188" s="9">
        <f t="shared" si="136"/>
        <v>1.9721524668566258E-7</v>
      </c>
      <c r="CA188" s="9">
        <f t="shared" si="136"/>
        <v>2.6169136736155892E-7</v>
      </c>
      <c r="CB188" s="9">
        <f t="shared" si="136"/>
        <v>3.4724685512713638E-7</v>
      </c>
      <c r="CC188" s="9">
        <f t="shared" si="136"/>
        <v>4.6077318457685397E-7</v>
      </c>
      <c r="CD188" s="9">
        <f t="shared" si="136"/>
        <v>6.1141483357356413E-7</v>
      </c>
      <c r="CE188" s="9">
        <f t="shared" si="136"/>
        <v>0</v>
      </c>
      <c r="CF188" s="9">
        <f t="shared" si="136"/>
        <v>0</v>
      </c>
      <c r="CG188" s="9">
        <f t="shared" si="136"/>
        <v>0</v>
      </c>
      <c r="CH188" s="9">
        <f t="shared" si="136"/>
        <v>0</v>
      </c>
      <c r="CI188" s="9">
        <f t="shared" si="146"/>
        <v>0</v>
      </c>
      <c r="CJ188" s="9">
        <f t="shared" si="146"/>
        <v>0</v>
      </c>
      <c r="CK188" s="9">
        <f t="shared" si="146"/>
        <v>0</v>
      </c>
      <c r="CL188" s="9">
        <f t="shared" si="146"/>
        <v>0</v>
      </c>
      <c r="CM188" s="9">
        <f t="shared" si="146"/>
        <v>0</v>
      </c>
      <c r="CN188" s="9">
        <f t="shared" si="141"/>
        <v>0</v>
      </c>
      <c r="CO188" s="9">
        <f t="shared" si="141"/>
        <v>0</v>
      </c>
      <c r="CP188" s="9">
        <f t="shared" si="141"/>
        <v>0</v>
      </c>
      <c r="CQ188" s="9">
        <f t="shared" si="124"/>
        <v>2.3379956432738079E-6</v>
      </c>
      <c r="CR188" s="27"/>
    </row>
    <row r="189" spans="2:96" x14ac:dyDescent="0.2">
      <c r="B189" s="1">
        <f t="shared" si="118"/>
        <v>44038</v>
      </c>
      <c r="C189" s="8">
        <f t="shared" si="112"/>
        <v>25.428571428571427</v>
      </c>
      <c r="D189">
        <f t="shared" si="122"/>
        <v>178</v>
      </c>
      <c r="E189" s="14">
        <f t="shared" si="119"/>
        <v>0.3</v>
      </c>
      <c r="F189" s="3">
        <f t="shared" si="113"/>
        <v>8.1661699125676517</v>
      </c>
      <c r="G189" s="3">
        <f t="shared" si="107"/>
        <v>2.8379999999999992</v>
      </c>
      <c r="H189" s="27"/>
      <c r="I189" s="4">
        <f t="shared" si="114"/>
        <v>258394.45326516838</v>
      </c>
      <c r="J189" s="4"/>
      <c r="K189" s="4">
        <f t="shared" si="108"/>
        <v>4741605.5467348313</v>
      </c>
      <c r="L189" s="4">
        <f t="shared" si="128"/>
        <v>1.0000000000094162</v>
      </c>
      <c r="N189" s="4">
        <f t="shared" si="123"/>
        <v>2.3379956432738079E-6</v>
      </c>
      <c r="O189" s="4">
        <f t="shared" si="143"/>
        <v>2.9162203752801824E-6</v>
      </c>
      <c r="P189" s="4">
        <f t="shared" si="143"/>
        <v>3.8696267839481319E-6</v>
      </c>
      <c r="Q189" s="4">
        <f t="shared" si="143"/>
        <v>5.1347321267188167E-6</v>
      </c>
      <c r="R189" s="4">
        <f t="shared" si="143"/>
        <v>6.8134412135479534E-6</v>
      </c>
      <c r="S189" s="4">
        <f t="shared" si="143"/>
        <v>9.0409753634941065E-6</v>
      </c>
      <c r="T189" s="4">
        <f t="shared" si="143"/>
        <v>1.199676447144279E-5</v>
      </c>
      <c r="U189" s="4">
        <f t="shared" si="143"/>
        <v>1.5918899533413555E-5</v>
      </c>
      <c r="V189" s="4">
        <f t="shared" si="143"/>
        <v>2.112330970560972E-5</v>
      </c>
      <c r="W189" s="4">
        <f t="shared" si="143"/>
        <v>2.80292090141275E-5</v>
      </c>
      <c r="X189" s="4">
        <f t="shared" si="143"/>
        <v>3.7192863513334485E-5</v>
      </c>
      <c r="Y189" s="4">
        <f t="shared" si="143"/>
        <v>4.9352400354071304E-5</v>
      </c>
      <c r="Z189" s="4">
        <f t="shared" si="143"/>
        <v>6.5487269250870912E-5</v>
      </c>
      <c r="AA189" s="4">
        <f t="shared" si="143"/>
        <v>8.6897145250891005E-5</v>
      </c>
      <c r="AB189" s="4">
        <f t="shared" si="143"/>
        <v>1.1530662447013001E-4</v>
      </c>
      <c r="AC189" s="4">
        <f t="shared" si="143"/>
        <v>1.5300413879412652E-4</v>
      </c>
      <c r="AD189" s="4">
        <f t="shared" si="143"/>
        <v>2.0302627140543828E-4</v>
      </c>
      <c r="AE189" s="4">
        <f t="shared" si="143"/>
        <v>2.6940231795665343E-4</v>
      </c>
      <c r="AF189" s="4">
        <f t="shared" si="143"/>
        <v>3.5747880518573855E-4</v>
      </c>
      <c r="AG189" s="4">
        <f t="shared" si="143"/>
        <v>4.7435013840911502E-4</v>
      </c>
      <c r="AH189" s="4">
        <f t="shared" si="143"/>
        <v>6.2943011034181809E-4</v>
      </c>
      <c r="AI189" s="4">
        <f t="shared" si="109"/>
        <v>4457109.2113827681</v>
      </c>
      <c r="AJ189" s="4">
        <f t="shared" si="116"/>
        <v>4457109.2139308769</v>
      </c>
      <c r="AK189" s="27"/>
      <c r="AL189">
        <f t="shared" si="104"/>
        <v>178</v>
      </c>
      <c r="AM189" s="14"/>
      <c r="AN189" s="14"/>
      <c r="AO189" s="4">
        <f t="shared" si="145"/>
        <v>1.8614172608171378E-7</v>
      </c>
      <c r="AP189" s="4">
        <f t="shared" si="145"/>
        <v>0</v>
      </c>
      <c r="AQ189" s="4">
        <f t="shared" si="145"/>
        <v>0</v>
      </c>
      <c r="AR189" s="4">
        <f t="shared" si="145"/>
        <v>0</v>
      </c>
      <c r="AS189" s="4">
        <f t="shared" si="145"/>
        <v>0</v>
      </c>
      <c r="AT189" s="4">
        <f t="shared" si="145"/>
        <v>0</v>
      </c>
      <c r="AU189" s="4">
        <f t="shared" si="145"/>
        <v>0</v>
      </c>
      <c r="AV189" s="4">
        <f t="shared" si="145"/>
        <v>0</v>
      </c>
      <c r="AW189" s="4">
        <f t="shared" si="145"/>
        <v>0</v>
      </c>
      <c r="AX189" s="4">
        <f t="shared" si="145"/>
        <v>0</v>
      </c>
      <c r="AY189" s="4">
        <f t="shared" si="145"/>
        <v>0</v>
      </c>
      <c r="AZ189" s="4">
        <f t="shared" si="145"/>
        <v>0</v>
      </c>
      <c r="BA189" s="4">
        <f t="shared" si="145"/>
        <v>0</v>
      </c>
      <c r="BB189" s="4">
        <f t="shared" si="145"/>
        <v>0</v>
      </c>
      <c r="BC189" s="4">
        <f t="shared" si="145"/>
        <v>0</v>
      </c>
      <c r="BD189" s="4">
        <f t="shared" si="145"/>
        <v>0</v>
      </c>
      <c r="BE189" s="4">
        <f t="shared" si="145"/>
        <v>0</v>
      </c>
      <c r="BF189" s="4">
        <f t="shared" si="145"/>
        <v>0</v>
      </c>
      <c r="BG189" s="4">
        <f t="shared" si="145"/>
        <v>0</v>
      </c>
      <c r="BH189" s="4">
        <f t="shared" si="145"/>
        <v>0</v>
      </c>
      <c r="BI189" s="4">
        <f t="shared" si="145"/>
        <v>0</v>
      </c>
      <c r="BJ189" s="4">
        <f t="shared" si="121"/>
        <v>1.8614172608171378E-7</v>
      </c>
      <c r="BK189" s="4">
        <f t="shared" si="117"/>
        <v>284496.33280394948</v>
      </c>
      <c r="BL189" s="4">
        <f t="shared" si="129"/>
        <v>1.0000000000124949</v>
      </c>
      <c r="BM189" s="4">
        <f t="shared" si="110"/>
        <v>4741605.5467348266</v>
      </c>
      <c r="BN189" s="18">
        <f t="shared" si="130"/>
        <v>1.000000000009416</v>
      </c>
      <c r="BO189" s="4">
        <f t="shared" si="111"/>
        <v>5.999999999997045</v>
      </c>
      <c r="BP189" s="27"/>
      <c r="BQ189" s="4">
        <f>I189+AJ189+BK189+SUM(J$11:J189)</f>
        <v>4999999.9999999953</v>
      </c>
      <c r="BR189" s="27"/>
      <c r="BS189">
        <f t="shared" si="105"/>
        <v>178</v>
      </c>
      <c r="BT189" s="11">
        <f t="shared" si="106"/>
        <v>5.4796787682028475E-2</v>
      </c>
      <c r="BU189" s="9">
        <f t="shared" si="136"/>
        <v>3.8434395259794728E-8</v>
      </c>
      <c r="BV189" s="9">
        <f t="shared" si="136"/>
        <v>4.7939852621470069E-8</v>
      </c>
      <c r="BW189" s="9">
        <f t="shared" si="136"/>
        <v>6.3612935186608933E-8</v>
      </c>
      <c r="BX189" s="9">
        <f t="shared" si="136"/>
        <v>8.441004784557045E-8</v>
      </c>
      <c r="BY189" s="9">
        <f t="shared" si="136"/>
        <v>1.1200640746883088E-7</v>
      </c>
      <c r="BZ189" s="9">
        <f t="shared" si="136"/>
        <v>1.4862492222955101E-7</v>
      </c>
      <c r="CA189" s="9">
        <f t="shared" si="136"/>
        <v>1.9721524668388593E-7</v>
      </c>
      <c r="CB189" s="9">
        <f t="shared" si="136"/>
        <v>2.6169136735920141E-7</v>
      </c>
      <c r="CC189" s="9">
        <f t="shared" si="136"/>
        <v>3.4724685512400818E-7</v>
      </c>
      <c r="CD189" s="9">
        <f t="shared" si="136"/>
        <v>4.6077318457270298E-7</v>
      </c>
      <c r="CE189" s="9">
        <f t="shared" si="136"/>
        <v>0</v>
      </c>
      <c r="CF189" s="9">
        <f t="shared" si="136"/>
        <v>0</v>
      </c>
      <c r="CG189" s="9">
        <f t="shared" si="136"/>
        <v>0</v>
      </c>
      <c r="CH189" s="9">
        <f t="shared" si="136"/>
        <v>0</v>
      </c>
      <c r="CI189" s="9">
        <f t="shared" si="146"/>
        <v>0</v>
      </c>
      <c r="CJ189" s="9">
        <f t="shared" si="146"/>
        <v>0</v>
      </c>
      <c r="CK189" s="9">
        <f t="shared" si="146"/>
        <v>0</v>
      </c>
      <c r="CL189" s="9">
        <f t="shared" si="146"/>
        <v>0</v>
      </c>
      <c r="CM189" s="9">
        <f t="shared" si="146"/>
        <v>0</v>
      </c>
      <c r="CN189" s="9">
        <f t="shared" si="141"/>
        <v>0</v>
      </c>
      <c r="CO189" s="9">
        <f t="shared" si="141"/>
        <v>0</v>
      </c>
      <c r="CP189" s="9">
        <f t="shared" si="141"/>
        <v>0</v>
      </c>
      <c r="CQ189" s="9">
        <f t="shared" si="124"/>
        <v>1.7619552143516245E-6</v>
      </c>
      <c r="CR189" s="27"/>
    </row>
    <row r="190" spans="2:96" x14ac:dyDescent="0.2">
      <c r="B190" s="1">
        <f t="shared" si="118"/>
        <v>44039</v>
      </c>
      <c r="C190" s="8">
        <f t="shared" si="112"/>
        <v>25.571428571428573</v>
      </c>
      <c r="D190">
        <f t="shared" si="122"/>
        <v>179</v>
      </c>
      <c r="E190" s="14">
        <f t="shared" si="119"/>
        <v>0.3</v>
      </c>
      <c r="F190" s="3">
        <f t="shared" si="113"/>
        <v>8.1661699125676517</v>
      </c>
      <c r="G190" s="3">
        <f t="shared" si="107"/>
        <v>2.8379999999999992</v>
      </c>
      <c r="H190" s="27"/>
      <c r="I190" s="4">
        <f t="shared" si="114"/>
        <v>258394.45326340644</v>
      </c>
      <c r="J190" s="4"/>
      <c r="K190" s="4">
        <f t="shared" si="108"/>
        <v>4741605.5467365934</v>
      </c>
      <c r="L190" s="4">
        <f t="shared" si="128"/>
        <v>1.0000000000070961</v>
      </c>
      <c r="N190" s="4">
        <f t="shared" si="123"/>
        <v>1.7619552143516245E-6</v>
      </c>
      <c r="O190" s="4">
        <f t="shared" si="143"/>
        <v>2.1977159046773793E-6</v>
      </c>
      <c r="P190" s="4">
        <f t="shared" si="143"/>
        <v>2.9162203752801824E-6</v>
      </c>
      <c r="Q190" s="4">
        <f t="shared" si="143"/>
        <v>3.8696267839481319E-6</v>
      </c>
      <c r="R190" s="4">
        <f t="shared" si="143"/>
        <v>5.1347321267188167E-6</v>
      </c>
      <c r="S190" s="4">
        <f t="shared" si="143"/>
        <v>6.8134412135479534E-6</v>
      </c>
      <c r="T190" s="4">
        <f t="shared" si="143"/>
        <v>9.0409753634941065E-6</v>
      </c>
      <c r="U190" s="4">
        <f t="shared" si="143"/>
        <v>1.199676447144279E-5</v>
      </c>
      <c r="V190" s="4">
        <f t="shared" si="143"/>
        <v>1.5918899533413555E-5</v>
      </c>
      <c r="W190" s="4">
        <f t="shared" si="143"/>
        <v>2.112330970560972E-5</v>
      </c>
      <c r="X190" s="4">
        <f t="shared" si="143"/>
        <v>2.80292090141275E-5</v>
      </c>
      <c r="Y190" s="4">
        <f t="shared" si="143"/>
        <v>3.7192863513334485E-5</v>
      </c>
      <c r="Z190" s="4">
        <f t="shared" si="143"/>
        <v>4.9352400354071304E-5</v>
      </c>
      <c r="AA190" s="4">
        <f t="shared" si="143"/>
        <v>6.5487269250870912E-5</v>
      </c>
      <c r="AB190" s="4">
        <f t="shared" si="143"/>
        <v>8.6897145250891005E-5</v>
      </c>
      <c r="AC190" s="4">
        <f t="shared" si="143"/>
        <v>1.1530662447013001E-4</v>
      </c>
      <c r="AD190" s="4">
        <f t="shared" si="143"/>
        <v>1.5300413879412652E-4</v>
      </c>
      <c r="AE190" s="4">
        <f t="shared" si="143"/>
        <v>2.0302627140543828E-4</v>
      </c>
      <c r="AF190" s="4">
        <f t="shared" si="143"/>
        <v>2.6940231795665343E-4</v>
      </c>
      <c r="AG190" s="4">
        <f t="shared" si="143"/>
        <v>3.5747880518573855E-4</v>
      </c>
      <c r="AH190" s="4">
        <f t="shared" si="143"/>
        <v>4.7435013840911502E-4</v>
      </c>
      <c r="AI190" s="4">
        <f t="shared" si="109"/>
        <v>4457109.2120121978</v>
      </c>
      <c r="AJ190" s="4">
        <f t="shared" si="116"/>
        <v>4457109.2139324984</v>
      </c>
      <c r="AK190" s="27"/>
      <c r="AL190">
        <f t="shared" si="104"/>
        <v>179</v>
      </c>
      <c r="AM190" s="14"/>
      <c r="AN190" s="14"/>
      <c r="AO190" s="4">
        <f t="shared" si="145"/>
        <v>1.4027973859642847E-7</v>
      </c>
      <c r="AP190" s="4">
        <f t="shared" si="145"/>
        <v>0</v>
      </c>
      <c r="AQ190" s="4">
        <f t="shared" si="145"/>
        <v>0</v>
      </c>
      <c r="AR190" s="4">
        <f t="shared" si="145"/>
        <v>0</v>
      </c>
      <c r="AS190" s="4">
        <f t="shared" si="145"/>
        <v>0</v>
      </c>
      <c r="AT190" s="4">
        <f t="shared" si="145"/>
        <v>0</v>
      </c>
      <c r="AU190" s="4">
        <f t="shared" si="145"/>
        <v>0</v>
      </c>
      <c r="AV190" s="4">
        <f t="shared" si="145"/>
        <v>0</v>
      </c>
      <c r="AW190" s="4">
        <f t="shared" si="145"/>
        <v>0</v>
      </c>
      <c r="AX190" s="4">
        <f t="shared" si="145"/>
        <v>0</v>
      </c>
      <c r="AY190" s="4">
        <f t="shared" si="145"/>
        <v>0</v>
      </c>
      <c r="AZ190" s="4">
        <f t="shared" si="145"/>
        <v>0</v>
      </c>
      <c r="BA190" s="4">
        <f t="shared" si="145"/>
        <v>0</v>
      </c>
      <c r="BB190" s="4">
        <f t="shared" si="145"/>
        <v>0</v>
      </c>
      <c r="BC190" s="4">
        <f t="shared" si="145"/>
        <v>0</v>
      </c>
      <c r="BD190" s="4">
        <f t="shared" si="145"/>
        <v>0</v>
      </c>
      <c r="BE190" s="4">
        <f t="shared" si="145"/>
        <v>0</v>
      </c>
      <c r="BF190" s="4">
        <f t="shared" si="145"/>
        <v>0</v>
      </c>
      <c r="BG190" s="4">
        <f t="shared" si="145"/>
        <v>0</v>
      </c>
      <c r="BH190" s="4">
        <f t="shared" si="145"/>
        <v>0</v>
      </c>
      <c r="BI190" s="4">
        <f t="shared" si="145"/>
        <v>0</v>
      </c>
      <c r="BJ190" s="4">
        <f t="shared" si="121"/>
        <v>1.4027973859642847E-7</v>
      </c>
      <c r="BK190" s="4">
        <f t="shared" si="117"/>
        <v>284496.33280408976</v>
      </c>
      <c r="BL190" s="4">
        <f t="shared" si="129"/>
        <v>1.0000000000094165</v>
      </c>
      <c r="BM190" s="4">
        <f t="shared" si="110"/>
        <v>4741605.5467365878</v>
      </c>
      <c r="BN190" s="18">
        <f t="shared" si="130"/>
        <v>1.0000000000070957</v>
      </c>
      <c r="BO190" s="4">
        <f t="shared" si="111"/>
        <v>5.9999999999977751</v>
      </c>
      <c r="BP190" s="27"/>
      <c r="BQ190" s="4">
        <f>I190+AJ190+BK190+SUM(J$11:J190)</f>
        <v>4999999.9999999944</v>
      </c>
      <c r="BR190" s="27"/>
      <c r="BS190">
        <f t="shared" si="105"/>
        <v>179</v>
      </c>
      <c r="BT190" s="11">
        <f t="shared" si="106"/>
        <v>5.479678768165646E-2</v>
      </c>
      <c r="BU190" s="9">
        <f t="shared" si="136"/>
        <v>2.8964845735624042E-8</v>
      </c>
      <c r="BV190" s="9">
        <f t="shared" si="136"/>
        <v>3.6128331543961767E-8</v>
      </c>
      <c r="BW190" s="9">
        <f t="shared" si="136"/>
        <v>4.7939852621144603E-8</v>
      </c>
      <c r="BX190" s="9">
        <f t="shared" si="136"/>
        <v>6.3612935186177065E-8</v>
      </c>
      <c r="BY190" s="9">
        <f t="shared" si="136"/>
        <v>8.4410047844997393E-8</v>
      </c>
      <c r="BZ190" s="9">
        <f t="shared" si="136"/>
        <v>1.1200640746807047E-7</v>
      </c>
      <c r="CA190" s="9">
        <f t="shared" si="136"/>
        <v>1.4862492222854201E-7</v>
      </c>
      <c r="CB190" s="9">
        <f t="shared" si="136"/>
        <v>1.9721524668254704E-7</v>
      </c>
      <c r="CC190" s="9">
        <f t="shared" si="136"/>
        <v>2.6169136735742476E-7</v>
      </c>
      <c r="CD190" s="9">
        <f t="shared" si="136"/>
        <v>3.4724685512165073E-7</v>
      </c>
      <c r="CE190" s="9">
        <f t="shared" si="136"/>
        <v>0</v>
      </c>
      <c r="CF190" s="9">
        <f t="shared" si="136"/>
        <v>0</v>
      </c>
      <c r="CG190" s="9">
        <f t="shared" si="136"/>
        <v>0</v>
      </c>
      <c r="CH190" s="9">
        <f t="shared" si="136"/>
        <v>0</v>
      </c>
      <c r="CI190" s="9">
        <f t="shared" si="146"/>
        <v>0</v>
      </c>
      <c r="CJ190" s="9">
        <f t="shared" si="146"/>
        <v>0</v>
      </c>
      <c r="CK190" s="9">
        <f t="shared" si="146"/>
        <v>0</v>
      </c>
      <c r="CL190" s="9">
        <f t="shared" si="146"/>
        <v>0</v>
      </c>
      <c r="CM190" s="9">
        <f t="shared" si="146"/>
        <v>0</v>
      </c>
      <c r="CN190" s="9">
        <f t="shared" si="141"/>
        <v>0</v>
      </c>
      <c r="CO190" s="9">
        <f t="shared" si="141"/>
        <v>0</v>
      </c>
      <c r="CP190" s="9">
        <f t="shared" si="141"/>
        <v>0</v>
      </c>
      <c r="CQ190" s="9">
        <f t="shared" si="124"/>
        <v>1.3278408117901398E-6</v>
      </c>
      <c r="CR190" s="27"/>
    </row>
    <row r="191" spans="2:96" x14ac:dyDescent="0.2">
      <c r="B191" s="1">
        <f t="shared" si="118"/>
        <v>44040</v>
      </c>
      <c r="C191" s="8">
        <f t="shared" si="112"/>
        <v>25.714285714285715</v>
      </c>
      <c r="D191">
        <f t="shared" si="122"/>
        <v>180</v>
      </c>
      <c r="E191" s="14">
        <f t="shared" si="119"/>
        <v>0.3</v>
      </c>
      <c r="F191" s="3">
        <f t="shared" si="113"/>
        <v>8.1661699125676517</v>
      </c>
      <c r="G191" s="3">
        <f t="shared" si="107"/>
        <v>2.8379999999999992</v>
      </c>
      <c r="H191" s="27"/>
      <c r="I191" s="4">
        <f t="shared" si="114"/>
        <v>258394.4532620786</v>
      </c>
      <c r="J191" s="4"/>
      <c r="K191" s="4">
        <f t="shared" si="108"/>
        <v>4741605.5467379214</v>
      </c>
      <c r="L191" s="4">
        <f t="shared" si="128"/>
        <v>1.0000000000053477</v>
      </c>
      <c r="N191" s="4">
        <f t="shared" si="123"/>
        <v>1.3278408117901398E-6</v>
      </c>
      <c r="O191" s="4">
        <f t="shared" si="143"/>
        <v>1.656237901490527E-6</v>
      </c>
      <c r="P191" s="4">
        <f t="shared" si="143"/>
        <v>2.1977159046773793E-6</v>
      </c>
      <c r="Q191" s="4">
        <f t="shared" si="143"/>
        <v>2.9162203752801824E-6</v>
      </c>
      <c r="R191" s="4">
        <f t="shared" si="143"/>
        <v>3.8696267839481319E-6</v>
      </c>
      <c r="S191" s="4">
        <f t="shared" si="143"/>
        <v>5.1347321267188167E-6</v>
      </c>
      <c r="T191" s="4">
        <f t="shared" si="143"/>
        <v>6.8134412135479534E-6</v>
      </c>
      <c r="U191" s="4">
        <f t="shared" si="143"/>
        <v>9.0409753634941065E-6</v>
      </c>
      <c r="V191" s="4">
        <f t="shared" si="143"/>
        <v>1.199676447144279E-5</v>
      </c>
      <c r="W191" s="4">
        <f t="shared" si="143"/>
        <v>1.5918899533413555E-5</v>
      </c>
      <c r="X191" s="4">
        <f t="shared" si="143"/>
        <v>2.112330970560972E-5</v>
      </c>
      <c r="Y191" s="4">
        <f t="shared" si="143"/>
        <v>2.80292090141275E-5</v>
      </c>
      <c r="Z191" s="4">
        <f t="shared" si="143"/>
        <v>3.7192863513334485E-5</v>
      </c>
      <c r="AA191" s="4">
        <f t="shared" si="143"/>
        <v>4.9352400354071304E-5</v>
      </c>
      <c r="AB191" s="4">
        <f t="shared" si="143"/>
        <v>6.5487269250870912E-5</v>
      </c>
      <c r="AC191" s="4">
        <f t="shared" si="143"/>
        <v>8.6897145250891005E-5</v>
      </c>
      <c r="AD191" s="4">
        <f t="shared" si="143"/>
        <v>1.1530662447013001E-4</v>
      </c>
      <c r="AE191" s="4">
        <f t="shared" si="143"/>
        <v>1.5300413879412652E-4</v>
      </c>
      <c r="AF191" s="4">
        <f t="shared" si="143"/>
        <v>2.0302627140543828E-4</v>
      </c>
      <c r="AG191" s="4">
        <f t="shared" si="143"/>
        <v>2.6940231795665343E-4</v>
      </c>
      <c r="AH191" s="4">
        <f t="shared" si="143"/>
        <v>3.5747880518573855E-4</v>
      </c>
      <c r="AI191" s="4">
        <f t="shared" si="109"/>
        <v>4457109.2124865483</v>
      </c>
      <c r="AJ191" s="4">
        <f t="shared" si="116"/>
        <v>4457109.2139337212</v>
      </c>
      <c r="AK191" s="27"/>
      <c r="AL191">
        <f t="shared" si="104"/>
        <v>180</v>
      </c>
      <c r="AM191" s="14"/>
      <c r="AN191" s="14"/>
      <c r="AO191" s="4">
        <f t="shared" si="145"/>
        <v>1.0571731286109747E-7</v>
      </c>
      <c r="AP191" s="4">
        <f t="shared" si="145"/>
        <v>0</v>
      </c>
      <c r="AQ191" s="4">
        <f t="shared" si="145"/>
        <v>0</v>
      </c>
      <c r="AR191" s="4">
        <f t="shared" si="145"/>
        <v>0</v>
      </c>
      <c r="AS191" s="4">
        <f t="shared" si="145"/>
        <v>0</v>
      </c>
      <c r="AT191" s="4">
        <f t="shared" si="145"/>
        <v>0</v>
      </c>
      <c r="AU191" s="4">
        <f t="shared" si="145"/>
        <v>0</v>
      </c>
      <c r="AV191" s="4">
        <f t="shared" si="145"/>
        <v>0</v>
      </c>
      <c r="AW191" s="4">
        <f t="shared" si="145"/>
        <v>0</v>
      </c>
      <c r="AX191" s="4">
        <f t="shared" si="145"/>
        <v>0</v>
      </c>
      <c r="AY191" s="4">
        <f t="shared" si="145"/>
        <v>0</v>
      </c>
      <c r="AZ191" s="4">
        <f t="shared" si="145"/>
        <v>0</v>
      </c>
      <c r="BA191" s="4">
        <f t="shared" si="145"/>
        <v>0</v>
      </c>
      <c r="BB191" s="4">
        <f t="shared" si="145"/>
        <v>0</v>
      </c>
      <c r="BC191" s="4">
        <f t="shared" si="145"/>
        <v>0</v>
      </c>
      <c r="BD191" s="4">
        <f t="shared" si="145"/>
        <v>0</v>
      </c>
      <c r="BE191" s="4">
        <f t="shared" si="145"/>
        <v>0</v>
      </c>
      <c r="BF191" s="4">
        <f t="shared" si="145"/>
        <v>0</v>
      </c>
      <c r="BG191" s="4">
        <f t="shared" si="145"/>
        <v>0</v>
      </c>
      <c r="BH191" s="4">
        <f t="shared" si="145"/>
        <v>0</v>
      </c>
      <c r="BI191" s="4">
        <f t="shared" si="145"/>
        <v>0</v>
      </c>
      <c r="BJ191" s="4">
        <f t="shared" si="121"/>
        <v>1.0571731286109747E-7</v>
      </c>
      <c r="BK191" s="4">
        <f t="shared" si="117"/>
        <v>284496.33280419547</v>
      </c>
      <c r="BL191" s="4">
        <f t="shared" si="129"/>
        <v>1.0000000000070963</v>
      </c>
      <c r="BM191" s="4">
        <f t="shared" si="110"/>
        <v>4741605.5467379168</v>
      </c>
      <c r="BN191" s="18">
        <f t="shared" si="130"/>
        <v>1.0000000000053477</v>
      </c>
      <c r="BO191" s="4">
        <f t="shared" si="111"/>
        <v>5.9999999999983222</v>
      </c>
      <c r="BP191" s="27"/>
      <c r="BQ191" s="4">
        <f>I191+AJ191+BK191+SUM(J$11:J191)</f>
        <v>4999999.9999999953</v>
      </c>
      <c r="BR191" s="27"/>
      <c r="BS191">
        <f t="shared" si="105"/>
        <v>180</v>
      </c>
      <c r="BT191" s="11">
        <f t="shared" si="106"/>
        <v>5.4796787681376094E-2</v>
      </c>
      <c r="BU191" s="9">
        <f t="shared" si="136"/>
        <v>2.1828423311499107E-8</v>
      </c>
      <c r="BV191" s="9">
        <f t="shared" si="136"/>
        <v>2.7226954991347289E-8</v>
      </c>
      <c r="BW191" s="9">
        <f t="shared" si="136"/>
        <v>3.6128331543776915E-8</v>
      </c>
      <c r="BX191" s="9">
        <f t="shared" si="136"/>
        <v>4.7939852620899321E-8</v>
      </c>
      <c r="BY191" s="9">
        <f t="shared" si="136"/>
        <v>6.3612935185851593E-8</v>
      </c>
      <c r="BZ191" s="9">
        <f t="shared" si="136"/>
        <v>8.4410047844565512E-8</v>
      </c>
      <c r="CA191" s="9">
        <f t="shared" si="136"/>
        <v>1.120064074674974E-7</v>
      </c>
      <c r="CB191" s="9">
        <f t="shared" si="136"/>
        <v>1.4862492222778156E-7</v>
      </c>
      <c r="CC191" s="9">
        <f t="shared" si="136"/>
        <v>1.9721524668153801E-7</v>
      </c>
      <c r="CD191" s="9">
        <f t="shared" si="136"/>
        <v>2.6169136735608587E-7</v>
      </c>
      <c r="CE191" s="9">
        <f t="shared" si="136"/>
        <v>0</v>
      </c>
      <c r="CF191" s="9">
        <f t="shared" si="136"/>
        <v>0</v>
      </c>
      <c r="CG191" s="9">
        <f t="shared" si="136"/>
        <v>0</v>
      </c>
      <c r="CH191" s="9">
        <f t="shared" si="136"/>
        <v>0</v>
      </c>
      <c r="CI191" s="9">
        <f t="shared" si="146"/>
        <v>0</v>
      </c>
      <c r="CJ191" s="9">
        <f t="shared" si="146"/>
        <v>0</v>
      </c>
      <c r="CK191" s="9">
        <f t="shared" si="146"/>
        <v>0</v>
      </c>
      <c r="CL191" s="9">
        <f t="shared" si="146"/>
        <v>0</v>
      </c>
      <c r="CM191" s="9">
        <f t="shared" si="146"/>
        <v>0</v>
      </c>
      <c r="CN191" s="9">
        <f t="shared" si="141"/>
        <v>0</v>
      </c>
      <c r="CO191" s="9">
        <f t="shared" si="141"/>
        <v>0</v>
      </c>
      <c r="CP191" s="9">
        <f t="shared" si="141"/>
        <v>0</v>
      </c>
      <c r="CQ191" s="9">
        <f t="shared" si="124"/>
        <v>1.0006844892308425E-6</v>
      </c>
      <c r="CR191" s="27"/>
    </row>
    <row r="192" spans="2:96" x14ac:dyDescent="0.2">
      <c r="B192" s="1">
        <f t="shared" si="118"/>
        <v>44041</v>
      </c>
      <c r="C192" s="8">
        <f t="shared" si="112"/>
        <v>25.857142857142858</v>
      </c>
      <c r="D192">
        <f t="shared" si="122"/>
        <v>181</v>
      </c>
      <c r="E192" s="14">
        <f t="shared" si="119"/>
        <v>0.3</v>
      </c>
      <c r="F192" s="3">
        <f t="shared" si="113"/>
        <v>8.1661699125676517</v>
      </c>
      <c r="G192" s="3">
        <f t="shared" si="107"/>
        <v>2.8379999999999992</v>
      </c>
      <c r="H192" s="27"/>
      <c r="I192" s="4">
        <f t="shared" si="114"/>
        <v>258394.45326107793</v>
      </c>
      <c r="J192" s="4"/>
      <c r="K192" s="4">
        <f t="shared" si="108"/>
        <v>4741605.5467389217</v>
      </c>
      <c r="L192" s="4">
        <f t="shared" si="128"/>
        <v>1.0000000000040301</v>
      </c>
      <c r="N192" s="4">
        <f t="shared" si="123"/>
        <v>1.0006844892308425E-6</v>
      </c>
      <c r="O192" s="4">
        <f t="shared" si="143"/>
        <v>1.2481703630827313E-6</v>
      </c>
      <c r="P192" s="4">
        <f t="shared" si="143"/>
        <v>1.656237901490527E-6</v>
      </c>
      <c r="Q192" s="4">
        <f t="shared" si="143"/>
        <v>2.1977159046773793E-6</v>
      </c>
      <c r="R192" s="4">
        <f t="shared" si="143"/>
        <v>2.9162203752801824E-6</v>
      </c>
      <c r="S192" s="4">
        <f t="shared" si="143"/>
        <v>3.8696267839481319E-6</v>
      </c>
      <c r="T192" s="4">
        <f t="shared" si="143"/>
        <v>5.1347321267188167E-6</v>
      </c>
      <c r="U192" s="4">
        <f t="shared" si="143"/>
        <v>6.8134412135479534E-6</v>
      </c>
      <c r="V192" s="4">
        <f t="shared" si="143"/>
        <v>9.0409753634941065E-6</v>
      </c>
      <c r="W192" s="4">
        <f t="shared" si="143"/>
        <v>1.199676447144279E-5</v>
      </c>
      <c r="X192" s="4">
        <f t="shared" si="143"/>
        <v>1.5918899533413555E-5</v>
      </c>
      <c r="Y192" s="4">
        <f t="shared" si="143"/>
        <v>2.112330970560972E-5</v>
      </c>
      <c r="Z192" s="4">
        <f t="shared" si="143"/>
        <v>2.80292090141275E-5</v>
      </c>
      <c r="AA192" s="4">
        <f t="shared" si="143"/>
        <v>3.7192863513334485E-5</v>
      </c>
      <c r="AB192" s="4">
        <f t="shared" si="143"/>
        <v>4.9352400354071304E-5</v>
      </c>
      <c r="AC192" s="4">
        <f t="shared" si="143"/>
        <v>6.5487269250870912E-5</v>
      </c>
      <c r="AD192" s="4">
        <f t="shared" si="143"/>
        <v>8.6897145250891005E-5</v>
      </c>
      <c r="AE192" s="4">
        <f t="shared" si="143"/>
        <v>1.1530662447013001E-4</v>
      </c>
      <c r="AF192" s="4">
        <f t="shared" si="143"/>
        <v>1.5300413879412652E-4</v>
      </c>
      <c r="AG192" s="4">
        <f t="shared" si="143"/>
        <v>2.0302627140543828E-4</v>
      </c>
      <c r="AH192" s="4">
        <f t="shared" si="143"/>
        <v>2.6940231795665343E-4</v>
      </c>
      <c r="AI192" s="4">
        <f t="shared" si="109"/>
        <v>4457109.2128440272</v>
      </c>
      <c r="AJ192" s="4">
        <f t="shared" si="116"/>
        <v>4457109.2139346423</v>
      </c>
      <c r="AK192" s="27"/>
      <c r="AL192">
        <f t="shared" si="104"/>
        <v>181</v>
      </c>
      <c r="AM192" s="4"/>
      <c r="AN192" s="4"/>
      <c r="AO192" s="4">
        <f t="shared" si="145"/>
        <v>7.9670448707408389E-8</v>
      </c>
      <c r="AP192" s="4">
        <f t="shared" si="145"/>
        <v>0</v>
      </c>
      <c r="AQ192" s="4">
        <f t="shared" si="145"/>
        <v>0</v>
      </c>
      <c r="AR192" s="4">
        <f t="shared" si="145"/>
        <v>0</v>
      </c>
      <c r="AS192" s="4">
        <f t="shared" si="145"/>
        <v>0</v>
      </c>
      <c r="AT192" s="4">
        <f t="shared" si="145"/>
        <v>0</v>
      </c>
      <c r="AU192" s="4">
        <f t="shared" si="145"/>
        <v>0</v>
      </c>
      <c r="AV192" s="4">
        <f t="shared" si="145"/>
        <v>0</v>
      </c>
      <c r="AW192" s="4">
        <f t="shared" si="145"/>
        <v>0</v>
      </c>
      <c r="AX192" s="4">
        <f t="shared" si="145"/>
        <v>0</v>
      </c>
      <c r="AY192" s="4">
        <f t="shared" si="145"/>
        <v>0</v>
      </c>
      <c r="AZ192" s="4">
        <f t="shared" si="145"/>
        <v>0</v>
      </c>
      <c r="BA192" s="4">
        <f t="shared" si="145"/>
        <v>0</v>
      </c>
      <c r="BB192" s="4">
        <f t="shared" si="145"/>
        <v>0</v>
      </c>
      <c r="BC192" s="4">
        <f t="shared" si="145"/>
        <v>0</v>
      </c>
      <c r="BD192" s="4">
        <f t="shared" si="145"/>
        <v>0</v>
      </c>
      <c r="BE192" s="4">
        <f t="shared" si="145"/>
        <v>0</v>
      </c>
      <c r="BF192" s="4">
        <f t="shared" si="145"/>
        <v>0</v>
      </c>
      <c r="BG192" s="4">
        <f t="shared" si="145"/>
        <v>0</v>
      </c>
      <c r="BH192" s="4">
        <f t="shared" si="145"/>
        <v>0</v>
      </c>
      <c r="BI192" s="4">
        <f t="shared" si="145"/>
        <v>0</v>
      </c>
      <c r="BJ192" s="4">
        <f t="shared" si="121"/>
        <v>7.9670448707408389E-8</v>
      </c>
      <c r="BK192" s="4">
        <f t="shared" si="117"/>
        <v>284496.33280427515</v>
      </c>
      <c r="BL192" s="4">
        <f t="shared" si="129"/>
        <v>1.0000000000053479</v>
      </c>
      <c r="BM192" s="4">
        <f t="shared" si="110"/>
        <v>4741605.546738917</v>
      </c>
      <c r="BN192" s="18">
        <f t="shared" si="130"/>
        <v>1.0000000000040301</v>
      </c>
      <c r="BO192" s="4">
        <f t="shared" si="111"/>
        <v>5.9999999999987379</v>
      </c>
      <c r="BP192" s="27"/>
      <c r="BQ192" s="4">
        <f>I192+AJ192+BK192+SUM(J$11:J192)</f>
        <v>4999999.9999999953</v>
      </c>
      <c r="BR192" s="27"/>
      <c r="BS192">
        <f t="shared" si="105"/>
        <v>181</v>
      </c>
      <c r="BT192" s="11">
        <f t="shared" si="106"/>
        <v>5.4796787681164805E-2</v>
      </c>
      <c r="BU192" s="9">
        <f t="shared" si="136"/>
        <v>1.6450288647665195E-8</v>
      </c>
      <c r="BV192" s="9">
        <f t="shared" si="136"/>
        <v>2.0518717912730043E-8</v>
      </c>
      <c r="BW192" s="9">
        <f t="shared" si="136"/>
        <v>2.7226954991242306E-8</v>
      </c>
      <c r="BX192" s="9">
        <f t="shared" si="136"/>
        <v>3.6128331543637611E-8</v>
      </c>
      <c r="BY192" s="9">
        <f t="shared" si="136"/>
        <v>4.7939852620714469E-8</v>
      </c>
      <c r="BZ192" s="9">
        <f t="shared" si="136"/>
        <v>6.3612935185606311E-8</v>
      </c>
      <c r="CA192" s="9">
        <f t="shared" si="136"/>
        <v>8.4410047844240039E-8</v>
      </c>
      <c r="CB192" s="9">
        <f t="shared" si="136"/>
        <v>1.1200640746706551E-7</v>
      </c>
      <c r="CC192" s="9">
        <f t="shared" si="136"/>
        <v>1.4862492222720849E-7</v>
      </c>
      <c r="CD192" s="9">
        <f t="shared" si="136"/>
        <v>1.9721524668077756E-7</v>
      </c>
      <c r="CE192" s="9">
        <f t="shared" si="136"/>
        <v>0</v>
      </c>
      <c r="CF192" s="9">
        <f t="shared" si="136"/>
        <v>0</v>
      </c>
      <c r="CG192" s="9">
        <f t="shared" si="136"/>
        <v>0</v>
      </c>
      <c r="CH192" s="9">
        <f t="shared" si="136"/>
        <v>0</v>
      </c>
      <c r="CI192" s="9">
        <f t="shared" si="146"/>
        <v>0</v>
      </c>
      <c r="CJ192" s="9">
        <f t="shared" si="146"/>
        <v>0</v>
      </c>
      <c r="CK192" s="9">
        <f t="shared" si="146"/>
        <v>0</v>
      </c>
      <c r="CL192" s="9">
        <f t="shared" si="146"/>
        <v>0</v>
      </c>
      <c r="CM192" s="9">
        <f t="shared" si="146"/>
        <v>0</v>
      </c>
      <c r="CN192" s="9">
        <f t="shared" si="141"/>
        <v>0</v>
      </c>
      <c r="CO192" s="9">
        <f t="shared" si="141"/>
        <v>0</v>
      </c>
      <c r="CP192" s="9">
        <f t="shared" si="141"/>
        <v>0</v>
      </c>
      <c r="CQ192" s="9">
        <f t="shared" si="124"/>
        <v>7.5413370512088757E-7</v>
      </c>
      <c r="CR192" s="27"/>
    </row>
    <row r="193" spans="2:96" x14ac:dyDescent="0.2">
      <c r="B193" s="1">
        <f t="shared" si="118"/>
        <v>44042</v>
      </c>
      <c r="C193" s="8">
        <f t="shared" si="112"/>
        <v>26</v>
      </c>
      <c r="D193">
        <f t="shared" si="122"/>
        <v>182</v>
      </c>
      <c r="E193" s="14">
        <f t="shared" si="119"/>
        <v>0.3</v>
      </c>
      <c r="F193" s="3">
        <f t="shared" si="113"/>
        <v>8.1661699125676517</v>
      </c>
      <c r="G193" s="3">
        <f t="shared" si="107"/>
        <v>2.8379999999999992</v>
      </c>
      <c r="H193" s="27"/>
      <c r="I193" s="4">
        <f t="shared" si="114"/>
        <v>258394.45326032379</v>
      </c>
      <c r="J193" s="4"/>
      <c r="K193" s="4">
        <f t="shared" si="108"/>
        <v>4741605.546739676</v>
      </c>
      <c r="L193" s="4">
        <f t="shared" si="128"/>
        <v>1.0000000000030371</v>
      </c>
      <c r="N193" s="4">
        <f t="shared" si="123"/>
        <v>7.5413370512088757E-7</v>
      </c>
      <c r="O193" s="4">
        <f t="shared" si="143"/>
        <v>9.4064341987699187E-7</v>
      </c>
      <c r="P193" s="4">
        <f t="shared" si="143"/>
        <v>1.2481703630827313E-6</v>
      </c>
      <c r="Q193" s="4">
        <f t="shared" si="143"/>
        <v>1.656237901490527E-6</v>
      </c>
      <c r="R193" s="4">
        <f t="shared" si="143"/>
        <v>2.1977159046773793E-6</v>
      </c>
      <c r="S193" s="4">
        <f t="shared" si="143"/>
        <v>2.9162203752801824E-6</v>
      </c>
      <c r="T193" s="4">
        <f t="shared" si="143"/>
        <v>3.8696267839481319E-6</v>
      </c>
      <c r="U193" s="4">
        <f t="shared" si="143"/>
        <v>5.1347321267188167E-6</v>
      </c>
      <c r="V193" s="4">
        <f t="shared" si="143"/>
        <v>6.8134412135479534E-6</v>
      </c>
      <c r="W193" s="4">
        <f t="shared" si="143"/>
        <v>9.0409753634941065E-6</v>
      </c>
      <c r="X193" s="4">
        <f t="shared" si="143"/>
        <v>1.199676447144279E-5</v>
      </c>
      <c r="Y193" s="4">
        <f t="shared" si="143"/>
        <v>1.5918899533413555E-5</v>
      </c>
      <c r="Z193" s="4">
        <f t="shared" si="143"/>
        <v>2.112330970560972E-5</v>
      </c>
      <c r="AA193" s="4">
        <f t="shared" si="143"/>
        <v>2.80292090141275E-5</v>
      </c>
      <c r="AB193" s="4">
        <f t="shared" si="143"/>
        <v>3.7192863513334485E-5</v>
      </c>
      <c r="AC193" s="4">
        <f t="shared" si="143"/>
        <v>4.9352400354071304E-5</v>
      </c>
      <c r="AD193" s="4">
        <f t="shared" ref="AD193:AH193" si="147">AC192*(1-AC$6)</f>
        <v>6.5487269250870912E-5</v>
      </c>
      <c r="AE193" s="4">
        <f t="shared" si="147"/>
        <v>8.6897145250891005E-5</v>
      </c>
      <c r="AF193" s="4">
        <f t="shared" si="147"/>
        <v>1.1530662447013001E-4</v>
      </c>
      <c r="AG193" s="4">
        <f t="shared" si="147"/>
        <v>1.5300413879412652E-4</v>
      </c>
      <c r="AH193" s="4">
        <f t="shared" si="147"/>
        <v>2.0302627140543828E-4</v>
      </c>
      <c r="AI193" s="4">
        <f t="shared" si="109"/>
        <v>4457109.21311343</v>
      </c>
      <c r="AJ193" s="4">
        <f t="shared" si="116"/>
        <v>4457109.213935337</v>
      </c>
      <c r="AK193" s="27"/>
      <c r="AL193">
        <f t="shared" si="104"/>
        <v>182</v>
      </c>
      <c r="AM193" s="4"/>
      <c r="AN193" s="4"/>
      <c r="AO193" s="4">
        <f t="shared" si="145"/>
        <v>6.0041069353850542E-8</v>
      </c>
      <c r="AP193" s="4">
        <f t="shared" si="145"/>
        <v>0</v>
      </c>
      <c r="AQ193" s="4">
        <f t="shared" si="145"/>
        <v>0</v>
      </c>
      <c r="AR193" s="4">
        <f t="shared" si="145"/>
        <v>0</v>
      </c>
      <c r="AS193" s="4">
        <f t="shared" si="145"/>
        <v>0</v>
      </c>
      <c r="AT193" s="4">
        <f t="shared" si="145"/>
        <v>0</v>
      </c>
      <c r="AU193" s="4">
        <f t="shared" si="145"/>
        <v>0</v>
      </c>
      <c r="AV193" s="4">
        <f t="shared" si="145"/>
        <v>0</v>
      </c>
      <c r="AW193" s="4">
        <f t="shared" si="145"/>
        <v>0</v>
      </c>
      <c r="AX193" s="4">
        <f t="shared" si="145"/>
        <v>0</v>
      </c>
      <c r="AY193" s="4">
        <f t="shared" si="145"/>
        <v>0</v>
      </c>
      <c r="AZ193" s="4">
        <f t="shared" si="145"/>
        <v>0</v>
      </c>
      <c r="BA193" s="4">
        <f t="shared" si="145"/>
        <v>0</v>
      </c>
      <c r="BB193" s="4">
        <f t="shared" si="145"/>
        <v>0</v>
      </c>
      <c r="BC193" s="4">
        <f t="shared" si="145"/>
        <v>0</v>
      </c>
      <c r="BD193" s="4">
        <f t="shared" si="145"/>
        <v>0</v>
      </c>
      <c r="BE193" s="4">
        <f t="shared" si="145"/>
        <v>0</v>
      </c>
      <c r="BF193" s="4">
        <f t="shared" si="145"/>
        <v>0</v>
      </c>
      <c r="BG193" s="4">
        <f t="shared" si="145"/>
        <v>0</v>
      </c>
      <c r="BH193" s="4">
        <f t="shared" si="145"/>
        <v>0</v>
      </c>
      <c r="BI193" s="4">
        <f t="shared" si="145"/>
        <v>0</v>
      </c>
      <c r="BJ193" s="4">
        <f t="shared" si="121"/>
        <v>6.0041069353850542E-8</v>
      </c>
      <c r="BK193" s="4">
        <f t="shared" si="117"/>
        <v>284496.33280433516</v>
      </c>
      <c r="BL193" s="4">
        <f t="shared" si="129"/>
        <v>1.0000000000040301</v>
      </c>
      <c r="BM193" s="4">
        <f t="shared" si="110"/>
        <v>4741605.5467396723</v>
      </c>
      <c r="BN193" s="18">
        <f t="shared" si="130"/>
        <v>1.0000000000030373</v>
      </c>
      <c r="BO193" s="4">
        <f t="shared" si="111"/>
        <v>5.999999999999047</v>
      </c>
      <c r="BP193" s="27"/>
      <c r="BQ193" s="4">
        <f>I193+AJ193+BK193+SUM(J$11:J193)</f>
        <v>4999999.9999999963</v>
      </c>
      <c r="BR193" s="27"/>
      <c r="BS193">
        <f t="shared" si="105"/>
        <v>182</v>
      </c>
      <c r="BT193" s="11">
        <f t="shared" si="106"/>
        <v>5.4796787681005571E-2</v>
      </c>
      <c r="BU193" s="9">
        <f t="shared" si="136"/>
        <v>1.2397231356779802E-8</v>
      </c>
      <c r="BV193" s="9">
        <f t="shared" si="136"/>
        <v>1.5463271328760348E-8</v>
      </c>
      <c r="BW193" s="9">
        <f t="shared" si="136"/>
        <v>2.0518717912670419E-8</v>
      </c>
      <c r="BX193" s="9">
        <f t="shared" si="136"/>
        <v>2.7226954991163188E-8</v>
      </c>
      <c r="BY193" s="9">
        <f t="shared" si="136"/>
        <v>3.6128331543532625E-8</v>
      </c>
      <c r="BZ193" s="9">
        <f t="shared" si="136"/>
        <v>4.7939852620575165E-8</v>
      </c>
      <c r="CA193" s="9">
        <f t="shared" si="136"/>
        <v>6.3612935185421459E-8</v>
      </c>
      <c r="CB193" s="9">
        <f t="shared" si="136"/>
        <v>8.4410047843994757E-8</v>
      </c>
      <c r="CC193" s="9">
        <f t="shared" si="136"/>
        <v>1.1200640746674003E-7</v>
      </c>
      <c r="CD193" s="9">
        <f t="shared" si="136"/>
        <v>1.4862492222677661E-7</v>
      </c>
      <c r="CE193" s="9">
        <f t="shared" si="136"/>
        <v>0</v>
      </c>
      <c r="CF193" s="9">
        <f t="shared" si="136"/>
        <v>0</v>
      </c>
      <c r="CG193" s="9">
        <f t="shared" si="136"/>
        <v>0</v>
      </c>
      <c r="CH193" s="9">
        <f t="shared" si="136"/>
        <v>0</v>
      </c>
      <c r="CI193" s="9">
        <f t="shared" si="146"/>
        <v>0</v>
      </c>
      <c r="CJ193" s="9">
        <f t="shared" si="146"/>
        <v>0</v>
      </c>
      <c r="CK193" s="9">
        <f t="shared" si="146"/>
        <v>0</v>
      </c>
      <c r="CL193" s="9">
        <f t="shared" si="146"/>
        <v>0</v>
      </c>
      <c r="CM193" s="9">
        <f t="shared" si="146"/>
        <v>0</v>
      </c>
      <c r="CN193" s="9">
        <f t="shared" si="141"/>
        <v>0</v>
      </c>
      <c r="CO193" s="9">
        <f t="shared" si="141"/>
        <v>0</v>
      </c>
      <c r="CP193" s="9">
        <f t="shared" si="141"/>
        <v>0</v>
      </c>
      <c r="CQ193" s="9">
        <f t="shared" si="124"/>
        <v>5.6832867247641438E-7</v>
      </c>
      <c r="CR193" s="27"/>
    </row>
    <row r="194" spans="2:96" x14ac:dyDescent="0.2">
      <c r="B194" s="1">
        <f t="shared" si="118"/>
        <v>44043</v>
      </c>
      <c r="C194" s="8">
        <f t="shared" si="112"/>
        <v>26.142857142857142</v>
      </c>
      <c r="D194">
        <f t="shared" si="122"/>
        <v>183</v>
      </c>
      <c r="E194" s="14">
        <f t="shared" si="119"/>
        <v>0.3</v>
      </c>
      <c r="F194" s="3">
        <f t="shared" si="113"/>
        <v>8.1661699125676517</v>
      </c>
      <c r="G194" s="3">
        <f t="shared" si="107"/>
        <v>2.8379999999999992</v>
      </c>
      <c r="H194" s="27"/>
      <c r="I194" s="4">
        <f t="shared" si="114"/>
        <v>258394.45325975545</v>
      </c>
      <c r="J194" s="4"/>
      <c r="K194" s="4">
        <f t="shared" si="108"/>
        <v>4741605.5467402441</v>
      </c>
      <c r="L194" s="4">
        <f t="shared" si="128"/>
        <v>1.0000000000022888</v>
      </c>
      <c r="N194" s="4">
        <f t="shared" si="123"/>
        <v>5.6832867247641438E-7</v>
      </c>
      <c r="O194" s="4">
        <f t="shared" ref="O194:AH206" si="148">N193*(1-N$6)</f>
        <v>7.0888568281363428E-7</v>
      </c>
      <c r="P194" s="4">
        <f t="shared" si="148"/>
        <v>9.4064341987699187E-7</v>
      </c>
      <c r="Q194" s="4">
        <f t="shared" si="148"/>
        <v>1.2481703630827313E-6</v>
      </c>
      <c r="R194" s="4">
        <f t="shared" si="148"/>
        <v>1.656237901490527E-6</v>
      </c>
      <c r="S194" s="4">
        <f t="shared" si="148"/>
        <v>2.1977159046773793E-6</v>
      </c>
      <c r="T194" s="4">
        <f t="shared" si="148"/>
        <v>2.9162203752801824E-6</v>
      </c>
      <c r="U194" s="4">
        <f t="shared" si="148"/>
        <v>3.8696267839481319E-6</v>
      </c>
      <c r="V194" s="4">
        <f t="shared" si="148"/>
        <v>5.1347321267188167E-6</v>
      </c>
      <c r="W194" s="4">
        <f t="shared" si="148"/>
        <v>6.8134412135479534E-6</v>
      </c>
      <c r="X194" s="4">
        <f t="shared" si="148"/>
        <v>9.0409753634941065E-6</v>
      </c>
      <c r="Y194" s="4">
        <f t="shared" si="148"/>
        <v>1.199676447144279E-5</v>
      </c>
      <c r="Z194" s="4">
        <f t="shared" si="148"/>
        <v>1.5918899533413555E-5</v>
      </c>
      <c r="AA194" s="4">
        <f t="shared" si="148"/>
        <v>2.112330970560972E-5</v>
      </c>
      <c r="AB194" s="4">
        <f t="shared" si="148"/>
        <v>2.80292090141275E-5</v>
      </c>
      <c r="AC194" s="4">
        <f t="shared" si="148"/>
        <v>3.7192863513334485E-5</v>
      </c>
      <c r="AD194" s="4">
        <f t="shared" si="148"/>
        <v>4.9352400354071304E-5</v>
      </c>
      <c r="AE194" s="4">
        <f t="shared" si="148"/>
        <v>6.5487269250870912E-5</v>
      </c>
      <c r="AF194" s="4">
        <f t="shared" si="148"/>
        <v>8.6897145250891005E-5</v>
      </c>
      <c r="AG194" s="4">
        <f t="shared" si="148"/>
        <v>1.1530662447013001E-4</v>
      </c>
      <c r="AH194" s="4">
        <f t="shared" si="148"/>
        <v>1.5300413879412652E-4</v>
      </c>
      <c r="AI194" s="4">
        <f t="shared" si="109"/>
        <v>4457109.2133164564</v>
      </c>
      <c r="AJ194" s="4">
        <f t="shared" si="116"/>
        <v>4457109.2139358604</v>
      </c>
      <c r="AK194" s="27"/>
      <c r="AL194">
        <f t="shared" si="104"/>
        <v>183</v>
      </c>
      <c r="AM194" s="4"/>
      <c r="AN194" s="4"/>
      <c r="AO194" s="4">
        <f t="shared" si="145"/>
        <v>4.524802230725325E-8</v>
      </c>
      <c r="AP194" s="4">
        <f t="shared" si="145"/>
        <v>0</v>
      </c>
      <c r="AQ194" s="4">
        <f t="shared" si="145"/>
        <v>0</v>
      </c>
      <c r="AR194" s="4">
        <f t="shared" si="145"/>
        <v>0</v>
      </c>
      <c r="AS194" s="4">
        <f t="shared" si="145"/>
        <v>0</v>
      </c>
      <c r="AT194" s="4">
        <f t="shared" si="145"/>
        <v>0</v>
      </c>
      <c r="AU194" s="4">
        <f t="shared" si="145"/>
        <v>0</v>
      </c>
      <c r="AV194" s="4">
        <f t="shared" si="145"/>
        <v>0</v>
      </c>
      <c r="AW194" s="4">
        <f t="shared" si="145"/>
        <v>0</v>
      </c>
      <c r="AX194" s="4">
        <f t="shared" si="145"/>
        <v>0</v>
      </c>
      <c r="AY194" s="4">
        <f t="shared" si="145"/>
        <v>0</v>
      </c>
      <c r="AZ194" s="4">
        <f t="shared" si="145"/>
        <v>0</v>
      </c>
      <c r="BA194" s="4">
        <f t="shared" si="145"/>
        <v>0</v>
      </c>
      <c r="BB194" s="4">
        <f t="shared" si="145"/>
        <v>0</v>
      </c>
      <c r="BC194" s="4">
        <f t="shared" si="145"/>
        <v>0</v>
      </c>
      <c r="BD194" s="4">
        <f t="shared" si="145"/>
        <v>0</v>
      </c>
      <c r="BE194" s="4">
        <f t="shared" si="145"/>
        <v>0</v>
      </c>
      <c r="BF194" s="4">
        <f t="shared" si="145"/>
        <v>0</v>
      </c>
      <c r="BG194" s="4">
        <f t="shared" si="145"/>
        <v>0</v>
      </c>
      <c r="BH194" s="4">
        <f t="shared" si="145"/>
        <v>0</v>
      </c>
      <c r="BI194" s="4">
        <f t="shared" si="145"/>
        <v>0</v>
      </c>
      <c r="BJ194" s="4">
        <f t="shared" si="121"/>
        <v>4.524802230725325E-8</v>
      </c>
      <c r="BK194" s="4">
        <f t="shared" si="117"/>
        <v>284496.33280438039</v>
      </c>
      <c r="BL194" s="4">
        <f t="shared" si="129"/>
        <v>1.0000000000030371</v>
      </c>
      <c r="BM194" s="4">
        <f t="shared" si="110"/>
        <v>4741605.5467402404</v>
      </c>
      <c r="BN194" s="18">
        <f t="shared" si="130"/>
        <v>1.0000000000022888</v>
      </c>
      <c r="BO194" s="4">
        <f t="shared" si="111"/>
        <v>5.9999999999992824</v>
      </c>
      <c r="BP194" s="27"/>
      <c r="BQ194" s="4">
        <f>I194+AJ194+BK194+SUM(J$11:J194)</f>
        <v>4999999.9999999963</v>
      </c>
      <c r="BR194" s="27"/>
      <c r="BS194">
        <f t="shared" si="105"/>
        <v>183</v>
      </c>
      <c r="BT194" s="11">
        <f t="shared" si="106"/>
        <v>5.4796787680885563E-2</v>
      </c>
      <c r="BU194" s="9">
        <f t="shared" si="136"/>
        <v>9.3427756795948896E-9</v>
      </c>
      <c r="BV194" s="9">
        <f t="shared" si="136"/>
        <v>1.1653397475347491E-8</v>
      </c>
      <c r="BW194" s="9">
        <f t="shared" si="136"/>
        <v>1.5463271328726484E-8</v>
      </c>
      <c r="BX194" s="9">
        <f t="shared" si="136"/>
        <v>2.051871791262548E-8</v>
      </c>
      <c r="BY194" s="9">
        <f t="shared" si="136"/>
        <v>2.7226954991103558E-8</v>
      </c>
      <c r="BZ194" s="9">
        <f t="shared" si="136"/>
        <v>3.6128331543453501E-8</v>
      </c>
      <c r="CA194" s="9">
        <f t="shared" si="136"/>
        <v>4.7939852620470173E-8</v>
      </c>
      <c r="CB194" s="9">
        <f t="shared" si="136"/>
        <v>6.3612935185282149E-8</v>
      </c>
      <c r="CC194" s="9">
        <f t="shared" si="136"/>
        <v>8.4410047843809892E-8</v>
      </c>
      <c r="CD194" s="9">
        <f t="shared" si="136"/>
        <v>1.1200640746649474E-7</v>
      </c>
      <c r="CE194" s="9">
        <f t="shared" si="136"/>
        <v>0</v>
      </c>
      <c r="CF194" s="9">
        <f t="shared" si="136"/>
        <v>0</v>
      </c>
      <c r="CG194" s="9">
        <f t="shared" si="136"/>
        <v>0</v>
      </c>
      <c r="CH194" s="9">
        <f t="shared" si="136"/>
        <v>0</v>
      </c>
      <c r="CI194" s="9">
        <f t="shared" si="146"/>
        <v>0</v>
      </c>
      <c r="CJ194" s="9">
        <f t="shared" si="146"/>
        <v>0</v>
      </c>
      <c r="CK194" s="9">
        <f t="shared" si="146"/>
        <v>0</v>
      </c>
      <c r="CL194" s="9">
        <f t="shared" si="146"/>
        <v>0</v>
      </c>
      <c r="CM194" s="9">
        <f t="shared" si="146"/>
        <v>0</v>
      </c>
      <c r="CN194" s="9">
        <f t="shared" si="141"/>
        <v>0</v>
      </c>
      <c r="CO194" s="9">
        <f t="shared" si="141"/>
        <v>0</v>
      </c>
      <c r="CP194" s="9">
        <f t="shared" si="141"/>
        <v>0</v>
      </c>
      <c r="CQ194" s="9">
        <f t="shared" si="124"/>
        <v>4.2830269204690838E-7</v>
      </c>
      <c r="CR194" s="27"/>
    </row>
    <row r="195" spans="2:96" x14ac:dyDescent="0.2">
      <c r="B195" s="1">
        <f t="shared" si="118"/>
        <v>44044</v>
      </c>
      <c r="C195" s="8">
        <f t="shared" si="112"/>
        <v>26.285714285714285</v>
      </c>
      <c r="D195">
        <f t="shared" si="122"/>
        <v>184</v>
      </c>
      <c r="E195" s="14">
        <f t="shared" si="119"/>
        <v>0.3</v>
      </c>
      <c r="F195" s="3">
        <f t="shared" si="113"/>
        <v>8.1661699125676517</v>
      </c>
      <c r="G195" s="3">
        <f t="shared" si="107"/>
        <v>2.8379999999999992</v>
      </c>
      <c r="H195" s="27"/>
      <c r="I195" s="4">
        <f t="shared" si="114"/>
        <v>258394.45325932716</v>
      </c>
      <c r="J195" s="4"/>
      <c r="K195" s="4">
        <f t="shared" si="108"/>
        <v>4741605.5467406726</v>
      </c>
      <c r="L195" s="4">
        <f t="shared" si="128"/>
        <v>1.0000000000017248</v>
      </c>
      <c r="N195" s="4">
        <f t="shared" si="123"/>
        <v>4.2830269204690838E-7</v>
      </c>
      <c r="O195" s="4">
        <f t="shared" si="148"/>
        <v>5.3422895212782944E-7</v>
      </c>
      <c r="P195" s="4">
        <f t="shared" si="148"/>
        <v>7.0888568281363428E-7</v>
      </c>
      <c r="Q195" s="4">
        <f t="shared" si="148"/>
        <v>9.4064341987699187E-7</v>
      </c>
      <c r="R195" s="4">
        <f t="shared" si="148"/>
        <v>1.2481703630827313E-6</v>
      </c>
      <c r="S195" s="4">
        <f t="shared" si="148"/>
        <v>1.656237901490527E-6</v>
      </c>
      <c r="T195" s="4">
        <f t="shared" si="148"/>
        <v>2.1977159046773793E-6</v>
      </c>
      <c r="U195" s="4">
        <f t="shared" si="148"/>
        <v>2.9162203752801824E-6</v>
      </c>
      <c r="V195" s="4">
        <f t="shared" si="148"/>
        <v>3.8696267839481319E-6</v>
      </c>
      <c r="W195" s="4">
        <f t="shared" si="148"/>
        <v>5.1347321267188167E-6</v>
      </c>
      <c r="X195" s="4">
        <f t="shared" si="148"/>
        <v>6.8134412135479534E-6</v>
      </c>
      <c r="Y195" s="4">
        <f t="shared" si="148"/>
        <v>9.0409753634941065E-6</v>
      </c>
      <c r="Z195" s="4">
        <f t="shared" si="148"/>
        <v>1.199676447144279E-5</v>
      </c>
      <c r="AA195" s="4">
        <f t="shared" si="148"/>
        <v>1.5918899533413555E-5</v>
      </c>
      <c r="AB195" s="4">
        <f t="shared" si="148"/>
        <v>2.112330970560972E-5</v>
      </c>
      <c r="AC195" s="4">
        <f t="shared" si="148"/>
        <v>2.80292090141275E-5</v>
      </c>
      <c r="AD195" s="4">
        <f t="shared" si="148"/>
        <v>3.7192863513334485E-5</v>
      </c>
      <c r="AE195" s="4">
        <f t="shared" si="148"/>
        <v>4.9352400354071304E-5</v>
      </c>
      <c r="AF195" s="4">
        <f t="shared" si="148"/>
        <v>6.5487269250870912E-5</v>
      </c>
      <c r="AG195" s="4">
        <f t="shared" si="148"/>
        <v>8.6897145250891005E-5</v>
      </c>
      <c r="AH195" s="4">
        <f t="shared" si="148"/>
        <v>1.1530662447013001E-4</v>
      </c>
      <c r="AI195" s="4">
        <f t="shared" si="109"/>
        <v>4457109.2134694606</v>
      </c>
      <c r="AJ195" s="4">
        <f t="shared" si="116"/>
        <v>4457109.2139362544</v>
      </c>
      <c r="AK195" s="27"/>
      <c r="AL195">
        <f t="shared" si="104"/>
        <v>184</v>
      </c>
      <c r="AM195" s="4"/>
      <c r="AN195" s="4"/>
      <c r="AO195" s="4">
        <f t="shared" si="145"/>
        <v>3.409972034858486E-8</v>
      </c>
      <c r="AP195" s="4">
        <f t="shared" si="145"/>
        <v>0</v>
      </c>
      <c r="AQ195" s="4">
        <f t="shared" si="145"/>
        <v>0</v>
      </c>
      <c r="AR195" s="4">
        <f t="shared" si="145"/>
        <v>0</v>
      </c>
      <c r="AS195" s="4">
        <f t="shared" si="145"/>
        <v>0</v>
      </c>
      <c r="AT195" s="4">
        <f t="shared" si="145"/>
        <v>0</v>
      </c>
      <c r="AU195" s="4">
        <f t="shared" si="145"/>
        <v>0</v>
      </c>
      <c r="AV195" s="4">
        <f t="shared" si="145"/>
        <v>0</v>
      </c>
      <c r="AW195" s="4">
        <f t="shared" si="145"/>
        <v>0</v>
      </c>
      <c r="AX195" s="4">
        <f t="shared" si="145"/>
        <v>0</v>
      </c>
      <c r="AY195" s="4">
        <f t="shared" si="145"/>
        <v>0</v>
      </c>
      <c r="AZ195" s="4">
        <f t="shared" si="145"/>
        <v>0</v>
      </c>
      <c r="BA195" s="4">
        <f t="shared" si="145"/>
        <v>0</v>
      </c>
      <c r="BB195" s="4">
        <f t="shared" si="145"/>
        <v>0</v>
      </c>
      <c r="BC195" s="4">
        <f t="shared" si="145"/>
        <v>0</v>
      </c>
      <c r="BD195" s="4">
        <f t="shared" si="145"/>
        <v>0</v>
      </c>
      <c r="BE195" s="4">
        <f t="shared" si="145"/>
        <v>0</v>
      </c>
      <c r="BF195" s="4">
        <f t="shared" si="145"/>
        <v>0</v>
      </c>
      <c r="BG195" s="4">
        <f t="shared" si="145"/>
        <v>0</v>
      </c>
      <c r="BH195" s="4">
        <f t="shared" si="145"/>
        <v>0</v>
      </c>
      <c r="BI195" s="4">
        <f t="shared" si="145"/>
        <v>0</v>
      </c>
      <c r="BJ195" s="4">
        <f t="shared" si="121"/>
        <v>3.409972034858486E-8</v>
      </c>
      <c r="BK195" s="4">
        <f t="shared" si="117"/>
        <v>284496.3328044145</v>
      </c>
      <c r="BL195" s="4">
        <f t="shared" si="129"/>
        <v>1.0000000000022888</v>
      </c>
      <c r="BM195" s="4">
        <f t="shared" si="110"/>
        <v>4741605.5467406688</v>
      </c>
      <c r="BN195" s="18">
        <f t="shared" si="130"/>
        <v>1.0000000000017251</v>
      </c>
      <c r="BO195" s="4">
        <f t="shared" si="111"/>
        <v>5.9999999999994591</v>
      </c>
      <c r="BP195" s="27"/>
      <c r="BQ195" s="4">
        <f>I195+AJ195+BK195+SUM(J$11:J195)</f>
        <v>4999999.9999999963</v>
      </c>
      <c r="BR195" s="27"/>
      <c r="BS195">
        <f t="shared" si="105"/>
        <v>184</v>
      </c>
      <c r="BT195" s="11">
        <f t="shared" si="106"/>
        <v>5.4796787680795142E-2</v>
      </c>
      <c r="BU195" s="9">
        <f t="shared" si="136"/>
        <v>7.0408835037622276E-9</v>
      </c>
      <c r="BV195" s="9">
        <f t="shared" si="136"/>
        <v>8.7822091388047012E-9</v>
      </c>
      <c r="BW195" s="9">
        <f t="shared" si="136"/>
        <v>1.1653397475328261E-8</v>
      </c>
      <c r="BX195" s="9">
        <f t="shared" si="136"/>
        <v>1.5463271328700967E-8</v>
      </c>
      <c r="BY195" s="9">
        <f t="shared" si="136"/>
        <v>2.0518717912591622E-8</v>
      </c>
      <c r="BZ195" s="9">
        <f t="shared" si="136"/>
        <v>2.7226954991058633E-8</v>
      </c>
      <c r="CA195" s="9">
        <f t="shared" si="136"/>
        <v>3.6128331543393884E-8</v>
      </c>
      <c r="CB195" s="9">
        <f t="shared" si="136"/>
        <v>4.7939852620391068E-8</v>
      </c>
      <c r="CC195" s="9">
        <f t="shared" si="136"/>
        <v>6.3612935185177183E-8</v>
      </c>
      <c r="CD195" s="9">
        <f t="shared" ref="CD195:CM240" si="149">W195*$E195*$BT195*CD$7</f>
        <v>8.4410047843670608E-8</v>
      </c>
      <c r="CE195" s="9">
        <f t="shared" si="149"/>
        <v>0</v>
      </c>
      <c r="CF195" s="9">
        <f t="shared" si="149"/>
        <v>0</v>
      </c>
      <c r="CG195" s="9">
        <f t="shared" si="149"/>
        <v>0</v>
      </c>
      <c r="CH195" s="9">
        <f t="shared" si="149"/>
        <v>0</v>
      </c>
      <c r="CI195" s="9">
        <f t="shared" si="146"/>
        <v>0</v>
      </c>
      <c r="CJ195" s="9">
        <f t="shared" si="146"/>
        <v>0</v>
      </c>
      <c r="CK195" s="9">
        <f t="shared" si="146"/>
        <v>0</v>
      </c>
      <c r="CL195" s="9">
        <f t="shared" si="146"/>
        <v>0</v>
      </c>
      <c r="CM195" s="9">
        <f t="shared" si="146"/>
        <v>0</v>
      </c>
      <c r="CN195" s="9">
        <f t="shared" si="141"/>
        <v>0</v>
      </c>
      <c r="CO195" s="9">
        <f t="shared" si="141"/>
        <v>0</v>
      </c>
      <c r="CP195" s="9">
        <f t="shared" si="141"/>
        <v>0</v>
      </c>
      <c r="CQ195" s="9">
        <f t="shared" si="124"/>
        <v>3.2277660154287913E-7</v>
      </c>
      <c r="CR195" s="27"/>
    </row>
    <row r="196" spans="2:96" x14ac:dyDescent="0.2">
      <c r="B196" s="1">
        <f t="shared" si="118"/>
        <v>44045</v>
      </c>
      <c r="C196" s="8">
        <f t="shared" si="112"/>
        <v>26.428571428571427</v>
      </c>
      <c r="D196">
        <f t="shared" si="122"/>
        <v>185</v>
      </c>
      <c r="E196" s="14">
        <f t="shared" si="119"/>
        <v>0.3</v>
      </c>
      <c r="F196" s="3">
        <f t="shared" si="113"/>
        <v>8.1661699125676517</v>
      </c>
      <c r="G196" s="3">
        <f t="shared" si="107"/>
        <v>2.8379999999999992</v>
      </c>
      <c r="H196" s="27"/>
      <c r="I196" s="4">
        <f t="shared" si="114"/>
        <v>258394.45325900437</v>
      </c>
      <c r="J196" s="4"/>
      <c r="K196" s="4">
        <f t="shared" si="108"/>
        <v>4741605.5467409957</v>
      </c>
      <c r="L196" s="4">
        <f t="shared" si="128"/>
        <v>1.0000000000013001</v>
      </c>
      <c r="N196" s="4">
        <f t="shared" si="123"/>
        <v>3.2277660154287913E-7</v>
      </c>
      <c r="O196" s="4">
        <f t="shared" si="148"/>
        <v>4.0260453052409384E-7</v>
      </c>
      <c r="P196" s="4">
        <f t="shared" si="148"/>
        <v>5.3422895212782944E-7</v>
      </c>
      <c r="Q196" s="4">
        <f t="shared" si="148"/>
        <v>7.0888568281363428E-7</v>
      </c>
      <c r="R196" s="4">
        <f t="shared" si="148"/>
        <v>9.4064341987699187E-7</v>
      </c>
      <c r="S196" s="4">
        <f t="shared" si="148"/>
        <v>1.2481703630827313E-6</v>
      </c>
      <c r="T196" s="4">
        <f t="shared" si="148"/>
        <v>1.656237901490527E-6</v>
      </c>
      <c r="U196" s="4">
        <f t="shared" si="148"/>
        <v>2.1977159046773793E-6</v>
      </c>
      <c r="V196" s="4">
        <f t="shared" si="148"/>
        <v>2.9162203752801824E-6</v>
      </c>
      <c r="W196" s="4">
        <f t="shared" si="148"/>
        <v>3.8696267839481319E-6</v>
      </c>
      <c r="X196" s="4">
        <f t="shared" si="148"/>
        <v>5.1347321267188167E-6</v>
      </c>
      <c r="Y196" s="4">
        <f t="shared" si="148"/>
        <v>6.8134412135479534E-6</v>
      </c>
      <c r="Z196" s="4">
        <f t="shared" si="148"/>
        <v>9.0409753634941065E-6</v>
      </c>
      <c r="AA196" s="4">
        <f t="shared" si="148"/>
        <v>1.199676447144279E-5</v>
      </c>
      <c r="AB196" s="4">
        <f t="shared" si="148"/>
        <v>1.5918899533413555E-5</v>
      </c>
      <c r="AC196" s="4">
        <f t="shared" si="148"/>
        <v>2.112330970560972E-5</v>
      </c>
      <c r="AD196" s="4">
        <f t="shared" si="148"/>
        <v>2.80292090141275E-5</v>
      </c>
      <c r="AE196" s="4">
        <f t="shared" si="148"/>
        <v>3.7192863513334485E-5</v>
      </c>
      <c r="AF196" s="4">
        <f t="shared" si="148"/>
        <v>4.9352400354071304E-5</v>
      </c>
      <c r="AG196" s="4">
        <f t="shared" si="148"/>
        <v>6.5487269250870912E-5</v>
      </c>
      <c r="AH196" s="4">
        <f t="shared" si="148"/>
        <v>8.6897145250891005E-5</v>
      </c>
      <c r="AI196" s="4">
        <f t="shared" si="109"/>
        <v>4457109.2135847677</v>
      </c>
      <c r="AJ196" s="4">
        <f t="shared" si="116"/>
        <v>4457109.2139365515</v>
      </c>
      <c r="AK196" s="27"/>
      <c r="AL196">
        <f t="shared" si="104"/>
        <v>185</v>
      </c>
      <c r="AM196" s="4"/>
      <c r="AN196" s="4"/>
      <c r="AO196" s="4">
        <f t="shared" si="145"/>
        <v>2.5698161522814501E-8</v>
      </c>
      <c r="AP196" s="4">
        <f t="shared" si="145"/>
        <v>0</v>
      </c>
      <c r="AQ196" s="4">
        <f t="shared" si="145"/>
        <v>0</v>
      </c>
      <c r="AR196" s="4">
        <f t="shared" ref="AR196:BI211" si="150">Q195*AQ$8</f>
        <v>0</v>
      </c>
      <c r="AS196" s="4">
        <f t="shared" si="150"/>
        <v>0</v>
      </c>
      <c r="AT196" s="4">
        <f t="shared" si="150"/>
        <v>0</v>
      </c>
      <c r="AU196" s="4">
        <f t="shared" si="150"/>
        <v>0</v>
      </c>
      <c r="AV196" s="4">
        <f t="shared" si="150"/>
        <v>0</v>
      </c>
      <c r="AW196" s="4">
        <f t="shared" si="150"/>
        <v>0</v>
      </c>
      <c r="AX196" s="4">
        <f t="shared" si="150"/>
        <v>0</v>
      </c>
      <c r="AY196" s="4">
        <f t="shared" si="150"/>
        <v>0</v>
      </c>
      <c r="AZ196" s="4">
        <f t="shared" si="150"/>
        <v>0</v>
      </c>
      <c r="BA196" s="4">
        <f t="shared" si="150"/>
        <v>0</v>
      </c>
      <c r="BB196" s="4">
        <f t="shared" si="150"/>
        <v>0</v>
      </c>
      <c r="BC196" s="4">
        <f t="shared" si="150"/>
        <v>0</v>
      </c>
      <c r="BD196" s="4">
        <f t="shared" si="150"/>
        <v>0</v>
      </c>
      <c r="BE196" s="4">
        <f t="shared" si="150"/>
        <v>0</v>
      </c>
      <c r="BF196" s="4">
        <f t="shared" si="150"/>
        <v>0</v>
      </c>
      <c r="BG196" s="4">
        <f t="shared" si="150"/>
        <v>0</v>
      </c>
      <c r="BH196" s="4">
        <f t="shared" si="150"/>
        <v>0</v>
      </c>
      <c r="BI196" s="4">
        <f t="shared" si="150"/>
        <v>0</v>
      </c>
      <c r="BJ196" s="4">
        <f t="shared" si="121"/>
        <v>2.5698161522814501E-8</v>
      </c>
      <c r="BK196" s="4">
        <f t="shared" si="117"/>
        <v>284496.33280444017</v>
      </c>
      <c r="BL196" s="4">
        <f t="shared" si="129"/>
        <v>1.0000000000017248</v>
      </c>
      <c r="BM196" s="4">
        <f t="shared" si="110"/>
        <v>4741605.546740992</v>
      </c>
      <c r="BN196" s="18">
        <f t="shared" si="130"/>
        <v>1.0000000000013003</v>
      </c>
      <c r="BO196" s="4">
        <f t="shared" si="111"/>
        <v>5.9999999999995914</v>
      </c>
      <c r="BP196" s="27"/>
      <c r="BQ196" s="4">
        <f>I196+AJ196+BK196+SUM(J$11:J196)</f>
        <v>4999999.9999999963</v>
      </c>
      <c r="BR196" s="27"/>
      <c r="BS196">
        <f t="shared" si="105"/>
        <v>185</v>
      </c>
      <c r="BT196" s="11">
        <f t="shared" si="106"/>
        <v>5.4796787680726988E-2</v>
      </c>
      <c r="BU196" s="9">
        <f t="shared" ref="BU196:CC224" si="151">N196*$E196*$BT196*BU$7</f>
        <v>5.3061362709155282E-9</v>
      </c>
      <c r="BV196" s="9">
        <f t="shared" si="151"/>
        <v>6.6184304935282605E-9</v>
      </c>
      <c r="BW196" s="9">
        <f t="shared" si="151"/>
        <v>8.7822091387937791E-9</v>
      </c>
      <c r="BX196" s="9">
        <f t="shared" si="151"/>
        <v>1.1653397475313767E-8</v>
      </c>
      <c r="BY196" s="9">
        <f t="shared" si="151"/>
        <v>1.5463271328681736E-8</v>
      </c>
      <c r="BZ196" s="9">
        <f t="shared" si="151"/>
        <v>2.0518717912566102E-8</v>
      </c>
      <c r="CA196" s="9">
        <f t="shared" si="151"/>
        <v>2.7226954991024768E-8</v>
      </c>
      <c r="CB196" s="9">
        <f t="shared" si="151"/>
        <v>3.6128331543348952E-8</v>
      </c>
      <c r="CC196" s="9">
        <f t="shared" si="151"/>
        <v>4.7939852620331438E-8</v>
      </c>
      <c r="CD196" s="9">
        <f t="shared" si="149"/>
        <v>6.3612935185098064E-8</v>
      </c>
      <c r="CE196" s="9">
        <f t="shared" si="149"/>
        <v>0</v>
      </c>
      <c r="CF196" s="9">
        <f t="shared" si="149"/>
        <v>0</v>
      </c>
      <c r="CG196" s="9">
        <f t="shared" si="149"/>
        <v>0</v>
      </c>
      <c r="CH196" s="9">
        <f t="shared" si="149"/>
        <v>0</v>
      </c>
      <c r="CI196" s="9">
        <f t="shared" si="146"/>
        <v>0</v>
      </c>
      <c r="CJ196" s="9">
        <f t="shared" si="146"/>
        <v>0</v>
      </c>
      <c r="CK196" s="9">
        <f t="shared" si="146"/>
        <v>0</v>
      </c>
      <c r="CL196" s="9">
        <f t="shared" si="146"/>
        <v>0</v>
      </c>
      <c r="CM196" s="9">
        <f t="shared" si="146"/>
        <v>0</v>
      </c>
      <c r="CN196" s="9">
        <f t="shared" si="141"/>
        <v>0</v>
      </c>
      <c r="CO196" s="9">
        <f t="shared" si="141"/>
        <v>0</v>
      </c>
      <c r="CP196" s="9">
        <f t="shared" si="141"/>
        <v>0</v>
      </c>
      <c r="CQ196" s="9">
        <f t="shared" si="124"/>
        <v>2.4325023695960243E-7</v>
      </c>
      <c r="CR196" s="27"/>
    </row>
    <row r="197" spans="2:96" x14ac:dyDescent="0.2">
      <c r="B197" s="1">
        <f t="shared" si="118"/>
        <v>44046</v>
      </c>
      <c r="C197" s="8">
        <f t="shared" si="112"/>
        <v>26.571428571428573</v>
      </c>
      <c r="D197">
        <f t="shared" si="122"/>
        <v>186</v>
      </c>
      <c r="E197" s="14">
        <f t="shared" si="119"/>
        <v>0.3</v>
      </c>
      <c r="F197" s="3">
        <f t="shared" si="113"/>
        <v>8.1661699125676517</v>
      </c>
      <c r="G197" s="3">
        <f t="shared" si="107"/>
        <v>2.8379999999999992</v>
      </c>
      <c r="H197" s="27"/>
      <c r="I197" s="4">
        <f t="shared" si="114"/>
        <v>258394.45325876112</v>
      </c>
      <c r="J197" s="4"/>
      <c r="K197" s="4">
        <f t="shared" si="108"/>
        <v>4741605.5467412388</v>
      </c>
      <c r="L197" s="4">
        <f t="shared" si="128"/>
        <v>1.0000000000009797</v>
      </c>
      <c r="N197" s="4">
        <f t="shared" si="123"/>
        <v>2.4325023695960243E-7</v>
      </c>
      <c r="O197" s="4">
        <f t="shared" si="148"/>
        <v>3.0341000545030639E-7</v>
      </c>
      <c r="P197" s="4">
        <f t="shared" si="148"/>
        <v>4.0260453052409384E-7</v>
      </c>
      <c r="Q197" s="4">
        <f t="shared" si="148"/>
        <v>5.3422895212782944E-7</v>
      </c>
      <c r="R197" s="4">
        <f t="shared" si="148"/>
        <v>7.0888568281363428E-7</v>
      </c>
      <c r="S197" s="4">
        <f t="shared" si="148"/>
        <v>9.4064341987699187E-7</v>
      </c>
      <c r="T197" s="4">
        <f t="shared" si="148"/>
        <v>1.2481703630827313E-6</v>
      </c>
      <c r="U197" s="4">
        <f t="shared" si="148"/>
        <v>1.656237901490527E-6</v>
      </c>
      <c r="V197" s="4">
        <f t="shared" si="148"/>
        <v>2.1977159046773793E-6</v>
      </c>
      <c r="W197" s="4">
        <f t="shared" si="148"/>
        <v>2.9162203752801824E-6</v>
      </c>
      <c r="X197" s="4">
        <f t="shared" si="148"/>
        <v>3.8696267839481319E-6</v>
      </c>
      <c r="Y197" s="4">
        <f t="shared" si="148"/>
        <v>5.1347321267188167E-6</v>
      </c>
      <c r="Z197" s="4">
        <f t="shared" si="148"/>
        <v>6.8134412135479534E-6</v>
      </c>
      <c r="AA197" s="4">
        <f t="shared" si="148"/>
        <v>9.0409753634941065E-6</v>
      </c>
      <c r="AB197" s="4">
        <f t="shared" si="148"/>
        <v>1.199676447144279E-5</v>
      </c>
      <c r="AC197" s="4">
        <f t="shared" si="148"/>
        <v>1.5918899533413555E-5</v>
      </c>
      <c r="AD197" s="4">
        <f t="shared" si="148"/>
        <v>2.112330970560972E-5</v>
      </c>
      <c r="AE197" s="4">
        <f t="shared" si="148"/>
        <v>2.80292090141275E-5</v>
      </c>
      <c r="AF197" s="4">
        <f t="shared" si="148"/>
        <v>3.7192863513334485E-5</v>
      </c>
      <c r="AG197" s="4">
        <f t="shared" si="148"/>
        <v>4.9352400354071304E-5</v>
      </c>
      <c r="AH197" s="4">
        <f t="shared" si="148"/>
        <v>6.5487269250870912E-5</v>
      </c>
      <c r="AI197" s="4">
        <f t="shared" si="109"/>
        <v>4457109.2136716647</v>
      </c>
      <c r="AJ197" s="4">
        <f t="shared" si="116"/>
        <v>4457109.2139367759</v>
      </c>
      <c r="AK197" s="27"/>
      <c r="AL197">
        <f t="shared" si="104"/>
        <v>186</v>
      </c>
      <c r="AM197" s="4"/>
      <c r="AN197" s="4"/>
      <c r="AO197" s="4">
        <f t="shared" ref="AO197:BH209" si="152">N196*AN$8</f>
        <v>1.9366596092572748E-8</v>
      </c>
      <c r="AP197" s="4">
        <f t="shared" si="152"/>
        <v>0</v>
      </c>
      <c r="AQ197" s="4">
        <f t="shared" si="152"/>
        <v>0</v>
      </c>
      <c r="AR197" s="4">
        <f t="shared" si="152"/>
        <v>0</v>
      </c>
      <c r="AS197" s="4">
        <f t="shared" si="152"/>
        <v>0</v>
      </c>
      <c r="AT197" s="4">
        <f t="shared" si="152"/>
        <v>0</v>
      </c>
      <c r="AU197" s="4">
        <f t="shared" si="152"/>
        <v>0</v>
      </c>
      <c r="AV197" s="4">
        <f t="shared" si="152"/>
        <v>0</v>
      </c>
      <c r="AW197" s="4">
        <f t="shared" si="152"/>
        <v>0</v>
      </c>
      <c r="AX197" s="4">
        <f t="shared" si="152"/>
        <v>0</v>
      </c>
      <c r="AY197" s="4">
        <f t="shared" si="152"/>
        <v>0</v>
      </c>
      <c r="AZ197" s="4">
        <f t="shared" si="152"/>
        <v>0</v>
      </c>
      <c r="BA197" s="4">
        <f t="shared" si="152"/>
        <v>0</v>
      </c>
      <c r="BB197" s="4">
        <f t="shared" si="152"/>
        <v>0</v>
      </c>
      <c r="BC197" s="4">
        <f t="shared" si="152"/>
        <v>0</v>
      </c>
      <c r="BD197" s="4">
        <f t="shared" si="152"/>
        <v>0</v>
      </c>
      <c r="BE197" s="4">
        <f t="shared" si="152"/>
        <v>0</v>
      </c>
      <c r="BF197" s="4">
        <f t="shared" si="152"/>
        <v>0</v>
      </c>
      <c r="BG197" s="4">
        <f t="shared" si="152"/>
        <v>0</v>
      </c>
      <c r="BH197" s="4">
        <f t="shared" si="152"/>
        <v>0</v>
      </c>
      <c r="BI197" s="4">
        <f t="shared" si="150"/>
        <v>0</v>
      </c>
      <c r="BJ197" s="4">
        <f t="shared" si="121"/>
        <v>1.9366596092572748E-8</v>
      </c>
      <c r="BK197" s="4">
        <f t="shared" si="117"/>
        <v>284496.33280445955</v>
      </c>
      <c r="BL197" s="4">
        <f t="shared" si="129"/>
        <v>1.0000000000012998</v>
      </c>
      <c r="BM197" s="4">
        <f t="shared" si="110"/>
        <v>4741605.5467412351</v>
      </c>
      <c r="BN197" s="18">
        <f t="shared" si="130"/>
        <v>1.0000000000009801</v>
      </c>
      <c r="BO197" s="4">
        <f t="shared" si="111"/>
        <v>5.9999999999996927</v>
      </c>
      <c r="BP197" s="27"/>
      <c r="BQ197" s="4">
        <f>I197+AJ197+BK197+SUM(J$11:J197)</f>
        <v>4999999.9999999963</v>
      </c>
      <c r="BR197" s="27"/>
      <c r="BS197">
        <f t="shared" si="105"/>
        <v>186</v>
      </c>
      <c r="BT197" s="11">
        <f t="shared" si="106"/>
        <v>5.479678768067562E-2</v>
      </c>
      <c r="BU197" s="9">
        <f t="shared" si="151"/>
        <v>3.9987994763848097E-9</v>
      </c>
      <c r="BV197" s="9">
        <f t="shared" si="151"/>
        <v>4.9877680946559213E-9</v>
      </c>
      <c r="BW197" s="9">
        <f t="shared" si="151"/>
        <v>6.6184304935220566E-9</v>
      </c>
      <c r="BX197" s="9">
        <f t="shared" si="151"/>
        <v>8.7822091387855453E-9</v>
      </c>
      <c r="BY197" s="9">
        <f t="shared" si="151"/>
        <v>1.1653397475302843E-8</v>
      </c>
      <c r="BZ197" s="9">
        <f t="shared" si="151"/>
        <v>1.5463271328667241E-8</v>
      </c>
      <c r="CA197" s="9">
        <f t="shared" si="151"/>
        <v>2.0518717912546868E-8</v>
      </c>
      <c r="CB197" s="9">
        <f t="shared" si="151"/>
        <v>2.7226954990999244E-8</v>
      </c>
      <c r="CC197" s="9">
        <f t="shared" si="151"/>
        <v>3.6128331543315084E-8</v>
      </c>
      <c r="CD197" s="9">
        <f t="shared" si="149"/>
        <v>4.7939852620286499E-8</v>
      </c>
      <c r="CE197" s="9">
        <f t="shared" si="149"/>
        <v>0</v>
      </c>
      <c r="CF197" s="9">
        <f t="shared" si="149"/>
        <v>0</v>
      </c>
      <c r="CG197" s="9">
        <f t="shared" si="149"/>
        <v>0</v>
      </c>
      <c r="CH197" s="9">
        <f t="shared" si="149"/>
        <v>0</v>
      </c>
      <c r="CI197" s="9">
        <f t="shared" si="146"/>
        <v>0</v>
      </c>
      <c r="CJ197" s="9">
        <f t="shared" si="146"/>
        <v>0</v>
      </c>
      <c r="CK197" s="9">
        <f t="shared" si="146"/>
        <v>0</v>
      </c>
      <c r="CL197" s="9">
        <f t="shared" si="146"/>
        <v>0</v>
      </c>
      <c r="CM197" s="9">
        <f t="shared" si="146"/>
        <v>0</v>
      </c>
      <c r="CN197" s="9">
        <f t="shared" si="141"/>
        <v>0</v>
      </c>
      <c r="CO197" s="9">
        <f t="shared" si="141"/>
        <v>0</v>
      </c>
      <c r="CP197" s="9">
        <f t="shared" si="141"/>
        <v>0</v>
      </c>
      <c r="CQ197" s="9">
        <f t="shared" si="124"/>
        <v>1.8331773307446612E-7</v>
      </c>
      <c r="CR197" s="27"/>
    </row>
    <row r="198" spans="2:96" x14ac:dyDescent="0.2">
      <c r="B198" s="1">
        <f t="shared" si="118"/>
        <v>44047</v>
      </c>
      <c r="C198" s="8">
        <f t="shared" si="112"/>
        <v>26.714285714285715</v>
      </c>
      <c r="D198">
        <f t="shared" si="122"/>
        <v>187</v>
      </c>
      <c r="E198" s="14">
        <f t="shared" si="119"/>
        <v>0.3</v>
      </c>
      <c r="F198" s="3">
        <f t="shared" si="113"/>
        <v>8.1661699125676517</v>
      </c>
      <c r="G198" s="3">
        <f t="shared" si="107"/>
        <v>2.8379999999999992</v>
      </c>
      <c r="H198" s="27"/>
      <c r="I198" s="4">
        <f t="shared" si="114"/>
        <v>258394.45325857779</v>
      </c>
      <c r="J198" s="4"/>
      <c r="K198" s="4">
        <f t="shared" si="108"/>
        <v>4741605.5467414223</v>
      </c>
      <c r="L198" s="4">
        <f t="shared" si="128"/>
        <v>1.0000000000007383</v>
      </c>
      <c r="N198" s="4">
        <f t="shared" si="123"/>
        <v>1.8331773307446612E-7</v>
      </c>
      <c r="O198" s="4">
        <f t="shared" si="148"/>
        <v>2.2865522274202626E-7</v>
      </c>
      <c r="P198" s="4">
        <f t="shared" si="148"/>
        <v>3.0341000545030639E-7</v>
      </c>
      <c r="Q198" s="4">
        <f t="shared" si="148"/>
        <v>4.0260453052409384E-7</v>
      </c>
      <c r="R198" s="4">
        <f t="shared" si="148"/>
        <v>5.3422895212782944E-7</v>
      </c>
      <c r="S198" s="4">
        <f t="shared" si="148"/>
        <v>7.0888568281363428E-7</v>
      </c>
      <c r="T198" s="4">
        <f t="shared" si="148"/>
        <v>9.4064341987699187E-7</v>
      </c>
      <c r="U198" s="4">
        <f t="shared" si="148"/>
        <v>1.2481703630827313E-6</v>
      </c>
      <c r="V198" s="4">
        <f t="shared" si="148"/>
        <v>1.656237901490527E-6</v>
      </c>
      <c r="W198" s="4">
        <f t="shared" si="148"/>
        <v>2.1977159046773793E-6</v>
      </c>
      <c r="X198" s="4">
        <f t="shared" si="148"/>
        <v>2.9162203752801824E-6</v>
      </c>
      <c r="Y198" s="4">
        <f t="shared" si="148"/>
        <v>3.8696267839481319E-6</v>
      </c>
      <c r="Z198" s="4">
        <f t="shared" si="148"/>
        <v>5.1347321267188167E-6</v>
      </c>
      <c r="AA198" s="4">
        <f t="shared" si="148"/>
        <v>6.8134412135479534E-6</v>
      </c>
      <c r="AB198" s="4">
        <f t="shared" si="148"/>
        <v>9.0409753634941065E-6</v>
      </c>
      <c r="AC198" s="4">
        <f t="shared" si="148"/>
        <v>1.199676447144279E-5</v>
      </c>
      <c r="AD198" s="4">
        <f t="shared" si="148"/>
        <v>1.5918899533413555E-5</v>
      </c>
      <c r="AE198" s="4">
        <f t="shared" si="148"/>
        <v>2.112330970560972E-5</v>
      </c>
      <c r="AF198" s="4">
        <f t="shared" si="148"/>
        <v>2.80292090141275E-5</v>
      </c>
      <c r="AG198" s="4">
        <f t="shared" si="148"/>
        <v>3.7192863513334485E-5</v>
      </c>
      <c r="AH198" s="4">
        <f t="shared" si="148"/>
        <v>4.9352400354071304E-5</v>
      </c>
      <c r="AI198" s="4">
        <f t="shared" si="109"/>
        <v>4457109.2137371516</v>
      </c>
      <c r="AJ198" s="4">
        <f t="shared" si="116"/>
        <v>4457109.2139369436</v>
      </c>
      <c r="AK198" s="27"/>
      <c r="AL198">
        <f t="shared" si="104"/>
        <v>187</v>
      </c>
      <c r="AM198" s="4"/>
      <c r="AN198" s="4"/>
      <c r="AO198" s="4">
        <f t="shared" si="152"/>
        <v>1.4595014217576146E-8</v>
      </c>
      <c r="AP198" s="4">
        <f t="shared" si="152"/>
        <v>0</v>
      </c>
      <c r="AQ198" s="4">
        <f t="shared" si="152"/>
        <v>0</v>
      </c>
      <c r="AR198" s="4">
        <f t="shared" si="152"/>
        <v>0</v>
      </c>
      <c r="AS198" s="4">
        <f t="shared" si="152"/>
        <v>0</v>
      </c>
      <c r="AT198" s="4">
        <f t="shared" si="152"/>
        <v>0</v>
      </c>
      <c r="AU198" s="4">
        <f t="shared" si="152"/>
        <v>0</v>
      </c>
      <c r="AV198" s="4">
        <f t="shared" si="152"/>
        <v>0</v>
      </c>
      <c r="AW198" s="4">
        <f t="shared" si="152"/>
        <v>0</v>
      </c>
      <c r="AX198" s="4">
        <f t="shared" si="152"/>
        <v>0</v>
      </c>
      <c r="AY198" s="4">
        <f t="shared" si="152"/>
        <v>0</v>
      </c>
      <c r="AZ198" s="4">
        <f t="shared" si="152"/>
        <v>0</v>
      </c>
      <c r="BA198" s="4">
        <f t="shared" si="152"/>
        <v>0</v>
      </c>
      <c r="BB198" s="4">
        <f t="shared" si="152"/>
        <v>0</v>
      </c>
      <c r="BC198" s="4">
        <f t="shared" si="152"/>
        <v>0</v>
      </c>
      <c r="BD198" s="4">
        <f t="shared" si="152"/>
        <v>0</v>
      </c>
      <c r="BE198" s="4">
        <f t="shared" si="152"/>
        <v>0</v>
      </c>
      <c r="BF198" s="4">
        <f t="shared" si="152"/>
        <v>0</v>
      </c>
      <c r="BG198" s="4">
        <f t="shared" si="152"/>
        <v>0</v>
      </c>
      <c r="BH198" s="4">
        <f t="shared" si="152"/>
        <v>0</v>
      </c>
      <c r="BI198" s="4">
        <f t="shared" si="150"/>
        <v>0</v>
      </c>
      <c r="BJ198" s="4">
        <f t="shared" si="121"/>
        <v>1.4595014217576146E-8</v>
      </c>
      <c r="BK198" s="4">
        <f t="shared" si="117"/>
        <v>284496.33280447416</v>
      </c>
      <c r="BL198" s="4">
        <f t="shared" si="129"/>
        <v>1.0000000000009797</v>
      </c>
      <c r="BM198" s="4">
        <f t="shared" si="110"/>
        <v>4741605.5467414176</v>
      </c>
      <c r="BN198" s="18">
        <f t="shared" si="130"/>
        <v>1.0000000000007383</v>
      </c>
      <c r="BO198" s="4">
        <f t="shared" si="111"/>
        <v>5.99999999999977</v>
      </c>
      <c r="BP198" s="27"/>
      <c r="BQ198" s="4">
        <f>I198+AJ198+BK198+SUM(J$11:J198)</f>
        <v>4999999.9999999953</v>
      </c>
      <c r="BR198" s="27"/>
      <c r="BS198">
        <f t="shared" si="105"/>
        <v>187</v>
      </c>
      <c r="BT198" s="11">
        <f t="shared" si="106"/>
        <v>5.4796787680636928E-2</v>
      </c>
      <c r="BU198" s="9">
        <f t="shared" si="151"/>
        <v>3.013566869213158E-9</v>
      </c>
      <c r="BV198" s="9">
        <f t="shared" si="151"/>
        <v>3.7588715077990678E-9</v>
      </c>
      <c r="BW198" s="9">
        <f t="shared" si="151"/>
        <v>4.9877680946523992E-9</v>
      </c>
      <c r="BX198" s="9">
        <f t="shared" si="151"/>
        <v>6.6184304935173831E-9</v>
      </c>
      <c r="BY198" s="9">
        <f t="shared" si="151"/>
        <v>8.7822091387793448E-9</v>
      </c>
      <c r="BZ198" s="9">
        <f t="shared" si="151"/>
        <v>1.1653397475294614E-8</v>
      </c>
      <c r="CA198" s="9">
        <f t="shared" si="151"/>
        <v>1.5463271328656322E-8</v>
      </c>
      <c r="CB198" s="9">
        <f t="shared" si="151"/>
        <v>2.051871791253238E-8</v>
      </c>
      <c r="CC198" s="9">
        <f t="shared" si="151"/>
        <v>2.7226954990980021E-8</v>
      </c>
      <c r="CD198" s="9">
        <f t="shared" si="149"/>
        <v>3.6128331543289573E-8</v>
      </c>
      <c r="CE198" s="9">
        <f t="shared" si="149"/>
        <v>0</v>
      </c>
      <c r="CF198" s="9">
        <f t="shared" si="149"/>
        <v>0</v>
      </c>
      <c r="CG198" s="9">
        <f t="shared" si="149"/>
        <v>0</v>
      </c>
      <c r="CH198" s="9">
        <f t="shared" si="149"/>
        <v>0</v>
      </c>
      <c r="CI198" s="9">
        <f t="shared" si="146"/>
        <v>0</v>
      </c>
      <c r="CJ198" s="9">
        <f t="shared" si="146"/>
        <v>0</v>
      </c>
      <c r="CK198" s="9">
        <f t="shared" si="146"/>
        <v>0</v>
      </c>
      <c r="CL198" s="9">
        <f t="shared" si="146"/>
        <v>0</v>
      </c>
      <c r="CM198" s="9">
        <f t="shared" si="146"/>
        <v>0</v>
      </c>
      <c r="CN198" s="9">
        <f t="shared" si="141"/>
        <v>0</v>
      </c>
      <c r="CO198" s="9">
        <f t="shared" si="141"/>
        <v>0</v>
      </c>
      <c r="CP198" s="9">
        <f t="shared" si="141"/>
        <v>0</v>
      </c>
      <c r="CQ198" s="9">
        <f t="shared" si="124"/>
        <v>1.3815151935471427E-7</v>
      </c>
      <c r="CR198" s="27"/>
    </row>
    <row r="199" spans="2:96" x14ac:dyDescent="0.2">
      <c r="B199" s="1">
        <f t="shared" si="118"/>
        <v>44048</v>
      </c>
      <c r="C199" s="8">
        <f t="shared" si="112"/>
        <v>26.857142857142858</v>
      </c>
      <c r="D199">
        <f t="shared" si="122"/>
        <v>188</v>
      </c>
      <c r="E199" s="14">
        <f t="shared" si="119"/>
        <v>0.3</v>
      </c>
      <c r="F199" s="3">
        <f t="shared" si="113"/>
        <v>8.1661699125676517</v>
      </c>
      <c r="G199" s="3">
        <f t="shared" si="107"/>
        <v>2.8379999999999992</v>
      </c>
      <c r="H199" s="27"/>
      <c r="I199" s="4">
        <f t="shared" si="114"/>
        <v>258394.45325843964</v>
      </c>
      <c r="J199" s="4"/>
      <c r="K199" s="4">
        <f t="shared" si="108"/>
        <v>4741605.5467415601</v>
      </c>
      <c r="L199" s="4">
        <f t="shared" si="128"/>
        <v>1.0000000000005564</v>
      </c>
      <c r="N199" s="4">
        <f t="shared" si="123"/>
        <v>1.3815151935471427E-7</v>
      </c>
      <c r="O199" s="4">
        <f t="shared" si="148"/>
        <v>1.7231866908999814E-7</v>
      </c>
      <c r="P199" s="4">
        <f t="shared" si="148"/>
        <v>2.2865522274202626E-7</v>
      </c>
      <c r="Q199" s="4">
        <f t="shared" si="148"/>
        <v>3.0341000545030639E-7</v>
      </c>
      <c r="R199" s="4">
        <f t="shared" si="148"/>
        <v>4.0260453052409384E-7</v>
      </c>
      <c r="S199" s="4">
        <f t="shared" si="148"/>
        <v>5.3422895212782944E-7</v>
      </c>
      <c r="T199" s="4">
        <f t="shared" si="148"/>
        <v>7.0888568281363428E-7</v>
      </c>
      <c r="U199" s="4">
        <f t="shared" si="148"/>
        <v>9.4064341987699187E-7</v>
      </c>
      <c r="V199" s="4">
        <f t="shared" si="148"/>
        <v>1.2481703630827313E-6</v>
      </c>
      <c r="W199" s="4">
        <f t="shared" si="148"/>
        <v>1.656237901490527E-6</v>
      </c>
      <c r="X199" s="4">
        <f t="shared" si="148"/>
        <v>2.1977159046773793E-6</v>
      </c>
      <c r="Y199" s="4">
        <f t="shared" si="148"/>
        <v>2.9162203752801824E-6</v>
      </c>
      <c r="Z199" s="4">
        <f t="shared" si="148"/>
        <v>3.8696267839481319E-6</v>
      </c>
      <c r="AA199" s="4">
        <f t="shared" si="148"/>
        <v>5.1347321267188167E-6</v>
      </c>
      <c r="AB199" s="4">
        <f t="shared" si="148"/>
        <v>6.8134412135479534E-6</v>
      </c>
      <c r="AC199" s="4">
        <f t="shared" si="148"/>
        <v>9.0409753634941065E-6</v>
      </c>
      <c r="AD199" s="4">
        <f t="shared" si="148"/>
        <v>1.199676447144279E-5</v>
      </c>
      <c r="AE199" s="4">
        <f t="shared" si="148"/>
        <v>1.5918899533413555E-5</v>
      </c>
      <c r="AF199" s="4">
        <f t="shared" si="148"/>
        <v>2.112330970560972E-5</v>
      </c>
      <c r="AG199" s="4">
        <f t="shared" si="148"/>
        <v>2.80292090141275E-5</v>
      </c>
      <c r="AH199" s="4">
        <f t="shared" si="148"/>
        <v>3.7192863513334485E-5</v>
      </c>
      <c r="AI199" s="4">
        <f t="shared" si="109"/>
        <v>4457109.2137865042</v>
      </c>
      <c r="AJ199" s="4">
        <f t="shared" si="116"/>
        <v>4457109.2139370712</v>
      </c>
      <c r="AK199" s="27"/>
      <c r="AL199">
        <f t="shared" si="104"/>
        <v>188</v>
      </c>
      <c r="AM199" s="4"/>
      <c r="AN199" s="4"/>
      <c r="AO199" s="4">
        <f t="shared" si="152"/>
        <v>1.0999063984467967E-8</v>
      </c>
      <c r="AP199" s="4">
        <f t="shared" si="152"/>
        <v>0</v>
      </c>
      <c r="AQ199" s="4">
        <f t="shared" si="152"/>
        <v>0</v>
      </c>
      <c r="AR199" s="4">
        <f t="shared" si="152"/>
        <v>0</v>
      </c>
      <c r="AS199" s="4">
        <f t="shared" si="152"/>
        <v>0</v>
      </c>
      <c r="AT199" s="4">
        <f t="shared" si="152"/>
        <v>0</v>
      </c>
      <c r="AU199" s="4">
        <f t="shared" si="152"/>
        <v>0</v>
      </c>
      <c r="AV199" s="4">
        <f t="shared" si="152"/>
        <v>0</v>
      </c>
      <c r="AW199" s="4">
        <f t="shared" si="152"/>
        <v>0</v>
      </c>
      <c r="AX199" s="4">
        <f t="shared" si="152"/>
        <v>0</v>
      </c>
      <c r="AY199" s="4">
        <f t="shared" si="152"/>
        <v>0</v>
      </c>
      <c r="AZ199" s="4">
        <f t="shared" si="152"/>
        <v>0</v>
      </c>
      <c r="BA199" s="4">
        <f t="shared" si="152"/>
        <v>0</v>
      </c>
      <c r="BB199" s="4">
        <f t="shared" si="152"/>
        <v>0</v>
      </c>
      <c r="BC199" s="4">
        <f t="shared" si="152"/>
        <v>0</v>
      </c>
      <c r="BD199" s="4">
        <f t="shared" si="152"/>
        <v>0</v>
      </c>
      <c r="BE199" s="4">
        <f t="shared" si="152"/>
        <v>0</v>
      </c>
      <c r="BF199" s="4">
        <f t="shared" si="152"/>
        <v>0</v>
      </c>
      <c r="BG199" s="4">
        <f t="shared" si="152"/>
        <v>0</v>
      </c>
      <c r="BH199" s="4">
        <f t="shared" si="152"/>
        <v>0</v>
      </c>
      <c r="BI199" s="4">
        <f t="shared" si="150"/>
        <v>0</v>
      </c>
      <c r="BJ199" s="4">
        <f t="shared" si="121"/>
        <v>1.0999063984467967E-8</v>
      </c>
      <c r="BK199" s="4">
        <f t="shared" si="117"/>
        <v>284496.33280448517</v>
      </c>
      <c r="BL199" s="4">
        <f t="shared" si="129"/>
        <v>1.0000000000007383</v>
      </c>
      <c r="BM199" s="4">
        <f t="shared" si="110"/>
        <v>4741605.5467415564</v>
      </c>
      <c r="BN199" s="18">
        <f t="shared" si="130"/>
        <v>1.0000000000005567</v>
      </c>
      <c r="BO199" s="4">
        <f t="shared" si="111"/>
        <v>5.9999999999998268</v>
      </c>
      <c r="BP199" s="27"/>
      <c r="BQ199" s="4">
        <f>I199+AJ199+BK199+SUM(J$11:J199)</f>
        <v>4999999.9999999963</v>
      </c>
      <c r="BR199" s="27"/>
      <c r="BS199">
        <f t="shared" si="105"/>
        <v>188</v>
      </c>
      <c r="BT199" s="11">
        <f t="shared" si="106"/>
        <v>5.479678768060775E-2</v>
      </c>
      <c r="BU199" s="9">
        <f t="shared" si="151"/>
        <v>2.271077842150095E-9</v>
      </c>
      <c r="BV199" s="9">
        <f t="shared" si="151"/>
        <v>2.8327528570588597E-9</v>
      </c>
      <c r="BW199" s="9">
        <f t="shared" si="151"/>
        <v>3.758871507797066E-9</v>
      </c>
      <c r="BX199" s="9">
        <f t="shared" si="151"/>
        <v>4.9877680946497431E-9</v>
      </c>
      <c r="BY199" s="9">
        <f t="shared" si="151"/>
        <v>6.6184304935138593E-9</v>
      </c>
      <c r="BZ199" s="9">
        <f t="shared" si="151"/>
        <v>8.7822091387746696E-9</v>
      </c>
      <c r="CA199" s="9">
        <f t="shared" si="151"/>
        <v>1.1653397475288409E-8</v>
      </c>
      <c r="CB199" s="9">
        <f t="shared" si="151"/>
        <v>1.5463271328648087E-8</v>
      </c>
      <c r="CC199" s="9">
        <f t="shared" si="151"/>
        <v>2.0518717912521454E-8</v>
      </c>
      <c r="CD199" s="9">
        <f t="shared" si="149"/>
        <v>2.7226954990965522E-8</v>
      </c>
      <c r="CE199" s="9">
        <f t="shared" si="149"/>
        <v>0</v>
      </c>
      <c r="CF199" s="9">
        <f t="shared" si="149"/>
        <v>0</v>
      </c>
      <c r="CG199" s="9">
        <f t="shared" si="149"/>
        <v>0</v>
      </c>
      <c r="CH199" s="9">
        <f t="shared" si="149"/>
        <v>0</v>
      </c>
      <c r="CI199" s="9">
        <f t="shared" si="146"/>
        <v>0</v>
      </c>
      <c r="CJ199" s="9">
        <f t="shared" si="146"/>
        <v>0</v>
      </c>
      <c r="CK199" s="9">
        <f t="shared" si="146"/>
        <v>0</v>
      </c>
      <c r="CL199" s="9">
        <f t="shared" si="146"/>
        <v>0</v>
      </c>
      <c r="CM199" s="9">
        <f t="shared" si="146"/>
        <v>0</v>
      </c>
      <c r="CN199" s="9">
        <f t="shared" si="141"/>
        <v>0</v>
      </c>
      <c r="CO199" s="9">
        <f t="shared" si="141"/>
        <v>0</v>
      </c>
      <c r="CP199" s="9">
        <f t="shared" si="141"/>
        <v>0</v>
      </c>
      <c r="CQ199" s="9">
        <f t="shared" si="124"/>
        <v>1.0411345164136776E-7</v>
      </c>
      <c r="CR199" s="27"/>
    </row>
    <row r="200" spans="2:96" x14ac:dyDescent="0.2">
      <c r="B200" s="1">
        <f t="shared" si="118"/>
        <v>44049</v>
      </c>
      <c r="C200" s="8">
        <f t="shared" si="112"/>
        <v>27</v>
      </c>
      <c r="D200">
        <f t="shared" si="122"/>
        <v>189</v>
      </c>
      <c r="E200" s="14">
        <f t="shared" si="119"/>
        <v>0.3</v>
      </c>
      <c r="F200" s="3">
        <f t="shared" si="113"/>
        <v>8.1661699125676517</v>
      </c>
      <c r="G200" s="3">
        <f t="shared" si="107"/>
        <v>2.8379999999999992</v>
      </c>
      <c r="H200" s="27"/>
      <c r="I200" s="4">
        <f t="shared" si="114"/>
        <v>258394.45325833553</v>
      </c>
      <c r="J200" s="4"/>
      <c r="K200" s="4">
        <f t="shared" si="108"/>
        <v>4741605.5467416644</v>
      </c>
      <c r="L200" s="4">
        <f t="shared" si="128"/>
        <v>1.0000000000004194</v>
      </c>
      <c r="N200" s="4">
        <f t="shared" si="123"/>
        <v>1.0411345164136776E-7</v>
      </c>
      <c r="O200" s="4">
        <f t="shared" si="148"/>
        <v>1.298624281934314E-7</v>
      </c>
      <c r="P200" s="4">
        <f t="shared" si="148"/>
        <v>1.7231866908999814E-7</v>
      </c>
      <c r="Q200" s="4">
        <f t="shared" si="148"/>
        <v>2.2865522274202626E-7</v>
      </c>
      <c r="R200" s="4">
        <f t="shared" si="148"/>
        <v>3.0341000545030639E-7</v>
      </c>
      <c r="S200" s="4">
        <f t="shared" si="148"/>
        <v>4.0260453052409384E-7</v>
      </c>
      <c r="T200" s="4">
        <f t="shared" si="148"/>
        <v>5.3422895212782944E-7</v>
      </c>
      <c r="U200" s="4">
        <f t="shared" si="148"/>
        <v>7.0888568281363428E-7</v>
      </c>
      <c r="V200" s="4">
        <f t="shared" si="148"/>
        <v>9.4064341987699187E-7</v>
      </c>
      <c r="W200" s="4">
        <f t="shared" si="148"/>
        <v>1.2481703630827313E-6</v>
      </c>
      <c r="X200" s="4">
        <f t="shared" si="148"/>
        <v>1.656237901490527E-6</v>
      </c>
      <c r="Y200" s="4">
        <f t="shared" si="148"/>
        <v>2.1977159046773793E-6</v>
      </c>
      <c r="Z200" s="4">
        <f t="shared" si="148"/>
        <v>2.9162203752801824E-6</v>
      </c>
      <c r="AA200" s="4">
        <f t="shared" si="148"/>
        <v>3.8696267839481319E-6</v>
      </c>
      <c r="AB200" s="4">
        <f t="shared" si="148"/>
        <v>5.1347321267188167E-6</v>
      </c>
      <c r="AC200" s="4">
        <f t="shared" si="148"/>
        <v>6.8134412135479534E-6</v>
      </c>
      <c r="AD200" s="4">
        <f t="shared" si="148"/>
        <v>9.0409753634941065E-6</v>
      </c>
      <c r="AE200" s="4">
        <f t="shared" si="148"/>
        <v>1.199676447144279E-5</v>
      </c>
      <c r="AF200" s="4">
        <f t="shared" si="148"/>
        <v>1.5918899533413555E-5</v>
      </c>
      <c r="AG200" s="4">
        <f t="shared" si="148"/>
        <v>2.112330970560972E-5</v>
      </c>
      <c r="AH200" s="4">
        <f t="shared" si="148"/>
        <v>2.80292090141275E-5</v>
      </c>
      <c r="AI200" s="4">
        <f t="shared" si="109"/>
        <v>4457109.2138236975</v>
      </c>
      <c r="AJ200" s="4">
        <f t="shared" si="116"/>
        <v>4457109.213937168</v>
      </c>
      <c r="AK200" s="27"/>
      <c r="AL200">
        <f t="shared" si="104"/>
        <v>189</v>
      </c>
      <c r="AM200" s="4"/>
      <c r="AN200" s="4"/>
      <c r="AO200" s="4">
        <f t="shared" si="152"/>
        <v>8.2890911612828551E-9</v>
      </c>
      <c r="AP200" s="4">
        <f t="shared" si="152"/>
        <v>0</v>
      </c>
      <c r="AQ200" s="4">
        <f t="shared" si="152"/>
        <v>0</v>
      </c>
      <c r="AR200" s="4">
        <f t="shared" si="152"/>
        <v>0</v>
      </c>
      <c r="AS200" s="4">
        <f t="shared" si="152"/>
        <v>0</v>
      </c>
      <c r="AT200" s="4">
        <f t="shared" si="152"/>
        <v>0</v>
      </c>
      <c r="AU200" s="4">
        <f t="shared" si="152"/>
        <v>0</v>
      </c>
      <c r="AV200" s="4">
        <f t="shared" si="152"/>
        <v>0</v>
      </c>
      <c r="AW200" s="4">
        <f t="shared" si="152"/>
        <v>0</v>
      </c>
      <c r="AX200" s="4">
        <f t="shared" si="152"/>
        <v>0</v>
      </c>
      <c r="AY200" s="4">
        <f t="shared" si="152"/>
        <v>0</v>
      </c>
      <c r="AZ200" s="4">
        <f t="shared" si="152"/>
        <v>0</v>
      </c>
      <c r="BA200" s="4">
        <f t="shared" si="152"/>
        <v>0</v>
      </c>
      <c r="BB200" s="4">
        <f t="shared" si="152"/>
        <v>0</v>
      </c>
      <c r="BC200" s="4">
        <f t="shared" si="152"/>
        <v>0</v>
      </c>
      <c r="BD200" s="4">
        <f t="shared" si="152"/>
        <v>0</v>
      </c>
      <c r="BE200" s="4">
        <f t="shared" si="152"/>
        <v>0</v>
      </c>
      <c r="BF200" s="4">
        <f t="shared" si="152"/>
        <v>0</v>
      </c>
      <c r="BG200" s="4">
        <f t="shared" si="152"/>
        <v>0</v>
      </c>
      <c r="BH200" s="4">
        <f t="shared" si="152"/>
        <v>0</v>
      </c>
      <c r="BI200" s="4">
        <f t="shared" si="150"/>
        <v>0</v>
      </c>
      <c r="BJ200" s="4">
        <f t="shared" si="121"/>
        <v>8.2890911612828551E-9</v>
      </c>
      <c r="BK200" s="4">
        <f t="shared" si="117"/>
        <v>284496.33280449343</v>
      </c>
      <c r="BL200" s="4">
        <f t="shared" si="129"/>
        <v>1.0000000000005562</v>
      </c>
      <c r="BM200" s="4">
        <f t="shared" si="110"/>
        <v>4741605.5467416616</v>
      </c>
      <c r="BN200" s="18">
        <f t="shared" si="130"/>
        <v>1.0000000000004194</v>
      </c>
      <c r="BO200" s="4">
        <f t="shared" si="111"/>
        <v>5.9999999999998677</v>
      </c>
      <c r="BP200" s="27"/>
      <c r="BQ200" s="4">
        <f>I200+AJ200+BK200+SUM(J$11:J200)</f>
        <v>4999999.9999999972</v>
      </c>
      <c r="BR200" s="27"/>
      <c r="BS200">
        <f t="shared" si="105"/>
        <v>189</v>
      </c>
      <c r="BT200" s="11">
        <f t="shared" si="106"/>
        <v>5.4796787680585754E-2</v>
      </c>
      <c r="BU200" s="9">
        <f t="shared" si="151"/>
        <v>1.7115248112854881E-9</v>
      </c>
      <c r="BV200" s="9">
        <f t="shared" si="151"/>
        <v>2.134813171620232E-9</v>
      </c>
      <c r="BW200" s="9">
        <f t="shared" si="151"/>
        <v>2.8327528570577228E-9</v>
      </c>
      <c r="BX200" s="9">
        <f t="shared" si="151"/>
        <v>3.7588715077955572E-9</v>
      </c>
      <c r="BY200" s="9">
        <f t="shared" si="151"/>
        <v>4.9877680946477413E-9</v>
      </c>
      <c r="BZ200" s="9">
        <f t="shared" si="151"/>
        <v>6.6184304935112024E-9</v>
      </c>
      <c r="CA200" s="9">
        <f t="shared" si="151"/>
        <v>8.7822091387711441E-9</v>
      </c>
      <c r="CB200" s="9">
        <f t="shared" si="151"/>
        <v>1.1653397475283732E-8</v>
      </c>
      <c r="CC200" s="9">
        <f t="shared" si="151"/>
        <v>1.5463271328641879E-8</v>
      </c>
      <c r="CD200" s="9">
        <f t="shared" si="149"/>
        <v>2.0518717912513219E-8</v>
      </c>
      <c r="CE200" s="9">
        <f t="shared" si="149"/>
        <v>0</v>
      </c>
      <c r="CF200" s="9">
        <f t="shared" si="149"/>
        <v>0</v>
      </c>
      <c r="CG200" s="9">
        <f t="shared" si="149"/>
        <v>0</v>
      </c>
      <c r="CH200" s="9">
        <f t="shared" si="149"/>
        <v>0</v>
      </c>
      <c r="CI200" s="9">
        <f t="shared" si="146"/>
        <v>0</v>
      </c>
      <c r="CJ200" s="9">
        <f t="shared" si="146"/>
        <v>0</v>
      </c>
      <c r="CK200" s="9">
        <f t="shared" si="146"/>
        <v>0</v>
      </c>
      <c r="CL200" s="9">
        <f t="shared" si="146"/>
        <v>0</v>
      </c>
      <c r="CM200" s="9">
        <f t="shared" si="146"/>
        <v>0</v>
      </c>
      <c r="CN200" s="9">
        <f t="shared" si="141"/>
        <v>0</v>
      </c>
      <c r="CO200" s="9">
        <f t="shared" si="141"/>
        <v>0</v>
      </c>
      <c r="CP200" s="9">
        <f t="shared" si="141"/>
        <v>0</v>
      </c>
      <c r="CQ200" s="9">
        <f t="shared" si="124"/>
        <v>7.8461756791127906E-8</v>
      </c>
      <c r="CR200" s="27"/>
    </row>
    <row r="201" spans="2:96" x14ac:dyDescent="0.2">
      <c r="B201" s="1">
        <f t="shared" si="118"/>
        <v>44050</v>
      </c>
      <c r="C201" s="8">
        <f t="shared" si="112"/>
        <v>27.142857142857142</v>
      </c>
      <c r="D201">
        <f t="shared" si="122"/>
        <v>190</v>
      </c>
      <c r="E201" s="14">
        <f t="shared" si="119"/>
        <v>0.3</v>
      </c>
      <c r="F201" s="3">
        <f t="shared" si="113"/>
        <v>8.1661699125676517</v>
      </c>
      <c r="G201" s="3">
        <f t="shared" si="107"/>
        <v>2.8379999999999992</v>
      </c>
      <c r="H201" s="27"/>
      <c r="I201" s="4">
        <f t="shared" si="114"/>
        <v>258394.45325825707</v>
      </c>
      <c r="J201" s="4"/>
      <c r="K201" s="4">
        <f t="shared" si="108"/>
        <v>4741605.5467417426</v>
      </c>
      <c r="L201" s="4">
        <f t="shared" si="128"/>
        <v>1.000000000000316</v>
      </c>
      <c r="N201" s="4">
        <f t="shared" si="123"/>
        <v>7.8461756791127906E-8</v>
      </c>
      <c r="O201" s="4">
        <f t="shared" si="148"/>
        <v>9.7866644542885681E-8</v>
      </c>
      <c r="P201" s="4">
        <f t="shared" si="148"/>
        <v>1.298624281934314E-7</v>
      </c>
      <c r="Q201" s="4">
        <f t="shared" si="148"/>
        <v>1.7231866908999814E-7</v>
      </c>
      <c r="R201" s="4">
        <f t="shared" si="148"/>
        <v>2.2865522274202626E-7</v>
      </c>
      <c r="S201" s="4">
        <f t="shared" si="148"/>
        <v>3.0341000545030639E-7</v>
      </c>
      <c r="T201" s="4">
        <f t="shared" si="148"/>
        <v>4.0260453052409384E-7</v>
      </c>
      <c r="U201" s="4">
        <f t="shared" si="148"/>
        <v>5.3422895212782944E-7</v>
      </c>
      <c r="V201" s="4">
        <f t="shared" si="148"/>
        <v>7.0888568281363428E-7</v>
      </c>
      <c r="W201" s="4">
        <f t="shared" si="148"/>
        <v>9.4064341987699187E-7</v>
      </c>
      <c r="X201" s="4">
        <f t="shared" si="148"/>
        <v>1.2481703630827313E-6</v>
      </c>
      <c r="Y201" s="4">
        <f t="shared" si="148"/>
        <v>1.656237901490527E-6</v>
      </c>
      <c r="Z201" s="4">
        <f t="shared" si="148"/>
        <v>2.1977159046773793E-6</v>
      </c>
      <c r="AA201" s="4">
        <f t="shared" si="148"/>
        <v>2.9162203752801824E-6</v>
      </c>
      <c r="AB201" s="4">
        <f t="shared" si="148"/>
        <v>3.8696267839481319E-6</v>
      </c>
      <c r="AC201" s="4">
        <f t="shared" si="148"/>
        <v>5.1347321267188167E-6</v>
      </c>
      <c r="AD201" s="4">
        <f t="shared" si="148"/>
        <v>6.8134412135479534E-6</v>
      </c>
      <c r="AE201" s="4">
        <f t="shared" si="148"/>
        <v>9.0409753634941065E-6</v>
      </c>
      <c r="AF201" s="4">
        <f t="shared" si="148"/>
        <v>1.199676447144279E-5</v>
      </c>
      <c r="AG201" s="4">
        <f t="shared" si="148"/>
        <v>1.5918899533413555E-5</v>
      </c>
      <c r="AH201" s="4">
        <f t="shared" si="148"/>
        <v>2.112330970560972E-5</v>
      </c>
      <c r="AI201" s="4">
        <f t="shared" si="109"/>
        <v>4457109.2138517266</v>
      </c>
      <c r="AJ201" s="4">
        <f t="shared" si="116"/>
        <v>4457109.2139372397</v>
      </c>
      <c r="AK201" s="27"/>
      <c r="AL201">
        <f t="shared" si="104"/>
        <v>190</v>
      </c>
      <c r="AM201" s="4"/>
      <c r="AN201" s="4"/>
      <c r="AO201" s="4">
        <f t="shared" si="152"/>
        <v>6.246807098482065E-9</v>
      </c>
      <c r="AP201" s="4">
        <f t="shared" si="152"/>
        <v>0</v>
      </c>
      <c r="AQ201" s="4">
        <f t="shared" si="152"/>
        <v>0</v>
      </c>
      <c r="AR201" s="4">
        <f t="shared" si="152"/>
        <v>0</v>
      </c>
      <c r="AS201" s="4">
        <f t="shared" si="152"/>
        <v>0</v>
      </c>
      <c r="AT201" s="4">
        <f t="shared" si="152"/>
        <v>0</v>
      </c>
      <c r="AU201" s="4">
        <f t="shared" si="152"/>
        <v>0</v>
      </c>
      <c r="AV201" s="4">
        <f t="shared" si="152"/>
        <v>0</v>
      </c>
      <c r="AW201" s="4">
        <f t="shared" si="152"/>
        <v>0</v>
      </c>
      <c r="AX201" s="4">
        <f t="shared" si="152"/>
        <v>0</v>
      </c>
      <c r="AY201" s="4">
        <f t="shared" si="152"/>
        <v>0</v>
      </c>
      <c r="AZ201" s="4">
        <f t="shared" si="152"/>
        <v>0</v>
      </c>
      <c r="BA201" s="4">
        <f t="shared" si="152"/>
        <v>0</v>
      </c>
      <c r="BB201" s="4">
        <f t="shared" si="152"/>
        <v>0</v>
      </c>
      <c r="BC201" s="4">
        <f t="shared" si="152"/>
        <v>0</v>
      </c>
      <c r="BD201" s="4">
        <f t="shared" si="152"/>
        <v>0</v>
      </c>
      <c r="BE201" s="4">
        <f t="shared" si="152"/>
        <v>0</v>
      </c>
      <c r="BF201" s="4">
        <f t="shared" si="152"/>
        <v>0</v>
      </c>
      <c r="BG201" s="4">
        <f t="shared" si="152"/>
        <v>0</v>
      </c>
      <c r="BH201" s="4">
        <f t="shared" si="152"/>
        <v>0</v>
      </c>
      <c r="BI201" s="4">
        <f t="shared" si="150"/>
        <v>0</v>
      </c>
      <c r="BJ201" s="4">
        <f t="shared" si="121"/>
        <v>6.246807098482065E-9</v>
      </c>
      <c r="BK201" s="4">
        <f t="shared" si="117"/>
        <v>284496.33280449966</v>
      </c>
      <c r="BL201" s="4">
        <f t="shared" si="129"/>
        <v>1.0000000000004192</v>
      </c>
      <c r="BM201" s="4">
        <f t="shared" si="110"/>
        <v>4741605.5467417389</v>
      </c>
      <c r="BN201" s="18">
        <f t="shared" si="130"/>
        <v>1.000000000000316</v>
      </c>
      <c r="BO201" s="4">
        <f t="shared" si="111"/>
        <v>5.9999999999999014</v>
      </c>
      <c r="BP201" s="27"/>
      <c r="BQ201" s="4">
        <f>I201+AJ201+BK201+SUM(J$11:J201)</f>
        <v>4999999.9999999963</v>
      </c>
      <c r="BR201" s="27"/>
      <c r="BS201">
        <f t="shared" si="105"/>
        <v>190</v>
      </c>
      <c r="BT201" s="11">
        <f t="shared" si="106"/>
        <v>5.4796787680569191E-2</v>
      </c>
      <c r="BU201" s="9">
        <f t="shared" si="151"/>
        <v>1.2898356683783682E-9</v>
      </c>
      <c r="BV201" s="9">
        <f t="shared" si="151"/>
        <v>1.6088333226078726E-9</v>
      </c>
      <c r="BW201" s="9">
        <f t="shared" si="151"/>
        <v>2.1348131716195868E-9</v>
      </c>
      <c r="BX201" s="9">
        <f t="shared" si="151"/>
        <v>2.8327528570568667E-9</v>
      </c>
      <c r="BY201" s="9">
        <f t="shared" si="151"/>
        <v>3.7588715077944207E-9</v>
      </c>
      <c r="BZ201" s="9">
        <f t="shared" si="151"/>
        <v>4.9877680946462334E-9</v>
      </c>
      <c r="CA201" s="9">
        <f t="shared" si="151"/>
        <v>6.6184304935092023E-9</v>
      </c>
      <c r="CB201" s="9">
        <f t="shared" si="151"/>
        <v>8.7822091387684889E-9</v>
      </c>
      <c r="CC201" s="9">
        <f t="shared" si="151"/>
        <v>1.165339747528021E-8</v>
      </c>
      <c r="CD201" s="9">
        <f t="shared" si="149"/>
        <v>1.5463271328637208E-8</v>
      </c>
      <c r="CE201" s="9">
        <f t="shared" si="149"/>
        <v>0</v>
      </c>
      <c r="CF201" s="9">
        <f t="shared" si="149"/>
        <v>0</v>
      </c>
      <c r="CG201" s="9">
        <f t="shared" si="149"/>
        <v>0</v>
      </c>
      <c r="CH201" s="9">
        <f t="shared" si="149"/>
        <v>0</v>
      </c>
      <c r="CI201" s="9">
        <f t="shared" si="146"/>
        <v>0</v>
      </c>
      <c r="CJ201" s="9">
        <f t="shared" si="146"/>
        <v>0</v>
      </c>
      <c r="CK201" s="9">
        <f t="shared" si="146"/>
        <v>0</v>
      </c>
      <c r="CL201" s="9">
        <f t="shared" si="146"/>
        <v>0</v>
      </c>
      <c r="CM201" s="9">
        <f t="shared" si="146"/>
        <v>0</v>
      </c>
      <c r="CN201" s="9">
        <f t="shared" si="141"/>
        <v>0</v>
      </c>
      <c r="CO201" s="9">
        <f t="shared" si="141"/>
        <v>0</v>
      </c>
      <c r="CP201" s="9">
        <f t="shared" si="141"/>
        <v>0</v>
      </c>
      <c r="CQ201" s="9">
        <f t="shared" si="124"/>
        <v>5.9130183058298462E-8</v>
      </c>
      <c r="CR201" s="27"/>
    </row>
    <row r="202" spans="2:96" x14ac:dyDescent="0.2">
      <c r="B202" s="1">
        <f t="shared" si="118"/>
        <v>44051</v>
      </c>
      <c r="C202" s="8">
        <f t="shared" si="112"/>
        <v>27.285714285714285</v>
      </c>
      <c r="D202">
        <f t="shared" si="122"/>
        <v>191</v>
      </c>
      <c r="E202" s="14">
        <f t="shared" si="119"/>
        <v>0.3</v>
      </c>
      <c r="F202" s="3">
        <f t="shared" si="113"/>
        <v>8.1661699125676517</v>
      </c>
      <c r="G202" s="3">
        <f t="shared" si="107"/>
        <v>2.8379999999999992</v>
      </c>
      <c r="H202" s="27"/>
      <c r="I202" s="4">
        <f t="shared" si="114"/>
        <v>258394.45325819793</v>
      </c>
      <c r="J202" s="4"/>
      <c r="K202" s="4">
        <f t="shared" si="108"/>
        <v>4741605.5467418013</v>
      </c>
      <c r="L202" s="4">
        <f t="shared" si="128"/>
        <v>1.000000000000238</v>
      </c>
      <c r="N202" s="4">
        <f t="shared" si="123"/>
        <v>5.9130183058298462E-8</v>
      </c>
      <c r="O202" s="4">
        <f t="shared" si="148"/>
        <v>7.3754051383660225E-8</v>
      </c>
      <c r="P202" s="4">
        <f t="shared" si="148"/>
        <v>9.7866644542885681E-8</v>
      </c>
      <c r="Q202" s="4">
        <f t="shared" si="148"/>
        <v>1.298624281934314E-7</v>
      </c>
      <c r="R202" s="4">
        <f t="shared" si="148"/>
        <v>1.7231866908999814E-7</v>
      </c>
      <c r="S202" s="4">
        <f t="shared" si="148"/>
        <v>2.2865522274202626E-7</v>
      </c>
      <c r="T202" s="4">
        <f t="shared" si="148"/>
        <v>3.0341000545030639E-7</v>
      </c>
      <c r="U202" s="4">
        <f t="shared" si="148"/>
        <v>4.0260453052409384E-7</v>
      </c>
      <c r="V202" s="4">
        <f t="shared" si="148"/>
        <v>5.3422895212782944E-7</v>
      </c>
      <c r="W202" s="4">
        <f t="shared" si="148"/>
        <v>7.0888568281363428E-7</v>
      </c>
      <c r="X202" s="4">
        <f t="shared" si="148"/>
        <v>9.4064341987699187E-7</v>
      </c>
      <c r="Y202" s="4">
        <f t="shared" si="148"/>
        <v>1.2481703630827313E-6</v>
      </c>
      <c r="Z202" s="4">
        <f t="shared" si="148"/>
        <v>1.656237901490527E-6</v>
      </c>
      <c r="AA202" s="4">
        <f t="shared" si="148"/>
        <v>2.1977159046773793E-6</v>
      </c>
      <c r="AB202" s="4">
        <f t="shared" si="148"/>
        <v>2.9162203752801824E-6</v>
      </c>
      <c r="AC202" s="4">
        <f t="shared" si="148"/>
        <v>3.8696267839481319E-6</v>
      </c>
      <c r="AD202" s="4">
        <f t="shared" si="148"/>
        <v>5.1347321267188167E-6</v>
      </c>
      <c r="AE202" s="4">
        <f t="shared" si="148"/>
        <v>6.8134412135479534E-6</v>
      </c>
      <c r="AF202" s="4">
        <f t="shared" si="148"/>
        <v>9.0409753634941065E-6</v>
      </c>
      <c r="AG202" s="4">
        <f t="shared" si="148"/>
        <v>1.199676447144279E-5</v>
      </c>
      <c r="AH202" s="4">
        <f t="shared" si="148"/>
        <v>1.5918899533413555E-5</v>
      </c>
      <c r="AI202" s="4">
        <f t="shared" si="109"/>
        <v>4457109.2138728499</v>
      </c>
      <c r="AJ202" s="4">
        <f t="shared" si="116"/>
        <v>4457109.2139372937</v>
      </c>
      <c r="AK202" s="27"/>
      <c r="AL202">
        <f t="shared" si="104"/>
        <v>191</v>
      </c>
      <c r="AM202" s="4"/>
      <c r="AN202" s="4"/>
      <c r="AO202" s="4">
        <f t="shared" si="152"/>
        <v>4.7077054074676743E-9</v>
      </c>
      <c r="AP202" s="4">
        <f t="shared" si="152"/>
        <v>0</v>
      </c>
      <c r="AQ202" s="4">
        <f t="shared" si="152"/>
        <v>0</v>
      </c>
      <c r="AR202" s="4">
        <f t="shared" si="152"/>
        <v>0</v>
      </c>
      <c r="AS202" s="4">
        <f t="shared" si="152"/>
        <v>0</v>
      </c>
      <c r="AT202" s="4">
        <f t="shared" si="152"/>
        <v>0</v>
      </c>
      <c r="AU202" s="4">
        <f t="shared" si="152"/>
        <v>0</v>
      </c>
      <c r="AV202" s="4">
        <f t="shared" si="152"/>
        <v>0</v>
      </c>
      <c r="AW202" s="4">
        <f t="shared" si="152"/>
        <v>0</v>
      </c>
      <c r="AX202" s="4">
        <f t="shared" si="152"/>
        <v>0</v>
      </c>
      <c r="AY202" s="4">
        <f t="shared" si="152"/>
        <v>0</v>
      </c>
      <c r="AZ202" s="4">
        <f t="shared" si="152"/>
        <v>0</v>
      </c>
      <c r="BA202" s="4">
        <f t="shared" si="152"/>
        <v>0</v>
      </c>
      <c r="BB202" s="4">
        <f t="shared" si="152"/>
        <v>0</v>
      </c>
      <c r="BC202" s="4">
        <f t="shared" si="152"/>
        <v>0</v>
      </c>
      <c r="BD202" s="4">
        <f t="shared" si="152"/>
        <v>0</v>
      </c>
      <c r="BE202" s="4">
        <f t="shared" si="152"/>
        <v>0</v>
      </c>
      <c r="BF202" s="4">
        <f t="shared" si="152"/>
        <v>0</v>
      </c>
      <c r="BG202" s="4">
        <f t="shared" si="152"/>
        <v>0</v>
      </c>
      <c r="BH202" s="4">
        <f t="shared" si="152"/>
        <v>0</v>
      </c>
      <c r="BI202" s="4">
        <f t="shared" si="150"/>
        <v>0</v>
      </c>
      <c r="BJ202" s="4">
        <f t="shared" si="121"/>
        <v>4.7077054074676743E-9</v>
      </c>
      <c r="BK202" s="4">
        <f t="shared" si="117"/>
        <v>284496.33280450437</v>
      </c>
      <c r="BL202" s="4">
        <f t="shared" si="129"/>
        <v>1.000000000000316</v>
      </c>
      <c r="BM202" s="4">
        <f t="shared" si="110"/>
        <v>4741605.5467417985</v>
      </c>
      <c r="BN202" s="18">
        <f t="shared" si="130"/>
        <v>1.0000000000002383</v>
      </c>
      <c r="BO202" s="4">
        <f t="shared" si="111"/>
        <v>5.9999999999999254</v>
      </c>
      <c r="BP202" s="27"/>
      <c r="BQ202" s="4">
        <f>I202+AJ202+BK202+SUM(J$11:J202)</f>
        <v>4999999.9999999963</v>
      </c>
      <c r="BR202" s="27"/>
      <c r="BS202">
        <f t="shared" si="105"/>
        <v>191</v>
      </c>
      <c r="BT202" s="11">
        <f t="shared" si="106"/>
        <v>5.4796787680556715E-2</v>
      </c>
      <c r="BU202" s="9">
        <f t="shared" si="151"/>
        <v>9.7204322596740973E-10</v>
      </c>
      <c r="BV202" s="9">
        <f t="shared" si="151"/>
        <v>1.2124455282753899E-9</v>
      </c>
      <c r="BW202" s="9">
        <f t="shared" si="151"/>
        <v>1.6088333226075062E-9</v>
      </c>
      <c r="BX202" s="9">
        <f t="shared" si="151"/>
        <v>2.1348131716191008E-9</v>
      </c>
      <c r="BY202" s="9">
        <f t="shared" si="151"/>
        <v>2.8327528570562215E-9</v>
      </c>
      <c r="BZ202" s="9">
        <f t="shared" si="151"/>
        <v>3.7588715077935654E-9</v>
      </c>
      <c r="CA202" s="9">
        <f t="shared" si="151"/>
        <v>4.9877680946450977E-9</v>
      </c>
      <c r="CB202" s="9">
        <f t="shared" si="151"/>
        <v>6.6184304935076951E-9</v>
      </c>
      <c r="CC202" s="9">
        <f t="shared" si="151"/>
        <v>8.7822091387664887E-9</v>
      </c>
      <c r="CD202" s="9">
        <f t="shared" si="149"/>
        <v>1.1653397475277556E-8</v>
      </c>
      <c r="CE202" s="9">
        <f t="shared" si="149"/>
        <v>0</v>
      </c>
      <c r="CF202" s="9">
        <f t="shared" si="149"/>
        <v>0</v>
      </c>
      <c r="CG202" s="9">
        <f t="shared" si="149"/>
        <v>0</v>
      </c>
      <c r="CH202" s="9">
        <f t="shared" si="149"/>
        <v>0</v>
      </c>
      <c r="CI202" s="9">
        <f t="shared" si="146"/>
        <v>0</v>
      </c>
      <c r="CJ202" s="9">
        <f t="shared" si="146"/>
        <v>0</v>
      </c>
      <c r="CK202" s="9">
        <f t="shared" si="146"/>
        <v>0</v>
      </c>
      <c r="CL202" s="9">
        <f t="shared" si="146"/>
        <v>0</v>
      </c>
      <c r="CM202" s="9">
        <f t="shared" si="146"/>
        <v>0</v>
      </c>
      <c r="CN202" s="9">
        <f t="shared" si="141"/>
        <v>0</v>
      </c>
      <c r="CO202" s="9">
        <f t="shared" si="141"/>
        <v>0</v>
      </c>
      <c r="CP202" s="9">
        <f t="shared" si="141"/>
        <v>0</v>
      </c>
      <c r="CQ202" s="9">
        <f t="shared" si="124"/>
        <v>4.4561564815516028E-8</v>
      </c>
      <c r="CR202" s="27"/>
    </row>
    <row r="203" spans="2:96" x14ac:dyDescent="0.2">
      <c r="B203" s="1">
        <f t="shared" si="118"/>
        <v>44052</v>
      </c>
      <c r="C203" s="8">
        <f t="shared" si="112"/>
        <v>27.428571428571427</v>
      </c>
      <c r="D203">
        <f t="shared" si="122"/>
        <v>192</v>
      </c>
      <c r="E203" s="14">
        <f t="shared" si="119"/>
        <v>0.3</v>
      </c>
      <c r="F203" s="3">
        <f t="shared" si="113"/>
        <v>8.1661699125676517</v>
      </c>
      <c r="G203" s="3">
        <f t="shared" si="107"/>
        <v>2.8379999999999992</v>
      </c>
      <c r="H203" s="27"/>
      <c r="I203" s="4">
        <f t="shared" si="114"/>
        <v>258394.45325815337</v>
      </c>
      <c r="J203" s="4"/>
      <c r="K203" s="4">
        <f t="shared" si="108"/>
        <v>4741605.546741846</v>
      </c>
      <c r="L203" s="4">
        <f t="shared" si="128"/>
        <v>1.0000000000001794</v>
      </c>
      <c r="N203" s="4">
        <f t="shared" si="123"/>
        <v>4.4561564815516028E-8</v>
      </c>
      <c r="O203" s="4">
        <f t="shared" si="148"/>
        <v>5.5582372074800554E-8</v>
      </c>
      <c r="P203" s="4">
        <f t="shared" si="148"/>
        <v>7.3754051383660225E-8</v>
      </c>
      <c r="Q203" s="4">
        <f t="shared" si="148"/>
        <v>9.7866644542885681E-8</v>
      </c>
      <c r="R203" s="4">
        <f t="shared" si="148"/>
        <v>1.298624281934314E-7</v>
      </c>
      <c r="S203" s="4">
        <f t="shared" si="148"/>
        <v>1.7231866908999814E-7</v>
      </c>
      <c r="T203" s="4">
        <f t="shared" si="148"/>
        <v>2.2865522274202626E-7</v>
      </c>
      <c r="U203" s="4">
        <f t="shared" si="148"/>
        <v>3.0341000545030639E-7</v>
      </c>
      <c r="V203" s="4">
        <f t="shared" si="148"/>
        <v>4.0260453052409384E-7</v>
      </c>
      <c r="W203" s="4">
        <f t="shared" si="148"/>
        <v>5.3422895212782944E-7</v>
      </c>
      <c r="X203" s="4">
        <f t="shared" si="148"/>
        <v>7.0888568281363428E-7</v>
      </c>
      <c r="Y203" s="4">
        <f t="shared" si="148"/>
        <v>9.4064341987699187E-7</v>
      </c>
      <c r="Z203" s="4">
        <f t="shared" si="148"/>
        <v>1.2481703630827313E-6</v>
      </c>
      <c r="AA203" s="4">
        <f t="shared" si="148"/>
        <v>1.656237901490527E-6</v>
      </c>
      <c r="AB203" s="4">
        <f t="shared" si="148"/>
        <v>2.1977159046773793E-6</v>
      </c>
      <c r="AC203" s="4">
        <f t="shared" si="148"/>
        <v>2.9162203752801824E-6</v>
      </c>
      <c r="AD203" s="4">
        <f t="shared" si="148"/>
        <v>3.8696267839481319E-6</v>
      </c>
      <c r="AE203" s="4">
        <f t="shared" si="148"/>
        <v>5.1347321267188167E-6</v>
      </c>
      <c r="AF203" s="4">
        <f t="shared" si="148"/>
        <v>6.8134412135479534E-6</v>
      </c>
      <c r="AG203" s="4">
        <f t="shared" si="148"/>
        <v>9.0409753634941065E-6</v>
      </c>
      <c r="AH203" s="4">
        <f t="shared" si="148"/>
        <v>1.199676447144279E-5</v>
      </c>
      <c r="AI203" s="4">
        <f t="shared" si="109"/>
        <v>4457109.213888769</v>
      </c>
      <c r="AJ203" s="4">
        <f t="shared" si="116"/>
        <v>4457109.2139373356</v>
      </c>
      <c r="AK203" s="27"/>
      <c r="AL203">
        <f t="shared" ref="AL203:AL266" si="153">D203</f>
        <v>192</v>
      </c>
      <c r="AM203" s="4"/>
      <c r="AN203" s="4"/>
      <c r="AO203" s="4">
        <f t="shared" si="152"/>
        <v>3.5478109834979075E-9</v>
      </c>
      <c r="AP203" s="4">
        <f t="shared" si="152"/>
        <v>0</v>
      </c>
      <c r="AQ203" s="4">
        <f t="shared" si="152"/>
        <v>0</v>
      </c>
      <c r="AR203" s="4">
        <f t="shared" si="152"/>
        <v>0</v>
      </c>
      <c r="AS203" s="4">
        <f t="shared" si="152"/>
        <v>0</v>
      </c>
      <c r="AT203" s="4">
        <f t="shared" si="152"/>
        <v>0</v>
      </c>
      <c r="AU203" s="4">
        <f t="shared" si="152"/>
        <v>0</v>
      </c>
      <c r="AV203" s="4">
        <f t="shared" si="152"/>
        <v>0</v>
      </c>
      <c r="AW203" s="4">
        <f t="shared" si="152"/>
        <v>0</v>
      </c>
      <c r="AX203" s="4">
        <f t="shared" si="152"/>
        <v>0</v>
      </c>
      <c r="AY203" s="4">
        <f t="shared" si="152"/>
        <v>0</v>
      </c>
      <c r="AZ203" s="4">
        <f t="shared" si="152"/>
        <v>0</v>
      </c>
      <c r="BA203" s="4">
        <f t="shared" si="152"/>
        <v>0</v>
      </c>
      <c r="BB203" s="4">
        <f t="shared" si="152"/>
        <v>0</v>
      </c>
      <c r="BC203" s="4">
        <f t="shared" si="152"/>
        <v>0</v>
      </c>
      <c r="BD203" s="4">
        <f t="shared" si="152"/>
        <v>0</v>
      </c>
      <c r="BE203" s="4">
        <f t="shared" si="152"/>
        <v>0</v>
      </c>
      <c r="BF203" s="4">
        <f t="shared" si="152"/>
        <v>0</v>
      </c>
      <c r="BG203" s="4">
        <f t="shared" si="152"/>
        <v>0</v>
      </c>
      <c r="BH203" s="4">
        <f t="shared" si="152"/>
        <v>0</v>
      </c>
      <c r="BI203" s="4">
        <f t="shared" si="150"/>
        <v>0</v>
      </c>
      <c r="BJ203" s="4">
        <f t="shared" si="121"/>
        <v>3.5478109834979075E-9</v>
      </c>
      <c r="BK203" s="4">
        <f t="shared" si="117"/>
        <v>284496.33280450793</v>
      </c>
      <c r="BL203" s="4">
        <f t="shared" si="129"/>
        <v>1.0000000000002383</v>
      </c>
      <c r="BM203" s="4">
        <f t="shared" si="110"/>
        <v>4741605.5467418432</v>
      </c>
      <c r="BN203" s="18">
        <f t="shared" si="130"/>
        <v>1.0000000000001796</v>
      </c>
      <c r="BO203" s="4">
        <f t="shared" si="111"/>
        <v>5.9999999999999432</v>
      </c>
      <c r="BP203" s="27"/>
      <c r="BQ203" s="4">
        <f>I203+AJ203+BK203+SUM(J$11:J203)</f>
        <v>4999999.9999999963</v>
      </c>
      <c r="BR203" s="27"/>
      <c r="BS203">
        <f t="shared" ref="BS203:BS266" si="154">D203</f>
        <v>192</v>
      </c>
      <c r="BT203" s="11">
        <f t="shared" ref="BT203:BT266" si="155">I203/(I203+AJ203)</f>
        <v>5.4796787680547299E-2</v>
      </c>
      <c r="BU203" s="9">
        <f t="shared" si="151"/>
        <v>7.3254918177263356E-10</v>
      </c>
      <c r="BV203" s="9">
        <f t="shared" si="151"/>
        <v>9.1372063240920814E-10</v>
      </c>
      <c r="BW203" s="9">
        <f t="shared" si="151"/>
        <v>1.2124455282751814E-9</v>
      </c>
      <c r="BX203" s="9">
        <f t="shared" si="151"/>
        <v>1.6088333226072297E-9</v>
      </c>
      <c r="BY203" s="9">
        <f t="shared" si="151"/>
        <v>2.134813171618734E-9</v>
      </c>
      <c r="BZ203" s="9">
        <f t="shared" si="151"/>
        <v>2.8327528570557347E-9</v>
      </c>
      <c r="CA203" s="9">
        <f t="shared" si="151"/>
        <v>3.7588715077929193E-9</v>
      </c>
      <c r="CB203" s="9">
        <f t="shared" si="151"/>
        <v>4.9877680946442407E-9</v>
      </c>
      <c r="CC203" s="9">
        <f t="shared" si="151"/>
        <v>6.6184304935065578E-9</v>
      </c>
      <c r="CD203" s="9">
        <f t="shared" si="149"/>
        <v>8.78220913876498E-9</v>
      </c>
      <c r="CE203" s="9">
        <f t="shared" si="149"/>
        <v>0</v>
      </c>
      <c r="CF203" s="9">
        <f t="shared" si="149"/>
        <v>0</v>
      </c>
      <c r="CG203" s="9">
        <f t="shared" si="149"/>
        <v>0</v>
      </c>
      <c r="CH203" s="9">
        <f t="shared" si="149"/>
        <v>0</v>
      </c>
      <c r="CI203" s="9">
        <f t="shared" si="146"/>
        <v>0</v>
      </c>
      <c r="CJ203" s="9">
        <f t="shared" si="146"/>
        <v>0</v>
      </c>
      <c r="CK203" s="9">
        <f t="shared" si="146"/>
        <v>0</v>
      </c>
      <c r="CL203" s="9">
        <f t="shared" si="146"/>
        <v>0</v>
      </c>
      <c r="CM203" s="9">
        <f t="shared" si="146"/>
        <v>0</v>
      </c>
      <c r="CN203" s="9">
        <f t="shared" si="141"/>
        <v>0</v>
      </c>
      <c r="CO203" s="9">
        <f t="shared" si="141"/>
        <v>0</v>
      </c>
      <c r="CP203" s="9">
        <f t="shared" si="141"/>
        <v>0</v>
      </c>
      <c r="CQ203" s="9">
        <f t="shared" si="124"/>
        <v>3.3582393928447424E-8</v>
      </c>
      <c r="CR203" s="27"/>
    </row>
    <row r="204" spans="2:96" x14ac:dyDescent="0.2">
      <c r="B204" s="1">
        <f t="shared" si="118"/>
        <v>44053</v>
      </c>
      <c r="C204" s="8">
        <f t="shared" si="112"/>
        <v>27.571428571428573</v>
      </c>
      <c r="D204">
        <f t="shared" si="122"/>
        <v>193</v>
      </c>
      <c r="E204" s="14">
        <f t="shared" si="119"/>
        <v>0.3</v>
      </c>
      <c r="F204" s="3">
        <f t="shared" si="113"/>
        <v>8.1661699125676517</v>
      </c>
      <c r="G204" s="3">
        <f t="shared" ref="G204:G267" si="156">E204*N$9</f>
        <v>2.8379999999999992</v>
      </c>
      <c r="H204" s="27"/>
      <c r="I204" s="4">
        <f t="shared" si="114"/>
        <v>258394.45325811979</v>
      </c>
      <c r="J204" s="4"/>
      <c r="K204" s="4">
        <f t="shared" ref="K204:K267" si="157">K203+N204</f>
        <v>4741605.5467418795</v>
      </c>
      <c r="L204" s="4">
        <f t="shared" si="128"/>
        <v>1.0000000000001352</v>
      </c>
      <c r="N204" s="4">
        <f t="shared" si="123"/>
        <v>3.3582393928447424E-8</v>
      </c>
      <c r="O204" s="4">
        <f t="shared" si="148"/>
        <v>4.1887870926585067E-8</v>
      </c>
      <c r="P204" s="4">
        <f t="shared" si="148"/>
        <v>5.5582372074800554E-8</v>
      </c>
      <c r="Q204" s="4">
        <f t="shared" si="148"/>
        <v>7.3754051383660225E-8</v>
      </c>
      <c r="R204" s="4">
        <f t="shared" si="148"/>
        <v>9.7866644542885681E-8</v>
      </c>
      <c r="S204" s="4">
        <f t="shared" si="148"/>
        <v>1.298624281934314E-7</v>
      </c>
      <c r="T204" s="4">
        <f t="shared" si="148"/>
        <v>1.7231866908999814E-7</v>
      </c>
      <c r="U204" s="4">
        <f t="shared" si="148"/>
        <v>2.2865522274202626E-7</v>
      </c>
      <c r="V204" s="4">
        <f t="shared" si="148"/>
        <v>3.0341000545030639E-7</v>
      </c>
      <c r="W204" s="4">
        <f t="shared" si="148"/>
        <v>4.0260453052409384E-7</v>
      </c>
      <c r="X204" s="4">
        <f t="shared" si="148"/>
        <v>5.3422895212782944E-7</v>
      </c>
      <c r="Y204" s="4">
        <f t="shared" si="148"/>
        <v>7.0888568281363428E-7</v>
      </c>
      <c r="Z204" s="4">
        <f t="shared" si="148"/>
        <v>9.4064341987699187E-7</v>
      </c>
      <c r="AA204" s="4">
        <f t="shared" si="148"/>
        <v>1.2481703630827313E-6</v>
      </c>
      <c r="AB204" s="4">
        <f t="shared" si="148"/>
        <v>1.656237901490527E-6</v>
      </c>
      <c r="AC204" s="4">
        <f t="shared" si="148"/>
        <v>2.1977159046773793E-6</v>
      </c>
      <c r="AD204" s="4">
        <f t="shared" si="148"/>
        <v>2.9162203752801824E-6</v>
      </c>
      <c r="AE204" s="4">
        <f t="shared" si="148"/>
        <v>3.8696267839481319E-6</v>
      </c>
      <c r="AF204" s="4">
        <f t="shared" si="148"/>
        <v>5.1347321267188167E-6</v>
      </c>
      <c r="AG204" s="4">
        <f t="shared" si="148"/>
        <v>6.8134412135479534E-6</v>
      </c>
      <c r="AH204" s="4">
        <f t="shared" si="148"/>
        <v>9.0409753634941065E-6</v>
      </c>
      <c r="AI204" s="4">
        <f t="shared" ref="AI204:AI267" si="158">AI203+AH203*(1-AH$6)</f>
        <v>4457109.2139007654</v>
      </c>
      <c r="AJ204" s="4">
        <f t="shared" si="116"/>
        <v>4457109.2139373654</v>
      </c>
      <c r="AK204" s="27"/>
      <c r="AL204">
        <f t="shared" si="153"/>
        <v>193</v>
      </c>
      <c r="AM204" s="4"/>
      <c r="AN204" s="4"/>
      <c r="AO204" s="4">
        <f t="shared" si="152"/>
        <v>2.6736938889309616E-9</v>
      </c>
      <c r="AP204" s="4">
        <f t="shared" si="152"/>
        <v>0</v>
      </c>
      <c r="AQ204" s="4">
        <f t="shared" si="152"/>
        <v>0</v>
      </c>
      <c r="AR204" s="4">
        <f t="shared" si="152"/>
        <v>0</v>
      </c>
      <c r="AS204" s="4">
        <f t="shared" si="152"/>
        <v>0</v>
      </c>
      <c r="AT204" s="4">
        <f t="shared" si="152"/>
        <v>0</v>
      </c>
      <c r="AU204" s="4">
        <f t="shared" si="152"/>
        <v>0</v>
      </c>
      <c r="AV204" s="4">
        <f t="shared" si="152"/>
        <v>0</v>
      </c>
      <c r="AW204" s="4">
        <f t="shared" si="152"/>
        <v>0</v>
      </c>
      <c r="AX204" s="4">
        <f t="shared" si="152"/>
        <v>0</v>
      </c>
      <c r="AY204" s="4">
        <f t="shared" si="152"/>
        <v>0</v>
      </c>
      <c r="AZ204" s="4">
        <f t="shared" si="152"/>
        <v>0</v>
      </c>
      <c r="BA204" s="4">
        <f t="shared" si="152"/>
        <v>0</v>
      </c>
      <c r="BB204" s="4">
        <f t="shared" si="152"/>
        <v>0</v>
      </c>
      <c r="BC204" s="4">
        <f t="shared" si="152"/>
        <v>0</v>
      </c>
      <c r="BD204" s="4">
        <f t="shared" si="152"/>
        <v>0</v>
      </c>
      <c r="BE204" s="4">
        <f t="shared" si="152"/>
        <v>0</v>
      </c>
      <c r="BF204" s="4">
        <f t="shared" si="152"/>
        <v>0</v>
      </c>
      <c r="BG204" s="4">
        <f t="shared" si="152"/>
        <v>0</v>
      </c>
      <c r="BH204" s="4">
        <f t="shared" si="152"/>
        <v>0</v>
      </c>
      <c r="BI204" s="4">
        <f t="shared" si="150"/>
        <v>0</v>
      </c>
      <c r="BJ204" s="4">
        <f t="shared" si="121"/>
        <v>2.6736938889309616E-9</v>
      </c>
      <c r="BK204" s="4">
        <f t="shared" si="117"/>
        <v>284496.3328045106</v>
      </c>
      <c r="BL204" s="4">
        <f t="shared" si="129"/>
        <v>1.0000000000001794</v>
      </c>
      <c r="BM204" s="4">
        <f t="shared" ref="BM204:BM267" si="159">AJ204+BK204</f>
        <v>4741605.5467418758</v>
      </c>
      <c r="BN204" s="18">
        <f t="shared" si="130"/>
        <v>1.0000000000001352</v>
      </c>
      <c r="BO204" s="4">
        <f t="shared" ref="BO204:BO267" si="160">BK204/BM204*100</f>
        <v>5.9999999999999591</v>
      </c>
      <c r="BP204" s="27"/>
      <c r="BQ204" s="4">
        <f>I204+AJ204+BK204+SUM(J$11:J204)</f>
        <v>4999999.9999999953</v>
      </c>
      <c r="BR204" s="27"/>
      <c r="BS204">
        <f t="shared" si="154"/>
        <v>193</v>
      </c>
      <c r="BT204" s="11">
        <f t="shared" si="155"/>
        <v>5.4796787680540221E-2</v>
      </c>
      <c r="BU204" s="9">
        <f t="shared" si="151"/>
        <v>5.5206219297041891E-10</v>
      </c>
      <c r="BV204" s="9">
        <f t="shared" si="151"/>
        <v>6.8859623086618666E-10</v>
      </c>
      <c r="BW204" s="9">
        <f t="shared" si="151"/>
        <v>9.1372063240909006E-10</v>
      </c>
      <c r="BX204" s="9">
        <f t="shared" si="151"/>
        <v>1.2124455282750249E-9</v>
      </c>
      <c r="BY204" s="9">
        <f t="shared" si="151"/>
        <v>1.6088333226070221E-9</v>
      </c>
      <c r="BZ204" s="9">
        <f t="shared" si="151"/>
        <v>2.1348131716184581E-9</v>
      </c>
      <c r="CA204" s="9">
        <f t="shared" si="151"/>
        <v>2.832752857055369E-9</v>
      </c>
      <c r="CB204" s="9">
        <f t="shared" si="151"/>
        <v>3.7588715077924338E-9</v>
      </c>
      <c r="CC204" s="9">
        <f t="shared" si="151"/>
        <v>4.9877680946435963E-9</v>
      </c>
      <c r="CD204" s="9">
        <f t="shared" si="149"/>
        <v>6.6184304935057025E-9</v>
      </c>
      <c r="CE204" s="9">
        <f t="shared" si="149"/>
        <v>0</v>
      </c>
      <c r="CF204" s="9">
        <f t="shared" si="149"/>
        <v>0</v>
      </c>
      <c r="CG204" s="9">
        <f t="shared" si="149"/>
        <v>0</v>
      </c>
      <c r="CH204" s="9">
        <f t="shared" si="149"/>
        <v>0</v>
      </c>
      <c r="CI204" s="9">
        <f t="shared" si="146"/>
        <v>0</v>
      </c>
      <c r="CJ204" s="9">
        <f t="shared" si="146"/>
        <v>0</v>
      </c>
      <c r="CK204" s="9">
        <f t="shared" si="146"/>
        <v>0</v>
      </c>
      <c r="CL204" s="9">
        <f t="shared" si="146"/>
        <v>0</v>
      </c>
      <c r="CM204" s="9">
        <f t="shared" si="146"/>
        <v>0</v>
      </c>
      <c r="CN204" s="9">
        <f t="shared" si="141"/>
        <v>0</v>
      </c>
      <c r="CO204" s="9">
        <f t="shared" si="141"/>
        <v>0</v>
      </c>
      <c r="CP204" s="9">
        <f t="shared" si="141"/>
        <v>0</v>
      </c>
      <c r="CQ204" s="9">
        <f t="shared" si="124"/>
        <v>2.5308294031743303E-8</v>
      </c>
      <c r="CR204" s="27"/>
    </row>
    <row r="205" spans="2:96" x14ac:dyDescent="0.2">
      <c r="B205" s="1">
        <f t="shared" si="118"/>
        <v>44054</v>
      </c>
      <c r="C205" s="8">
        <f t="shared" ref="C205:C268" si="161">D205/7</f>
        <v>27.714285714285715</v>
      </c>
      <c r="D205">
        <f t="shared" si="122"/>
        <v>194</v>
      </c>
      <c r="E205" s="14">
        <f t="shared" si="119"/>
        <v>0.3</v>
      </c>
      <c r="F205" s="3">
        <f t="shared" ref="F205:F268" si="162">EXP(7*E205)</f>
        <v>8.1661699125676517</v>
      </c>
      <c r="G205" s="3">
        <f t="shared" si="156"/>
        <v>2.8379999999999992</v>
      </c>
      <c r="H205" s="27"/>
      <c r="I205" s="4">
        <f t="shared" ref="I205:I268" si="163">I204-N205-J205</f>
        <v>258394.45325809447</v>
      </c>
      <c r="J205" s="4"/>
      <c r="K205" s="4">
        <f t="shared" si="157"/>
        <v>4741605.5467419047</v>
      </c>
      <c r="L205" s="4">
        <f t="shared" si="128"/>
        <v>1.0000000000001017</v>
      </c>
      <c r="N205" s="4">
        <f t="shared" si="123"/>
        <v>2.5308294031743303E-8</v>
      </c>
      <c r="O205" s="4">
        <f t="shared" si="148"/>
        <v>3.1567450292740574E-8</v>
      </c>
      <c r="P205" s="4">
        <f t="shared" si="148"/>
        <v>4.1887870926585067E-8</v>
      </c>
      <c r="Q205" s="4">
        <f t="shared" si="148"/>
        <v>5.5582372074800554E-8</v>
      </c>
      <c r="R205" s="4">
        <f t="shared" si="148"/>
        <v>7.3754051383660225E-8</v>
      </c>
      <c r="S205" s="4">
        <f t="shared" si="148"/>
        <v>9.7866644542885681E-8</v>
      </c>
      <c r="T205" s="4">
        <f t="shared" si="148"/>
        <v>1.298624281934314E-7</v>
      </c>
      <c r="U205" s="4">
        <f t="shared" si="148"/>
        <v>1.7231866908999814E-7</v>
      </c>
      <c r="V205" s="4">
        <f t="shared" si="148"/>
        <v>2.2865522274202626E-7</v>
      </c>
      <c r="W205" s="4">
        <f t="shared" si="148"/>
        <v>3.0341000545030639E-7</v>
      </c>
      <c r="X205" s="4">
        <f t="shared" si="148"/>
        <v>4.0260453052409384E-7</v>
      </c>
      <c r="Y205" s="4">
        <f t="shared" si="148"/>
        <v>5.3422895212782944E-7</v>
      </c>
      <c r="Z205" s="4">
        <f t="shared" si="148"/>
        <v>7.0888568281363428E-7</v>
      </c>
      <c r="AA205" s="4">
        <f t="shared" si="148"/>
        <v>9.4064341987699187E-7</v>
      </c>
      <c r="AB205" s="4">
        <f t="shared" si="148"/>
        <v>1.2481703630827313E-6</v>
      </c>
      <c r="AC205" s="4">
        <f t="shared" si="148"/>
        <v>1.656237901490527E-6</v>
      </c>
      <c r="AD205" s="4">
        <f t="shared" si="148"/>
        <v>2.1977159046773793E-6</v>
      </c>
      <c r="AE205" s="4">
        <f t="shared" si="148"/>
        <v>2.9162203752801824E-6</v>
      </c>
      <c r="AF205" s="4">
        <f t="shared" si="148"/>
        <v>3.8696267839481319E-6</v>
      </c>
      <c r="AG205" s="4">
        <f t="shared" si="148"/>
        <v>5.1347321267188167E-6</v>
      </c>
      <c r="AH205" s="4">
        <f t="shared" si="148"/>
        <v>6.8134412135479534E-6</v>
      </c>
      <c r="AI205" s="4">
        <f t="shared" si="158"/>
        <v>4457109.2139098067</v>
      </c>
      <c r="AJ205" s="4">
        <f t="shared" ref="AJ205:AJ268" si="164">SUM(N205:AI205)</f>
        <v>4457109.2139373897</v>
      </c>
      <c r="AK205" s="27"/>
      <c r="AL205">
        <f t="shared" si="153"/>
        <v>194</v>
      </c>
      <c r="AM205" s="4"/>
      <c r="AN205" s="4"/>
      <c r="AO205" s="4">
        <f t="shared" si="152"/>
        <v>2.0149436357068455E-9</v>
      </c>
      <c r="AP205" s="4">
        <f t="shared" si="152"/>
        <v>0</v>
      </c>
      <c r="AQ205" s="4">
        <f t="shared" si="152"/>
        <v>0</v>
      </c>
      <c r="AR205" s="4">
        <f t="shared" si="152"/>
        <v>0</v>
      </c>
      <c r="AS205" s="4">
        <f t="shared" si="152"/>
        <v>0</v>
      </c>
      <c r="AT205" s="4">
        <f t="shared" si="152"/>
        <v>0</v>
      </c>
      <c r="AU205" s="4">
        <f t="shared" si="152"/>
        <v>0</v>
      </c>
      <c r="AV205" s="4">
        <f t="shared" si="152"/>
        <v>0</v>
      </c>
      <c r="AW205" s="4">
        <f t="shared" si="152"/>
        <v>0</v>
      </c>
      <c r="AX205" s="4">
        <f t="shared" si="152"/>
        <v>0</v>
      </c>
      <c r="AY205" s="4">
        <f t="shared" si="152"/>
        <v>0</v>
      </c>
      <c r="AZ205" s="4">
        <f t="shared" si="152"/>
        <v>0</v>
      </c>
      <c r="BA205" s="4">
        <f t="shared" si="152"/>
        <v>0</v>
      </c>
      <c r="BB205" s="4">
        <f t="shared" si="152"/>
        <v>0</v>
      </c>
      <c r="BC205" s="4">
        <f t="shared" si="152"/>
        <v>0</v>
      </c>
      <c r="BD205" s="4">
        <f t="shared" si="152"/>
        <v>0</v>
      </c>
      <c r="BE205" s="4">
        <f t="shared" si="152"/>
        <v>0</v>
      </c>
      <c r="BF205" s="4">
        <f t="shared" si="152"/>
        <v>0</v>
      </c>
      <c r="BG205" s="4">
        <f t="shared" si="152"/>
        <v>0</v>
      </c>
      <c r="BH205" s="4">
        <f t="shared" si="152"/>
        <v>0</v>
      </c>
      <c r="BI205" s="4">
        <f t="shared" si="150"/>
        <v>0</v>
      </c>
      <c r="BJ205" s="4">
        <f t="shared" si="121"/>
        <v>2.0149436357068455E-9</v>
      </c>
      <c r="BK205" s="4">
        <f t="shared" ref="BK205:BK268" si="165">BK204+BJ205</f>
        <v>284496.33280451264</v>
      </c>
      <c r="BL205" s="4">
        <f t="shared" si="129"/>
        <v>1.0000000000001352</v>
      </c>
      <c r="BM205" s="4">
        <f t="shared" si="159"/>
        <v>4741605.5467419019</v>
      </c>
      <c r="BN205" s="18">
        <f t="shared" si="130"/>
        <v>1.0000000000001021</v>
      </c>
      <c r="BO205" s="4">
        <f t="shared" si="160"/>
        <v>5.9999999999999689</v>
      </c>
      <c r="BP205" s="27"/>
      <c r="BQ205" s="4">
        <f>I205+AJ205+BK205+SUM(J$11:J205)</f>
        <v>4999999.9999999963</v>
      </c>
      <c r="BR205" s="27"/>
      <c r="BS205">
        <f t="shared" si="154"/>
        <v>194</v>
      </c>
      <c r="BT205" s="11">
        <f t="shared" si="155"/>
        <v>5.4796787680534864E-2</v>
      </c>
      <c r="BU205" s="9">
        <f t="shared" si="151"/>
        <v>4.1604396438419565E-10</v>
      </c>
      <c r="BV205" s="9">
        <f t="shared" si="151"/>
        <v>5.1893846139214294E-10</v>
      </c>
      <c r="BW205" s="9">
        <f t="shared" si="151"/>
        <v>6.8859623086611935E-10</v>
      </c>
      <c r="BX205" s="9">
        <f t="shared" si="151"/>
        <v>9.1372063240900072E-10</v>
      </c>
      <c r="BY205" s="9">
        <f t="shared" si="151"/>
        <v>1.2124455282749064E-9</v>
      </c>
      <c r="BZ205" s="9">
        <f t="shared" si="151"/>
        <v>1.6088333226068647E-9</v>
      </c>
      <c r="CA205" s="9">
        <f t="shared" si="151"/>
        <v>2.1348131716182493E-9</v>
      </c>
      <c r="CB205" s="9">
        <f t="shared" si="151"/>
        <v>2.8327528570550919E-9</v>
      </c>
      <c r="CC205" s="9">
        <f t="shared" si="151"/>
        <v>3.7588715077920665E-9</v>
      </c>
      <c r="CD205" s="9">
        <f t="shared" si="149"/>
        <v>4.9877680946431091E-9</v>
      </c>
      <c r="CE205" s="9">
        <f t="shared" si="149"/>
        <v>0</v>
      </c>
      <c r="CF205" s="9">
        <f t="shared" si="149"/>
        <v>0</v>
      </c>
      <c r="CG205" s="9">
        <f t="shared" si="149"/>
        <v>0</v>
      </c>
      <c r="CH205" s="9">
        <f t="shared" si="149"/>
        <v>0</v>
      </c>
      <c r="CI205" s="9">
        <f t="shared" si="146"/>
        <v>0</v>
      </c>
      <c r="CJ205" s="9">
        <f t="shared" si="146"/>
        <v>0</v>
      </c>
      <c r="CK205" s="9">
        <f t="shared" si="146"/>
        <v>0</v>
      </c>
      <c r="CL205" s="9">
        <f t="shared" si="146"/>
        <v>0</v>
      </c>
      <c r="CM205" s="9">
        <f t="shared" si="146"/>
        <v>0</v>
      </c>
      <c r="CN205" s="9">
        <f t="shared" si="141"/>
        <v>0</v>
      </c>
      <c r="CO205" s="9">
        <f t="shared" si="141"/>
        <v>0</v>
      </c>
      <c r="CP205" s="9">
        <f t="shared" si="141"/>
        <v>0</v>
      </c>
      <c r="CQ205" s="9">
        <f t="shared" si="124"/>
        <v>1.9072783771041745E-8</v>
      </c>
      <c r="CR205" s="27"/>
    </row>
    <row r="206" spans="2:96" x14ac:dyDescent="0.2">
      <c r="B206" s="1">
        <f t="shared" ref="B206:B269" si="166">B205+1</f>
        <v>44055</v>
      </c>
      <c r="C206" s="8">
        <f t="shared" si="161"/>
        <v>27.857142857142858</v>
      </c>
      <c r="D206">
        <f t="shared" si="122"/>
        <v>195</v>
      </c>
      <c r="E206" s="14">
        <f t="shared" ref="E206:E269" si="167">E205</f>
        <v>0.3</v>
      </c>
      <c r="F206" s="3">
        <f t="shared" si="162"/>
        <v>8.1661699125676517</v>
      </c>
      <c r="G206" s="3">
        <f t="shared" si="156"/>
        <v>2.8379999999999992</v>
      </c>
      <c r="H206" s="27"/>
      <c r="I206" s="4">
        <f t="shared" si="163"/>
        <v>258394.4532580754</v>
      </c>
      <c r="J206" s="4"/>
      <c r="K206" s="4">
        <f t="shared" si="157"/>
        <v>4741605.5467419233</v>
      </c>
      <c r="L206" s="4">
        <f t="shared" si="128"/>
        <v>1.0000000000000766</v>
      </c>
      <c r="N206" s="4">
        <f t="shared" si="123"/>
        <v>1.9072783771041745E-8</v>
      </c>
      <c r="O206" s="4">
        <f t="shared" si="148"/>
        <v>2.3789796389838703E-8</v>
      </c>
      <c r="P206" s="4">
        <f t="shared" si="148"/>
        <v>3.1567450292740574E-8</v>
      </c>
      <c r="Q206" s="4">
        <f t="shared" si="148"/>
        <v>4.1887870926585067E-8</v>
      </c>
      <c r="R206" s="4">
        <f t="shared" si="148"/>
        <v>5.5582372074800554E-8</v>
      </c>
      <c r="S206" s="4">
        <f t="shared" si="148"/>
        <v>7.3754051383660225E-8</v>
      </c>
      <c r="T206" s="4">
        <f t="shared" si="148"/>
        <v>9.7866644542885681E-8</v>
      </c>
      <c r="U206" s="4">
        <f t="shared" si="148"/>
        <v>1.298624281934314E-7</v>
      </c>
      <c r="V206" s="4">
        <f t="shared" si="148"/>
        <v>1.7231866908999814E-7</v>
      </c>
      <c r="W206" s="4">
        <f t="shared" si="148"/>
        <v>2.2865522274202626E-7</v>
      </c>
      <c r="X206" s="4">
        <f t="shared" si="148"/>
        <v>3.0341000545030639E-7</v>
      </c>
      <c r="Y206" s="4">
        <f t="shared" si="148"/>
        <v>4.0260453052409384E-7</v>
      </c>
      <c r="Z206" s="4">
        <f t="shared" si="148"/>
        <v>5.3422895212782944E-7</v>
      </c>
      <c r="AA206" s="4">
        <f t="shared" si="148"/>
        <v>7.0888568281363428E-7</v>
      </c>
      <c r="AB206" s="4">
        <f t="shared" si="148"/>
        <v>9.4064341987699187E-7</v>
      </c>
      <c r="AC206" s="4">
        <f t="shared" si="148"/>
        <v>1.2481703630827313E-6</v>
      </c>
      <c r="AD206" s="4">
        <f t="shared" ref="AD206:AH206" si="168">AC205*(1-AC$6)</f>
        <v>1.656237901490527E-6</v>
      </c>
      <c r="AE206" s="4">
        <f t="shared" si="168"/>
        <v>2.1977159046773793E-6</v>
      </c>
      <c r="AF206" s="4">
        <f t="shared" si="168"/>
        <v>2.9162203752801824E-6</v>
      </c>
      <c r="AG206" s="4">
        <f t="shared" si="168"/>
        <v>3.8696267839481319E-6</v>
      </c>
      <c r="AH206" s="4">
        <f t="shared" si="168"/>
        <v>5.1347321267188167E-6</v>
      </c>
      <c r="AI206" s="4">
        <f t="shared" si="158"/>
        <v>4457109.2139166202</v>
      </c>
      <c r="AJ206" s="4">
        <f t="shared" si="164"/>
        <v>4457109.2139374074</v>
      </c>
      <c r="AK206" s="27"/>
      <c r="AL206">
        <f t="shared" si="153"/>
        <v>195</v>
      </c>
      <c r="AM206" s="4"/>
      <c r="AN206" s="4"/>
      <c r="AO206" s="4">
        <f t="shared" si="152"/>
        <v>1.5184976419045982E-9</v>
      </c>
      <c r="AP206" s="4">
        <f t="shared" si="152"/>
        <v>0</v>
      </c>
      <c r="AQ206" s="4">
        <f t="shared" si="152"/>
        <v>0</v>
      </c>
      <c r="AR206" s="4">
        <f t="shared" si="152"/>
        <v>0</v>
      </c>
      <c r="AS206" s="4">
        <f t="shared" si="152"/>
        <v>0</v>
      </c>
      <c r="AT206" s="4">
        <f t="shared" si="152"/>
        <v>0</v>
      </c>
      <c r="AU206" s="4">
        <f t="shared" si="152"/>
        <v>0</v>
      </c>
      <c r="AV206" s="4">
        <f t="shared" si="152"/>
        <v>0</v>
      </c>
      <c r="AW206" s="4">
        <f t="shared" si="152"/>
        <v>0</v>
      </c>
      <c r="AX206" s="4">
        <f t="shared" si="152"/>
        <v>0</v>
      </c>
      <c r="AY206" s="4">
        <f t="shared" si="152"/>
        <v>0</v>
      </c>
      <c r="AZ206" s="4">
        <f t="shared" si="152"/>
        <v>0</v>
      </c>
      <c r="BA206" s="4">
        <f t="shared" si="152"/>
        <v>0</v>
      </c>
      <c r="BB206" s="4">
        <f t="shared" si="152"/>
        <v>0</v>
      </c>
      <c r="BC206" s="4">
        <f t="shared" si="152"/>
        <v>0</v>
      </c>
      <c r="BD206" s="4">
        <f t="shared" si="152"/>
        <v>0</v>
      </c>
      <c r="BE206" s="4">
        <f t="shared" si="152"/>
        <v>0</v>
      </c>
      <c r="BF206" s="4">
        <f t="shared" si="152"/>
        <v>0</v>
      </c>
      <c r="BG206" s="4">
        <f t="shared" si="152"/>
        <v>0</v>
      </c>
      <c r="BH206" s="4">
        <f t="shared" si="152"/>
        <v>0</v>
      </c>
      <c r="BI206" s="4">
        <f t="shared" si="150"/>
        <v>0</v>
      </c>
      <c r="BJ206" s="4">
        <f t="shared" ref="BJ206:BJ269" si="169">SUM(AO206:BI206)</f>
        <v>1.5184976419045982E-9</v>
      </c>
      <c r="BK206" s="4">
        <f t="shared" si="165"/>
        <v>284496.33280451415</v>
      </c>
      <c r="BL206" s="4">
        <f t="shared" si="129"/>
        <v>1.0000000000001019</v>
      </c>
      <c r="BM206" s="4">
        <f t="shared" si="159"/>
        <v>4741605.5467419215</v>
      </c>
      <c r="BN206" s="18">
        <f t="shared" si="130"/>
        <v>1.000000000000077</v>
      </c>
      <c r="BO206" s="4">
        <f t="shared" si="160"/>
        <v>5.999999999999976</v>
      </c>
      <c r="BP206" s="27"/>
      <c r="BQ206" s="4">
        <f>I206+AJ206+BK206+SUM(J$11:J206)</f>
        <v>4999999.9999999972</v>
      </c>
      <c r="BR206" s="27"/>
      <c r="BS206">
        <f t="shared" si="154"/>
        <v>195</v>
      </c>
      <c r="BT206" s="11">
        <f t="shared" si="155"/>
        <v>5.4796787680530833E-2</v>
      </c>
      <c r="BU206" s="9">
        <f t="shared" si="151"/>
        <v>3.1353818483353462E-10</v>
      </c>
      <c r="BV206" s="9">
        <f t="shared" si="151"/>
        <v>3.9108132652111511E-10</v>
      </c>
      <c r="BW206" s="9">
        <f t="shared" si="151"/>
        <v>5.1893846139210478E-10</v>
      </c>
      <c r="BX206" s="9">
        <f t="shared" si="151"/>
        <v>6.8859623086606869E-10</v>
      </c>
      <c r="BY206" s="9">
        <f t="shared" si="151"/>
        <v>9.1372063240893351E-10</v>
      </c>
      <c r="BZ206" s="9">
        <f t="shared" si="151"/>
        <v>1.212445528274817E-9</v>
      </c>
      <c r="CA206" s="9">
        <f t="shared" si="151"/>
        <v>1.6088333226067464E-9</v>
      </c>
      <c r="CB206" s="9">
        <f t="shared" si="151"/>
        <v>2.1348131716180925E-9</v>
      </c>
      <c r="CC206" s="9">
        <f t="shared" si="151"/>
        <v>2.8327528570548835E-9</v>
      </c>
      <c r="CD206" s="9">
        <f t="shared" si="149"/>
        <v>3.7588715077917894E-9</v>
      </c>
      <c r="CE206" s="9">
        <f t="shared" si="149"/>
        <v>0</v>
      </c>
      <c r="CF206" s="9">
        <f t="shared" si="149"/>
        <v>0</v>
      </c>
      <c r="CG206" s="9">
        <f t="shared" si="149"/>
        <v>0</v>
      </c>
      <c r="CH206" s="9">
        <f t="shared" si="149"/>
        <v>0</v>
      </c>
      <c r="CI206" s="9">
        <f t="shared" si="146"/>
        <v>0</v>
      </c>
      <c r="CJ206" s="9">
        <f t="shared" si="146"/>
        <v>0</v>
      </c>
      <c r="CK206" s="9">
        <f t="shared" si="146"/>
        <v>0</v>
      </c>
      <c r="CL206" s="9">
        <f t="shared" si="146"/>
        <v>0</v>
      </c>
      <c r="CM206" s="9">
        <f t="shared" si="146"/>
        <v>0</v>
      </c>
      <c r="CN206" s="9">
        <f t="shared" si="141"/>
        <v>0</v>
      </c>
      <c r="CO206" s="9">
        <f t="shared" si="141"/>
        <v>0</v>
      </c>
      <c r="CP206" s="9">
        <f t="shared" si="141"/>
        <v>0</v>
      </c>
      <c r="CQ206" s="9">
        <f t="shared" si="124"/>
        <v>1.4373591223368086E-8</v>
      </c>
      <c r="CR206" s="27"/>
    </row>
    <row r="207" spans="2:96" x14ac:dyDescent="0.2">
      <c r="B207" s="1">
        <f t="shared" si="166"/>
        <v>44056</v>
      </c>
      <c r="C207" s="8">
        <f t="shared" si="161"/>
        <v>28</v>
      </c>
      <c r="D207">
        <f t="shared" ref="D207:D270" si="170">D206+1</f>
        <v>196</v>
      </c>
      <c r="E207" s="14">
        <f t="shared" si="167"/>
        <v>0.3</v>
      </c>
      <c r="F207" s="3">
        <f t="shared" si="162"/>
        <v>8.1661699125676517</v>
      </c>
      <c r="G207" s="3">
        <f t="shared" si="156"/>
        <v>2.8379999999999992</v>
      </c>
      <c r="H207" s="27"/>
      <c r="I207" s="4">
        <f t="shared" si="163"/>
        <v>258394.45325806102</v>
      </c>
      <c r="J207" s="4"/>
      <c r="K207" s="4">
        <f t="shared" si="157"/>
        <v>4741605.5467419373</v>
      </c>
      <c r="L207" s="4">
        <f t="shared" si="128"/>
        <v>1.0000000000000575</v>
      </c>
      <c r="N207" s="4">
        <f t="shared" ref="N207:N270" si="171">CQ206</f>
        <v>1.4373591223368086E-8</v>
      </c>
      <c r="O207" s="4">
        <f t="shared" ref="O207:AH219" si="172">N206*(1-N$6)</f>
        <v>1.7928416744779239E-8</v>
      </c>
      <c r="P207" s="4">
        <f t="shared" si="172"/>
        <v>2.3789796389838703E-8</v>
      </c>
      <c r="Q207" s="4">
        <f t="shared" si="172"/>
        <v>3.1567450292740574E-8</v>
      </c>
      <c r="R207" s="4">
        <f t="shared" si="172"/>
        <v>4.1887870926585067E-8</v>
      </c>
      <c r="S207" s="4">
        <f t="shared" si="172"/>
        <v>5.5582372074800554E-8</v>
      </c>
      <c r="T207" s="4">
        <f t="shared" si="172"/>
        <v>7.3754051383660225E-8</v>
      </c>
      <c r="U207" s="4">
        <f t="shared" si="172"/>
        <v>9.7866644542885681E-8</v>
      </c>
      <c r="V207" s="4">
        <f t="shared" si="172"/>
        <v>1.298624281934314E-7</v>
      </c>
      <c r="W207" s="4">
        <f t="shared" si="172"/>
        <v>1.7231866908999814E-7</v>
      </c>
      <c r="X207" s="4">
        <f t="shared" si="172"/>
        <v>2.2865522274202626E-7</v>
      </c>
      <c r="Y207" s="4">
        <f t="shared" si="172"/>
        <v>3.0341000545030639E-7</v>
      </c>
      <c r="Z207" s="4">
        <f t="shared" si="172"/>
        <v>4.0260453052409384E-7</v>
      </c>
      <c r="AA207" s="4">
        <f t="shared" si="172"/>
        <v>5.3422895212782944E-7</v>
      </c>
      <c r="AB207" s="4">
        <f t="shared" si="172"/>
        <v>7.0888568281363428E-7</v>
      </c>
      <c r="AC207" s="4">
        <f t="shared" si="172"/>
        <v>9.4064341987699187E-7</v>
      </c>
      <c r="AD207" s="4">
        <f t="shared" si="172"/>
        <v>1.2481703630827313E-6</v>
      </c>
      <c r="AE207" s="4">
        <f t="shared" si="172"/>
        <v>1.656237901490527E-6</v>
      </c>
      <c r="AF207" s="4">
        <f t="shared" si="172"/>
        <v>2.1977159046773793E-6</v>
      </c>
      <c r="AG207" s="4">
        <f t="shared" si="172"/>
        <v>2.9162203752801824E-6</v>
      </c>
      <c r="AH207" s="4">
        <f t="shared" si="172"/>
        <v>3.8696267839481319E-6</v>
      </c>
      <c r="AI207" s="4">
        <f t="shared" si="158"/>
        <v>4457109.2139217546</v>
      </c>
      <c r="AJ207" s="4">
        <f t="shared" si="164"/>
        <v>4457109.2139374204</v>
      </c>
      <c r="AK207" s="27"/>
      <c r="AL207">
        <f t="shared" si="153"/>
        <v>196</v>
      </c>
      <c r="AM207" s="4"/>
      <c r="AN207" s="4"/>
      <c r="AO207" s="4">
        <f t="shared" si="152"/>
        <v>1.1443670262625046E-9</v>
      </c>
      <c r="AP207" s="4">
        <f t="shared" si="152"/>
        <v>0</v>
      </c>
      <c r="AQ207" s="4">
        <f t="shared" si="152"/>
        <v>0</v>
      </c>
      <c r="AR207" s="4">
        <f t="shared" si="152"/>
        <v>0</v>
      </c>
      <c r="AS207" s="4">
        <f t="shared" si="152"/>
        <v>0</v>
      </c>
      <c r="AT207" s="4">
        <f t="shared" si="152"/>
        <v>0</v>
      </c>
      <c r="AU207" s="4">
        <f t="shared" si="152"/>
        <v>0</v>
      </c>
      <c r="AV207" s="4">
        <f t="shared" si="152"/>
        <v>0</v>
      </c>
      <c r="AW207" s="4">
        <f t="shared" si="152"/>
        <v>0</v>
      </c>
      <c r="AX207" s="4">
        <f t="shared" si="152"/>
        <v>0</v>
      </c>
      <c r="AY207" s="4">
        <f t="shared" si="152"/>
        <v>0</v>
      </c>
      <c r="AZ207" s="4">
        <f t="shared" si="152"/>
        <v>0</v>
      </c>
      <c r="BA207" s="4">
        <f t="shared" si="152"/>
        <v>0</v>
      </c>
      <c r="BB207" s="4">
        <f t="shared" si="152"/>
        <v>0</v>
      </c>
      <c r="BC207" s="4">
        <f t="shared" si="152"/>
        <v>0</v>
      </c>
      <c r="BD207" s="4">
        <f t="shared" si="152"/>
        <v>0</v>
      </c>
      <c r="BE207" s="4">
        <f t="shared" si="152"/>
        <v>0</v>
      </c>
      <c r="BF207" s="4">
        <f t="shared" si="152"/>
        <v>0</v>
      </c>
      <c r="BG207" s="4">
        <f t="shared" si="152"/>
        <v>0</v>
      </c>
      <c r="BH207" s="4">
        <f t="shared" si="152"/>
        <v>0</v>
      </c>
      <c r="BI207" s="4">
        <f t="shared" si="150"/>
        <v>0</v>
      </c>
      <c r="BJ207" s="4">
        <f t="shared" si="169"/>
        <v>1.1443670262625046E-9</v>
      </c>
      <c r="BK207" s="4">
        <f t="shared" si="165"/>
        <v>284496.33280451532</v>
      </c>
      <c r="BL207" s="4">
        <f t="shared" si="129"/>
        <v>1.0000000000000768</v>
      </c>
      <c r="BM207" s="4">
        <f t="shared" si="159"/>
        <v>4741605.5467419354</v>
      </c>
      <c r="BN207" s="18">
        <f t="shared" si="130"/>
        <v>1.0000000000000577</v>
      </c>
      <c r="BO207" s="4">
        <f t="shared" si="160"/>
        <v>5.9999999999999831</v>
      </c>
      <c r="BP207" s="27"/>
      <c r="BQ207" s="4">
        <f>I207+AJ207+BK207+SUM(J$11:J207)</f>
        <v>4999999.9999999963</v>
      </c>
      <c r="BR207" s="27"/>
      <c r="BS207">
        <f t="shared" si="154"/>
        <v>196</v>
      </c>
      <c r="BT207" s="11">
        <f t="shared" si="155"/>
        <v>5.47967876805278E-2</v>
      </c>
      <c r="BU207" s="9">
        <f t="shared" si="151"/>
        <v>2.3628798794207964E-10</v>
      </c>
      <c r="BV207" s="9">
        <f t="shared" si="151"/>
        <v>2.9472589374350618E-10</v>
      </c>
      <c r="BW207" s="9">
        <f t="shared" si="151"/>
        <v>3.9108132652109345E-10</v>
      </c>
      <c r="BX207" s="9">
        <f t="shared" si="151"/>
        <v>5.1893846139207604E-10</v>
      </c>
      <c r="BY207" s="9">
        <f t="shared" si="151"/>
        <v>6.8859623086603053E-10</v>
      </c>
      <c r="BZ207" s="9">
        <f t="shared" si="151"/>
        <v>9.1372063240888295E-10</v>
      </c>
      <c r="CA207" s="9">
        <f t="shared" si="151"/>
        <v>1.21244552827475E-9</v>
      </c>
      <c r="CB207" s="9">
        <f t="shared" si="151"/>
        <v>1.6088333226066573E-9</v>
      </c>
      <c r="CC207" s="9">
        <f t="shared" si="151"/>
        <v>2.1348131716179742E-9</v>
      </c>
      <c r="CD207" s="9">
        <f t="shared" si="149"/>
        <v>2.8327528570547267E-9</v>
      </c>
      <c r="CE207" s="9">
        <f t="shared" si="149"/>
        <v>0</v>
      </c>
      <c r="CF207" s="9">
        <f t="shared" si="149"/>
        <v>0</v>
      </c>
      <c r="CG207" s="9">
        <f t="shared" si="149"/>
        <v>0</v>
      </c>
      <c r="CH207" s="9">
        <f t="shared" si="149"/>
        <v>0</v>
      </c>
      <c r="CI207" s="9">
        <f t="shared" si="146"/>
        <v>0</v>
      </c>
      <c r="CJ207" s="9">
        <f t="shared" si="146"/>
        <v>0</v>
      </c>
      <c r="CK207" s="9">
        <f t="shared" si="146"/>
        <v>0</v>
      </c>
      <c r="CL207" s="9">
        <f t="shared" si="146"/>
        <v>0</v>
      </c>
      <c r="CM207" s="9">
        <f t="shared" si="146"/>
        <v>0</v>
      </c>
      <c r="CN207" s="9">
        <f t="shared" si="141"/>
        <v>0</v>
      </c>
      <c r="CO207" s="9">
        <f t="shared" si="141"/>
        <v>0</v>
      </c>
      <c r="CP207" s="9">
        <f t="shared" si="141"/>
        <v>0</v>
      </c>
      <c r="CQ207" s="9">
        <f t="shared" ref="CQ207:CQ270" si="173">SUM(BU207:CP207)</f>
        <v>1.0832195412427777E-8</v>
      </c>
      <c r="CR207" s="27"/>
    </row>
    <row r="208" spans="2:96" x14ac:dyDescent="0.2">
      <c r="B208" s="1">
        <f t="shared" si="166"/>
        <v>44057</v>
      </c>
      <c r="C208" s="8">
        <f t="shared" si="161"/>
        <v>28.142857142857142</v>
      </c>
      <c r="D208">
        <f t="shared" si="170"/>
        <v>197</v>
      </c>
      <c r="E208" s="14">
        <f t="shared" si="167"/>
        <v>0.3</v>
      </c>
      <c r="F208" s="3">
        <f t="shared" si="162"/>
        <v>8.1661699125676517</v>
      </c>
      <c r="G208" s="3">
        <f t="shared" si="156"/>
        <v>2.8379999999999992</v>
      </c>
      <c r="H208" s="27"/>
      <c r="I208" s="4">
        <f t="shared" si="163"/>
        <v>258394.4532580502</v>
      </c>
      <c r="J208" s="4"/>
      <c r="K208" s="4">
        <f t="shared" si="157"/>
        <v>4741605.5467419485</v>
      </c>
      <c r="L208" s="4">
        <f t="shared" si="128"/>
        <v>1.0000000000000433</v>
      </c>
      <c r="N208" s="4">
        <f t="shared" si="171"/>
        <v>1.0832195412427777E-8</v>
      </c>
      <c r="O208" s="4">
        <f t="shared" si="172"/>
        <v>1.3511175749966E-8</v>
      </c>
      <c r="P208" s="4">
        <f t="shared" si="172"/>
        <v>1.7928416744779239E-8</v>
      </c>
      <c r="Q208" s="4">
        <f t="shared" si="172"/>
        <v>2.3789796389838703E-8</v>
      </c>
      <c r="R208" s="4">
        <f t="shared" si="172"/>
        <v>3.1567450292740574E-8</v>
      </c>
      <c r="S208" s="4">
        <f t="shared" si="172"/>
        <v>4.1887870926585067E-8</v>
      </c>
      <c r="T208" s="4">
        <f t="shared" si="172"/>
        <v>5.5582372074800554E-8</v>
      </c>
      <c r="U208" s="4">
        <f t="shared" si="172"/>
        <v>7.3754051383660225E-8</v>
      </c>
      <c r="V208" s="4">
        <f t="shared" si="172"/>
        <v>9.7866644542885681E-8</v>
      </c>
      <c r="W208" s="4">
        <f t="shared" si="172"/>
        <v>1.298624281934314E-7</v>
      </c>
      <c r="X208" s="4">
        <f t="shared" si="172"/>
        <v>1.7231866908999814E-7</v>
      </c>
      <c r="Y208" s="4">
        <f t="shared" si="172"/>
        <v>2.2865522274202626E-7</v>
      </c>
      <c r="Z208" s="4">
        <f t="shared" si="172"/>
        <v>3.0341000545030639E-7</v>
      </c>
      <c r="AA208" s="4">
        <f t="shared" si="172"/>
        <v>4.0260453052409384E-7</v>
      </c>
      <c r="AB208" s="4">
        <f t="shared" si="172"/>
        <v>5.3422895212782944E-7</v>
      </c>
      <c r="AC208" s="4">
        <f t="shared" si="172"/>
        <v>7.0888568281363428E-7</v>
      </c>
      <c r="AD208" s="4">
        <f t="shared" si="172"/>
        <v>9.4064341987699187E-7</v>
      </c>
      <c r="AE208" s="4">
        <f t="shared" si="172"/>
        <v>1.2481703630827313E-6</v>
      </c>
      <c r="AF208" s="4">
        <f t="shared" si="172"/>
        <v>1.656237901490527E-6</v>
      </c>
      <c r="AG208" s="4">
        <f t="shared" si="172"/>
        <v>2.1977159046773793E-6</v>
      </c>
      <c r="AH208" s="4">
        <f t="shared" si="172"/>
        <v>2.9162203752801824E-6</v>
      </c>
      <c r="AI208" s="4">
        <f t="shared" si="158"/>
        <v>4457109.2139256243</v>
      </c>
      <c r="AJ208" s="4">
        <f t="shared" si="164"/>
        <v>4457109.2139374297</v>
      </c>
      <c r="AK208" s="27"/>
      <c r="AL208">
        <f t="shared" si="153"/>
        <v>197</v>
      </c>
      <c r="AM208" s="4"/>
      <c r="AN208" s="4"/>
      <c r="AO208" s="4">
        <f t="shared" si="152"/>
        <v>8.6241547340208518E-10</v>
      </c>
      <c r="AP208" s="4">
        <f t="shared" si="152"/>
        <v>0</v>
      </c>
      <c r="AQ208" s="4">
        <f t="shared" si="152"/>
        <v>0</v>
      </c>
      <c r="AR208" s="4">
        <f t="shared" si="152"/>
        <v>0</v>
      </c>
      <c r="AS208" s="4">
        <f t="shared" si="152"/>
        <v>0</v>
      </c>
      <c r="AT208" s="4">
        <f t="shared" si="152"/>
        <v>0</v>
      </c>
      <c r="AU208" s="4">
        <f t="shared" si="152"/>
        <v>0</v>
      </c>
      <c r="AV208" s="4">
        <f t="shared" si="152"/>
        <v>0</v>
      </c>
      <c r="AW208" s="4">
        <f t="shared" si="152"/>
        <v>0</v>
      </c>
      <c r="AX208" s="4">
        <f t="shared" si="152"/>
        <v>0</v>
      </c>
      <c r="AY208" s="4">
        <f t="shared" si="152"/>
        <v>0</v>
      </c>
      <c r="AZ208" s="4">
        <f t="shared" si="152"/>
        <v>0</v>
      </c>
      <c r="BA208" s="4">
        <f t="shared" si="152"/>
        <v>0</v>
      </c>
      <c r="BB208" s="4">
        <f t="shared" si="152"/>
        <v>0</v>
      </c>
      <c r="BC208" s="4">
        <f t="shared" si="152"/>
        <v>0</v>
      </c>
      <c r="BD208" s="4">
        <f t="shared" si="152"/>
        <v>0</v>
      </c>
      <c r="BE208" s="4">
        <f t="shared" si="152"/>
        <v>0</v>
      </c>
      <c r="BF208" s="4">
        <f t="shared" si="152"/>
        <v>0</v>
      </c>
      <c r="BG208" s="4">
        <f t="shared" si="152"/>
        <v>0</v>
      </c>
      <c r="BH208" s="4">
        <f t="shared" si="152"/>
        <v>0</v>
      </c>
      <c r="BI208" s="4">
        <f t="shared" si="150"/>
        <v>0</v>
      </c>
      <c r="BJ208" s="4">
        <f t="shared" si="169"/>
        <v>8.6241547340208518E-10</v>
      </c>
      <c r="BK208" s="4">
        <f t="shared" si="165"/>
        <v>284496.33280451619</v>
      </c>
      <c r="BL208" s="4">
        <f t="shared" si="129"/>
        <v>1.0000000000000582</v>
      </c>
      <c r="BM208" s="4">
        <f t="shared" si="159"/>
        <v>4741605.5467419457</v>
      </c>
      <c r="BN208" s="18">
        <f t="shared" si="130"/>
        <v>1.0000000000000435</v>
      </c>
      <c r="BO208" s="4">
        <f t="shared" si="160"/>
        <v>5.9999999999999885</v>
      </c>
      <c r="BP208" s="27"/>
      <c r="BQ208" s="4">
        <f>I208+AJ208+BK208+SUM(J$11:J208)</f>
        <v>4999999.9999999963</v>
      </c>
      <c r="BR208" s="27"/>
      <c r="BS208">
        <f t="shared" si="154"/>
        <v>197</v>
      </c>
      <c r="BT208" s="11">
        <f t="shared" si="155"/>
        <v>5.4796787680525517E-2</v>
      </c>
      <c r="BU208" s="9">
        <f t="shared" si="151"/>
        <v>1.780708536386302E-10</v>
      </c>
      <c r="BV208" s="9">
        <f t="shared" si="151"/>
        <v>2.2211070866554558E-10</v>
      </c>
      <c r="BW208" s="9">
        <f t="shared" si="151"/>
        <v>2.9472589374349392E-10</v>
      </c>
      <c r="BX208" s="9">
        <f t="shared" si="151"/>
        <v>3.9108132652107716E-10</v>
      </c>
      <c r="BY208" s="9">
        <f t="shared" si="151"/>
        <v>5.1893846139205443E-10</v>
      </c>
      <c r="BZ208" s="9">
        <f t="shared" si="151"/>
        <v>6.8859623086600189E-10</v>
      </c>
      <c r="CA208" s="9">
        <f t="shared" si="151"/>
        <v>9.137206324088449E-10</v>
      </c>
      <c r="CB208" s="9">
        <f t="shared" si="151"/>
        <v>1.2124455282746996E-9</v>
      </c>
      <c r="CC208" s="9">
        <f t="shared" si="151"/>
        <v>1.6088333226065903E-9</v>
      </c>
      <c r="CD208" s="9">
        <f t="shared" si="149"/>
        <v>2.1348131716178853E-9</v>
      </c>
      <c r="CE208" s="9">
        <f t="shared" si="149"/>
        <v>0</v>
      </c>
      <c r="CF208" s="9">
        <f t="shared" si="149"/>
        <v>0</v>
      </c>
      <c r="CG208" s="9">
        <f t="shared" si="149"/>
        <v>0</v>
      </c>
      <c r="CH208" s="9">
        <f t="shared" si="149"/>
        <v>0</v>
      </c>
      <c r="CI208" s="9">
        <f t="shared" si="146"/>
        <v>0</v>
      </c>
      <c r="CJ208" s="9">
        <f t="shared" si="146"/>
        <v>0</v>
      </c>
      <c r="CK208" s="9">
        <f t="shared" si="146"/>
        <v>0</v>
      </c>
      <c r="CL208" s="9">
        <f t="shared" si="146"/>
        <v>0</v>
      </c>
      <c r="CM208" s="9">
        <f t="shared" si="146"/>
        <v>0</v>
      </c>
      <c r="CN208" s="9">
        <f t="shared" si="141"/>
        <v>0</v>
      </c>
      <c r="CO208" s="9">
        <f t="shared" si="141"/>
        <v>0</v>
      </c>
      <c r="CP208" s="9">
        <f t="shared" si="141"/>
        <v>0</v>
      </c>
      <c r="CQ208" s="9">
        <f t="shared" si="173"/>
        <v>8.1633361297348216E-9</v>
      </c>
      <c r="CR208" s="27"/>
    </row>
    <row r="209" spans="2:96" x14ac:dyDescent="0.2">
      <c r="B209" s="1">
        <f t="shared" si="166"/>
        <v>44058</v>
      </c>
      <c r="C209" s="8">
        <f t="shared" si="161"/>
        <v>28.285714285714285</v>
      </c>
      <c r="D209">
        <f t="shared" si="170"/>
        <v>198</v>
      </c>
      <c r="E209" s="14">
        <f t="shared" si="167"/>
        <v>0.3</v>
      </c>
      <c r="F209" s="3">
        <f t="shared" si="162"/>
        <v>8.1661699125676517</v>
      </c>
      <c r="G209" s="3">
        <f t="shared" si="156"/>
        <v>2.8379999999999992</v>
      </c>
      <c r="H209" s="27"/>
      <c r="I209" s="4">
        <f t="shared" si="163"/>
        <v>258394.45325804205</v>
      </c>
      <c r="J209" s="4"/>
      <c r="K209" s="4">
        <f t="shared" si="157"/>
        <v>4741605.5467419568</v>
      </c>
      <c r="L209" s="4">
        <f t="shared" si="128"/>
        <v>1.0000000000000329</v>
      </c>
      <c r="N209" s="4">
        <f t="shared" si="171"/>
        <v>8.1633361297348216E-9</v>
      </c>
      <c r="O209" s="4">
        <f t="shared" si="172"/>
        <v>1.0182263687682109E-8</v>
      </c>
      <c r="P209" s="4">
        <f t="shared" si="172"/>
        <v>1.3511175749966E-8</v>
      </c>
      <c r="Q209" s="4">
        <f t="shared" si="172"/>
        <v>1.7928416744779239E-8</v>
      </c>
      <c r="R209" s="4">
        <f t="shared" si="172"/>
        <v>2.3789796389838703E-8</v>
      </c>
      <c r="S209" s="4">
        <f t="shared" si="172"/>
        <v>3.1567450292740574E-8</v>
      </c>
      <c r="T209" s="4">
        <f t="shared" si="172"/>
        <v>4.1887870926585067E-8</v>
      </c>
      <c r="U209" s="4">
        <f t="shared" si="172"/>
        <v>5.5582372074800554E-8</v>
      </c>
      <c r="V209" s="4">
        <f t="shared" si="172"/>
        <v>7.3754051383660225E-8</v>
      </c>
      <c r="W209" s="4">
        <f t="shared" si="172"/>
        <v>9.7866644542885681E-8</v>
      </c>
      <c r="X209" s="4">
        <f t="shared" si="172"/>
        <v>1.298624281934314E-7</v>
      </c>
      <c r="Y209" s="4">
        <f t="shared" si="172"/>
        <v>1.7231866908999814E-7</v>
      </c>
      <c r="Z209" s="4">
        <f t="shared" si="172"/>
        <v>2.2865522274202626E-7</v>
      </c>
      <c r="AA209" s="4">
        <f t="shared" si="172"/>
        <v>3.0341000545030639E-7</v>
      </c>
      <c r="AB209" s="4">
        <f t="shared" si="172"/>
        <v>4.0260453052409384E-7</v>
      </c>
      <c r="AC209" s="4">
        <f t="shared" si="172"/>
        <v>5.3422895212782944E-7</v>
      </c>
      <c r="AD209" s="4">
        <f t="shared" si="172"/>
        <v>7.0888568281363428E-7</v>
      </c>
      <c r="AE209" s="4">
        <f t="shared" si="172"/>
        <v>9.4064341987699187E-7</v>
      </c>
      <c r="AF209" s="4">
        <f t="shared" si="172"/>
        <v>1.2481703630827313E-6</v>
      </c>
      <c r="AG209" s="4">
        <f t="shared" si="172"/>
        <v>1.656237901490527E-6</v>
      </c>
      <c r="AH209" s="4">
        <f t="shared" si="172"/>
        <v>2.1977159046773793E-6</v>
      </c>
      <c r="AI209" s="4">
        <f t="shared" si="158"/>
        <v>4457109.2139285402</v>
      </c>
      <c r="AJ209" s="4">
        <f t="shared" si="164"/>
        <v>4457109.2139374372</v>
      </c>
      <c r="AK209" s="27"/>
      <c r="AL209">
        <f t="shared" si="153"/>
        <v>198</v>
      </c>
      <c r="AM209" s="4"/>
      <c r="AN209" s="4"/>
      <c r="AO209" s="4">
        <f t="shared" si="152"/>
        <v>6.4993172474566655E-10</v>
      </c>
      <c r="AP209" s="4">
        <f t="shared" si="152"/>
        <v>0</v>
      </c>
      <c r="AQ209" s="4">
        <f t="shared" si="152"/>
        <v>0</v>
      </c>
      <c r="AR209" s="4">
        <f t="shared" si="152"/>
        <v>0</v>
      </c>
      <c r="AS209" s="4">
        <f t="shared" si="152"/>
        <v>0</v>
      </c>
      <c r="AT209" s="4">
        <f t="shared" si="152"/>
        <v>0</v>
      </c>
      <c r="AU209" s="4">
        <f t="shared" si="152"/>
        <v>0</v>
      </c>
      <c r="AV209" s="4">
        <f t="shared" si="152"/>
        <v>0</v>
      </c>
      <c r="AW209" s="4">
        <f t="shared" si="152"/>
        <v>0</v>
      </c>
      <c r="AX209" s="4">
        <f t="shared" si="152"/>
        <v>0</v>
      </c>
      <c r="AY209" s="4">
        <f t="shared" si="152"/>
        <v>0</v>
      </c>
      <c r="AZ209" s="4">
        <f t="shared" si="152"/>
        <v>0</v>
      </c>
      <c r="BA209" s="4">
        <f t="shared" si="152"/>
        <v>0</v>
      </c>
      <c r="BB209" s="4">
        <f t="shared" si="152"/>
        <v>0</v>
      </c>
      <c r="BC209" s="4">
        <f t="shared" si="152"/>
        <v>0</v>
      </c>
      <c r="BD209" s="4">
        <f t="shared" ref="BD209:BH209" si="174">AC208*BC$8</f>
        <v>0</v>
      </c>
      <c r="BE209" s="4">
        <f t="shared" si="174"/>
        <v>0</v>
      </c>
      <c r="BF209" s="4">
        <f t="shared" si="174"/>
        <v>0</v>
      </c>
      <c r="BG209" s="4">
        <f t="shared" si="174"/>
        <v>0</v>
      </c>
      <c r="BH209" s="4">
        <f t="shared" si="174"/>
        <v>0</v>
      </c>
      <c r="BI209" s="4">
        <f t="shared" si="150"/>
        <v>0</v>
      </c>
      <c r="BJ209" s="4">
        <f t="shared" si="169"/>
        <v>6.4993172474566655E-10</v>
      </c>
      <c r="BK209" s="4">
        <f t="shared" si="165"/>
        <v>284496.33280451683</v>
      </c>
      <c r="BL209" s="4">
        <f t="shared" si="129"/>
        <v>1.0000000000000437</v>
      </c>
      <c r="BM209" s="4">
        <f t="shared" si="159"/>
        <v>4741605.5467419541</v>
      </c>
      <c r="BN209" s="18">
        <f t="shared" si="130"/>
        <v>1.0000000000000329</v>
      </c>
      <c r="BO209" s="4">
        <f t="shared" si="160"/>
        <v>5.9999999999999911</v>
      </c>
      <c r="BP209" s="27"/>
      <c r="BQ209" s="4">
        <f>I209+AJ209+BK209+SUM(J$11:J209)</f>
        <v>4999999.9999999963</v>
      </c>
      <c r="BR209" s="27"/>
      <c r="BS209">
        <f t="shared" si="154"/>
        <v>198</v>
      </c>
      <c r="BT209" s="11">
        <f t="shared" si="155"/>
        <v>5.4796787680523804E-2</v>
      </c>
      <c r="BU209" s="9">
        <f t="shared" si="151"/>
        <v>1.3419737899974836E-10</v>
      </c>
      <c r="BV209" s="9">
        <f t="shared" si="151"/>
        <v>1.6738660242030716E-10</v>
      </c>
      <c r="BW209" s="9">
        <f t="shared" si="151"/>
        <v>2.2211070866553863E-10</v>
      </c>
      <c r="BX209" s="9">
        <f t="shared" si="151"/>
        <v>2.9472589374348472E-10</v>
      </c>
      <c r="BY209" s="9">
        <f t="shared" si="151"/>
        <v>3.9108132652106491E-10</v>
      </c>
      <c r="BZ209" s="9">
        <f t="shared" si="151"/>
        <v>5.189384613920382E-10</v>
      </c>
      <c r="CA209" s="9">
        <f t="shared" si="151"/>
        <v>6.8859623086598028E-10</v>
      </c>
      <c r="CB209" s="9">
        <f t="shared" si="151"/>
        <v>9.1372063240881636E-10</v>
      </c>
      <c r="CC209" s="9">
        <f t="shared" si="151"/>
        <v>1.2124455282746615E-9</v>
      </c>
      <c r="CD209" s="9">
        <f t="shared" si="149"/>
        <v>1.60883332260654E-9</v>
      </c>
      <c r="CE209" s="9">
        <f t="shared" si="149"/>
        <v>0</v>
      </c>
      <c r="CF209" s="9">
        <f t="shared" si="149"/>
        <v>0</v>
      </c>
      <c r="CG209" s="9">
        <f t="shared" si="149"/>
        <v>0</v>
      </c>
      <c r="CH209" s="9">
        <f t="shared" si="149"/>
        <v>0</v>
      </c>
      <c r="CI209" s="9">
        <f t="shared" si="146"/>
        <v>0</v>
      </c>
      <c r="CJ209" s="9">
        <f t="shared" si="146"/>
        <v>0</v>
      </c>
      <c r="CK209" s="9">
        <f t="shared" si="146"/>
        <v>0</v>
      </c>
      <c r="CL209" s="9">
        <f t="shared" si="146"/>
        <v>0</v>
      </c>
      <c r="CM209" s="9">
        <f t="shared" si="146"/>
        <v>0</v>
      </c>
      <c r="CN209" s="9">
        <f t="shared" si="141"/>
        <v>0</v>
      </c>
      <c r="CO209" s="9">
        <f t="shared" si="141"/>
        <v>0</v>
      </c>
      <c r="CP209" s="9">
        <f t="shared" si="141"/>
        <v>0</v>
      </c>
      <c r="CQ209" s="9">
        <f t="shared" si="173"/>
        <v>6.1520360858981796E-9</v>
      </c>
      <c r="CR209" s="27"/>
    </row>
    <row r="210" spans="2:96" x14ac:dyDescent="0.2">
      <c r="B210" s="1">
        <f t="shared" si="166"/>
        <v>44059</v>
      </c>
      <c r="C210" s="8">
        <f t="shared" si="161"/>
        <v>28.428571428571427</v>
      </c>
      <c r="D210">
        <f t="shared" si="170"/>
        <v>199</v>
      </c>
      <c r="E210" s="14">
        <f t="shared" si="167"/>
        <v>0.3</v>
      </c>
      <c r="F210" s="3">
        <f t="shared" si="162"/>
        <v>8.1661699125676517</v>
      </c>
      <c r="G210" s="3">
        <f t="shared" si="156"/>
        <v>2.8379999999999992</v>
      </c>
      <c r="H210" s="27"/>
      <c r="I210" s="4">
        <f t="shared" si="163"/>
        <v>258394.45325803591</v>
      </c>
      <c r="J210" s="4"/>
      <c r="K210" s="4">
        <f t="shared" si="157"/>
        <v>4741605.5467419634</v>
      </c>
      <c r="L210" s="4">
        <f t="shared" si="128"/>
        <v>1.0000000000000246</v>
      </c>
      <c r="N210" s="4">
        <f t="shared" si="171"/>
        <v>6.1520360858981796E-9</v>
      </c>
      <c r="O210" s="4">
        <f t="shared" si="172"/>
        <v>7.6735359619507315E-9</v>
      </c>
      <c r="P210" s="4">
        <f t="shared" si="172"/>
        <v>1.0182263687682109E-8</v>
      </c>
      <c r="Q210" s="4">
        <f t="shared" si="172"/>
        <v>1.3511175749966E-8</v>
      </c>
      <c r="R210" s="4">
        <f t="shared" si="172"/>
        <v>1.7928416744779239E-8</v>
      </c>
      <c r="S210" s="4">
        <f t="shared" si="172"/>
        <v>2.3789796389838703E-8</v>
      </c>
      <c r="T210" s="4">
        <f t="shared" si="172"/>
        <v>3.1567450292740574E-8</v>
      </c>
      <c r="U210" s="4">
        <f t="shared" si="172"/>
        <v>4.1887870926585067E-8</v>
      </c>
      <c r="V210" s="4">
        <f t="shared" si="172"/>
        <v>5.5582372074800554E-8</v>
      </c>
      <c r="W210" s="4">
        <f t="shared" si="172"/>
        <v>7.3754051383660225E-8</v>
      </c>
      <c r="X210" s="4">
        <f t="shared" si="172"/>
        <v>9.7866644542885681E-8</v>
      </c>
      <c r="Y210" s="4">
        <f t="shared" si="172"/>
        <v>1.298624281934314E-7</v>
      </c>
      <c r="Z210" s="4">
        <f t="shared" si="172"/>
        <v>1.7231866908999814E-7</v>
      </c>
      <c r="AA210" s="4">
        <f t="shared" si="172"/>
        <v>2.2865522274202626E-7</v>
      </c>
      <c r="AB210" s="4">
        <f t="shared" si="172"/>
        <v>3.0341000545030639E-7</v>
      </c>
      <c r="AC210" s="4">
        <f t="shared" si="172"/>
        <v>4.0260453052409384E-7</v>
      </c>
      <c r="AD210" s="4">
        <f t="shared" si="172"/>
        <v>5.3422895212782944E-7</v>
      </c>
      <c r="AE210" s="4">
        <f t="shared" si="172"/>
        <v>7.0888568281363428E-7</v>
      </c>
      <c r="AF210" s="4">
        <f t="shared" si="172"/>
        <v>9.4064341987699187E-7</v>
      </c>
      <c r="AG210" s="4">
        <f t="shared" si="172"/>
        <v>1.2481703630827313E-6</v>
      </c>
      <c r="AH210" s="4">
        <f t="shared" si="172"/>
        <v>1.656237901490527E-6</v>
      </c>
      <c r="AI210" s="4">
        <f t="shared" si="158"/>
        <v>4457109.2139307382</v>
      </c>
      <c r="AJ210" s="4">
        <f t="shared" si="164"/>
        <v>4457109.2139374427</v>
      </c>
      <c r="AK210" s="27"/>
      <c r="AL210">
        <f t="shared" si="153"/>
        <v>199</v>
      </c>
      <c r="AM210" s="4"/>
      <c r="AN210" s="4"/>
      <c r="AO210" s="4">
        <f t="shared" ref="AO210:BH222" si="175">N209*AN$8</f>
        <v>4.8980016778408926E-10</v>
      </c>
      <c r="AP210" s="4">
        <f t="shared" si="175"/>
        <v>0</v>
      </c>
      <c r="AQ210" s="4">
        <f t="shared" si="175"/>
        <v>0</v>
      </c>
      <c r="AR210" s="4">
        <f t="shared" si="175"/>
        <v>0</v>
      </c>
      <c r="AS210" s="4">
        <f t="shared" si="175"/>
        <v>0</v>
      </c>
      <c r="AT210" s="4">
        <f t="shared" si="175"/>
        <v>0</v>
      </c>
      <c r="AU210" s="4">
        <f t="shared" si="175"/>
        <v>0</v>
      </c>
      <c r="AV210" s="4">
        <f t="shared" si="175"/>
        <v>0</v>
      </c>
      <c r="AW210" s="4">
        <f t="shared" si="175"/>
        <v>0</v>
      </c>
      <c r="AX210" s="4">
        <f t="shared" si="175"/>
        <v>0</v>
      </c>
      <c r="AY210" s="4">
        <f t="shared" si="175"/>
        <v>0</v>
      </c>
      <c r="AZ210" s="4">
        <f t="shared" si="175"/>
        <v>0</v>
      </c>
      <c r="BA210" s="4">
        <f t="shared" si="175"/>
        <v>0</v>
      </c>
      <c r="BB210" s="4">
        <f t="shared" si="175"/>
        <v>0</v>
      </c>
      <c r="BC210" s="4">
        <f t="shared" si="175"/>
        <v>0</v>
      </c>
      <c r="BD210" s="4">
        <f t="shared" si="175"/>
        <v>0</v>
      </c>
      <c r="BE210" s="4">
        <f t="shared" si="175"/>
        <v>0</v>
      </c>
      <c r="BF210" s="4">
        <f t="shared" si="175"/>
        <v>0</v>
      </c>
      <c r="BG210" s="4">
        <f t="shared" si="175"/>
        <v>0</v>
      </c>
      <c r="BH210" s="4">
        <f t="shared" si="175"/>
        <v>0</v>
      </c>
      <c r="BI210" s="4">
        <f t="shared" si="150"/>
        <v>0</v>
      </c>
      <c r="BJ210" s="4">
        <f t="shared" si="169"/>
        <v>4.8980016778408926E-10</v>
      </c>
      <c r="BK210" s="4">
        <f t="shared" si="165"/>
        <v>284496.3328045173</v>
      </c>
      <c r="BL210" s="4">
        <f t="shared" si="129"/>
        <v>1.0000000000000329</v>
      </c>
      <c r="BM210" s="4">
        <f t="shared" si="159"/>
        <v>4741605.5467419596</v>
      </c>
      <c r="BN210" s="18">
        <f t="shared" si="130"/>
        <v>1.0000000000000246</v>
      </c>
      <c r="BO210" s="4">
        <f t="shared" si="160"/>
        <v>5.9999999999999947</v>
      </c>
      <c r="BP210" s="27"/>
      <c r="BQ210" s="4">
        <f>I210+AJ210+BK210+SUM(J$11:J210)</f>
        <v>4999999.9999999953</v>
      </c>
      <c r="BR210" s="27"/>
      <c r="BS210">
        <f t="shared" si="154"/>
        <v>199</v>
      </c>
      <c r="BT210" s="11">
        <f t="shared" si="155"/>
        <v>5.4796787680522506E-2</v>
      </c>
      <c r="BU210" s="9">
        <f t="shared" si="151"/>
        <v>1.0113354456056258E-10</v>
      </c>
      <c r="BV210" s="9">
        <f t="shared" si="151"/>
        <v>1.2614553625976049E-10</v>
      </c>
      <c r="BW210" s="9">
        <f t="shared" si="151"/>
        <v>1.6738660242030321E-10</v>
      </c>
      <c r="BX210" s="9">
        <f t="shared" si="151"/>
        <v>2.2211070866553338E-10</v>
      </c>
      <c r="BY210" s="9">
        <f t="shared" si="151"/>
        <v>2.9472589374347774E-10</v>
      </c>
      <c r="BZ210" s="9">
        <f t="shared" si="151"/>
        <v>3.9108132652105566E-10</v>
      </c>
      <c r="CA210" s="9">
        <f t="shared" si="151"/>
        <v>5.1893846139202589E-10</v>
      </c>
      <c r="CB210" s="9">
        <f t="shared" si="151"/>
        <v>6.8859623086596405E-10</v>
      </c>
      <c r="CC210" s="9">
        <f t="shared" si="151"/>
        <v>9.1372063240879475E-10</v>
      </c>
      <c r="CD210" s="9">
        <f t="shared" si="149"/>
        <v>1.2124455282746328E-9</v>
      </c>
      <c r="CE210" s="9">
        <f t="shared" si="149"/>
        <v>0</v>
      </c>
      <c r="CF210" s="9">
        <f t="shared" si="149"/>
        <v>0</v>
      </c>
      <c r="CG210" s="9">
        <f t="shared" si="149"/>
        <v>0</v>
      </c>
      <c r="CH210" s="9">
        <f t="shared" si="149"/>
        <v>0</v>
      </c>
      <c r="CI210" s="9">
        <f t="shared" si="146"/>
        <v>0</v>
      </c>
      <c r="CJ210" s="9">
        <f t="shared" si="146"/>
        <v>0</v>
      </c>
      <c r="CK210" s="9">
        <f t="shared" si="146"/>
        <v>0</v>
      </c>
      <c r="CL210" s="9">
        <f t="shared" si="146"/>
        <v>0</v>
      </c>
      <c r="CM210" s="9">
        <f t="shared" si="146"/>
        <v>0</v>
      </c>
      <c r="CN210" s="9">
        <f t="shared" si="141"/>
        <v>0</v>
      </c>
      <c r="CO210" s="9">
        <f t="shared" si="141"/>
        <v>0</v>
      </c>
      <c r="CP210" s="9">
        <f t="shared" si="141"/>
        <v>0</v>
      </c>
      <c r="CQ210" s="9">
        <f t="shared" si="173"/>
        <v>4.6362844651121107E-9</v>
      </c>
      <c r="CR210" s="27"/>
    </row>
    <row r="211" spans="2:96" x14ac:dyDescent="0.2">
      <c r="B211" s="1">
        <f t="shared" si="166"/>
        <v>44060</v>
      </c>
      <c r="C211" s="8">
        <f t="shared" si="161"/>
        <v>28.571428571428573</v>
      </c>
      <c r="D211">
        <f t="shared" si="170"/>
        <v>200</v>
      </c>
      <c r="E211" s="14">
        <f t="shared" si="167"/>
        <v>0.3</v>
      </c>
      <c r="F211" s="3">
        <f t="shared" si="162"/>
        <v>8.1661699125676517</v>
      </c>
      <c r="G211" s="3">
        <f t="shared" si="156"/>
        <v>2.8379999999999992</v>
      </c>
      <c r="H211" s="27"/>
      <c r="I211" s="4">
        <f t="shared" si="163"/>
        <v>258394.45325803128</v>
      </c>
      <c r="J211" s="4"/>
      <c r="K211" s="4">
        <f t="shared" si="157"/>
        <v>4741605.546741968</v>
      </c>
      <c r="L211" s="4">
        <f t="shared" si="128"/>
        <v>1.0000000000000187</v>
      </c>
      <c r="N211" s="4">
        <f t="shared" si="171"/>
        <v>4.6362844651121107E-9</v>
      </c>
      <c r="O211" s="4">
        <f t="shared" si="172"/>
        <v>5.7829139207442888E-9</v>
      </c>
      <c r="P211" s="4">
        <f t="shared" si="172"/>
        <v>7.6735359619507315E-9</v>
      </c>
      <c r="Q211" s="4">
        <f t="shared" si="172"/>
        <v>1.0182263687682109E-8</v>
      </c>
      <c r="R211" s="4">
        <f t="shared" si="172"/>
        <v>1.3511175749966E-8</v>
      </c>
      <c r="S211" s="4">
        <f t="shared" si="172"/>
        <v>1.7928416744779239E-8</v>
      </c>
      <c r="T211" s="4">
        <f t="shared" si="172"/>
        <v>2.3789796389838703E-8</v>
      </c>
      <c r="U211" s="4">
        <f t="shared" si="172"/>
        <v>3.1567450292740574E-8</v>
      </c>
      <c r="V211" s="4">
        <f t="shared" si="172"/>
        <v>4.1887870926585067E-8</v>
      </c>
      <c r="W211" s="4">
        <f t="shared" si="172"/>
        <v>5.5582372074800554E-8</v>
      </c>
      <c r="X211" s="4">
        <f t="shared" si="172"/>
        <v>7.3754051383660225E-8</v>
      </c>
      <c r="Y211" s="4">
        <f t="shared" si="172"/>
        <v>9.7866644542885681E-8</v>
      </c>
      <c r="Z211" s="4">
        <f t="shared" si="172"/>
        <v>1.298624281934314E-7</v>
      </c>
      <c r="AA211" s="4">
        <f t="shared" si="172"/>
        <v>1.7231866908999814E-7</v>
      </c>
      <c r="AB211" s="4">
        <f t="shared" si="172"/>
        <v>2.2865522274202626E-7</v>
      </c>
      <c r="AC211" s="4">
        <f t="shared" si="172"/>
        <v>3.0341000545030639E-7</v>
      </c>
      <c r="AD211" s="4">
        <f t="shared" si="172"/>
        <v>4.0260453052409384E-7</v>
      </c>
      <c r="AE211" s="4">
        <f t="shared" si="172"/>
        <v>5.3422895212782944E-7</v>
      </c>
      <c r="AF211" s="4">
        <f t="shared" si="172"/>
        <v>7.0888568281363428E-7</v>
      </c>
      <c r="AG211" s="4">
        <f t="shared" si="172"/>
        <v>9.4064341987699187E-7</v>
      </c>
      <c r="AH211" s="4">
        <f t="shared" si="172"/>
        <v>1.2481703630827313E-6</v>
      </c>
      <c r="AI211" s="4">
        <f t="shared" si="158"/>
        <v>4457109.2139323941</v>
      </c>
      <c r="AJ211" s="4">
        <f t="shared" si="164"/>
        <v>4457109.2139374474</v>
      </c>
      <c r="AK211" s="27"/>
      <c r="AL211">
        <f t="shared" si="153"/>
        <v>200</v>
      </c>
      <c r="AM211" s="4"/>
      <c r="AN211" s="4"/>
      <c r="AO211" s="4">
        <f t="shared" si="175"/>
        <v>3.6912216515389074E-10</v>
      </c>
      <c r="AP211" s="4">
        <f t="shared" si="175"/>
        <v>0</v>
      </c>
      <c r="AQ211" s="4">
        <f t="shared" si="175"/>
        <v>0</v>
      </c>
      <c r="AR211" s="4">
        <f t="shared" si="175"/>
        <v>0</v>
      </c>
      <c r="AS211" s="4">
        <f t="shared" si="175"/>
        <v>0</v>
      </c>
      <c r="AT211" s="4">
        <f t="shared" si="175"/>
        <v>0</v>
      </c>
      <c r="AU211" s="4">
        <f t="shared" si="175"/>
        <v>0</v>
      </c>
      <c r="AV211" s="4">
        <f t="shared" si="175"/>
        <v>0</v>
      </c>
      <c r="AW211" s="4">
        <f t="shared" si="175"/>
        <v>0</v>
      </c>
      <c r="AX211" s="4">
        <f t="shared" si="175"/>
        <v>0</v>
      </c>
      <c r="AY211" s="4">
        <f t="shared" si="175"/>
        <v>0</v>
      </c>
      <c r="AZ211" s="4">
        <f t="shared" si="175"/>
        <v>0</v>
      </c>
      <c r="BA211" s="4">
        <f t="shared" si="175"/>
        <v>0</v>
      </c>
      <c r="BB211" s="4">
        <f t="shared" si="175"/>
        <v>0</v>
      </c>
      <c r="BC211" s="4">
        <f t="shared" si="175"/>
        <v>0</v>
      </c>
      <c r="BD211" s="4">
        <f t="shared" si="175"/>
        <v>0</v>
      </c>
      <c r="BE211" s="4">
        <f t="shared" si="175"/>
        <v>0</v>
      </c>
      <c r="BF211" s="4">
        <f t="shared" si="175"/>
        <v>0</v>
      </c>
      <c r="BG211" s="4">
        <f t="shared" si="175"/>
        <v>0</v>
      </c>
      <c r="BH211" s="4">
        <f t="shared" si="175"/>
        <v>0</v>
      </c>
      <c r="BI211" s="4">
        <f t="shared" si="150"/>
        <v>0</v>
      </c>
      <c r="BJ211" s="4">
        <f t="shared" si="169"/>
        <v>3.6912216515389074E-10</v>
      </c>
      <c r="BK211" s="4">
        <f t="shared" si="165"/>
        <v>284496.33280451765</v>
      </c>
      <c r="BL211" s="4">
        <f t="shared" si="129"/>
        <v>1.0000000000000246</v>
      </c>
      <c r="BM211" s="4">
        <f t="shared" si="159"/>
        <v>4741605.5467419652</v>
      </c>
      <c r="BN211" s="18">
        <f t="shared" si="130"/>
        <v>1.0000000000000189</v>
      </c>
      <c r="BO211" s="4">
        <f t="shared" si="160"/>
        <v>5.9999999999999947</v>
      </c>
      <c r="BP211" s="27"/>
      <c r="BQ211" s="4">
        <f>I211+AJ211+BK211+SUM(J$11:J211)</f>
        <v>4999999.9999999963</v>
      </c>
      <c r="BR211" s="27"/>
      <c r="BS211">
        <f t="shared" si="154"/>
        <v>200</v>
      </c>
      <c r="BT211" s="11">
        <f t="shared" si="155"/>
        <v>5.4796787680521528E-2</v>
      </c>
      <c r="BU211" s="9">
        <f t="shared" si="151"/>
        <v>7.6216048638374585E-11</v>
      </c>
      <c r="BV211" s="9">
        <f t="shared" si="151"/>
        <v>9.5065531886927118E-11</v>
      </c>
      <c r="BW211" s="9">
        <f t="shared" si="151"/>
        <v>1.2614553625975822E-10</v>
      </c>
      <c r="BX211" s="9">
        <f t="shared" si="151"/>
        <v>1.6738660242030021E-10</v>
      </c>
      <c r="BY211" s="9">
        <f t="shared" si="151"/>
        <v>2.221107086655294E-10</v>
      </c>
      <c r="BZ211" s="9">
        <f t="shared" si="151"/>
        <v>2.9472589374347247E-10</v>
      </c>
      <c r="CA211" s="9">
        <f t="shared" si="151"/>
        <v>3.9108132652104868E-10</v>
      </c>
      <c r="CB211" s="9">
        <f t="shared" si="151"/>
        <v>5.1893846139201669E-10</v>
      </c>
      <c r="CC211" s="9">
        <f t="shared" si="151"/>
        <v>6.8859623086595174E-10</v>
      </c>
      <c r="CD211" s="9">
        <f t="shared" si="149"/>
        <v>9.1372063240877842E-10</v>
      </c>
      <c r="CE211" s="9">
        <f t="shared" si="149"/>
        <v>0</v>
      </c>
      <c r="CF211" s="9">
        <f t="shared" si="149"/>
        <v>0</v>
      </c>
      <c r="CG211" s="9">
        <f t="shared" si="149"/>
        <v>0</v>
      </c>
      <c r="CH211" s="9">
        <f t="shared" si="149"/>
        <v>0</v>
      </c>
      <c r="CI211" s="9">
        <f t="shared" si="146"/>
        <v>0</v>
      </c>
      <c r="CJ211" s="9">
        <f t="shared" si="146"/>
        <v>0</v>
      </c>
      <c r="CK211" s="9">
        <f t="shared" si="146"/>
        <v>0</v>
      </c>
      <c r="CL211" s="9">
        <f t="shared" si="146"/>
        <v>0</v>
      </c>
      <c r="CM211" s="9">
        <f t="shared" si="146"/>
        <v>0</v>
      </c>
      <c r="CN211" s="9">
        <f t="shared" si="141"/>
        <v>0</v>
      </c>
      <c r="CO211" s="9">
        <f t="shared" si="141"/>
        <v>0</v>
      </c>
      <c r="CP211" s="9">
        <f t="shared" si="141"/>
        <v>0</v>
      </c>
      <c r="CQ211" s="9">
        <f t="shared" si="173"/>
        <v>3.4939869728021572E-9</v>
      </c>
      <c r="CR211" s="27"/>
    </row>
    <row r="212" spans="2:96" x14ac:dyDescent="0.2">
      <c r="B212" s="1">
        <f t="shared" si="166"/>
        <v>44061</v>
      </c>
      <c r="C212" s="8">
        <f t="shared" si="161"/>
        <v>28.714285714285715</v>
      </c>
      <c r="D212">
        <f t="shared" si="170"/>
        <v>201</v>
      </c>
      <c r="E212" s="14">
        <f t="shared" si="167"/>
        <v>0.3</v>
      </c>
      <c r="F212" s="3">
        <f t="shared" si="162"/>
        <v>8.1661699125676517</v>
      </c>
      <c r="G212" s="3">
        <f t="shared" si="156"/>
        <v>2.8379999999999992</v>
      </c>
      <c r="H212" s="27"/>
      <c r="I212" s="4">
        <f t="shared" si="163"/>
        <v>258394.45325802779</v>
      </c>
      <c r="J212" s="4"/>
      <c r="K212" s="4">
        <f t="shared" si="157"/>
        <v>4741605.5467419717</v>
      </c>
      <c r="L212" s="4">
        <f t="shared" ref="L212:L275" si="176">K212/K205</f>
        <v>1.0000000000000142</v>
      </c>
      <c r="N212" s="4">
        <f t="shared" si="171"/>
        <v>3.4939869728021572E-9</v>
      </c>
      <c r="O212" s="4">
        <f t="shared" si="172"/>
        <v>4.3581073972053839E-9</v>
      </c>
      <c r="P212" s="4">
        <f t="shared" si="172"/>
        <v>5.7829139207442888E-9</v>
      </c>
      <c r="Q212" s="4">
        <f t="shared" si="172"/>
        <v>7.6735359619507315E-9</v>
      </c>
      <c r="R212" s="4">
        <f t="shared" si="172"/>
        <v>1.0182263687682109E-8</v>
      </c>
      <c r="S212" s="4">
        <f t="shared" si="172"/>
        <v>1.3511175749966E-8</v>
      </c>
      <c r="T212" s="4">
        <f t="shared" si="172"/>
        <v>1.7928416744779239E-8</v>
      </c>
      <c r="U212" s="4">
        <f t="shared" si="172"/>
        <v>2.3789796389838703E-8</v>
      </c>
      <c r="V212" s="4">
        <f t="shared" si="172"/>
        <v>3.1567450292740574E-8</v>
      </c>
      <c r="W212" s="4">
        <f t="shared" si="172"/>
        <v>4.1887870926585067E-8</v>
      </c>
      <c r="X212" s="4">
        <f t="shared" si="172"/>
        <v>5.5582372074800554E-8</v>
      </c>
      <c r="Y212" s="4">
        <f t="shared" si="172"/>
        <v>7.3754051383660225E-8</v>
      </c>
      <c r="Z212" s="4">
        <f t="shared" si="172"/>
        <v>9.7866644542885681E-8</v>
      </c>
      <c r="AA212" s="4">
        <f t="shared" si="172"/>
        <v>1.298624281934314E-7</v>
      </c>
      <c r="AB212" s="4">
        <f t="shared" si="172"/>
        <v>1.7231866908999814E-7</v>
      </c>
      <c r="AC212" s="4">
        <f t="shared" si="172"/>
        <v>2.2865522274202626E-7</v>
      </c>
      <c r="AD212" s="4">
        <f t="shared" si="172"/>
        <v>3.0341000545030639E-7</v>
      </c>
      <c r="AE212" s="4">
        <f t="shared" si="172"/>
        <v>4.0260453052409384E-7</v>
      </c>
      <c r="AF212" s="4">
        <f t="shared" si="172"/>
        <v>5.3422895212782944E-7</v>
      </c>
      <c r="AG212" s="4">
        <f t="shared" si="172"/>
        <v>7.0888568281363428E-7</v>
      </c>
      <c r="AH212" s="4">
        <f t="shared" si="172"/>
        <v>9.4064341987699187E-7</v>
      </c>
      <c r="AI212" s="4">
        <f t="shared" si="158"/>
        <v>4457109.213933642</v>
      </c>
      <c r="AJ212" s="4">
        <f t="shared" si="164"/>
        <v>4457109.2139374502</v>
      </c>
      <c r="AK212" s="27"/>
      <c r="AL212">
        <f t="shared" si="153"/>
        <v>201</v>
      </c>
      <c r="AM212" s="4"/>
      <c r="AN212" s="4"/>
      <c r="AO212" s="4">
        <f t="shared" si="175"/>
        <v>2.7817706790672665E-10</v>
      </c>
      <c r="AP212" s="4">
        <f t="shared" si="175"/>
        <v>0</v>
      </c>
      <c r="AQ212" s="4">
        <f t="shared" si="175"/>
        <v>0</v>
      </c>
      <c r="AR212" s="4">
        <f t="shared" si="175"/>
        <v>0</v>
      </c>
      <c r="AS212" s="4">
        <f t="shared" si="175"/>
        <v>0</v>
      </c>
      <c r="AT212" s="4">
        <f t="shared" si="175"/>
        <v>0</v>
      </c>
      <c r="AU212" s="4">
        <f t="shared" si="175"/>
        <v>0</v>
      </c>
      <c r="AV212" s="4">
        <f t="shared" si="175"/>
        <v>0</v>
      </c>
      <c r="AW212" s="4">
        <f t="shared" si="175"/>
        <v>0</v>
      </c>
      <c r="AX212" s="4">
        <f t="shared" si="175"/>
        <v>0</v>
      </c>
      <c r="AY212" s="4">
        <f t="shared" si="175"/>
        <v>0</v>
      </c>
      <c r="AZ212" s="4">
        <f t="shared" si="175"/>
        <v>0</v>
      </c>
      <c r="BA212" s="4">
        <f t="shared" si="175"/>
        <v>0</v>
      </c>
      <c r="BB212" s="4">
        <f t="shared" si="175"/>
        <v>0</v>
      </c>
      <c r="BC212" s="4">
        <f t="shared" si="175"/>
        <v>0</v>
      </c>
      <c r="BD212" s="4">
        <f t="shared" si="175"/>
        <v>0</v>
      </c>
      <c r="BE212" s="4">
        <f t="shared" si="175"/>
        <v>0</v>
      </c>
      <c r="BF212" s="4">
        <f t="shared" si="175"/>
        <v>0</v>
      </c>
      <c r="BG212" s="4">
        <f t="shared" si="175"/>
        <v>0</v>
      </c>
      <c r="BH212" s="4">
        <f t="shared" si="175"/>
        <v>0</v>
      </c>
      <c r="BI212" s="4">
        <f t="shared" ref="BI212:BI275" si="177">AH211*BH$8</f>
        <v>0</v>
      </c>
      <c r="BJ212" s="4">
        <f t="shared" si="169"/>
        <v>2.7817706790672665E-10</v>
      </c>
      <c r="BK212" s="4">
        <f t="shared" si="165"/>
        <v>284496.33280451794</v>
      </c>
      <c r="BL212" s="4">
        <f t="shared" ref="BL212:BL275" si="178">BK212/BK205</f>
        <v>1.0000000000000187</v>
      </c>
      <c r="BM212" s="4">
        <f t="shared" si="159"/>
        <v>4741605.546741968</v>
      </c>
      <c r="BN212" s="18">
        <f t="shared" ref="BN212:BN275" si="179">BM212/BM205</f>
        <v>1.000000000000014</v>
      </c>
      <c r="BO212" s="4">
        <f t="shared" si="160"/>
        <v>5.9999999999999973</v>
      </c>
      <c r="BP212" s="27"/>
      <c r="BQ212" s="4">
        <f>I212+AJ212+BK212+SUM(J$11:J212)</f>
        <v>4999999.9999999963</v>
      </c>
      <c r="BR212" s="27"/>
      <c r="BS212">
        <f t="shared" si="154"/>
        <v>201</v>
      </c>
      <c r="BT212" s="11">
        <f t="shared" si="155"/>
        <v>5.4796787680520785E-2</v>
      </c>
      <c r="BU212" s="9">
        <f t="shared" si="151"/>
        <v>5.7437778692143611E-11</v>
      </c>
      <c r="BV212" s="9">
        <f t="shared" si="151"/>
        <v>7.1643085720071142E-11</v>
      </c>
      <c r="BW212" s="9">
        <f t="shared" si="151"/>
        <v>9.5065531886925826E-11</v>
      </c>
      <c r="BX212" s="9">
        <f t="shared" si="151"/>
        <v>1.2614553625975651E-10</v>
      </c>
      <c r="BY212" s="9">
        <f t="shared" si="151"/>
        <v>1.6738660242029793E-10</v>
      </c>
      <c r="BZ212" s="9">
        <f t="shared" si="151"/>
        <v>2.221107086655264E-10</v>
      </c>
      <c r="CA212" s="9">
        <f t="shared" si="151"/>
        <v>2.9472589374346849E-10</v>
      </c>
      <c r="CB212" s="9">
        <f t="shared" si="151"/>
        <v>3.9108132652104341E-10</v>
      </c>
      <c r="CC212" s="9">
        <f t="shared" si="151"/>
        <v>5.1893846139200966E-10</v>
      </c>
      <c r="CD212" s="9">
        <f t="shared" si="149"/>
        <v>6.8859623086594234E-10</v>
      </c>
      <c r="CE212" s="9">
        <f t="shared" si="149"/>
        <v>0</v>
      </c>
      <c r="CF212" s="9">
        <f t="shared" si="149"/>
        <v>0</v>
      </c>
      <c r="CG212" s="9">
        <f t="shared" si="149"/>
        <v>0</v>
      </c>
      <c r="CH212" s="9">
        <f t="shared" si="149"/>
        <v>0</v>
      </c>
      <c r="CI212" s="9">
        <f t="shared" si="146"/>
        <v>0</v>
      </c>
      <c r="CJ212" s="9">
        <f t="shared" si="146"/>
        <v>0</v>
      </c>
      <c r="CK212" s="9">
        <f t="shared" si="146"/>
        <v>0</v>
      </c>
      <c r="CL212" s="9">
        <f t="shared" si="146"/>
        <v>0</v>
      </c>
      <c r="CM212" s="9">
        <f t="shared" si="146"/>
        <v>0</v>
      </c>
      <c r="CN212" s="9">
        <f t="shared" si="141"/>
        <v>0</v>
      </c>
      <c r="CO212" s="9">
        <f t="shared" si="141"/>
        <v>0</v>
      </c>
      <c r="CP212" s="9">
        <f t="shared" si="141"/>
        <v>0</v>
      </c>
      <c r="CQ212" s="9">
        <f t="shared" si="173"/>
        <v>2.6331311561671848E-9</v>
      </c>
      <c r="CR212" s="27"/>
    </row>
    <row r="213" spans="2:96" x14ac:dyDescent="0.2">
      <c r="B213" s="1">
        <f t="shared" si="166"/>
        <v>44062</v>
      </c>
      <c r="C213" s="8">
        <f t="shared" si="161"/>
        <v>28.857142857142858</v>
      </c>
      <c r="D213">
        <f t="shared" si="170"/>
        <v>202</v>
      </c>
      <c r="E213" s="14">
        <f t="shared" si="167"/>
        <v>0.3</v>
      </c>
      <c r="F213" s="3">
        <f t="shared" si="162"/>
        <v>8.1661699125676517</v>
      </c>
      <c r="G213" s="3">
        <f t="shared" si="156"/>
        <v>2.8379999999999992</v>
      </c>
      <c r="H213" s="27"/>
      <c r="I213" s="4">
        <f t="shared" si="163"/>
        <v>258394.45325802517</v>
      </c>
      <c r="J213" s="4"/>
      <c r="K213" s="4">
        <f t="shared" si="157"/>
        <v>4741605.5467419745</v>
      </c>
      <c r="L213" s="4">
        <f t="shared" si="176"/>
        <v>1.0000000000000109</v>
      </c>
      <c r="N213" s="4">
        <f t="shared" si="171"/>
        <v>2.6331311561671848E-9</v>
      </c>
      <c r="O213" s="4">
        <f t="shared" si="172"/>
        <v>3.2843477544340275E-9</v>
      </c>
      <c r="P213" s="4">
        <f t="shared" si="172"/>
        <v>4.3581073972053839E-9</v>
      </c>
      <c r="Q213" s="4">
        <f t="shared" si="172"/>
        <v>5.7829139207442888E-9</v>
      </c>
      <c r="R213" s="4">
        <f t="shared" si="172"/>
        <v>7.6735359619507315E-9</v>
      </c>
      <c r="S213" s="4">
        <f t="shared" si="172"/>
        <v>1.0182263687682109E-8</v>
      </c>
      <c r="T213" s="4">
        <f t="shared" si="172"/>
        <v>1.3511175749966E-8</v>
      </c>
      <c r="U213" s="4">
        <f t="shared" si="172"/>
        <v>1.7928416744779239E-8</v>
      </c>
      <c r="V213" s="4">
        <f t="shared" si="172"/>
        <v>2.3789796389838703E-8</v>
      </c>
      <c r="W213" s="4">
        <f t="shared" si="172"/>
        <v>3.1567450292740574E-8</v>
      </c>
      <c r="X213" s="4">
        <f t="shared" si="172"/>
        <v>4.1887870926585067E-8</v>
      </c>
      <c r="Y213" s="4">
        <f t="shared" si="172"/>
        <v>5.5582372074800554E-8</v>
      </c>
      <c r="Z213" s="4">
        <f t="shared" si="172"/>
        <v>7.3754051383660225E-8</v>
      </c>
      <c r="AA213" s="4">
        <f t="shared" si="172"/>
        <v>9.7866644542885681E-8</v>
      </c>
      <c r="AB213" s="4">
        <f t="shared" si="172"/>
        <v>1.298624281934314E-7</v>
      </c>
      <c r="AC213" s="4">
        <f t="shared" si="172"/>
        <v>1.7231866908999814E-7</v>
      </c>
      <c r="AD213" s="4">
        <f t="shared" si="172"/>
        <v>2.2865522274202626E-7</v>
      </c>
      <c r="AE213" s="4">
        <f t="shared" si="172"/>
        <v>3.0341000545030639E-7</v>
      </c>
      <c r="AF213" s="4">
        <f t="shared" si="172"/>
        <v>4.0260453052409384E-7</v>
      </c>
      <c r="AG213" s="4">
        <f t="shared" si="172"/>
        <v>5.3422895212782944E-7</v>
      </c>
      <c r="AH213" s="4">
        <f t="shared" si="172"/>
        <v>7.0888568281363428E-7</v>
      </c>
      <c r="AI213" s="4">
        <f t="shared" si="158"/>
        <v>4457109.2139345827</v>
      </c>
      <c r="AJ213" s="4">
        <f t="shared" si="164"/>
        <v>4457109.2139374521</v>
      </c>
      <c r="AK213" s="27"/>
      <c r="AL213">
        <f t="shared" si="153"/>
        <v>202</v>
      </c>
      <c r="AM213" s="4"/>
      <c r="AN213" s="4"/>
      <c r="AO213" s="4">
        <f t="shared" si="175"/>
        <v>2.0963921836812943E-10</v>
      </c>
      <c r="AP213" s="4">
        <f t="shared" si="175"/>
        <v>0</v>
      </c>
      <c r="AQ213" s="4">
        <f t="shared" si="175"/>
        <v>0</v>
      </c>
      <c r="AR213" s="4">
        <f t="shared" si="175"/>
        <v>0</v>
      </c>
      <c r="AS213" s="4">
        <f t="shared" si="175"/>
        <v>0</v>
      </c>
      <c r="AT213" s="4">
        <f t="shared" si="175"/>
        <v>0</v>
      </c>
      <c r="AU213" s="4">
        <f t="shared" si="175"/>
        <v>0</v>
      </c>
      <c r="AV213" s="4">
        <f t="shared" si="175"/>
        <v>0</v>
      </c>
      <c r="AW213" s="4">
        <f t="shared" si="175"/>
        <v>0</v>
      </c>
      <c r="AX213" s="4">
        <f t="shared" si="175"/>
        <v>0</v>
      </c>
      <c r="AY213" s="4">
        <f t="shared" si="175"/>
        <v>0</v>
      </c>
      <c r="AZ213" s="4">
        <f t="shared" si="175"/>
        <v>0</v>
      </c>
      <c r="BA213" s="4">
        <f t="shared" si="175"/>
        <v>0</v>
      </c>
      <c r="BB213" s="4">
        <f t="shared" si="175"/>
        <v>0</v>
      </c>
      <c r="BC213" s="4">
        <f t="shared" si="175"/>
        <v>0</v>
      </c>
      <c r="BD213" s="4">
        <f t="shared" si="175"/>
        <v>0</v>
      </c>
      <c r="BE213" s="4">
        <f t="shared" si="175"/>
        <v>0</v>
      </c>
      <c r="BF213" s="4">
        <f t="shared" si="175"/>
        <v>0</v>
      </c>
      <c r="BG213" s="4">
        <f t="shared" si="175"/>
        <v>0</v>
      </c>
      <c r="BH213" s="4">
        <f t="shared" si="175"/>
        <v>0</v>
      </c>
      <c r="BI213" s="4">
        <f t="shared" si="177"/>
        <v>0</v>
      </c>
      <c r="BJ213" s="4">
        <f t="shared" si="169"/>
        <v>2.0963921836812943E-10</v>
      </c>
      <c r="BK213" s="4">
        <f t="shared" si="165"/>
        <v>284496.33280451817</v>
      </c>
      <c r="BL213" s="4">
        <f t="shared" si="178"/>
        <v>1.0000000000000142</v>
      </c>
      <c r="BM213" s="4">
        <f t="shared" si="159"/>
        <v>4741605.5467419699</v>
      </c>
      <c r="BN213" s="18">
        <f t="shared" si="179"/>
        <v>1.0000000000000102</v>
      </c>
      <c r="BO213" s="4">
        <f t="shared" si="160"/>
        <v>6</v>
      </c>
      <c r="BP213" s="27"/>
      <c r="BQ213" s="4">
        <f>I213+AJ213+BK213+SUM(J$11:J213)</f>
        <v>4999999.9999999953</v>
      </c>
      <c r="BR213" s="27"/>
      <c r="BS213">
        <f t="shared" si="154"/>
        <v>202</v>
      </c>
      <c r="BT213" s="11">
        <f t="shared" si="155"/>
        <v>5.4796787680520244E-2</v>
      </c>
      <c r="BU213" s="9">
        <f t="shared" si="151"/>
        <v>4.3286138669836804E-11</v>
      </c>
      <c r="BV213" s="9">
        <f t="shared" si="151"/>
        <v>5.3991511970614454E-11</v>
      </c>
      <c r="BW213" s="9">
        <f t="shared" si="151"/>
        <v>7.1643085720070431E-11</v>
      </c>
      <c r="BX213" s="9">
        <f t="shared" si="151"/>
        <v>9.5065531886924895E-11</v>
      </c>
      <c r="BY213" s="9">
        <f t="shared" si="151"/>
        <v>1.2614553625975527E-10</v>
      </c>
      <c r="BZ213" s="9">
        <f t="shared" si="151"/>
        <v>1.6738660242029628E-10</v>
      </c>
      <c r="CA213" s="9">
        <f t="shared" si="151"/>
        <v>2.2211070866552421E-10</v>
      </c>
      <c r="CB213" s="9">
        <f t="shared" si="151"/>
        <v>2.9472589374346554E-10</v>
      </c>
      <c r="CC213" s="9">
        <f t="shared" si="151"/>
        <v>3.9108132652103953E-10</v>
      </c>
      <c r="CD213" s="9">
        <f t="shared" si="149"/>
        <v>5.1893846139200449E-10</v>
      </c>
      <c r="CE213" s="9">
        <f t="shared" si="149"/>
        <v>0</v>
      </c>
      <c r="CF213" s="9">
        <f t="shared" si="149"/>
        <v>0</v>
      </c>
      <c r="CG213" s="9">
        <f t="shared" si="149"/>
        <v>0</v>
      </c>
      <c r="CH213" s="9">
        <f t="shared" si="149"/>
        <v>0</v>
      </c>
      <c r="CI213" s="9">
        <f t="shared" si="146"/>
        <v>0</v>
      </c>
      <c r="CJ213" s="9">
        <f t="shared" si="146"/>
        <v>0</v>
      </c>
      <c r="CK213" s="9">
        <f t="shared" si="146"/>
        <v>0</v>
      </c>
      <c r="CL213" s="9">
        <f t="shared" si="146"/>
        <v>0</v>
      </c>
      <c r="CM213" s="9">
        <f t="shared" si="146"/>
        <v>0</v>
      </c>
      <c r="CN213" s="9">
        <f t="shared" si="141"/>
        <v>0</v>
      </c>
      <c r="CO213" s="9">
        <f t="shared" si="141"/>
        <v>0</v>
      </c>
      <c r="CP213" s="9">
        <f t="shared" si="141"/>
        <v>0</v>
      </c>
      <c r="CQ213" s="9">
        <f t="shared" si="173"/>
        <v>1.9843747972495319E-9</v>
      </c>
      <c r="CR213" s="27"/>
    </row>
    <row r="214" spans="2:96" x14ac:dyDescent="0.2">
      <c r="B214" s="1">
        <f t="shared" si="166"/>
        <v>44063</v>
      </c>
      <c r="C214" s="8">
        <f t="shared" si="161"/>
        <v>29</v>
      </c>
      <c r="D214">
        <f t="shared" si="170"/>
        <v>203</v>
      </c>
      <c r="E214" s="14">
        <f t="shared" si="167"/>
        <v>0.3</v>
      </c>
      <c r="F214" s="3">
        <f t="shared" si="162"/>
        <v>8.1661699125676517</v>
      </c>
      <c r="G214" s="3">
        <f t="shared" si="156"/>
        <v>2.8379999999999992</v>
      </c>
      <c r="H214" s="27"/>
      <c r="I214" s="4">
        <f t="shared" si="163"/>
        <v>258394.45325802319</v>
      </c>
      <c r="J214" s="4"/>
      <c r="K214" s="4">
        <f t="shared" si="157"/>
        <v>4741605.5467419764</v>
      </c>
      <c r="L214" s="4">
        <f t="shared" si="176"/>
        <v>1.0000000000000082</v>
      </c>
      <c r="N214" s="4">
        <f t="shared" si="171"/>
        <v>1.9843747972495319E-9</v>
      </c>
      <c r="O214" s="4">
        <f t="shared" si="172"/>
        <v>2.4751432867971535E-9</v>
      </c>
      <c r="P214" s="4">
        <f t="shared" si="172"/>
        <v>3.2843477544340275E-9</v>
      </c>
      <c r="Q214" s="4">
        <f t="shared" si="172"/>
        <v>4.3581073972053839E-9</v>
      </c>
      <c r="R214" s="4">
        <f t="shared" si="172"/>
        <v>5.7829139207442888E-9</v>
      </c>
      <c r="S214" s="4">
        <f t="shared" si="172"/>
        <v>7.6735359619507315E-9</v>
      </c>
      <c r="T214" s="4">
        <f t="shared" si="172"/>
        <v>1.0182263687682109E-8</v>
      </c>
      <c r="U214" s="4">
        <f t="shared" si="172"/>
        <v>1.3511175749966E-8</v>
      </c>
      <c r="V214" s="4">
        <f t="shared" si="172"/>
        <v>1.7928416744779239E-8</v>
      </c>
      <c r="W214" s="4">
        <f t="shared" si="172"/>
        <v>2.3789796389838703E-8</v>
      </c>
      <c r="X214" s="4">
        <f t="shared" si="172"/>
        <v>3.1567450292740574E-8</v>
      </c>
      <c r="Y214" s="4">
        <f t="shared" si="172"/>
        <v>4.1887870926585067E-8</v>
      </c>
      <c r="Z214" s="4">
        <f t="shared" si="172"/>
        <v>5.5582372074800554E-8</v>
      </c>
      <c r="AA214" s="4">
        <f t="shared" si="172"/>
        <v>7.3754051383660225E-8</v>
      </c>
      <c r="AB214" s="4">
        <f t="shared" si="172"/>
        <v>9.7866644542885681E-8</v>
      </c>
      <c r="AC214" s="4">
        <f t="shared" si="172"/>
        <v>1.298624281934314E-7</v>
      </c>
      <c r="AD214" s="4">
        <f t="shared" si="172"/>
        <v>1.7231866908999814E-7</v>
      </c>
      <c r="AE214" s="4">
        <f t="shared" si="172"/>
        <v>2.2865522274202626E-7</v>
      </c>
      <c r="AF214" s="4">
        <f t="shared" si="172"/>
        <v>3.0341000545030639E-7</v>
      </c>
      <c r="AG214" s="4">
        <f t="shared" si="172"/>
        <v>4.0260453052409384E-7</v>
      </c>
      <c r="AH214" s="4">
        <f t="shared" si="172"/>
        <v>5.3422895212782944E-7</v>
      </c>
      <c r="AI214" s="4">
        <f t="shared" si="158"/>
        <v>4457109.2139352914</v>
      </c>
      <c r="AJ214" s="4">
        <f t="shared" si="164"/>
        <v>4457109.2139374539</v>
      </c>
      <c r="AK214" s="27"/>
      <c r="AL214">
        <f t="shared" si="153"/>
        <v>203</v>
      </c>
      <c r="AM214" s="4"/>
      <c r="AN214" s="4"/>
      <c r="AO214" s="4">
        <f t="shared" si="175"/>
        <v>1.5798786937003107E-10</v>
      </c>
      <c r="AP214" s="4">
        <f t="shared" si="175"/>
        <v>0</v>
      </c>
      <c r="AQ214" s="4">
        <f t="shared" si="175"/>
        <v>0</v>
      </c>
      <c r="AR214" s="4">
        <f t="shared" si="175"/>
        <v>0</v>
      </c>
      <c r="AS214" s="4">
        <f t="shared" si="175"/>
        <v>0</v>
      </c>
      <c r="AT214" s="4">
        <f t="shared" si="175"/>
        <v>0</v>
      </c>
      <c r="AU214" s="4">
        <f t="shared" si="175"/>
        <v>0</v>
      </c>
      <c r="AV214" s="4">
        <f t="shared" si="175"/>
        <v>0</v>
      </c>
      <c r="AW214" s="4">
        <f t="shared" si="175"/>
        <v>0</v>
      </c>
      <c r="AX214" s="4">
        <f t="shared" si="175"/>
        <v>0</v>
      </c>
      <c r="AY214" s="4">
        <f t="shared" si="175"/>
        <v>0</v>
      </c>
      <c r="AZ214" s="4">
        <f t="shared" si="175"/>
        <v>0</v>
      </c>
      <c r="BA214" s="4">
        <f t="shared" si="175"/>
        <v>0</v>
      </c>
      <c r="BB214" s="4">
        <f t="shared" si="175"/>
        <v>0</v>
      </c>
      <c r="BC214" s="4">
        <f t="shared" si="175"/>
        <v>0</v>
      </c>
      <c r="BD214" s="4">
        <f t="shared" si="175"/>
        <v>0</v>
      </c>
      <c r="BE214" s="4">
        <f t="shared" si="175"/>
        <v>0</v>
      </c>
      <c r="BF214" s="4">
        <f t="shared" si="175"/>
        <v>0</v>
      </c>
      <c r="BG214" s="4">
        <f t="shared" si="175"/>
        <v>0</v>
      </c>
      <c r="BH214" s="4">
        <f t="shared" si="175"/>
        <v>0</v>
      </c>
      <c r="BI214" s="4">
        <f t="shared" si="177"/>
        <v>0</v>
      </c>
      <c r="BJ214" s="4">
        <f t="shared" si="169"/>
        <v>1.5798786937003107E-10</v>
      </c>
      <c r="BK214" s="4">
        <f t="shared" si="165"/>
        <v>284496.33280451834</v>
      </c>
      <c r="BL214" s="4">
        <f t="shared" si="178"/>
        <v>1.0000000000000107</v>
      </c>
      <c r="BM214" s="4">
        <f t="shared" si="159"/>
        <v>4741605.5467419727</v>
      </c>
      <c r="BN214" s="18">
        <f t="shared" si="179"/>
        <v>1.0000000000000078</v>
      </c>
      <c r="BO214" s="4">
        <f t="shared" si="160"/>
        <v>6</v>
      </c>
      <c r="BP214" s="27"/>
      <c r="BQ214" s="4">
        <f>I214+AJ214+BK214+SUM(J$11:J214)</f>
        <v>4999999.9999999963</v>
      </c>
      <c r="BR214" s="27"/>
      <c r="BS214">
        <f t="shared" si="154"/>
        <v>203</v>
      </c>
      <c r="BT214" s="11">
        <f t="shared" si="155"/>
        <v>5.4796787680519821E-2</v>
      </c>
      <c r="BU214" s="9">
        <f t="shared" si="151"/>
        <v>3.2621209333037144E-11</v>
      </c>
      <c r="BV214" s="9">
        <f t="shared" si="151"/>
        <v>4.0688970349646276E-11</v>
      </c>
      <c r="BW214" s="9">
        <f t="shared" si="151"/>
        <v>5.3991511970614033E-11</v>
      </c>
      <c r="BX214" s="9">
        <f t="shared" si="151"/>
        <v>7.1643085720069875E-11</v>
      </c>
      <c r="BY214" s="9">
        <f t="shared" si="151"/>
        <v>9.5065531886924159E-11</v>
      </c>
      <c r="BZ214" s="9">
        <f t="shared" si="151"/>
        <v>1.2614553625975429E-10</v>
      </c>
      <c r="CA214" s="9">
        <f t="shared" si="151"/>
        <v>1.6738660242029499E-10</v>
      </c>
      <c r="CB214" s="9">
        <f t="shared" si="151"/>
        <v>2.221107086655225E-10</v>
      </c>
      <c r="CC214" s="9">
        <f t="shared" si="151"/>
        <v>2.9472589374346327E-10</v>
      </c>
      <c r="CD214" s="9">
        <f t="shared" si="149"/>
        <v>3.9108132652103648E-10</v>
      </c>
      <c r="CE214" s="9">
        <f t="shared" si="149"/>
        <v>0</v>
      </c>
      <c r="CF214" s="9">
        <f t="shared" si="149"/>
        <v>0</v>
      </c>
      <c r="CG214" s="9">
        <f t="shared" si="149"/>
        <v>0</v>
      </c>
      <c r="CH214" s="9">
        <f t="shared" si="149"/>
        <v>0</v>
      </c>
      <c r="CI214" s="9">
        <f t="shared" si="146"/>
        <v>0</v>
      </c>
      <c r="CJ214" s="9">
        <f t="shared" si="146"/>
        <v>0</v>
      </c>
      <c r="CK214" s="9">
        <f t="shared" si="146"/>
        <v>0</v>
      </c>
      <c r="CL214" s="9">
        <f t="shared" si="146"/>
        <v>0</v>
      </c>
      <c r="CM214" s="9">
        <f t="shared" si="146"/>
        <v>0</v>
      </c>
      <c r="CN214" s="9">
        <f t="shared" si="141"/>
        <v>0</v>
      </c>
      <c r="CO214" s="9">
        <f t="shared" si="141"/>
        <v>0</v>
      </c>
      <c r="CP214" s="9">
        <f t="shared" si="141"/>
        <v>0</v>
      </c>
      <c r="CQ214" s="9">
        <f t="shared" si="173"/>
        <v>1.4954603768703629E-9</v>
      </c>
      <c r="CR214" s="27"/>
    </row>
    <row r="215" spans="2:96" x14ac:dyDescent="0.2">
      <c r="B215" s="1">
        <f t="shared" si="166"/>
        <v>44064</v>
      </c>
      <c r="C215" s="8">
        <f t="shared" si="161"/>
        <v>29.142857142857142</v>
      </c>
      <c r="D215">
        <f t="shared" si="170"/>
        <v>204</v>
      </c>
      <c r="E215" s="14">
        <f t="shared" si="167"/>
        <v>0.3</v>
      </c>
      <c r="F215" s="3">
        <f t="shared" si="162"/>
        <v>8.1661699125676517</v>
      </c>
      <c r="G215" s="3">
        <f t="shared" si="156"/>
        <v>2.8379999999999992</v>
      </c>
      <c r="H215" s="27"/>
      <c r="I215" s="4">
        <f t="shared" si="163"/>
        <v>258394.45325802171</v>
      </c>
      <c r="J215" s="4"/>
      <c r="K215" s="4">
        <f t="shared" si="157"/>
        <v>4741605.5467419783</v>
      </c>
      <c r="L215" s="4">
        <f t="shared" si="176"/>
        <v>1.0000000000000062</v>
      </c>
      <c r="N215" s="4">
        <f t="shared" si="171"/>
        <v>1.4954603768703629E-9</v>
      </c>
      <c r="O215" s="4">
        <f t="shared" si="172"/>
        <v>1.8653123094145598E-9</v>
      </c>
      <c r="P215" s="4">
        <f t="shared" si="172"/>
        <v>2.4751432867971535E-9</v>
      </c>
      <c r="Q215" s="4">
        <f t="shared" si="172"/>
        <v>3.2843477544340275E-9</v>
      </c>
      <c r="R215" s="4">
        <f t="shared" si="172"/>
        <v>4.3581073972053839E-9</v>
      </c>
      <c r="S215" s="4">
        <f t="shared" si="172"/>
        <v>5.7829139207442888E-9</v>
      </c>
      <c r="T215" s="4">
        <f t="shared" si="172"/>
        <v>7.6735359619507315E-9</v>
      </c>
      <c r="U215" s="4">
        <f t="shared" si="172"/>
        <v>1.0182263687682109E-8</v>
      </c>
      <c r="V215" s="4">
        <f t="shared" si="172"/>
        <v>1.3511175749966E-8</v>
      </c>
      <c r="W215" s="4">
        <f t="shared" si="172"/>
        <v>1.7928416744779239E-8</v>
      </c>
      <c r="X215" s="4">
        <f t="shared" si="172"/>
        <v>2.3789796389838703E-8</v>
      </c>
      <c r="Y215" s="4">
        <f t="shared" si="172"/>
        <v>3.1567450292740574E-8</v>
      </c>
      <c r="Z215" s="4">
        <f t="shared" si="172"/>
        <v>4.1887870926585067E-8</v>
      </c>
      <c r="AA215" s="4">
        <f t="shared" si="172"/>
        <v>5.5582372074800554E-8</v>
      </c>
      <c r="AB215" s="4">
        <f t="shared" si="172"/>
        <v>7.3754051383660225E-8</v>
      </c>
      <c r="AC215" s="4">
        <f t="shared" si="172"/>
        <v>9.7866644542885681E-8</v>
      </c>
      <c r="AD215" s="4">
        <f t="shared" si="172"/>
        <v>1.298624281934314E-7</v>
      </c>
      <c r="AE215" s="4">
        <f t="shared" si="172"/>
        <v>1.7231866908999814E-7</v>
      </c>
      <c r="AF215" s="4">
        <f t="shared" si="172"/>
        <v>2.2865522274202626E-7</v>
      </c>
      <c r="AG215" s="4">
        <f t="shared" si="172"/>
        <v>3.0341000545030639E-7</v>
      </c>
      <c r="AH215" s="4">
        <f t="shared" si="172"/>
        <v>4.0260453052409384E-7</v>
      </c>
      <c r="AI215" s="4">
        <f t="shared" si="158"/>
        <v>4457109.213935826</v>
      </c>
      <c r="AJ215" s="4">
        <f t="shared" si="164"/>
        <v>4457109.2139374558</v>
      </c>
      <c r="AK215" s="27"/>
      <c r="AL215">
        <f t="shared" si="153"/>
        <v>204</v>
      </c>
      <c r="AM215" s="4"/>
      <c r="AN215" s="4"/>
      <c r="AO215" s="4">
        <f t="shared" si="175"/>
        <v>1.1906248783497193E-10</v>
      </c>
      <c r="AP215" s="4">
        <f t="shared" si="175"/>
        <v>0</v>
      </c>
      <c r="AQ215" s="4">
        <f t="shared" si="175"/>
        <v>0</v>
      </c>
      <c r="AR215" s="4">
        <f t="shared" si="175"/>
        <v>0</v>
      </c>
      <c r="AS215" s="4">
        <f t="shared" si="175"/>
        <v>0</v>
      </c>
      <c r="AT215" s="4">
        <f t="shared" si="175"/>
        <v>0</v>
      </c>
      <c r="AU215" s="4">
        <f t="shared" si="175"/>
        <v>0</v>
      </c>
      <c r="AV215" s="4">
        <f t="shared" si="175"/>
        <v>0</v>
      </c>
      <c r="AW215" s="4">
        <f t="shared" si="175"/>
        <v>0</v>
      </c>
      <c r="AX215" s="4">
        <f t="shared" si="175"/>
        <v>0</v>
      </c>
      <c r="AY215" s="4">
        <f t="shared" si="175"/>
        <v>0</v>
      </c>
      <c r="AZ215" s="4">
        <f t="shared" si="175"/>
        <v>0</v>
      </c>
      <c r="BA215" s="4">
        <f t="shared" si="175"/>
        <v>0</v>
      </c>
      <c r="BB215" s="4">
        <f t="shared" si="175"/>
        <v>0</v>
      </c>
      <c r="BC215" s="4">
        <f t="shared" si="175"/>
        <v>0</v>
      </c>
      <c r="BD215" s="4">
        <f t="shared" si="175"/>
        <v>0</v>
      </c>
      <c r="BE215" s="4">
        <f t="shared" si="175"/>
        <v>0</v>
      </c>
      <c r="BF215" s="4">
        <f t="shared" si="175"/>
        <v>0</v>
      </c>
      <c r="BG215" s="4">
        <f t="shared" si="175"/>
        <v>0</v>
      </c>
      <c r="BH215" s="4">
        <f t="shared" si="175"/>
        <v>0</v>
      </c>
      <c r="BI215" s="4">
        <f t="shared" si="177"/>
        <v>0</v>
      </c>
      <c r="BJ215" s="4">
        <f t="shared" si="169"/>
        <v>1.1906248783497193E-10</v>
      </c>
      <c r="BK215" s="4">
        <f t="shared" si="165"/>
        <v>284496.33280451846</v>
      </c>
      <c r="BL215" s="4">
        <f t="shared" si="178"/>
        <v>1.000000000000008</v>
      </c>
      <c r="BM215" s="4">
        <f t="shared" si="159"/>
        <v>4741605.5467419745</v>
      </c>
      <c r="BN215" s="18">
        <f t="shared" si="179"/>
        <v>1.000000000000006</v>
      </c>
      <c r="BO215" s="4">
        <f t="shared" si="160"/>
        <v>6</v>
      </c>
      <c r="BP215" s="27"/>
      <c r="BQ215" s="4">
        <f>I215+AJ215+BK215+SUM(J$11:J215)</f>
        <v>4999999.9999999963</v>
      </c>
      <c r="BR215" s="27"/>
      <c r="BS215">
        <f t="shared" si="154"/>
        <v>204</v>
      </c>
      <c r="BT215" s="11">
        <f t="shared" si="155"/>
        <v>5.4796787680519508E-2</v>
      </c>
      <c r="BU215" s="9">
        <f t="shared" si="151"/>
        <v>2.4583927426798487E-11</v>
      </c>
      <c r="BV215" s="9">
        <f t="shared" si="151"/>
        <v>3.0663936773054739E-11</v>
      </c>
      <c r="BW215" s="9">
        <f t="shared" si="151"/>
        <v>4.0688970349646043E-11</v>
      </c>
      <c r="BX215" s="9">
        <f t="shared" si="151"/>
        <v>5.3991511970613723E-11</v>
      </c>
      <c r="BY215" s="9">
        <f t="shared" si="151"/>
        <v>7.1643085720069475E-11</v>
      </c>
      <c r="BZ215" s="9">
        <f t="shared" si="151"/>
        <v>9.5065531886923616E-11</v>
      </c>
      <c r="CA215" s="9">
        <f t="shared" si="151"/>
        <v>1.2614553625975359E-10</v>
      </c>
      <c r="CB215" s="9">
        <f t="shared" si="151"/>
        <v>1.6738660242029403E-10</v>
      </c>
      <c r="CC215" s="9">
        <f t="shared" si="151"/>
        <v>2.2211070866552123E-10</v>
      </c>
      <c r="CD215" s="9">
        <f t="shared" si="149"/>
        <v>2.9472589374346161E-10</v>
      </c>
      <c r="CE215" s="9">
        <f t="shared" si="149"/>
        <v>0</v>
      </c>
      <c r="CF215" s="9">
        <f t="shared" si="149"/>
        <v>0</v>
      </c>
      <c r="CG215" s="9">
        <f t="shared" si="149"/>
        <v>0</v>
      </c>
      <c r="CH215" s="9">
        <f t="shared" si="149"/>
        <v>0</v>
      </c>
      <c r="CI215" s="9">
        <f t="shared" si="146"/>
        <v>0</v>
      </c>
      <c r="CJ215" s="9">
        <f t="shared" si="146"/>
        <v>0</v>
      </c>
      <c r="CK215" s="9">
        <f t="shared" si="146"/>
        <v>0</v>
      </c>
      <c r="CL215" s="9">
        <f t="shared" si="146"/>
        <v>0</v>
      </c>
      <c r="CM215" s="9">
        <f t="shared" si="146"/>
        <v>0</v>
      </c>
      <c r="CN215" s="9">
        <f t="shared" si="141"/>
        <v>0</v>
      </c>
      <c r="CO215" s="9">
        <f t="shared" si="141"/>
        <v>0</v>
      </c>
      <c r="CP215" s="9">
        <f t="shared" si="141"/>
        <v>0</v>
      </c>
      <c r="CQ215" s="9">
        <f t="shared" si="173"/>
        <v>1.1270057052161365E-9</v>
      </c>
      <c r="CR215" s="27"/>
    </row>
    <row r="216" spans="2:96" x14ac:dyDescent="0.2">
      <c r="B216" s="1">
        <f t="shared" si="166"/>
        <v>44065</v>
      </c>
      <c r="C216" s="8">
        <f t="shared" si="161"/>
        <v>29.285714285714285</v>
      </c>
      <c r="D216">
        <f t="shared" si="170"/>
        <v>205</v>
      </c>
      <c r="E216" s="14">
        <f t="shared" si="167"/>
        <v>0.3</v>
      </c>
      <c r="F216" s="3">
        <f t="shared" si="162"/>
        <v>8.1661699125676517</v>
      </c>
      <c r="G216" s="3">
        <f t="shared" si="156"/>
        <v>2.8379999999999992</v>
      </c>
      <c r="H216" s="27"/>
      <c r="I216" s="4">
        <f t="shared" si="163"/>
        <v>258394.45325802057</v>
      </c>
      <c r="J216" s="4"/>
      <c r="K216" s="4">
        <f t="shared" si="157"/>
        <v>4741605.5467419792</v>
      </c>
      <c r="L216" s="4">
        <f t="shared" si="176"/>
        <v>1.0000000000000047</v>
      </c>
      <c r="N216" s="4">
        <f t="shared" si="171"/>
        <v>1.1270057052161365E-9</v>
      </c>
      <c r="O216" s="4">
        <f t="shared" si="172"/>
        <v>1.405732754258141E-9</v>
      </c>
      <c r="P216" s="4">
        <f t="shared" si="172"/>
        <v>1.8653123094145598E-9</v>
      </c>
      <c r="Q216" s="4">
        <f t="shared" si="172"/>
        <v>2.4751432867971535E-9</v>
      </c>
      <c r="R216" s="4">
        <f t="shared" si="172"/>
        <v>3.2843477544340275E-9</v>
      </c>
      <c r="S216" s="4">
        <f t="shared" si="172"/>
        <v>4.3581073972053839E-9</v>
      </c>
      <c r="T216" s="4">
        <f t="shared" si="172"/>
        <v>5.7829139207442888E-9</v>
      </c>
      <c r="U216" s="4">
        <f t="shared" si="172"/>
        <v>7.6735359619507315E-9</v>
      </c>
      <c r="V216" s="4">
        <f t="shared" si="172"/>
        <v>1.0182263687682109E-8</v>
      </c>
      <c r="W216" s="4">
        <f t="shared" si="172"/>
        <v>1.3511175749966E-8</v>
      </c>
      <c r="X216" s="4">
        <f t="shared" si="172"/>
        <v>1.7928416744779239E-8</v>
      </c>
      <c r="Y216" s="4">
        <f t="shared" si="172"/>
        <v>2.3789796389838703E-8</v>
      </c>
      <c r="Z216" s="4">
        <f t="shared" si="172"/>
        <v>3.1567450292740574E-8</v>
      </c>
      <c r="AA216" s="4">
        <f t="shared" si="172"/>
        <v>4.1887870926585067E-8</v>
      </c>
      <c r="AB216" s="4">
        <f t="shared" si="172"/>
        <v>5.5582372074800554E-8</v>
      </c>
      <c r="AC216" s="4">
        <f t="shared" si="172"/>
        <v>7.3754051383660225E-8</v>
      </c>
      <c r="AD216" s="4">
        <f t="shared" si="172"/>
        <v>9.7866644542885681E-8</v>
      </c>
      <c r="AE216" s="4">
        <f t="shared" si="172"/>
        <v>1.298624281934314E-7</v>
      </c>
      <c r="AF216" s="4">
        <f t="shared" si="172"/>
        <v>1.7231866908999814E-7</v>
      </c>
      <c r="AG216" s="4">
        <f t="shared" si="172"/>
        <v>2.2865522274202626E-7</v>
      </c>
      <c r="AH216" s="4">
        <f t="shared" si="172"/>
        <v>3.0341000545030639E-7</v>
      </c>
      <c r="AI216" s="4">
        <f t="shared" si="158"/>
        <v>4457109.2139362283</v>
      </c>
      <c r="AJ216" s="4">
        <f t="shared" si="164"/>
        <v>4457109.2139374567</v>
      </c>
      <c r="AK216" s="27"/>
      <c r="AL216">
        <f t="shared" si="153"/>
        <v>205</v>
      </c>
      <c r="AM216" s="4"/>
      <c r="AN216" s="4"/>
      <c r="AO216" s="4">
        <f t="shared" si="175"/>
        <v>8.9727622612221775E-11</v>
      </c>
      <c r="AP216" s="4">
        <f t="shared" si="175"/>
        <v>0</v>
      </c>
      <c r="AQ216" s="4">
        <f t="shared" si="175"/>
        <v>0</v>
      </c>
      <c r="AR216" s="4">
        <f t="shared" si="175"/>
        <v>0</v>
      </c>
      <c r="AS216" s="4">
        <f t="shared" si="175"/>
        <v>0</v>
      </c>
      <c r="AT216" s="4">
        <f t="shared" si="175"/>
        <v>0</v>
      </c>
      <c r="AU216" s="4">
        <f t="shared" si="175"/>
        <v>0</v>
      </c>
      <c r="AV216" s="4">
        <f t="shared" si="175"/>
        <v>0</v>
      </c>
      <c r="AW216" s="4">
        <f t="shared" si="175"/>
        <v>0</v>
      </c>
      <c r="AX216" s="4">
        <f t="shared" si="175"/>
        <v>0</v>
      </c>
      <c r="AY216" s="4">
        <f t="shared" si="175"/>
        <v>0</v>
      </c>
      <c r="AZ216" s="4">
        <f t="shared" si="175"/>
        <v>0</v>
      </c>
      <c r="BA216" s="4">
        <f t="shared" si="175"/>
        <v>0</v>
      </c>
      <c r="BB216" s="4">
        <f t="shared" si="175"/>
        <v>0</v>
      </c>
      <c r="BC216" s="4">
        <f t="shared" si="175"/>
        <v>0</v>
      </c>
      <c r="BD216" s="4">
        <f t="shared" si="175"/>
        <v>0</v>
      </c>
      <c r="BE216" s="4">
        <f t="shared" si="175"/>
        <v>0</v>
      </c>
      <c r="BF216" s="4">
        <f t="shared" si="175"/>
        <v>0</v>
      </c>
      <c r="BG216" s="4">
        <f t="shared" si="175"/>
        <v>0</v>
      </c>
      <c r="BH216" s="4">
        <f t="shared" si="175"/>
        <v>0</v>
      </c>
      <c r="BI216" s="4">
        <f t="shared" si="177"/>
        <v>0</v>
      </c>
      <c r="BJ216" s="4">
        <f t="shared" si="169"/>
        <v>8.9727622612221775E-11</v>
      </c>
      <c r="BK216" s="4">
        <f t="shared" si="165"/>
        <v>284496.33280451858</v>
      </c>
      <c r="BL216" s="4">
        <f t="shared" si="178"/>
        <v>1.0000000000000062</v>
      </c>
      <c r="BM216" s="4">
        <f t="shared" si="159"/>
        <v>4741605.5467419755</v>
      </c>
      <c r="BN216" s="18">
        <f t="shared" si="179"/>
        <v>1.0000000000000044</v>
      </c>
      <c r="BO216" s="4">
        <f t="shared" si="160"/>
        <v>6.0000000000000009</v>
      </c>
      <c r="BP216" s="27"/>
      <c r="BQ216" s="4">
        <f>I216+AJ216+BK216+SUM(J$11:J216)</f>
        <v>4999999.9999999963</v>
      </c>
      <c r="BR216" s="27"/>
      <c r="BS216">
        <f t="shared" si="154"/>
        <v>205</v>
      </c>
      <c r="BT216" s="11">
        <f t="shared" si="155"/>
        <v>5.4796787680519266E-2</v>
      </c>
      <c r="BU216" s="9">
        <f t="shared" si="151"/>
        <v>1.8526887703038754E-11</v>
      </c>
      <c r="BV216" s="9">
        <f t="shared" si="151"/>
        <v>2.3108891781190473E-11</v>
      </c>
      <c r="BW216" s="9">
        <f t="shared" si="151"/>
        <v>3.0663936773054603E-11</v>
      </c>
      <c r="BX216" s="9">
        <f t="shared" si="151"/>
        <v>4.0688970349645862E-11</v>
      </c>
      <c r="BY216" s="9">
        <f t="shared" si="151"/>
        <v>5.3991511970613484E-11</v>
      </c>
      <c r="BZ216" s="9">
        <f t="shared" si="151"/>
        <v>7.1643085720069152E-11</v>
      </c>
      <c r="CA216" s="9">
        <f t="shared" si="151"/>
        <v>9.5065531886923189E-11</v>
      </c>
      <c r="CB216" s="9">
        <f t="shared" si="151"/>
        <v>1.2614553625975302E-10</v>
      </c>
      <c r="CC216" s="9">
        <f t="shared" si="151"/>
        <v>1.6738660242029331E-10</v>
      </c>
      <c r="CD216" s="9">
        <f t="shared" si="149"/>
        <v>2.2211070866552025E-10</v>
      </c>
      <c r="CE216" s="9">
        <f t="shared" si="149"/>
        <v>0</v>
      </c>
      <c r="CF216" s="9">
        <f t="shared" si="149"/>
        <v>0</v>
      </c>
      <c r="CG216" s="9">
        <f t="shared" si="149"/>
        <v>0</v>
      </c>
      <c r="CH216" s="9">
        <f t="shared" si="149"/>
        <v>0</v>
      </c>
      <c r="CI216" s="9">
        <f t="shared" si="146"/>
        <v>0</v>
      </c>
      <c r="CJ216" s="9">
        <f t="shared" si="146"/>
        <v>0</v>
      </c>
      <c r="CK216" s="9">
        <f t="shared" si="146"/>
        <v>0</v>
      </c>
      <c r="CL216" s="9">
        <f t="shared" si="146"/>
        <v>0</v>
      </c>
      <c r="CM216" s="9">
        <f t="shared" si="146"/>
        <v>0</v>
      </c>
      <c r="CN216" s="9">
        <f t="shared" si="141"/>
        <v>0</v>
      </c>
      <c r="CO216" s="9">
        <f t="shared" si="141"/>
        <v>0</v>
      </c>
      <c r="CP216" s="9">
        <f t="shared" si="141"/>
        <v>0</v>
      </c>
      <c r="CQ216" s="9">
        <f t="shared" si="173"/>
        <v>8.493316635301022E-10</v>
      </c>
      <c r="CR216" s="27"/>
    </row>
    <row r="217" spans="2:96" x14ac:dyDescent="0.2">
      <c r="B217" s="1">
        <f t="shared" si="166"/>
        <v>44066</v>
      </c>
      <c r="C217" s="8">
        <f t="shared" si="161"/>
        <v>29.428571428571427</v>
      </c>
      <c r="D217">
        <f t="shared" si="170"/>
        <v>206</v>
      </c>
      <c r="E217" s="14">
        <f t="shared" si="167"/>
        <v>0.3</v>
      </c>
      <c r="F217" s="3">
        <f t="shared" si="162"/>
        <v>8.1661699125676517</v>
      </c>
      <c r="G217" s="3">
        <f t="shared" si="156"/>
        <v>2.8379999999999992</v>
      </c>
      <c r="H217" s="27"/>
      <c r="I217" s="4">
        <f t="shared" si="163"/>
        <v>258394.45325801973</v>
      </c>
      <c r="J217" s="4"/>
      <c r="K217" s="4">
        <f t="shared" si="157"/>
        <v>4741605.5467419801</v>
      </c>
      <c r="L217" s="4">
        <f t="shared" si="176"/>
        <v>1.0000000000000036</v>
      </c>
      <c r="N217" s="4">
        <f t="shared" si="171"/>
        <v>8.493316635301022E-10</v>
      </c>
      <c r="O217" s="4">
        <f t="shared" si="172"/>
        <v>1.0593853629031682E-9</v>
      </c>
      <c r="P217" s="4">
        <f t="shared" si="172"/>
        <v>1.405732754258141E-9</v>
      </c>
      <c r="Q217" s="4">
        <f t="shared" si="172"/>
        <v>1.8653123094145598E-9</v>
      </c>
      <c r="R217" s="4">
        <f t="shared" si="172"/>
        <v>2.4751432867971535E-9</v>
      </c>
      <c r="S217" s="4">
        <f t="shared" si="172"/>
        <v>3.2843477544340275E-9</v>
      </c>
      <c r="T217" s="4">
        <f t="shared" si="172"/>
        <v>4.3581073972053839E-9</v>
      </c>
      <c r="U217" s="4">
        <f t="shared" si="172"/>
        <v>5.7829139207442888E-9</v>
      </c>
      <c r="V217" s="4">
        <f t="shared" si="172"/>
        <v>7.6735359619507315E-9</v>
      </c>
      <c r="W217" s="4">
        <f t="shared" si="172"/>
        <v>1.0182263687682109E-8</v>
      </c>
      <c r="X217" s="4">
        <f t="shared" si="172"/>
        <v>1.3511175749966E-8</v>
      </c>
      <c r="Y217" s="4">
        <f t="shared" si="172"/>
        <v>1.7928416744779239E-8</v>
      </c>
      <c r="Z217" s="4">
        <f t="shared" si="172"/>
        <v>2.3789796389838703E-8</v>
      </c>
      <c r="AA217" s="4">
        <f t="shared" si="172"/>
        <v>3.1567450292740574E-8</v>
      </c>
      <c r="AB217" s="4">
        <f t="shared" si="172"/>
        <v>4.1887870926585067E-8</v>
      </c>
      <c r="AC217" s="4">
        <f t="shared" si="172"/>
        <v>5.5582372074800554E-8</v>
      </c>
      <c r="AD217" s="4">
        <f t="shared" si="172"/>
        <v>7.3754051383660225E-8</v>
      </c>
      <c r="AE217" s="4">
        <f t="shared" si="172"/>
        <v>9.7866644542885681E-8</v>
      </c>
      <c r="AF217" s="4">
        <f t="shared" si="172"/>
        <v>1.298624281934314E-7</v>
      </c>
      <c r="AG217" s="4">
        <f t="shared" si="172"/>
        <v>1.7231866908999814E-7</v>
      </c>
      <c r="AH217" s="4">
        <f t="shared" si="172"/>
        <v>2.2865522274202626E-7</v>
      </c>
      <c r="AI217" s="4">
        <f t="shared" si="158"/>
        <v>4457109.2139365319</v>
      </c>
      <c r="AJ217" s="4">
        <f t="shared" si="164"/>
        <v>4457109.2139374577</v>
      </c>
      <c r="AK217" s="27"/>
      <c r="AL217">
        <f t="shared" si="153"/>
        <v>206</v>
      </c>
      <c r="AM217" s="4"/>
      <c r="AN217" s="4"/>
      <c r="AO217" s="4">
        <f t="shared" si="175"/>
        <v>6.7620342312968191E-11</v>
      </c>
      <c r="AP217" s="4">
        <f t="shared" si="175"/>
        <v>0</v>
      </c>
      <c r="AQ217" s="4">
        <f t="shared" si="175"/>
        <v>0</v>
      </c>
      <c r="AR217" s="4">
        <f t="shared" si="175"/>
        <v>0</v>
      </c>
      <c r="AS217" s="4">
        <f t="shared" si="175"/>
        <v>0</v>
      </c>
      <c r="AT217" s="4">
        <f t="shared" si="175"/>
        <v>0</v>
      </c>
      <c r="AU217" s="4">
        <f t="shared" si="175"/>
        <v>0</v>
      </c>
      <c r="AV217" s="4">
        <f t="shared" si="175"/>
        <v>0</v>
      </c>
      <c r="AW217" s="4">
        <f t="shared" si="175"/>
        <v>0</v>
      </c>
      <c r="AX217" s="4">
        <f t="shared" si="175"/>
        <v>0</v>
      </c>
      <c r="AY217" s="4">
        <f t="shared" si="175"/>
        <v>0</v>
      </c>
      <c r="AZ217" s="4">
        <f t="shared" si="175"/>
        <v>0</v>
      </c>
      <c r="BA217" s="4">
        <f t="shared" si="175"/>
        <v>0</v>
      </c>
      <c r="BB217" s="4">
        <f t="shared" si="175"/>
        <v>0</v>
      </c>
      <c r="BC217" s="4">
        <f t="shared" si="175"/>
        <v>0</v>
      </c>
      <c r="BD217" s="4">
        <f t="shared" si="175"/>
        <v>0</v>
      </c>
      <c r="BE217" s="4">
        <f t="shared" si="175"/>
        <v>0</v>
      </c>
      <c r="BF217" s="4">
        <f t="shared" si="175"/>
        <v>0</v>
      </c>
      <c r="BG217" s="4">
        <f t="shared" si="175"/>
        <v>0</v>
      </c>
      <c r="BH217" s="4">
        <f t="shared" si="175"/>
        <v>0</v>
      </c>
      <c r="BI217" s="4">
        <f t="shared" si="177"/>
        <v>0</v>
      </c>
      <c r="BJ217" s="4">
        <f t="shared" si="169"/>
        <v>6.7620342312968191E-11</v>
      </c>
      <c r="BK217" s="4">
        <f t="shared" si="165"/>
        <v>284496.33280451864</v>
      </c>
      <c r="BL217" s="4">
        <f t="shared" si="178"/>
        <v>1.0000000000000047</v>
      </c>
      <c r="BM217" s="4">
        <f t="shared" si="159"/>
        <v>4741605.5467419764</v>
      </c>
      <c r="BN217" s="18">
        <f t="shared" si="179"/>
        <v>1.0000000000000036</v>
      </c>
      <c r="BO217" s="4">
        <f t="shared" si="160"/>
        <v>6.0000000000000009</v>
      </c>
      <c r="BP217" s="27"/>
      <c r="BQ217" s="4">
        <f>I217+AJ217+BK217+SUM(J$11:J217)</f>
        <v>4999999.9999999963</v>
      </c>
      <c r="BR217" s="27"/>
      <c r="BS217">
        <f t="shared" si="154"/>
        <v>206</v>
      </c>
      <c r="BT217" s="11">
        <f t="shared" si="155"/>
        <v>5.4796787680519085E-2</v>
      </c>
      <c r="BU217" s="9">
        <f t="shared" si="151"/>
        <v>1.3962194051040324E-11</v>
      </c>
      <c r="BV217" s="9">
        <f t="shared" si="151"/>
        <v>1.7415274440856369E-11</v>
      </c>
      <c r="BW217" s="9">
        <f t="shared" si="151"/>
        <v>2.3108891781190399E-11</v>
      </c>
      <c r="BX217" s="9">
        <f t="shared" si="151"/>
        <v>3.0663936773054506E-11</v>
      </c>
      <c r="BY217" s="9">
        <f t="shared" si="151"/>
        <v>4.0688970349645733E-11</v>
      </c>
      <c r="BZ217" s="9">
        <f t="shared" si="151"/>
        <v>5.399151197061331E-11</v>
      </c>
      <c r="CA217" s="9">
        <f t="shared" si="151"/>
        <v>7.1643085720068919E-11</v>
      </c>
      <c r="CB217" s="9">
        <f t="shared" si="151"/>
        <v>9.5065531886922879E-11</v>
      </c>
      <c r="CC217" s="9">
        <f t="shared" si="151"/>
        <v>1.2614553625975261E-10</v>
      </c>
      <c r="CD217" s="9">
        <f t="shared" si="149"/>
        <v>1.6738660242029274E-10</v>
      </c>
      <c r="CE217" s="9">
        <f t="shared" si="149"/>
        <v>0</v>
      </c>
      <c r="CF217" s="9">
        <f t="shared" si="149"/>
        <v>0</v>
      </c>
      <c r="CG217" s="9">
        <f t="shared" si="149"/>
        <v>0</v>
      </c>
      <c r="CH217" s="9">
        <f t="shared" si="149"/>
        <v>0</v>
      </c>
      <c r="CI217" s="9">
        <f t="shared" si="146"/>
        <v>0</v>
      </c>
      <c r="CJ217" s="9">
        <f t="shared" si="146"/>
        <v>0</v>
      </c>
      <c r="CK217" s="9">
        <f t="shared" si="146"/>
        <v>0</v>
      </c>
      <c r="CL217" s="9">
        <f t="shared" si="146"/>
        <v>0</v>
      </c>
      <c r="CM217" s="9">
        <f t="shared" si="146"/>
        <v>0</v>
      </c>
      <c r="CN217" s="9">
        <f t="shared" si="141"/>
        <v>0</v>
      </c>
      <c r="CO217" s="9">
        <f t="shared" si="141"/>
        <v>0</v>
      </c>
      <c r="CP217" s="9">
        <f t="shared" si="141"/>
        <v>0</v>
      </c>
      <c r="CQ217" s="9">
        <f t="shared" si="173"/>
        <v>6.4007153565343779E-10</v>
      </c>
      <c r="CR217" s="27"/>
    </row>
    <row r="218" spans="2:96" x14ac:dyDescent="0.2">
      <c r="B218" s="1">
        <f t="shared" si="166"/>
        <v>44067</v>
      </c>
      <c r="C218" s="8">
        <f t="shared" si="161"/>
        <v>29.571428571428573</v>
      </c>
      <c r="D218">
        <f t="shared" si="170"/>
        <v>207</v>
      </c>
      <c r="E218" s="14">
        <f t="shared" si="167"/>
        <v>0.3</v>
      </c>
      <c r="F218" s="3">
        <f t="shared" si="162"/>
        <v>8.1661699125676517</v>
      </c>
      <c r="G218" s="3">
        <f t="shared" si="156"/>
        <v>2.8379999999999992</v>
      </c>
      <c r="H218" s="27"/>
      <c r="I218" s="4">
        <f t="shared" si="163"/>
        <v>258394.45325801909</v>
      </c>
      <c r="J218" s="4"/>
      <c r="K218" s="4">
        <f t="shared" si="157"/>
        <v>4741605.5467419811</v>
      </c>
      <c r="L218" s="4">
        <f t="shared" si="176"/>
        <v>1.0000000000000027</v>
      </c>
      <c r="N218" s="4">
        <f t="shared" si="171"/>
        <v>6.4007153565343779E-10</v>
      </c>
      <c r="O218" s="4">
        <f t="shared" si="172"/>
        <v>7.9837176371829606E-10</v>
      </c>
      <c r="P218" s="4">
        <f t="shared" si="172"/>
        <v>1.0593853629031682E-9</v>
      </c>
      <c r="Q218" s="4">
        <f t="shared" si="172"/>
        <v>1.405732754258141E-9</v>
      </c>
      <c r="R218" s="4">
        <f t="shared" si="172"/>
        <v>1.8653123094145598E-9</v>
      </c>
      <c r="S218" s="4">
        <f t="shared" si="172"/>
        <v>2.4751432867971535E-9</v>
      </c>
      <c r="T218" s="4">
        <f t="shared" si="172"/>
        <v>3.2843477544340275E-9</v>
      </c>
      <c r="U218" s="4">
        <f t="shared" si="172"/>
        <v>4.3581073972053839E-9</v>
      </c>
      <c r="V218" s="4">
        <f t="shared" si="172"/>
        <v>5.7829139207442888E-9</v>
      </c>
      <c r="W218" s="4">
        <f t="shared" si="172"/>
        <v>7.6735359619507315E-9</v>
      </c>
      <c r="X218" s="4">
        <f t="shared" si="172"/>
        <v>1.0182263687682109E-8</v>
      </c>
      <c r="Y218" s="4">
        <f t="shared" si="172"/>
        <v>1.3511175749966E-8</v>
      </c>
      <c r="Z218" s="4">
        <f t="shared" si="172"/>
        <v>1.7928416744779239E-8</v>
      </c>
      <c r="AA218" s="4">
        <f t="shared" si="172"/>
        <v>2.3789796389838703E-8</v>
      </c>
      <c r="AB218" s="4">
        <f t="shared" si="172"/>
        <v>3.1567450292740574E-8</v>
      </c>
      <c r="AC218" s="4">
        <f t="shared" si="172"/>
        <v>4.1887870926585067E-8</v>
      </c>
      <c r="AD218" s="4">
        <f t="shared" si="172"/>
        <v>5.5582372074800554E-8</v>
      </c>
      <c r="AE218" s="4">
        <f t="shared" si="172"/>
        <v>7.3754051383660225E-8</v>
      </c>
      <c r="AF218" s="4">
        <f t="shared" si="172"/>
        <v>9.7866644542885681E-8</v>
      </c>
      <c r="AG218" s="4">
        <f t="shared" si="172"/>
        <v>1.298624281934314E-7</v>
      </c>
      <c r="AH218" s="4">
        <f t="shared" si="172"/>
        <v>1.7231866908999814E-7</v>
      </c>
      <c r="AI218" s="4">
        <f t="shared" si="158"/>
        <v>4457109.213936761</v>
      </c>
      <c r="AJ218" s="4">
        <f t="shared" si="164"/>
        <v>4457109.2139374586</v>
      </c>
      <c r="AK218" s="27"/>
      <c r="AL218">
        <f t="shared" si="153"/>
        <v>207</v>
      </c>
      <c r="AM218" s="4"/>
      <c r="AN218" s="4"/>
      <c r="AO218" s="4">
        <f t="shared" si="175"/>
        <v>5.0959899811806127E-11</v>
      </c>
      <c r="AP218" s="4">
        <f t="shared" si="175"/>
        <v>0</v>
      </c>
      <c r="AQ218" s="4">
        <f t="shared" si="175"/>
        <v>0</v>
      </c>
      <c r="AR218" s="4">
        <f t="shared" si="175"/>
        <v>0</v>
      </c>
      <c r="AS218" s="4">
        <f t="shared" si="175"/>
        <v>0</v>
      </c>
      <c r="AT218" s="4">
        <f t="shared" si="175"/>
        <v>0</v>
      </c>
      <c r="AU218" s="4">
        <f t="shared" si="175"/>
        <v>0</v>
      </c>
      <c r="AV218" s="4">
        <f t="shared" si="175"/>
        <v>0</v>
      </c>
      <c r="AW218" s="4">
        <f t="shared" si="175"/>
        <v>0</v>
      </c>
      <c r="AX218" s="4">
        <f t="shared" si="175"/>
        <v>0</v>
      </c>
      <c r="AY218" s="4">
        <f t="shared" si="175"/>
        <v>0</v>
      </c>
      <c r="AZ218" s="4">
        <f t="shared" si="175"/>
        <v>0</v>
      </c>
      <c r="BA218" s="4">
        <f t="shared" si="175"/>
        <v>0</v>
      </c>
      <c r="BB218" s="4">
        <f t="shared" si="175"/>
        <v>0</v>
      </c>
      <c r="BC218" s="4">
        <f t="shared" si="175"/>
        <v>0</v>
      </c>
      <c r="BD218" s="4">
        <f t="shared" si="175"/>
        <v>0</v>
      </c>
      <c r="BE218" s="4">
        <f t="shared" si="175"/>
        <v>0</v>
      </c>
      <c r="BF218" s="4">
        <f t="shared" si="175"/>
        <v>0</v>
      </c>
      <c r="BG218" s="4">
        <f t="shared" si="175"/>
        <v>0</v>
      </c>
      <c r="BH218" s="4">
        <f t="shared" si="175"/>
        <v>0</v>
      </c>
      <c r="BI218" s="4">
        <f t="shared" si="177"/>
        <v>0</v>
      </c>
      <c r="BJ218" s="4">
        <f t="shared" si="169"/>
        <v>5.0959899811806127E-11</v>
      </c>
      <c r="BK218" s="4">
        <f t="shared" si="165"/>
        <v>284496.33280451869</v>
      </c>
      <c r="BL218" s="4">
        <f t="shared" si="178"/>
        <v>1.0000000000000038</v>
      </c>
      <c r="BM218" s="4">
        <f t="shared" si="159"/>
        <v>4741605.5467419773</v>
      </c>
      <c r="BN218" s="18">
        <f t="shared" si="179"/>
        <v>1.0000000000000024</v>
      </c>
      <c r="BO218" s="4">
        <f t="shared" si="160"/>
        <v>6.0000000000000009</v>
      </c>
      <c r="BP218" s="27"/>
      <c r="BQ218" s="4">
        <f>I218+AJ218+BK218+SUM(J$11:J218)</f>
        <v>4999999.9999999963</v>
      </c>
      <c r="BR218" s="27"/>
      <c r="BS218">
        <f t="shared" si="154"/>
        <v>207</v>
      </c>
      <c r="BT218" s="11">
        <f t="shared" si="155"/>
        <v>5.4796787680518953E-2</v>
      </c>
      <c r="BU218" s="9">
        <f t="shared" si="151"/>
        <v>1.0522159211863544E-11</v>
      </c>
      <c r="BV218" s="9">
        <f t="shared" si="151"/>
        <v>1.3124462407977874E-11</v>
      </c>
      <c r="BW218" s="9">
        <f t="shared" si="151"/>
        <v>1.7415274440856327E-11</v>
      </c>
      <c r="BX218" s="9">
        <f t="shared" si="151"/>
        <v>2.3108891781190341E-11</v>
      </c>
      <c r="BY218" s="9">
        <f t="shared" si="151"/>
        <v>3.0663936773054428E-11</v>
      </c>
      <c r="BZ218" s="9">
        <f t="shared" si="151"/>
        <v>4.0688970349645636E-11</v>
      </c>
      <c r="CA218" s="9">
        <f t="shared" si="151"/>
        <v>5.399151197061318E-11</v>
      </c>
      <c r="CB218" s="9">
        <f t="shared" si="151"/>
        <v>7.1643085720068751E-11</v>
      </c>
      <c r="CC218" s="9">
        <f t="shared" si="151"/>
        <v>9.5065531886922659E-11</v>
      </c>
      <c r="CD218" s="9">
        <f t="shared" si="149"/>
        <v>1.261455362597523E-10</v>
      </c>
      <c r="CE218" s="9">
        <f t="shared" si="149"/>
        <v>0</v>
      </c>
      <c r="CF218" s="9">
        <f t="shared" si="149"/>
        <v>0</v>
      </c>
      <c r="CG218" s="9">
        <f t="shared" si="149"/>
        <v>0</v>
      </c>
      <c r="CH218" s="9">
        <f t="shared" si="149"/>
        <v>0</v>
      </c>
      <c r="CI218" s="9">
        <f t="shared" si="146"/>
        <v>0</v>
      </c>
      <c r="CJ218" s="9">
        <f t="shared" si="146"/>
        <v>0</v>
      </c>
      <c r="CK218" s="9">
        <f t="shared" si="146"/>
        <v>0</v>
      </c>
      <c r="CL218" s="9">
        <f t="shared" si="146"/>
        <v>0</v>
      </c>
      <c r="CM218" s="9">
        <f t="shared" si="146"/>
        <v>0</v>
      </c>
      <c r="CN218" s="9">
        <f t="shared" si="141"/>
        <v>0</v>
      </c>
      <c r="CO218" s="9">
        <f t="shared" si="141"/>
        <v>0</v>
      </c>
      <c r="CP218" s="9">
        <f t="shared" si="141"/>
        <v>0</v>
      </c>
      <c r="CQ218" s="9">
        <f t="shared" si="173"/>
        <v>4.8236936080194499E-10</v>
      </c>
      <c r="CR218" s="27"/>
    </row>
    <row r="219" spans="2:96" x14ac:dyDescent="0.2">
      <c r="B219" s="1">
        <f t="shared" si="166"/>
        <v>44068</v>
      </c>
      <c r="C219" s="8">
        <f t="shared" si="161"/>
        <v>29.714285714285715</v>
      </c>
      <c r="D219">
        <f t="shared" si="170"/>
        <v>208</v>
      </c>
      <c r="E219" s="14">
        <f t="shared" si="167"/>
        <v>0.3</v>
      </c>
      <c r="F219" s="3">
        <f t="shared" si="162"/>
        <v>8.1661699125676517</v>
      </c>
      <c r="G219" s="3">
        <f t="shared" si="156"/>
        <v>2.8379999999999992</v>
      </c>
      <c r="H219" s="27"/>
      <c r="I219" s="4">
        <f t="shared" si="163"/>
        <v>258394.45325801859</v>
      </c>
      <c r="J219" s="4"/>
      <c r="K219" s="4">
        <f t="shared" si="157"/>
        <v>4741605.546741982</v>
      </c>
      <c r="L219" s="4">
        <f t="shared" si="176"/>
        <v>1.0000000000000022</v>
      </c>
      <c r="N219" s="4">
        <f t="shared" si="171"/>
        <v>4.8236936080194499E-10</v>
      </c>
      <c r="O219" s="4">
        <f t="shared" si="172"/>
        <v>6.016672435142315E-10</v>
      </c>
      <c r="P219" s="4">
        <f t="shared" si="172"/>
        <v>7.9837176371829606E-10</v>
      </c>
      <c r="Q219" s="4">
        <f t="shared" si="172"/>
        <v>1.0593853629031682E-9</v>
      </c>
      <c r="R219" s="4">
        <f t="shared" si="172"/>
        <v>1.405732754258141E-9</v>
      </c>
      <c r="S219" s="4">
        <f t="shared" si="172"/>
        <v>1.8653123094145598E-9</v>
      </c>
      <c r="T219" s="4">
        <f t="shared" si="172"/>
        <v>2.4751432867971535E-9</v>
      </c>
      <c r="U219" s="4">
        <f t="shared" si="172"/>
        <v>3.2843477544340275E-9</v>
      </c>
      <c r="V219" s="4">
        <f t="shared" si="172"/>
        <v>4.3581073972053839E-9</v>
      </c>
      <c r="W219" s="4">
        <f t="shared" si="172"/>
        <v>5.7829139207442888E-9</v>
      </c>
      <c r="X219" s="4">
        <f t="shared" si="172"/>
        <v>7.6735359619507315E-9</v>
      </c>
      <c r="Y219" s="4">
        <f t="shared" si="172"/>
        <v>1.0182263687682109E-8</v>
      </c>
      <c r="Z219" s="4">
        <f t="shared" si="172"/>
        <v>1.3511175749966E-8</v>
      </c>
      <c r="AA219" s="4">
        <f t="shared" si="172"/>
        <v>1.7928416744779239E-8</v>
      </c>
      <c r="AB219" s="4">
        <f t="shared" si="172"/>
        <v>2.3789796389838703E-8</v>
      </c>
      <c r="AC219" s="4">
        <f t="shared" si="172"/>
        <v>3.1567450292740574E-8</v>
      </c>
      <c r="AD219" s="4">
        <f t="shared" ref="AD219:AH219" si="180">AC218*(1-AC$6)</f>
        <v>4.1887870926585067E-8</v>
      </c>
      <c r="AE219" s="4">
        <f t="shared" si="180"/>
        <v>5.5582372074800554E-8</v>
      </c>
      <c r="AF219" s="4">
        <f t="shared" si="180"/>
        <v>7.3754051383660225E-8</v>
      </c>
      <c r="AG219" s="4">
        <f t="shared" si="180"/>
        <v>9.7866644542885681E-8</v>
      </c>
      <c r="AH219" s="4">
        <f t="shared" si="180"/>
        <v>1.298624281934314E-7</v>
      </c>
      <c r="AI219" s="4">
        <f t="shared" si="158"/>
        <v>4457109.2139369333</v>
      </c>
      <c r="AJ219" s="4">
        <f t="shared" si="164"/>
        <v>4457109.2139374586</v>
      </c>
      <c r="AK219" s="27"/>
      <c r="AL219">
        <f t="shared" si="153"/>
        <v>208</v>
      </c>
      <c r="AM219" s="4"/>
      <c r="AN219" s="4"/>
      <c r="AO219" s="4">
        <f t="shared" si="175"/>
        <v>3.8404292139206265E-11</v>
      </c>
      <c r="AP219" s="4">
        <f t="shared" si="175"/>
        <v>0</v>
      </c>
      <c r="AQ219" s="4">
        <f t="shared" si="175"/>
        <v>0</v>
      </c>
      <c r="AR219" s="4">
        <f t="shared" si="175"/>
        <v>0</v>
      </c>
      <c r="AS219" s="4">
        <f t="shared" si="175"/>
        <v>0</v>
      </c>
      <c r="AT219" s="4">
        <f t="shared" si="175"/>
        <v>0</v>
      </c>
      <c r="AU219" s="4">
        <f t="shared" si="175"/>
        <v>0</v>
      </c>
      <c r="AV219" s="4">
        <f t="shared" si="175"/>
        <v>0</v>
      </c>
      <c r="AW219" s="4">
        <f t="shared" si="175"/>
        <v>0</v>
      </c>
      <c r="AX219" s="4">
        <f t="shared" si="175"/>
        <v>0</v>
      </c>
      <c r="AY219" s="4">
        <f t="shared" si="175"/>
        <v>0</v>
      </c>
      <c r="AZ219" s="4">
        <f t="shared" si="175"/>
        <v>0</v>
      </c>
      <c r="BA219" s="4">
        <f t="shared" si="175"/>
        <v>0</v>
      </c>
      <c r="BB219" s="4">
        <f t="shared" si="175"/>
        <v>0</v>
      </c>
      <c r="BC219" s="4">
        <f t="shared" si="175"/>
        <v>0</v>
      </c>
      <c r="BD219" s="4">
        <f t="shared" si="175"/>
        <v>0</v>
      </c>
      <c r="BE219" s="4">
        <f t="shared" si="175"/>
        <v>0</v>
      </c>
      <c r="BF219" s="4">
        <f t="shared" si="175"/>
        <v>0</v>
      </c>
      <c r="BG219" s="4">
        <f t="shared" si="175"/>
        <v>0</v>
      </c>
      <c r="BH219" s="4">
        <f t="shared" si="175"/>
        <v>0</v>
      </c>
      <c r="BI219" s="4">
        <f t="shared" si="177"/>
        <v>0</v>
      </c>
      <c r="BJ219" s="4">
        <f t="shared" si="169"/>
        <v>3.8404292139206265E-11</v>
      </c>
      <c r="BK219" s="4">
        <f t="shared" si="165"/>
        <v>284496.33280451875</v>
      </c>
      <c r="BL219" s="4">
        <f t="shared" si="178"/>
        <v>1.0000000000000029</v>
      </c>
      <c r="BM219" s="4">
        <f t="shared" si="159"/>
        <v>4741605.5467419773</v>
      </c>
      <c r="BN219" s="18">
        <f t="shared" si="179"/>
        <v>1.000000000000002</v>
      </c>
      <c r="BO219" s="4">
        <f t="shared" si="160"/>
        <v>6.0000000000000027</v>
      </c>
      <c r="BP219" s="27"/>
      <c r="BQ219" s="4">
        <f>I219+AJ219+BK219+SUM(J$11:J219)</f>
        <v>4999999.9999999963</v>
      </c>
      <c r="BR219" s="27"/>
      <c r="BS219">
        <f t="shared" si="154"/>
        <v>208</v>
      </c>
      <c r="BT219" s="11">
        <f t="shared" si="155"/>
        <v>5.4796787680518849E-2</v>
      </c>
      <c r="BU219" s="9">
        <f t="shared" si="151"/>
        <v>7.9296874342355314E-12</v>
      </c>
      <c r="BV219" s="9">
        <f t="shared" si="151"/>
        <v>9.890829659151713E-12</v>
      </c>
      <c r="BW219" s="9">
        <f t="shared" si="151"/>
        <v>1.312446240797785E-11</v>
      </c>
      <c r="BX219" s="9">
        <f t="shared" si="151"/>
        <v>1.7415274440856294E-11</v>
      </c>
      <c r="BY219" s="9">
        <f t="shared" si="151"/>
        <v>2.3108891781190299E-11</v>
      </c>
      <c r="BZ219" s="9">
        <f t="shared" si="151"/>
        <v>3.066393677305437E-11</v>
      </c>
      <c r="CA219" s="9">
        <f t="shared" si="151"/>
        <v>4.0688970349645559E-11</v>
      </c>
      <c r="CB219" s="9">
        <f t="shared" si="151"/>
        <v>5.3991511970613077E-11</v>
      </c>
      <c r="CC219" s="9">
        <f t="shared" si="151"/>
        <v>7.1643085720068609E-11</v>
      </c>
      <c r="CD219" s="9">
        <f t="shared" si="149"/>
        <v>9.5065531886922478E-11</v>
      </c>
      <c r="CE219" s="9">
        <f t="shared" si="149"/>
        <v>0</v>
      </c>
      <c r="CF219" s="9">
        <f t="shared" si="149"/>
        <v>0</v>
      </c>
      <c r="CG219" s="9">
        <f t="shared" si="149"/>
        <v>0</v>
      </c>
      <c r="CH219" s="9">
        <f t="shared" si="149"/>
        <v>0</v>
      </c>
      <c r="CI219" s="9">
        <f t="shared" si="146"/>
        <v>0</v>
      </c>
      <c r="CJ219" s="9">
        <f t="shared" si="146"/>
        <v>0</v>
      </c>
      <c r="CK219" s="9">
        <f t="shared" si="146"/>
        <v>0</v>
      </c>
      <c r="CL219" s="9">
        <f t="shared" si="146"/>
        <v>0</v>
      </c>
      <c r="CM219" s="9">
        <f t="shared" si="146"/>
        <v>0</v>
      </c>
      <c r="CN219" s="9">
        <f t="shared" si="141"/>
        <v>0</v>
      </c>
      <c r="CO219" s="9">
        <f t="shared" si="141"/>
        <v>0</v>
      </c>
      <c r="CP219" s="9">
        <f t="shared" si="141"/>
        <v>0</v>
      </c>
      <c r="CQ219" s="9">
        <f t="shared" si="173"/>
        <v>3.6352218242371581E-10</v>
      </c>
      <c r="CR219" s="27"/>
    </row>
    <row r="220" spans="2:96" x14ac:dyDescent="0.2">
      <c r="B220" s="1">
        <f t="shared" si="166"/>
        <v>44069</v>
      </c>
      <c r="C220" s="8">
        <f t="shared" si="161"/>
        <v>29.857142857142858</v>
      </c>
      <c r="D220">
        <f t="shared" si="170"/>
        <v>209</v>
      </c>
      <c r="E220" s="14">
        <f t="shared" si="167"/>
        <v>0.3</v>
      </c>
      <c r="F220" s="3">
        <f t="shared" si="162"/>
        <v>8.1661699125676517</v>
      </c>
      <c r="G220" s="3">
        <f t="shared" si="156"/>
        <v>2.8379999999999992</v>
      </c>
      <c r="H220" s="27"/>
      <c r="I220" s="4">
        <f t="shared" si="163"/>
        <v>258394.45325801824</v>
      </c>
      <c r="J220" s="4"/>
      <c r="K220" s="4">
        <f t="shared" si="157"/>
        <v>4741605.546741982</v>
      </c>
      <c r="L220" s="4">
        <f t="shared" si="176"/>
        <v>1.0000000000000016</v>
      </c>
      <c r="N220" s="4">
        <f t="shared" si="171"/>
        <v>3.6352218242371581E-10</v>
      </c>
      <c r="O220" s="4">
        <f t="shared" ref="O220:AH232" si="181">N219*(1-N$6)</f>
        <v>4.5342719915382824E-10</v>
      </c>
      <c r="P220" s="4">
        <f t="shared" si="181"/>
        <v>6.016672435142315E-10</v>
      </c>
      <c r="Q220" s="4">
        <f t="shared" si="181"/>
        <v>7.9837176371829606E-10</v>
      </c>
      <c r="R220" s="4">
        <f t="shared" si="181"/>
        <v>1.0593853629031682E-9</v>
      </c>
      <c r="S220" s="4">
        <f t="shared" si="181"/>
        <v>1.405732754258141E-9</v>
      </c>
      <c r="T220" s="4">
        <f t="shared" si="181"/>
        <v>1.8653123094145598E-9</v>
      </c>
      <c r="U220" s="4">
        <f t="shared" si="181"/>
        <v>2.4751432867971535E-9</v>
      </c>
      <c r="V220" s="4">
        <f t="shared" si="181"/>
        <v>3.2843477544340275E-9</v>
      </c>
      <c r="W220" s="4">
        <f t="shared" si="181"/>
        <v>4.3581073972053839E-9</v>
      </c>
      <c r="X220" s="4">
        <f t="shared" si="181"/>
        <v>5.7829139207442888E-9</v>
      </c>
      <c r="Y220" s="4">
        <f t="shared" si="181"/>
        <v>7.6735359619507315E-9</v>
      </c>
      <c r="Z220" s="4">
        <f t="shared" si="181"/>
        <v>1.0182263687682109E-8</v>
      </c>
      <c r="AA220" s="4">
        <f t="shared" si="181"/>
        <v>1.3511175749966E-8</v>
      </c>
      <c r="AB220" s="4">
        <f t="shared" si="181"/>
        <v>1.7928416744779239E-8</v>
      </c>
      <c r="AC220" s="4">
        <f t="shared" si="181"/>
        <v>2.3789796389838703E-8</v>
      </c>
      <c r="AD220" s="4">
        <f t="shared" si="181"/>
        <v>3.1567450292740574E-8</v>
      </c>
      <c r="AE220" s="4">
        <f t="shared" si="181"/>
        <v>4.1887870926585067E-8</v>
      </c>
      <c r="AF220" s="4">
        <f t="shared" si="181"/>
        <v>5.5582372074800554E-8</v>
      </c>
      <c r="AG220" s="4">
        <f t="shared" si="181"/>
        <v>7.3754051383660225E-8</v>
      </c>
      <c r="AH220" s="4">
        <f t="shared" si="181"/>
        <v>9.7866644542885681E-8</v>
      </c>
      <c r="AI220" s="4">
        <f t="shared" si="158"/>
        <v>4457109.2139370628</v>
      </c>
      <c r="AJ220" s="4">
        <f t="shared" si="164"/>
        <v>4457109.2139374586</v>
      </c>
      <c r="AK220" s="27"/>
      <c r="AL220">
        <f t="shared" si="153"/>
        <v>209</v>
      </c>
      <c r="AM220" s="4"/>
      <c r="AN220" s="4"/>
      <c r="AO220" s="4">
        <f t="shared" si="175"/>
        <v>2.8942161648116698E-11</v>
      </c>
      <c r="AP220" s="4">
        <f t="shared" si="175"/>
        <v>0</v>
      </c>
      <c r="AQ220" s="4">
        <f t="shared" si="175"/>
        <v>0</v>
      </c>
      <c r="AR220" s="4">
        <f t="shared" si="175"/>
        <v>0</v>
      </c>
      <c r="AS220" s="4">
        <f t="shared" si="175"/>
        <v>0</v>
      </c>
      <c r="AT220" s="4">
        <f t="shared" si="175"/>
        <v>0</v>
      </c>
      <c r="AU220" s="4">
        <f t="shared" si="175"/>
        <v>0</v>
      </c>
      <c r="AV220" s="4">
        <f t="shared" si="175"/>
        <v>0</v>
      </c>
      <c r="AW220" s="4">
        <f t="shared" si="175"/>
        <v>0</v>
      </c>
      <c r="AX220" s="4">
        <f t="shared" si="175"/>
        <v>0</v>
      </c>
      <c r="AY220" s="4">
        <f t="shared" si="175"/>
        <v>0</v>
      </c>
      <c r="AZ220" s="4">
        <f t="shared" si="175"/>
        <v>0</v>
      </c>
      <c r="BA220" s="4">
        <f t="shared" si="175"/>
        <v>0</v>
      </c>
      <c r="BB220" s="4">
        <f t="shared" si="175"/>
        <v>0</v>
      </c>
      <c r="BC220" s="4">
        <f t="shared" si="175"/>
        <v>0</v>
      </c>
      <c r="BD220" s="4">
        <f t="shared" si="175"/>
        <v>0</v>
      </c>
      <c r="BE220" s="4">
        <f t="shared" si="175"/>
        <v>0</v>
      </c>
      <c r="BF220" s="4">
        <f t="shared" si="175"/>
        <v>0</v>
      </c>
      <c r="BG220" s="4">
        <f t="shared" si="175"/>
        <v>0</v>
      </c>
      <c r="BH220" s="4">
        <f t="shared" si="175"/>
        <v>0</v>
      </c>
      <c r="BI220" s="4">
        <f t="shared" si="177"/>
        <v>0</v>
      </c>
      <c r="BJ220" s="4">
        <f t="shared" si="169"/>
        <v>2.8942161648116698E-11</v>
      </c>
      <c r="BK220" s="4">
        <f t="shared" si="165"/>
        <v>284496.33280451875</v>
      </c>
      <c r="BL220" s="4">
        <f t="shared" si="178"/>
        <v>1.000000000000002</v>
      </c>
      <c r="BM220" s="4">
        <f t="shared" si="159"/>
        <v>4741605.5467419773</v>
      </c>
      <c r="BN220" s="18">
        <f t="shared" si="179"/>
        <v>1.0000000000000016</v>
      </c>
      <c r="BO220" s="4">
        <f t="shared" si="160"/>
        <v>6.0000000000000027</v>
      </c>
      <c r="BP220" s="27"/>
      <c r="BQ220" s="4">
        <f>I220+AJ220+BK220+SUM(J$11:J220)</f>
        <v>4999999.9999999953</v>
      </c>
      <c r="BR220" s="27"/>
      <c r="BS220">
        <f t="shared" si="154"/>
        <v>209</v>
      </c>
      <c r="BT220" s="11">
        <f t="shared" si="155"/>
        <v>5.4796787680518787E-2</v>
      </c>
      <c r="BU220" s="9">
        <f t="shared" si="151"/>
        <v>5.9759543542293517E-12</v>
      </c>
      <c r="BV220" s="9">
        <f t="shared" si="151"/>
        <v>7.4539061881813907E-12</v>
      </c>
      <c r="BW220" s="9">
        <f t="shared" si="151"/>
        <v>9.8908296591517017E-12</v>
      </c>
      <c r="BX220" s="9">
        <f t="shared" si="151"/>
        <v>1.3124462407977834E-11</v>
      </c>
      <c r="BY220" s="9">
        <f t="shared" si="151"/>
        <v>1.7415274440856275E-11</v>
      </c>
      <c r="BZ220" s="9">
        <f t="shared" si="151"/>
        <v>2.3108891781190273E-11</v>
      </c>
      <c r="CA220" s="9">
        <f t="shared" si="151"/>
        <v>3.0663936773054338E-11</v>
      </c>
      <c r="CB220" s="9">
        <f t="shared" si="151"/>
        <v>4.0688970349645507E-11</v>
      </c>
      <c r="CC220" s="9">
        <f t="shared" si="151"/>
        <v>5.3991511970613012E-11</v>
      </c>
      <c r="CD220" s="9">
        <f t="shared" si="149"/>
        <v>7.1643085720068531E-11</v>
      </c>
      <c r="CE220" s="9">
        <f t="shared" si="149"/>
        <v>0</v>
      </c>
      <c r="CF220" s="9">
        <f t="shared" si="149"/>
        <v>0</v>
      </c>
      <c r="CG220" s="9">
        <f t="shared" si="149"/>
        <v>0</v>
      </c>
      <c r="CH220" s="9">
        <f t="shared" si="149"/>
        <v>0</v>
      </c>
      <c r="CI220" s="9">
        <f t="shared" si="146"/>
        <v>0</v>
      </c>
      <c r="CJ220" s="9">
        <f t="shared" si="146"/>
        <v>0</v>
      </c>
      <c r="CK220" s="9">
        <f t="shared" si="146"/>
        <v>0</v>
      </c>
      <c r="CL220" s="9">
        <f t="shared" si="146"/>
        <v>0</v>
      </c>
      <c r="CM220" s="9">
        <f t="shared" si="146"/>
        <v>0</v>
      </c>
      <c r="CN220" s="9">
        <f t="shared" si="141"/>
        <v>0</v>
      </c>
      <c r="CO220" s="9">
        <f t="shared" si="141"/>
        <v>0</v>
      </c>
      <c r="CP220" s="9">
        <f t="shared" si="141"/>
        <v>0</v>
      </c>
      <c r="CQ220" s="9">
        <f t="shared" si="173"/>
        <v>2.7395682364496822E-10</v>
      </c>
      <c r="CR220" s="27"/>
    </row>
    <row r="221" spans="2:96" x14ac:dyDescent="0.2">
      <c r="B221" s="1">
        <f t="shared" si="166"/>
        <v>44070</v>
      </c>
      <c r="C221" s="8">
        <f t="shared" si="161"/>
        <v>30</v>
      </c>
      <c r="D221">
        <f t="shared" si="170"/>
        <v>210</v>
      </c>
      <c r="E221" s="14">
        <f t="shared" si="167"/>
        <v>0.3</v>
      </c>
      <c r="F221" s="3">
        <f t="shared" si="162"/>
        <v>8.1661699125676517</v>
      </c>
      <c r="G221" s="3">
        <f t="shared" si="156"/>
        <v>2.8379999999999992</v>
      </c>
      <c r="H221" s="27"/>
      <c r="I221" s="4">
        <f t="shared" si="163"/>
        <v>258394.45325801798</v>
      </c>
      <c r="J221" s="4"/>
      <c r="K221" s="4">
        <f t="shared" si="157"/>
        <v>4741605.546741982</v>
      </c>
      <c r="L221" s="4">
        <f t="shared" si="176"/>
        <v>1.0000000000000011</v>
      </c>
      <c r="N221" s="4">
        <f t="shared" si="171"/>
        <v>2.7395682364496822E-10</v>
      </c>
      <c r="O221" s="4">
        <f t="shared" si="181"/>
        <v>3.4171085147829285E-10</v>
      </c>
      <c r="P221" s="4">
        <f t="shared" si="181"/>
        <v>4.5342719915382824E-10</v>
      </c>
      <c r="Q221" s="4">
        <f t="shared" si="181"/>
        <v>6.016672435142315E-10</v>
      </c>
      <c r="R221" s="4">
        <f t="shared" si="181"/>
        <v>7.9837176371829606E-10</v>
      </c>
      <c r="S221" s="4">
        <f t="shared" si="181"/>
        <v>1.0593853629031682E-9</v>
      </c>
      <c r="T221" s="4">
        <f t="shared" si="181"/>
        <v>1.405732754258141E-9</v>
      </c>
      <c r="U221" s="4">
        <f t="shared" si="181"/>
        <v>1.8653123094145598E-9</v>
      </c>
      <c r="V221" s="4">
        <f t="shared" si="181"/>
        <v>2.4751432867971535E-9</v>
      </c>
      <c r="W221" s="4">
        <f t="shared" si="181"/>
        <v>3.2843477544340275E-9</v>
      </c>
      <c r="X221" s="4">
        <f t="shared" si="181"/>
        <v>4.3581073972053839E-9</v>
      </c>
      <c r="Y221" s="4">
        <f t="shared" si="181"/>
        <v>5.7829139207442888E-9</v>
      </c>
      <c r="Z221" s="4">
        <f t="shared" si="181"/>
        <v>7.6735359619507315E-9</v>
      </c>
      <c r="AA221" s="4">
        <f t="shared" si="181"/>
        <v>1.0182263687682109E-8</v>
      </c>
      <c r="AB221" s="4">
        <f t="shared" si="181"/>
        <v>1.3511175749966E-8</v>
      </c>
      <c r="AC221" s="4">
        <f t="shared" si="181"/>
        <v>1.7928416744779239E-8</v>
      </c>
      <c r="AD221" s="4">
        <f t="shared" si="181"/>
        <v>2.3789796389838703E-8</v>
      </c>
      <c r="AE221" s="4">
        <f t="shared" si="181"/>
        <v>3.1567450292740574E-8</v>
      </c>
      <c r="AF221" s="4">
        <f t="shared" si="181"/>
        <v>4.1887870926585067E-8</v>
      </c>
      <c r="AG221" s="4">
        <f t="shared" si="181"/>
        <v>5.5582372074800554E-8</v>
      </c>
      <c r="AH221" s="4">
        <f t="shared" si="181"/>
        <v>7.3754051383660225E-8</v>
      </c>
      <c r="AI221" s="4">
        <f t="shared" si="158"/>
        <v>4457109.2139371606</v>
      </c>
      <c r="AJ221" s="4">
        <f t="shared" si="164"/>
        <v>4457109.2139374595</v>
      </c>
      <c r="AK221" s="27"/>
      <c r="AL221">
        <f t="shared" si="153"/>
        <v>210</v>
      </c>
      <c r="AM221" s="4"/>
      <c r="AN221" s="4"/>
      <c r="AO221" s="4">
        <f t="shared" si="175"/>
        <v>2.1811330945422949E-11</v>
      </c>
      <c r="AP221" s="4">
        <f t="shared" si="175"/>
        <v>0</v>
      </c>
      <c r="AQ221" s="4">
        <f t="shared" si="175"/>
        <v>0</v>
      </c>
      <c r="AR221" s="4">
        <f t="shared" si="175"/>
        <v>0</v>
      </c>
      <c r="AS221" s="4">
        <f t="shared" si="175"/>
        <v>0</v>
      </c>
      <c r="AT221" s="4">
        <f t="shared" si="175"/>
        <v>0</v>
      </c>
      <c r="AU221" s="4">
        <f t="shared" si="175"/>
        <v>0</v>
      </c>
      <c r="AV221" s="4">
        <f t="shared" si="175"/>
        <v>0</v>
      </c>
      <c r="AW221" s="4">
        <f t="shared" si="175"/>
        <v>0</v>
      </c>
      <c r="AX221" s="4">
        <f t="shared" si="175"/>
        <v>0</v>
      </c>
      <c r="AY221" s="4">
        <f t="shared" si="175"/>
        <v>0</v>
      </c>
      <c r="AZ221" s="4">
        <f t="shared" si="175"/>
        <v>0</v>
      </c>
      <c r="BA221" s="4">
        <f t="shared" si="175"/>
        <v>0</v>
      </c>
      <c r="BB221" s="4">
        <f t="shared" si="175"/>
        <v>0</v>
      </c>
      <c r="BC221" s="4">
        <f t="shared" si="175"/>
        <v>0</v>
      </c>
      <c r="BD221" s="4">
        <f t="shared" si="175"/>
        <v>0</v>
      </c>
      <c r="BE221" s="4">
        <f t="shared" si="175"/>
        <v>0</v>
      </c>
      <c r="BF221" s="4">
        <f t="shared" si="175"/>
        <v>0</v>
      </c>
      <c r="BG221" s="4">
        <f t="shared" si="175"/>
        <v>0</v>
      </c>
      <c r="BH221" s="4">
        <f t="shared" si="175"/>
        <v>0</v>
      </c>
      <c r="BI221" s="4">
        <f t="shared" si="177"/>
        <v>0</v>
      </c>
      <c r="BJ221" s="4">
        <f t="shared" si="169"/>
        <v>2.1811330945422949E-11</v>
      </c>
      <c r="BK221" s="4">
        <f t="shared" si="165"/>
        <v>284496.33280451875</v>
      </c>
      <c r="BL221" s="4">
        <f t="shared" si="178"/>
        <v>1.0000000000000013</v>
      </c>
      <c r="BM221" s="4">
        <f t="shared" si="159"/>
        <v>4741605.5467419783</v>
      </c>
      <c r="BN221" s="18">
        <f t="shared" si="179"/>
        <v>1.0000000000000011</v>
      </c>
      <c r="BO221" s="4">
        <f t="shared" si="160"/>
        <v>6.0000000000000009</v>
      </c>
      <c r="BP221" s="27"/>
      <c r="BQ221" s="4">
        <f>I221+AJ221+BK221+SUM(J$11:J221)</f>
        <v>4999999.9999999963</v>
      </c>
      <c r="BR221" s="27"/>
      <c r="BS221">
        <f t="shared" si="154"/>
        <v>210</v>
      </c>
      <c r="BT221" s="11">
        <f t="shared" si="155"/>
        <v>5.4796787680518717E-2</v>
      </c>
      <c r="BU221" s="9">
        <f t="shared" si="151"/>
        <v>4.50358616967079E-12</v>
      </c>
      <c r="BV221" s="9">
        <f t="shared" si="151"/>
        <v>5.6173970929755829E-12</v>
      </c>
      <c r="BW221" s="9">
        <f t="shared" si="151"/>
        <v>7.4539061881813811E-12</v>
      </c>
      <c r="BX221" s="9">
        <f t="shared" si="151"/>
        <v>9.8908296591516888E-12</v>
      </c>
      <c r="BY221" s="9">
        <f t="shared" si="151"/>
        <v>1.3124462407977818E-11</v>
      </c>
      <c r="BZ221" s="9">
        <f t="shared" si="151"/>
        <v>1.7415274440856252E-11</v>
      </c>
      <c r="CA221" s="9">
        <f t="shared" si="151"/>
        <v>2.3108891781190244E-11</v>
      </c>
      <c r="CB221" s="9">
        <f t="shared" si="151"/>
        <v>3.0663936773054299E-11</v>
      </c>
      <c r="CC221" s="9">
        <f t="shared" si="151"/>
        <v>4.0688970349645462E-11</v>
      </c>
      <c r="CD221" s="9">
        <f t="shared" si="149"/>
        <v>5.3991511970612948E-11</v>
      </c>
      <c r="CE221" s="9">
        <f t="shared" si="149"/>
        <v>0</v>
      </c>
      <c r="CF221" s="9">
        <f t="shared" si="149"/>
        <v>0</v>
      </c>
      <c r="CG221" s="9">
        <f t="shared" si="149"/>
        <v>0</v>
      </c>
      <c r="CH221" s="9">
        <f t="shared" si="149"/>
        <v>0</v>
      </c>
      <c r="CI221" s="9">
        <f t="shared" si="146"/>
        <v>0</v>
      </c>
      <c r="CJ221" s="9">
        <f t="shared" si="146"/>
        <v>0</v>
      </c>
      <c r="CK221" s="9">
        <f t="shared" si="146"/>
        <v>0</v>
      </c>
      <c r="CL221" s="9">
        <f t="shared" si="146"/>
        <v>0</v>
      </c>
      <c r="CM221" s="9">
        <f t="shared" si="146"/>
        <v>0</v>
      </c>
      <c r="CN221" s="9">
        <f t="shared" si="141"/>
        <v>0</v>
      </c>
      <c r="CO221" s="9">
        <f t="shared" si="141"/>
        <v>0</v>
      </c>
      <c r="CP221" s="9">
        <f t="shared" si="141"/>
        <v>0</v>
      </c>
      <c r="CQ221" s="9">
        <f t="shared" si="173"/>
        <v>2.0645876683331649E-10</v>
      </c>
      <c r="CR221" s="27"/>
    </row>
    <row r="222" spans="2:96" x14ac:dyDescent="0.2">
      <c r="B222" s="1">
        <f t="shared" si="166"/>
        <v>44071</v>
      </c>
      <c r="C222" s="8">
        <f t="shared" si="161"/>
        <v>30.142857142857142</v>
      </c>
      <c r="D222">
        <f t="shared" si="170"/>
        <v>211</v>
      </c>
      <c r="E222" s="14">
        <f t="shared" si="167"/>
        <v>0.3</v>
      </c>
      <c r="F222" s="3">
        <f t="shared" si="162"/>
        <v>8.1661699125676517</v>
      </c>
      <c r="G222" s="3">
        <f t="shared" si="156"/>
        <v>2.8379999999999992</v>
      </c>
      <c r="H222" s="27"/>
      <c r="I222" s="4">
        <f t="shared" si="163"/>
        <v>258394.45325801778</v>
      </c>
      <c r="J222" s="4"/>
      <c r="K222" s="4">
        <f t="shared" si="157"/>
        <v>4741605.546741982</v>
      </c>
      <c r="L222" s="4">
        <f t="shared" si="176"/>
        <v>1.0000000000000009</v>
      </c>
      <c r="N222" s="4">
        <f t="shared" si="171"/>
        <v>2.0645876683331649E-10</v>
      </c>
      <c r="O222" s="4">
        <f t="shared" si="181"/>
        <v>2.5751941422627013E-10</v>
      </c>
      <c r="P222" s="4">
        <f t="shared" si="181"/>
        <v>3.4171085147829285E-10</v>
      </c>
      <c r="Q222" s="4">
        <f t="shared" si="181"/>
        <v>4.5342719915382824E-10</v>
      </c>
      <c r="R222" s="4">
        <f t="shared" si="181"/>
        <v>6.016672435142315E-10</v>
      </c>
      <c r="S222" s="4">
        <f t="shared" si="181"/>
        <v>7.9837176371829606E-10</v>
      </c>
      <c r="T222" s="4">
        <f t="shared" si="181"/>
        <v>1.0593853629031682E-9</v>
      </c>
      <c r="U222" s="4">
        <f t="shared" si="181"/>
        <v>1.405732754258141E-9</v>
      </c>
      <c r="V222" s="4">
        <f t="shared" si="181"/>
        <v>1.8653123094145598E-9</v>
      </c>
      <c r="W222" s="4">
        <f t="shared" si="181"/>
        <v>2.4751432867971535E-9</v>
      </c>
      <c r="X222" s="4">
        <f t="shared" si="181"/>
        <v>3.2843477544340275E-9</v>
      </c>
      <c r="Y222" s="4">
        <f t="shared" si="181"/>
        <v>4.3581073972053839E-9</v>
      </c>
      <c r="Z222" s="4">
        <f t="shared" si="181"/>
        <v>5.7829139207442888E-9</v>
      </c>
      <c r="AA222" s="4">
        <f t="shared" si="181"/>
        <v>7.6735359619507315E-9</v>
      </c>
      <c r="AB222" s="4">
        <f t="shared" si="181"/>
        <v>1.0182263687682109E-8</v>
      </c>
      <c r="AC222" s="4">
        <f t="shared" si="181"/>
        <v>1.3511175749966E-8</v>
      </c>
      <c r="AD222" s="4">
        <f t="shared" si="181"/>
        <v>1.7928416744779239E-8</v>
      </c>
      <c r="AE222" s="4">
        <f t="shared" si="181"/>
        <v>2.3789796389838703E-8</v>
      </c>
      <c r="AF222" s="4">
        <f t="shared" si="181"/>
        <v>3.1567450292740574E-8</v>
      </c>
      <c r="AG222" s="4">
        <f t="shared" si="181"/>
        <v>4.1887870926585067E-8</v>
      </c>
      <c r="AH222" s="4">
        <f t="shared" si="181"/>
        <v>5.5582372074800554E-8</v>
      </c>
      <c r="AI222" s="4">
        <f t="shared" si="158"/>
        <v>4457109.2139372341</v>
      </c>
      <c r="AJ222" s="4">
        <f t="shared" si="164"/>
        <v>4457109.2139374595</v>
      </c>
      <c r="AK222" s="27"/>
      <c r="AL222">
        <f t="shared" si="153"/>
        <v>211</v>
      </c>
      <c r="AM222" s="4"/>
      <c r="AN222" s="4"/>
      <c r="AO222" s="4">
        <f t="shared" si="175"/>
        <v>1.6437409418698092E-11</v>
      </c>
      <c r="AP222" s="4">
        <f t="shared" si="175"/>
        <v>0</v>
      </c>
      <c r="AQ222" s="4">
        <f t="shared" si="175"/>
        <v>0</v>
      </c>
      <c r="AR222" s="4">
        <f t="shared" si="175"/>
        <v>0</v>
      </c>
      <c r="AS222" s="4">
        <f t="shared" si="175"/>
        <v>0</v>
      </c>
      <c r="AT222" s="4">
        <f t="shared" si="175"/>
        <v>0</v>
      </c>
      <c r="AU222" s="4">
        <f t="shared" si="175"/>
        <v>0</v>
      </c>
      <c r="AV222" s="4">
        <f t="shared" si="175"/>
        <v>0</v>
      </c>
      <c r="AW222" s="4">
        <f t="shared" si="175"/>
        <v>0</v>
      </c>
      <c r="AX222" s="4">
        <f t="shared" si="175"/>
        <v>0</v>
      </c>
      <c r="AY222" s="4">
        <f t="shared" si="175"/>
        <v>0</v>
      </c>
      <c r="AZ222" s="4">
        <f t="shared" si="175"/>
        <v>0</v>
      </c>
      <c r="BA222" s="4">
        <f t="shared" si="175"/>
        <v>0</v>
      </c>
      <c r="BB222" s="4">
        <f t="shared" si="175"/>
        <v>0</v>
      </c>
      <c r="BC222" s="4">
        <f t="shared" si="175"/>
        <v>0</v>
      </c>
      <c r="BD222" s="4">
        <f t="shared" ref="BD222:BH222" si="182">AC221*BC$8</f>
        <v>0</v>
      </c>
      <c r="BE222" s="4">
        <f t="shared" si="182"/>
        <v>0</v>
      </c>
      <c r="BF222" s="4">
        <f t="shared" si="182"/>
        <v>0</v>
      </c>
      <c r="BG222" s="4">
        <f t="shared" si="182"/>
        <v>0</v>
      </c>
      <c r="BH222" s="4">
        <f t="shared" si="182"/>
        <v>0</v>
      </c>
      <c r="BI222" s="4">
        <f t="shared" si="177"/>
        <v>0</v>
      </c>
      <c r="BJ222" s="4">
        <f t="shared" si="169"/>
        <v>1.6437409418698092E-11</v>
      </c>
      <c r="BK222" s="4">
        <f t="shared" si="165"/>
        <v>284496.33280451875</v>
      </c>
      <c r="BL222" s="4">
        <f t="shared" si="178"/>
        <v>1.0000000000000011</v>
      </c>
      <c r="BM222" s="4">
        <f t="shared" si="159"/>
        <v>4741605.5467419783</v>
      </c>
      <c r="BN222" s="18">
        <f t="shared" si="179"/>
        <v>1.0000000000000009</v>
      </c>
      <c r="BO222" s="4">
        <f t="shared" si="160"/>
        <v>6.0000000000000009</v>
      </c>
      <c r="BP222" s="27"/>
      <c r="BQ222" s="4">
        <f>I222+AJ222+BK222+SUM(J$11:J222)</f>
        <v>4999999.9999999963</v>
      </c>
      <c r="BR222" s="27"/>
      <c r="BS222">
        <f t="shared" si="154"/>
        <v>211</v>
      </c>
      <c r="BT222" s="11">
        <f t="shared" si="155"/>
        <v>5.4796787680518676E-2</v>
      </c>
      <c r="BU222" s="9">
        <f t="shared" si="151"/>
        <v>3.3939831632840867E-12</v>
      </c>
      <c r="BV222" s="9">
        <f t="shared" si="151"/>
        <v>4.2333709994905395E-12</v>
      </c>
      <c r="BW222" s="9">
        <f t="shared" si="151"/>
        <v>5.6173970929755788E-12</v>
      </c>
      <c r="BX222" s="9">
        <f t="shared" si="151"/>
        <v>7.4539061881813746E-12</v>
      </c>
      <c r="BY222" s="9">
        <f t="shared" si="151"/>
        <v>9.8908296591516807E-12</v>
      </c>
      <c r="BZ222" s="9">
        <f t="shared" si="151"/>
        <v>1.3124462407977808E-11</v>
      </c>
      <c r="CA222" s="9">
        <f t="shared" si="151"/>
        <v>1.7415274440856239E-11</v>
      </c>
      <c r="CB222" s="9">
        <f t="shared" si="151"/>
        <v>2.3108891781190225E-11</v>
      </c>
      <c r="CC222" s="9">
        <f t="shared" si="151"/>
        <v>3.0663936773054273E-11</v>
      </c>
      <c r="CD222" s="9">
        <f t="shared" si="149"/>
        <v>4.0688970349645429E-11</v>
      </c>
      <c r="CE222" s="9">
        <f t="shared" si="149"/>
        <v>0</v>
      </c>
      <c r="CF222" s="9">
        <f t="shared" si="149"/>
        <v>0</v>
      </c>
      <c r="CG222" s="9">
        <f t="shared" si="149"/>
        <v>0</v>
      </c>
      <c r="CH222" s="9">
        <f t="shared" si="149"/>
        <v>0</v>
      </c>
      <c r="CI222" s="9">
        <f t="shared" si="146"/>
        <v>0</v>
      </c>
      <c r="CJ222" s="9">
        <f t="shared" si="146"/>
        <v>0</v>
      </c>
      <c r="CK222" s="9">
        <f t="shared" si="146"/>
        <v>0</v>
      </c>
      <c r="CL222" s="9">
        <f t="shared" si="146"/>
        <v>0</v>
      </c>
      <c r="CM222" s="9">
        <f t="shared" si="146"/>
        <v>0</v>
      </c>
      <c r="CN222" s="9">
        <f t="shared" si="141"/>
        <v>0</v>
      </c>
      <c r="CO222" s="9">
        <f t="shared" si="141"/>
        <v>0</v>
      </c>
      <c r="CP222" s="9">
        <f t="shared" si="141"/>
        <v>0</v>
      </c>
      <c r="CQ222" s="9">
        <f t="shared" si="173"/>
        <v>1.5559102285580722E-10</v>
      </c>
      <c r="CR222" s="27"/>
    </row>
    <row r="223" spans="2:96" x14ac:dyDescent="0.2">
      <c r="B223" s="1">
        <f t="shared" si="166"/>
        <v>44072</v>
      </c>
      <c r="C223" s="8">
        <f t="shared" si="161"/>
        <v>30.285714285714285</v>
      </c>
      <c r="D223">
        <f t="shared" si="170"/>
        <v>212</v>
      </c>
      <c r="E223" s="14">
        <f t="shared" si="167"/>
        <v>0.3</v>
      </c>
      <c r="F223" s="3">
        <f t="shared" si="162"/>
        <v>8.1661699125676517</v>
      </c>
      <c r="G223" s="3">
        <f t="shared" si="156"/>
        <v>2.8379999999999992</v>
      </c>
      <c r="H223" s="27"/>
      <c r="I223" s="4">
        <f t="shared" si="163"/>
        <v>258394.45325801763</v>
      </c>
      <c r="J223" s="4"/>
      <c r="K223" s="4">
        <f t="shared" si="157"/>
        <v>4741605.546741982</v>
      </c>
      <c r="L223" s="4">
        <f t="shared" si="176"/>
        <v>1.0000000000000007</v>
      </c>
      <c r="N223" s="4">
        <f t="shared" si="171"/>
        <v>1.5559102285580722E-10</v>
      </c>
      <c r="O223" s="4">
        <f t="shared" si="181"/>
        <v>1.9407124082331747E-10</v>
      </c>
      <c r="P223" s="4">
        <f t="shared" si="181"/>
        <v>2.5751941422627013E-10</v>
      </c>
      <c r="Q223" s="4">
        <f t="shared" si="181"/>
        <v>3.4171085147829285E-10</v>
      </c>
      <c r="R223" s="4">
        <f t="shared" si="181"/>
        <v>4.5342719915382824E-10</v>
      </c>
      <c r="S223" s="4">
        <f t="shared" si="181"/>
        <v>6.016672435142315E-10</v>
      </c>
      <c r="T223" s="4">
        <f t="shared" si="181"/>
        <v>7.9837176371829606E-10</v>
      </c>
      <c r="U223" s="4">
        <f t="shared" si="181"/>
        <v>1.0593853629031682E-9</v>
      </c>
      <c r="V223" s="4">
        <f t="shared" si="181"/>
        <v>1.405732754258141E-9</v>
      </c>
      <c r="W223" s="4">
        <f t="shared" si="181"/>
        <v>1.8653123094145598E-9</v>
      </c>
      <c r="X223" s="4">
        <f t="shared" si="181"/>
        <v>2.4751432867971535E-9</v>
      </c>
      <c r="Y223" s="4">
        <f t="shared" si="181"/>
        <v>3.2843477544340275E-9</v>
      </c>
      <c r="Z223" s="4">
        <f t="shared" si="181"/>
        <v>4.3581073972053839E-9</v>
      </c>
      <c r="AA223" s="4">
        <f t="shared" si="181"/>
        <v>5.7829139207442888E-9</v>
      </c>
      <c r="AB223" s="4">
        <f t="shared" si="181"/>
        <v>7.6735359619507315E-9</v>
      </c>
      <c r="AC223" s="4">
        <f t="shared" si="181"/>
        <v>1.0182263687682109E-8</v>
      </c>
      <c r="AD223" s="4">
        <f t="shared" si="181"/>
        <v>1.3511175749966E-8</v>
      </c>
      <c r="AE223" s="4">
        <f t="shared" si="181"/>
        <v>1.7928416744779239E-8</v>
      </c>
      <c r="AF223" s="4">
        <f t="shared" si="181"/>
        <v>2.3789796389838703E-8</v>
      </c>
      <c r="AG223" s="4">
        <f t="shared" si="181"/>
        <v>3.1567450292740574E-8</v>
      </c>
      <c r="AH223" s="4">
        <f t="shared" si="181"/>
        <v>4.1887870926585067E-8</v>
      </c>
      <c r="AI223" s="4">
        <f t="shared" si="158"/>
        <v>4457109.21393729</v>
      </c>
      <c r="AJ223" s="4">
        <f t="shared" si="164"/>
        <v>4457109.2139374595</v>
      </c>
      <c r="AK223" s="27"/>
      <c r="AL223">
        <f t="shared" si="153"/>
        <v>212</v>
      </c>
      <c r="AM223" s="4"/>
      <c r="AN223" s="4"/>
      <c r="AO223" s="4">
        <f t="shared" ref="AO223:BH235" si="183">N222*AN$8</f>
        <v>1.2387526009998989E-11</v>
      </c>
      <c r="AP223" s="4">
        <f t="shared" si="183"/>
        <v>0</v>
      </c>
      <c r="AQ223" s="4">
        <f t="shared" si="183"/>
        <v>0</v>
      </c>
      <c r="AR223" s="4">
        <f t="shared" si="183"/>
        <v>0</v>
      </c>
      <c r="AS223" s="4">
        <f t="shared" si="183"/>
        <v>0</v>
      </c>
      <c r="AT223" s="4">
        <f t="shared" si="183"/>
        <v>0</v>
      </c>
      <c r="AU223" s="4">
        <f t="shared" si="183"/>
        <v>0</v>
      </c>
      <c r="AV223" s="4">
        <f t="shared" si="183"/>
        <v>0</v>
      </c>
      <c r="AW223" s="4">
        <f t="shared" si="183"/>
        <v>0</v>
      </c>
      <c r="AX223" s="4">
        <f t="shared" si="183"/>
        <v>0</v>
      </c>
      <c r="AY223" s="4">
        <f t="shared" si="183"/>
        <v>0</v>
      </c>
      <c r="AZ223" s="4">
        <f t="shared" si="183"/>
        <v>0</v>
      </c>
      <c r="BA223" s="4">
        <f t="shared" si="183"/>
        <v>0</v>
      </c>
      <c r="BB223" s="4">
        <f t="shared" si="183"/>
        <v>0</v>
      </c>
      <c r="BC223" s="4">
        <f t="shared" si="183"/>
        <v>0</v>
      </c>
      <c r="BD223" s="4">
        <f t="shared" si="183"/>
        <v>0</v>
      </c>
      <c r="BE223" s="4">
        <f t="shared" si="183"/>
        <v>0</v>
      </c>
      <c r="BF223" s="4">
        <f t="shared" si="183"/>
        <v>0</v>
      </c>
      <c r="BG223" s="4">
        <f t="shared" si="183"/>
        <v>0</v>
      </c>
      <c r="BH223" s="4">
        <f t="shared" si="183"/>
        <v>0</v>
      </c>
      <c r="BI223" s="4">
        <f t="shared" si="177"/>
        <v>0</v>
      </c>
      <c r="BJ223" s="4">
        <f t="shared" si="169"/>
        <v>1.2387526009998989E-11</v>
      </c>
      <c r="BK223" s="4">
        <f t="shared" si="165"/>
        <v>284496.33280451875</v>
      </c>
      <c r="BL223" s="4">
        <f t="shared" si="178"/>
        <v>1.0000000000000007</v>
      </c>
      <c r="BM223" s="4">
        <f t="shared" si="159"/>
        <v>4741605.5467419783</v>
      </c>
      <c r="BN223" s="18">
        <f t="shared" si="179"/>
        <v>1.0000000000000007</v>
      </c>
      <c r="BO223" s="4">
        <f t="shared" si="160"/>
        <v>6.0000000000000009</v>
      </c>
      <c r="BP223" s="27"/>
      <c r="BQ223" s="4">
        <f>I223+AJ223+BK223+SUM(J$11:J223)</f>
        <v>4999999.9999999963</v>
      </c>
      <c r="BR223" s="27"/>
      <c r="BS223">
        <f t="shared" si="154"/>
        <v>212</v>
      </c>
      <c r="BT223" s="11">
        <f t="shared" si="155"/>
        <v>5.4796787680518641E-2</v>
      </c>
      <c r="BU223" s="9">
        <f t="shared" si="151"/>
        <v>2.5577664733273171E-12</v>
      </c>
      <c r="BV223" s="9">
        <f t="shared" si="151"/>
        <v>3.1903441734870385E-12</v>
      </c>
      <c r="BW223" s="9">
        <f t="shared" si="151"/>
        <v>4.2333709994905371E-12</v>
      </c>
      <c r="BX223" s="9">
        <f t="shared" si="151"/>
        <v>5.6173970929755756E-12</v>
      </c>
      <c r="BY223" s="9">
        <f t="shared" si="151"/>
        <v>7.4539061881813697E-12</v>
      </c>
      <c r="BZ223" s="9">
        <f t="shared" si="151"/>
        <v>9.8908296591516742E-12</v>
      </c>
      <c r="CA223" s="9">
        <f t="shared" si="151"/>
        <v>1.31244624079778E-11</v>
      </c>
      <c r="CB223" s="9">
        <f t="shared" si="151"/>
        <v>1.741527444085623E-11</v>
      </c>
      <c r="CC223" s="9">
        <f t="shared" si="151"/>
        <v>2.3108891781190212E-11</v>
      </c>
      <c r="CD223" s="9">
        <f t="shared" si="149"/>
        <v>3.0663936773054254E-11</v>
      </c>
      <c r="CE223" s="9">
        <f t="shared" si="149"/>
        <v>0</v>
      </c>
      <c r="CF223" s="9">
        <f t="shared" si="149"/>
        <v>0</v>
      </c>
      <c r="CG223" s="9">
        <f t="shared" si="149"/>
        <v>0</v>
      </c>
      <c r="CH223" s="9">
        <f t="shared" si="149"/>
        <v>0</v>
      </c>
      <c r="CI223" s="9">
        <f t="shared" si="146"/>
        <v>0</v>
      </c>
      <c r="CJ223" s="9">
        <f t="shared" si="146"/>
        <v>0</v>
      </c>
      <c r="CK223" s="9">
        <f t="shared" si="146"/>
        <v>0</v>
      </c>
      <c r="CL223" s="9">
        <f t="shared" si="146"/>
        <v>0</v>
      </c>
      <c r="CM223" s="9">
        <f t="shared" si="146"/>
        <v>0</v>
      </c>
      <c r="CN223" s="9">
        <f t="shared" si="141"/>
        <v>0</v>
      </c>
      <c r="CO223" s="9">
        <f t="shared" si="141"/>
        <v>0</v>
      </c>
      <c r="CP223" s="9">
        <f t="shared" si="141"/>
        <v>0</v>
      </c>
      <c r="CQ223" s="9">
        <f t="shared" si="173"/>
        <v>1.1725617998969199E-10</v>
      </c>
      <c r="CR223" s="27"/>
    </row>
    <row r="224" spans="2:96" x14ac:dyDescent="0.2">
      <c r="B224" s="1">
        <f t="shared" si="166"/>
        <v>44073</v>
      </c>
      <c r="C224" s="8">
        <f t="shared" si="161"/>
        <v>30.428571428571427</v>
      </c>
      <c r="D224">
        <f t="shared" si="170"/>
        <v>213</v>
      </c>
      <c r="E224" s="14">
        <f t="shared" si="167"/>
        <v>0.3</v>
      </c>
      <c r="F224" s="3">
        <f t="shared" si="162"/>
        <v>8.1661699125676517</v>
      </c>
      <c r="G224" s="3">
        <f t="shared" si="156"/>
        <v>2.8379999999999992</v>
      </c>
      <c r="H224" s="27"/>
      <c r="I224" s="4">
        <f t="shared" si="163"/>
        <v>258394.45325801751</v>
      </c>
      <c r="J224" s="4"/>
      <c r="K224" s="4">
        <f t="shared" si="157"/>
        <v>4741605.546741982</v>
      </c>
      <c r="L224" s="4">
        <f t="shared" si="176"/>
        <v>1.0000000000000004</v>
      </c>
      <c r="N224" s="4">
        <f t="shared" si="171"/>
        <v>1.1725617998969199E-10</v>
      </c>
      <c r="O224" s="4">
        <f t="shared" si="181"/>
        <v>1.4625556148445878E-10</v>
      </c>
      <c r="P224" s="4">
        <f t="shared" si="181"/>
        <v>1.9407124082331747E-10</v>
      </c>
      <c r="Q224" s="4">
        <f t="shared" si="181"/>
        <v>2.5751941422627013E-10</v>
      </c>
      <c r="R224" s="4">
        <f t="shared" si="181"/>
        <v>3.4171085147829285E-10</v>
      </c>
      <c r="S224" s="4">
        <f t="shared" si="181"/>
        <v>4.5342719915382824E-10</v>
      </c>
      <c r="T224" s="4">
        <f t="shared" si="181"/>
        <v>6.016672435142315E-10</v>
      </c>
      <c r="U224" s="4">
        <f t="shared" si="181"/>
        <v>7.9837176371829606E-10</v>
      </c>
      <c r="V224" s="4">
        <f t="shared" si="181"/>
        <v>1.0593853629031682E-9</v>
      </c>
      <c r="W224" s="4">
        <f t="shared" si="181"/>
        <v>1.405732754258141E-9</v>
      </c>
      <c r="X224" s="4">
        <f t="shared" si="181"/>
        <v>1.8653123094145598E-9</v>
      </c>
      <c r="Y224" s="4">
        <f t="shared" si="181"/>
        <v>2.4751432867971535E-9</v>
      </c>
      <c r="Z224" s="4">
        <f t="shared" si="181"/>
        <v>3.2843477544340275E-9</v>
      </c>
      <c r="AA224" s="4">
        <f t="shared" si="181"/>
        <v>4.3581073972053839E-9</v>
      </c>
      <c r="AB224" s="4">
        <f t="shared" si="181"/>
        <v>5.7829139207442888E-9</v>
      </c>
      <c r="AC224" s="4">
        <f t="shared" si="181"/>
        <v>7.6735359619507315E-9</v>
      </c>
      <c r="AD224" s="4">
        <f t="shared" si="181"/>
        <v>1.0182263687682109E-8</v>
      </c>
      <c r="AE224" s="4">
        <f t="shared" si="181"/>
        <v>1.3511175749966E-8</v>
      </c>
      <c r="AF224" s="4">
        <f t="shared" si="181"/>
        <v>1.7928416744779239E-8</v>
      </c>
      <c r="AG224" s="4">
        <f t="shared" si="181"/>
        <v>2.3789796389838703E-8</v>
      </c>
      <c r="AH224" s="4">
        <f t="shared" si="181"/>
        <v>3.1567450292740574E-8</v>
      </c>
      <c r="AI224" s="4">
        <f t="shared" si="158"/>
        <v>4457109.2139373319</v>
      </c>
      <c r="AJ224" s="4">
        <f t="shared" si="164"/>
        <v>4457109.2139374595</v>
      </c>
      <c r="AK224" s="27"/>
      <c r="AL224">
        <f t="shared" si="153"/>
        <v>213</v>
      </c>
      <c r="AM224" s="4"/>
      <c r="AN224" s="4"/>
      <c r="AO224" s="4">
        <f t="shared" si="183"/>
        <v>9.3354613713484337E-12</v>
      </c>
      <c r="AP224" s="4">
        <f t="shared" si="183"/>
        <v>0</v>
      </c>
      <c r="AQ224" s="4">
        <f t="shared" si="183"/>
        <v>0</v>
      </c>
      <c r="AR224" s="4">
        <f t="shared" si="183"/>
        <v>0</v>
      </c>
      <c r="AS224" s="4">
        <f t="shared" si="183"/>
        <v>0</v>
      </c>
      <c r="AT224" s="4">
        <f t="shared" si="183"/>
        <v>0</v>
      </c>
      <c r="AU224" s="4">
        <f t="shared" si="183"/>
        <v>0</v>
      </c>
      <c r="AV224" s="4">
        <f t="shared" si="183"/>
        <v>0</v>
      </c>
      <c r="AW224" s="4">
        <f t="shared" si="183"/>
        <v>0</v>
      </c>
      <c r="AX224" s="4">
        <f t="shared" si="183"/>
        <v>0</v>
      </c>
      <c r="AY224" s="4">
        <f t="shared" si="183"/>
        <v>0</v>
      </c>
      <c r="AZ224" s="4">
        <f t="shared" si="183"/>
        <v>0</v>
      </c>
      <c r="BA224" s="4">
        <f t="shared" si="183"/>
        <v>0</v>
      </c>
      <c r="BB224" s="4">
        <f t="shared" si="183"/>
        <v>0</v>
      </c>
      <c r="BC224" s="4">
        <f t="shared" si="183"/>
        <v>0</v>
      </c>
      <c r="BD224" s="4">
        <f t="shared" si="183"/>
        <v>0</v>
      </c>
      <c r="BE224" s="4">
        <f t="shared" si="183"/>
        <v>0</v>
      </c>
      <c r="BF224" s="4">
        <f t="shared" si="183"/>
        <v>0</v>
      </c>
      <c r="BG224" s="4">
        <f t="shared" si="183"/>
        <v>0</v>
      </c>
      <c r="BH224" s="4">
        <f t="shared" si="183"/>
        <v>0</v>
      </c>
      <c r="BI224" s="4">
        <f t="shared" si="177"/>
        <v>0</v>
      </c>
      <c r="BJ224" s="4">
        <f t="shared" si="169"/>
        <v>9.3354613713484337E-12</v>
      </c>
      <c r="BK224" s="4">
        <f t="shared" si="165"/>
        <v>284496.33280451875</v>
      </c>
      <c r="BL224" s="4">
        <f t="shared" si="178"/>
        <v>1.0000000000000004</v>
      </c>
      <c r="BM224" s="4">
        <f t="shared" si="159"/>
        <v>4741605.5467419783</v>
      </c>
      <c r="BN224" s="18">
        <f t="shared" si="179"/>
        <v>1.0000000000000004</v>
      </c>
      <c r="BO224" s="4">
        <f t="shared" si="160"/>
        <v>6.0000000000000009</v>
      </c>
      <c r="BP224" s="27"/>
      <c r="BQ224" s="4">
        <f>I224+AJ224+BK224+SUM(J$11:J224)</f>
        <v>4999999.9999999953</v>
      </c>
      <c r="BR224" s="27"/>
      <c r="BS224">
        <f t="shared" si="154"/>
        <v>213</v>
      </c>
      <c r="BT224" s="11">
        <f t="shared" si="155"/>
        <v>5.4796787680518627E-2</v>
      </c>
      <c r="BU224" s="9">
        <f t="shared" si="151"/>
        <v>1.927578599737149E-12</v>
      </c>
      <c r="BV224" s="9">
        <f t="shared" si="151"/>
        <v>2.4043004849276776E-12</v>
      </c>
      <c r="BW224" s="9">
        <f t="shared" si="151"/>
        <v>3.1903441734870377E-12</v>
      </c>
      <c r="BX224" s="9">
        <f t="shared" ref="BX224:CM250" si="184">Q224*$E224*$BT224*BX$7</f>
        <v>4.2333709994905354E-12</v>
      </c>
      <c r="BY224" s="9">
        <f t="shared" si="184"/>
        <v>5.617397092975574E-12</v>
      </c>
      <c r="BZ224" s="9">
        <f t="shared" si="184"/>
        <v>7.4539061881813681E-12</v>
      </c>
      <c r="CA224" s="9">
        <f t="shared" si="184"/>
        <v>9.8908296591516726E-12</v>
      </c>
      <c r="CB224" s="9">
        <f t="shared" si="184"/>
        <v>1.3124462407977796E-11</v>
      </c>
      <c r="CC224" s="9">
        <f t="shared" si="184"/>
        <v>1.7415274440856223E-11</v>
      </c>
      <c r="CD224" s="9">
        <f t="shared" si="149"/>
        <v>2.3108891781190205E-11</v>
      </c>
      <c r="CE224" s="9">
        <f t="shared" si="149"/>
        <v>0</v>
      </c>
      <c r="CF224" s="9">
        <f t="shared" si="149"/>
        <v>0</v>
      </c>
      <c r="CG224" s="9">
        <f t="shared" si="149"/>
        <v>0</v>
      </c>
      <c r="CH224" s="9">
        <f t="shared" si="149"/>
        <v>0</v>
      </c>
      <c r="CI224" s="9">
        <f t="shared" si="146"/>
        <v>0</v>
      </c>
      <c r="CJ224" s="9">
        <f t="shared" si="146"/>
        <v>0</v>
      </c>
      <c r="CK224" s="9">
        <f t="shared" si="146"/>
        <v>0</v>
      </c>
      <c r="CL224" s="9">
        <f t="shared" si="146"/>
        <v>0</v>
      </c>
      <c r="CM224" s="9">
        <f t="shared" si="146"/>
        <v>0</v>
      </c>
      <c r="CN224" s="9">
        <f t="shared" si="141"/>
        <v>0</v>
      </c>
      <c r="CO224" s="9">
        <f t="shared" si="141"/>
        <v>0</v>
      </c>
      <c r="CP224" s="9">
        <f t="shared" si="141"/>
        <v>0</v>
      </c>
      <c r="CQ224" s="9">
        <f t="shared" si="173"/>
        <v>8.8366355827975233E-11</v>
      </c>
      <c r="CR224" s="27"/>
    </row>
    <row r="225" spans="2:96" x14ac:dyDescent="0.2">
      <c r="B225" s="1">
        <f t="shared" si="166"/>
        <v>44074</v>
      </c>
      <c r="C225" s="8">
        <f t="shared" si="161"/>
        <v>30.571428571428573</v>
      </c>
      <c r="D225">
        <f t="shared" si="170"/>
        <v>214</v>
      </c>
      <c r="E225" s="14">
        <f t="shared" si="167"/>
        <v>0.3</v>
      </c>
      <c r="F225" s="3">
        <f t="shared" si="162"/>
        <v>8.1661699125676517</v>
      </c>
      <c r="G225" s="3">
        <f t="shared" si="156"/>
        <v>2.8379999999999992</v>
      </c>
      <c r="H225" s="27"/>
      <c r="I225" s="4">
        <f t="shared" si="163"/>
        <v>258394.45325801743</v>
      </c>
      <c r="J225" s="4"/>
      <c r="K225" s="4">
        <f t="shared" si="157"/>
        <v>4741605.546741982</v>
      </c>
      <c r="L225" s="4">
        <f t="shared" si="176"/>
        <v>1.0000000000000002</v>
      </c>
      <c r="N225" s="4">
        <f t="shared" si="171"/>
        <v>8.8366355827975233E-11</v>
      </c>
      <c r="O225" s="4">
        <f t="shared" si="181"/>
        <v>1.1022080919031047E-10</v>
      </c>
      <c r="P225" s="4">
        <f t="shared" si="181"/>
        <v>1.4625556148445878E-10</v>
      </c>
      <c r="Q225" s="4">
        <f t="shared" si="181"/>
        <v>1.9407124082331747E-10</v>
      </c>
      <c r="R225" s="4">
        <f t="shared" si="181"/>
        <v>2.5751941422627013E-10</v>
      </c>
      <c r="S225" s="4">
        <f t="shared" si="181"/>
        <v>3.4171085147829285E-10</v>
      </c>
      <c r="T225" s="4">
        <f t="shared" si="181"/>
        <v>4.5342719915382824E-10</v>
      </c>
      <c r="U225" s="4">
        <f t="shared" si="181"/>
        <v>6.016672435142315E-10</v>
      </c>
      <c r="V225" s="4">
        <f t="shared" si="181"/>
        <v>7.9837176371829606E-10</v>
      </c>
      <c r="W225" s="4">
        <f t="shared" si="181"/>
        <v>1.0593853629031682E-9</v>
      </c>
      <c r="X225" s="4">
        <f t="shared" si="181"/>
        <v>1.405732754258141E-9</v>
      </c>
      <c r="Y225" s="4">
        <f t="shared" si="181"/>
        <v>1.8653123094145598E-9</v>
      </c>
      <c r="Z225" s="4">
        <f t="shared" si="181"/>
        <v>2.4751432867971535E-9</v>
      </c>
      <c r="AA225" s="4">
        <f t="shared" si="181"/>
        <v>3.2843477544340275E-9</v>
      </c>
      <c r="AB225" s="4">
        <f t="shared" si="181"/>
        <v>4.3581073972053839E-9</v>
      </c>
      <c r="AC225" s="4">
        <f t="shared" si="181"/>
        <v>5.7829139207442888E-9</v>
      </c>
      <c r="AD225" s="4">
        <f t="shared" si="181"/>
        <v>7.6735359619507315E-9</v>
      </c>
      <c r="AE225" s="4">
        <f t="shared" si="181"/>
        <v>1.0182263687682109E-8</v>
      </c>
      <c r="AF225" s="4">
        <f t="shared" si="181"/>
        <v>1.3511175749966E-8</v>
      </c>
      <c r="AG225" s="4">
        <f t="shared" si="181"/>
        <v>1.7928416744779239E-8</v>
      </c>
      <c r="AH225" s="4">
        <f t="shared" si="181"/>
        <v>2.3789796389838703E-8</v>
      </c>
      <c r="AI225" s="4">
        <f t="shared" si="158"/>
        <v>4457109.2139373636</v>
      </c>
      <c r="AJ225" s="4">
        <f t="shared" si="164"/>
        <v>4457109.2139374595</v>
      </c>
      <c r="AK225" s="27"/>
      <c r="AL225">
        <f t="shared" si="153"/>
        <v>214</v>
      </c>
      <c r="AM225" s="4"/>
      <c r="AN225" s="4"/>
      <c r="AO225" s="4">
        <f t="shared" si="183"/>
        <v>7.0353707993815191E-12</v>
      </c>
      <c r="AP225" s="4">
        <f t="shared" si="183"/>
        <v>0</v>
      </c>
      <c r="AQ225" s="4">
        <f t="shared" si="183"/>
        <v>0</v>
      </c>
      <c r="AR225" s="4">
        <f t="shared" si="183"/>
        <v>0</v>
      </c>
      <c r="AS225" s="4">
        <f t="shared" si="183"/>
        <v>0</v>
      </c>
      <c r="AT225" s="4">
        <f t="shared" si="183"/>
        <v>0</v>
      </c>
      <c r="AU225" s="4">
        <f t="shared" si="183"/>
        <v>0</v>
      </c>
      <c r="AV225" s="4">
        <f t="shared" si="183"/>
        <v>0</v>
      </c>
      <c r="AW225" s="4">
        <f t="shared" si="183"/>
        <v>0</v>
      </c>
      <c r="AX225" s="4">
        <f t="shared" si="183"/>
        <v>0</v>
      </c>
      <c r="AY225" s="4">
        <f t="shared" si="183"/>
        <v>0</v>
      </c>
      <c r="AZ225" s="4">
        <f t="shared" si="183"/>
        <v>0</v>
      </c>
      <c r="BA225" s="4">
        <f t="shared" si="183"/>
        <v>0</v>
      </c>
      <c r="BB225" s="4">
        <f t="shared" si="183"/>
        <v>0</v>
      </c>
      <c r="BC225" s="4">
        <f t="shared" si="183"/>
        <v>0</v>
      </c>
      <c r="BD225" s="4">
        <f t="shared" si="183"/>
        <v>0</v>
      </c>
      <c r="BE225" s="4">
        <f t="shared" si="183"/>
        <v>0</v>
      </c>
      <c r="BF225" s="4">
        <f t="shared" si="183"/>
        <v>0</v>
      </c>
      <c r="BG225" s="4">
        <f t="shared" si="183"/>
        <v>0</v>
      </c>
      <c r="BH225" s="4">
        <f t="shared" si="183"/>
        <v>0</v>
      </c>
      <c r="BI225" s="4">
        <f t="shared" si="177"/>
        <v>0</v>
      </c>
      <c r="BJ225" s="4">
        <f t="shared" si="169"/>
        <v>7.0353707993815191E-12</v>
      </c>
      <c r="BK225" s="4">
        <f t="shared" si="165"/>
        <v>284496.33280451875</v>
      </c>
      <c r="BL225" s="4">
        <f t="shared" si="178"/>
        <v>1.0000000000000002</v>
      </c>
      <c r="BM225" s="4">
        <f t="shared" si="159"/>
        <v>4741605.5467419783</v>
      </c>
      <c r="BN225" s="18">
        <f t="shared" si="179"/>
        <v>1.0000000000000002</v>
      </c>
      <c r="BO225" s="4">
        <f t="shared" si="160"/>
        <v>6.0000000000000009</v>
      </c>
      <c r="BP225" s="27"/>
      <c r="BQ225" s="4">
        <f>I225+AJ225+BK225+SUM(J$11:J225)</f>
        <v>4999999.9999999953</v>
      </c>
      <c r="BR225" s="27"/>
      <c r="BS225">
        <f t="shared" si="154"/>
        <v>214</v>
      </c>
      <c r="BT225" s="11">
        <f t="shared" si="155"/>
        <v>5.4796787680518613E-2</v>
      </c>
      <c r="BU225" s="9">
        <f t="shared" ref="BU225:CF265" si="185">N225*$E225*$BT225*BU$7</f>
        <v>1.4526577315220151E-12</v>
      </c>
      <c r="BV225" s="9">
        <f t="shared" si="185"/>
        <v>1.8119238837529191E-12</v>
      </c>
      <c r="BW225" s="9">
        <f t="shared" si="185"/>
        <v>2.4043004849276767E-12</v>
      </c>
      <c r="BX225" s="9">
        <f t="shared" si="184"/>
        <v>3.1903441734870369E-12</v>
      </c>
      <c r="BY225" s="9">
        <f t="shared" si="184"/>
        <v>4.2333709994905346E-12</v>
      </c>
      <c r="BZ225" s="9">
        <f t="shared" si="184"/>
        <v>5.6173970929755724E-12</v>
      </c>
      <c r="CA225" s="9">
        <f t="shared" si="184"/>
        <v>7.4539061881813665E-12</v>
      </c>
      <c r="CB225" s="9">
        <f t="shared" si="184"/>
        <v>9.8908296591516694E-12</v>
      </c>
      <c r="CC225" s="9">
        <f t="shared" si="184"/>
        <v>1.3124462407977793E-11</v>
      </c>
      <c r="CD225" s="9">
        <f t="shared" si="149"/>
        <v>1.741527444085622E-11</v>
      </c>
      <c r="CE225" s="9">
        <f t="shared" si="149"/>
        <v>0</v>
      </c>
      <c r="CF225" s="9">
        <f t="shared" si="149"/>
        <v>0</v>
      </c>
      <c r="CG225" s="9">
        <f t="shared" si="149"/>
        <v>0</v>
      </c>
      <c r="CH225" s="9">
        <f t="shared" si="149"/>
        <v>0</v>
      </c>
      <c r="CI225" s="9">
        <f t="shared" si="146"/>
        <v>0</v>
      </c>
      <c r="CJ225" s="9">
        <f t="shared" si="146"/>
        <v>0</v>
      </c>
      <c r="CK225" s="9">
        <f t="shared" si="146"/>
        <v>0</v>
      </c>
      <c r="CL225" s="9">
        <f t="shared" si="146"/>
        <v>0</v>
      </c>
      <c r="CM225" s="9">
        <f t="shared" si="146"/>
        <v>0</v>
      </c>
      <c r="CN225" s="9">
        <f t="shared" si="141"/>
        <v>0</v>
      </c>
      <c r="CO225" s="9">
        <f t="shared" si="141"/>
        <v>0</v>
      </c>
      <c r="CP225" s="9">
        <f t="shared" si="141"/>
        <v>0</v>
      </c>
      <c r="CQ225" s="9">
        <f t="shared" si="173"/>
        <v>6.6594467062322811E-11</v>
      </c>
      <c r="CR225" s="27"/>
    </row>
    <row r="226" spans="2:96" x14ac:dyDescent="0.2">
      <c r="B226" s="1">
        <f t="shared" si="166"/>
        <v>44075</v>
      </c>
      <c r="C226" s="8">
        <f t="shared" si="161"/>
        <v>30.714285714285715</v>
      </c>
      <c r="D226">
        <f t="shared" si="170"/>
        <v>215</v>
      </c>
      <c r="E226" s="14">
        <f t="shared" si="167"/>
        <v>0.3</v>
      </c>
      <c r="F226" s="3">
        <f t="shared" si="162"/>
        <v>8.1661699125676517</v>
      </c>
      <c r="G226" s="3">
        <f t="shared" si="156"/>
        <v>2.8379999999999992</v>
      </c>
      <c r="H226" s="27"/>
      <c r="I226" s="4">
        <f t="shared" si="163"/>
        <v>258394.45325801737</v>
      </c>
      <c r="J226" s="4"/>
      <c r="K226" s="4">
        <f t="shared" si="157"/>
        <v>4741605.546741982</v>
      </c>
      <c r="L226" s="4">
        <f t="shared" si="176"/>
        <v>1</v>
      </c>
      <c r="N226" s="4">
        <f t="shared" si="171"/>
        <v>6.6594467062322811E-11</v>
      </c>
      <c r="O226" s="4">
        <f t="shared" si="181"/>
        <v>8.3064374478296717E-11</v>
      </c>
      <c r="P226" s="4">
        <f t="shared" si="181"/>
        <v>1.1022080919031047E-10</v>
      </c>
      <c r="Q226" s="4">
        <f t="shared" si="181"/>
        <v>1.4625556148445878E-10</v>
      </c>
      <c r="R226" s="4">
        <f t="shared" si="181"/>
        <v>1.9407124082331747E-10</v>
      </c>
      <c r="S226" s="4">
        <f t="shared" si="181"/>
        <v>2.5751941422627013E-10</v>
      </c>
      <c r="T226" s="4">
        <f t="shared" si="181"/>
        <v>3.4171085147829285E-10</v>
      </c>
      <c r="U226" s="4">
        <f t="shared" si="181"/>
        <v>4.5342719915382824E-10</v>
      </c>
      <c r="V226" s="4">
        <f t="shared" si="181"/>
        <v>6.016672435142315E-10</v>
      </c>
      <c r="W226" s="4">
        <f t="shared" si="181"/>
        <v>7.9837176371829606E-10</v>
      </c>
      <c r="X226" s="4">
        <f t="shared" si="181"/>
        <v>1.0593853629031682E-9</v>
      </c>
      <c r="Y226" s="4">
        <f t="shared" si="181"/>
        <v>1.405732754258141E-9</v>
      </c>
      <c r="Z226" s="4">
        <f t="shared" si="181"/>
        <v>1.8653123094145598E-9</v>
      </c>
      <c r="AA226" s="4">
        <f t="shared" si="181"/>
        <v>2.4751432867971535E-9</v>
      </c>
      <c r="AB226" s="4">
        <f t="shared" si="181"/>
        <v>3.2843477544340275E-9</v>
      </c>
      <c r="AC226" s="4">
        <f t="shared" si="181"/>
        <v>4.3581073972053839E-9</v>
      </c>
      <c r="AD226" s="4">
        <f t="shared" si="181"/>
        <v>5.7829139207442888E-9</v>
      </c>
      <c r="AE226" s="4">
        <f t="shared" si="181"/>
        <v>7.6735359619507315E-9</v>
      </c>
      <c r="AF226" s="4">
        <f t="shared" si="181"/>
        <v>1.0182263687682109E-8</v>
      </c>
      <c r="AG226" s="4">
        <f t="shared" si="181"/>
        <v>1.3511175749966E-8</v>
      </c>
      <c r="AH226" s="4">
        <f t="shared" si="181"/>
        <v>1.7928416744779239E-8</v>
      </c>
      <c r="AI226" s="4">
        <f t="shared" si="158"/>
        <v>4457109.2139373878</v>
      </c>
      <c r="AJ226" s="4">
        <f t="shared" si="164"/>
        <v>4457109.2139374604</v>
      </c>
      <c r="AK226" s="27"/>
      <c r="AL226">
        <f t="shared" si="153"/>
        <v>215</v>
      </c>
      <c r="AM226" s="4"/>
      <c r="AN226" s="4"/>
      <c r="AO226" s="4">
        <f t="shared" si="183"/>
        <v>5.3019813496785139E-12</v>
      </c>
      <c r="AP226" s="4">
        <f t="shared" si="183"/>
        <v>0</v>
      </c>
      <c r="AQ226" s="4">
        <f t="shared" si="183"/>
        <v>0</v>
      </c>
      <c r="AR226" s="4">
        <f t="shared" si="183"/>
        <v>0</v>
      </c>
      <c r="AS226" s="4">
        <f t="shared" si="183"/>
        <v>0</v>
      </c>
      <c r="AT226" s="4">
        <f t="shared" si="183"/>
        <v>0</v>
      </c>
      <c r="AU226" s="4">
        <f t="shared" si="183"/>
        <v>0</v>
      </c>
      <c r="AV226" s="4">
        <f t="shared" si="183"/>
        <v>0</v>
      </c>
      <c r="AW226" s="4">
        <f t="shared" si="183"/>
        <v>0</v>
      </c>
      <c r="AX226" s="4">
        <f t="shared" si="183"/>
        <v>0</v>
      </c>
      <c r="AY226" s="4">
        <f t="shared" si="183"/>
        <v>0</v>
      </c>
      <c r="AZ226" s="4">
        <f t="shared" si="183"/>
        <v>0</v>
      </c>
      <c r="BA226" s="4">
        <f t="shared" si="183"/>
        <v>0</v>
      </c>
      <c r="BB226" s="4">
        <f t="shared" si="183"/>
        <v>0</v>
      </c>
      <c r="BC226" s="4">
        <f t="shared" si="183"/>
        <v>0</v>
      </c>
      <c r="BD226" s="4">
        <f t="shared" si="183"/>
        <v>0</v>
      </c>
      <c r="BE226" s="4">
        <f t="shared" si="183"/>
        <v>0</v>
      </c>
      <c r="BF226" s="4">
        <f t="shared" si="183"/>
        <v>0</v>
      </c>
      <c r="BG226" s="4">
        <f t="shared" si="183"/>
        <v>0</v>
      </c>
      <c r="BH226" s="4">
        <f t="shared" si="183"/>
        <v>0</v>
      </c>
      <c r="BI226" s="4">
        <f t="shared" si="177"/>
        <v>0</v>
      </c>
      <c r="BJ226" s="4">
        <f t="shared" si="169"/>
        <v>5.3019813496785139E-12</v>
      </c>
      <c r="BK226" s="4">
        <f t="shared" si="165"/>
        <v>284496.33280451875</v>
      </c>
      <c r="BL226" s="4">
        <f t="shared" si="178"/>
        <v>1</v>
      </c>
      <c r="BM226" s="4">
        <f t="shared" si="159"/>
        <v>4741605.5467419792</v>
      </c>
      <c r="BN226" s="18">
        <f t="shared" si="179"/>
        <v>1.0000000000000004</v>
      </c>
      <c r="BO226" s="4">
        <f t="shared" si="160"/>
        <v>6</v>
      </c>
      <c r="BP226" s="27"/>
      <c r="BQ226" s="4">
        <f>I226+AJ226+BK226+SUM(J$11:J226)</f>
        <v>4999999.9999999963</v>
      </c>
      <c r="BR226" s="27"/>
      <c r="BS226">
        <f t="shared" si="154"/>
        <v>215</v>
      </c>
      <c r="BT226" s="11">
        <f t="shared" si="155"/>
        <v>5.4796787680518586E-2</v>
      </c>
      <c r="BU226" s="9">
        <f t="shared" si="185"/>
        <v>1.0947488616934174E-12</v>
      </c>
      <c r="BV226" s="9">
        <f t="shared" si="185"/>
        <v>1.3654982676306936E-12</v>
      </c>
      <c r="BW226" s="9">
        <f t="shared" si="185"/>
        <v>1.8119238837529181E-12</v>
      </c>
      <c r="BX226" s="9">
        <f t="shared" si="184"/>
        <v>2.4043004849276755E-12</v>
      </c>
      <c r="BY226" s="9">
        <f t="shared" si="184"/>
        <v>3.1903441734870353E-12</v>
      </c>
      <c r="BZ226" s="9">
        <f t="shared" si="184"/>
        <v>4.2333709994905322E-12</v>
      </c>
      <c r="CA226" s="9">
        <f t="shared" si="184"/>
        <v>5.6173970929755699E-12</v>
      </c>
      <c r="CB226" s="9">
        <f t="shared" si="184"/>
        <v>7.4539061881813633E-12</v>
      </c>
      <c r="CC226" s="9">
        <f t="shared" si="184"/>
        <v>9.8908296591516645E-12</v>
      </c>
      <c r="CD226" s="9">
        <f t="shared" si="149"/>
        <v>1.3124462407977787E-11</v>
      </c>
      <c r="CE226" s="9">
        <f t="shared" si="149"/>
        <v>0</v>
      </c>
      <c r="CF226" s="9">
        <f t="shared" si="149"/>
        <v>0</v>
      </c>
      <c r="CG226" s="9">
        <f t="shared" si="149"/>
        <v>0</v>
      </c>
      <c r="CH226" s="9">
        <f t="shared" si="149"/>
        <v>0</v>
      </c>
      <c r="CI226" s="9">
        <f t="shared" si="146"/>
        <v>0</v>
      </c>
      <c r="CJ226" s="9">
        <f t="shared" si="146"/>
        <v>0</v>
      </c>
      <c r="CK226" s="9">
        <f t="shared" si="146"/>
        <v>0</v>
      </c>
      <c r="CL226" s="9">
        <f t="shared" si="146"/>
        <v>0</v>
      </c>
      <c r="CM226" s="9">
        <f t="shared" si="146"/>
        <v>0</v>
      </c>
      <c r="CN226" s="9">
        <f t="shared" si="141"/>
        <v>0</v>
      </c>
      <c r="CO226" s="9">
        <f t="shared" si="141"/>
        <v>0</v>
      </c>
      <c r="CP226" s="9">
        <f t="shared" si="141"/>
        <v>0</v>
      </c>
      <c r="CQ226" s="9">
        <f t="shared" si="173"/>
        <v>5.0186782019268656E-11</v>
      </c>
      <c r="CR226" s="27"/>
    </row>
    <row r="227" spans="2:96" x14ac:dyDescent="0.2">
      <c r="B227" s="1">
        <f t="shared" si="166"/>
        <v>44076</v>
      </c>
      <c r="C227" s="8">
        <f t="shared" si="161"/>
        <v>30.857142857142858</v>
      </c>
      <c r="D227">
        <f t="shared" si="170"/>
        <v>216</v>
      </c>
      <c r="E227" s="14">
        <f t="shared" si="167"/>
        <v>0.3</v>
      </c>
      <c r="F227" s="3">
        <f t="shared" si="162"/>
        <v>8.1661699125676517</v>
      </c>
      <c r="G227" s="3">
        <f t="shared" si="156"/>
        <v>2.8379999999999992</v>
      </c>
      <c r="H227" s="27"/>
      <c r="I227" s="4">
        <f t="shared" si="163"/>
        <v>258394.45325801731</v>
      </c>
      <c r="J227" s="4"/>
      <c r="K227" s="4">
        <f t="shared" si="157"/>
        <v>4741605.546741982</v>
      </c>
      <c r="L227" s="4">
        <f t="shared" si="176"/>
        <v>1</v>
      </c>
      <c r="N227" s="4">
        <f t="shared" si="171"/>
        <v>5.0186782019268656E-11</v>
      </c>
      <c r="O227" s="4">
        <f t="shared" si="181"/>
        <v>6.2598799038583433E-11</v>
      </c>
      <c r="P227" s="4">
        <f t="shared" si="181"/>
        <v>8.3064374478296717E-11</v>
      </c>
      <c r="Q227" s="4">
        <f t="shared" si="181"/>
        <v>1.1022080919031047E-10</v>
      </c>
      <c r="R227" s="4">
        <f t="shared" si="181"/>
        <v>1.4625556148445878E-10</v>
      </c>
      <c r="S227" s="4">
        <f t="shared" si="181"/>
        <v>1.9407124082331747E-10</v>
      </c>
      <c r="T227" s="4">
        <f t="shared" si="181"/>
        <v>2.5751941422627013E-10</v>
      </c>
      <c r="U227" s="4">
        <f t="shared" si="181"/>
        <v>3.4171085147829285E-10</v>
      </c>
      <c r="V227" s="4">
        <f t="shared" si="181"/>
        <v>4.5342719915382824E-10</v>
      </c>
      <c r="W227" s="4">
        <f t="shared" si="181"/>
        <v>6.016672435142315E-10</v>
      </c>
      <c r="X227" s="4">
        <f t="shared" si="181"/>
        <v>7.9837176371829606E-10</v>
      </c>
      <c r="Y227" s="4">
        <f t="shared" si="181"/>
        <v>1.0593853629031682E-9</v>
      </c>
      <c r="Z227" s="4">
        <f t="shared" si="181"/>
        <v>1.405732754258141E-9</v>
      </c>
      <c r="AA227" s="4">
        <f t="shared" si="181"/>
        <v>1.8653123094145598E-9</v>
      </c>
      <c r="AB227" s="4">
        <f t="shared" si="181"/>
        <v>2.4751432867971535E-9</v>
      </c>
      <c r="AC227" s="4">
        <f t="shared" si="181"/>
        <v>3.2843477544340275E-9</v>
      </c>
      <c r="AD227" s="4">
        <f t="shared" si="181"/>
        <v>4.3581073972053839E-9</v>
      </c>
      <c r="AE227" s="4">
        <f t="shared" si="181"/>
        <v>5.7829139207442888E-9</v>
      </c>
      <c r="AF227" s="4">
        <f t="shared" si="181"/>
        <v>7.6735359619507315E-9</v>
      </c>
      <c r="AG227" s="4">
        <f t="shared" si="181"/>
        <v>1.0182263687682109E-8</v>
      </c>
      <c r="AH227" s="4">
        <f t="shared" si="181"/>
        <v>1.3511175749966E-8</v>
      </c>
      <c r="AI227" s="4">
        <f t="shared" si="158"/>
        <v>4457109.2139374055</v>
      </c>
      <c r="AJ227" s="4">
        <f t="shared" si="164"/>
        <v>4457109.2139374604</v>
      </c>
      <c r="AK227" s="27"/>
      <c r="AL227">
        <f t="shared" si="153"/>
        <v>216</v>
      </c>
      <c r="AM227" s="4"/>
      <c r="AN227" s="4"/>
      <c r="AO227" s="4">
        <f t="shared" si="183"/>
        <v>3.9956680237393688E-12</v>
      </c>
      <c r="AP227" s="4">
        <f t="shared" si="183"/>
        <v>0</v>
      </c>
      <c r="AQ227" s="4">
        <f t="shared" si="183"/>
        <v>0</v>
      </c>
      <c r="AR227" s="4">
        <f t="shared" si="183"/>
        <v>0</v>
      </c>
      <c r="AS227" s="4">
        <f t="shared" si="183"/>
        <v>0</v>
      </c>
      <c r="AT227" s="4">
        <f t="shared" si="183"/>
        <v>0</v>
      </c>
      <c r="AU227" s="4">
        <f t="shared" si="183"/>
        <v>0</v>
      </c>
      <c r="AV227" s="4">
        <f t="shared" si="183"/>
        <v>0</v>
      </c>
      <c r="AW227" s="4">
        <f t="shared" si="183"/>
        <v>0</v>
      </c>
      <c r="AX227" s="4">
        <f t="shared" si="183"/>
        <v>0</v>
      </c>
      <c r="AY227" s="4">
        <f t="shared" si="183"/>
        <v>0</v>
      </c>
      <c r="AZ227" s="4">
        <f t="shared" si="183"/>
        <v>0</v>
      </c>
      <c r="BA227" s="4">
        <f t="shared" si="183"/>
        <v>0</v>
      </c>
      <c r="BB227" s="4">
        <f t="shared" si="183"/>
        <v>0</v>
      </c>
      <c r="BC227" s="4">
        <f t="shared" si="183"/>
        <v>0</v>
      </c>
      <c r="BD227" s="4">
        <f t="shared" si="183"/>
        <v>0</v>
      </c>
      <c r="BE227" s="4">
        <f t="shared" si="183"/>
        <v>0</v>
      </c>
      <c r="BF227" s="4">
        <f t="shared" si="183"/>
        <v>0</v>
      </c>
      <c r="BG227" s="4">
        <f t="shared" si="183"/>
        <v>0</v>
      </c>
      <c r="BH227" s="4">
        <f t="shared" si="183"/>
        <v>0</v>
      </c>
      <c r="BI227" s="4">
        <f t="shared" si="177"/>
        <v>0</v>
      </c>
      <c r="BJ227" s="4">
        <f t="shared" si="169"/>
        <v>3.9956680237393688E-12</v>
      </c>
      <c r="BK227" s="4">
        <f t="shared" si="165"/>
        <v>284496.33280451875</v>
      </c>
      <c r="BL227" s="4">
        <f t="shared" si="178"/>
        <v>1</v>
      </c>
      <c r="BM227" s="4">
        <f t="shared" si="159"/>
        <v>4741605.5467419792</v>
      </c>
      <c r="BN227" s="18">
        <f t="shared" si="179"/>
        <v>1.0000000000000004</v>
      </c>
      <c r="BO227" s="4">
        <f t="shared" si="160"/>
        <v>6</v>
      </c>
      <c r="BP227" s="27"/>
      <c r="BQ227" s="4">
        <f>I227+AJ227+BK227+SUM(J$11:J227)</f>
        <v>4999999.9999999963</v>
      </c>
      <c r="BR227" s="27"/>
      <c r="BS227">
        <f t="shared" si="154"/>
        <v>216</v>
      </c>
      <c r="BT227" s="11">
        <f t="shared" si="155"/>
        <v>5.4796787680518579E-2</v>
      </c>
      <c r="BU227" s="9">
        <f t="shared" si="185"/>
        <v>8.2502233160349954E-13</v>
      </c>
      <c r="BV227" s="9">
        <f t="shared" si="185"/>
        <v>1.0290639299918122E-12</v>
      </c>
      <c r="BW227" s="9">
        <f t="shared" si="185"/>
        <v>1.3654982676306934E-12</v>
      </c>
      <c r="BX227" s="9">
        <f t="shared" si="184"/>
        <v>1.8119238837529179E-12</v>
      </c>
      <c r="BY227" s="9">
        <f t="shared" si="184"/>
        <v>2.4043004849276755E-12</v>
      </c>
      <c r="BZ227" s="9">
        <f t="shared" si="184"/>
        <v>3.1903441734870349E-12</v>
      </c>
      <c r="CA227" s="9">
        <f t="shared" si="184"/>
        <v>4.2333709994905322E-12</v>
      </c>
      <c r="CB227" s="9">
        <f t="shared" si="184"/>
        <v>5.6173970929755691E-12</v>
      </c>
      <c r="CC227" s="9">
        <f t="shared" si="184"/>
        <v>7.4539061881813617E-12</v>
      </c>
      <c r="CD227" s="9">
        <f t="shared" si="149"/>
        <v>9.8908296591516629E-12</v>
      </c>
      <c r="CE227" s="9">
        <f t="shared" si="149"/>
        <v>0</v>
      </c>
      <c r="CF227" s="9">
        <f t="shared" si="149"/>
        <v>0</v>
      </c>
      <c r="CG227" s="9">
        <f t="shared" si="149"/>
        <v>0</v>
      </c>
      <c r="CH227" s="9">
        <f t="shared" si="149"/>
        <v>0</v>
      </c>
      <c r="CI227" s="9">
        <f t="shared" si="146"/>
        <v>0</v>
      </c>
      <c r="CJ227" s="9">
        <f t="shared" si="146"/>
        <v>0</v>
      </c>
      <c r="CK227" s="9">
        <f t="shared" si="146"/>
        <v>0</v>
      </c>
      <c r="CL227" s="9">
        <f t="shared" si="146"/>
        <v>0</v>
      </c>
      <c r="CM227" s="9">
        <f t="shared" si="146"/>
        <v>0</v>
      </c>
      <c r="CN227" s="9">
        <f t="shared" si="141"/>
        <v>0</v>
      </c>
      <c r="CO227" s="9">
        <f t="shared" si="141"/>
        <v>0</v>
      </c>
      <c r="CP227" s="9">
        <f t="shared" si="141"/>
        <v>0</v>
      </c>
      <c r="CQ227" s="9">
        <f t="shared" si="173"/>
        <v>3.782165701119276E-11</v>
      </c>
      <c r="CR227" s="27"/>
    </row>
    <row r="228" spans="2:96" x14ac:dyDescent="0.2">
      <c r="B228" s="1">
        <f t="shared" si="166"/>
        <v>44077</v>
      </c>
      <c r="C228" s="8">
        <f t="shared" si="161"/>
        <v>31</v>
      </c>
      <c r="D228">
        <f t="shared" si="170"/>
        <v>217</v>
      </c>
      <c r="E228" s="14">
        <f t="shared" si="167"/>
        <v>0.3</v>
      </c>
      <c r="F228" s="3">
        <f t="shared" si="162"/>
        <v>8.1661699125676517</v>
      </c>
      <c r="G228" s="3">
        <f t="shared" si="156"/>
        <v>2.8379999999999992</v>
      </c>
      <c r="H228" s="27"/>
      <c r="I228" s="4">
        <f t="shared" si="163"/>
        <v>258394.45325801728</v>
      </c>
      <c r="J228" s="4"/>
      <c r="K228" s="4">
        <f t="shared" si="157"/>
        <v>4741605.546741982</v>
      </c>
      <c r="L228" s="4">
        <f t="shared" si="176"/>
        <v>1</v>
      </c>
      <c r="N228" s="4">
        <f t="shared" si="171"/>
        <v>3.782165701119276E-11</v>
      </c>
      <c r="O228" s="4">
        <f t="shared" si="181"/>
        <v>4.7175575098112536E-11</v>
      </c>
      <c r="P228" s="4">
        <f t="shared" si="181"/>
        <v>6.2598799038583433E-11</v>
      </c>
      <c r="Q228" s="4">
        <f t="shared" si="181"/>
        <v>8.3064374478296717E-11</v>
      </c>
      <c r="R228" s="4">
        <f t="shared" si="181"/>
        <v>1.1022080919031047E-10</v>
      </c>
      <c r="S228" s="4">
        <f t="shared" si="181"/>
        <v>1.4625556148445878E-10</v>
      </c>
      <c r="T228" s="4">
        <f t="shared" si="181"/>
        <v>1.9407124082331747E-10</v>
      </c>
      <c r="U228" s="4">
        <f t="shared" si="181"/>
        <v>2.5751941422627013E-10</v>
      </c>
      <c r="V228" s="4">
        <f t="shared" si="181"/>
        <v>3.4171085147829285E-10</v>
      </c>
      <c r="W228" s="4">
        <f t="shared" si="181"/>
        <v>4.5342719915382824E-10</v>
      </c>
      <c r="X228" s="4">
        <f t="shared" si="181"/>
        <v>6.016672435142315E-10</v>
      </c>
      <c r="Y228" s="4">
        <f t="shared" si="181"/>
        <v>7.9837176371829606E-10</v>
      </c>
      <c r="Z228" s="4">
        <f t="shared" si="181"/>
        <v>1.0593853629031682E-9</v>
      </c>
      <c r="AA228" s="4">
        <f t="shared" si="181"/>
        <v>1.405732754258141E-9</v>
      </c>
      <c r="AB228" s="4">
        <f t="shared" si="181"/>
        <v>1.8653123094145598E-9</v>
      </c>
      <c r="AC228" s="4">
        <f t="shared" si="181"/>
        <v>2.4751432867971535E-9</v>
      </c>
      <c r="AD228" s="4">
        <f t="shared" si="181"/>
        <v>3.2843477544340275E-9</v>
      </c>
      <c r="AE228" s="4">
        <f t="shared" si="181"/>
        <v>4.3581073972053839E-9</v>
      </c>
      <c r="AF228" s="4">
        <f t="shared" si="181"/>
        <v>5.7829139207442888E-9</v>
      </c>
      <c r="AG228" s="4">
        <f t="shared" si="181"/>
        <v>7.6735359619507315E-9</v>
      </c>
      <c r="AH228" s="4">
        <f t="shared" si="181"/>
        <v>1.0182263687682109E-8</v>
      </c>
      <c r="AI228" s="4">
        <f t="shared" si="158"/>
        <v>4457109.2139374195</v>
      </c>
      <c r="AJ228" s="4">
        <f t="shared" si="164"/>
        <v>4457109.2139374604</v>
      </c>
      <c r="AK228" s="27"/>
      <c r="AL228">
        <f t="shared" si="153"/>
        <v>217</v>
      </c>
      <c r="AM228" s="4"/>
      <c r="AN228" s="4"/>
      <c r="AO228" s="4">
        <f t="shared" si="183"/>
        <v>3.011206921156119E-12</v>
      </c>
      <c r="AP228" s="4">
        <f t="shared" si="183"/>
        <v>0</v>
      </c>
      <c r="AQ228" s="4">
        <f t="shared" si="183"/>
        <v>0</v>
      </c>
      <c r="AR228" s="4">
        <f t="shared" si="183"/>
        <v>0</v>
      </c>
      <c r="AS228" s="4">
        <f t="shared" si="183"/>
        <v>0</v>
      </c>
      <c r="AT228" s="4">
        <f t="shared" si="183"/>
        <v>0</v>
      </c>
      <c r="AU228" s="4">
        <f t="shared" si="183"/>
        <v>0</v>
      </c>
      <c r="AV228" s="4">
        <f t="shared" si="183"/>
        <v>0</v>
      </c>
      <c r="AW228" s="4">
        <f t="shared" si="183"/>
        <v>0</v>
      </c>
      <c r="AX228" s="4">
        <f t="shared" si="183"/>
        <v>0</v>
      </c>
      <c r="AY228" s="4">
        <f t="shared" si="183"/>
        <v>0</v>
      </c>
      <c r="AZ228" s="4">
        <f t="shared" si="183"/>
        <v>0</v>
      </c>
      <c r="BA228" s="4">
        <f t="shared" si="183"/>
        <v>0</v>
      </c>
      <c r="BB228" s="4">
        <f t="shared" si="183"/>
        <v>0</v>
      </c>
      <c r="BC228" s="4">
        <f t="shared" si="183"/>
        <v>0</v>
      </c>
      <c r="BD228" s="4">
        <f t="shared" si="183"/>
        <v>0</v>
      </c>
      <c r="BE228" s="4">
        <f t="shared" si="183"/>
        <v>0</v>
      </c>
      <c r="BF228" s="4">
        <f t="shared" si="183"/>
        <v>0</v>
      </c>
      <c r="BG228" s="4">
        <f t="shared" si="183"/>
        <v>0</v>
      </c>
      <c r="BH228" s="4">
        <f t="shared" si="183"/>
        <v>0</v>
      </c>
      <c r="BI228" s="4">
        <f t="shared" si="177"/>
        <v>0</v>
      </c>
      <c r="BJ228" s="4">
        <f t="shared" si="169"/>
        <v>3.011206921156119E-12</v>
      </c>
      <c r="BK228" s="4">
        <f t="shared" si="165"/>
        <v>284496.33280451875</v>
      </c>
      <c r="BL228" s="4">
        <f t="shared" si="178"/>
        <v>1</v>
      </c>
      <c r="BM228" s="4">
        <f t="shared" si="159"/>
        <v>4741605.5467419792</v>
      </c>
      <c r="BN228" s="18">
        <f t="shared" si="179"/>
        <v>1.0000000000000002</v>
      </c>
      <c r="BO228" s="4">
        <f t="shared" si="160"/>
        <v>6</v>
      </c>
      <c r="BP228" s="27"/>
      <c r="BQ228" s="4">
        <f>I228+AJ228+BK228+SUM(J$11:J228)</f>
        <v>4999999.9999999963</v>
      </c>
      <c r="BR228" s="27"/>
      <c r="BS228">
        <f t="shared" si="154"/>
        <v>217</v>
      </c>
      <c r="BT228" s="11">
        <f t="shared" si="155"/>
        <v>5.4796787680518572E-2</v>
      </c>
      <c r="BU228" s="9">
        <f t="shared" si="185"/>
        <v>6.2175159269031788E-13</v>
      </c>
      <c r="BV228" s="9">
        <f t="shared" si="185"/>
        <v>7.7552099170728947E-13</v>
      </c>
      <c r="BW228" s="9">
        <f t="shared" si="185"/>
        <v>1.0290639299918119E-12</v>
      </c>
      <c r="BX228" s="9">
        <f t="shared" si="184"/>
        <v>1.3654982676306932E-12</v>
      </c>
      <c r="BY228" s="9">
        <f t="shared" si="184"/>
        <v>1.8119238837529177E-12</v>
      </c>
      <c r="BZ228" s="9">
        <f t="shared" si="184"/>
        <v>2.4043004849276751E-12</v>
      </c>
      <c r="CA228" s="9">
        <f t="shared" si="184"/>
        <v>3.1903441734870345E-12</v>
      </c>
      <c r="CB228" s="9">
        <f t="shared" si="184"/>
        <v>4.2333709994905314E-12</v>
      </c>
      <c r="CC228" s="9">
        <f t="shared" si="184"/>
        <v>5.6173970929755683E-12</v>
      </c>
      <c r="CD228" s="9">
        <f t="shared" si="149"/>
        <v>7.4539061881813617E-12</v>
      </c>
      <c r="CE228" s="9">
        <f t="shared" si="149"/>
        <v>0</v>
      </c>
      <c r="CF228" s="9">
        <f t="shared" si="149"/>
        <v>0</v>
      </c>
      <c r="CG228" s="9">
        <f t="shared" si="149"/>
        <v>0</v>
      </c>
      <c r="CH228" s="9">
        <f t="shared" si="149"/>
        <v>0</v>
      </c>
      <c r="CI228" s="9">
        <f t="shared" si="146"/>
        <v>0</v>
      </c>
      <c r="CJ228" s="9">
        <f t="shared" si="146"/>
        <v>0</v>
      </c>
      <c r="CK228" s="9">
        <f t="shared" si="146"/>
        <v>0</v>
      </c>
      <c r="CL228" s="9">
        <f t="shared" si="146"/>
        <v>0</v>
      </c>
      <c r="CM228" s="9">
        <f t="shared" si="146"/>
        <v>0</v>
      </c>
      <c r="CN228" s="9">
        <f t="shared" si="141"/>
        <v>0</v>
      </c>
      <c r="CO228" s="9">
        <f t="shared" si="141"/>
        <v>0</v>
      </c>
      <c r="CP228" s="9">
        <f t="shared" si="141"/>
        <v>0</v>
      </c>
      <c r="CQ228" s="9">
        <f t="shared" si="173"/>
        <v>2.8503077604835198E-11</v>
      </c>
      <c r="CR228" s="27"/>
    </row>
    <row r="229" spans="2:96" x14ac:dyDescent="0.2">
      <c r="B229" s="1">
        <f t="shared" si="166"/>
        <v>44078</v>
      </c>
      <c r="C229" s="8">
        <f t="shared" si="161"/>
        <v>31.142857142857142</v>
      </c>
      <c r="D229">
        <f t="shared" si="170"/>
        <v>218</v>
      </c>
      <c r="E229" s="14">
        <f t="shared" si="167"/>
        <v>0.3</v>
      </c>
      <c r="F229" s="3">
        <f t="shared" si="162"/>
        <v>8.1661699125676517</v>
      </c>
      <c r="G229" s="3">
        <f t="shared" si="156"/>
        <v>2.8379999999999992</v>
      </c>
      <c r="H229" s="27"/>
      <c r="I229" s="4">
        <f t="shared" si="163"/>
        <v>258394.45325801725</v>
      </c>
      <c r="J229" s="4"/>
      <c r="K229" s="4">
        <f t="shared" si="157"/>
        <v>4741605.546741982</v>
      </c>
      <c r="L229" s="4">
        <f t="shared" si="176"/>
        <v>1</v>
      </c>
      <c r="N229" s="4">
        <f t="shared" si="171"/>
        <v>2.8503077604835198E-11</v>
      </c>
      <c r="O229" s="4">
        <f t="shared" si="181"/>
        <v>3.5552357590521195E-11</v>
      </c>
      <c r="P229" s="4">
        <f t="shared" si="181"/>
        <v>4.7175575098112536E-11</v>
      </c>
      <c r="Q229" s="4">
        <f t="shared" si="181"/>
        <v>6.2598799038583433E-11</v>
      </c>
      <c r="R229" s="4">
        <f t="shared" si="181"/>
        <v>8.3064374478296717E-11</v>
      </c>
      <c r="S229" s="4">
        <f t="shared" si="181"/>
        <v>1.1022080919031047E-10</v>
      </c>
      <c r="T229" s="4">
        <f t="shared" si="181"/>
        <v>1.4625556148445878E-10</v>
      </c>
      <c r="U229" s="4">
        <f t="shared" si="181"/>
        <v>1.9407124082331747E-10</v>
      </c>
      <c r="V229" s="4">
        <f t="shared" si="181"/>
        <v>2.5751941422627013E-10</v>
      </c>
      <c r="W229" s="4">
        <f t="shared" si="181"/>
        <v>3.4171085147829285E-10</v>
      </c>
      <c r="X229" s="4">
        <f t="shared" si="181"/>
        <v>4.5342719915382824E-10</v>
      </c>
      <c r="Y229" s="4">
        <f t="shared" si="181"/>
        <v>6.016672435142315E-10</v>
      </c>
      <c r="Z229" s="4">
        <f t="shared" si="181"/>
        <v>7.9837176371829606E-10</v>
      </c>
      <c r="AA229" s="4">
        <f t="shared" si="181"/>
        <v>1.0593853629031682E-9</v>
      </c>
      <c r="AB229" s="4">
        <f t="shared" si="181"/>
        <v>1.405732754258141E-9</v>
      </c>
      <c r="AC229" s="4">
        <f t="shared" si="181"/>
        <v>1.8653123094145598E-9</v>
      </c>
      <c r="AD229" s="4">
        <f t="shared" si="181"/>
        <v>2.4751432867971535E-9</v>
      </c>
      <c r="AE229" s="4">
        <f t="shared" si="181"/>
        <v>3.2843477544340275E-9</v>
      </c>
      <c r="AF229" s="4">
        <f t="shared" si="181"/>
        <v>4.3581073972053839E-9</v>
      </c>
      <c r="AG229" s="4">
        <f t="shared" si="181"/>
        <v>5.7829139207442888E-9</v>
      </c>
      <c r="AH229" s="4">
        <f t="shared" si="181"/>
        <v>7.6735359619507315E-9</v>
      </c>
      <c r="AI229" s="4">
        <f t="shared" si="158"/>
        <v>4457109.2139374297</v>
      </c>
      <c r="AJ229" s="4">
        <f t="shared" si="164"/>
        <v>4457109.2139374604</v>
      </c>
      <c r="AK229" s="27"/>
      <c r="AL229">
        <f t="shared" si="153"/>
        <v>218</v>
      </c>
      <c r="AM229" s="4"/>
      <c r="AN229" s="4"/>
      <c r="AO229" s="4">
        <f t="shared" si="183"/>
        <v>2.2692994206715655E-12</v>
      </c>
      <c r="AP229" s="4">
        <f t="shared" si="183"/>
        <v>0</v>
      </c>
      <c r="AQ229" s="4">
        <f t="shared" si="183"/>
        <v>0</v>
      </c>
      <c r="AR229" s="4">
        <f t="shared" si="183"/>
        <v>0</v>
      </c>
      <c r="AS229" s="4">
        <f t="shared" si="183"/>
        <v>0</v>
      </c>
      <c r="AT229" s="4">
        <f t="shared" si="183"/>
        <v>0</v>
      </c>
      <c r="AU229" s="4">
        <f t="shared" si="183"/>
        <v>0</v>
      </c>
      <c r="AV229" s="4">
        <f t="shared" si="183"/>
        <v>0</v>
      </c>
      <c r="AW229" s="4">
        <f t="shared" si="183"/>
        <v>0</v>
      </c>
      <c r="AX229" s="4">
        <f t="shared" si="183"/>
        <v>0</v>
      </c>
      <c r="AY229" s="4">
        <f t="shared" si="183"/>
        <v>0</v>
      </c>
      <c r="AZ229" s="4">
        <f t="shared" si="183"/>
        <v>0</v>
      </c>
      <c r="BA229" s="4">
        <f t="shared" si="183"/>
        <v>0</v>
      </c>
      <c r="BB229" s="4">
        <f t="shared" si="183"/>
        <v>0</v>
      </c>
      <c r="BC229" s="4">
        <f t="shared" si="183"/>
        <v>0</v>
      </c>
      <c r="BD229" s="4">
        <f t="shared" si="183"/>
        <v>0</v>
      </c>
      <c r="BE229" s="4">
        <f t="shared" si="183"/>
        <v>0</v>
      </c>
      <c r="BF229" s="4">
        <f t="shared" si="183"/>
        <v>0</v>
      </c>
      <c r="BG229" s="4">
        <f t="shared" si="183"/>
        <v>0</v>
      </c>
      <c r="BH229" s="4">
        <f t="shared" si="183"/>
        <v>0</v>
      </c>
      <c r="BI229" s="4">
        <f t="shared" si="177"/>
        <v>0</v>
      </c>
      <c r="BJ229" s="4">
        <f t="shared" si="169"/>
        <v>2.2692994206715655E-12</v>
      </c>
      <c r="BK229" s="4">
        <f t="shared" si="165"/>
        <v>284496.33280451875</v>
      </c>
      <c r="BL229" s="4">
        <f t="shared" si="178"/>
        <v>1</v>
      </c>
      <c r="BM229" s="4">
        <f t="shared" si="159"/>
        <v>4741605.5467419792</v>
      </c>
      <c r="BN229" s="18">
        <f t="shared" si="179"/>
        <v>1.0000000000000002</v>
      </c>
      <c r="BO229" s="4">
        <f t="shared" si="160"/>
        <v>6</v>
      </c>
      <c r="BP229" s="27"/>
      <c r="BQ229" s="4">
        <f>I229+AJ229+BK229+SUM(J$11:J229)</f>
        <v>4999999.9999999963</v>
      </c>
      <c r="BR229" s="27"/>
      <c r="BS229">
        <f t="shared" si="154"/>
        <v>218</v>
      </c>
      <c r="BT229" s="11">
        <f t="shared" si="155"/>
        <v>5.4796787680518565E-2</v>
      </c>
      <c r="BU229" s="9">
        <f t="shared" si="185"/>
        <v>4.6856312752604941E-13</v>
      </c>
      <c r="BV229" s="9">
        <f t="shared" si="185"/>
        <v>5.844464971288987E-13</v>
      </c>
      <c r="BW229" s="9">
        <f t="shared" si="185"/>
        <v>7.7552099170728937E-13</v>
      </c>
      <c r="BX229" s="9">
        <f t="shared" si="184"/>
        <v>1.0290639299918117E-12</v>
      </c>
      <c r="BY229" s="9">
        <f t="shared" si="184"/>
        <v>1.365498267630693E-12</v>
      </c>
      <c r="BZ229" s="9">
        <f t="shared" si="184"/>
        <v>1.8119238837529175E-12</v>
      </c>
      <c r="CA229" s="9">
        <f t="shared" si="184"/>
        <v>2.4043004849276747E-12</v>
      </c>
      <c r="CB229" s="9">
        <f t="shared" si="184"/>
        <v>3.1903441734870341E-12</v>
      </c>
      <c r="CC229" s="9">
        <f t="shared" si="184"/>
        <v>4.2333709994905306E-12</v>
      </c>
      <c r="CD229" s="9">
        <f t="shared" si="149"/>
        <v>5.6173970929755675E-12</v>
      </c>
      <c r="CE229" s="9">
        <f t="shared" si="149"/>
        <v>0</v>
      </c>
      <c r="CF229" s="9">
        <f t="shared" si="149"/>
        <v>0</v>
      </c>
      <c r="CG229" s="9">
        <f t="shared" si="149"/>
        <v>0</v>
      </c>
      <c r="CH229" s="9">
        <f t="shared" si="149"/>
        <v>0</v>
      </c>
      <c r="CI229" s="9">
        <f t="shared" si="146"/>
        <v>0</v>
      </c>
      <c r="CJ229" s="9">
        <f t="shared" si="146"/>
        <v>0</v>
      </c>
      <c r="CK229" s="9">
        <f t="shared" si="146"/>
        <v>0</v>
      </c>
      <c r="CL229" s="9">
        <f t="shared" si="146"/>
        <v>0</v>
      </c>
      <c r="CM229" s="9">
        <f t="shared" si="146"/>
        <v>0</v>
      </c>
      <c r="CN229" s="9">
        <f t="shared" si="141"/>
        <v>0</v>
      </c>
      <c r="CO229" s="9">
        <f t="shared" si="141"/>
        <v>0</v>
      </c>
      <c r="CP229" s="9">
        <f t="shared" si="141"/>
        <v>0</v>
      </c>
      <c r="CQ229" s="9">
        <f t="shared" si="173"/>
        <v>2.1480429448618467E-11</v>
      </c>
      <c r="CR229" s="27"/>
    </row>
    <row r="230" spans="2:96" x14ac:dyDescent="0.2">
      <c r="B230" s="1">
        <f t="shared" si="166"/>
        <v>44079</v>
      </c>
      <c r="C230" s="8">
        <f t="shared" si="161"/>
        <v>31.285714285714285</v>
      </c>
      <c r="D230">
        <f t="shared" si="170"/>
        <v>219</v>
      </c>
      <c r="E230" s="14">
        <f t="shared" si="167"/>
        <v>0.3</v>
      </c>
      <c r="F230" s="3">
        <f t="shared" si="162"/>
        <v>8.1661699125676517</v>
      </c>
      <c r="G230" s="3">
        <f t="shared" si="156"/>
        <v>2.8379999999999992</v>
      </c>
      <c r="H230" s="27"/>
      <c r="I230" s="4">
        <f t="shared" si="163"/>
        <v>258394.45325801722</v>
      </c>
      <c r="J230" s="4"/>
      <c r="K230" s="4">
        <f t="shared" si="157"/>
        <v>4741605.546741982</v>
      </c>
      <c r="L230" s="4">
        <f t="shared" si="176"/>
        <v>1</v>
      </c>
      <c r="N230" s="4">
        <f t="shared" si="171"/>
        <v>2.1480429448618467E-11</v>
      </c>
      <c r="O230" s="4">
        <f t="shared" si="181"/>
        <v>2.6792892948545086E-11</v>
      </c>
      <c r="P230" s="4">
        <f t="shared" si="181"/>
        <v>3.5552357590521195E-11</v>
      </c>
      <c r="Q230" s="4">
        <f t="shared" si="181"/>
        <v>4.7175575098112536E-11</v>
      </c>
      <c r="R230" s="4">
        <f t="shared" si="181"/>
        <v>6.2598799038583433E-11</v>
      </c>
      <c r="S230" s="4">
        <f t="shared" si="181"/>
        <v>8.3064374478296717E-11</v>
      </c>
      <c r="T230" s="4">
        <f t="shared" si="181"/>
        <v>1.1022080919031047E-10</v>
      </c>
      <c r="U230" s="4">
        <f t="shared" si="181"/>
        <v>1.4625556148445878E-10</v>
      </c>
      <c r="V230" s="4">
        <f t="shared" si="181"/>
        <v>1.9407124082331747E-10</v>
      </c>
      <c r="W230" s="4">
        <f t="shared" si="181"/>
        <v>2.5751941422627013E-10</v>
      </c>
      <c r="X230" s="4">
        <f t="shared" si="181"/>
        <v>3.4171085147829285E-10</v>
      </c>
      <c r="Y230" s="4">
        <f t="shared" si="181"/>
        <v>4.5342719915382824E-10</v>
      </c>
      <c r="Z230" s="4">
        <f t="shared" si="181"/>
        <v>6.016672435142315E-10</v>
      </c>
      <c r="AA230" s="4">
        <f t="shared" si="181"/>
        <v>7.9837176371829606E-10</v>
      </c>
      <c r="AB230" s="4">
        <f t="shared" si="181"/>
        <v>1.0593853629031682E-9</v>
      </c>
      <c r="AC230" s="4">
        <f t="shared" si="181"/>
        <v>1.405732754258141E-9</v>
      </c>
      <c r="AD230" s="4">
        <f t="shared" si="181"/>
        <v>1.8653123094145598E-9</v>
      </c>
      <c r="AE230" s="4">
        <f t="shared" si="181"/>
        <v>2.4751432867971535E-9</v>
      </c>
      <c r="AF230" s="4">
        <f t="shared" si="181"/>
        <v>3.2843477544340275E-9</v>
      </c>
      <c r="AG230" s="4">
        <f t="shared" si="181"/>
        <v>4.3581073972053839E-9</v>
      </c>
      <c r="AH230" s="4">
        <f t="shared" si="181"/>
        <v>5.7829139207442888E-9</v>
      </c>
      <c r="AI230" s="4">
        <f t="shared" si="158"/>
        <v>4457109.2139374372</v>
      </c>
      <c r="AJ230" s="4">
        <f t="shared" si="164"/>
        <v>4457109.2139374604</v>
      </c>
      <c r="AK230" s="27"/>
      <c r="AL230">
        <f t="shared" si="153"/>
        <v>219</v>
      </c>
      <c r="AM230" s="4"/>
      <c r="AN230" s="4"/>
      <c r="AO230" s="4">
        <f t="shared" si="183"/>
        <v>1.7101846562901117E-12</v>
      </c>
      <c r="AP230" s="4">
        <f t="shared" si="183"/>
        <v>0</v>
      </c>
      <c r="AQ230" s="4">
        <f t="shared" si="183"/>
        <v>0</v>
      </c>
      <c r="AR230" s="4">
        <f t="shared" si="183"/>
        <v>0</v>
      </c>
      <c r="AS230" s="4">
        <f t="shared" si="183"/>
        <v>0</v>
      </c>
      <c r="AT230" s="4">
        <f t="shared" si="183"/>
        <v>0</v>
      </c>
      <c r="AU230" s="4">
        <f t="shared" si="183"/>
        <v>0</v>
      </c>
      <c r="AV230" s="4">
        <f t="shared" si="183"/>
        <v>0</v>
      </c>
      <c r="AW230" s="4">
        <f t="shared" si="183"/>
        <v>0</v>
      </c>
      <c r="AX230" s="4">
        <f t="shared" si="183"/>
        <v>0</v>
      </c>
      <c r="AY230" s="4">
        <f t="shared" si="183"/>
        <v>0</v>
      </c>
      <c r="AZ230" s="4">
        <f t="shared" si="183"/>
        <v>0</v>
      </c>
      <c r="BA230" s="4">
        <f t="shared" si="183"/>
        <v>0</v>
      </c>
      <c r="BB230" s="4">
        <f t="shared" si="183"/>
        <v>0</v>
      </c>
      <c r="BC230" s="4">
        <f t="shared" si="183"/>
        <v>0</v>
      </c>
      <c r="BD230" s="4">
        <f t="shared" si="183"/>
        <v>0</v>
      </c>
      <c r="BE230" s="4">
        <f t="shared" si="183"/>
        <v>0</v>
      </c>
      <c r="BF230" s="4">
        <f t="shared" si="183"/>
        <v>0</v>
      </c>
      <c r="BG230" s="4">
        <f t="shared" si="183"/>
        <v>0</v>
      </c>
      <c r="BH230" s="4">
        <f t="shared" si="183"/>
        <v>0</v>
      </c>
      <c r="BI230" s="4">
        <f t="shared" si="177"/>
        <v>0</v>
      </c>
      <c r="BJ230" s="4">
        <f t="shared" si="169"/>
        <v>1.7101846562901117E-12</v>
      </c>
      <c r="BK230" s="4">
        <f t="shared" si="165"/>
        <v>284496.33280451875</v>
      </c>
      <c r="BL230" s="4">
        <f t="shared" si="178"/>
        <v>1</v>
      </c>
      <c r="BM230" s="4">
        <f t="shared" si="159"/>
        <v>4741605.5467419792</v>
      </c>
      <c r="BN230" s="18">
        <f t="shared" si="179"/>
        <v>1.0000000000000002</v>
      </c>
      <c r="BO230" s="4">
        <f t="shared" si="160"/>
        <v>6</v>
      </c>
      <c r="BP230" s="27"/>
      <c r="BQ230" s="4">
        <f>I230+AJ230+BK230+SUM(J$11:J230)</f>
        <v>4999999.9999999963</v>
      </c>
      <c r="BR230" s="27"/>
      <c r="BS230">
        <f t="shared" si="154"/>
        <v>219</v>
      </c>
      <c r="BT230" s="11">
        <f t="shared" si="155"/>
        <v>5.4796787680518558E-2</v>
      </c>
      <c r="BU230" s="9">
        <f t="shared" si="185"/>
        <v>3.5311755953469132E-13</v>
      </c>
      <c r="BV230" s="9">
        <f t="shared" si="185"/>
        <v>4.404493398744864E-13</v>
      </c>
      <c r="BW230" s="9">
        <f t="shared" si="185"/>
        <v>5.844464971288986E-13</v>
      </c>
      <c r="BX230" s="9">
        <f t="shared" si="184"/>
        <v>7.7552099170728927E-13</v>
      </c>
      <c r="BY230" s="9">
        <f t="shared" si="184"/>
        <v>1.0290639299918117E-12</v>
      </c>
      <c r="BZ230" s="9">
        <f t="shared" si="184"/>
        <v>1.3654982676306928E-12</v>
      </c>
      <c r="CA230" s="9">
        <f t="shared" si="184"/>
        <v>1.8119238837529173E-12</v>
      </c>
      <c r="CB230" s="9">
        <f t="shared" si="184"/>
        <v>2.4043004849276743E-12</v>
      </c>
      <c r="CC230" s="9">
        <f t="shared" si="184"/>
        <v>3.1903441734870337E-12</v>
      </c>
      <c r="CD230" s="9">
        <f t="shared" si="149"/>
        <v>4.2333709994905306E-12</v>
      </c>
      <c r="CE230" s="9">
        <f t="shared" si="149"/>
        <v>0</v>
      </c>
      <c r="CF230" s="9">
        <f t="shared" si="149"/>
        <v>0</v>
      </c>
      <c r="CG230" s="9">
        <f t="shared" si="149"/>
        <v>0</v>
      </c>
      <c r="CH230" s="9">
        <f t="shared" si="149"/>
        <v>0</v>
      </c>
      <c r="CI230" s="9">
        <f t="shared" si="146"/>
        <v>0</v>
      </c>
      <c r="CJ230" s="9">
        <f t="shared" si="146"/>
        <v>0</v>
      </c>
      <c r="CK230" s="9">
        <f t="shared" si="146"/>
        <v>0</v>
      </c>
      <c r="CL230" s="9">
        <f t="shared" si="146"/>
        <v>0</v>
      </c>
      <c r="CM230" s="9">
        <f t="shared" si="146"/>
        <v>0</v>
      </c>
      <c r="CN230" s="9">
        <f t="shared" si="141"/>
        <v>0</v>
      </c>
      <c r="CO230" s="9">
        <f t="shared" si="141"/>
        <v>0</v>
      </c>
      <c r="CP230" s="9">
        <f t="shared" si="141"/>
        <v>0</v>
      </c>
      <c r="CQ230" s="9">
        <f t="shared" si="173"/>
        <v>1.6188036127526026E-11</v>
      </c>
      <c r="CR230" s="27"/>
    </row>
    <row r="231" spans="2:96" x14ac:dyDescent="0.2">
      <c r="B231" s="1">
        <f t="shared" si="166"/>
        <v>44080</v>
      </c>
      <c r="C231" s="8">
        <f t="shared" si="161"/>
        <v>31.428571428571427</v>
      </c>
      <c r="D231">
        <f t="shared" si="170"/>
        <v>220</v>
      </c>
      <c r="E231" s="14">
        <f t="shared" si="167"/>
        <v>0.3</v>
      </c>
      <c r="F231" s="3">
        <f t="shared" si="162"/>
        <v>8.1661699125676517</v>
      </c>
      <c r="G231" s="3">
        <f t="shared" si="156"/>
        <v>2.8379999999999992</v>
      </c>
      <c r="H231" s="27"/>
      <c r="I231" s="4">
        <f t="shared" si="163"/>
        <v>258394.45325801719</v>
      </c>
      <c r="J231" s="4"/>
      <c r="K231" s="4">
        <f t="shared" si="157"/>
        <v>4741605.546741982</v>
      </c>
      <c r="L231" s="4">
        <f t="shared" si="176"/>
        <v>1</v>
      </c>
      <c r="N231" s="4">
        <f t="shared" si="171"/>
        <v>1.6188036127526026E-11</v>
      </c>
      <c r="O231" s="4">
        <f t="shared" si="181"/>
        <v>2.0191603681701358E-11</v>
      </c>
      <c r="P231" s="4">
        <f t="shared" si="181"/>
        <v>2.6792892948545086E-11</v>
      </c>
      <c r="Q231" s="4">
        <f t="shared" si="181"/>
        <v>3.5552357590521195E-11</v>
      </c>
      <c r="R231" s="4">
        <f t="shared" si="181"/>
        <v>4.7175575098112536E-11</v>
      </c>
      <c r="S231" s="4">
        <f t="shared" si="181"/>
        <v>6.2598799038583433E-11</v>
      </c>
      <c r="T231" s="4">
        <f t="shared" si="181"/>
        <v>8.3064374478296717E-11</v>
      </c>
      <c r="U231" s="4">
        <f t="shared" si="181"/>
        <v>1.1022080919031047E-10</v>
      </c>
      <c r="V231" s="4">
        <f t="shared" si="181"/>
        <v>1.4625556148445878E-10</v>
      </c>
      <c r="W231" s="4">
        <f t="shared" si="181"/>
        <v>1.9407124082331747E-10</v>
      </c>
      <c r="X231" s="4">
        <f t="shared" si="181"/>
        <v>2.5751941422627013E-10</v>
      </c>
      <c r="Y231" s="4">
        <f t="shared" si="181"/>
        <v>3.4171085147829285E-10</v>
      </c>
      <c r="Z231" s="4">
        <f t="shared" si="181"/>
        <v>4.5342719915382824E-10</v>
      </c>
      <c r="AA231" s="4">
        <f t="shared" si="181"/>
        <v>6.016672435142315E-10</v>
      </c>
      <c r="AB231" s="4">
        <f t="shared" si="181"/>
        <v>7.9837176371829606E-10</v>
      </c>
      <c r="AC231" s="4">
        <f t="shared" si="181"/>
        <v>1.0593853629031682E-9</v>
      </c>
      <c r="AD231" s="4">
        <f t="shared" si="181"/>
        <v>1.405732754258141E-9</v>
      </c>
      <c r="AE231" s="4">
        <f t="shared" si="181"/>
        <v>1.8653123094145598E-9</v>
      </c>
      <c r="AF231" s="4">
        <f t="shared" si="181"/>
        <v>2.4751432867971535E-9</v>
      </c>
      <c r="AG231" s="4">
        <f t="shared" si="181"/>
        <v>3.2843477544340275E-9</v>
      </c>
      <c r="AH231" s="4">
        <f t="shared" si="181"/>
        <v>4.3581073972053839E-9</v>
      </c>
      <c r="AI231" s="4">
        <f t="shared" si="158"/>
        <v>4457109.2139374427</v>
      </c>
      <c r="AJ231" s="4">
        <f t="shared" si="164"/>
        <v>4457109.2139374604</v>
      </c>
      <c r="AK231" s="27"/>
      <c r="AL231">
        <f t="shared" si="153"/>
        <v>220</v>
      </c>
      <c r="AM231" s="4"/>
      <c r="AN231" s="4"/>
      <c r="AO231" s="4">
        <f t="shared" si="183"/>
        <v>1.288825766917108E-12</v>
      </c>
      <c r="AP231" s="4">
        <f t="shared" si="183"/>
        <v>0</v>
      </c>
      <c r="AQ231" s="4">
        <f t="shared" si="183"/>
        <v>0</v>
      </c>
      <c r="AR231" s="4">
        <f t="shared" si="183"/>
        <v>0</v>
      </c>
      <c r="AS231" s="4">
        <f t="shared" si="183"/>
        <v>0</v>
      </c>
      <c r="AT231" s="4">
        <f t="shared" si="183"/>
        <v>0</v>
      </c>
      <c r="AU231" s="4">
        <f t="shared" si="183"/>
        <v>0</v>
      </c>
      <c r="AV231" s="4">
        <f t="shared" si="183"/>
        <v>0</v>
      </c>
      <c r="AW231" s="4">
        <f t="shared" si="183"/>
        <v>0</v>
      </c>
      <c r="AX231" s="4">
        <f t="shared" si="183"/>
        <v>0</v>
      </c>
      <c r="AY231" s="4">
        <f t="shared" si="183"/>
        <v>0</v>
      </c>
      <c r="AZ231" s="4">
        <f t="shared" si="183"/>
        <v>0</v>
      </c>
      <c r="BA231" s="4">
        <f t="shared" si="183"/>
        <v>0</v>
      </c>
      <c r="BB231" s="4">
        <f t="shared" si="183"/>
        <v>0</v>
      </c>
      <c r="BC231" s="4">
        <f t="shared" si="183"/>
        <v>0</v>
      </c>
      <c r="BD231" s="4">
        <f t="shared" si="183"/>
        <v>0</v>
      </c>
      <c r="BE231" s="4">
        <f t="shared" si="183"/>
        <v>0</v>
      </c>
      <c r="BF231" s="4">
        <f t="shared" si="183"/>
        <v>0</v>
      </c>
      <c r="BG231" s="4">
        <f t="shared" si="183"/>
        <v>0</v>
      </c>
      <c r="BH231" s="4">
        <f t="shared" si="183"/>
        <v>0</v>
      </c>
      <c r="BI231" s="4">
        <f t="shared" si="177"/>
        <v>0</v>
      </c>
      <c r="BJ231" s="4">
        <f t="shared" si="169"/>
        <v>1.288825766917108E-12</v>
      </c>
      <c r="BK231" s="4">
        <f t="shared" si="165"/>
        <v>284496.33280451875</v>
      </c>
      <c r="BL231" s="4">
        <f t="shared" si="178"/>
        <v>1</v>
      </c>
      <c r="BM231" s="4">
        <f t="shared" si="159"/>
        <v>4741605.5467419792</v>
      </c>
      <c r="BN231" s="18">
        <f t="shared" si="179"/>
        <v>1.0000000000000002</v>
      </c>
      <c r="BO231" s="4">
        <f t="shared" si="160"/>
        <v>6</v>
      </c>
      <c r="BP231" s="27"/>
      <c r="BQ231" s="4">
        <f>I231+AJ231+BK231+SUM(J$11:J231)</f>
        <v>4999999.9999999963</v>
      </c>
      <c r="BR231" s="27"/>
      <c r="BS231">
        <f t="shared" si="154"/>
        <v>220</v>
      </c>
      <c r="BT231" s="11">
        <f t="shared" si="155"/>
        <v>5.4796787680518551E-2</v>
      </c>
      <c r="BU231" s="9">
        <f t="shared" si="185"/>
        <v>2.661157135933822E-13</v>
      </c>
      <c r="BV231" s="9">
        <f t="shared" si="185"/>
        <v>3.3193050596260979E-13</v>
      </c>
      <c r="BW231" s="9">
        <f t="shared" si="185"/>
        <v>4.4044933987448635E-13</v>
      </c>
      <c r="BX231" s="9">
        <f t="shared" si="184"/>
        <v>5.844464971288986E-13</v>
      </c>
      <c r="BY231" s="9">
        <f t="shared" si="184"/>
        <v>7.7552099170728917E-13</v>
      </c>
      <c r="BZ231" s="9">
        <f t="shared" si="184"/>
        <v>1.0290639299918115E-12</v>
      </c>
      <c r="CA231" s="9">
        <f t="shared" si="184"/>
        <v>1.3654982676306928E-12</v>
      </c>
      <c r="CB231" s="9">
        <f t="shared" si="184"/>
        <v>1.8119238837529171E-12</v>
      </c>
      <c r="CC231" s="9">
        <f t="shared" si="184"/>
        <v>2.4043004849276743E-12</v>
      </c>
      <c r="CD231" s="9">
        <f t="shared" si="149"/>
        <v>3.1903441734870332E-12</v>
      </c>
      <c r="CE231" s="9">
        <f t="shared" si="149"/>
        <v>0</v>
      </c>
      <c r="CF231" s="9">
        <f t="shared" si="149"/>
        <v>0</v>
      </c>
      <c r="CG231" s="9">
        <f t="shared" si="149"/>
        <v>0</v>
      </c>
      <c r="CH231" s="9">
        <f t="shared" si="149"/>
        <v>0</v>
      </c>
      <c r="CI231" s="9">
        <f t="shared" si="146"/>
        <v>0</v>
      </c>
      <c r="CJ231" s="9">
        <f t="shared" si="146"/>
        <v>0</v>
      </c>
      <c r="CK231" s="9">
        <f t="shared" si="146"/>
        <v>0</v>
      </c>
      <c r="CL231" s="9">
        <f t="shared" si="146"/>
        <v>0</v>
      </c>
      <c r="CM231" s="9">
        <f t="shared" si="146"/>
        <v>0</v>
      </c>
      <c r="CN231" s="9">
        <f t="shared" si="141"/>
        <v>0</v>
      </c>
      <c r="CO231" s="9">
        <f t="shared" si="141"/>
        <v>0</v>
      </c>
      <c r="CP231" s="9">
        <f t="shared" si="141"/>
        <v>0</v>
      </c>
      <c r="CQ231" s="9">
        <f t="shared" si="173"/>
        <v>1.2199593788056795E-11</v>
      </c>
      <c r="CR231" s="27"/>
    </row>
    <row r="232" spans="2:96" x14ac:dyDescent="0.2">
      <c r="B232" s="1">
        <f t="shared" si="166"/>
        <v>44081</v>
      </c>
      <c r="C232" s="8">
        <f t="shared" si="161"/>
        <v>31.571428571428573</v>
      </c>
      <c r="D232">
        <f t="shared" si="170"/>
        <v>221</v>
      </c>
      <c r="E232" s="14">
        <f t="shared" si="167"/>
        <v>0.3</v>
      </c>
      <c r="F232" s="3">
        <f t="shared" si="162"/>
        <v>8.1661699125676517</v>
      </c>
      <c r="G232" s="3">
        <f t="shared" si="156"/>
        <v>2.8379999999999992</v>
      </c>
      <c r="H232" s="27"/>
      <c r="I232" s="4">
        <f t="shared" si="163"/>
        <v>258394.45325801719</v>
      </c>
      <c r="J232" s="4"/>
      <c r="K232" s="4">
        <f t="shared" si="157"/>
        <v>4741605.546741982</v>
      </c>
      <c r="L232" s="4">
        <f t="shared" si="176"/>
        <v>1</v>
      </c>
      <c r="N232" s="4">
        <f t="shared" si="171"/>
        <v>1.2199593788056795E-11</v>
      </c>
      <c r="O232" s="4">
        <f t="shared" si="181"/>
        <v>1.5216753959874464E-11</v>
      </c>
      <c r="P232" s="4">
        <f t="shared" si="181"/>
        <v>2.0191603681701358E-11</v>
      </c>
      <c r="Q232" s="4">
        <f t="shared" si="181"/>
        <v>2.6792892948545086E-11</v>
      </c>
      <c r="R232" s="4">
        <f t="shared" si="181"/>
        <v>3.5552357590521195E-11</v>
      </c>
      <c r="S232" s="4">
        <f t="shared" si="181"/>
        <v>4.7175575098112536E-11</v>
      </c>
      <c r="T232" s="4">
        <f t="shared" si="181"/>
        <v>6.2598799038583433E-11</v>
      </c>
      <c r="U232" s="4">
        <f t="shared" si="181"/>
        <v>8.3064374478296717E-11</v>
      </c>
      <c r="V232" s="4">
        <f t="shared" si="181"/>
        <v>1.1022080919031047E-10</v>
      </c>
      <c r="W232" s="4">
        <f t="shared" si="181"/>
        <v>1.4625556148445878E-10</v>
      </c>
      <c r="X232" s="4">
        <f t="shared" si="181"/>
        <v>1.9407124082331747E-10</v>
      </c>
      <c r="Y232" s="4">
        <f t="shared" si="181"/>
        <v>2.5751941422627013E-10</v>
      </c>
      <c r="Z232" s="4">
        <f t="shared" si="181"/>
        <v>3.4171085147829285E-10</v>
      </c>
      <c r="AA232" s="4">
        <f t="shared" si="181"/>
        <v>4.5342719915382824E-10</v>
      </c>
      <c r="AB232" s="4">
        <f t="shared" si="181"/>
        <v>6.016672435142315E-10</v>
      </c>
      <c r="AC232" s="4">
        <f t="shared" si="181"/>
        <v>7.9837176371829606E-10</v>
      </c>
      <c r="AD232" s="4">
        <f t="shared" ref="AD232:AH232" si="186">AC231*(1-AC$6)</f>
        <v>1.0593853629031682E-9</v>
      </c>
      <c r="AE232" s="4">
        <f t="shared" si="186"/>
        <v>1.405732754258141E-9</v>
      </c>
      <c r="AF232" s="4">
        <f t="shared" si="186"/>
        <v>1.8653123094145598E-9</v>
      </c>
      <c r="AG232" s="4">
        <f t="shared" si="186"/>
        <v>2.4751432867971535E-9</v>
      </c>
      <c r="AH232" s="4">
        <f t="shared" si="186"/>
        <v>3.2843477544340275E-9</v>
      </c>
      <c r="AI232" s="4">
        <f t="shared" si="158"/>
        <v>4457109.2139374474</v>
      </c>
      <c r="AJ232" s="4">
        <f t="shared" si="164"/>
        <v>4457109.2139374604</v>
      </c>
      <c r="AK232" s="27"/>
      <c r="AL232">
        <f t="shared" si="153"/>
        <v>221</v>
      </c>
      <c r="AM232" s="4"/>
      <c r="AN232" s="4"/>
      <c r="AO232" s="4">
        <f t="shared" si="183"/>
        <v>9.7128216765156162E-13</v>
      </c>
      <c r="AP232" s="4">
        <f t="shared" si="183"/>
        <v>0</v>
      </c>
      <c r="AQ232" s="4">
        <f t="shared" si="183"/>
        <v>0</v>
      </c>
      <c r="AR232" s="4">
        <f t="shared" si="183"/>
        <v>0</v>
      </c>
      <c r="AS232" s="4">
        <f t="shared" si="183"/>
        <v>0</v>
      </c>
      <c r="AT232" s="4">
        <f t="shared" si="183"/>
        <v>0</v>
      </c>
      <c r="AU232" s="4">
        <f t="shared" si="183"/>
        <v>0</v>
      </c>
      <c r="AV232" s="4">
        <f t="shared" si="183"/>
        <v>0</v>
      </c>
      <c r="AW232" s="4">
        <f t="shared" si="183"/>
        <v>0</v>
      </c>
      <c r="AX232" s="4">
        <f t="shared" si="183"/>
        <v>0</v>
      </c>
      <c r="AY232" s="4">
        <f t="shared" si="183"/>
        <v>0</v>
      </c>
      <c r="AZ232" s="4">
        <f t="shared" si="183"/>
        <v>0</v>
      </c>
      <c r="BA232" s="4">
        <f t="shared" si="183"/>
        <v>0</v>
      </c>
      <c r="BB232" s="4">
        <f t="shared" si="183"/>
        <v>0</v>
      </c>
      <c r="BC232" s="4">
        <f t="shared" si="183"/>
        <v>0</v>
      </c>
      <c r="BD232" s="4">
        <f t="shared" si="183"/>
        <v>0</v>
      </c>
      <c r="BE232" s="4">
        <f t="shared" si="183"/>
        <v>0</v>
      </c>
      <c r="BF232" s="4">
        <f t="shared" si="183"/>
        <v>0</v>
      </c>
      <c r="BG232" s="4">
        <f t="shared" si="183"/>
        <v>0</v>
      </c>
      <c r="BH232" s="4">
        <f t="shared" si="183"/>
        <v>0</v>
      </c>
      <c r="BI232" s="4">
        <f t="shared" si="177"/>
        <v>0</v>
      </c>
      <c r="BJ232" s="4">
        <f t="shared" si="169"/>
        <v>9.7128216765156162E-13</v>
      </c>
      <c r="BK232" s="4">
        <f t="shared" si="165"/>
        <v>284496.33280451875</v>
      </c>
      <c r="BL232" s="4">
        <f t="shared" si="178"/>
        <v>1</v>
      </c>
      <c r="BM232" s="4">
        <f t="shared" si="159"/>
        <v>4741605.5467419792</v>
      </c>
      <c r="BN232" s="18">
        <f t="shared" si="179"/>
        <v>1.0000000000000002</v>
      </c>
      <c r="BO232" s="4">
        <f t="shared" si="160"/>
        <v>6</v>
      </c>
      <c r="BP232" s="27"/>
      <c r="BQ232" s="4">
        <f>I232+AJ232+BK232+SUM(J$11:J232)</f>
        <v>4999999.9999999963</v>
      </c>
      <c r="BR232" s="27"/>
      <c r="BS232">
        <f t="shared" si="154"/>
        <v>221</v>
      </c>
      <c r="BT232" s="11">
        <f t="shared" si="155"/>
        <v>5.4796787680518551E-2</v>
      </c>
      <c r="BU232" s="9">
        <f t="shared" si="185"/>
        <v>2.0054956517781638E-13</v>
      </c>
      <c r="BV232" s="9">
        <f t="shared" si="185"/>
        <v>2.501487707777793E-13</v>
      </c>
      <c r="BW232" s="9">
        <f t="shared" si="185"/>
        <v>3.3193050596260979E-13</v>
      </c>
      <c r="BX232" s="9">
        <f t="shared" si="184"/>
        <v>4.4044933987448635E-13</v>
      </c>
      <c r="BY232" s="9">
        <f t="shared" si="184"/>
        <v>5.844464971288986E-13</v>
      </c>
      <c r="BZ232" s="9">
        <f t="shared" si="184"/>
        <v>7.7552099170728917E-13</v>
      </c>
      <c r="CA232" s="9">
        <f t="shared" si="184"/>
        <v>1.0290639299918115E-12</v>
      </c>
      <c r="CB232" s="9">
        <f t="shared" si="184"/>
        <v>1.3654982676306928E-12</v>
      </c>
      <c r="CC232" s="9">
        <f t="shared" si="184"/>
        <v>1.8119238837529171E-12</v>
      </c>
      <c r="CD232" s="9">
        <f t="shared" si="149"/>
        <v>2.4043004849276743E-12</v>
      </c>
      <c r="CE232" s="9">
        <f t="shared" si="149"/>
        <v>0</v>
      </c>
      <c r="CF232" s="9">
        <f t="shared" si="149"/>
        <v>0</v>
      </c>
      <c r="CG232" s="9">
        <f t="shared" si="149"/>
        <v>0</v>
      </c>
      <c r="CH232" s="9">
        <f t="shared" si="149"/>
        <v>0</v>
      </c>
      <c r="CI232" s="9">
        <f t="shared" si="146"/>
        <v>0</v>
      </c>
      <c r="CJ232" s="9">
        <f t="shared" si="146"/>
        <v>0</v>
      </c>
      <c r="CK232" s="9">
        <f t="shared" si="146"/>
        <v>0</v>
      </c>
      <c r="CL232" s="9">
        <f t="shared" si="146"/>
        <v>0</v>
      </c>
      <c r="CM232" s="9">
        <f t="shared" si="146"/>
        <v>0</v>
      </c>
      <c r="CN232" s="9">
        <f t="shared" si="141"/>
        <v>0</v>
      </c>
      <c r="CO232" s="9">
        <f t="shared" si="141"/>
        <v>0</v>
      </c>
      <c r="CP232" s="9">
        <f t="shared" si="141"/>
        <v>0</v>
      </c>
      <c r="CQ232" s="9">
        <f t="shared" si="173"/>
        <v>9.1938322369319744E-12</v>
      </c>
      <c r="CR232" s="27"/>
    </row>
    <row r="233" spans="2:96" x14ac:dyDescent="0.2">
      <c r="B233" s="1">
        <f t="shared" si="166"/>
        <v>44082</v>
      </c>
      <c r="C233" s="8">
        <f t="shared" si="161"/>
        <v>31.714285714285715</v>
      </c>
      <c r="D233">
        <f t="shared" si="170"/>
        <v>222</v>
      </c>
      <c r="E233" s="14">
        <f t="shared" si="167"/>
        <v>0.3</v>
      </c>
      <c r="F233" s="3">
        <f t="shared" si="162"/>
        <v>8.1661699125676517</v>
      </c>
      <c r="G233" s="3">
        <f t="shared" si="156"/>
        <v>2.8379999999999992</v>
      </c>
      <c r="H233" s="27"/>
      <c r="I233" s="4">
        <f t="shared" si="163"/>
        <v>258394.45325801719</v>
      </c>
      <c r="J233" s="4"/>
      <c r="K233" s="4">
        <f t="shared" si="157"/>
        <v>4741605.546741982</v>
      </c>
      <c r="L233" s="4">
        <f t="shared" si="176"/>
        <v>1</v>
      </c>
      <c r="N233" s="4">
        <f t="shared" si="171"/>
        <v>9.1938322369319744E-12</v>
      </c>
      <c r="O233" s="4">
        <f t="shared" ref="O233:AH245" si="187">N232*(1-N$6)</f>
        <v>1.1467618160773386E-11</v>
      </c>
      <c r="P233" s="4">
        <f t="shared" si="187"/>
        <v>1.5216753959874464E-11</v>
      </c>
      <c r="Q233" s="4">
        <f t="shared" si="187"/>
        <v>2.0191603681701358E-11</v>
      </c>
      <c r="R233" s="4">
        <f t="shared" si="187"/>
        <v>2.6792892948545086E-11</v>
      </c>
      <c r="S233" s="4">
        <f t="shared" si="187"/>
        <v>3.5552357590521195E-11</v>
      </c>
      <c r="T233" s="4">
        <f t="shared" si="187"/>
        <v>4.7175575098112536E-11</v>
      </c>
      <c r="U233" s="4">
        <f t="shared" si="187"/>
        <v>6.2598799038583433E-11</v>
      </c>
      <c r="V233" s="4">
        <f t="shared" si="187"/>
        <v>8.3064374478296717E-11</v>
      </c>
      <c r="W233" s="4">
        <f t="shared" si="187"/>
        <v>1.1022080919031047E-10</v>
      </c>
      <c r="X233" s="4">
        <f t="shared" si="187"/>
        <v>1.4625556148445878E-10</v>
      </c>
      <c r="Y233" s="4">
        <f t="shared" si="187"/>
        <v>1.9407124082331747E-10</v>
      </c>
      <c r="Z233" s="4">
        <f t="shared" si="187"/>
        <v>2.5751941422627013E-10</v>
      </c>
      <c r="AA233" s="4">
        <f t="shared" si="187"/>
        <v>3.4171085147829285E-10</v>
      </c>
      <c r="AB233" s="4">
        <f t="shared" si="187"/>
        <v>4.5342719915382824E-10</v>
      </c>
      <c r="AC233" s="4">
        <f t="shared" si="187"/>
        <v>6.016672435142315E-10</v>
      </c>
      <c r="AD233" s="4">
        <f t="shared" si="187"/>
        <v>7.9837176371829606E-10</v>
      </c>
      <c r="AE233" s="4">
        <f t="shared" si="187"/>
        <v>1.0593853629031682E-9</v>
      </c>
      <c r="AF233" s="4">
        <f t="shared" si="187"/>
        <v>1.405732754258141E-9</v>
      </c>
      <c r="AG233" s="4">
        <f t="shared" si="187"/>
        <v>1.8653123094145598E-9</v>
      </c>
      <c r="AH233" s="4">
        <f t="shared" si="187"/>
        <v>2.4751432867971535E-9</v>
      </c>
      <c r="AI233" s="4">
        <f t="shared" si="158"/>
        <v>4457109.2139374511</v>
      </c>
      <c r="AJ233" s="4">
        <f t="shared" si="164"/>
        <v>4457109.2139374614</v>
      </c>
      <c r="AK233" s="27"/>
      <c r="AL233">
        <f t="shared" si="153"/>
        <v>222</v>
      </c>
      <c r="AM233" s="4"/>
      <c r="AN233" s="4"/>
      <c r="AO233" s="4">
        <f t="shared" si="183"/>
        <v>7.3197562728340772E-13</v>
      </c>
      <c r="AP233" s="4">
        <f t="shared" si="183"/>
        <v>0</v>
      </c>
      <c r="AQ233" s="4">
        <f t="shared" si="183"/>
        <v>0</v>
      </c>
      <c r="AR233" s="4">
        <f t="shared" si="183"/>
        <v>0</v>
      </c>
      <c r="AS233" s="4">
        <f t="shared" si="183"/>
        <v>0</v>
      </c>
      <c r="AT233" s="4">
        <f t="shared" si="183"/>
        <v>0</v>
      </c>
      <c r="AU233" s="4">
        <f t="shared" si="183"/>
        <v>0</v>
      </c>
      <c r="AV233" s="4">
        <f t="shared" si="183"/>
        <v>0</v>
      </c>
      <c r="AW233" s="4">
        <f t="shared" si="183"/>
        <v>0</v>
      </c>
      <c r="AX233" s="4">
        <f t="shared" si="183"/>
        <v>0</v>
      </c>
      <c r="AY233" s="4">
        <f t="shared" si="183"/>
        <v>0</v>
      </c>
      <c r="AZ233" s="4">
        <f t="shared" si="183"/>
        <v>0</v>
      </c>
      <c r="BA233" s="4">
        <f t="shared" si="183"/>
        <v>0</v>
      </c>
      <c r="BB233" s="4">
        <f t="shared" si="183"/>
        <v>0</v>
      </c>
      <c r="BC233" s="4">
        <f t="shared" si="183"/>
        <v>0</v>
      </c>
      <c r="BD233" s="4">
        <f t="shared" si="183"/>
        <v>0</v>
      </c>
      <c r="BE233" s="4">
        <f t="shared" si="183"/>
        <v>0</v>
      </c>
      <c r="BF233" s="4">
        <f t="shared" si="183"/>
        <v>0</v>
      </c>
      <c r="BG233" s="4">
        <f t="shared" si="183"/>
        <v>0</v>
      </c>
      <c r="BH233" s="4">
        <f t="shared" si="183"/>
        <v>0</v>
      </c>
      <c r="BI233" s="4">
        <f t="shared" si="177"/>
        <v>0</v>
      </c>
      <c r="BJ233" s="4">
        <f t="shared" si="169"/>
        <v>7.3197562728340772E-13</v>
      </c>
      <c r="BK233" s="4">
        <f t="shared" si="165"/>
        <v>284496.33280451875</v>
      </c>
      <c r="BL233" s="4">
        <f t="shared" si="178"/>
        <v>1</v>
      </c>
      <c r="BM233" s="4">
        <f t="shared" si="159"/>
        <v>4741605.5467419801</v>
      </c>
      <c r="BN233" s="18">
        <f t="shared" si="179"/>
        <v>1.0000000000000002</v>
      </c>
      <c r="BO233" s="4">
        <f t="shared" si="160"/>
        <v>5.9999999999999991</v>
      </c>
      <c r="BP233" s="27"/>
      <c r="BQ233" s="4">
        <f>I233+AJ233+BK233+SUM(J$11:J233)</f>
        <v>4999999.9999999972</v>
      </c>
      <c r="BR233" s="27"/>
      <c r="BS233">
        <f t="shared" si="154"/>
        <v>222</v>
      </c>
      <c r="BT233" s="11">
        <f t="shared" si="155"/>
        <v>5.4796787680518544E-2</v>
      </c>
      <c r="BU233" s="9">
        <f t="shared" si="185"/>
        <v>1.5113774191724048E-13</v>
      </c>
      <c r="BV233" s="9">
        <f t="shared" si="185"/>
        <v>1.8851659126714733E-13</v>
      </c>
      <c r="BW233" s="9">
        <f t="shared" si="185"/>
        <v>2.5014877077777925E-13</v>
      </c>
      <c r="BX233" s="9">
        <f t="shared" si="184"/>
        <v>3.3193050596260974E-13</v>
      </c>
      <c r="BY233" s="9">
        <f t="shared" si="184"/>
        <v>4.404493398744863E-13</v>
      </c>
      <c r="BZ233" s="9">
        <f t="shared" si="184"/>
        <v>5.844464971288985E-13</v>
      </c>
      <c r="CA233" s="9">
        <f t="shared" si="184"/>
        <v>7.7552099170728917E-13</v>
      </c>
      <c r="CB233" s="9">
        <f t="shared" si="184"/>
        <v>1.0290639299918113E-12</v>
      </c>
      <c r="CC233" s="9">
        <f t="shared" si="184"/>
        <v>1.3654982676306926E-12</v>
      </c>
      <c r="CD233" s="9">
        <f t="shared" si="149"/>
        <v>1.8119238837529167E-12</v>
      </c>
      <c r="CE233" s="9">
        <f t="shared" si="149"/>
        <v>0</v>
      </c>
      <c r="CF233" s="9">
        <f t="shared" si="149"/>
        <v>0</v>
      </c>
      <c r="CG233" s="9">
        <f t="shared" si="149"/>
        <v>0</v>
      </c>
      <c r="CH233" s="9">
        <f t="shared" si="149"/>
        <v>0</v>
      </c>
      <c r="CI233" s="9">
        <f t="shared" si="146"/>
        <v>0</v>
      </c>
      <c r="CJ233" s="9">
        <f t="shared" si="146"/>
        <v>0</v>
      </c>
      <c r="CK233" s="9">
        <f t="shared" si="146"/>
        <v>0</v>
      </c>
      <c r="CL233" s="9">
        <f t="shared" si="146"/>
        <v>0</v>
      </c>
      <c r="CM233" s="9">
        <f t="shared" si="146"/>
        <v>0</v>
      </c>
      <c r="CN233" s="9">
        <f t="shared" si="141"/>
        <v>0</v>
      </c>
      <c r="CO233" s="9">
        <f t="shared" si="141"/>
        <v>0</v>
      </c>
      <c r="CP233" s="9">
        <f t="shared" si="141"/>
        <v>0</v>
      </c>
      <c r="CQ233" s="9">
        <f t="shared" si="173"/>
        <v>6.9286365200108709E-12</v>
      </c>
      <c r="CR233" s="27"/>
    </row>
    <row r="234" spans="2:96" x14ac:dyDescent="0.2">
      <c r="B234" s="1">
        <f t="shared" si="166"/>
        <v>44083</v>
      </c>
      <c r="C234" s="8">
        <f t="shared" si="161"/>
        <v>31.857142857142858</v>
      </c>
      <c r="D234">
        <f t="shared" si="170"/>
        <v>223</v>
      </c>
      <c r="E234" s="14">
        <f t="shared" si="167"/>
        <v>0.3</v>
      </c>
      <c r="F234" s="3">
        <f t="shared" si="162"/>
        <v>8.1661699125676517</v>
      </c>
      <c r="G234" s="3">
        <f t="shared" si="156"/>
        <v>2.8379999999999992</v>
      </c>
      <c r="H234" s="27"/>
      <c r="I234" s="4">
        <f t="shared" si="163"/>
        <v>258394.45325801719</v>
      </c>
      <c r="J234" s="4"/>
      <c r="K234" s="4">
        <f t="shared" si="157"/>
        <v>4741605.546741982</v>
      </c>
      <c r="L234" s="4">
        <f t="shared" si="176"/>
        <v>1</v>
      </c>
      <c r="N234" s="4">
        <f t="shared" si="171"/>
        <v>6.9286365200108709E-12</v>
      </c>
      <c r="O234" s="4">
        <f t="shared" si="187"/>
        <v>8.6422023027160558E-12</v>
      </c>
      <c r="P234" s="4">
        <f t="shared" si="187"/>
        <v>1.1467618160773386E-11</v>
      </c>
      <c r="Q234" s="4">
        <f t="shared" si="187"/>
        <v>1.5216753959874464E-11</v>
      </c>
      <c r="R234" s="4">
        <f t="shared" si="187"/>
        <v>2.0191603681701358E-11</v>
      </c>
      <c r="S234" s="4">
        <f t="shared" si="187"/>
        <v>2.6792892948545086E-11</v>
      </c>
      <c r="T234" s="4">
        <f t="shared" si="187"/>
        <v>3.5552357590521195E-11</v>
      </c>
      <c r="U234" s="4">
        <f t="shared" si="187"/>
        <v>4.7175575098112536E-11</v>
      </c>
      <c r="V234" s="4">
        <f t="shared" si="187"/>
        <v>6.2598799038583433E-11</v>
      </c>
      <c r="W234" s="4">
        <f t="shared" si="187"/>
        <v>8.3064374478296717E-11</v>
      </c>
      <c r="X234" s="4">
        <f t="shared" si="187"/>
        <v>1.1022080919031047E-10</v>
      </c>
      <c r="Y234" s="4">
        <f t="shared" si="187"/>
        <v>1.4625556148445878E-10</v>
      </c>
      <c r="Z234" s="4">
        <f t="shared" si="187"/>
        <v>1.9407124082331747E-10</v>
      </c>
      <c r="AA234" s="4">
        <f t="shared" si="187"/>
        <v>2.5751941422627013E-10</v>
      </c>
      <c r="AB234" s="4">
        <f t="shared" si="187"/>
        <v>3.4171085147829285E-10</v>
      </c>
      <c r="AC234" s="4">
        <f t="shared" si="187"/>
        <v>4.5342719915382824E-10</v>
      </c>
      <c r="AD234" s="4">
        <f t="shared" si="187"/>
        <v>6.016672435142315E-10</v>
      </c>
      <c r="AE234" s="4">
        <f t="shared" si="187"/>
        <v>7.9837176371829606E-10</v>
      </c>
      <c r="AF234" s="4">
        <f t="shared" si="187"/>
        <v>1.0593853629031682E-9</v>
      </c>
      <c r="AG234" s="4">
        <f t="shared" si="187"/>
        <v>1.405732754258141E-9</v>
      </c>
      <c r="AH234" s="4">
        <f t="shared" si="187"/>
        <v>1.8653123094145598E-9</v>
      </c>
      <c r="AI234" s="4">
        <f t="shared" si="158"/>
        <v>4457109.2139374539</v>
      </c>
      <c r="AJ234" s="4">
        <f t="shared" si="164"/>
        <v>4457109.2139374614</v>
      </c>
      <c r="AK234" s="27"/>
      <c r="AL234">
        <f t="shared" si="153"/>
        <v>223</v>
      </c>
      <c r="AM234" s="4"/>
      <c r="AN234" s="4"/>
      <c r="AO234" s="4">
        <f t="shared" si="183"/>
        <v>5.5162993421591849E-13</v>
      </c>
      <c r="AP234" s="4">
        <f t="shared" si="183"/>
        <v>0</v>
      </c>
      <c r="AQ234" s="4">
        <f t="shared" si="183"/>
        <v>0</v>
      </c>
      <c r="AR234" s="4">
        <f t="shared" si="183"/>
        <v>0</v>
      </c>
      <c r="AS234" s="4">
        <f t="shared" si="183"/>
        <v>0</v>
      </c>
      <c r="AT234" s="4">
        <f t="shared" si="183"/>
        <v>0</v>
      </c>
      <c r="AU234" s="4">
        <f t="shared" si="183"/>
        <v>0</v>
      </c>
      <c r="AV234" s="4">
        <f t="shared" si="183"/>
        <v>0</v>
      </c>
      <c r="AW234" s="4">
        <f t="shared" si="183"/>
        <v>0</v>
      </c>
      <c r="AX234" s="4">
        <f t="shared" si="183"/>
        <v>0</v>
      </c>
      <c r="AY234" s="4">
        <f t="shared" si="183"/>
        <v>0</v>
      </c>
      <c r="AZ234" s="4">
        <f t="shared" si="183"/>
        <v>0</v>
      </c>
      <c r="BA234" s="4">
        <f t="shared" si="183"/>
        <v>0</v>
      </c>
      <c r="BB234" s="4">
        <f t="shared" si="183"/>
        <v>0</v>
      </c>
      <c r="BC234" s="4">
        <f t="shared" si="183"/>
        <v>0</v>
      </c>
      <c r="BD234" s="4">
        <f t="shared" si="183"/>
        <v>0</v>
      </c>
      <c r="BE234" s="4">
        <f t="shared" si="183"/>
        <v>0</v>
      </c>
      <c r="BF234" s="4">
        <f t="shared" si="183"/>
        <v>0</v>
      </c>
      <c r="BG234" s="4">
        <f t="shared" si="183"/>
        <v>0</v>
      </c>
      <c r="BH234" s="4">
        <f t="shared" si="183"/>
        <v>0</v>
      </c>
      <c r="BI234" s="4">
        <f t="shared" si="177"/>
        <v>0</v>
      </c>
      <c r="BJ234" s="4">
        <f t="shared" si="169"/>
        <v>5.5162993421591849E-13</v>
      </c>
      <c r="BK234" s="4">
        <f t="shared" si="165"/>
        <v>284496.33280451875</v>
      </c>
      <c r="BL234" s="4">
        <f t="shared" si="178"/>
        <v>1</v>
      </c>
      <c r="BM234" s="4">
        <f t="shared" si="159"/>
        <v>4741605.5467419801</v>
      </c>
      <c r="BN234" s="18">
        <f t="shared" si="179"/>
        <v>1.0000000000000002</v>
      </c>
      <c r="BO234" s="4">
        <f t="shared" si="160"/>
        <v>5.9999999999999991</v>
      </c>
      <c r="BP234" s="27"/>
      <c r="BQ234" s="4">
        <f>I234+AJ234+BK234+SUM(J$11:J234)</f>
        <v>4999999.9999999972</v>
      </c>
      <c r="BR234" s="27"/>
      <c r="BS234">
        <f t="shared" si="154"/>
        <v>223</v>
      </c>
      <c r="BT234" s="11">
        <f t="shared" si="155"/>
        <v>5.4796787680518544E-2</v>
      </c>
      <c r="BU234" s="9">
        <f t="shared" si="185"/>
        <v>1.1390010729075677E-13</v>
      </c>
      <c r="BV234" s="9">
        <f t="shared" si="185"/>
        <v>1.4206947740220605E-13</v>
      </c>
      <c r="BW234" s="9">
        <f t="shared" si="185"/>
        <v>1.8851659126714733E-13</v>
      </c>
      <c r="BX234" s="9">
        <f t="shared" si="184"/>
        <v>2.5014877077777925E-13</v>
      </c>
      <c r="BY234" s="9">
        <f t="shared" si="184"/>
        <v>3.3193050596260974E-13</v>
      </c>
      <c r="BZ234" s="9">
        <f t="shared" si="184"/>
        <v>4.404493398744863E-13</v>
      </c>
      <c r="CA234" s="9">
        <f t="shared" si="184"/>
        <v>5.844464971288985E-13</v>
      </c>
      <c r="CB234" s="9">
        <f t="shared" si="184"/>
        <v>7.7552099170728917E-13</v>
      </c>
      <c r="CC234" s="9">
        <f t="shared" si="184"/>
        <v>1.0290639299918113E-12</v>
      </c>
      <c r="CD234" s="9">
        <f t="shared" si="149"/>
        <v>1.3654982676306926E-12</v>
      </c>
      <c r="CE234" s="9">
        <f t="shared" si="149"/>
        <v>0</v>
      </c>
      <c r="CF234" s="9">
        <f t="shared" si="149"/>
        <v>0</v>
      </c>
      <c r="CG234" s="9">
        <f t="shared" si="149"/>
        <v>0</v>
      </c>
      <c r="CH234" s="9">
        <f t="shared" si="149"/>
        <v>0</v>
      </c>
      <c r="CI234" s="9">
        <f t="shared" si="146"/>
        <v>0</v>
      </c>
      <c r="CJ234" s="9">
        <f t="shared" si="146"/>
        <v>0</v>
      </c>
      <c r="CK234" s="9">
        <f t="shared" si="146"/>
        <v>0</v>
      </c>
      <c r="CL234" s="9">
        <f t="shared" si="146"/>
        <v>0</v>
      </c>
      <c r="CM234" s="9">
        <f t="shared" si="146"/>
        <v>0</v>
      </c>
      <c r="CN234" s="9">
        <f t="shared" si="141"/>
        <v>0</v>
      </c>
      <c r="CO234" s="9">
        <f t="shared" si="141"/>
        <v>0</v>
      </c>
      <c r="CP234" s="9">
        <f t="shared" si="141"/>
        <v>0</v>
      </c>
      <c r="CQ234" s="9">
        <f t="shared" si="173"/>
        <v>5.2215444790336765E-12</v>
      </c>
      <c r="CR234" s="27"/>
    </row>
    <row r="235" spans="2:96" x14ac:dyDescent="0.2">
      <c r="B235" s="1">
        <f t="shared" si="166"/>
        <v>44084</v>
      </c>
      <c r="C235" s="8">
        <f t="shared" si="161"/>
        <v>32</v>
      </c>
      <c r="D235">
        <f t="shared" si="170"/>
        <v>224</v>
      </c>
      <c r="E235" s="14">
        <f t="shared" si="167"/>
        <v>0.3</v>
      </c>
      <c r="F235" s="3">
        <f t="shared" si="162"/>
        <v>8.1661699125676517</v>
      </c>
      <c r="G235" s="3">
        <f t="shared" si="156"/>
        <v>2.8379999999999992</v>
      </c>
      <c r="H235" s="27"/>
      <c r="I235" s="4">
        <f t="shared" si="163"/>
        <v>258394.45325801719</v>
      </c>
      <c r="J235" s="4"/>
      <c r="K235" s="4">
        <f t="shared" si="157"/>
        <v>4741605.546741982</v>
      </c>
      <c r="L235" s="4">
        <f t="shared" si="176"/>
        <v>1</v>
      </c>
      <c r="N235" s="4">
        <f t="shared" si="171"/>
        <v>5.2215444790336765E-12</v>
      </c>
      <c r="O235" s="4">
        <f t="shared" si="187"/>
        <v>6.5129183288102184E-12</v>
      </c>
      <c r="P235" s="4">
        <f t="shared" si="187"/>
        <v>8.6422023027160558E-12</v>
      </c>
      <c r="Q235" s="4">
        <f t="shared" si="187"/>
        <v>1.1467618160773386E-11</v>
      </c>
      <c r="R235" s="4">
        <f t="shared" si="187"/>
        <v>1.5216753959874464E-11</v>
      </c>
      <c r="S235" s="4">
        <f t="shared" si="187"/>
        <v>2.0191603681701358E-11</v>
      </c>
      <c r="T235" s="4">
        <f t="shared" si="187"/>
        <v>2.6792892948545086E-11</v>
      </c>
      <c r="U235" s="4">
        <f t="shared" si="187"/>
        <v>3.5552357590521195E-11</v>
      </c>
      <c r="V235" s="4">
        <f t="shared" si="187"/>
        <v>4.7175575098112536E-11</v>
      </c>
      <c r="W235" s="4">
        <f t="shared" si="187"/>
        <v>6.2598799038583433E-11</v>
      </c>
      <c r="X235" s="4">
        <f t="shared" si="187"/>
        <v>8.3064374478296717E-11</v>
      </c>
      <c r="Y235" s="4">
        <f t="shared" si="187"/>
        <v>1.1022080919031047E-10</v>
      </c>
      <c r="Z235" s="4">
        <f t="shared" si="187"/>
        <v>1.4625556148445878E-10</v>
      </c>
      <c r="AA235" s="4">
        <f t="shared" si="187"/>
        <v>1.9407124082331747E-10</v>
      </c>
      <c r="AB235" s="4">
        <f t="shared" si="187"/>
        <v>2.5751941422627013E-10</v>
      </c>
      <c r="AC235" s="4">
        <f t="shared" si="187"/>
        <v>3.4171085147829285E-10</v>
      </c>
      <c r="AD235" s="4">
        <f t="shared" si="187"/>
        <v>4.5342719915382824E-10</v>
      </c>
      <c r="AE235" s="4">
        <f t="shared" si="187"/>
        <v>6.016672435142315E-10</v>
      </c>
      <c r="AF235" s="4">
        <f t="shared" si="187"/>
        <v>7.9837176371829606E-10</v>
      </c>
      <c r="AG235" s="4">
        <f t="shared" si="187"/>
        <v>1.0593853629031682E-9</v>
      </c>
      <c r="AH235" s="4">
        <f t="shared" si="187"/>
        <v>1.405732754258141E-9</v>
      </c>
      <c r="AI235" s="4">
        <f t="shared" si="158"/>
        <v>4457109.2139374558</v>
      </c>
      <c r="AJ235" s="4">
        <f t="shared" si="164"/>
        <v>4457109.2139374614</v>
      </c>
      <c r="AK235" s="27"/>
      <c r="AL235">
        <f t="shared" si="153"/>
        <v>224</v>
      </c>
      <c r="AM235" s="4"/>
      <c r="AN235" s="4"/>
      <c r="AO235" s="4">
        <f t="shared" si="183"/>
        <v>4.1571819120065226E-13</v>
      </c>
      <c r="AP235" s="4">
        <f t="shared" si="183"/>
        <v>0</v>
      </c>
      <c r="AQ235" s="4">
        <f t="shared" si="183"/>
        <v>0</v>
      </c>
      <c r="AR235" s="4">
        <f t="shared" si="183"/>
        <v>0</v>
      </c>
      <c r="AS235" s="4">
        <f t="shared" si="183"/>
        <v>0</v>
      </c>
      <c r="AT235" s="4">
        <f t="shared" si="183"/>
        <v>0</v>
      </c>
      <c r="AU235" s="4">
        <f t="shared" si="183"/>
        <v>0</v>
      </c>
      <c r="AV235" s="4">
        <f t="shared" si="183"/>
        <v>0</v>
      </c>
      <c r="AW235" s="4">
        <f t="shared" si="183"/>
        <v>0</v>
      </c>
      <c r="AX235" s="4">
        <f t="shared" si="183"/>
        <v>0</v>
      </c>
      <c r="AY235" s="4">
        <f t="shared" si="183"/>
        <v>0</v>
      </c>
      <c r="AZ235" s="4">
        <f t="shared" si="183"/>
        <v>0</v>
      </c>
      <c r="BA235" s="4">
        <f t="shared" si="183"/>
        <v>0</v>
      </c>
      <c r="BB235" s="4">
        <f t="shared" si="183"/>
        <v>0</v>
      </c>
      <c r="BC235" s="4">
        <f t="shared" si="183"/>
        <v>0</v>
      </c>
      <c r="BD235" s="4">
        <f t="shared" ref="BD235:BH235" si="188">AC234*BC$8</f>
        <v>0</v>
      </c>
      <c r="BE235" s="4">
        <f t="shared" si="188"/>
        <v>0</v>
      </c>
      <c r="BF235" s="4">
        <f t="shared" si="188"/>
        <v>0</v>
      </c>
      <c r="BG235" s="4">
        <f t="shared" si="188"/>
        <v>0</v>
      </c>
      <c r="BH235" s="4">
        <f t="shared" si="188"/>
        <v>0</v>
      </c>
      <c r="BI235" s="4">
        <f t="shared" si="177"/>
        <v>0</v>
      </c>
      <c r="BJ235" s="4">
        <f t="shared" si="169"/>
        <v>4.1571819120065226E-13</v>
      </c>
      <c r="BK235" s="4">
        <f t="shared" si="165"/>
        <v>284496.33280451875</v>
      </c>
      <c r="BL235" s="4">
        <f t="shared" si="178"/>
        <v>1</v>
      </c>
      <c r="BM235" s="4">
        <f t="shared" si="159"/>
        <v>4741605.5467419801</v>
      </c>
      <c r="BN235" s="18">
        <f t="shared" si="179"/>
        <v>1.0000000000000002</v>
      </c>
      <c r="BO235" s="4">
        <f t="shared" si="160"/>
        <v>5.9999999999999991</v>
      </c>
      <c r="BP235" s="27"/>
      <c r="BQ235" s="4">
        <f>I235+AJ235+BK235+SUM(J$11:J235)</f>
        <v>4999999.9999999972</v>
      </c>
      <c r="BR235" s="27"/>
      <c r="BS235">
        <f t="shared" si="154"/>
        <v>224</v>
      </c>
      <c r="BT235" s="11">
        <f t="shared" si="155"/>
        <v>5.4796787680518544E-2</v>
      </c>
      <c r="BU235" s="9">
        <f t="shared" si="185"/>
        <v>8.5837159254597654E-14</v>
      </c>
      <c r="BV235" s="9">
        <f t="shared" si="185"/>
        <v>1.0706610085331136E-13</v>
      </c>
      <c r="BW235" s="9">
        <f t="shared" si="185"/>
        <v>1.4206947740220605E-13</v>
      </c>
      <c r="BX235" s="9">
        <f t="shared" si="184"/>
        <v>1.8851659126714733E-13</v>
      </c>
      <c r="BY235" s="9">
        <f t="shared" si="184"/>
        <v>2.5014877077777925E-13</v>
      </c>
      <c r="BZ235" s="9">
        <f t="shared" si="184"/>
        <v>3.3193050596260974E-13</v>
      </c>
      <c r="CA235" s="9">
        <f t="shared" si="184"/>
        <v>4.404493398744863E-13</v>
      </c>
      <c r="CB235" s="9">
        <f t="shared" si="184"/>
        <v>5.844464971288985E-13</v>
      </c>
      <c r="CC235" s="9">
        <f t="shared" si="184"/>
        <v>7.7552099170728917E-13</v>
      </c>
      <c r="CD235" s="9">
        <f t="shared" si="149"/>
        <v>1.0290639299918113E-12</v>
      </c>
      <c r="CE235" s="9">
        <f t="shared" si="149"/>
        <v>0</v>
      </c>
      <c r="CF235" s="9">
        <f t="shared" si="149"/>
        <v>0</v>
      </c>
      <c r="CG235" s="9">
        <f t="shared" si="149"/>
        <v>0</v>
      </c>
      <c r="CH235" s="9">
        <f t="shared" si="149"/>
        <v>0</v>
      </c>
      <c r="CI235" s="9">
        <f t="shared" si="146"/>
        <v>0</v>
      </c>
      <c r="CJ235" s="9">
        <f t="shared" si="146"/>
        <v>0</v>
      </c>
      <c r="CK235" s="9">
        <f t="shared" si="146"/>
        <v>0</v>
      </c>
      <c r="CL235" s="9">
        <f t="shared" si="146"/>
        <v>0</v>
      </c>
      <c r="CM235" s="9">
        <f t="shared" si="146"/>
        <v>0</v>
      </c>
      <c r="CN235" s="9">
        <f t="shared" si="141"/>
        <v>0</v>
      </c>
      <c r="CO235" s="9">
        <f t="shared" si="141"/>
        <v>0</v>
      </c>
      <c r="CP235" s="9">
        <f t="shared" si="141"/>
        <v>0</v>
      </c>
      <c r="CQ235" s="9">
        <f t="shared" si="173"/>
        <v>3.9350493642201369E-12</v>
      </c>
      <c r="CR235" s="27"/>
    </row>
    <row r="236" spans="2:96" x14ac:dyDescent="0.2">
      <c r="B236" s="1">
        <f t="shared" si="166"/>
        <v>44085</v>
      </c>
      <c r="C236" s="8">
        <f t="shared" si="161"/>
        <v>32.142857142857146</v>
      </c>
      <c r="D236">
        <f t="shared" si="170"/>
        <v>225</v>
      </c>
      <c r="E236" s="14">
        <f t="shared" si="167"/>
        <v>0.3</v>
      </c>
      <c r="F236" s="3">
        <f t="shared" si="162"/>
        <v>8.1661699125676517</v>
      </c>
      <c r="G236" s="3">
        <f t="shared" si="156"/>
        <v>2.8379999999999992</v>
      </c>
      <c r="H236" s="27"/>
      <c r="I236" s="4">
        <f t="shared" si="163"/>
        <v>258394.45325801719</v>
      </c>
      <c r="J236" s="4"/>
      <c r="K236" s="4">
        <f t="shared" si="157"/>
        <v>4741605.546741982</v>
      </c>
      <c r="L236" s="4">
        <f t="shared" si="176"/>
        <v>1</v>
      </c>
      <c r="N236" s="4">
        <f t="shared" si="171"/>
        <v>3.9350493642201369E-12</v>
      </c>
      <c r="O236" s="4">
        <f t="shared" si="187"/>
        <v>4.9082518102916556E-12</v>
      </c>
      <c r="P236" s="4">
        <f t="shared" si="187"/>
        <v>6.5129183288102184E-12</v>
      </c>
      <c r="Q236" s="4">
        <f t="shared" si="187"/>
        <v>8.6422023027160558E-12</v>
      </c>
      <c r="R236" s="4">
        <f t="shared" si="187"/>
        <v>1.1467618160773386E-11</v>
      </c>
      <c r="S236" s="4">
        <f t="shared" si="187"/>
        <v>1.5216753959874464E-11</v>
      </c>
      <c r="T236" s="4">
        <f t="shared" si="187"/>
        <v>2.0191603681701358E-11</v>
      </c>
      <c r="U236" s="4">
        <f t="shared" si="187"/>
        <v>2.6792892948545086E-11</v>
      </c>
      <c r="V236" s="4">
        <f t="shared" si="187"/>
        <v>3.5552357590521195E-11</v>
      </c>
      <c r="W236" s="4">
        <f t="shared" si="187"/>
        <v>4.7175575098112536E-11</v>
      </c>
      <c r="X236" s="4">
        <f t="shared" si="187"/>
        <v>6.2598799038583433E-11</v>
      </c>
      <c r="Y236" s="4">
        <f t="shared" si="187"/>
        <v>8.3064374478296717E-11</v>
      </c>
      <c r="Z236" s="4">
        <f t="shared" si="187"/>
        <v>1.1022080919031047E-10</v>
      </c>
      <c r="AA236" s="4">
        <f t="shared" si="187"/>
        <v>1.4625556148445878E-10</v>
      </c>
      <c r="AB236" s="4">
        <f t="shared" si="187"/>
        <v>1.9407124082331747E-10</v>
      </c>
      <c r="AC236" s="4">
        <f t="shared" si="187"/>
        <v>2.5751941422627013E-10</v>
      </c>
      <c r="AD236" s="4">
        <f t="shared" si="187"/>
        <v>3.4171085147829285E-10</v>
      </c>
      <c r="AE236" s="4">
        <f t="shared" si="187"/>
        <v>4.5342719915382824E-10</v>
      </c>
      <c r="AF236" s="4">
        <f t="shared" si="187"/>
        <v>6.016672435142315E-10</v>
      </c>
      <c r="AG236" s="4">
        <f t="shared" si="187"/>
        <v>7.9837176371829606E-10</v>
      </c>
      <c r="AH236" s="4">
        <f t="shared" si="187"/>
        <v>1.0593853629031682E-9</v>
      </c>
      <c r="AI236" s="4">
        <f t="shared" si="158"/>
        <v>4457109.2139374577</v>
      </c>
      <c r="AJ236" s="4">
        <f t="shared" si="164"/>
        <v>4457109.2139374623</v>
      </c>
      <c r="AK236" s="27"/>
      <c r="AL236">
        <f t="shared" si="153"/>
        <v>225</v>
      </c>
      <c r="AM236" s="4"/>
      <c r="AN236" s="4"/>
      <c r="AO236" s="4">
        <f t="shared" ref="AO236:BH248" si="189">N235*AN$8</f>
        <v>3.1329266874202056E-13</v>
      </c>
      <c r="AP236" s="4">
        <f t="shared" si="189"/>
        <v>0</v>
      </c>
      <c r="AQ236" s="4">
        <f t="shared" si="189"/>
        <v>0</v>
      </c>
      <c r="AR236" s="4">
        <f t="shared" si="189"/>
        <v>0</v>
      </c>
      <c r="AS236" s="4">
        <f t="shared" si="189"/>
        <v>0</v>
      </c>
      <c r="AT236" s="4">
        <f t="shared" si="189"/>
        <v>0</v>
      </c>
      <c r="AU236" s="4">
        <f t="shared" si="189"/>
        <v>0</v>
      </c>
      <c r="AV236" s="4">
        <f t="shared" si="189"/>
        <v>0</v>
      </c>
      <c r="AW236" s="4">
        <f t="shared" si="189"/>
        <v>0</v>
      </c>
      <c r="AX236" s="4">
        <f t="shared" si="189"/>
        <v>0</v>
      </c>
      <c r="AY236" s="4">
        <f t="shared" si="189"/>
        <v>0</v>
      </c>
      <c r="AZ236" s="4">
        <f t="shared" si="189"/>
        <v>0</v>
      </c>
      <c r="BA236" s="4">
        <f t="shared" si="189"/>
        <v>0</v>
      </c>
      <c r="BB236" s="4">
        <f t="shared" si="189"/>
        <v>0</v>
      </c>
      <c r="BC236" s="4">
        <f t="shared" si="189"/>
        <v>0</v>
      </c>
      <c r="BD236" s="4">
        <f t="shared" si="189"/>
        <v>0</v>
      </c>
      <c r="BE236" s="4">
        <f t="shared" si="189"/>
        <v>0</v>
      </c>
      <c r="BF236" s="4">
        <f t="shared" si="189"/>
        <v>0</v>
      </c>
      <c r="BG236" s="4">
        <f t="shared" si="189"/>
        <v>0</v>
      </c>
      <c r="BH236" s="4">
        <f t="shared" si="189"/>
        <v>0</v>
      </c>
      <c r="BI236" s="4">
        <f t="shared" si="177"/>
        <v>0</v>
      </c>
      <c r="BJ236" s="4">
        <f t="shared" si="169"/>
        <v>3.1329266874202056E-13</v>
      </c>
      <c r="BK236" s="4">
        <f t="shared" si="165"/>
        <v>284496.33280451875</v>
      </c>
      <c r="BL236" s="4">
        <f t="shared" si="178"/>
        <v>1</v>
      </c>
      <c r="BM236" s="4">
        <f t="shared" si="159"/>
        <v>4741605.5467419811</v>
      </c>
      <c r="BN236" s="18">
        <f t="shared" si="179"/>
        <v>1.0000000000000004</v>
      </c>
      <c r="BO236" s="4">
        <f t="shared" si="160"/>
        <v>5.9999999999999973</v>
      </c>
      <c r="BP236" s="27"/>
      <c r="BQ236" s="4">
        <f>I236+AJ236+BK236+SUM(J$11:J236)</f>
        <v>4999999.9999999981</v>
      </c>
      <c r="BR236" s="27"/>
      <c r="BS236">
        <f t="shared" si="154"/>
        <v>225</v>
      </c>
      <c r="BT236" s="11">
        <f t="shared" si="155"/>
        <v>5.479678768051853E-2</v>
      </c>
      <c r="BU236" s="9">
        <f t="shared" si="185"/>
        <v>6.4688419357059083E-14</v>
      </c>
      <c r="BV236" s="9">
        <f t="shared" si="185"/>
        <v>8.0686929699321771E-14</v>
      </c>
      <c r="BW236" s="9">
        <f t="shared" si="185"/>
        <v>1.0706610085331133E-13</v>
      </c>
      <c r="BX236" s="9">
        <f t="shared" si="184"/>
        <v>1.4206947740220603E-13</v>
      </c>
      <c r="BY236" s="9">
        <f t="shared" si="184"/>
        <v>1.8851659126714728E-13</v>
      </c>
      <c r="BZ236" s="9">
        <f t="shared" si="184"/>
        <v>2.501487707777792E-13</v>
      </c>
      <c r="CA236" s="9">
        <f t="shared" si="184"/>
        <v>3.3193050596260964E-13</v>
      </c>
      <c r="CB236" s="9">
        <f t="shared" si="184"/>
        <v>4.4044933987448615E-13</v>
      </c>
      <c r="CC236" s="9">
        <f t="shared" si="184"/>
        <v>5.844464971288983E-13</v>
      </c>
      <c r="CD236" s="9">
        <f t="shared" si="149"/>
        <v>7.7552099170728897E-13</v>
      </c>
      <c r="CE236" s="9">
        <f t="shared" si="149"/>
        <v>0</v>
      </c>
      <c r="CF236" s="9">
        <f t="shared" si="149"/>
        <v>0</v>
      </c>
      <c r="CG236" s="9">
        <f t="shared" si="149"/>
        <v>0</v>
      </c>
      <c r="CH236" s="9">
        <f t="shared" si="149"/>
        <v>0</v>
      </c>
      <c r="CI236" s="9">
        <f t="shared" si="149"/>
        <v>0</v>
      </c>
      <c r="CJ236" s="9">
        <f t="shared" si="149"/>
        <v>0</v>
      </c>
      <c r="CK236" s="9">
        <f t="shared" si="149"/>
        <v>0</v>
      </c>
      <c r="CL236" s="9">
        <f t="shared" si="149"/>
        <v>0</v>
      </c>
      <c r="CM236" s="9">
        <f t="shared" si="149"/>
        <v>0</v>
      </c>
      <c r="CN236" s="9">
        <f t="shared" si="141"/>
        <v>0</v>
      </c>
      <c r="CO236" s="9">
        <f t="shared" si="141"/>
        <v>0</v>
      </c>
      <c r="CP236" s="9">
        <f t="shared" si="141"/>
        <v>0</v>
      </c>
      <c r="CQ236" s="9">
        <f t="shared" si="173"/>
        <v>2.9655236240301079E-12</v>
      </c>
      <c r="CR236" s="27"/>
    </row>
    <row r="237" spans="2:96" x14ac:dyDescent="0.2">
      <c r="B237" s="1">
        <f t="shared" si="166"/>
        <v>44086</v>
      </c>
      <c r="C237" s="8">
        <f t="shared" si="161"/>
        <v>32.285714285714285</v>
      </c>
      <c r="D237">
        <f t="shared" si="170"/>
        <v>226</v>
      </c>
      <c r="E237" s="14">
        <f t="shared" si="167"/>
        <v>0.3</v>
      </c>
      <c r="F237" s="3">
        <f t="shared" si="162"/>
        <v>8.1661699125676517</v>
      </c>
      <c r="G237" s="3">
        <f t="shared" si="156"/>
        <v>2.8379999999999992</v>
      </c>
      <c r="H237" s="27"/>
      <c r="I237" s="4">
        <f t="shared" si="163"/>
        <v>258394.45325801719</v>
      </c>
      <c r="J237" s="4"/>
      <c r="K237" s="4">
        <f t="shared" si="157"/>
        <v>4741605.546741982</v>
      </c>
      <c r="L237" s="4">
        <f t="shared" si="176"/>
        <v>1</v>
      </c>
      <c r="N237" s="4">
        <f t="shared" si="171"/>
        <v>2.9655236240301079E-12</v>
      </c>
      <c r="O237" s="4">
        <f t="shared" si="187"/>
        <v>3.6989464023669289E-12</v>
      </c>
      <c r="P237" s="4">
        <f t="shared" si="187"/>
        <v>4.9082518102916556E-12</v>
      </c>
      <c r="Q237" s="4">
        <f t="shared" si="187"/>
        <v>6.5129183288102184E-12</v>
      </c>
      <c r="R237" s="4">
        <f t="shared" si="187"/>
        <v>8.6422023027160558E-12</v>
      </c>
      <c r="S237" s="4">
        <f t="shared" si="187"/>
        <v>1.1467618160773386E-11</v>
      </c>
      <c r="T237" s="4">
        <f t="shared" si="187"/>
        <v>1.5216753959874464E-11</v>
      </c>
      <c r="U237" s="4">
        <f t="shared" si="187"/>
        <v>2.0191603681701358E-11</v>
      </c>
      <c r="V237" s="4">
        <f t="shared" si="187"/>
        <v>2.6792892948545086E-11</v>
      </c>
      <c r="W237" s="4">
        <f t="shared" si="187"/>
        <v>3.5552357590521195E-11</v>
      </c>
      <c r="X237" s="4">
        <f t="shared" si="187"/>
        <v>4.7175575098112536E-11</v>
      </c>
      <c r="Y237" s="4">
        <f t="shared" si="187"/>
        <v>6.2598799038583433E-11</v>
      </c>
      <c r="Z237" s="4">
        <f t="shared" si="187"/>
        <v>8.3064374478296717E-11</v>
      </c>
      <c r="AA237" s="4">
        <f t="shared" si="187"/>
        <v>1.1022080919031047E-10</v>
      </c>
      <c r="AB237" s="4">
        <f t="shared" si="187"/>
        <v>1.4625556148445878E-10</v>
      </c>
      <c r="AC237" s="4">
        <f t="shared" si="187"/>
        <v>1.9407124082331747E-10</v>
      </c>
      <c r="AD237" s="4">
        <f t="shared" si="187"/>
        <v>2.5751941422627013E-10</v>
      </c>
      <c r="AE237" s="4">
        <f t="shared" si="187"/>
        <v>3.4171085147829285E-10</v>
      </c>
      <c r="AF237" s="4">
        <f t="shared" si="187"/>
        <v>4.5342719915382824E-10</v>
      </c>
      <c r="AG237" s="4">
        <f t="shared" si="187"/>
        <v>6.016672435142315E-10</v>
      </c>
      <c r="AH237" s="4">
        <f t="shared" si="187"/>
        <v>7.9837176371829606E-10</v>
      </c>
      <c r="AI237" s="4">
        <f t="shared" si="158"/>
        <v>4457109.2139374586</v>
      </c>
      <c r="AJ237" s="4">
        <f t="shared" si="164"/>
        <v>4457109.2139374614</v>
      </c>
      <c r="AK237" s="27"/>
      <c r="AL237">
        <f t="shared" si="153"/>
        <v>226</v>
      </c>
      <c r="AM237" s="4"/>
      <c r="AN237" s="4"/>
      <c r="AO237" s="4">
        <f t="shared" si="189"/>
        <v>2.3610296185320819E-13</v>
      </c>
      <c r="AP237" s="4">
        <f t="shared" si="189"/>
        <v>0</v>
      </c>
      <c r="AQ237" s="4">
        <f t="shared" si="189"/>
        <v>0</v>
      </c>
      <c r="AR237" s="4">
        <f t="shared" si="189"/>
        <v>0</v>
      </c>
      <c r="AS237" s="4">
        <f t="shared" si="189"/>
        <v>0</v>
      </c>
      <c r="AT237" s="4">
        <f t="shared" si="189"/>
        <v>0</v>
      </c>
      <c r="AU237" s="4">
        <f t="shared" si="189"/>
        <v>0</v>
      </c>
      <c r="AV237" s="4">
        <f t="shared" si="189"/>
        <v>0</v>
      </c>
      <c r="AW237" s="4">
        <f t="shared" si="189"/>
        <v>0</v>
      </c>
      <c r="AX237" s="4">
        <f t="shared" si="189"/>
        <v>0</v>
      </c>
      <c r="AY237" s="4">
        <f t="shared" si="189"/>
        <v>0</v>
      </c>
      <c r="AZ237" s="4">
        <f t="shared" si="189"/>
        <v>0</v>
      </c>
      <c r="BA237" s="4">
        <f t="shared" si="189"/>
        <v>0</v>
      </c>
      <c r="BB237" s="4">
        <f t="shared" si="189"/>
        <v>0</v>
      </c>
      <c r="BC237" s="4">
        <f t="shared" si="189"/>
        <v>0</v>
      </c>
      <c r="BD237" s="4">
        <f t="shared" si="189"/>
        <v>0</v>
      </c>
      <c r="BE237" s="4">
        <f t="shared" si="189"/>
        <v>0</v>
      </c>
      <c r="BF237" s="4">
        <f t="shared" si="189"/>
        <v>0</v>
      </c>
      <c r="BG237" s="4">
        <f t="shared" si="189"/>
        <v>0</v>
      </c>
      <c r="BH237" s="4">
        <f t="shared" si="189"/>
        <v>0</v>
      </c>
      <c r="BI237" s="4">
        <f t="shared" si="177"/>
        <v>0</v>
      </c>
      <c r="BJ237" s="4">
        <f t="shared" si="169"/>
        <v>2.3610296185320819E-13</v>
      </c>
      <c r="BK237" s="4">
        <f t="shared" si="165"/>
        <v>284496.33280451875</v>
      </c>
      <c r="BL237" s="4">
        <f t="shared" si="178"/>
        <v>1</v>
      </c>
      <c r="BM237" s="4">
        <f t="shared" si="159"/>
        <v>4741605.5467419801</v>
      </c>
      <c r="BN237" s="18">
        <f t="shared" si="179"/>
        <v>1.0000000000000002</v>
      </c>
      <c r="BO237" s="4">
        <f t="shared" si="160"/>
        <v>5.9999999999999991</v>
      </c>
      <c r="BP237" s="27"/>
      <c r="BQ237" s="4">
        <f>I237+AJ237+BK237+SUM(J$11:J237)</f>
        <v>4999999.9999999972</v>
      </c>
      <c r="BR237" s="27"/>
      <c r="BS237">
        <f t="shared" si="154"/>
        <v>226</v>
      </c>
      <c r="BT237" s="11">
        <f t="shared" si="155"/>
        <v>5.4796787680518544E-2</v>
      </c>
      <c r="BU237" s="9">
        <f t="shared" si="185"/>
        <v>4.8750350516261917E-14</v>
      </c>
      <c r="BV237" s="9">
        <f t="shared" si="185"/>
        <v>6.0807114195635546E-14</v>
      </c>
      <c r="BW237" s="9">
        <f t="shared" si="185"/>
        <v>8.0686929699321783E-14</v>
      </c>
      <c r="BX237" s="9">
        <f t="shared" si="184"/>
        <v>1.0706610085331136E-13</v>
      </c>
      <c r="BY237" s="9">
        <f t="shared" si="184"/>
        <v>1.4206947740220605E-13</v>
      </c>
      <c r="BZ237" s="9">
        <f t="shared" si="184"/>
        <v>1.8851659126714733E-13</v>
      </c>
      <c r="CA237" s="9">
        <f t="shared" si="184"/>
        <v>2.5014877077777925E-13</v>
      </c>
      <c r="CB237" s="9">
        <f t="shared" si="184"/>
        <v>3.3193050596260974E-13</v>
      </c>
      <c r="CC237" s="9">
        <f t="shared" si="184"/>
        <v>4.404493398744863E-13</v>
      </c>
      <c r="CD237" s="9">
        <f t="shared" si="149"/>
        <v>5.844464971288985E-13</v>
      </c>
      <c r="CE237" s="9">
        <f t="shared" si="149"/>
        <v>0</v>
      </c>
      <c r="CF237" s="9">
        <f t="shared" si="149"/>
        <v>0</v>
      </c>
      <c r="CG237" s="9">
        <f t="shared" si="149"/>
        <v>0</v>
      </c>
      <c r="CH237" s="9">
        <f t="shared" si="149"/>
        <v>0</v>
      </c>
      <c r="CI237" s="9">
        <f t="shared" si="149"/>
        <v>0</v>
      </c>
      <c r="CJ237" s="9">
        <f t="shared" si="149"/>
        <v>0</v>
      </c>
      <c r="CK237" s="9">
        <f t="shared" si="149"/>
        <v>0</v>
      </c>
      <c r="CL237" s="9">
        <f t="shared" si="149"/>
        <v>0</v>
      </c>
      <c r="CM237" s="9">
        <f t="shared" si="149"/>
        <v>0</v>
      </c>
      <c r="CN237" s="9">
        <f t="shared" si="141"/>
        <v>0</v>
      </c>
      <c r="CO237" s="9">
        <f t="shared" si="141"/>
        <v>0</v>
      </c>
      <c r="CP237" s="9">
        <f t="shared" si="141"/>
        <v>0</v>
      </c>
      <c r="CQ237" s="9">
        <f t="shared" si="173"/>
        <v>2.2348716776776579E-12</v>
      </c>
      <c r="CR237" s="27"/>
    </row>
    <row r="238" spans="2:96" x14ac:dyDescent="0.2">
      <c r="B238" s="1">
        <f t="shared" si="166"/>
        <v>44087</v>
      </c>
      <c r="C238" s="8">
        <f t="shared" si="161"/>
        <v>32.428571428571431</v>
      </c>
      <c r="D238">
        <f t="shared" si="170"/>
        <v>227</v>
      </c>
      <c r="E238" s="14">
        <f t="shared" si="167"/>
        <v>0.3</v>
      </c>
      <c r="F238" s="3">
        <f t="shared" si="162"/>
        <v>8.1661699125676517</v>
      </c>
      <c r="G238" s="3">
        <f t="shared" si="156"/>
        <v>2.8379999999999992</v>
      </c>
      <c r="H238" s="27"/>
      <c r="I238" s="4">
        <f t="shared" si="163"/>
        <v>258394.45325801719</v>
      </c>
      <c r="J238" s="4"/>
      <c r="K238" s="4">
        <f t="shared" si="157"/>
        <v>4741605.546741982</v>
      </c>
      <c r="L238" s="4">
        <f t="shared" si="176"/>
        <v>1</v>
      </c>
      <c r="N238" s="4">
        <f t="shared" si="171"/>
        <v>2.2348716776776579E-12</v>
      </c>
      <c r="O238" s="4">
        <f t="shared" si="187"/>
        <v>2.7875922065883012E-12</v>
      </c>
      <c r="P238" s="4">
        <f t="shared" si="187"/>
        <v>3.6989464023669289E-12</v>
      </c>
      <c r="Q238" s="4">
        <f t="shared" si="187"/>
        <v>4.9082518102916556E-12</v>
      </c>
      <c r="R238" s="4">
        <f t="shared" si="187"/>
        <v>6.5129183288102184E-12</v>
      </c>
      <c r="S238" s="4">
        <f t="shared" si="187"/>
        <v>8.6422023027160558E-12</v>
      </c>
      <c r="T238" s="4">
        <f t="shared" si="187"/>
        <v>1.1467618160773386E-11</v>
      </c>
      <c r="U238" s="4">
        <f t="shared" si="187"/>
        <v>1.5216753959874464E-11</v>
      </c>
      <c r="V238" s="4">
        <f t="shared" si="187"/>
        <v>2.0191603681701358E-11</v>
      </c>
      <c r="W238" s="4">
        <f t="shared" si="187"/>
        <v>2.6792892948545086E-11</v>
      </c>
      <c r="X238" s="4">
        <f t="shared" si="187"/>
        <v>3.5552357590521195E-11</v>
      </c>
      <c r="Y238" s="4">
        <f t="shared" si="187"/>
        <v>4.7175575098112536E-11</v>
      </c>
      <c r="Z238" s="4">
        <f t="shared" si="187"/>
        <v>6.2598799038583433E-11</v>
      </c>
      <c r="AA238" s="4">
        <f t="shared" si="187"/>
        <v>8.3064374478296717E-11</v>
      </c>
      <c r="AB238" s="4">
        <f t="shared" si="187"/>
        <v>1.1022080919031047E-10</v>
      </c>
      <c r="AC238" s="4">
        <f t="shared" si="187"/>
        <v>1.4625556148445878E-10</v>
      </c>
      <c r="AD238" s="4">
        <f t="shared" si="187"/>
        <v>1.9407124082331747E-10</v>
      </c>
      <c r="AE238" s="4">
        <f t="shared" si="187"/>
        <v>2.5751941422627013E-10</v>
      </c>
      <c r="AF238" s="4">
        <f t="shared" si="187"/>
        <v>3.4171085147829285E-10</v>
      </c>
      <c r="AG238" s="4">
        <f t="shared" si="187"/>
        <v>4.5342719915382824E-10</v>
      </c>
      <c r="AH238" s="4">
        <f t="shared" si="187"/>
        <v>6.016672435142315E-10</v>
      </c>
      <c r="AI238" s="4">
        <f t="shared" si="158"/>
        <v>4457109.2139374595</v>
      </c>
      <c r="AJ238" s="4">
        <f t="shared" si="164"/>
        <v>4457109.2139374623</v>
      </c>
      <c r="AK238" s="27"/>
      <c r="AL238">
        <f t="shared" si="153"/>
        <v>227</v>
      </c>
      <c r="AM238" s="4"/>
      <c r="AN238" s="4"/>
      <c r="AO238" s="4">
        <f t="shared" si="189"/>
        <v>1.7793141744180646E-13</v>
      </c>
      <c r="AP238" s="4">
        <f t="shared" si="189"/>
        <v>0</v>
      </c>
      <c r="AQ238" s="4">
        <f t="shared" si="189"/>
        <v>0</v>
      </c>
      <c r="AR238" s="4">
        <f t="shared" si="189"/>
        <v>0</v>
      </c>
      <c r="AS238" s="4">
        <f t="shared" si="189"/>
        <v>0</v>
      </c>
      <c r="AT238" s="4">
        <f t="shared" si="189"/>
        <v>0</v>
      </c>
      <c r="AU238" s="4">
        <f t="shared" si="189"/>
        <v>0</v>
      </c>
      <c r="AV238" s="4">
        <f t="shared" si="189"/>
        <v>0</v>
      </c>
      <c r="AW238" s="4">
        <f t="shared" si="189"/>
        <v>0</v>
      </c>
      <c r="AX238" s="4">
        <f t="shared" si="189"/>
        <v>0</v>
      </c>
      <c r="AY238" s="4">
        <f t="shared" si="189"/>
        <v>0</v>
      </c>
      <c r="AZ238" s="4">
        <f t="shared" si="189"/>
        <v>0</v>
      </c>
      <c r="BA238" s="4">
        <f t="shared" si="189"/>
        <v>0</v>
      </c>
      <c r="BB238" s="4">
        <f t="shared" si="189"/>
        <v>0</v>
      </c>
      <c r="BC238" s="4">
        <f t="shared" si="189"/>
        <v>0</v>
      </c>
      <c r="BD238" s="4">
        <f t="shared" si="189"/>
        <v>0</v>
      </c>
      <c r="BE238" s="4">
        <f t="shared" si="189"/>
        <v>0</v>
      </c>
      <c r="BF238" s="4">
        <f t="shared" si="189"/>
        <v>0</v>
      </c>
      <c r="BG238" s="4">
        <f t="shared" si="189"/>
        <v>0</v>
      </c>
      <c r="BH238" s="4">
        <f t="shared" si="189"/>
        <v>0</v>
      </c>
      <c r="BI238" s="4">
        <f t="shared" si="177"/>
        <v>0</v>
      </c>
      <c r="BJ238" s="4">
        <f t="shared" si="169"/>
        <v>1.7793141744180646E-13</v>
      </c>
      <c r="BK238" s="4">
        <f t="shared" si="165"/>
        <v>284496.33280451875</v>
      </c>
      <c r="BL238" s="4">
        <f t="shared" si="178"/>
        <v>1</v>
      </c>
      <c r="BM238" s="4">
        <f t="shared" si="159"/>
        <v>4741605.5467419811</v>
      </c>
      <c r="BN238" s="18">
        <f t="shared" si="179"/>
        <v>1.0000000000000004</v>
      </c>
      <c r="BO238" s="4">
        <f t="shared" si="160"/>
        <v>5.9999999999999973</v>
      </c>
      <c r="BP238" s="27"/>
      <c r="BQ238" s="4">
        <f>I238+AJ238+BK238+SUM(J$11:J238)</f>
        <v>4999999.9999999981</v>
      </c>
      <c r="BR238" s="27"/>
      <c r="BS238">
        <f t="shared" si="154"/>
        <v>227</v>
      </c>
      <c r="BT238" s="11">
        <f t="shared" si="155"/>
        <v>5.479678768051853E-2</v>
      </c>
      <c r="BU238" s="9">
        <f t="shared" si="185"/>
        <v>3.6739136644472053E-14</v>
      </c>
      <c r="BV238" s="9">
        <f t="shared" si="185"/>
        <v>4.5825329485286183E-14</v>
      </c>
      <c r="BW238" s="9">
        <f t="shared" si="185"/>
        <v>6.0807114195635533E-14</v>
      </c>
      <c r="BX238" s="9">
        <f t="shared" si="184"/>
        <v>8.0686929699321771E-14</v>
      </c>
      <c r="BY238" s="9">
        <f t="shared" si="184"/>
        <v>1.0706610085331133E-13</v>
      </c>
      <c r="BZ238" s="9">
        <f t="shared" si="184"/>
        <v>1.4206947740220603E-13</v>
      </c>
      <c r="CA238" s="9">
        <f t="shared" si="184"/>
        <v>1.8851659126714728E-13</v>
      </c>
      <c r="CB238" s="9">
        <f t="shared" si="184"/>
        <v>2.501487707777792E-13</v>
      </c>
      <c r="CC238" s="9">
        <f t="shared" si="184"/>
        <v>3.3193050596260964E-13</v>
      </c>
      <c r="CD238" s="9">
        <f t="shared" si="149"/>
        <v>4.4044933987448615E-13</v>
      </c>
      <c r="CE238" s="9">
        <f t="shared" si="149"/>
        <v>0</v>
      </c>
      <c r="CF238" s="9">
        <f t="shared" si="149"/>
        <v>0</v>
      </c>
      <c r="CG238" s="9">
        <f t="shared" si="149"/>
        <v>0</v>
      </c>
      <c r="CH238" s="9">
        <f t="shared" si="149"/>
        <v>0</v>
      </c>
      <c r="CI238" s="9">
        <f t="shared" si="149"/>
        <v>0</v>
      </c>
      <c r="CJ238" s="9">
        <f t="shared" si="149"/>
        <v>0</v>
      </c>
      <c r="CK238" s="9">
        <f t="shared" si="149"/>
        <v>0</v>
      </c>
      <c r="CL238" s="9">
        <f t="shared" si="149"/>
        <v>0</v>
      </c>
      <c r="CM238" s="9">
        <f t="shared" si="149"/>
        <v>0</v>
      </c>
      <c r="CN238" s="9">
        <f t="shared" si="141"/>
        <v>0</v>
      </c>
      <c r="CO238" s="9">
        <f t="shared" si="141"/>
        <v>0</v>
      </c>
      <c r="CP238" s="9">
        <f t="shared" si="141"/>
        <v>0</v>
      </c>
      <c r="CQ238" s="9">
        <f t="shared" si="173"/>
        <v>1.6842392961622551E-12</v>
      </c>
      <c r="CR238" s="27"/>
    </row>
    <row r="239" spans="2:96" x14ac:dyDescent="0.2">
      <c r="B239" s="1">
        <f t="shared" si="166"/>
        <v>44088</v>
      </c>
      <c r="C239" s="8">
        <f t="shared" si="161"/>
        <v>32.571428571428569</v>
      </c>
      <c r="D239">
        <f t="shared" si="170"/>
        <v>228</v>
      </c>
      <c r="E239" s="14">
        <f t="shared" si="167"/>
        <v>0.3</v>
      </c>
      <c r="F239" s="3">
        <f t="shared" si="162"/>
        <v>8.1661699125676517</v>
      </c>
      <c r="G239" s="3">
        <f t="shared" si="156"/>
        <v>2.8379999999999992</v>
      </c>
      <c r="H239" s="27"/>
      <c r="I239" s="4">
        <f t="shared" si="163"/>
        <v>258394.45325801719</v>
      </c>
      <c r="J239" s="4"/>
      <c r="K239" s="4">
        <f t="shared" si="157"/>
        <v>4741605.546741982</v>
      </c>
      <c r="L239" s="4">
        <f t="shared" si="176"/>
        <v>1</v>
      </c>
      <c r="N239" s="4">
        <f t="shared" si="171"/>
        <v>1.6842392961622551E-12</v>
      </c>
      <c r="O239" s="4">
        <f t="shared" si="187"/>
        <v>2.1007793770169982E-12</v>
      </c>
      <c r="P239" s="4">
        <f t="shared" si="187"/>
        <v>2.7875922065883012E-12</v>
      </c>
      <c r="Q239" s="4">
        <f t="shared" si="187"/>
        <v>3.6989464023669289E-12</v>
      </c>
      <c r="R239" s="4">
        <f t="shared" si="187"/>
        <v>4.9082518102916556E-12</v>
      </c>
      <c r="S239" s="4">
        <f t="shared" si="187"/>
        <v>6.5129183288102184E-12</v>
      </c>
      <c r="T239" s="4">
        <f t="shared" si="187"/>
        <v>8.6422023027160558E-12</v>
      </c>
      <c r="U239" s="4">
        <f t="shared" si="187"/>
        <v>1.1467618160773386E-11</v>
      </c>
      <c r="V239" s="4">
        <f t="shared" si="187"/>
        <v>1.5216753959874464E-11</v>
      </c>
      <c r="W239" s="4">
        <f t="shared" si="187"/>
        <v>2.0191603681701358E-11</v>
      </c>
      <c r="X239" s="4">
        <f t="shared" si="187"/>
        <v>2.6792892948545086E-11</v>
      </c>
      <c r="Y239" s="4">
        <f t="shared" si="187"/>
        <v>3.5552357590521195E-11</v>
      </c>
      <c r="Z239" s="4">
        <f t="shared" si="187"/>
        <v>4.7175575098112536E-11</v>
      </c>
      <c r="AA239" s="4">
        <f t="shared" si="187"/>
        <v>6.2598799038583433E-11</v>
      </c>
      <c r="AB239" s="4">
        <f t="shared" si="187"/>
        <v>8.3064374478296717E-11</v>
      </c>
      <c r="AC239" s="4">
        <f t="shared" si="187"/>
        <v>1.1022080919031047E-10</v>
      </c>
      <c r="AD239" s="4">
        <f t="shared" si="187"/>
        <v>1.4625556148445878E-10</v>
      </c>
      <c r="AE239" s="4">
        <f t="shared" si="187"/>
        <v>1.9407124082331747E-10</v>
      </c>
      <c r="AF239" s="4">
        <f t="shared" si="187"/>
        <v>2.5751941422627013E-10</v>
      </c>
      <c r="AG239" s="4">
        <f t="shared" si="187"/>
        <v>3.4171085147829285E-10</v>
      </c>
      <c r="AH239" s="4">
        <f t="shared" si="187"/>
        <v>4.5342719915382824E-10</v>
      </c>
      <c r="AI239" s="4">
        <f t="shared" si="158"/>
        <v>4457109.2139374604</v>
      </c>
      <c r="AJ239" s="4">
        <f t="shared" si="164"/>
        <v>4457109.2139374623</v>
      </c>
      <c r="AK239" s="27"/>
      <c r="AL239">
        <f t="shared" si="153"/>
        <v>228</v>
      </c>
      <c r="AM239" s="4"/>
      <c r="AN239" s="4"/>
      <c r="AO239" s="4">
        <f t="shared" si="189"/>
        <v>1.3409230066065947E-13</v>
      </c>
      <c r="AP239" s="4">
        <f t="shared" si="189"/>
        <v>0</v>
      </c>
      <c r="AQ239" s="4">
        <f t="shared" si="189"/>
        <v>0</v>
      </c>
      <c r="AR239" s="4">
        <f t="shared" si="189"/>
        <v>0</v>
      </c>
      <c r="AS239" s="4">
        <f t="shared" si="189"/>
        <v>0</v>
      </c>
      <c r="AT239" s="4">
        <f t="shared" si="189"/>
        <v>0</v>
      </c>
      <c r="AU239" s="4">
        <f t="shared" si="189"/>
        <v>0</v>
      </c>
      <c r="AV239" s="4">
        <f t="shared" si="189"/>
        <v>0</v>
      </c>
      <c r="AW239" s="4">
        <f t="shared" si="189"/>
        <v>0</v>
      </c>
      <c r="AX239" s="4">
        <f t="shared" si="189"/>
        <v>0</v>
      </c>
      <c r="AY239" s="4">
        <f t="shared" si="189"/>
        <v>0</v>
      </c>
      <c r="AZ239" s="4">
        <f t="shared" si="189"/>
        <v>0</v>
      </c>
      <c r="BA239" s="4">
        <f t="shared" si="189"/>
        <v>0</v>
      </c>
      <c r="BB239" s="4">
        <f t="shared" si="189"/>
        <v>0</v>
      </c>
      <c r="BC239" s="4">
        <f t="shared" si="189"/>
        <v>0</v>
      </c>
      <c r="BD239" s="4">
        <f t="shared" si="189"/>
        <v>0</v>
      </c>
      <c r="BE239" s="4">
        <f t="shared" si="189"/>
        <v>0</v>
      </c>
      <c r="BF239" s="4">
        <f t="shared" si="189"/>
        <v>0</v>
      </c>
      <c r="BG239" s="4">
        <f t="shared" si="189"/>
        <v>0</v>
      </c>
      <c r="BH239" s="4">
        <f t="shared" si="189"/>
        <v>0</v>
      </c>
      <c r="BI239" s="4">
        <f t="shared" si="177"/>
        <v>0</v>
      </c>
      <c r="BJ239" s="4">
        <f t="shared" si="169"/>
        <v>1.3409230066065947E-13</v>
      </c>
      <c r="BK239" s="4">
        <f t="shared" si="165"/>
        <v>284496.33280451875</v>
      </c>
      <c r="BL239" s="4">
        <f t="shared" si="178"/>
        <v>1</v>
      </c>
      <c r="BM239" s="4">
        <f t="shared" si="159"/>
        <v>4741605.5467419811</v>
      </c>
      <c r="BN239" s="18">
        <f t="shared" si="179"/>
        <v>1.0000000000000004</v>
      </c>
      <c r="BO239" s="4">
        <f t="shared" si="160"/>
        <v>5.9999999999999973</v>
      </c>
      <c r="BP239" s="27"/>
      <c r="BQ239" s="4">
        <f>I239+AJ239+BK239+SUM(J$11:J239)</f>
        <v>4999999.9999999981</v>
      </c>
      <c r="BR239" s="27"/>
      <c r="BS239">
        <f t="shared" si="154"/>
        <v>228</v>
      </c>
      <c r="BT239" s="11">
        <f t="shared" si="155"/>
        <v>5.479678768051853E-2</v>
      </c>
      <c r="BU239" s="9">
        <f t="shared" si="185"/>
        <v>2.7687270934496719E-14</v>
      </c>
      <c r="BV239" s="9">
        <f t="shared" si="185"/>
        <v>3.4534788445803733E-14</v>
      </c>
      <c r="BW239" s="9">
        <f t="shared" si="185"/>
        <v>4.5825329485286183E-14</v>
      </c>
      <c r="BX239" s="9">
        <f t="shared" si="184"/>
        <v>6.0807114195635533E-14</v>
      </c>
      <c r="BY239" s="9">
        <f t="shared" si="184"/>
        <v>8.0686929699321771E-14</v>
      </c>
      <c r="BZ239" s="9">
        <f t="shared" si="184"/>
        <v>1.0706610085331133E-13</v>
      </c>
      <c r="CA239" s="9">
        <f t="shared" si="184"/>
        <v>1.4206947740220603E-13</v>
      </c>
      <c r="CB239" s="9">
        <f t="shared" si="184"/>
        <v>1.8851659126714728E-13</v>
      </c>
      <c r="CC239" s="9">
        <f t="shared" si="184"/>
        <v>2.501487707777792E-13</v>
      </c>
      <c r="CD239" s="9">
        <f t="shared" si="149"/>
        <v>3.3193050596260964E-13</v>
      </c>
      <c r="CE239" s="9">
        <f t="shared" si="149"/>
        <v>0</v>
      </c>
      <c r="CF239" s="9">
        <f t="shared" si="149"/>
        <v>0</v>
      </c>
      <c r="CG239" s="9">
        <f t="shared" si="149"/>
        <v>0</v>
      </c>
      <c r="CH239" s="9">
        <f t="shared" si="149"/>
        <v>0</v>
      </c>
      <c r="CI239" s="9">
        <f t="shared" si="149"/>
        <v>0</v>
      </c>
      <c r="CJ239" s="9">
        <f t="shared" si="149"/>
        <v>0</v>
      </c>
      <c r="CK239" s="9">
        <f t="shared" si="149"/>
        <v>0</v>
      </c>
      <c r="CL239" s="9">
        <f t="shared" si="149"/>
        <v>0</v>
      </c>
      <c r="CM239" s="9">
        <f t="shared" si="149"/>
        <v>0</v>
      </c>
      <c r="CN239" s="9">
        <f t="shared" si="141"/>
        <v>0</v>
      </c>
      <c r="CO239" s="9">
        <f t="shared" si="141"/>
        <v>0</v>
      </c>
      <c r="CP239" s="9">
        <f t="shared" si="141"/>
        <v>0</v>
      </c>
      <c r="CQ239" s="9">
        <f t="shared" si="173"/>
        <v>1.2692728790235975E-12</v>
      </c>
      <c r="CR239" s="27"/>
    </row>
    <row r="240" spans="2:96" x14ac:dyDescent="0.2">
      <c r="B240" s="1">
        <f t="shared" si="166"/>
        <v>44089</v>
      </c>
      <c r="C240" s="8">
        <f t="shared" si="161"/>
        <v>32.714285714285715</v>
      </c>
      <c r="D240">
        <f t="shared" si="170"/>
        <v>229</v>
      </c>
      <c r="E240" s="14">
        <f t="shared" si="167"/>
        <v>0.3</v>
      </c>
      <c r="F240" s="3">
        <f t="shared" si="162"/>
        <v>8.1661699125676517</v>
      </c>
      <c r="G240" s="3">
        <f t="shared" si="156"/>
        <v>2.8379999999999992</v>
      </c>
      <c r="H240" s="27"/>
      <c r="I240" s="4">
        <f t="shared" si="163"/>
        <v>258394.45325801719</v>
      </c>
      <c r="J240" s="4"/>
      <c r="K240" s="4">
        <f t="shared" si="157"/>
        <v>4741605.546741982</v>
      </c>
      <c r="L240" s="4">
        <f t="shared" si="176"/>
        <v>1</v>
      </c>
      <c r="N240" s="4">
        <f t="shared" si="171"/>
        <v>1.2692728790235975E-12</v>
      </c>
      <c r="O240" s="4">
        <f t="shared" si="187"/>
        <v>1.5831849383925198E-12</v>
      </c>
      <c r="P240" s="4">
        <f t="shared" si="187"/>
        <v>2.1007793770169982E-12</v>
      </c>
      <c r="Q240" s="4">
        <f t="shared" si="187"/>
        <v>2.7875922065883012E-12</v>
      </c>
      <c r="R240" s="4">
        <f t="shared" si="187"/>
        <v>3.6989464023669289E-12</v>
      </c>
      <c r="S240" s="4">
        <f t="shared" si="187"/>
        <v>4.9082518102916556E-12</v>
      </c>
      <c r="T240" s="4">
        <f t="shared" si="187"/>
        <v>6.5129183288102184E-12</v>
      </c>
      <c r="U240" s="4">
        <f t="shared" si="187"/>
        <v>8.6422023027160558E-12</v>
      </c>
      <c r="V240" s="4">
        <f t="shared" si="187"/>
        <v>1.1467618160773386E-11</v>
      </c>
      <c r="W240" s="4">
        <f t="shared" si="187"/>
        <v>1.5216753959874464E-11</v>
      </c>
      <c r="X240" s="4">
        <f t="shared" si="187"/>
        <v>2.0191603681701358E-11</v>
      </c>
      <c r="Y240" s="4">
        <f t="shared" si="187"/>
        <v>2.6792892948545086E-11</v>
      </c>
      <c r="Z240" s="4">
        <f t="shared" si="187"/>
        <v>3.5552357590521195E-11</v>
      </c>
      <c r="AA240" s="4">
        <f t="shared" si="187"/>
        <v>4.7175575098112536E-11</v>
      </c>
      <c r="AB240" s="4">
        <f t="shared" si="187"/>
        <v>6.2598799038583433E-11</v>
      </c>
      <c r="AC240" s="4">
        <f t="shared" si="187"/>
        <v>8.3064374478296717E-11</v>
      </c>
      <c r="AD240" s="4">
        <f t="shared" si="187"/>
        <v>1.1022080919031047E-10</v>
      </c>
      <c r="AE240" s="4">
        <f t="shared" si="187"/>
        <v>1.4625556148445878E-10</v>
      </c>
      <c r="AF240" s="4">
        <f t="shared" si="187"/>
        <v>1.9407124082331747E-10</v>
      </c>
      <c r="AG240" s="4">
        <f t="shared" si="187"/>
        <v>2.5751941422627013E-10</v>
      </c>
      <c r="AH240" s="4">
        <f t="shared" si="187"/>
        <v>3.4171085147829285E-10</v>
      </c>
      <c r="AI240" s="4">
        <f t="shared" si="158"/>
        <v>4457109.2139374604</v>
      </c>
      <c r="AJ240" s="4">
        <f t="shared" si="164"/>
        <v>4457109.2139374614</v>
      </c>
      <c r="AK240" s="27"/>
      <c r="AL240">
        <f t="shared" si="153"/>
        <v>229</v>
      </c>
      <c r="AM240" s="4"/>
      <c r="AN240" s="4"/>
      <c r="AO240" s="4">
        <f t="shared" si="189"/>
        <v>1.0105435776973529E-13</v>
      </c>
      <c r="AP240" s="4">
        <f t="shared" si="189"/>
        <v>0</v>
      </c>
      <c r="AQ240" s="4">
        <f t="shared" si="189"/>
        <v>0</v>
      </c>
      <c r="AR240" s="4">
        <f t="shared" si="189"/>
        <v>0</v>
      </c>
      <c r="AS240" s="4">
        <f t="shared" si="189"/>
        <v>0</v>
      </c>
      <c r="AT240" s="4">
        <f t="shared" si="189"/>
        <v>0</v>
      </c>
      <c r="AU240" s="4">
        <f t="shared" si="189"/>
        <v>0</v>
      </c>
      <c r="AV240" s="4">
        <f t="shared" si="189"/>
        <v>0</v>
      </c>
      <c r="AW240" s="4">
        <f t="shared" si="189"/>
        <v>0</v>
      </c>
      <c r="AX240" s="4">
        <f t="shared" si="189"/>
        <v>0</v>
      </c>
      <c r="AY240" s="4">
        <f t="shared" si="189"/>
        <v>0</v>
      </c>
      <c r="AZ240" s="4">
        <f t="shared" si="189"/>
        <v>0</v>
      </c>
      <c r="BA240" s="4">
        <f t="shared" si="189"/>
        <v>0</v>
      </c>
      <c r="BB240" s="4">
        <f t="shared" si="189"/>
        <v>0</v>
      </c>
      <c r="BC240" s="4">
        <f t="shared" si="189"/>
        <v>0</v>
      </c>
      <c r="BD240" s="4">
        <f t="shared" si="189"/>
        <v>0</v>
      </c>
      <c r="BE240" s="4">
        <f t="shared" si="189"/>
        <v>0</v>
      </c>
      <c r="BF240" s="4">
        <f t="shared" si="189"/>
        <v>0</v>
      </c>
      <c r="BG240" s="4">
        <f t="shared" si="189"/>
        <v>0</v>
      </c>
      <c r="BH240" s="4">
        <f t="shared" si="189"/>
        <v>0</v>
      </c>
      <c r="BI240" s="4">
        <f t="shared" si="177"/>
        <v>0</v>
      </c>
      <c r="BJ240" s="4">
        <f t="shared" si="169"/>
        <v>1.0105435776973529E-13</v>
      </c>
      <c r="BK240" s="4">
        <f t="shared" si="165"/>
        <v>284496.33280451875</v>
      </c>
      <c r="BL240" s="4">
        <f t="shared" si="178"/>
        <v>1</v>
      </c>
      <c r="BM240" s="4">
        <f t="shared" si="159"/>
        <v>4741605.5467419801</v>
      </c>
      <c r="BN240" s="18">
        <f t="shared" si="179"/>
        <v>1</v>
      </c>
      <c r="BO240" s="4">
        <f t="shared" si="160"/>
        <v>5.9999999999999991</v>
      </c>
      <c r="BP240" s="27"/>
      <c r="BQ240" s="4">
        <f>I240+AJ240+BK240+SUM(J$11:J240)</f>
        <v>4999999.9999999972</v>
      </c>
      <c r="BR240" s="27"/>
      <c r="BS240">
        <f t="shared" si="154"/>
        <v>229</v>
      </c>
      <c r="BT240" s="11">
        <f t="shared" si="155"/>
        <v>5.4796787680518544E-2</v>
      </c>
      <c r="BU240" s="9">
        <f t="shared" si="185"/>
        <v>2.0865622938148972E-14</v>
      </c>
      <c r="BV240" s="9">
        <f t="shared" si="185"/>
        <v>2.6026034678426921E-14</v>
      </c>
      <c r="BW240" s="9">
        <f t="shared" si="185"/>
        <v>3.453478844580374E-14</v>
      </c>
      <c r="BX240" s="9">
        <f t="shared" si="184"/>
        <v>4.5825329485286195E-14</v>
      </c>
      <c r="BY240" s="9">
        <f t="shared" si="184"/>
        <v>6.0807114195635546E-14</v>
      </c>
      <c r="BZ240" s="9">
        <f t="shared" si="184"/>
        <v>8.0686929699321783E-14</v>
      </c>
      <c r="CA240" s="9">
        <f t="shared" si="184"/>
        <v>1.0706610085331136E-13</v>
      </c>
      <c r="CB240" s="9">
        <f t="shared" si="184"/>
        <v>1.4206947740220605E-13</v>
      </c>
      <c r="CC240" s="9">
        <f t="shared" si="184"/>
        <v>1.8851659126714733E-13</v>
      </c>
      <c r="CD240" s="9">
        <f t="shared" si="149"/>
        <v>2.5014877077777925E-13</v>
      </c>
      <c r="CE240" s="9">
        <f t="shared" si="149"/>
        <v>0</v>
      </c>
      <c r="CF240" s="9">
        <f t="shared" si="149"/>
        <v>0</v>
      </c>
      <c r="CG240" s="9">
        <f t="shared" si="149"/>
        <v>0</v>
      </c>
      <c r="CH240" s="9">
        <f t="shared" si="149"/>
        <v>0</v>
      </c>
      <c r="CI240" s="9">
        <f t="shared" si="149"/>
        <v>0</v>
      </c>
      <c r="CJ240" s="9">
        <f t="shared" si="149"/>
        <v>0</v>
      </c>
      <c r="CK240" s="9">
        <f t="shared" si="149"/>
        <v>0</v>
      </c>
      <c r="CL240" s="9">
        <f t="shared" si="149"/>
        <v>0</v>
      </c>
      <c r="CM240" s="9">
        <f t="shared" si="149"/>
        <v>0</v>
      </c>
      <c r="CN240" s="9">
        <f t="shared" si="141"/>
        <v>0</v>
      </c>
      <c r="CO240" s="9">
        <f t="shared" si="141"/>
        <v>0</v>
      </c>
      <c r="CP240" s="9">
        <f t="shared" si="141"/>
        <v>0</v>
      </c>
      <c r="CQ240" s="9">
        <f t="shared" si="173"/>
        <v>9.5654675974306715E-13</v>
      </c>
      <c r="CR240" s="27"/>
    </row>
    <row r="241" spans="2:96" x14ac:dyDescent="0.2">
      <c r="B241" s="1">
        <f t="shared" si="166"/>
        <v>44090</v>
      </c>
      <c r="C241" s="8">
        <f t="shared" si="161"/>
        <v>32.857142857142854</v>
      </c>
      <c r="D241">
        <f t="shared" si="170"/>
        <v>230</v>
      </c>
      <c r="E241" s="14">
        <f t="shared" si="167"/>
        <v>0.3</v>
      </c>
      <c r="F241" s="3">
        <f t="shared" si="162"/>
        <v>8.1661699125676517</v>
      </c>
      <c r="G241" s="3">
        <f t="shared" si="156"/>
        <v>2.8379999999999992</v>
      </c>
      <c r="H241" s="27"/>
      <c r="I241" s="4">
        <f t="shared" si="163"/>
        <v>258394.45325801719</v>
      </c>
      <c r="J241" s="4"/>
      <c r="K241" s="4">
        <f t="shared" si="157"/>
        <v>4741605.546741982</v>
      </c>
      <c r="L241" s="4">
        <f t="shared" si="176"/>
        <v>1</v>
      </c>
      <c r="N241" s="4">
        <f t="shared" si="171"/>
        <v>9.5654675974306715E-13</v>
      </c>
      <c r="O241" s="4">
        <f t="shared" si="187"/>
        <v>1.1931165062821816E-12</v>
      </c>
      <c r="P241" s="4">
        <f t="shared" si="187"/>
        <v>1.5831849383925198E-12</v>
      </c>
      <c r="Q241" s="4">
        <f t="shared" si="187"/>
        <v>2.1007793770169982E-12</v>
      </c>
      <c r="R241" s="4">
        <f t="shared" si="187"/>
        <v>2.7875922065883012E-12</v>
      </c>
      <c r="S241" s="4">
        <f t="shared" si="187"/>
        <v>3.6989464023669289E-12</v>
      </c>
      <c r="T241" s="4">
        <f t="shared" si="187"/>
        <v>4.9082518102916556E-12</v>
      </c>
      <c r="U241" s="4">
        <f t="shared" si="187"/>
        <v>6.5129183288102184E-12</v>
      </c>
      <c r="V241" s="4">
        <f t="shared" si="187"/>
        <v>8.6422023027160558E-12</v>
      </c>
      <c r="W241" s="4">
        <f t="shared" si="187"/>
        <v>1.1467618160773386E-11</v>
      </c>
      <c r="X241" s="4">
        <f t="shared" si="187"/>
        <v>1.5216753959874464E-11</v>
      </c>
      <c r="Y241" s="4">
        <f t="shared" si="187"/>
        <v>2.0191603681701358E-11</v>
      </c>
      <c r="Z241" s="4">
        <f t="shared" si="187"/>
        <v>2.6792892948545086E-11</v>
      </c>
      <c r="AA241" s="4">
        <f t="shared" si="187"/>
        <v>3.5552357590521195E-11</v>
      </c>
      <c r="AB241" s="4">
        <f t="shared" si="187"/>
        <v>4.7175575098112536E-11</v>
      </c>
      <c r="AC241" s="4">
        <f t="shared" si="187"/>
        <v>6.2598799038583433E-11</v>
      </c>
      <c r="AD241" s="4">
        <f t="shared" si="187"/>
        <v>8.3064374478296717E-11</v>
      </c>
      <c r="AE241" s="4">
        <f t="shared" si="187"/>
        <v>1.1022080919031047E-10</v>
      </c>
      <c r="AF241" s="4">
        <f t="shared" si="187"/>
        <v>1.4625556148445878E-10</v>
      </c>
      <c r="AG241" s="4">
        <f t="shared" si="187"/>
        <v>1.9407124082331747E-10</v>
      </c>
      <c r="AH241" s="4">
        <f t="shared" si="187"/>
        <v>2.5751941422627013E-10</v>
      </c>
      <c r="AI241" s="4">
        <f t="shared" si="158"/>
        <v>4457109.2139374604</v>
      </c>
      <c r="AJ241" s="4">
        <f t="shared" si="164"/>
        <v>4457109.2139374614</v>
      </c>
      <c r="AK241" s="27"/>
      <c r="AL241">
        <f t="shared" si="153"/>
        <v>230</v>
      </c>
      <c r="AM241" s="4"/>
      <c r="AN241" s="4"/>
      <c r="AO241" s="4">
        <f t="shared" si="189"/>
        <v>7.6156372741415842E-14</v>
      </c>
      <c r="AP241" s="4">
        <f t="shared" si="189"/>
        <v>0</v>
      </c>
      <c r="AQ241" s="4">
        <f t="shared" si="189"/>
        <v>0</v>
      </c>
      <c r="AR241" s="4">
        <f t="shared" si="189"/>
        <v>0</v>
      </c>
      <c r="AS241" s="4">
        <f t="shared" si="189"/>
        <v>0</v>
      </c>
      <c r="AT241" s="4">
        <f t="shared" si="189"/>
        <v>0</v>
      </c>
      <c r="AU241" s="4">
        <f t="shared" si="189"/>
        <v>0</v>
      </c>
      <c r="AV241" s="4">
        <f t="shared" si="189"/>
        <v>0</v>
      </c>
      <c r="AW241" s="4">
        <f t="shared" si="189"/>
        <v>0</v>
      </c>
      <c r="AX241" s="4">
        <f t="shared" si="189"/>
        <v>0</v>
      </c>
      <c r="AY241" s="4">
        <f t="shared" si="189"/>
        <v>0</v>
      </c>
      <c r="AZ241" s="4">
        <f t="shared" si="189"/>
        <v>0</v>
      </c>
      <c r="BA241" s="4">
        <f t="shared" si="189"/>
        <v>0</v>
      </c>
      <c r="BB241" s="4">
        <f t="shared" si="189"/>
        <v>0</v>
      </c>
      <c r="BC241" s="4">
        <f t="shared" si="189"/>
        <v>0</v>
      </c>
      <c r="BD241" s="4">
        <f t="shared" si="189"/>
        <v>0</v>
      </c>
      <c r="BE241" s="4">
        <f t="shared" si="189"/>
        <v>0</v>
      </c>
      <c r="BF241" s="4">
        <f t="shared" si="189"/>
        <v>0</v>
      </c>
      <c r="BG241" s="4">
        <f t="shared" si="189"/>
        <v>0</v>
      </c>
      <c r="BH241" s="4">
        <f t="shared" si="189"/>
        <v>0</v>
      </c>
      <c r="BI241" s="4">
        <f t="shared" si="177"/>
        <v>0</v>
      </c>
      <c r="BJ241" s="4">
        <f t="shared" si="169"/>
        <v>7.6156372741415842E-14</v>
      </c>
      <c r="BK241" s="4">
        <f t="shared" si="165"/>
        <v>284496.33280451875</v>
      </c>
      <c r="BL241" s="4">
        <f t="shared" si="178"/>
        <v>1</v>
      </c>
      <c r="BM241" s="4">
        <f t="shared" si="159"/>
        <v>4741605.5467419801</v>
      </c>
      <c r="BN241" s="18">
        <f t="shared" si="179"/>
        <v>1</v>
      </c>
      <c r="BO241" s="4">
        <f t="shared" si="160"/>
        <v>5.9999999999999991</v>
      </c>
      <c r="BP241" s="27"/>
      <c r="BQ241" s="4">
        <f>I241+AJ241+BK241+SUM(J$11:J241)</f>
        <v>4999999.9999999972</v>
      </c>
      <c r="BR241" s="27"/>
      <c r="BS241">
        <f t="shared" si="154"/>
        <v>230</v>
      </c>
      <c r="BT241" s="11">
        <f t="shared" si="155"/>
        <v>5.4796787680518544E-2</v>
      </c>
      <c r="BU241" s="9">
        <f t="shared" si="185"/>
        <v>1.5724706910038649E-14</v>
      </c>
      <c r="BV241" s="9">
        <f t="shared" si="185"/>
        <v>1.961368556186003E-14</v>
      </c>
      <c r="BW241" s="9">
        <f t="shared" si="185"/>
        <v>2.6026034678426921E-14</v>
      </c>
      <c r="BX241" s="9">
        <f t="shared" si="184"/>
        <v>3.453478844580374E-14</v>
      </c>
      <c r="BY241" s="9">
        <f t="shared" si="184"/>
        <v>4.5825329485286195E-14</v>
      </c>
      <c r="BZ241" s="9">
        <f t="shared" si="184"/>
        <v>6.0807114195635546E-14</v>
      </c>
      <c r="CA241" s="9">
        <f t="shared" si="184"/>
        <v>8.0686929699321783E-14</v>
      </c>
      <c r="CB241" s="9">
        <f t="shared" si="184"/>
        <v>1.0706610085331136E-13</v>
      </c>
      <c r="CC241" s="9">
        <f t="shared" si="184"/>
        <v>1.4206947740220605E-13</v>
      </c>
      <c r="CD241" s="9">
        <f t="shared" si="184"/>
        <v>1.8851659126714733E-13</v>
      </c>
      <c r="CE241" s="9">
        <f t="shared" si="184"/>
        <v>0</v>
      </c>
      <c r="CF241" s="9">
        <f t="shared" si="184"/>
        <v>0</v>
      </c>
      <c r="CG241" s="9">
        <f t="shared" si="184"/>
        <v>0</v>
      </c>
      <c r="CH241" s="9">
        <f t="shared" si="184"/>
        <v>0</v>
      </c>
      <c r="CI241" s="9">
        <f t="shared" si="184"/>
        <v>0</v>
      </c>
      <c r="CJ241" s="9">
        <f t="shared" si="184"/>
        <v>0</v>
      </c>
      <c r="CK241" s="9">
        <f t="shared" si="184"/>
        <v>0</v>
      </c>
      <c r="CL241" s="9">
        <f t="shared" si="184"/>
        <v>0</v>
      </c>
      <c r="CM241" s="9">
        <f t="shared" si="184"/>
        <v>0</v>
      </c>
      <c r="CN241" s="9">
        <f t="shared" si="141"/>
        <v>0</v>
      </c>
      <c r="CO241" s="9">
        <f t="shared" si="141"/>
        <v>0</v>
      </c>
      <c r="CP241" s="9">
        <f t="shared" si="141"/>
        <v>0</v>
      </c>
      <c r="CQ241" s="9">
        <f t="shared" si="173"/>
        <v>7.2087075849903761E-13</v>
      </c>
      <c r="CR241" s="27"/>
    </row>
    <row r="242" spans="2:96" x14ac:dyDescent="0.2">
      <c r="B242" s="1">
        <f t="shared" si="166"/>
        <v>44091</v>
      </c>
      <c r="C242" s="8">
        <f t="shared" si="161"/>
        <v>33</v>
      </c>
      <c r="D242">
        <f t="shared" si="170"/>
        <v>231</v>
      </c>
      <c r="E242" s="14">
        <f t="shared" si="167"/>
        <v>0.3</v>
      </c>
      <c r="F242" s="3">
        <f t="shared" si="162"/>
        <v>8.1661699125676517</v>
      </c>
      <c r="G242" s="3">
        <f t="shared" si="156"/>
        <v>2.8379999999999992</v>
      </c>
      <c r="H242" s="27"/>
      <c r="I242" s="4">
        <f t="shared" si="163"/>
        <v>258394.45325801719</v>
      </c>
      <c r="J242" s="4"/>
      <c r="K242" s="4">
        <f t="shared" si="157"/>
        <v>4741605.546741982</v>
      </c>
      <c r="L242" s="4">
        <f t="shared" si="176"/>
        <v>1</v>
      </c>
      <c r="N242" s="4">
        <f t="shared" si="171"/>
        <v>7.2087075849903761E-13</v>
      </c>
      <c r="O242" s="4">
        <f t="shared" si="187"/>
        <v>8.9915395415848303E-13</v>
      </c>
      <c r="P242" s="4">
        <f t="shared" si="187"/>
        <v>1.1931165062821816E-12</v>
      </c>
      <c r="Q242" s="4">
        <f t="shared" si="187"/>
        <v>1.5831849383925198E-12</v>
      </c>
      <c r="R242" s="4">
        <f t="shared" si="187"/>
        <v>2.1007793770169982E-12</v>
      </c>
      <c r="S242" s="4">
        <f t="shared" si="187"/>
        <v>2.7875922065883012E-12</v>
      </c>
      <c r="T242" s="4">
        <f t="shared" si="187"/>
        <v>3.6989464023669289E-12</v>
      </c>
      <c r="U242" s="4">
        <f t="shared" si="187"/>
        <v>4.9082518102916556E-12</v>
      </c>
      <c r="V242" s="4">
        <f t="shared" si="187"/>
        <v>6.5129183288102184E-12</v>
      </c>
      <c r="W242" s="4">
        <f t="shared" si="187"/>
        <v>8.6422023027160558E-12</v>
      </c>
      <c r="X242" s="4">
        <f t="shared" si="187"/>
        <v>1.1467618160773386E-11</v>
      </c>
      <c r="Y242" s="4">
        <f t="shared" si="187"/>
        <v>1.5216753959874464E-11</v>
      </c>
      <c r="Z242" s="4">
        <f t="shared" si="187"/>
        <v>2.0191603681701358E-11</v>
      </c>
      <c r="AA242" s="4">
        <f t="shared" si="187"/>
        <v>2.6792892948545086E-11</v>
      </c>
      <c r="AB242" s="4">
        <f t="shared" si="187"/>
        <v>3.5552357590521195E-11</v>
      </c>
      <c r="AC242" s="4">
        <f t="shared" si="187"/>
        <v>4.7175575098112536E-11</v>
      </c>
      <c r="AD242" s="4">
        <f t="shared" si="187"/>
        <v>6.2598799038583433E-11</v>
      </c>
      <c r="AE242" s="4">
        <f t="shared" si="187"/>
        <v>8.3064374478296717E-11</v>
      </c>
      <c r="AF242" s="4">
        <f t="shared" si="187"/>
        <v>1.1022080919031047E-10</v>
      </c>
      <c r="AG242" s="4">
        <f t="shared" si="187"/>
        <v>1.4625556148445878E-10</v>
      </c>
      <c r="AH242" s="4">
        <f t="shared" si="187"/>
        <v>1.9407124082331747E-10</v>
      </c>
      <c r="AI242" s="4">
        <f t="shared" si="158"/>
        <v>4457109.2139374604</v>
      </c>
      <c r="AJ242" s="4">
        <f t="shared" si="164"/>
        <v>4457109.2139374614</v>
      </c>
      <c r="AK242" s="27"/>
      <c r="AL242">
        <f t="shared" si="153"/>
        <v>231</v>
      </c>
      <c r="AM242" s="4"/>
      <c r="AN242" s="4"/>
      <c r="AO242" s="4">
        <f t="shared" si="189"/>
        <v>5.7392805584584025E-14</v>
      </c>
      <c r="AP242" s="4">
        <f t="shared" si="189"/>
        <v>0</v>
      </c>
      <c r="AQ242" s="4">
        <f t="shared" si="189"/>
        <v>0</v>
      </c>
      <c r="AR242" s="4">
        <f t="shared" si="189"/>
        <v>0</v>
      </c>
      <c r="AS242" s="4">
        <f t="shared" si="189"/>
        <v>0</v>
      </c>
      <c r="AT242" s="4">
        <f t="shared" si="189"/>
        <v>0</v>
      </c>
      <c r="AU242" s="4">
        <f t="shared" si="189"/>
        <v>0</v>
      </c>
      <c r="AV242" s="4">
        <f t="shared" si="189"/>
        <v>0</v>
      </c>
      <c r="AW242" s="4">
        <f t="shared" si="189"/>
        <v>0</v>
      </c>
      <c r="AX242" s="4">
        <f t="shared" si="189"/>
        <v>0</v>
      </c>
      <c r="AY242" s="4">
        <f t="shared" si="189"/>
        <v>0</v>
      </c>
      <c r="AZ242" s="4">
        <f t="shared" si="189"/>
        <v>0</v>
      </c>
      <c r="BA242" s="4">
        <f t="shared" si="189"/>
        <v>0</v>
      </c>
      <c r="BB242" s="4">
        <f t="shared" si="189"/>
        <v>0</v>
      </c>
      <c r="BC242" s="4">
        <f t="shared" si="189"/>
        <v>0</v>
      </c>
      <c r="BD242" s="4">
        <f t="shared" si="189"/>
        <v>0</v>
      </c>
      <c r="BE242" s="4">
        <f t="shared" si="189"/>
        <v>0</v>
      </c>
      <c r="BF242" s="4">
        <f t="shared" si="189"/>
        <v>0</v>
      </c>
      <c r="BG242" s="4">
        <f t="shared" si="189"/>
        <v>0</v>
      </c>
      <c r="BH242" s="4">
        <f t="shared" si="189"/>
        <v>0</v>
      </c>
      <c r="BI242" s="4">
        <f t="shared" si="177"/>
        <v>0</v>
      </c>
      <c r="BJ242" s="4">
        <f t="shared" si="169"/>
        <v>5.7392805584584025E-14</v>
      </c>
      <c r="BK242" s="4">
        <f t="shared" si="165"/>
        <v>284496.33280451875</v>
      </c>
      <c r="BL242" s="4">
        <f t="shared" si="178"/>
        <v>1</v>
      </c>
      <c r="BM242" s="4">
        <f t="shared" si="159"/>
        <v>4741605.5467419801</v>
      </c>
      <c r="BN242" s="18">
        <f t="shared" si="179"/>
        <v>1</v>
      </c>
      <c r="BO242" s="4">
        <f t="shared" si="160"/>
        <v>5.9999999999999991</v>
      </c>
      <c r="BP242" s="27"/>
      <c r="BQ242" s="4">
        <f>I242+AJ242+BK242+SUM(J$11:J242)</f>
        <v>4999999.9999999972</v>
      </c>
      <c r="BR242" s="27"/>
      <c r="BS242">
        <f t="shared" si="154"/>
        <v>231</v>
      </c>
      <c r="BT242" s="11">
        <f t="shared" si="155"/>
        <v>5.4796787680518544E-2</v>
      </c>
      <c r="BU242" s="9">
        <f t="shared" si="185"/>
        <v>1.1850420569569835E-14</v>
      </c>
      <c r="BV242" s="9">
        <f t="shared" si="185"/>
        <v>1.4781224495436331E-14</v>
      </c>
      <c r="BW242" s="9">
        <f t="shared" si="185"/>
        <v>1.961368556186003E-14</v>
      </c>
      <c r="BX242" s="9">
        <f t="shared" si="184"/>
        <v>2.6026034678426921E-14</v>
      </c>
      <c r="BY242" s="9">
        <f t="shared" si="184"/>
        <v>3.453478844580374E-14</v>
      </c>
      <c r="BZ242" s="9">
        <f t="shared" si="184"/>
        <v>4.5825329485286195E-14</v>
      </c>
      <c r="CA242" s="9">
        <f t="shared" si="184"/>
        <v>6.0807114195635546E-14</v>
      </c>
      <c r="CB242" s="9">
        <f t="shared" si="184"/>
        <v>8.0686929699321783E-14</v>
      </c>
      <c r="CC242" s="9">
        <f t="shared" si="184"/>
        <v>1.0706610085331136E-13</v>
      </c>
      <c r="CD242" s="9">
        <f t="shared" si="184"/>
        <v>1.4206947740220605E-13</v>
      </c>
      <c r="CE242" s="9">
        <f t="shared" si="184"/>
        <v>0</v>
      </c>
      <c r="CF242" s="9">
        <f t="shared" si="184"/>
        <v>0</v>
      </c>
      <c r="CG242" s="9">
        <f t="shared" si="184"/>
        <v>0</v>
      </c>
      <c r="CH242" s="9">
        <f t="shared" si="184"/>
        <v>0</v>
      </c>
      <c r="CI242" s="9">
        <f t="shared" si="184"/>
        <v>0</v>
      </c>
      <c r="CJ242" s="9">
        <f t="shared" si="184"/>
        <v>0</v>
      </c>
      <c r="CK242" s="9">
        <f t="shared" si="184"/>
        <v>0</v>
      </c>
      <c r="CL242" s="9">
        <f t="shared" si="184"/>
        <v>0</v>
      </c>
      <c r="CM242" s="9">
        <f t="shared" si="184"/>
        <v>0</v>
      </c>
      <c r="CN242" s="9">
        <f t="shared" ref="CN242:CP305" si="190">AG242*$E242*$BT242*CN$7</f>
        <v>0</v>
      </c>
      <c r="CO242" s="9">
        <f t="shared" si="190"/>
        <v>0</v>
      </c>
      <c r="CP242" s="9">
        <f t="shared" si="190"/>
        <v>0</v>
      </c>
      <c r="CQ242" s="9">
        <f t="shared" si="173"/>
        <v>5.4326110538685781E-13</v>
      </c>
      <c r="CR242" s="27"/>
    </row>
    <row r="243" spans="2:96" x14ac:dyDescent="0.2">
      <c r="B243" s="1">
        <f t="shared" si="166"/>
        <v>44092</v>
      </c>
      <c r="C243" s="8">
        <f t="shared" si="161"/>
        <v>33.142857142857146</v>
      </c>
      <c r="D243">
        <f t="shared" si="170"/>
        <v>232</v>
      </c>
      <c r="E243" s="14">
        <f t="shared" si="167"/>
        <v>0.3</v>
      </c>
      <c r="F243" s="3">
        <f t="shared" si="162"/>
        <v>8.1661699125676517</v>
      </c>
      <c r="G243" s="3">
        <f t="shared" si="156"/>
        <v>2.8379999999999992</v>
      </c>
      <c r="H243" s="27"/>
      <c r="I243" s="4">
        <f t="shared" si="163"/>
        <v>258394.45325801719</v>
      </c>
      <c r="J243" s="4"/>
      <c r="K243" s="4">
        <f t="shared" si="157"/>
        <v>4741605.546741982</v>
      </c>
      <c r="L243" s="4">
        <f t="shared" si="176"/>
        <v>1</v>
      </c>
      <c r="N243" s="4">
        <f t="shared" si="171"/>
        <v>5.4326110538685781E-13</v>
      </c>
      <c r="O243" s="4">
        <f t="shared" si="187"/>
        <v>6.7761851298909532E-13</v>
      </c>
      <c r="P243" s="4">
        <f t="shared" si="187"/>
        <v>8.9915395415848303E-13</v>
      </c>
      <c r="Q243" s="4">
        <f t="shared" si="187"/>
        <v>1.1931165062821816E-12</v>
      </c>
      <c r="R243" s="4">
        <f t="shared" si="187"/>
        <v>1.5831849383925198E-12</v>
      </c>
      <c r="S243" s="4">
        <f t="shared" si="187"/>
        <v>2.1007793770169982E-12</v>
      </c>
      <c r="T243" s="4">
        <f t="shared" si="187"/>
        <v>2.7875922065883012E-12</v>
      </c>
      <c r="U243" s="4">
        <f t="shared" si="187"/>
        <v>3.6989464023669289E-12</v>
      </c>
      <c r="V243" s="4">
        <f t="shared" si="187"/>
        <v>4.9082518102916556E-12</v>
      </c>
      <c r="W243" s="4">
        <f t="shared" si="187"/>
        <v>6.5129183288102184E-12</v>
      </c>
      <c r="X243" s="4">
        <f t="shared" si="187"/>
        <v>8.6422023027160558E-12</v>
      </c>
      <c r="Y243" s="4">
        <f t="shared" si="187"/>
        <v>1.1467618160773386E-11</v>
      </c>
      <c r="Z243" s="4">
        <f t="shared" si="187"/>
        <v>1.5216753959874464E-11</v>
      </c>
      <c r="AA243" s="4">
        <f t="shared" si="187"/>
        <v>2.0191603681701358E-11</v>
      </c>
      <c r="AB243" s="4">
        <f t="shared" si="187"/>
        <v>2.6792892948545086E-11</v>
      </c>
      <c r="AC243" s="4">
        <f t="shared" si="187"/>
        <v>3.5552357590521195E-11</v>
      </c>
      <c r="AD243" s="4">
        <f t="shared" si="187"/>
        <v>4.7175575098112536E-11</v>
      </c>
      <c r="AE243" s="4">
        <f t="shared" si="187"/>
        <v>6.2598799038583433E-11</v>
      </c>
      <c r="AF243" s="4">
        <f t="shared" si="187"/>
        <v>8.3064374478296717E-11</v>
      </c>
      <c r="AG243" s="4">
        <f t="shared" si="187"/>
        <v>1.1022080919031047E-10</v>
      </c>
      <c r="AH243" s="4">
        <f t="shared" si="187"/>
        <v>1.4625556148445878E-10</v>
      </c>
      <c r="AI243" s="4">
        <f t="shared" si="158"/>
        <v>4457109.2139374604</v>
      </c>
      <c r="AJ243" s="4">
        <f t="shared" si="164"/>
        <v>4457109.2139374614</v>
      </c>
      <c r="AK243" s="27"/>
      <c r="AL243">
        <f t="shared" si="153"/>
        <v>232</v>
      </c>
      <c r="AM243" s="4"/>
      <c r="AN243" s="4"/>
      <c r="AO243" s="4">
        <f t="shared" si="189"/>
        <v>4.3252245509942255E-14</v>
      </c>
      <c r="AP243" s="4">
        <f t="shared" si="189"/>
        <v>0</v>
      </c>
      <c r="AQ243" s="4">
        <f t="shared" si="189"/>
        <v>0</v>
      </c>
      <c r="AR243" s="4">
        <f t="shared" si="189"/>
        <v>0</v>
      </c>
      <c r="AS243" s="4">
        <f t="shared" si="189"/>
        <v>0</v>
      </c>
      <c r="AT243" s="4">
        <f t="shared" si="189"/>
        <v>0</v>
      </c>
      <c r="AU243" s="4">
        <f t="shared" si="189"/>
        <v>0</v>
      </c>
      <c r="AV243" s="4">
        <f t="shared" si="189"/>
        <v>0</v>
      </c>
      <c r="AW243" s="4">
        <f t="shared" si="189"/>
        <v>0</v>
      </c>
      <c r="AX243" s="4">
        <f t="shared" si="189"/>
        <v>0</v>
      </c>
      <c r="AY243" s="4">
        <f t="shared" si="189"/>
        <v>0</v>
      </c>
      <c r="AZ243" s="4">
        <f t="shared" si="189"/>
        <v>0</v>
      </c>
      <c r="BA243" s="4">
        <f t="shared" si="189"/>
        <v>0</v>
      </c>
      <c r="BB243" s="4">
        <f t="shared" si="189"/>
        <v>0</v>
      </c>
      <c r="BC243" s="4">
        <f t="shared" si="189"/>
        <v>0</v>
      </c>
      <c r="BD243" s="4">
        <f t="shared" si="189"/>
        <v>0</v>
      </c>
      <c r="BE243" s="4">
        <f t="shared" si="189"/>
        <v>0</v>
      </c>
      <c r="BF243" s="4">
        <f t="shared" si="189"/>
        <v>0</v>
      </c>
      <c r="BG243" s="4">
        <f t="shared" si="189"/>
        <v>0</v>
      </c>
      <c r="BH243" s="4">
        <f t="shared" si="189"/>
        <v>0</v>
      </c>
      <c r="BI243" s="4">
        <f t="shared" si="177"/>
        <v>0</v>
      </c>
      <c r="BJ243" s="4">
        <f t="shared" si="169"/>
        <v>4.3252245509942255E-14</v>
      </c>
      <c r="BK243" s="4">
        <f t="shared" si="165"/>
        <v>284496.33280451875</v>
      </c>
      <c r="BL243" s="4">
        <f t="shared" si="178"/>
        <v>1</v>
      </c>
      <c r="BM243" s="4">
        <f t="shared" si="159"/>
        <v>4741605.5467419801</v>
      </c>
      <c r="BN243" s="18">
        <f t="shared" si="179"/>
        <v>0.99999999999999978</v>
      </c>
      <c r="BO243" s="4">
        <f t="shared" si="160"/>
        <v>5.9999999999999991</v>
      </c>
      <c r="BP243" s="27"/>
      <c r="BQ243" s="4">
        <f>I243+AJ243+BK243+SUM(J$11:J243)</f>
        <v>4999999.9999999972</v>
      </c>
      <c r="BR243" s="27"/>
      <c r="BS243">
        <f t="shared" si="154"/>
        <v>232</v>
      </c>
      <c r="BT243" s="11">
        <f t="shared" si="155"/>
        <v>5.4796787680518544E-2</v>
      </c>
      <c r="BU243" s="9">
        <f t="shared" si="185"/>
        <v>8.9306890340902361E-15</v>
      </c>
      <c r="BV243" s="9">
        <f t="shared" si="185"/>
        <v>1.1139395335395645E-14</v>
      </c>
      <c r="BW243" s="9">
        <f t="shared" si="185"/>
        <v>1.4781224495436331E-14</v>
      </c>
      <c r="BX243" s="9">
        <f t="shared" si="184"/>
        <v>1.961368556186003E-14</v>
      </c>
      <c r="BY243" s="9">
        <f t="shared" si="184"/>
        <v>2.6026034678426921E-14</v>
      </c>
      <c r="BZ243" s="9">
        <f t="shared" si="184"/>
        <v>3.453478844580374E-14</v>
      </c>
      <c r="CA243" s="9">
        <f t="shared" si="184"/>
        <v>4.5825329485286195E-14</v>
      </c>
      <c r="CB243" s="9">
        <f t="shared" si="184"/>
        <v>6.0807114195635546E-14</v>
      </c>
      <c r="CC243" s="9">
        <f t="shared" si="184"/>
        <v>8.0686929699321783E-14</v>
      </c>
      <c r="CD243" s="9">
        <f t="shared" si="184"/>
        <v>1.0706610085331136E-13</v>
      </c>
      <c r="CE243" s="9">
        <f t="shared" si="184"/>
        <v>0</v>
      </c>
      <c r="CF243" s="9">
        <f t="shared" si="184"/>
        <v>0</v>
      </c>
      <c r="CG243" s="9">
        <f t="shared" si="184"/>
        <v>0</v>
      </c>
      <c r="CH243" s="9">
        <f t="shared" si="184"/>
        <v>0</v>
      </c>
      <c r="CI243" s="9">
        <f t="shared" si="184"/>
        <v>0</v>
      </c>
      <c r="CJ243" s="9">
        <f t="shared" si="184"/>
        <v>0</v>
      </c>
      <c r="CK243" s="9">
        <f t="shared" si="184"/>
        <v>0</v>
      </c>
      <c r="CL243" s="9">
        <f t="shared" si="184"/>
        <v>0</v>
      </c>
      <c r="CM243" s="9">
        <f t="shared" si="184"/>
        <v>0</v>
      </c>
      <c r="CN243" s="9">
        <f t="shared" si="190"/>
        <v>0</v>
      </c>
      <c r="CO243" s="9">
        <f t="shared" si="190"/>
        <v>0</v>
      </c>
      <c r="CP243" s="9">
        <f t="shared" si="190"/>
        <v>0</v>
      </c>
      <c r="CQ243" s="9">
        <f t="shared" si="173"/>
        <v>4.0941129178456778E-13</v>
      </c>
      <c r="CR243" s="27"/>
    </row>
    <row r="244" spans="2:96" x14ac:dyDescent="0.2">
      <c r="B244" s="1">
        <f t="shared" si="166"/>
        <v>44093</v>
      </c>
      <c r="C244" s="8">
        <f t="shared" si="161"/>
        <v>33.285714285714285</v>
      </c>
      <c r="D244">
        <f t="shared" si="170"/>
        <v>233</v>
      </c>
      <c r="E244" s="14">
        <f t="shared" si="167"/>
        <v>0.3</v>
      </c>
      <c r="F244" s="3">
        <f t="shared" si="162"/>
        <v>8.1661699125676517</v>
      </c>
      <c r="G244" s="3">
        <f t="shared" si="156"/>
        <v>2.8379999999999992</v>
      </c>
      <c r="H244" s="27"/>
      <c r="I244" s="4">
        <f t="shared" si="163"/>
        <v>258394.45325801719</v>
      </c>
      <c r="J244" s="4"/>
      <c r="K244" s="4">
        <f t="shared" si="157"/>
        <v>4741605.546741982</v>
      </c>
      <c r="L244" s="4">
        <f t="shared" si="176"/>
        <v>1</v>
      </c>
      <c r="N244" s="4">
        <f t="shared" si="171"/>
        <v>4.0941129178456778E-13</v>
      </c>
      <c r="O244" s="4">
        <f t="shared" si="187"/>
        <v>5.1066543906364629E-13</v>
      </c>
      <c r="P244" s="4">
        <f t="shared" si="187"/>
        <v>6.7761851298909532E-13</v>
      </c>
      <c r="Q244" s="4">
        <f t="shared" si="187"/>
        <v>8.9915395415848303E-13</v>
      </c>
      <c r="R244" s="4">
        <f t="shared" si="187"/>
        <v>1.1931165062821816E-12</v>
      </c>
      <c r="S244" s="4">
        <f t="shared" si="187"/>
        <v>1.5831849383925198E-12</v>
      </c>
      <c r="T244" s="4">
        <f t="shared" si="187"/>
        <v>2.1007793770169982E-12</v>
      </c>
      <c r="U244" s="4">
        <f t="shared" si="187"/>
        <v>2.7875922065883012E-12</v>
      </c>
      <c r="V244" s="4">
        <f t="shared" si="187"/>
        <v>3.6989464023669289E-12</v>
      </c>
      <c r="W244" s="4">
        <f t="shared" si="187"/>
        <v>4.9082518102916556E-12</v>
      </c>
      <c r="X244" s="4">
        <f t="shared" si="187"/>
        <v>6.5129183288102184E-12</v>
      </c>
      <c r="Y244" s="4">
        <f t="shared" si="187"/>
        <v>8.6422023027160558E-12</v>
      </c>
      <c r="Z244" s="4">
        <f t="shared" si="187"/>
        <v>1.1467618160773386E-11</v>
      </c>
      <c r="AA244" s="4">
        <f t="shared" si="187"/>
        <v>1.5216753959874464E-11</v>
      </c>
      <c r="AB244" s="4">
        <f t="shared" si="187"/>
        <v>2.0191603681701358E-11</v>
      </c>
      <c r="AC244" s="4">
        <f t="shared" si="187"/>
        <v>2.6792892948545086E-11</v>
      </c>
      <c r="AD244" s="4">
        <f t="shared" si="187"/>
        <v>3.5552357590521195E-11</v>
      </c>
      <c r="AE244" s="4">
        <f t="shared" si="187"/>
        <v>4.7175575098112536E-11</v>
      </c>
      <c r="AF244" s="4">
        <f t="shared" si="187"/>
        <v>6.2598799038583433E-11</v>
      </c>
      <c r="AG244" s="4">
        <f t="shared" si="187"/>
        <v>8.3064374478296717E-11</v>
      </c>
      <c r="AH244" s="4">
        <f t="shared" si="187"/>
        <v>1.1022080919031047E-10</v>
      </c>
      <c r="AI244" s="4">
        <f t="shared" si="158"/>
        <v>4457109.2139374604</v>
      </c>
      <c r="AJ244" s="4">
        <f t="shared" si="164"/>
        <v>4457109.2139374604</v>
      </c>
      <c r="AK244" s="27"/>
      <c r="AL244">
        <f t="shared" si="153"/>
        <v>233</v>
      </c>
      <c r="AM244" s="4"/>
      <c r="AN244" s="4"/>
      <c r="AO244" s="4">
        <f t="shared" si="189"/>
        <v>3.2595666323211471E-14</v>
      </c>
      <c r="AP244" s="4">
        <f t="shared" si="189"/>
        <v>0</v>
      </c>
      <c r="AQ244" s="4">
        <f t="shared" si="189"/>
        <v>0</v>
      </c>
      <c r="AR244" s="4">
        <f t="shared" si="189"/>
        <v>0</v>
      </c>
      <c r="AS244" s="4">
        <f t="shared" si="189"/>
        <v>0</v>
      </c>
      <c r="AT244" s="4">
        <f t="shared" si="189"/>
        <v>0</v>
      </c>
      <c r="AU244" s="4">
        <f t="shared" si="189"/>
        <v>0</v>
      </c>
      <c r="AV244" s="4">
        <f t="shared" si="189"/>
        <v>0</v>
      </c>
      <c r="AW244" s="4">
        <f t="shared" si="189"/>
        <v>0</v>
      </c>
      <c r="AX244" s="4">
        <f t="shared" si="189"/>
        <v>0</v>
      </c>
      <c r="AY244" s="4">
        <f t="shared" si="189"/>
        <v>0</v>
      </c>
      <c r="AZ244" s="4">
        <f t="shared" si="189"/>
        <v>0</v>
      </c>
      <c r="BA244" s="4">
        <f t="shared" si="189"/>
        <v>0</v>
      </c>
      <c r="BB244" s="4">
        <f t="shared" si="189"/>
        <v>0</v>
      </c>
      <c r="BC244" s="4">
        <f t="shared" si="189"/>
        <v>0</v>
      </c>
      <c r="BD244" s="4">
        <f t="shared" si="189"/>
        <v>0</v>
      </c>
      <c r="BE244" s="4">
        <f t="shared" si="189"/>
        <v>0</v>
      </c>
      <c r="BF244" s="4">
        <f t="shared" si="189"/>
        <v>0</v>
      </c>
      <c r="BG244" s="4">
        <f t="shared" si="189"/>
        <v>0</v>
      </c>
      <c r="BH244" s="4">
        <f t="shared" si="189"/>
        <v>0</v>
      </c>
      <c r="BI244" s="4">
        <f t="shared" si="177"/>
        <v>0</v>
      </c>
      <c r="BJ244" s="4">
        <f t="shared" si="169"/>
        <v>3.2595666323211471E-14</v>
      </c>
      <c r="BK244" s="4">
        <f t="shared" si="165"/>
        <v>284496.33280451875</v>
      </c>
      <c r="BL244" s="4">
        <f t="shared" si="178"/>
        <v>1</v>
      </c>
      <c r="BM244" s="4">
        <f t="shared" si="159"/>
        <v>4741605.5467419792</v>
      </c>
      <c r="BN244" s="18">
        <f t="shared" si="179"/>
        <v>0.99999999999999978</v>
      </c>
      <c r="BO244" s="4">
        <f t="shared" si="160"/>
        <v>6</v>
      </c>
      <c r="BP244" s="27"/>
      <c r="BQ244" s="4">
        <f>I244+AJ244+BK244+SUM(J$11:J244)</f>
        <v>4999999.9999999963</v>
      </c>
      <c r="BR244" s="27"/>
      <c r="BS244">
        <f t="shared" si="154"/>
        <v>233</v>
      </c>
      <c r="BT244" s="11">
        <f t="shared" si="155"/>
        <v>5.4796787680518551E-2</v>
      </c>
      <c r="BU244" s="9">
        <f t="shared" si="185"/>
        <v>6.7303270889777368E-15</v>
      </c>
      <c r="BV244" s="9">
        <f t="shared" si="185"/>
        <v>8.3948476920448229E-15</v>
      </c>
      <c r="BW244" s="9">
        <f t="shared" si="185"/>
        <v>1.1139395335395646E-14</v>
      </c>
      <c r="BX244" s="9">
        <f t="shared" si="184"/>
        <v>1.4781224495436331E-14</v>
      </c>
      <c r="BY244" s="9">
        <f t="shared" si="184"/>
        <v>1.9613685561860033E-14</v>
      </c>
      <c r="BZ244" s="9">
        <f t="shared" si="184"/>
        <v>2.6026034678426924E-14</v>
      </c>
      <c r="CA244" s="9">
        <f t="shared" si="184"/>
        <v>3.4534788445803746E-14</v>
      </c>
      <c r="CB244" s="9">
        <f t="shared" si="184"/>
        <v>4.5825329485286201E-14</v>
      </c>
      <c r="CC244" s="9">
        <f t="shared" si="184"/>
        <v>6.0807114195635558E-14</v>
      </c>
      <c r="CD244" s="9">
        <f t="shared" si="184"/>
        <v>8.0686929699321796E-14</v>
      </c>
      <c r="CE244" s="9">
        <f t="shared" si="184"/>
        <v>0</v>
      </c>
      <c r="CF244" s="9">
        <f t="shared" si="184"/>
        <v>0</v>
      </c>
      <c r="CG244" s="9">
        <f t="shared" si="184"/>
        <v>0</v>
      </c>
      <c r="CH244" s="9">
        <f t="shared" si="184"/>
        <v>0</v>
      </c>
      <c r="CI244" s="9">
        <f t="shared" si="184"/>
        <v>0</v>
      </c>
      <c r="CJ244" s="9">
        <f t="shared" si="184"/>
        <v>0</v>
      </c>
      <c r="CK244" s="9">
        <f t="shared" si="184"/>
        <v>0</v>
      </c>
      <c r="CL244" s="9">
        <f t="shared" si="184"/>
        <v>0</v>
      </c>
      <c r="CM244" s="9">
        <f t="shared" si="184"/>
        <v>0</v>
      </c>
      <c r="CN244" s="9">
        <f t="shared" si="190"/>
        <v>0</v>
      </c>
      <c r="CO244" s="9">
        <f t="shared" si="190"/>
        <v>0</v>
      </c>
      <c r="CP244" s="9">
        <f t="shared" si="190"/>
        <v>0</v>
      </c>
      <c r="CQ244" s="9">
        <f t="shared" si="173"/>
        <v>3.0853967667818879E-13</v>
      </c>
      <c r="CR244" s="27"/>
    </row>
    <row r="245" spans="2:96" x14ac:dyDescent="0.2">
      <c r="B245" s="1">
        <f t="shared" si="166"/>
        <v>44094</v>
      </c>
      <c r="C245" s="8">
        <f t="shared" si="161"/>
        <v>33.428571428571431</v>
      </c>
      <c r="D245">
        <f t="shared" si="170"/>
        <v>234</v>
      </c>
      <c r="E245" s="14">
        <f t="shared" si="167"/>
        <v>0.3</v>
      </c>
      <c r="F245" s="3">
        <f t="shared" si="162"/>
        <v>8.1661699125676517</v>
      </c>
      <c r="G245" s="3">
        <f t="shared" si="156"/>
        <v>2.8379999999999992</v>
      </c>
      <c r="H245" s="27"/>
      <c r="I245" s="4">
        <f t="shared" si="163"/>
        <v>258394.45325801719</v>
      </c>
      <c r="J245" s="4"/>
      <c r="K245" s="4">
        <f t="shared" si="157"/>
        <v>4741605.546741982</v>
      </c>
      <c r="L245" s="4">
        <f t="shared" si="176"/>
        <v>1</v>
      </c>
      <c r="N245" s="4">
        <f t="shared" si="171"/>
        <v>3.0853967667818879E-13</v>
      </c>
      <c r="O245" s="4">
        <f t="shared" si="187"/>
        <v>3.8484661427749369E-13</v>
      </c>
      <c r="P245" s="4">
        <f t="shared" si="187"/>
        <v>5.1066543906364629E-13</v>
      </c>
      <c r="Q245" s="4">
        <f t="shared" si="187"/>
        <v>6.7761851298909532E-13</v>
      </c>
      <c r="R245" s="4">
        <f t="shared" si="187"/>
        <v>8.9915395415848303E-13</v>
      </c>
      <c r="S245" s="4">
        <f t="shared" si="187"/>
        <v>1.1931165062821816E-12</v>
      </c>
      <c r="T245" s="4">
        <f t="shared" si="187"/>
        <v>1.5831849383925198E-12</v>
      </c>
      <c r="U245" s="4">
        <f t="shared" si="187"/>
        <v>2.1007793770169982E-12</v>
      </c>
      <c r="V245" s="4">
        <f t="shared" si="187"/>
        <v>2.7875922065883012E-12</v>
      </c>
      <c r="W245" s="4">
        <f t="shared" si="187"/>
        <v>3.6989464023669289E-12</v>
      </c>
      <c r="X245" s="4">
        <f t="shared" si="187"/>
        <v>4.9082518102916556E-12</v>
      </c>
      <c r="Y245" s="4">
        <f t="shared" si="187"/>
        <v>6.5129183288102184E-12</v>
      </c>
      <c r="Z245" s="4">
        <f t="shared" si="187"/>
        <v>8.6422023027160558E-12</v>
      </c>
      <c r="AA245" s="4">
        <f t="shared" si="187"/>
        <v>1.1467618160773386E-11</v>
      </c>
      <c r="AB245" s="4">
        <f t="shared" si="187"/>
        <v>1.5216753959874464E-11</v>
      </c>
      <c r="AC245" s="4">
        <f t="shared" si="187"/>
        <v>2.0191603681701358E-11</v>
      </c>
      <c r="AD245" s="4">
        <f t="shared" ref="AD245:AH245" si="191">AC244*(1-AC$6)</f>
        <v>2.6792892948545086E-11</v>
      </c>
      <c r="AE245" s="4">
        <f t="shared" si="191"/>
        <v>3.5552357590521195E-11</v>
      </c>
      <c r="AF245" s="4">
        <f t="shared" si="191"/>
        <v>4.7175575098112536E-11</v>
      </c>
      <c r="AG245" s="4">
        <f t="shared" si="191"/>
        <v>6.2598799038583433E-11</v>
      </c>
      <c r="AH245" s="4">
        <f t="shared" si="191"/>
        <v>8.3064374478296717E-11</v>
      </c>
      <c r="AI245" s="4">
        <f t="shared" si="158"/>
        <v>4457109.2139374604</v>
      </c>
      <c r="AJ245" s="4">
        <f t="shared" si="164"/>
        <v>4457109.2139374604</v>
      </c>
      <c r="AK245" s="27"/>
      <c r="AL245">
        <f t="shared" si="153"/>
        <v>234</v>
      </c>
      <c r="AM245" s="4"/>
      <c r="AN245" s="4"/>
      <c r="AO245" s="4">
        <f t="shared" si="189"/>
        <v>2.4564677507074065E-14</v>
      </c>
      <c r="AP245" s="4">
        <f t="shared" si="189"/>
        <v>0</v>
      </c>
      <c r="AQ245" s="4">
        <f t="shared" si="189"/>
        <v>0</v>
      </c>
      <c r="AR245" s="4">
        <f t="shared" si="189"/>
        <v>0</v>
      </c>
      <c r="AS245" s="4">
        <f t="shared" si="189"/>
        <v>0</v>
      </c>
      <c r="AT245" s="4">
        <f t="shared" si="189"/>
        <v>0</v>
      </c>
      <c r="AU245" s="4">
        <f t="shared" si="189"/>
        <v>0</v>
      </c>
      <c r="AV245" s="4">
        <f t="shared" si="189"/>
        <v>0</v>
      </c>
      <c r="AW245" s="4">
        <f t="shared" si="189"/>
        <v>0</v>
      </c>
      <c r="AX245" s="4">
        <f t="shared" si="189"/>
        <v>0</v>
      </c>
      <c r="AY245" s="4">
        <f t="shared" si="189"/>
        <v>0</v>
      </c>
      <c r="AZ245" s="4">
        <f t="shared" si="189"/>
        <v>0</v>
      </c>
      <c r="BA245" s="4">
        <f t="shared" si="189"/>
        <v>0</v>
      </c>
      <c r="BB245" s="4">
        <f t="shared" si="189"/>
        <v>0</v>
      </c>
      <c r="BC245" s="4">
        <f t="shared" si="189"/>
        <v>0</v>
      </c>
      <c r="BD245" s="4">
        <f t="shared" si="189"/>
        <v>0</v>
      </c>
      <c r="BE245" s="4">
        <f t="shared" si="189"/>
        <v>0</v>
      </c>
      <c r="BF245" s="4">
        <f t="shared" si="189"/>
        <v>0</v>
      </c>
      <c r="BG245" s="4">
        <f t="shared" si="189"/>
        <v>0</v>
      </c>
      <c r="BH245" s="4">
        <f t="shared" si="189"/>
        <v>0</v>
      </c>
      <c r="BI245" s="4">
        <f t="shared" si="177"/>
        <v>0</v>
      </c>
      <c r="BJ245" s="4">
        <f t="shared" si="169"/>
        <v>2.4564677507074065E-14</v>
      </c>
      <c r="BK245" s="4">
        <f t="shared" si="165"/>
        <v>284496.33280451875</v>
      </c>
      <c r="BL245" s="4">
        <f t="shared" si="178"/>
        <v>1</v>
      </c>
      <c r="BM245" s="4">
        <f t="shared" si="159"/>
        <v>4741605.5467419792</v>
      </c>
      <c r="BN245" s="18">
        <f t="shared" si="179"/>
        <v>0.99999999999999956</v>
      </c>
      <c r="BO245" s="4">
        <f t="shared" si="160"/>
        <v>6</v>
      </c>
      <c r="BP245" s="27"/>
      <c r="BQ245" s="4">
        <f>I245+AJ245+BK245+SUM(J$11:J245)</f>
        <v>4999999.9999999963</v>
      </c>
      <c r="BR245" s="27"/>
      <c r="BS245">
        <f t="shared" si="154"/>
        <v>234</v>
      </c>
      <c r="BT245" s="11">
        <f t="shared" si="155"/>
        <v>5.4796787680518551E-2</v>
      </c>
      <c r="BU245" s="9">
        <f t="shared" si="185"/>
        <v>5.0720949461851655E-15</v>
      </c>
      <c r="BV245" s="9">
        <f t="shared" si="185"/>
        <v>6.3265074636390721E-15</v>
      </c>
      <c r="BW245" s="9">
        <f t="shared" si="185"/>
        <v>8.3948476920448229E-15</v>
      </c>
      <c r="BX245" s="9">
        <f t="shared" si="184"/>
        <v>1.1139395335395646E-14</v>
      </c>
      <c r="BY245" s="9">
        <f t="shared" si="184"/>
        <v>1.4781224495436331E-14</v>
      </c>
      <c r="BZ245" s="9">
        <f t="shared" si="184"/>
        <v>1.9613685561860033E-14</v>
      </c>
      <c r="CA245" s="9">
        <f t="shared" si="184"/>
        <v>2.6026034678426924E-14</v>
      </c>
      <c r="CB245" s="9">
        <f t="shared" si="184"/>
        <v>3.4534788445803746E-14</v>
      </c>
      <c r="CC245" s="9">
        <f t="shared" si="184"/>
        <v>4.5825329485286201E-14</v>
      </c>
      <c r="CD245" s="9">
        <f t="shared" si="184"/>
        <v>6.0807114195635558E-14</v>
      </c>
      <c r="CE245" s="9">
        <f t="shared" si="184"/>
        <v>0</v>
      </c>
      <c r="CF245" s="9">
        <f t="shared" si="184"/>
        <v>0</v>
      </c>
      <c r="CG245" s="9">
        <f t="shared" si="184"/>
        <v>0</v>
      </c>
      <c r="CH245" s="9">
        <f t="shared" si="184"/>
        <v>0</v>
      </c>
      <c r="CI245" s="9">
        <f t="shared" si="184"/>
        <v>0</v>
      </c>
      <c r="CJ245" s="9">
        <f t="shared" si="184"/>
        <v>0</v>
      </c>
      <c r="CK245" s="9">
        <f t="shared" si="184"/>
        <v>0</v>
      </c>
      <c r="CL245" s="9">
        <f t="shared" si="184"/>
        <v>0</v>
      </c>
      <c r="CM245" s="9">
        <f t="shared" si="184"/>
        <v>0</v>
      </c>
      <c r="CN245" s="9">
        <f t="shared" si="190"/>
        <v>0</v>
      </c>
      <c r="CO245" s="9">
        <f t="shared" si="190"/>
        <v>0</v>
      </c>
      <c r="CP245" s="9">
        <f t="shared" si="190"/>
        <v>0</v>
      </c>
      <c r="CQ245" s="9">
        <f t="shared" si="173"/>
        <v>2.3252102229971351E-13</v>
      </c>
      <c r="CR245" s="27"/>
    </row>
    <row r="246" spans="2:96" x14ac:dyDescent="0.2">
      <c r="B246" s="1">
        <f t="shared" si="166"/>
        <v>44095</v>
      </c>
      <c r="C246" s="8">
        <f t="shared" si="161"/>
        <v>33.571428571428569</v>
      </c>
      <c r="D246">
        <f t="shared" si="170"/>
        <v>235</v>
      </c>
      <c r="E246" s="14">
        <f t="shared" si="167"/>
        <v>0.3</v>
      </c>
      <c r="F246" s="3">
        <f t="shared" si="162"/>
        <v>8.1661699125676517</v>
      </c>
      <c r="G246" s="3">
        <f t="shared" si="156"/>
        <v>2.8379999999999992</v>
      </c>
      <c r="H246" s="27"/>
      <c r="I246" s="4">
        <f t="shared" si="163"/>
        <v>258394.45325801719</v>
      </c>
      <c r="J246" s="4"/>
      <c r="K246" s="4">
        <f t="shared" si="157"/>
        <v>4741605.546741982</v>
      </c>
      <c r="L246" s="4">
        <f t="shared" si="176"/>
        <v>1</v>
      </c>
      <c r="N246" s="4">
        <f t="shared" si="171"/>
        <v>2.3252102229971351E-13</v>
      </c>
      <c r="O246" s="4">
        <f t="shared" ref="O246:AH258" si="192">N245*(1-N$6)</f>
        <v>2.9002729607749745E-13</v>
      </c>
      <c r="P246" s="4">
        <f t="shared" si="192"/>
        <v>3.8484661427749369E-13</v>
      </c>
      <c r="Q246" s="4">
        <f t="shared" si="192"/>
        <v>5.1066543906364629E-13</v>
      </c>
      <c r="R246" s="4">
        <f t="shared" si="192"/>
        <v>6.7761851298909532E-13</v>
      </c>
      <c r="S246" s="4">
        <f t="shared" si="192"/>
        <v>8.9915395415848303E-13</v>
      </c>
      <c r="T246" s="4">
        <f t="shared" si="192"/>
        <v>1.1931165062821816E-12</v>
      </c>
      <c r="U246" s="4">
        <f t="shared" si="192"/>
        <v>1.5831849383925198E-12</v>
      </c>
      <c r="V246" s="4">
        <f t="shared" si="192"/>
        <v>2.1007793770169982E-12</v>
      </c>
      <c r="W246" s="4">
        <f t="shared" si="192"/>
        <v>2.7875922065883012E-12</v>
      </c>
      <c r="X246" s="4">
        <f t="shared" si="192"/>
        <v>3.6989464023669289E-12</v>
      </c>
      <c r="Y246" s="4">
        <f t="shared" si="192"/>
        <v>4.9082518102916556E-12</v>
      </c>
      <c r="Z246" s="4">
        <f t="shared" si="192"/>
        <v>6.5129183288102184E-12</v>
      </c>
      <c r="AA246" s="4">
        <f t="shared" si="192"/>
        <v>8.6422023027160558E-12</v>
      </c>
      <c r="AB246" s="4">
        <f t="shared" si="192"/>
        <v>1.1467618160773386E-11</v>
      </c>
      <c r="AC246" s="4">
        <f t="shared" si="192"/>
        <v>1.5216753959874464E-11</v>
      </c>
      <c r="AD246" s="4">
        <f t="shared" si="192"/>
        <v>2.0191603681701358E-11</v>
      </c>
      <c r="AE246" s="4">
        <f t="shared" si="192"/>
        <v>2.6792892948545086E-11</v>
      </c>
      <c r="AF246" s="4">
        <f t="shared" si="192"/>
        <v>3.5552357590521195E-11</v>
      </c>
      <c r="AG246" s="4">
        <f t="shared" si="192"/>
        <v>4.7175575098112536E-11</v>
      </c>
      <c r="AH246" s="4">
        <f t="shared" si="192"/>
        <v>6.2598799038583433E-11</v>
      </c>
      <c r="AI246" s="4">
        <f t="shared" si="158"/>
        <v>4457109.2139374604</v>
      </c>
      <c r="AJ246" s="4">
        <f t="shared" si="164"/>
        <v>4457109.2139374604</v>
      </c>
      <c r="AK246" s="27"/>
      <c r="AL246">
        <f t="shared" si="153"/>
        <v>235</v>
      </c>
      <c r="AM246" s="4"/>
      <c r="AN246" s="4"/>
      <c r="AO246" s="4">
        <f t="shared" si="189"/>
        <v>1.8512380600691328E-14</v>
      </c>
      <c r="AP246" s="4">
        <f t="shared" si="189"/>
        <v>0</v>
      </c>
      <c r="AQ246" s="4">
        <f t="shared" si="189"/>
        <v>0</v>
      </c>
      <c r="AR246" s="4">
        <f t="shared" si="189"/>
        <v>0</v>
      </c>
      <c r="AS246" s="4">
        <f t="shared" si="189"/>
        <v>0</v>
      </c>
      <c r="AT246" s="4">
        <f t="shared" si="189"/>
        <v>0</v>
      </c>
      <c r="AU246" s="4">
        <f t="shared" si="189"/>
        <v>0</v>
      </c>
      <c r="AV246" s="4">
        <f t="shared" si="189"/>
        <v>0</v>
      </c>
      <c r="AW246" s="4">
        <f t="shared" si="189"/>
        <v>0</v>
      </c>
      <c r="AX246" s="4">
        <f t="shared" si="189"/>
        <v>0</v>
      </c>
      <c r="AY246" s="4">
        <f t="shared" si="189"/>
        <v>0</v>
      </c>
      <c r="AZ246" s="4">
        <f t="shared" si="189"/>
        <v>0</v>
      </c>
      <c r="BA246" s="4">
        <f t="shared" si="189"/>
        <v>0</v>
      </c>
      <c r="BB246" s="4">
        <f t="shared" si="189"/>
        <v>0</v>
      </c>
      <c r="BC246" s="4">
        <f t="shared" si="189"/>
        <v>0</v>
      </c>
      <c r="BD246" s="4">
        <f t="shared" si="189"/>
        <v>0</v>
      </c>
      <c r="BE246" s="4">
        <f t="shared" si="189"/>
        <v>0</v>
      </c>
      <c r="BF246" s="4">
        <f t="shared" si="189"/>
        <v>0</v>
      </c>
      <c r="BG246" s="4">
        <f t="shared" si="189"/>
        <v>0</v>
      </c>
      <c r="BH246" s="4">
        <f t="shared" si="189"/>
        <v>0</v>
      </c>
      <c r="BI246" s="4">
        <f t="shared" si="177"/>
        <v>0</v>
      </c>
      <c r="BJ246" s="4">
        <f t="shared" si="169"/>
        <v>1.8512380600691328E-14</v>
      </c>
      <c r="BK246" s="4">
        <f t="shared" si="165"/>
        <v>284496.33280451875</v>
      </c>
      <c r="BL246" s="4">
        <f t="shared" si="178"/>
        <v>1</v>
      </c>
      <c r="BM246" s="4">
        <f t="shared" si="159"/>
        <v>4741605.5467419792</v>
      </c>
      <c r="BN246" s="18">
        <f t="shared" si="179"/>
        <v>0.99999999999999956</v>
      </c>
      <c r="BO246" s="4">
        <f t="shared" si="160"/>
        <v>6</v>
      </c>
      <c r="BP246" s="27"/>
      <c r="BQ246" s="4">
        <f>I246+AJ246+BK246+SUM(J$11:J246)</f>
        <v>4999999.9999999963</v>
      </c>
      <c r="BR246" s="27"/>
      <c r="BS246">
        <f t="shared" si="154"/>
        <v>235</v>
      </c>
      <c r="BT246" s="11">
        <f t="shared" si="155"/>
        <v>5.4796787680518551E-2</v>
      </c>
      <c r="BU246" s="9">
        <f t="shared" si="185"/>
        <v>3.8224215270643559E-15</v>
      </c>
      <c r="BV246" s="9">
        <f t="shared" si="185"/>
        <v>4.7677692494140553E-15</v>
      </c>
      <c r="BW246" s="9">
        <f t="shared" si="185"/>
        <v>6.3265074636390721E-15</v>
      </c>
      <c r="BX246" s="9">
        <f t="shared" si="184"/>
        <v>8.3948476920448229E-15</v>
      </c>
      <c r="BY246" s="9">
        <f t="shared" si="184"/>
        <v>1.1139395335395646E-14</v>
      </c>
      <c r="BZ246" s="9">
        <f t="shared" si="184"/>
        <v>1.4781224495436331E-14</v>
      </c>
      <c r="CA246" s="9">
        <f t="shared" si="184"/>
        <v>1.9613685561860033E-14</v>
      </c>
      <c r="CB246" s="9">
        <f t="shared" si="184"/>
        <v>2.6026034678426924E-14</v>
      </c>
      <c r="CC246" s="9">
        <f t="shared" si="184"/>
        <v>3.4534788445803746E-14</v>
      </c>
      <c r="CD246" s="9">
        <f t="shared" si="184"/>
        <v>4.5825329485286201E-14</v>
      </c>
      <c r="CE246" s="9">
        <f t="shared" si="184"/>
        <v>0</v>
      </c>
      <c r="CF246" s="9">
        <f t="shared" si="184"/>
        <v>0</v>
      </c>
      <c r="CG246" s="9">
        <f t="shared" si="184"/>
        <v>0</v>
      </c>
      <c r="CH246" s="9">
        <f t="shared" si="184"/>
        <v>0</v>
      </c>
      <c r="CI246" s="9">
        <f t="shared" si="184"/>
        <v>0</v>
      </c>
      <c r="CJ246" s="9">
        <f t="shared" si="184"/>
        <v>0</v>
      </c>
      <c r="CK246" s="9">
        <f t="shared" si="184"/>
        <v>0</v>
      </c>
      <c r="CL246" s="9">
        <f t="shared" si="184"/>
        <v>0</v>
      </c>
      <c r="CM246" s="9">
        <f t="shared" si="184"/>
        <v>0</v>
      </c>
      <c r="CN246" s="9">
        <f t="shared" si="190"/>
        <v>0</v>
      </c>
      <c r="CO246" s="9">
        <f t="shared" si="190"/>
        <v>0</v>
      </c>
      <c r="CP246" s="9">
        <f t="shared" si="190"/>
        <v>0</v>
      </c>
      <c r="CQ246" s="9">
        <f t="shared" si="173"/>
        <v>1.7523200393437118E-13</v>
      </c>
      <c r="CR246" s="27"/>
    </row>
    <row r="247" spans="2:96" x14ac:dyDescent="0.2">
      <c r="B247" s="1">
        <f t="shared" si="166"/>
        <v>44096</v>
      </c>
      <c r="C247" s="8">
        <f t="shared" si="161"/>
        <v>33.714285714285715</v>
      </c>
      <c r="D247">
        <f t="shared" si="170"/>
        <v>236</v>
      </c>
      <c r="E247" s="14">
        <f t="shared" si="167"/>
        <v>0.3</v>
      </c>
      <c r="F247" s="3">
        <f t="shared" si="162"/>
        <v>8.1661699125676517</v>
      </c>
      <c r="G247" s="3">
        <f t="shared" si="156"/>
        <v>2.8379999999999992</v>
      </c>
      <c r="H247" s="27"/>
      <c r="I247" s="4">
        <f t="shared" si="163"/>
        <v>258394.45325801719</v>
      </c>
      <c r="J247" s="4"/>
      <c r="K247" s="4">
        <f t="shared" si="157"/>
        <v>4741605.546741982</v>
      </c>
      <c r="L247" s="4">
        <f t="shared" si="176"/>
        <v>1</v>
      </c>
      <c r="N247" s="4">
        <f t="shared" si="171"/>
        <v>1.7523200393437118E-13</v>
      </c>
      <c r="O247" s="4">
        <f t="shared" si="192"/>
        <v>2.1856976096173069E-13</v>
      </c>
      <c r="P247" s="4">
        <f t="shared" si="192"/>
        <v>2.9002729607749745E-13</v>
      </c>
      <c r="Q247" s="4">
        <f t="shared" si="192"/>
        <v>3.8484661427749369E-13</v>
      </c>
      <c r="R247" s="4">
        <f t="shared" si="192"/>
        <v>5.1066543906364629E-13</v>
      </c>
      <c r="S247" s="4">
        <f t="shared" si="192"/>
        <v>6.7761851298909532E-13</v>
      </c>
      <c r="T247" s="4">
        <f t="shared" si="192"/>
        <v>8.9915395415848303E-13</v>
      </c>
      <c r="U247" s="4">
        <f t="shared" si="192"/>
        <v>1.1931165062821816E-12</v>
      </c>
      <c r="V247" s="4">
        <f t="shared" si="192"/>
        <v>1.5831849383925198E-12</v>
      </c>
      <c r="W247" s="4">
        <f t="shared" si="192"/>
        <v>2.1007793770169982E-12</v>
      </c>
      <c r="X247" s="4">
        <f t="shared" si="192"/>
        <v>2.7875922065883012E-12</v>
      </c>
      <c r="Y247" s="4">
        <f t="shared" si="192"/>
        <v>3.6989464023669289E-12</v>
      </c>
      <c r="Z247" s="4">
        <f t="shared" si="192"/>
        <v>4.9082518102916556E-12</v>
      </c>
      <c r="AA247" s="4">
        <f t="shared" si="192"/>
        <v>6.5129183288102184E-12</v>
      </c>
      <c r="AB247" s="4">
        <f t="shared" si="192"/>
        <v>8.6422023027160558E-12</v>
      </c>
      <c r="AC247" s="4">
        <f t="shared" si="192"/>
        <v>1.1467618160773386E-11</v>
      </c>
      <c r="AD247" s="4">
        <f t="shared" si="192"/>
        <v>1.5216753959874464E-11</v>
      </c>
      <c r="AE247" s="4">
        <f t="shared" si="192"/>
        <v>2.0191603681701358E-11</v>
      </c>
      <c r="AF247" s="4">
        <f t="shared" si="192"/>
        <v>2.6792892948545086E-11</v>
      </c>
      <c r="AG247" s="4">
        <f t="shared" si="192"/>
        <v>3.5552357590521195E-11</v>
      </c>
      <c r="AH247" s="4">
        <f t="shared" si="192"/>
        <v>4.7175575098112536E-11</v>
      </c>
      <c r="AI247" s="4">
        <f t="shared" si="158"/>
        <v>4457109.2139374604</v>
      </c>
      <c r="AJ247" s="4">
        <f t="shared" si="164"/>
        <v>4457109.2139374604</v>
      </c>
      <c r="AK247" s="27"/>
      <c r="AL247">
        <f t="shared" si="153"/>
        <v>236</v>
      </c>
      <c r="AM247" s="4"/>
      <c r="AN247" s="4"/>
      <c r="AO247" s="4">
        <f t="shared" si="189"/>
        <v>1.395126133798281E-14</v>
      </c>
      <c r="AP247" s="4">
        <f t="shared" si="189"/>
        <v>0</v>
      </c>
      <c r="AQ247" s="4">
        <f t="shared" si="189"/>
        <v>0</v>
      </c>
      <c r="AR247" s="4">
        <f t="shared" si="189"/>
        <v>0</v>
      </c>
      <c r="AS247" s="4">
        <f t="shared" si="189"/>
        <v>0</v>
      </c>
      <c r="AT247" s="4">
        <f t="shared" si="189"/>
        <v>0</v>
      </c>
      <c r="AU247" s="4">
        <f t="shared" si="189"/>
        <v>0</v>
      </c>
      <c r="AV247" s="4">
        <f t="shared" si="189"/>
        <v>0</v>
      </c>
      <c r="AW247" s="4">
        <f t="shared" si="189"/>
        <v>0</v>
      </c>
      <c r="AX247" s="4">
        <f t="shared" si="189"/>
        <v>0</v>
      </c>
      <c r="AY247" s="4">
        <f t="shared" si="189"/>
        <v>0</v>
      </c>
      <c r="AZ247" s="4">
        <f t="shared" si="189"/>
        <v>0</v>
      </c>
      <c r="BA247" s="4">
        <f t="shared" si="189"/>
        <v>0</v>
      </c>
      <c r="BB247" s="4">
        <f t="shared" si="189"/>
        <v>0</v>
      </c>
      <c r="BC247" s="4">
        <f t="shared" si="189"/>
        <v>0</v>
      </c>
      <c r="BD247" s="4">
        <f t="shared" si="189"/>
        <v>0</v>
      </c>
      <c r="BE247" s="4">
        <f t="shared" si="189"/>
        <v>0</v>
      </c>
      <c r="BF247" s="4">
        <f t="shared" si="189"/>
        <v>0</v>
      </c>
      <c r="BG247" s="4">
        <f t="shared" si="189"/>
        <v>0</v>
      </c>
      <c r="BH247" s="4">
        <f t="shared" si="189"/>
        <v>0</v>
      </c>
      <c r="BI247" s="4">
        <f t="shared" si="177"/>
        <v>0</v>
      </c>
      <c r="BJ247" s="4">
        <f t="shared" si="169"/>
        <v>1.395126133798281E-14</v>
      </c>
      <c r="BK247" s="4">
        <f t="shared" si="165"/>
        <v>284496.33280451875</v>
      </c>
      <c r="BL247" s="4">
        <f t="shared" si="178"/>
        <v>1</v>
      </c>
      <c r="BM247" s="4">
        <f t="shared" si="159"/>
        <v>4741605.5467419792</v>
      </c>
      <c r="BN247" s="18">
        <f t="shared" si="179"/>
        <v>0.99999999999999978</v>
      </c>
      <c r="BO247" s="4">
        <f t="shared" si="160"/>
        <v>6</v>
      </c>
      <c r="BP247" s="27"/>
      <c r="BQ247" s="4">
        <f>I247+AJ247+BK247+SUM(J$11:J247)</f>
        <v>4999999.9999999963</v>
      </c>
      <c r="BR247" s="27"/>
      <c r="BS247">
        <f t="shared" si="154"/>
        <v>236</v>
      </c>
      <c r="BT247" s="11">
        <f t="shared" si="155"/>
        <v>5.4796787680518551E-2</v>
      </c>
      <c r="BU247" s="9">
        <f t="shared" si="185"/>
        <v>2.8806452743270583E-15</v>
      </c>
      <c r="BV247" s="9">
        <f t="shared" si="185"/>
        <v>3.5930762354404939E-15</v>
      </c>
      <c r="BW247" s="9">
        <f t="shared" si="185"/>
        <v>4.7677692494140553E-15</v>
      </c>
      <c r="BX247" s="9">
        <f t="shared" si="184"/>
        <v>6.3265074636390721E-15</v>
      </c>
      <c r="BY247" s="9">
        <f t="shared" si="184"/>
        <v>8.3948476920448229E-15</v>
      </c>
      <c r="BZ247" s="9">
        <f t="shared" si="184"/>
        <v>1.1139395335395646E-14</v>
      </c>
      <c r="CA247" s="9">
        <f t="shared" si="184"/>
        <v>1.4781224495436331E-14</v>
      </c>
      <c r="CB247" s="9">
        <f t="shared" si="184"/>
        <v>1.9613685561860033E-14</v>
      </c>
      <c r="CC247" s="9">
        <f t="shared" si="184"/>
        <v>2.6026034678426924E-14</v>
      </c>
      <c r="CD247" s="9">
        <f t="shared" si="184"/>
        <v>3.4534788445803746E-14</v>
      </c>
      <c r="CE247" s="9">
        <f t="shared" si="184"/>
        <v>0</v>
      </c>
      <c r="CF247" s="9">
        <f t="shared" si="184"/>
        <v>0</v>
      </c>
      <c r="CG247" s="9">
        <f t="shared" si="184"/>
        <v>0</v>
      </c>
      <c r="CH247" s="9">
        <f t="shared" si="184"/>
        <v>0</v>
      </c>
      <c r="CI247" s="9">
        <f t="shared" si="184"/>
        <v>0</v>
      </c>
      <c r="CJ247" s="9">
        <f t="shared" si="184"/>
        <v>0</v>
      </c>
      <c r="CK247" s="9">
        <f t="shared" si="184"/>
        <v>0</v>
      </c>
      <c r="CL247" s="9">
        <f t="shared" si="184"/>
        <v>0</v>
      </c>
      <c r="CM247" s="9">
        <f t="shared" si="184"/>
        <v>0</v>
      </c>
      <c r="CN247" s="9">
        <f t="shared" si="190"/>
        <v>0</v>
      </c>
      <c r="CO247" s="9">
        <f t="shared" si="190"/>
        <v>0</v>
      </c>
      <c r="CP247" s="9">
        <f t="shared" si="190"/>
        <v>0</v>
      </c>
      <c r="CQ247" s="9">
        <f t="shared" si="173"/>
        <v>1.320579744317882E-13</v>
      </c>
      <c r="CR247" s="27"/>
    </row>
    <row r="248" spans="2:96" x14ac:dyDescent="0.2">
      <c r="B248" s="1">
        <f t="shared" si="166"/>
        <v>44097</v>
      </c>
      <c r="C248" s="8">
        <f t="shared" si="161"/>
        <v>33.857142857142854</v>
      </c>
      <c r="D248">
        <f t="shared" si="170"/>
        <v>237</v>
      </c>
      <c r="E248" s="14">
        <f t="shared" si="167"/>
        <v>0.3</v>
      </c>
      <c r="F248" s="3">
        <f t="shared" si="162"/>
        <v>8.1661699125676517</v>
      </c>
      <c r="G248" s="3">
        <f t="shared" si="156"/>
        <v>2.8379999999999992</v>
      </c>
      <c r="H248" s="27"/>
      <c r="I248" s="4">
        <f t="shared" si="163"/>
        <v>258394.45325801719</v>
      </c>
      <c r="J248" s="4"/>
      <c r="K248" s="4">
        <f t="shared" si="157"/>
        <v>4741605.546741982</v>
      </c>
      <c r="L248" s="4">
        <f t="shared" si="176"/>
        <v>1</v>
      </c>
      <c r="N248" s="4">
        <f t="shared" si="171"/>
        <v>1.320579744317882E-13</v>
      </c>
      <c r="O248" s="4">
        <f t="shared" si="192"/>
        <v>1.6471808369830891E-13</v>
      </c>
      <c r="P248" s="4">
        <f t="shared" si="192"/>
        <v>2.1856976096173069E-13</v>
      </c>
      <c r="Q248" s="4">
        <f t="shared" si="192"/>
        <v>2.9002729607749745E-13</v>
      </c>
      <c r="R248" s="4">
        <f t="shared" si="192"/>
        <v>3.8484661427749369E-13</v>
      </c>
      <c r="S248" s="4">
        <f t="shared" si="192"/>
        <v>5.1066543906364629E-13</v>
      </c>
      <c r="T248" s="4">
        <f t="shared" si="192"/>
        <v>6.7761851298909532E-13</v>
      </c>
      <c r="U248" s="4">
        <f t="shared" si="192"/>
        <v>8.9915395415848303E-13</v>
      </c>
      <c r="V248" s="4">
        <f t="shared" si="192"/>
        <v>1.1931165062821816E-12</v>
      </c>
      <c r="W248" s="4">
        <f t="shared" si="192"/>
        <v>1.5831849383925198E-12</v>
      </c>
      <c r="X248" s="4">
        <f t="shared" si="192"/>
        <v>2.1007793770169982E-12</v>
      </c>
      <c r="Y248" s="4">
        <f t="shared" si="192"/>
        <v>2.7875922065883012E-12</v>
      </c>
      <c r="Z248" s="4">
        <f t="shared" si="192"/>
        <v>3.6989464023669289E-12</v>
      </c>
      <c r="AA248" s="4">
        <f t="shared" si="192"/>
        <v>4.9082518102916556E-12</v>
      </c>
      <c r="AB248" s="4">
        <f t="shared" si="192"/>
        <v>6.5129183288102184E-12</v>
      </c>
      <c r="AC248" s="4">
        <f t="shared" si="192"/>
        <v>8.6422023027160558E-12</v>
      </c>
      <c r="AD248" s="4">
        <f t="shared" si="192"/>
        <v>1.1467618160773386E-11</v>
      </c>
      <c r="AE248" s="4">
        <f t="shared" si="192"/>
        <v>1.5216753959874464E-11</v>
      </c>
      <c r="AF248" s="4">
        <f t="shared" si="192"/>
        <v>2.0191603681701358E-11</v>
      </c>
      <c r="AG248" s="4">
        <f t="shared" si="192"/>
        <v>2.6792892948545086E-11</v>
      </c>
      <c r="AH248" s="4">
        <f t="shared" si="192"/>
        <v>3.5552357590521195E-11</v>
      </c>
      <c r="AI248" s="4">
        <f t="shared" si="158"/>
        <v>4457109.2139374604</v>
      </c>
      <c r="AJ248" s="4">
        <f t="shared" si="164"/>
        <v>4457109.2139374604</v>
      </c>
      <c r="AK248" s="27"/>
      <c r="AL248">
        <f t="shared" si="153"/>
        <v>237</v>
      </c>
      <c r="AM248" s="4"/>
      <c r="AN248" s="4"/>
      <c r="AO248" s="4">
        <f t="shared" si="189"/>
        <v>1.051392023606227E-14</v>
      </c>
      <c r="AP248" s="4">
        <f t="shared" si="189"/>
        <v>0</v>
      </c>
      <c r="AQ248" s="4">
        <f t="shared" si="189"/>
        <v>0</v>
      </c>
      <c r="AR248" s="4">
        <f t="shared" si="189"/>
        <v>0</v>
      </c>
      <c r="AS248" s="4">
        <f t="shared" si="189"/>
        <v>0</v>
      </c>
      <c r="AT248" s="4">
        <f t="shared" si="189"/>
        <v>0</v>
      </c>
      <c r="AU248" s="4">
        <f t="shared" si="189"/>
        <v>0</v>
      </c>
      <c r="AV248" s="4">
        <f t="shared" si="189"/>
        <v>0</v>
      </c>
      <c r="AW248" s="4">
        <f t="shared" si="189"/>
        <v>0</v>
      </c>
      <c r="AX248" s="4">
        <f t="shared" si="189"/>
        <v>0</v>
      </c>
      <c r="AY248" s="4">
        <f t="shared" si="189"/>
        <v>0</v>
      </c>
      <c r="AZ248" s="4">
        <f t="shared" si="189"/>
        <v>0</v>
      </c>
      <c r="BA248" s="4">
        <f t="shared" si="189"/>
        <v>0</v>
      </c>
      <c r="BB248" s="4">
        <f t="shared" si="189"/>
        <v>0</v>
      </c>
      <c r="BC248" s="4">
        <f t="shared" si="189"/>
        <v>0</v>
      </c>
      <c r="BD248" s="4">
        <f t="shared" ref="BD248:BH248" si="193">AC247*BC$8</f>
        <v>0</v>
      </c>
      <c r="BE248" s="4">
        <f t="shared" si="193"/>
        <v>0</v>
      </c>
      <c r="BF248" s="4">
        <f t="shared" si="193"/>
        <v>0</v>
      </c>
      <c r="BG248" s="4">
        <f t="shared" si="193"/>
        <v>0</v>
      </c>
      <c r="BH248" s="4">
        <f t="shared" si="193"/>
        <v>0</v>
      </c>
      <c r="BI248" s="4">
        <f t="shared" si="177"/>
        <v>0</v>
      </c>
      <c r="BJ248" s="4">
        <f t="shared" si="169"/>
        <v>1.051392023606227E-14</v>
      </c>
      <c r="BK248" s="4">
        <f t="shared" si="165"/>
        <v>284496.33280451875</v>
      </c>
      <c r="BL248" s="4">
        <f t="shared" si="178"/>
        <v>1</v>
      </c>
      <c r="BM248" s="4">
        <f t="shared" si="159"/>
        <v>4741605.5467419792</v>
      </c>
      <c r="BN248" s="18">
        <f t="shared" si="179"/>
        <v>0.99999999999999978</v>
      </c>
      <c r="BO248" s="4">
        <f t="shared" si="160"/>
        <v>6</v>
      </c>
      <c r="BP248" s="27"/>
      <c r="BQ248" s="4">
        <f>I248+AJ248+BK248+SUM(J$11:J248)</f>
        <v>4999999.9999999963</v>
      </c>
      <c r="BR248" s="27"/>
      <c r="BS248">
        <f t="shared" si="154"/>
        <v>237</v>
      </c>
      <c r="BT248" s="11">
        <f t="shared" si="155"/>
        <v>5.4796787680518551E-2</v>
      </c>
      <c r="BU248" s="9">
        <f t="shared" si="185"/>
        <v>2.1709058359374136E-15</v>
      </c>
      <c r="BV248" s="9">
        <f t="shared" si="185"/>
        <v>2.7078065578674352E-15</v>
      </c>
      <c r="BW248" s="9">
        <f t="shared" si="185"/>
        <v>3.5930762354404939E-15</v>
      </c>
      <c r="BX248" s="9">
        <f t="shared" si="184"/>
        <v>4.7677692494140553E-15</v>
      </c>
      <c r="BY248" s="9">
        <f t="shared" si="184"/>
        <v>6.3265074636390721E-15</v>
      </c>
      <c r="BZ248" s="9">
        <f t="shared" si="184"/>
        <v>8.3948476920448229E-15</v>
      </c>
      <c r="CA248" s="9">
        <f t="shared" si="184"/>
        <v>1.1139395335395646E-14</v>
      </c>
      <c r="CB248" s="9">
        <f t="shared" si="184"/>
        <v>1.4781224495436331E-14</v>
      </c>
      <c r="CC248" s="9">
        <f t="shared" si="184"/>
        <v>1.9613685561860033E-14</v>
      </c>
      <c r="CD248" s="9">
        <f t="shared" si="184"/>
        <v>2.6026034678426924E-14</v>
      </c>
      <c r="CE248" s="9">
        <f t="shared" si="184"/>
        <v>0</v>
      </c>
      <c r="CF248" s="9">
        <f t="shared" si="184"/>
        <v>0</v>
      </c>
      <c r="CG248" s="9">
        <f t="shared" si="184"/>
        <v>0</v>
      </c>
      <c r="CH248" s="9">
        <f t="shared" si="184"/>
        <v>0</v>
      </c>
      <c r="CI248" s="9">
        <f t="shared" si="184"/>
        <v>0</v>
      </c>
      <c r="CJ248" s="9">
        <f t="shared" si="184"/>
        <v>0</v>
      </c>
      <c r="CK248" s="9">
        <f t="shared" si="184"/>
        <v>0</v>
      </c>
      <c r="CL248" s="9">
        <f t="shared" si="184"/>
        <v>0</v>
      </c>
      <c r="CM248" s="9">
        <f t="shared" si="184"/>
        <v>0</v>
      </c>
      <c r="CN248" s="9">
        <f t="shared" si="190"/>
        <v>0</v>
      </c>
      <c r="CO248" s="9">
        <f t="shared" si="190"/>
        <v>0</v>
      </c>
      <c r="CP248" s="9">
        <f t="shared" si="190"/>
        <v>0</v>
      </c>
      <c r="CQ248" s="9">
        <f t="shared" si="173"/>
        <v>9.9521253105462231E-14</v>
      </c>
      <c r="CR248" s="27"/>
    </row>
    <row r="249" spans="2:96" x14ac:dyDescent="0.2">
      <c r="B249" s="1">
        <f t="shared" si="166"/>
        <v>44098</v>
      </c>
      <c r="C249" s="8">
        <f t="shared" si="161"/>
        <v>34</v>
      </c>
      <c r="D249">
        <f t="shared" si="170"/>
        <v>238</v>
      </c>
      <c r="E249" s="14">
        <f t="shared" si="167"/>
        <v>0.3</v>
      </c>
      <c r="F249" s="3">
        <f t="shared" si="162"/>
        <v>8.1661699125676517</v>
      </c>
      <c r="G249" s="3">
        <f t="shared" si="156"/>
        <v>2.8379999999999992</v>
      </c>
      <c r="H249" s="27"/>
      <c r="I249" s="4">
        <f t="shared" si="163"/>
        <v>258394.45325801719</v>
      </c>
      <c r="J249" s="4"/>
      <c r="K249" s="4">
        <f t="shared" si="157"/>
        <v>4741605.546741982</v>
      </c>
      <c r="L249" s="4">
        <f t="shared" si="176"/>
        <v>1</v>
      </c>
      <c r="N249" s="4">
        <f t="shared" si="171"/>
        <v>9.9521253105462231E-14</v>
      </c>
      <c r="O249" s="4">
        <f t="shared" si="192"/>
        <v>1.2413449596588089E-13</v>
      </c>
      <c r="P249" s="4">
        <f t="shared" si="192"/>
        <v>1.6471808369830891E-13</v>
      </c>
      <c r="Q249" s="4">
        <f t="shared" si="192"/>
        <v>2.1856976096173069E-13</v>
      </c>
      <c r="R249" s="4">
        <f t="shared" si="192"/>
        <v>2.9002729607749745E-13</v>
      </c>
      <c r="S249" s="4">
        <f t="shared" si="192"/>
        <v>3.8484661427749369E-13</v>
      </c>
      <c r="T249" s="4">
        <f t="shared" si="192"/>
        <v>5.1066543906364629E-13</v>
      </c>
      <c r="U249" s="4">
        <f t="shared" si="192"/>
        <v>6.7761851298909532E-13</v>
      </c>
      <c r="V249" s="4">
        <f t="shared" si="192"/>
        <v>8.9915395415848303E-13</v>
      </c>
      <c r="W249" s="4">
        <f t="shared" si="192"/>
        <v>1.1931165062821816E-12</v>
      </c>
      <c r="X249" s="4">
        <f t="shared" si="192"/>
        <v>1.5831849383925198E-12</v>
      </c>
      <c r="Y249" s="4">
        <f t="shared" si="192"/>
        <v>2.1007793770169982E-12</v>
      </c>
      <c r="Z249" s="4">
        <f t="shared" si="192"/>
        <v>2.7875922065883012E-12</v>
      </c>
      <c r="AA249" s="4">
        <f t="shared" si="192"/>
        <v>3.6989464023669289E-12</v>
      </c>
      <c r="AB249" s="4">
        <f t="shared" si="192"/>
        <v>4.9082518102916556E-12</v>
      </c>
      <c r="AC249" s="4">
        <f t="shared" si="192"/>
        <v>6.5129183288102184E-12</v>
      </c>
      <c r="AD249" s="4">
        <f t="shared" si="192"/>
        <v>8.6422023027160558E-12</v>
      </c>
      <c r="AE249" s="4">
        <f t="shared" si="192"/>
        <v>1.1467618160773386E-11</v>
      </c>
      <c r="AF249" s="4">
        <f t="shared" si="192"/>
        <v>1.5216753959874464E-11</v>
      </c>
      <c r="AG249" s="4">
        <f t="shared" si="192"/>
        <v>2.0191603681701358E-11</v>
      </c>
      <c r="AH249" s="4">
        <f t="shared" si="192"/>
        <v>2.6792892948545086E-11</v>
      </c>
      <c r="AI249" s="4">
        <f t="shared" si="158"/>
        <v>4457109.2139374604</v>
      </c>
      <c r="AJ249" s="4">
        <f t="shared" si="164"/>
        <v>4457109.2139374604</v>
      </c>
      <c r="AK249" s="27"/>
      <c r="AL249">
        <f t="shared" si="153"/>
        <v>238</v>
      </c>
      <c r="AM249" s="4"/>
      <c r="AN249" s="4"/>
      <c r="AO249" s="4">
        <f t="shared" ref="AO249:BH261" si="194">N248*AN$8</f>
        <v>7.9234784659072912E-15</v>
      </c>
      <c r="AP249" s="4">
        <f t="shared" si="194"/>
        <v>0</v>
      </c>
      <c r="AQ249" s="4">
        <f t="shared" si="194"/>
        <v>0</v>
      </c>
      <c r="AR249" s="4">
        <f t="shared" si="194"/>
        <v>0</v>
      </c>
      <c r="AS249" s="4">
        <f t="shared" si="194"/>
        <v>0</v>
      </c>
      <c r="AT249" s="4">
        <f t="shared" si="194"/>
        <v>0</v>
      </c>
      <c r="AU249" s="4">
        <f t="shared" si="194"/>
        <v>0</v>
      </c>
      <c r="AV249" s="4">
        <f t="shared" si="194"/>
        <v>0</v>
      </c>
      <c r="AW249" s="4">
        <f t="shared" si="194"/>
        <v>0</v>
      </c>
      <c r="AX249" s="4">
        <f t="shared" si="194"/>
        <v>0</v>
      </c>
      <c r="AY249" s="4">
        <f t="shared" si="194"/>
        <v>0</v>
      </c>
      <c r="AZ249" s="4">
        <f t="shared" si="194"/>
        <v>0</v>
      </c>
      <c r="BA249" s="4">
        <f t="shared" si="194"/>
        <v>0</v>
      </c>
      <c r="BB249" s="4">
        <f t="shared" si="194"/>
        <v>0</v>
      </c>
      <c r="BC249" s="4">
        <f t="shared" si="194"/>
        <v>0</v>
      </c>
      <c r="BD249" s="4">
        <f t="shared" si="194"/>
        <v>0</v>
      </c>
      <c r="BE249" s="4">
        <f t="shared" si="194"/>
        <v>0</v>
      </c>
      <c r="BF249" s="4">
        <f t="shared" si="194"/>
        <v>0</v>
      </c>
      <c r="BG249" s="4">
        <f t="shared" si="194"/>
        <v>0</v>
      </c>
      <c r="BH249" s="4">
        <f t="shared" si="194"/>
        <v>0</v>
      </c>
      <c r="BI249" s="4">
        <f t="shared" si="177"/>
        <v>0</v>
      </c>
      <c r="BJ249" s="4">
        <f t="shared" si="169"/>
        <v>7.9234784659072912E-15</v>
      </c>
      <c r="BK249" s="4">
        <f t="shared" si="165"/>
        <v>284496.33280451875</v>
      </c>
      <c r="BL249" s="4">
        <f t="shared" si="178"/>
        <v>1</v>
      </c>
      <c r="BM249" s="4">
        <f t="shared" si="159"/>
        <v>4741605.5467419792</v>
      </c>
      <c r="BN249" s="18">
        <f t="shared" si="179"/>
        <v>0.99999999999999978</v>
      </c>
      <c r="BO249" s="4">
        <f t="shared" si="160"/>
        <v>6</v>
      </c>
      <c r="BP249" s="27"/>
      <c r="BQ249" s="4">
        <f>I249+AJ249+BK249+SUM(J$11:J249)</f>
        <v>4999999.9999999963</v>
      </c>
      <c r="BR249" s="27"/>
      <c r="BS249">
        <f t="shared" si="154"/>
        <v>238</v>
      </c>
      <c r="BT249" s="11">
        <f t="shared" si="155"/>
        <v>5.4796787680518551E-2</v>
      </c>
      <c r="BU249" s="9">
        <f t="shared" si="185"/>
        <v>1.6360334928357481E-15</v>
      </c>
      <c r="BV249" s="9">
        <f t="shared" si="185"/>
        <v>2.0406514857811686E-15</v>
      </c>
      <c r="BW249" s="9">
        <f t="shared" si="185"/>
        <v>2.7078065578674352E-15</v>
      </c>
      <c r="BX249" s="9">
        <f t="shared" si="184"/>
        <v>3.5930762354404939E-15</v>
      </c>
      <c r="BY249" s="9">
        <f t="shared" si="184"/>
        <v>4.7677692494140553E-15</v>
      </c>
      <c r="BZ249" s="9">
        <f t="shared" si="184"/>
        <v>6.3265074636390721E-15</v>
      </c>
      <c r="CA249" s="9">
        <f t="shared" si="184"/>
        <v>8.3948476920448229E-15</v>
      </c>
      <c r="CB249" s="9">
        <f t="shared" si="184"/>
        <v>1.1139395335395646E-14</v>
      </c>
      <c r="CC249" s="9">
        <f t="shared" si="184"/>
        <v>1.4781224495436331E-14</v>
      </c>
      <c r="CD249" s="9">
        <f t="shared" si="184"/>
        <v>1.9613685561860033E-14</v>
      </c>
      <c r="CE249" s="9">
        <f t="shared" si="184"/>
        <v>0</v>
      </c>
      <c r="CF249" s="9">
        <f t="shared" si="184"/>
        <v>0</v>
      </c>
      <c r="CG249" s="9">
        <f t="shared" si="184"/>
        <v>0</v>
      </c>
      <c r="CH249" s="9">
        <f t="shared" si="184"/>
        <v>0</v>
      </c>
      <c r="CI249" s="9">
        <f t="shared" si="184"/>
        <v>0</v>
      </c>
      <c r="CJ249" s="9">
        <f t="shared" si="184"/>
        <v>0</v>
      </c>
      <c r="CK249" s="9">
        <f t="shared" si="184"/>
        <v>0</v>
      </c>
      <c r="CL249" s="9">
        <f t="shared" si="184"/>
        <v>0</v>
      </c>
      <c r="CM249" s="9">
        <f t="shared" si="184"/>
        <v>0</v>
      </c>
      <c r="CN249" s="9">
        <f t="shared" si="190"/>
        <v>0</v>
      </c>
      <c r="CO249" s="9">
        <f t="shared" si="190"/>
        <v>0</v>
      </c>
      <c r="CP249" s="9">
        <f t="shared" si="190"/>
        <v>0</v>
      </c>
      <c r="CQ249" s="9">
        <f t="shared" si="173"/>
        <v>7.5000997569714815E-14</v>
      </c>
      <c r="CR249" s="27"/>
    </row>
    <row r="250" spans="2:96" x14ac:dyDescent="0.2">
      <c r="B250" s="1">
        <f t="shared" si="166"/>
        <v>44099</v>
      </c>
      <c r="C250" s="8">
        <f t="shared" si="161"/>
        <v>34.142857142857146</v>
      </c>
      <c r="D250">
        <f t="shared" si="170"/>
        <v>239</v>
      </c>
      <c r="E250" s="14">
        <f t="shared" si="167"/>
        <v>0.3</v>
      </c>
      <c r="F250" s="3">
        <f t="shared" si="162"/>
        <v>8.1661699125676517</v>
      </c>
      <c r="G250" s="3">
        <f t="shared" si="156"/>
        <v>2.8379999999999992</v>
      </c>
      <c r="H250" s="27"/>
      <c r="I250" s="4">
        <f t="shared" si="163"/>
        <v>258394.45325801719</v>
      </c>
      <c r="J250" s="4"/>
      <c r="K250" s="4">
        <f t="shared" si="157"/>
        <v>4741605.546741982</v>
      </c>
      <c r="L250" s="4">
        <f t="shared" si="176"/>
        <v>1</v>
      </c>
      <c r="N250" s="4">
        <f t="shared" si="171"/>
        <v>7.5000997569714815E-14</v>
      </c>
      <c r="O250" s="4">
        <f t="shared" si="192"/>
        <v>9.3549977919134494E-14</v>
      </c>
      <c r="P250" s="4">
        <f t="shared" si="192"/>
        <v>1.2413449596588089E-13</v>
      </c>
      <c r="Q250" s="4">
        <f t="shared" si="192"/>
        <v>1.6471808369830891E-13</v>
      </c>
      <c r="R250" s="4">
        <f t="shared" si="192"/>
        <v>2.1856976096173069E-13</v>
      </c>
      <c r="S250" s="4">
        <f t="shared" si="192"/>
        <v>2.9002729607749745E-13</v>
      </c>
      <c r="T250" s="4">
        <f t="shared" si="192"/>
        <v>3.8484661427749369E-13</v>
      </c>
      <c r="U250" s="4">
        <f t="shared" si="192"/>
        <v>5.1066543906364629E-13</v>
      </c>
      <c r="V250" s="4">
        <f t="shared" si="192"/>
        <v>6.7761851298909532E-13</v>
      </c>
      <c r="W250" s="4">
        <f t="shared" si="192"/>
        <v>8.9915395415848303E-13</v>
      </c>
      <c r="X250" s="4">
        <f t="shared" si="192"/>
        <v>1.1931165062821816E-12</v>
      </c>
      <c r="Y250" s="4">
        <f t="shared" si="192"/>
        <v>1.5831849383925198E-12</v>
      </c>
      <c r="Z250" s="4">
        <f t="shared" si="192"/>
        <v>2.1007793770169982E-12</v>
      </c>
      <c r="AA250" s="4">
        <f t="shared" si="192"/>
        <v>2.7875922065883012E-12</v>
      </c>
      <c r="AB250" s="4">
        <f t="shared" si="192"/>
        <v>3.6989464023669289E-12</v>
      </c>
      <c r="AC250" s="4">
        <f t="shared" si="192"/>
        <v>4.9082518102916556E-12</v>
      </c>
      <c r="AD250" s="4">
        <f t="shared" si="192"/>
        <v>6.5129183288102184E-12</v>
      </c>
      <c r="AE250" s="4">
        <f t="shared" si="192"/>
        <v>8.6422023027160558E-12</v>
      </c>
      <c r="AF250" s="4">
        <f t="shared" si="192"/>
        <v>1.1467618160773386E-11</v>
      </c>
      <c r="AG250" s="4">
        <f t="shared" si="192"/>
        <v>1.5216753959874464E-11</v>
      </c>
      <c r="AH250" s="4">
        <f t="shared" si="192"/>
        <v>2.0191603681701358E-11</v>
      </c>
      <c r="AI250" s="4">
        <f t="shared" si="158"/>
        <v>4457109.2139374604</v>
      </c>
      <c r="AJ250" s="4">
        <f t="shared" si="164"/>
        <v>4457109.2139374604</v>
      </c>
      <c r="AK250" s="27"/>
      <c r="AL250">
        <f t="shared" si="153"/>
        <v>239</v>
      </c>
      <c r="AM250" s="4"/>
      <c r="AN250" s="4"/>
      <c r="AO250" s="4">
        <f t="shared" si="194"/>
        <v>5.9712751863277337E-15</v>
      </c>
      <c r="AP250" s="4">
        <f t="shared" si="194"/>
        <v>0</v>
      </c>
      <c r="AQ250" s="4">
        <f t="shared" si="194"/>
        <v>0</v>
      </c>
      <c r="AR250" s="4">
        <f t="shared" si="194"/>
        <v>0</v>
      </c>
      <c r="AS250" s="4">
        <f t="shared" si="194"/>
        <v>0</v>
      </c>
      <c r="AT250" s="4">
        <f t="shared" si="194"/>
        <v>0</v>
      </c>
      <c r="AU250" s="4">
        <f t="shared" si="194"/>
        <v>0</v>
      </c>
      <c r="AV250" s="4">
        <f t="shared" si="194"/>
        <v>0</v>
      </c>
      <c r="AW250" s="4">
        <f t="shared" si="194"/>
        <v>0</v>
      </c>
      <c r="AX250" s="4">
        <f t="shared" si="194"/>
        <v>0</v>
      </c>
      <c r="AY250" s="4">
        <f t="shared" si="194"/>
        <v>0</v>
      </c>
      <c r="AZ250" s="4">
        <f t="shared" si="194"/>
        <v>0</v>
      </c>
      <c r="BA250" s="4">
        <f t="shared" si="194"/>
        <v>0</v>
      </c>
      <c r="BB250" s="4">
        <f t="shared" si="194"/>
        <v>0</v>
      </c>
      <c r="BC250" s="4">
        <f t="shared" si="194"/>
        <v>0</v>
      </c>
      <c r="BD250" s="4">
        <f t="shared" si="194"/>
        <v>0</v>
      </c>
      <c r="BE250" s="4">
        <f t="shared" si="194"/>
        <v>0</v>
      </c>
      <c r="BF250" s="4">
        <f t="shared" si="194"/>
        <v>0</v>
      </c>
      <c r="BG250" s="4">
        <f t="shared" si="194"/>
        <v>0</v>
      </c>
      <c r="BH250" s="4">
        <f t="shared" si="194"/>
        <v>0</v>
      </c>
      <c r="BI250" s="4">
        <f t="shared" si="177"/>
        <v>0</v>
      </c>
      <c r="BJ250" s="4">
        <f t="shared" si="169"/>
        <v>5.9712751863277337E-15</v>
      </c>
      <c r="BK250" s="4">
        <f t="shared" si="165"/>
        <v>284496.33280451875</v>
      </c>
      <c r="BL250" s="4">
        <f t="shared" si="178"/>
        <v>1</v>
      </c>
      <c r="BM250" s="4">
        <f t="shared" si="159"/>
        <v>4741605.5467419792</v>
      </c>
      <c r="BN250" s="18">
        <f t="shared" si="179"/>
        <v>0.99999999999999978</v>
      </c>
      <c r="BO250" s="4">
        <f t="shared" si="160"/>
        <v>6</v>
      </c>
      <c r="BP250" s="27"/>
      <c r="BQ250" s="4">
        <f>I250+AJ250+BK250+SUM(J$11:J250)</f>
        <v>4999999.9999999963</v>
      </c>
      <c r="BR250" s="27"/>
      <c r="BS250">
        <f t="shared" si="154"/>
        <v>239</v>
      </c>
      <c r="BT250" s="11">
        <f t="shared" si="155"/>
        <v>5.4796787680518551E-2</v>
      </c>
      <c r="BU250" s="9">
        <f t="shared" si="185"/>
        <v>1.2329441218964251E-15</v>
      </c>
      <c r="BV250" s="9">
        <f t="shared" si="185"/>
        <v>1.5378714832656033E-15</v>
      </c>
      <c r="BW250" s="9">
        <f t="shared" si="185"/>
        <v>2.0406514857811686E-15</v>
      </c>
      <c r="BX250" s="9">
        <f t="shared" si="184"/>
        <v>2.7078065578674352E-15</v>
      </c>
      <c r="BY250" s="9">
        <f t="shared" si="184"/>
        <v>3.5930762354404939E-15</v>
      </c>
      <c r="BZ250" s="9">
        <f t="shared" si="184"/>
        <v>4.7677692494140553E-15</v>
      </c>
      <c r="CA250" s="9">
        <f t="shared" si="184"/>
        <v>6.3265074636390721E-15</v>
      </c>
      <c r="CB250" s="9">
        <f t="shared" si="184"/>
        <v>8.3948476920448229E-15</v>
      </c>
      <c r="CC250" s="9">
        <f t="shared" si="184"/>
        <v>1.1139395335395646E-14</v>
      </c>
      <c r="CD250" s="9">
        <f t="shared" si="184"/>
        <v>1.4781224495436331E-14</v>
      </c>
      <c r="CE250" s="9">
        <f t="shared" si="184"/>
        <v>0</v>
      </c>
      <c r="CF250" s="9">
        <f t="shared" si="184"/>
        <v>0</v>
      </c>
      <c r="CG250" s="9">
        <f t="shared" ref="CG250:CM286" si="195">Z250*$E250*$BT250*CG$7</f>
        <v>0</v>
      </c>
      <c r="CH250" s="9">
        <f t="shared" si="195"/>
        <v>0</v>
      </c>
      <c r="CI250" s="9">
        <f t="shared" si="195"/>
        <v>0</v>
      </c>
      <c r="CJ250" s="9">
        <f t="shared" si="195"/>
        <v>0</v>
      </c>
      <c r="CK250" s="9">
        <f t="shared" si="195"/>
        <v>0</v>
      </c>
      <c r="CL250" s="9">
        <f t="shared" si="195"/>
        <v>0</v>
      </c>
      <c r="CM250" s="9">
        <f t="shared" si="195"/>
        <v>0</v>
      </c>
      <c r="CN250" s="9">
        <f t="shared" si="190"/>
        <v>0</v>
      </c>
      <c r="CO250" s="9">
        <f t="shared" si="190"/>
        <v>0</v>
      </c>
      <c r="CP250" s="9">
        <f t="shared" si="190"/>
        <v>0</v>
      </c>
      <c r="CQ250" s="9">
        <f t="shared" si="173"/>
        <v>5.6522094120181056E-14</v>
      </c>
      <c r="CR250" s="27"/>
    </row>
    <row r="251" spans="2:96" x14ac:dyDescent="0.2">
      <c r="B251" s="1">
        <f t="shared" si="166"/>
        <v>44100</v>
      </c>
      <c r="C251" s="8">
        <f t="shared" si="161"/>
        <v>34.285714285714285</v>
      </c>
      <c r="D251">
        <f t="shared" si="170"/>
        <v>240</v>
      </c>
      <c r="E251" s="14">
        <f t="shared" si="167"/>
        <v>0.3</v>
      </c>
      <c r="F251" s="3">
        <f t="shared" si="162"/>
        <v>8.1661699125676517</v>
      </c>
      <c r="G251" s="3">
        <f t="shared" si="156"/>
        <v>2.8379999999999992</v>
      </c>
      <c r="H251" s="27"/>
      <c r="I251" s="4">
        <f t="shared" si="163"/>
        <v>258394.45325801719</v>
      </c>
      <c r="J251" s="4"/>
      <c r="K251" s="4">
        <f t="shared" si="157"/>
        <v>4741605.546741982</v>
      </c>
      <c r="L251" s="4">
        <f t="shared" si="176"/>
        <v>1</v>
      </c>
      <c r="N251" s="4">
        <f t="shared" si="171"/>
        <v>5.6522094120181056E-14</v>
      </c>
      <c r="O251" s="4">
        <f t="shared" si="192"/>
        <v>7.0500937715531921E-14</v>
      </c>
      <c r="P251" s="4">
        <f t="shared" si="192"/>
        <v>9.3549977919134494E-14</v>
      </c>
      <c r="Q251" s="4">
        <f t="shared" si="192"/>
        <v>1.2413449596588089E-13</v>
      </c>
      <c r="R251" s="4">
        <f t="shared" si="192"/>
        <v>1.6471808369830891E-13</v>
      </c>
      <c r="S251" s="4">
        <f t="shared" si="192"/>
        <v>2.1856976096173069E-13</v>
      </c>
      <c r="T251" s="4">
        <f t="shared" si="192"/>
        <v>2.9002729607749745E-13</v>
      </c>
      <c r="U251" s="4">
        <f t="shared" si="192"/>
        <v>3.8484661427749369E-13</v>
      </c>
      <c r="V251" s="4">
        <f t="shared" si="192"/>
        <v>5.1066543906364629E-13</v>
      </c>
      <c r="W251" s="4">
        <f t="shared" si="192"/>
        <v>6.7761851298909532E-13</v>
      </c>
      <c r="X251" s="4">
        <f t="shared" si="192"/>
        <v>8.9915395415848303E-13</v>
      </c>
      <c r="Y251" s="4">
        <f t="shared" si="192"/>
        <v>1.1931165062821816E-12</v>
      </c>
      <c r="Z251" s="4">
        <f t="shared" si="192"/>
        <v>1.5831849383925198E-12</v>
      </c>
      <c r="AA251" s="4">
        <f t="shared" si="192"/>
        <v>2.1007793770169982E-12</v>
      </c>
      <c r="AB251" s="4">
        <f t="shared" si="192"/>
        <v>2.7875922065883012E-12</v>
      </c>
      <c r="AC251" s="4">
        <f t="shared" si="192"/>
        <v>3.6989464023669289E-12</v>
      </c>
      <c r="AD251" s="4">
        <f t="shared" si="192"/>
        <v>4.9082518102916556E-12</v>
      </c>
      <c r="AE251" s="4">
        <f t="shared" si="192"/>
        <v>6.5129183288102184E-12</v>
      </c>
      <c r="AF251" s="4">
        <f t="shared" si="192"/>
        <v>8.6422023027160558E-12</v>
      </c>
      <c r="AG251" s="4">
        <f t="shared" si="192"/>
        <v>1.1467618160773386E-11</v>
      </c>
      <c r="AH251" s="4">
        <f t="shared" si="192"/>
        <v>1.5216753959874464E-11</v>
      </c>
      <c r="AI251" s="4">
        <f t="shared" si="158"/>
        <v>4457109.2139374604</v>
      </c>
      <c r="AJ251" s="4">
        <f t="shared" si="164"/>
        <v>4457109.2139374604</v>
      </c>
      <c r="AK251" s="27"/>
      <c r="AL251">
        <f t="shared" si="153"/>
        <v>240</v>
      </c>
      <c r="AM251" s="4"/>
      <c r="AN251" s="4"/>
      <c r="AO251" s="4">
        <f t="shared" si="194"/>
        <v>4.5000598541828884E-15</v>
      </c>
      <c r="AP251" s="4">
        <f t="shared" si="194"/>
        <v>0</v>
      </c>
      <c r="AQ251" s="4">
        <f t="shared" si="194"/>
        <v>0</v>
      </c>
      <c r="AR251" s="4">
        <f t="shared" si="194"/>
        <v>0</v>
      </c>
      <c r="AS251" s="4">
        <f t="shared" si="194"/>
        <v>0</v>
      </c>
      <c r="AT251" s="4">
        <f t="shared" si="194"/>
        <v>0</v>
      </c>
      <c r="AU251" s="4">
        <f t="shared" si="194"/>
        <v>0</v>
      </c>
      <c r="AV251" s="4">
        <f t="shared" si="194"/>
        <v>0</v>
      </c>
      <c r="AW251" s="4">
        <f t="shared" si="194"/>
        <v>0</v>
      </c>
      <c r="AX251" s="4">
        <f t="shared" si="194"/>
        <v>0</v>
      </c>
      <c r="AY251" s="4">
        <f t="shared" si="194"/>
        <v>0</v>
      </c>
      <c r="AZ251" s="4">
        <f t="shared" si="194"/>
        <v>0</v>
      </c>
      <c r="BA251" s="4">
        <f t="shared" si="194"/>
        <v>0</v>
      </c>
      <c r="BB251" s="4">
        <f t="shared" si="194"/>
        <v>0</v>
      </c>
      <c r="BC251" s="4">
        <f t="shared" si="194"/>
        <v>0</v>
      </c>
      <c r="BD251" s="4">
        <f t="shared" si="194"/>
        <v>0</v>
      </c>
      <c r="BE251" s="4">
        <f t="shared" si="194"/>
        <v>0</v>
      </c>
      <c r="BF251" s="4">
        <f t="shared" si="194"/>
        <v>0</v>
      </c>
      <c r="BG251" s="4">
        <f t="shared" si="194"/>
        <v>0</v>
      </c>
      <c r="BH251" s="4">
        <f t="shared" si="194"/>
        <v>0</v>
      </c>
      <c r="BI251" s="4">
        <f t="shared" si="177"/>
        <v>0</v>
      </c>
      <c r="BJ251" s="4">
        <f t="shared" si="169"/>
        <v>4.5000598541828884E-15</v>
      </c>
      <c r="BK251" s="4">
        <f t="shared" si="165"/>
        <v>284496.33280451875</v>
      </c>
      <c r="BL251" s="4">
        <f t="shared" si="178"/>
        <v>1</v>
      </c>
      <c r="BM251" s="4">
        <f t="shared" si="159"/>
        <v>4741605.5467419792</v>
      </c>
      <c r="BN251" s="18">
        <f t="shared" si="179"/>
        <v>1</v>
      </c>
      <c r="BO251" s="4">
        <f t="shared" si="160"/>
        <v>6</v>
      </c>
      <c r="BP251" s="27"/>
      <c r="BQ251" s="4">
        <f>I251+AJ251+BK251+SUM(J$11:J251)</f>
        <v>4999999.9999999963</v>
      </c>
      <c r="BR251" s="27"/>
      <c r="BS251">
        <f t="shared" si="154"/>
        <v>240</v>
      </c>
      <c r="BT251" s="11">
        <f t="shared" si="155"/>
        <v>5.4796787680518551E-2</v>
      </c>
      <c r="BU251" s="9">
        <f t="shared" si="185"/>
        <v>9.2916875722855404E-16</v>
      </c>
      <c r="BV251" s="9">
        <f t="shared" si="185"/>
        <v>1.1589674745826396E-15</v>
      </c>
      <c r="BW251" s="9">
        <f t="shared" si="185"/>
        <v>1.5378714832656033E-15</v>
      </c>
      <c r="BX251" s="9">
        <f t="shared" si="185"/>
        <v>2.0406514857811686E-15</v>
      </c>
      <c r="BY251" s="9">
        <f t="shared" si="185"/>
        <v>2.7078065578674352E-15</v>
      </c>
      <c r="BZ251" s="9">
        <f t="shared" si="185"/>
        <v>3.5930762354404939E-15</v>
      </c>
      <c r="CA251" s="9">
        <f t="shared" si="185"/>
        <v>4.7677692494140553E-15</v>
      </c>
      <c r="CB251" s="9">
        <f t="shared" si="185"/>
        <v>6.3265074636390721E-15</v>
      </c>
      <c r="CC251" s="9">
        <f t="shared" si="185"/>
        <v>8.3948476920448229E-15</v>
      </c>
      <c r="CD251" s="9">
        <f t="shared" si="185"/>
        <v>1.1139395335395646E-14</v>
      </c>
      <c r="CE251" s="9">
        <f t="shared" si="185"/>
        <v>0</v>
      </c>
      <c r="CF251" s="9">
        <f t="shared" si="185"/>
        <v>0</v>
      </c>
      <c r="CG251" s="9">
        <f t="shared" si="195"/>
        <v>0</v>
      </c>
      <c r="CH251" s="9">
        <f t="shared" si="195"/>
        <v>0</v>
      </c>
      <c r="CI251" s="9">
        <f t="shared" si="195"/>
        <v>0</v>
      </c>
      <c r="CJ251" s="9">
        <f t="shared" si="195"/>
        <v>0</v>
      </c>
      <c r="CK251" s="9">
        <f t="shared" si="195"/>
        <v>0</v>
      </c>
      <c r="CL251" s="9">
        <f t="shared" si="195"/>
        <v>0</v>
      </c>
      <c r="CM251" s="9">
        <f t="shared" si="195"/>
        <v>0</v>
      </c>
      <c r="CN251" s="9">
        <f t="shared" si="190"/>
        <v>0</v>
      </c>
      <c r="CO251" s="9">
        <f t="shared" si="190"/>
        <v>0</v>
      </c>
      <c r="CP251" s="9">
        <f t="shared" si="190"/>
        <v>0</v>
      </c>
      <c r="CQ251" s="9">
        <f t="shared" si="173"/>
        <v>4.2596061734659496E-14</v>
      </c>
      <c r="CR251" s="27"/>
    </row>
    <row r="252" spans="2:96" x14ac:dyDescent="0.2">
      <c r="B252" s="1">
        <f t="shared" si="166"/>
        <v>44101</v>
      </c>
      <c r="C252" s="8">
        <f t="shared" si="161"/>
        <v>34.428571428571431</v>
      </c>
      <c r="D252">
        <f t="shared" si="170"/>
        <v>241</v>
      </c>
      <c r="E252" s="14">
        <f t="shared" si="167"/>
        <v>0.3</v>
      </c>
      <c r="F252" s="3">
        <f t="shared" si="162"/>
        <v>8.1661699125676517</v>
      </c>
      <c r="G252" s="3">
        <f t="shared" si="156"/>
        <v>2.8379999999999992</v>
      </c>
      <c r="H252" s="27"/>
      <c r="I252" s="4">
        <f t="shared" si="163"/>
        <v>258394.45325801719</v>
      </c>
      <c r="J252" s="4"/>
      <c r="K252" s="4">
        <f t="shared" si="157"/>
        <v>4741605.546741982</v>
      </c>
      <c r="L252" s="4">
        <f t="shared" si="176"/>
        <v>1</v>
      </c>
      <c r="N252" s="4">
        <f t="shared" si="171"/>
        <v>4.2596061734659496E-14</v>
      </c>
      <c r="O252" s="4">
        <f t="shared" si="192"/>
        <v>5.3130768472970193E-14</v>
      </c>
      <c r="P252" s="4">
        <f t="shared" si="192"/>
        <v>7.0500937715531921E-14</v>
      </c>
      <c r="Q252" s="4">
        <f t="shared" si="192"/>
        <v>9.3549977919134494E-14</v>
      </c>
      <c r="R252" s="4">
        <f t="shared" si="192"/>
        <v>1.2413449596588089E-13</v>
      </c>
      <c r="S252" s="4">
        <f t="shared" si="192"/>
        <v>1.6471808369830891E-13</v>
      </c>
      <c r="T252" s="4">
        <f t="shared" si="192"/>
        <v>2.1856976096173069E-13</v>
      </c>
      <c r="U252" s="4">
        <f t="shared" si="192"/>
        <v>2.9002729607749745E-13</v>
      </c>
      <c r="V252" s="4">
        <f t="shared" si="192"/>
        <v>3.8484661427749369E-13</v>
      </c>
      <c r="W252" s="4">
        <f t="shared" si="192"/>
        <v>5.1066543906364629E-13</v>
      </c>
      <c r="X252" s="4">
        <f t="shared" si="192"/>
        <v>6.7761851298909532E-13</v>
      </c>
      <c r="Y252" s="4">
        <f t="shared" si="192"/>
        <v>8.9915395415848303E-13</v>
      </c>
      <c r="Z252" s="4">
        <f t="shared" si="192"/>
        <v>1.1931165062821816E-12</v>
      </c>
      <c r="AA252" s="4">
        <f t="shared" si="192"/>
        <v>1.5831849383925198E-12</v>
      </c>
      <c r="AB252" s="4">
        <f t="shared" si="192"/>
        <v>2.1007793770169982E-12</v>
      </c>
      <c r="AC252" s="4">
        <f t="shared" si="192"/>
        <v>2.7875922065883012E-12</v>
      </c>
      <c r="AD252" s="4">
        <f t="shared" si="192"/>
        <v>3.6989464023669289E-12</v>
      </c>
      <c r="AE252" s="4">
        <f t="shared" si="192"/>
        <v>4.9082518102916556E-12</v>
      </c>
      <c r="AF252" s="4">
        <f t="shared" si="192"/>
        <v>6.5129183288102184E-12</v>
      </c>
      <c r="AG252" s="4">
        <f t="shared" si="192"/>
        <v>8.6422023027160558E-12</v>
      </c>
      <c r="AH252" s="4">
        <f t="shared" si="192"/>
        <v>1.1467618160773386E-11</v>
      </c>
      <c r="AI252" s="4">
        <f t="shared" si="158"/>
        <v>4457109.2139374604</v>
      </c>
      <c r="AJ252" s="4">
        <f t="shared" si="164"/>
        <v>4457109.2139374604</v>
      </c>
      <c r="AK252" s="27"/>
      <c r="AL252">
        <f t="shared" si="153"/>
        <v>241</v>
      </c>
      <c r="AM252" s="4"/>
      <c r="AN252" s="4"/>
      <c r="AO252" s="4">
        <f t="shared" si="194"/>
        <v>3.3913256472108634E-15</v>
      </c>
      <c r="AP252" s="4">
        <f t="shared" si="194"/>
        <v>0</v>
      </c>
      <c r="AQ252" s="4">
        <f t="shared" si="194"/>
        <v>0</v>
      </c>
      <c r="AR252" s="4">
        <f t="shared" si="194"/>
        <v>0</v>
      </c>
      <c r="AS252" s="4">
        <f t="shared" si="194"/>
        <v>0</v>
      </c>
      <c r="AT252" s="4">
        <f t="shared" si="194"/>
        <v>0</v>
      </c>
      <c r="AU252" s="4">
        <f t="shared" si="194"/>
        <v>0</v>
      </c>
      <c r="AV252" s="4">
        <f t="shared" si="194"/>
        <v>0</v>
      </c>
      <c r="AW252" s="4">
        <f t="shared" si="194"/>
        <v>0</v>
      </c>
      <c r="AX252" s="4">
        <f t="shared" si="194"/>
        <v>0</v>
      </c>
      <c r="AY252" s="4">
        <f t="shared" si="194"/>
        <v>0</v>
      </c>
      <c r="AZ252" s="4">
        <f t="shared" si="194"/>
        <v>0</v>
      </c>
      <c r="BA252" s="4">
        <f t="shared" si="194"/>
        <v>0</v>
      </c>
      <c r="BB252" s="4">
        <f t="shared" si="194"/>
        <v>0</v>
      </c>
      <c r="BC252" s="4">
        <f t="shared" si="194"/>
        <v>0</v>
      </c>
      <c r="BD252" s="4">
        <f t="shared" si="194"/>
        <v>0</v>
      </c>
      <c r="BE252" s="4">
        <f t="shared" si="194"/>
        <v>0</v>
      </c>
      <c r="BF252" s="4">
        <f t="shared" si="194"/>
        <v>0</v>
      </c>
      <c r="BG252" s="4">
        <f t="shared" si="194"/>
        <v>0</v>
      </c>
      <c r="BH252" s="4">
        <f t="shared" si="194"/>
        <v>0</v>
      </c>
      <c r="BI252" s="4">
        <f t="shared" si="177"/>
        <v>0</v>
      </c>
      <c r="BJ252" s="4">
        <f t="shared" si="169"/>
        <v>3.3913256472108634E-15</v>
      </c>
      <c r="BK252" s="4">
        <f t="shared" si="165"/>
        <v>284496.33280451875</v>
      </c>
      <c r="BL252" s="4">
        <f t="shared" si="178"/>
        <v>1</v>
      </c>
      <c r="BM252" s="4">
        <f t="shared" si="159"/>
        <v>4741605.5467419792</v>
      </c>
      <c r="BN252" s="18">
        <f t="shared" si="179"/>
        <v>1</v>
      </c>
      <c r="BO252" s="4">
        <f t="shared" si="160"/>
        <v>6</v>
      </c>
      <c r="BP252" s="27"/>
      <c r="BQ252" s="4">
        <f>I252+AJ252+BK252+SUM(J$11:J252)</f>
        <v>4999999.9999999963</v>
      </c>
      <c r="BR252" s="27"/>
      <c r="BS252">
        <f t="shared" si="154"/>
        <v>241</v>
      </c>
      <c r="BT252" s="11">
        <f t="shared" si="155"/>
        <v>5.4796787680518551E-2</v>
      </c>
      <c r="BU252" s="9">
        <f t="shared" si="185"/>
        <v>7.0023820527011903E-16</v>
      </c>
      <c r="BV252" s="9">
        <f t="shared" si="185"/>
        <v>8.7341863179484084E-16</v>
      </c>
      <c r="BW252" s="9">
        <f t="shared" si="185"/>
        <v>1.1589674745826396E-15</v>
      </c>
      <c r="BX252" s="9">
        <f t="shared" si="185"/>
        <v>1.5378714832656033E-15</v>
      </c>
      <c r="BY252" s="9">
        <f t="shared" si="185"/>
        <v>2.0406514857811686E-15</v>
      </c>
      <c r="BZ252" s="9">
        <f t="shared" si="185"/>
        <v>2.7078065578674352E-15</v>
      </c>
      <c r="CA252" s="9">
        <f t="shared" si="185"/>
        <v>3.5930762354404939E-15</v>
      </c>
      <c r="CB252" s="9">
        <f t="shared" si="185"/>
        <v>4.7677692494140553E-15</v>
      </c>
      <c r="CC252" s="9">
        <f t="shared" si="185"/>
        <v>6.3265074636390721E-15</v>
      </c>
      <c r="CD252" s="9">
        <f t="shared" si="185"/>
        <v>8.3948476920448229E-15</v>
      </c>
      <c r="CE252" s="9">
        <f t="shared" si="185"/>
        <v>0</v>
      </c>
      <c r="CF252" s="9">
        <f t="shared" si="185"/>
        <v>0</v>
      </c>
      <c r="CG252" s="9">
        <f t="shared" si="195"/>
        <v>0</v>
      </c>
      <c r="CH252" s="9">
        <f t="shared" si="195"/>
        <v>0</v>
      </c>
      <c r="CI252" s="9">
        <f t="shared" si="195"/>
        <v>0</v>
      </c>
      <c r="CJ252" s="9">
        <f t="shared" si="195"/>
        <v>0</v>
      </c>
      <c r="CK252" s="9">
        <f t="shared" si="195"/>
        <v>0</v>
      </c>
      <c r="CL252" s="9">
        <f t="shared" si="195"/>
        <v>0</v>
      </c>
      <c r="CM252" s="9">
        <f t="shared" si="195"/>
        <v>0</v>
      </c>
      <c r="CN252" s="9">
        <f t="shared" si="190"/>
        <v>0</v>
      </c>
      <c r="CO252" s="9">
        <f t="shared" si="190"/>
        <v>0</v>
      </c>
      <c r="CP252" s="9">
        <f t="shared" si="190"/>
        <v>0</v>
      </c>
      <c r="CQ252" s="9">
        <f t="shared" si="173"/>
        <v>3.2101154479100254E-14</v>
      </c>
      <c r="CR252" s="27"/>
    </row>
    <row r="253" spans="2:96" x14ac:dyDescent="0.2">
      <c r="B253" s="1">
        <f t="shared" si="166"/>
        <v>44102</v>
      </c>
      <c r="C253" s="8">
        <f t="shared" si="161"/>
        <v>34.571428571428569</v>
      </c>
      <c r="D253">
        <f t="shared" si="170"/>
        <v>242</v>
      </c>
      <c r="E253" s="14">
        <f t="shared" si="167"/>
        <v>0.3</v>
      </c>
      <c r="F253" s="3">
        <f t="shared" si="162"/>
        <v>8.1661699125676517</v>
      </c>
      <c r="G253" s="3">
        <f t="shared" si="156"/>
        <v>2.8379999999999992</v>
      </c>
      <c r="H253" s="27"/>
      <c r="I253" s="4">
        <f t="shared" si="163"/>
        <v>258394.45325801719</v>
      </c>
      <c r="J253" s="4"/>
      <c r="K253" s="4">
        <f t="shared" si="157"/>
        <v>4741605.546741982</v>
      </c>
      <c r="L253" s="4">
        <f t="shared" si="176"/>
        <v>1</v>
      </c>
      <c r="N253" s="4">
        <f t="shared" si="171"/>
        <v>3.2101154479100254E-14</v>
      </c>
      <c r="O253" s="4">
        <f t="shared" si="192"/>
        <v>4.0040298030579924E-14</v>
      </c>
      <c r="P253" s="4">
        <f t="shared" si="192"/>
        <v>5.3130768472970193E-14</v>
      </c>
      <c r="Q253" s="4">
        <f t="shared" si="192"/>
        <v>7.0500937715531921E-14</v>
      </c>
      <c r="R253" s="4">
        <f t="shared" si="192"/>
        <v>9.3549977919134494E-14</v>
      </c>
      <c r="S253" s="4">
        <f t="shared" si="192"/>
        <v>1.2413449596588089E-13</v>
      </c>
      <c r="T253" s="4">
        <f t="shared" si="192"/>
        <v>1.6471808369830891E-13</v>
      </c>
      <c r="U253" s="4">
        <f t="shared" si="192"/>
        <v>2.1856976096173069E-13</v>
      </c>
      <c r="V253" s="4">
        <f t="shared" si="192"/>
        <v>2.9002729607749745E-13</v>
      </c>
      <c r="W253" s="4">
        <f t="shared" si="192"/>
        <v>3.8484661427749369E-13</v>
      </c>
      <c r="X253" s="4">
        <f t="shared" si="192"/>
        <v>5.1066543906364629E-13</v>
      </c>
      <c r="Y253" s="4">
        <f t="shared" si="192"/>
        <v>6.7761851298909532E-13</v>
      </c>
      <c r="Z253" s="4">
        <f t="shared" si="192"/>
        <v>8.9915395415848303E-13</v>
      </c>
      <c r="AA253" s="4">
        <f t="shared" si="192"/>
        <v>1.1931165062821816E-12</v>
      </c>
      <c r="AB253" s="4">
        <f t="shared" si="192"/>
        <v>1.5831849383925198E-12</v>
      </c>
      <c r="AC253" s="4">
        <f t="shared" si="192"/>
        <v>2.1007793770169982E-12</v>
      </c>
      <c r="AD253" s="4">
        <f t="shared" si="192"/>
        <v>2.7875922065883012E-12</v>
      </c>
      <c r="AE253" s="4">
        <f t="shared" si="192"/>
        <v>3.6989464023669289E-12</v>
      </c>
      <c r="AF253" s="4">
        <f t="shared" si="192"/>
        <v>4.9082518102916556E-12</v>
      </c>
      <c r="AG253" s="4">
        <f t="shared" si="192"/>
        <v>6.5129183288102184E-12</v>
      </c>
      <c r="AH253" s="4">
        <f t="shared" si="192"/>
        <v>8.6422023027160558E-12</v>
      </c>
      <c r="AI253" s="4">
        <f t="shared" si="158"/>
        <v>4457109.2139374604</v>
      </c>
      <c r="AJ253" s="4">
        <f t="shared" si="164"/>
        <v>4457109.2139374604</v>
      </c>
      <c r="AK253" s="27"/>
      <c r="AL253">
        <f t="shared" si="153"/>
        <v>242</v>
      </c>
      <c r="AM253" s="4"/>
      <c r="AN253" s="4"/>
      <c r="AO253" s="4">
        <f t="shared" si="194"/>
        <v>2.5557637040795698E-15</v>
      </c>
      <c r="AP253" s="4">
        <f t="shared" si="194"/>
        <v>0</v>
      </c>
      <c r="AQ253" s="4">
        <f t="shared" si="194"/>
        <v>0</v>
      </c>
      <c r="AR253" s="4">
        <f t="shared" si="194"/>
        <v>0</v>
      </c>
      <c r="AS253" s="4">
        <f t="shared" si="194"/>
        <v>0</v>
      </c>
      <c r="AT253" s="4">
        <f t="shared" si="194"/>
        <v>0</v>
      </c>
      <c r="AU253" s="4">
        <f t="shared" si="194"/>
        <v>0</v>
      </c>
      <c r="AV253" s="4">
        <f t="shared" si="194"/>
        <v>0</v>
      </c>
      <c r="AW253" s="4">
        <f t="shared" si="194"/>
        <v>0</v>
      </c>
      <c r="AX253" s="4">
        <f t="shared" si="194"/>
        <v>0</v>
      </c>
      <c r="AY253" s="4">
        <f t="shared" si="194"/>
        <v>0</v>
      </c>
      <c r="AZ253" s="4">
        <f t="shared" si="194"/>
        <v>0</v>
      </c>
      <c r="BA253" s="4">
        <f t="shared" si="194"/>
        <v>0</v>
      </c>
      <c r="BB253" s="4">
        <f t="shared" si="194"/>
        <v>0</v>
      </c>
      <c r="BC253" s="4">
        <f t="shared" si="194"/>
        <v>0</v>
      </c>
      <c r="BD253" s="4">
        <f t="shared" si="194"/>
        <v>0</v>
      </c>
      <c r="BE253" s="4">
        <f t="shared" si="194"/>
        <v>0</v>
      </c>
      <c r="BF253" s="4">
        <f t="shared" si="194"/>
        <v>0</v>
      </c>
      <c r="BG253" s="4">
        <f t="shared" si="194"/>
        <v>0</v>
      </c>
      <c r="BH253" s="4">
        <f t="shared" si="194"/>
        <v>0</v>
      </c>
      <c r="BI253" s="4">
        <f t="shared" si="177"/>
        <v>0</v>
      </c>
      <c r="BJ253" s="4">
        <f t="shared" si="169"/>
        <v>2.5557637040795698E-15</v>
      </c>
      <c r="BK253" s="4">
        <f t="shared" si="165"/>
        <v>284496.33280451875</v>
      </c>
      <c r="BL253" s="4">
        <f t="shared" si="178"/>
        <v>1</v>
      </c>
      <c r="BM253" s="4">
        <f t="shared" si="159"/>
        <v>4741605.5467419792</v>
      </c>
      <c r="BN253" s="18">
        <f t="shared" si="179"/>
        <v>1</v>
      </c>
      <c r="BO253" s="4">
        <f t="shared" si="160"/>
        <v>6</v>
      </c>
      <c r="BP253" s="27"/>
      <c r="BQ253" s="4">
        <f>I253+AJ253+BK253+SUM(J$11:J253)</f>
        <v>4999999.9999999963</v>
      </c>
      <c r="BR253" s="27"/>
      <c r="BS253">
        <f t="shared" si="154"/>
        <v>242</v>
      </c>
      <c r="BT253" s="11">
        <f t="shared" si="155"/>
        <v>5.4796787680518551E-2</v>
      </c>
      <c r="BU253" s="9">
        <f t="shared" si="185"/>
        <v>5.2771204388723515E-16</v>
      </c>
      <c r="BV253" s="9">
        <f t="shared" si="185"/>
        <v>6.58223912953912E-16</v>
      </c>
      <c r="BW253" s="9">
        <f t="shared" si="185"/>
        <v>8.7341863179484084E-16</v>
      </c>
      <c r="BX253" s="9">
        <f t="shared" si="185"/>
        <v>1.1589674745826396E-15</v>
      </c>
      <c r="BY253" s="9">
        <f t="shared" si="185"/>
        <v>1.5378714832656033E-15</v>
      </c>
      <c r="BZ253" s="9">
        <f t="shared" si="185"/>
        <v>2.0406514857811686E-15</v>
      </c>
      <c r="CA253" s="9">
        <f t="shared" si="185"/>
        <v>2.7078065578674352E-15</v>
      </c>
      <c r="CB253" s="9">
        <f t="shared" si="185"/>
        <v>3.5930762354404939E-15</v>
      </c>
      <c r="CC253" s="9">
        <f t="shared" si="185"/>
        <v>4.7677692494140553E-15</v>
      </c>
      <c r="CD253" s="9">
        <f t="shared" si="185"/>
        <v>6.3265074636390721E-15</v>
      </c>
      <c r="CE253" s="9">
        <f t="shared" si="185"/>
        <v>0</v>
      </c>
      <c r="CF253" s="9">
        <f t="shared" si="185"/>
        <v>0</v>
      </c>
      <c r="CG253" s="9">
        <f t="shared" si="195"/>
        <v>0</v>
      </c>
      <c r="CH253" s="9">
        <f t="shared" si="195"/>
        <v>0</v>
      </c>
      <c r="CI253" s="9">
        <f t="shared" si="195"/>
        <v>0</v>
      </c>
      <c r="CJ253" s="9">
        <f t="shared" si="195"/>
        <v>0</v>
      </c>
      <c r="CK253" s="9">
        <f t="shared" si="195"/>
        <v>0</v>
      </c>
      <c r="CL253" s="9">
        <f t="shared" si="195"/>
        <v>0</v>
      </c>
      <c r="CM253" s="9">
        <f t="shared" si="195"/>
        <v>0</v>
      </c>
      <c r="CN253" s="9">
        <f t="shared" si="190"/>
        <v>0</v>
      </c>
      <c r="CO253" s="9">
        <f t="shared" si="190"/>
        <v>0</v>
      </c>
      <c r="CP253" s="9">
        <f t="shared" si="190"/>
        <v>0</v>
      </c>
      <c r="CQ253" s="9">
        <f t="shared" si="173"/>
        <v>2.4192004538626455E-14</v>
      </c>
      <c r="CR253" s="27"/>
    </row>
    <row r="254" spans="2:96" x14ac:dyDescent="0.2">
      <c r="B254" s="1">
        <f t="shared" si="166"/>
        <v>44103</v>
      </c>
      <c r="C254" s="8">
        <f t="shared" si="161"/>
        <v>34.714285714285715</v>
      </c>
      <c r="D254">
        <f t="shared" si="170"/>
        <v>243</v>
      </c>
      <c r="E254" s="14">
        <f t="shared" si="167"/>
        <v>0.3</v>
      </c>
      <c r="F254" s="3">
        <f t="shared" si="162"/>
        <v>8.1661699125676517</v>
      </c>
      <c r="G254" s="3">
        <f t="shared" si="156"/>
        <v>2.8379999999999992</v>
      </c>
      <c r="H254" s="27"/>
      <c r="I254" s="4">
        <f t="shared" si="163"/>
        <v>258394.45325801719</v>
      </c>
      <c r="J254" s="4"/>
      <c r="K254" s="4">
        <f t="shared" si="157"/>
        <v>4741605.546741982</v>
      </c>
      <c r="L254" s="4">
        <f t="shared" si="176"/>
        <v>1</v>
      </c>
      <c r="N254" s="4">
        <f t="shared" si="171"/>
        <v>2.4192004538626455E-14</v>
      </c>
      <c r="O254" s="4">
        <f t="shared" si="192"/>
        <v>3.017508521035424E-14</v>
      </c>
      <c r="P254" s="4">
        <f t="shared" si="192"/>
        <v>4.0040298030579924E-14</v>
      </c>
      <c r="Q254" s="4">
        <f t="shared" si="192"/>
        <v>5.3130768472970193E-14</v>
      </c>
      <c r="R254" s="4">
        <f t="shared" si="192"/>
        <v>7.0500937715531921E-14</v>
      </c>
      <c r="S254" s="4">
        <f t="shared" si="192"/>
        <v>9.3549977919134494E-14</v>
      </c>
      <c r="T254" s="4">
        <f t="shared" si="192"/>
        <v>1.2413449596588089E-13</v>
      </c>
      <c r="U254" s="4">
        <f t="shared" si="192"/>
        <v>1.6471808369830891E-13</v>
      </c>
      <c r="V254" s="4">
        <f t="shared" si="192"/>
        <v>2.1856976096173069E-13</v>
      </c>
      <c r="W254" s="4">
        <f t="shared" si="192"/>
        <v>2.9002729607749745E-13</v>
      </c>
      <c r="X254" s="4">
        <f t="shared" si="192"/>
        <v>3.8484661427749369E-13</v>
      </c>
      <c r="Y254" s="4">
        <f t="shared" si="192"/>
        <v>5.1066543906364629E-13</v>
      </c>
      <c r="Z254" s="4">
        <f t="shared" si="192"/>
        <v>6.7761851298909532E-13</v>
      </c>
      <c r="AA254" s="4">
        <f t="shared" si="192"/>
        <v>8.9915395415848303E-13</v>
      </c>
      <c r="AB254" s="4">
        <f t="shared" si="192"/>
        <v>1.1931165062821816E-12</v>
      </c>
      <c r="AC254" s="4">
        <f t="shared" si="192"/>
        <v>1.5831849383925198E-12</v>
      </c>
      <c r="AD254" s="4">
        <f t="shared" si="192"/>
        <v>2.1007793770169982E-12</v>
      </c>
      <c r="AE254" s="4">
        <f t="shared" si="192"/>
        <v>2.7875922065883012E-12</v>
      </c>
      <c r="AF254" s="4">
        <f t="shared" si="192"/>
        <v>3.6989464023669289E-12</v>
      </c>
      <c r="AG254" s="4">
        <f t="shared" si="192"/>
        <v>4.9082518102916556E-12</v>
      </c>
      <c r="AH254" s="4">
        <f t="shared" si="192"/>
        <v>6.5129183288102184E-12</v>
      </c>
      <c r="AI254" s="4">
        <f t="shared" si="158"/>
        <v>4457109.2139374604</v>
      </c>
      <c r="AJ254" s="4">
        <f t="shared" si="164"/>
        <v>4457109.2139374604</v>
      </c>
      <c r="AK254" s="27"/>
      <c r="AL254">
        <f t="shared" si="153"/>
        <v>243</v>
      </c>
      <c r="AM254" s="4"/>
      <c r="AN254" s="4"/>
      <c r="AO254" s="4">
        <f t="shared" si="194"/>
        <v>1.9260692687460152E-15</v>
      </c>
      <c r="AP254" s="4">
        <f t="shared" si="194"/>
        <v>0</v>
      </c>
      <c r="AQ254" s="4">
        <f t="shared" si="194"/>
        <v>0</v>
      </c>
      <c r="AR254" s="4">
        <f t="shared" si="194"/>
        <v>0</v>
      </c>
      <c r="AS254" s="4">
        <f t="shared" si="194"/>
        <v>0</v>
      </c>
      <c r="AT254" s="4">
        <f t="shared" si="194"/>
        <v>0</v>
      </c>
      <c r="AU254" s="4">
        <f t="shared" si="194"/>
        <v>0</v>
      </c>
      <c r="AV254" s="4">
        <f t="shared" si="194"/>
        <v>0</v>
      </c>
      <c r="AW254" s="4">
        <f t="shared" si="194"/>
        <v>0</v>
      </c>
      <c r="AX254" s="4">
        <f t="shared" si="194"/>
        <v>0</v>
      </c>
      <c r="AY254" s="4">
        <f t="shared" si="194"/>
        <v>0</v>
      </c>
      <c r="AZ254" s="4">
        <f t="shared" si="194"/>
        <v>0</v>
      </c>
      <c r="BA254" s="4">
        <f t="shared" si="194"/>
        <v>0</v>
      </c>
      <c r="BB254" s="4">
        <f t="shared" si="194"/>
        <v>0</v>
      </c>
      <c r="BC254" s="4">
        <f t="shared" si="194"/>
        <v>0</v>
      </c>
      <c r="BD254" s="4">
        <f t="shared" si="194"/>
        <v>0</v>
      </c>
      <c r="BE254" s="4">
        <f t="shared" si="194"/>
        <v>0</v>
      </c>
      <c r="BF254" s="4">
        <f t="shared" si="194"/>
        <v>0</v>
      </c>
      <c r="BG254" s="4">
        <f t="shared" si="194"/>
        <v>0</v>
      </c>
      <c r="BH254" s="4">
        <f t="shared" si="194"/>
        <v>0</v>
      </c>
      <c r="BI254" s="4">
        <f t="shared" si="177"/>
        <v>0</v>
      </c>
      <c r="BJ254" s="4">
        <f t="shared" si="169"/>
        <v>1.9260692687460152E-15</v>
      </c>
      <c r="BK254" s="4">
        <f t="shared" si="165"/>
        <v>284496.33280451875</v>
      </c>
      <c r="BL254" s="4">
        <f t="shared" si="178"/>
        <v>1</v>
      </c>
      <c r="BM254" s="4">
        <f t="shared" si="159"/>
        <v>4741605.5467419792</v>
      </c>
      <c r="BN254" s="18">
        <f t="shared" si="179"/>
        <v>1</v>
      </c>
      <c r="BO254" s="4">
        <f t="shared" si="160"/>
        <v>6</v>
      </c>
      <c r="BP254" s="27"/>
      <c r="BQ254" s="4">
        <f>I254+AJ254+BK254+SUM(J$11:J254)</f>
        <v>4999999.9999999963</v>
      </c>
      <c r="BR254" s="27"/>
      <c r="BS254">
        <f t="shared" si="154"/>
        <v>243</v>
      </c>
      <c r="BT254" s="11">
        <f t="shared" si="155"/>
        <v>5.4796787680518551E-2</v>
      </c>
      <c r="BU254" s="9">
        <f t="shared" si="185"/>
        <v>3.9769324088077648E-16</v>
      </c>
      <c r="BV254" s="9">
        <f t="shared" si="185"/>
        <v>4.9604932125400097E-16</v>
      </c>
      <c r="BW254" s="9">
        <f t="shared" si="185"/>
        <v>6.58223912953912E-16</v>
      </c>
      <c r="BX254" s="9">
        <f t="shared" si="185"/>
        <v>8.7341863179484084E-16</v>
      </c>
      <c r="BY254" s="9">
        <f t="shared" si="185"/>
        <v>1.1589674745826396E-15</v>
      </c>
      <c r="BZ254" s="9">
        <f t="shared" si="185"/>
        <v>1.5378714832656033E-15</v>
      </c>
      <c r="CA254" s="9">
        <f t="shared" si="185"/>
        <v>2.0406514857811686E-15</v>
      </c>
      <c r="CB254" s="9">
        <f t="shared" si="185"/>
        <v>2.7078065578674352E-15</v>
      </c>
      <c r="CC254" s="9">
        <f t="shared" si="185"/>
        <v>3.5930762354404939E-15</v>
      </c>
      <c r="CD254" s="9">
        <f t="shared" si="185"/>
        <v>4.7677692494140553E-15</v>
      </c>
      <c r="CE254" s="9">
        <f t="shared" si="185"/>
        <v>0</v>
      </c>
      <c r="CF254" s="9">
        <f t="shared" si="185"/>
        <v>0</v>
      </c>
      <c r="CG254" s="9">
        <f t="shared" si="195"/>
        <v>0</v>
      </c>
      <c r="CH254" s="9">
        <f t="shared" si="195"/>
        <v>0</v>
      </c>
      <c r="CI254" s="9">
        <f t="shared" si="195"/>
        <v>0</v>
      </c>
      <c r="CJ254" s="9">
        <f t="shared" si="195"/>
        <v>0</v>
      </c>
      <c r="CK254" s="9">
        <f t="shared" si="195"/>
        <v>0</v>
      </c>
      <c r="CL254" s="9">
        <f t="shared" si="195"/>
        <v>0</v>
      </c>
      <c r="CM254" s="9">
        <f t="shared" si="195"/>
        <v>0</v>
      </c>
      <c r="CN254" s="9">
        <f t="shared" si="190"/>
        <v>0</v>
      </c>
      <c r="CO254" s="9">
        <f t="shared" si="190"/>
        <v>0</v>
      </c>
      <c r="CP254" s="9">
        <f t="shared" si="190"/>
        <v>0</v>
      </c>
      <c r="CQ254" s="9">
        <f t="shared" si="173"/>
        <v>1.8231527593234929E-14</v>
      </c>
      <c r="CR254" s="27"/>
    </row>
    <row r="255" spans="2:96" x14ac:dyDescent="0.2">
      <c r="B255" s="1">
        <f t="shared" si="166"/>
        <v>44104</v>
      </c>
      <c r="C255" s="8">
        <f t="shared" si="161"/>
        <v>34.857142857142854</v>
      </c>
      <c r="D255">
        <f t="shared" si="170"/>
        <v>244</v>
      </c>
      <c r="E255" s="14">
        <f t="shared" si="167"/>
        <v>0.3</v>
      </c>
      <c r="F255" s="3">
        <f t="shared" si="162"/>
        <v>8.1661699125676517</v>
      </c>
      <c r="G255" s="3">
        <f t="shared" si="156"/>
        <v>2.8379999999999992</v>
      </c>
      <c r="H255" s="27"/>
      <c r="I255" s="4">
        <f t="shared" si="163"/>
        <v>258394.45325801719</v>
      </c>
      <c r="J255" s="4"/>
      <c r="K255" s="4">
        <f t="shared" si="157"/>
        <v>4741605.546741982</v>
      </c>
      <c r="L255" s="4">
        <f t="shared" si="176"/>
        <v>1</v>
      </c>
      <c r="N255" s="4">
        <f t="shared" si="171"/>
        <v>1.8231527593234929E-14</v>
      </c>
      <c r="O255" s="4">
        <f t="shared" si="192"/>
        <v>2.2740484266308865E-14</v>
      </c>
      <c r="P255" s="4">
        <f t="shared" si="192"/>
        <v>3.017508521035424E-14</v>
      </c>
      <c r="Q255" s="4">
        <f t="shared" si="192"/>
        <v>4.0040298030579924E-14</v>
      </c>
      <c r="R255" s="4">
        <f t="shared" si="192"/>
        <v>5.3130768472970193E-14</v>
      </c>
      <c r="S255" s="4">
        <f t="shared" si="192"/>
        <v>7.0500937715531921E-14</v>
      </c>
      <c r="T255" s="4">
        <f t="shared" si="192"/>
        <v>9.3549977919134494E-14</v>
      </c>
      <c r="U255" s="4">
        <f t="shared" si="192"/>
        <v>1.2413449596588089E-13</v>
      </c>
      <c r="V255" s="4">
        <f t="shared" si="192"/>
        <v>1.6471808369830891E-13</v>
      </c>
      <c r="W255" s="4">
        <f t="shared" si="192"/>
        <v>2.1856976096173069E-13</v>
      </c>
      <c r="X255" s="4">
        <f t="shared" si="192"/>
        <v>2.9002729607749745E-13</v>
      </c>
      <c r="Y255" s="4">
        <f t="shared" si="192"/>
        <v>3.8484661427749369E-13</v>
      </c>
      <c r="Z255" s="4">
        <f t="shared" si="192"/>
        <v>5.1066543906364629E-13</v>
      </c>
      <c r="AA255" s="4">
        <f t="shared" si="192"/>
        <v>6.7761851298909532E-13</v>
      </c>
      <c r="AB255" s="4">
        <f t="shared" si="192"/>
        <v>8.9915395415848303E-13</v>
      </c>
      <c r="AC255" s="4">
        <f t="shared" si="192"/>
        <v>1.1931165062821816E-12</v>
      </c>
      <c r="AD255" s="4">
        <f t="shared" si="192"/>
        <v>1.5831849383925198E-12</v>
      </c>
      <c r="AE255" s="4">
        <f t="shared" si="192"/>
        <v>2.1007793770169982E-12</v>
      </c>
      <c r="AF255" s="4">
        <f t="shared" si="192"/>
        <v>2.7875922065883012E-12</v>
      </c>
      <c r="AG255" s="4">
        <f t="shared" si="192"/>
        <v>3.6989464023669289E-12</v>
      </c>
      <c r="AH255" s="4">
        <f t="shared" si="192"/>
        <v>4.9082518102916556E-12</v>
      </c>
      <c r="AI255" s="4">
        <f t="shared" si="158"/>
        <v>4457109.2139374604</v>
      </c>
      <c r="AJ255" s="4">
        <f t="shared" si="164"/>
        <v>4457109.2139374604</v>
      </c>
      <c r="AK255" s="27"/>
      <c r="AL255">
        <f t="shared" si="153"/>
        <v>244</v>
      </c>
      <c r="AM255" s="4"/>
      <c r="AN255" s="4"/>
      <c r="AO255" s="4">
        <f t="shared" si="194"/>
        <v>1.4515202723175873E-15</v>
      </c>
      <c r="AP255" s="4">
        <f t="shared" si="194"/>
        <v>0</v>
      </c>
      <c r="AQ255" s="4">
        <f t="shared" si="194"/>
        <v>0</v>
      </c>
      <c r="AR255" s="4">
        <f t="shared" si="194"/>
        <v>0</v>
      </c>
      <c r="AS255" s="4">
        <f t="shared" si="194"/>
        <v>0</v>
      </c>
      <c r="AT255" s="4">
        <f t="shared" si="194"/>
        <v>0</v>
      </c>
      <c r="AU255" s="4">
        <f t="shared" si="194"/>
        <v>0</v>
      </c>
      <c r="AV255" s="4">
        <f t="shared" si="194"/>
        <v>0</v>
      </c>
      <c r="AW255" s="4">
        <f t="shared" si="194"/>
        <v>0</v>
      </c>
      <c r="AX255" s="4">
        <f t="shared" si="194"/>
        <v>0</v>
      </c>
      <c r="AY255" s="4">
        <f t="shared" si="194"/>
        <v>0</v>
      </c>
      <c r="AZ255" s="4">
        <f t="shared" si="194"/>
        <v>0</v>
      </c>
      <c r="BA255" s="4">
        <f t="shared" si="194"/>
        <v>0</v>
      </c>
      <c r="BB255" s="4">
        <f t="shared" si="194"/>
        <v>0</v>
      </c>
      <c r="BC255" s="4">
        <f t="shared" si="194"/>
        <v>0</v>
      </c>
      <c r="BD255" s="4">
        <f t="shared" si="194"/>
        <v>0</v>
      </c>
      <c r="BE255" s="4">
        <f t="shared" si="194"/>
        <v>0</v>
      </c>
      <c r="BF255" s="4">
        <f t="shared" si="194"/>
        <v>0</v>
      </c>
      <c r="BG255" s="4">
        <f t="shared" si="194"/>
        <v>0</v>
      </c>
      <c r="BH255" s="4">
        <f t="shared" si="194"/>
        <v>0</v>
      </c>
      <c r="BI255" s="4">
        <f t="shared" si="177"/>
        <v>0</v>
      </c>
      <c r="BJ255" s="4">
        <f t="shared" si="169"/>
        <v>1.4515202723175873E-15</v>
      </c>
      <c r="BK255" s="4">
        <f t="shared" si="165"/>
        <v>284496.33280451875</v>
      </c>
      <c r="BL255" s="4">
        <f t="shared" si="178"/>
        <v>1</v>
      </c>
      <c r="BM255" s="4">
        <f t="shared" si="159"/>
        <v>4741605.5467419792</v>
      </c>
      <c r="BN255" s="18">
        <f t="shared" si="179"/>
        <v>1</v>
      </c>
      <c r="BO255" s="4">
        <f t="shared" si="160"/>
        <v>6</v>
      </c>
      <c r="BP255" s="27"/>
      <c r="BQ255" s="4">
        <f>I255+AJ255+BK255+SUM(J$11:J255)</f>
        <v>4999999.9999999963</v>
      </c>
      <c r="BR255" s="27"/>
      <c r="BS255">
        <f t="shared" si="154"/>
        <v>244</v>
      </c>
      <c r="BT255" s="11">
        <f t="shared" si="155"/>
        <v>5.4796787680518551E-2</v>
      </c>
      <c r="BU255" s="9">
        <f t="shared" si="185"/>
        <v>2.9970874398540292E-16</v>
      </c>
      <c r="BV255" s="9">
        <f t="shared" si="185"/>
        <v>3.7383164642792985E-16</v>
      </c>
      <c r="BW255" s="9">
        <f t="shared" si="185"/>
        <v>4.9604932125400097E-16</v>
      </c>
      <c r="BX255" s="9">
        <f t="shared" si="185"/>
        <v>6.58223912953912E-16</v>
      </c>
      <c r="BY255" s="9">
        <f t="shared" si="185"/>
        <v>8.7341863179484084E-16</v>
      </c>
      <c r="BZ255" s="9">
        <f t="shared" si="185"/>
        <v>1.1589674745826396E-15</v>
      </c>
      <c r="CA255" s="9">
        <f t="shared" si="185"/>
        <v>1.5378714832656033E-15</v>
      </c>
      <c r="CB255" s="9">
        <f t="shared" si="185"/>
        <v>2.0406514857811686E-15</v>
      </c>
      <c r="CC255" s="9">
        <f t="shared" si="185"/>
        <v>2.7078065578674352E-15</v>
      </c>
      <c r="CD255" s="9">
        <f t="shared" si="185"/>
        <v>3.5930762354404939E-15</v>
      </c>
      <c r="CE255" s="9">
        <f t="shared" si="185"/>
        <v>0</v>
      </c>
      <c r="CF255" s="9">
        <f t="shared" si="185"/>
        <v>0</v>
      </c>
      <c r="CG255" s="9">
        <f t="shared" si="195"/>
        <v>0</v>
      </c>
      <c r="CH255" s="9">
        <f t="shared" si="195"/>
        <v>0</v>
      </c>
      <c r="CI255" s="9">
        <f t="shared" si="195"/>
        <v>0</v>
      </c>
      <c r="CJ255" s="9">
        <f t="shared" si="195"/>
        <v>0</v>
      </c>
      <c r="CK255" s="9">
        <f t="shared" si="195"/>
        <v>0</v>
      </c>
      <c r="CL255" s="9">
        <f t="shared" si="195"/>
        <v>0</v>
      </c>
      <c r="CM255" s="9">
        <f t="shared" si="195"/>
        <v>0</v>
      </c>
      <c r="CN255" s="9">
        <f t="shared" si="190"/>
        <v>0</v>
      </c>
      <c r="CO255" s="9">
        <f t="shared" si="190"/>
        <v>0</v>
      </c>
      <c r="CP255" s="9">
        <f t="shared" si="190"/>
        <v>0</v>
      </c>
      <c r="CQ255" s="9">
        <f t="shared" si="173"/>
        <v>1.3739605493353426E-14</v>
      </c>
      <c r="CR255" s="27"/>
    </row>
    <row r="256" spans="2:96" x14ac:dyDescent="0.2">
      <c r="B256" s="1">
        <f t="shared" si="166"/>
        <v>44105</v>
      </c>
      <c r="C256" s="8">
        <f t="shared" si="161"/>
        <v>35</v>
      </c>
      <c r="D256">
        <f t="shared" si="170"/>
        <v>245</v>
      </c>
      <c r="E256" s="14">
        <f t="shared" si="167"/>
        <v>0.3</v>
      </c>
      <c r="F256" s="3">
        <f t="shared" si="162"/>
        <v>8.1661699125676517</v>
      </c>
      <c r="G256" s="3">
        <f t="shared" si="156"/>
        <v>2.8379999999999992</v>
      </c>
      <c r="H256" s="27"/>
      <c r="I256" s="4">
        <f t="shared" si="163"/>
        <v>258394.45325801719</v>
      </c>
      <c r="J256" s="4"/>
      <c r="K256" s="4">
        <f t="shared" si="157"/>
        <v>4741605.546741982</v>
      </c>
      <c r="L256" s="4">
        <f t="shared" si="176"/>
        <v>1</v>
      </c>
      <c r="N256" s="4">
        <f t="shared" si="171"/>
        <v>1.3739605493353426E-14</v>
      </c>
      <c r="O256" s="4">
        <f t="shared" si="192"/>
        <v>1.7137635937640832E-14</v>
      </c>
      <c r="P256" s="4">
        <f t="shared" si="192"/>
        <v>2.2740484266308865E-14</v>
      </c>
      <c r="Q256" s="4">
        <f t="shared" si="192"/>
        <v>3.017508521035424E-14</v>
      </c>
      <c r="R256" s="4">
        <f t="shared" si="192"/>
        <v>4.0040298030579924E-14</v>
      </c>
      <c r="S256" s="4">
        <f t="shared" si="192"/>
        <v>5.3130768472970193E-14</v>
      </c>
      <c r="T256" s="4">
        <f t="shared" si="192"/>
        <v>7.0500937715531921E-14</v>
      </c>
      <c r="U256" s="4">
        <f t="shared" si="192"/>
        <v>9.3549977919134494E-14</v>
      </c>
      <c r="V256" s="4">
        <f t="shared" si="192"/>
        <v>1.2413449596588089E-13</v>
      </c>
      <c r="W256" s="4">
        <f t="shared" si="192"/>
        <v>1.6471808369830891E-13</v>
      </c>
      <c r="X256" s="4">
        <f t="shared" si="192"/>
        <v>2.1856976096173069E-13</v>
      </c>
      <c r="Y256" s="4">
        <f t="shared" si="192"/>
        <v>2.9002729607749745E-13</v>
      </c>
      <c r="Z256" s="4">
        <f t="shared" si="192"/>
        <v>3.8484661427749369E-13</v>
      </c>
      <c r="AA256" s="4">
        <f t="shared" si="192"/>
        <v>5.1066543906364629E-13</v>
      </c>
      <c r="AB256" s="4">
        <f t="shared" si="192"/>
        <v>6.7761851298909532E-13</v>
      </c>
      <c r="AC256" s="4">
        <f t="shared" si="192"/>
        <v>8.9915395415848303E-13</v>
      </c>
      <c r="AD256" s="4">
        <f t="shared" si="192"/>
        <v>1.1931165062821816E-12</v>
      </c>
      <c r="AE256" s="4">
        <f t="shared" si="192"/>
        <v>1.5831849383925198E-12</v>
      </c>
      <c r="AF256" s="4">
        <f t="shared" si="192"/>
        <v>2.1007793770169982E-12</v>
      </c>
      <c r="AG256" s="4">
        <f t="shared" si="192"/>
        <v>2.7875922065883012E-12</v>
      </c>
      <c r="AH256" s="4">
        <f t="shared" si="192"/>
        <v>3.6989464023669289E-12</v>
      </c>
      <c r="AI256" s="4">
        <f t="shared" si="158"/>
        <v>4457109.2139374604</v>
      </c>
      <c r="AJ256" s="4">
        <f t="shared" si="164"/>
        <v>4457109.2139374604</v>
      </c>
      <c r="AK256" s="27"/>
      <c r="AL256">
        <f t="shared" si="153"/>
        <v>245</v>
      </c>
      <c r="AM256" s="4"/>
      <c r="AN256" s="4"/>
      <c r="AO256" s="4">
        <f t="shared" si="194"/>
        <v>1.0938916555940957E-15</v>
      </c>
      <c r="AP256" s="4">
        <f t="shared" si="194"/>
        <v>0</v>
      </c>
      <c r="AQ256" s="4">
        <f t="shared" si="194"/>
        <v>0</v>
      </c>
      <c r="AR256" s="4">
        <f t="shared" si="194"/>
        <v>0</v>
      </c>
      <c r="AS256" s="4">
        <f t="shared" si="194"/>
        <v>0</v>
      </c>
      <c r="AT256" s="4">
        <f t="shared" si="194"/>
        <v>0</v>
      </c>
      <c r="AU256" s="4">
        <f t="shared" si="194"/>
        <v>0</v>
      </c>
      <c r="AV256" s="4">
        <f t="shared" si="194"/>
        <v>0</v>
      </c>
      <c r="AW256" s="4">
        <f t="shared" si="194"/>
        <v>0</v>
      </c>
      <c r="AX256" s="4">
        <f t="shared" si="194"/>
        <v>0</v>
      </c>
      <c r="AY256" s="4">
        <f t="shared" si="194"/>
        <v>0</v>
      </c>
      <c r="AZ256" s="4">
        <f t="shared" si="194"/>
        <v>0</v>
      </c>
      <c r="BA256" s="4">
        <f t="shared" si="194"/>
        <v>0</v>
      </c>
      <c r="BB256" s="4">
        <f t="shared" si="194"/>
        <v>0</v>
      </c>
      <c r="BC256" s="4">
        <f t="shared" si="194"/>
        <v>0</v>
      </c>
      <c r="BD256" s="4">
        <f t="shared" si="194"/>
        <v>0</v>
      </c>
      <c r="BE256" s="4">
        <f t="shared" si="194"/>
        <v>0</v>
      </c>
      <c r="BF256" s="4">
        <f t="shared" si="194"/>
        <v>0</v>
      </c>
      <c r="BG256" s="4">
        <f t="shared" si="194"/>
        <v>0</v>
      </c>
      <c r="BH256" s="4">
        <f t="shared" si="194"/>
        <v>0</v>
      </c>
      <c r="BI256" s="4">
        <f t="shared" si="177"/>
        <v>0</v>
      </c>
      <c r="BJ256" s="4">
        <f t="shared" si="169"/>
        <v>1.0938916555940957E-15</v>
      </c>
      <c r="BK256" s="4">
        <f t="shared" si="165"/>
        <v>284496.33280451875</v>
      </c>
      <c r="BL256" s="4">
        <f t="shared" si="178"/>
        <v>1</v>
      </c>
      <c r="BM256" s="4">
        <f t="shared" si="159"/>
        <v>4741605.5467419792</v>
      </c>
      <c r="BN256" s="18">
        <f t="shared" si="179"/>
        <v>1</v>
      </c>
      <c r="BO256" s="4">
        <f t="shared" si="160"/>
        <v>6</v>
      </c>
      <c r="BP256" s="27"/>
      <c r="BQ256" s="4">
        <f>I256+AJ256+BK256+SUM(J$11:J256)</f>
        <v>4999999.9999999963</v>
      </c>
      <c r="BR256" s="27"/>
      <c r="BS256">
        <f t="shared" si="154"/>
        <v>245</v>
      </c>
      <c r="BT256" s="11">
        <f t="shared" si="155"/>
        <v>5.4796787680518551E-2</v>
      </c>
      <c r="BU256" s="9">
        <f t="shared" si="185"/>
        <v>2.2586587351001221E-16</v>
      </c>
      <c r="BV256" s="9">
        <f t="shared" si="185"/>
        <v>2.8172621934627874E-16</v>
      </c>
      <c r="BW256" s="9">
        <f t="shared" si="185"/>
        <v>3.7383164642792985E-16</v>
      </c>
      <c r="BX256" s="9">
        <f t="shared" si="185"/>
        <v>4.9604932125400097E-16</v>
      </c>
      <c r="BY256" s="9">
        <f t="shared" si="185"/>
        <v>6.58223912953912E-16</v>
      </c>
      <c r="BZ256" s="9">
        <f t="shared" si="185"/>
        <v>8.7341863179484084E-16</v>
      </c>
      <c r="CA256" s="9">
        <f t="shared" si="185"/>
        <v>1.1589674745826396E-15</v>
      </c>
      <c r="CB256" s="9">
        <f t="shared" si="185"/>
        <v>1.5378714832656033E-15</v>
      </c>
      <c r="CC256" s="9">
        <f t="shared" si="185"/>
        <v>2.0406514857811686E-15</v>
      </c>
      <c r="CD256" s="9">
        <f t="shared" si="185"/>
        <v>2.7078065578674352E-15</v>
      </c>
      <c r="CE256" s="9">
        <f t="shared" si="185"/>
        <v>0</v>
      </c>
      <c r="CF256" s="9">
        <f t="shared" si="185"/>
        <v>0</v>
      </c>
      <c r="CG256" s="9">
        <f t="shared" si="195"/>
        <v>0</v>
      </c>
      <c r="CH256" s="9">
        <f t="shared" si="195"/>
        <v>0</v>
      </c>
      <c r="CI256" s="9">
        <f t="shared" si="195"/>
        <v>0</v>
      </c>
      <c r="CJ256" s="9">
        <f t="shared" si="195"/>
        <v>0</v>
      </c>
      <c r="CK256" s="9">
        <f t="shared" si="195"/>
        <v>0</v>
      </c>
      <c r="CL256" s="9">
        <f t="shared" si="195"/>
        <v>0</v>
      </c>
      <c r="CM256" s="9">
        <f t="shared" si="195"/>
        <v>0</v>
      </c>
      <c r="CN256" s="9">
        <f t="shared" si="190"/>
        <v>0</v>
      </c>
      <c r="CO256" s="9">
        <f t="shared" si="190"/>
        <v>0</v>
      </c>
      <c r="CP256" s="9">
        <f t="shared" si="190"/>
        <v>0</v>
      </c>
      <c r="CQ256" s="9">
        <f t="shared" si="173"/>
        <v>1.0354412606783821E-14</v>
      </c>
      <c r="CR256" s="27"/>
    </row>
    <row r="257" spans="2:96" x14ac:dyDescent="0.2">
      <c r="B257" s="1">
        <f t="shared" si="166"/>
        <v>44106</v>
      </c>
      <c r="C257" s="8">
        <f t="shared" si="161"/>
        <v>35.142857142857146</v>
      </c>
      <c r="D257">
        <f t="shared" si="170"/>
        <v>246</v>
      </c>
      <c r="E257" s="14">
        <f t="shared" si="167"/>
        <v>0.3</v>
      </c>
      <c r="F257" s="3">
        <f t="shared" si="162"/>
        <v>8.1661699125676517</v>
      </c>
      <c r="G257" s="3">
        <f t="shared" si="156"/>
        <v>2.8379999999999992</v>
      </c>
      <c r="H257" s="27"/>
      <c r="I257" s="4">
        <f t="shared" si="163"/>
        <v>258394.45325801719</v>
      </c>
      <c r="J257" s="4"/>
      <c r="K257" s="4">
        <f t="shared" si="157"/>
        <v>4741605.546741982</v>
      </c>
      <c r="L257" s="4">
        <f t="shared" si="176"/>
        <v>1</v>
      </c>
      <c r="N257" s="4">
        <f t="shared" si="171"/>
        <v>1.0354412606783821E-14</v>
      </c>
      <c r="O257" s="4">
        <f t="shared" si="192"/>
        <v>1.2915229163752219E-14</v>
      </c>
      <c r="P257" s="4">
        <f t="shared" si="192"/>
        <v>1.7137635937640832E-14</v>
      </c>
      <c r="Q257" s="4">
        <f t="shared" si="192"/>
        <v>2.2740484266308865E-14</v>
      </c>
      <c r="R257" s="4">
        <f t="shared" si="192"/>
        <v>3.017508521035424E-14</v>
      </c>
      <c r="S257" s="4">
        <f t="shared" si="192"/>
        <v>4.0040298030579924E-14</v>
      </c>
      <c r="T257" s="4">
        <f t="shared" si="192"/>
        <v>5.3130768472970193E-14</v>
      </c>
      <c r="U257" s="4">
        <f t="shared" si="192"/>
        <v>7.0500937715531921E-14</v>
      </c>
      <c r="V257" s="4">
        <f t="shared" si="192"/>
        <v>9.3549977919134494E-14</v>
      </c>
      <c r="W257" s="4">
        <f t="shared" si="192"/>
        <v>1.2413449596588089E-13</v>
      </c>
      <c r="X257" s="4">
        <f t="shared" si="192"/>
        <v>1.6471808369830891E-13</v>
      </c>
      <c r="Y257" s="4">
        <f t="shared" si="192"/>
        <v>2.1856976096173069E-13</v>
      </c>
      <c r="Z257" s="4">
        <f t="shared" si="192"/>
        <v>2.9002729607749745E-13</v>
      </c>
      <c r="AA257" s="4">
        <f t="shared" si="192"/>
        <v>3.8484661427749369E-13</v>
      </c>
      <c r="AB257" s="4">
        <f t="shared" si="192"/>
        <v>5.1066543906364629E-13</v>
      </c>
      <c r="AC257" s="4">
        <f t="shared" si="192"/>
        <v>6.7761851298909532E-13</v>
      </c>
      <c r="AD257" s="4">
        <f t="shared" si="192"/>
        <v>8.9915395415848303E-13</v>
      </c>
      <c r="AE257" s="4">
        <f t="shared" si="192"/>
        <v>1.1931165062821816E-12</v>
      </c>
      <c r="AF257" s="4">
        <f t="shared" si="192"/>
        <v>1.5831849383925198E-12</v>
      </c>
      <c r="AG257" s="4">
        <f t="shared" si="192"/>
        <v>2.1007793770169982E-12</v>
      </c>
      <c r="AH257" s="4">
        <f t="shared" si="192"/>
        <v>2.7875922065883012E-12</v>
      </c>
      <c r="AI257" s="4">
        <f t="shared" si="158"/>
        <v>4457109.2139374604</v>
      </c>
      <c r="AJ257" s="4">
        <f t="shared" si="164"/>
        <v>4457109.2139374604</v>
      </c>
      <c r="AK257" s="27"/>
      <c r="AL257">
        <f t="shared" si="153"/>
        <v>246</v>
      </c>
      <c r="AM257" s="4"/>
      <c r="AN257" s="4"/>
      <c r="AO257" s="4">
        <f t="shared" si="194"/>
        <v>8.2437632960120554E-16</v>
      </c>
      <c r="AP257" s="4">
        <f t="shared" si="194"/>
        <v>0</v>
      </c>
      <c r="AQ257" s="4">
        <f t="shared" si="194"/>
        <v>0</v>
      </c>
      <c r="AR257" s="4">
        <f t="shared" si="194"/>
        <v>0</v>
      </c>
      <c r="AS257" s="4">
        <f t="shared" si="194"/>
        <v>0</v>
      </c>
      <c r="AT257" s="4">
        <f t="shared" si="194"/>
        <v>0</v>
      </c>
      <c r="AU257" s="4">
        <f t="shared" si="194"/>
        <v>0</v>
      </c>
      <c r="AV257" s="4">
        <f t="shared" si="194"/>
        <v>0</v>
      </c>
      <c r="AW257" s="4">
        <f t="shared" si="194"/>
        <v>0</v>
      </c>
      <c r="AX257" s="4">
        <f t="shared" si="194"/>
        <v>0</v>
      </c>
      <c r="AY257" s="4">
        <f t="shared" si="194"/>
        <v>0</v>
      </c>
      <c r="AZ257" s="4">
        <f t="shared" si="194"/>
        <v>0</v>
      </c>
      <c r="BA257" s="4">
        <f t="shared" si="194"/>
        <v>0</v>
      </c>
      <c r="BB257" s="4">
        <f t="shared" si="194"/>
        <v>0</v>
      </c>
      <c r="BC257" s="4">
        <f t="shared" si="194"/>
        <v>0</v>
      </c>
      <c r="BD257" s="4">
        <f t="shared" si="194"/>
        <v>0</v>
      </c>
      <c r="BE257" s="4">
        <f t="shared" si="194"/>
        <v>0</v>
      </c>
      <c r="BF257" s="4">
        <f t="shared" si="194"/>
        <v>0</v>
      </c>
      <c r="BG257" s="4">
        <f t="shared" si="194"/>
        <v>0</v>
      </c>
      <c r="BH257" s="4">
        <f t="shared" si="194"/>
        <v>0</v>
      </c>
      <c r="BI257" s="4">
        <f t="shared" si="177"/>
        <v>0</v>
      </c>
      <c r="BJ257" s="4">
        <f t="shared" si="169"/>
        <v>8.2437632960120554E-16</v>
      </c>
      <c r="BK257" s="4">
        <f t="shared" si="165"/>
        <v>284496.33280451875</v>
      </c>
      <c r="BL257" s="4">
        <f t="shared" si="178"/>
        <v>1</v>
      </c>
      <c r="BM257" s="4">
        <f t="shared" si="159"/>
        <v>4741605.5467419792</v>
      </c>
      <c r="BN257" s="18">
        <f t="shared" si="179"/>
        <v>1</v>
      </c>
      <c r="BO257" s="4">
        <f t="shared" si="160"/>
        <v>6</v>
      </c>
      <c r="BP257" s="27"/>
      <c r="BQ257" s="4">
        <f>I257+AJ257+BK257+SUM(J$11:J257)</f>
        <v>4999999.9999999963</v>
      </c>
      <c r="BR257" s="27"/>
      <c r="BS257">
        <f t="shared" si="154"/>
        <v>246</v>
      </c>
      <c r="BT257" s="11">
        <f t="shared" si="155"/>
        <v>5.4796787680518551E-2</v>
      </c>
      <c r="BU257" s="9">
        <f t="shared" si="185"/>
        <v>1.7021656475112529E-16</v>
      </c>
      <c r="BV257" s="9">
        <f t="shared" si="185"/>
        <v>2.1231392109941143E-16</v>
      </c>
      <c r="BW257" s="9">
        <f t="shared" si="185"/>
        <v>2.8172621934627874E-16</v>
      </c>
      <c r="BX257" s="9">
        <f t="shared" si="185"/>
        <v>3.7383164642792985E-16</v>
      </c>
      <c r="BY257" s="9">
        <f t="shared" si="185"/>
        <v>4.9604932125400097E-16</v>
      </c>
      <c r="BZ257" s="9">
        <f t="shared" si="185"/>
        <v>6.58223912953912E-16</v>
      </c>
      <c r="CA257" s="9">
        <f t="shared" si="185"/>
        <v>8.7341863179484084E-16</v>
      </c>
      <c r="CB257" s="9">
        <f t="shared" si="185"/>
        <v>1.1589674745826396E-15</v>
      </c>
      <c r="CC257" s="9">
        <f t="shared" si="185"/>
        <v>1.5378714832656033E-15</v>
      </c>
      <c r="CD257" s="9">
        <f t="shared" si="185"/>
        <v>2.0406514857811686E-15</v>
      </c>
      <c r="CE257" s="9">
        <f t="shared" si="185"/>
        <v>0</v>
      </c>
      <c r="CF257" s="9">
        <f t="shared" si="185"/>
        <v>0</v>
      </c>
      <c r="CG257" s="9">
        <f t="shared" si="195"/>
        <v>0</v>
      </c>
      <c r="CH257" s="9">
        <f t="shared" si="195"/>
        <v>0</v>
      </c>
      <c r="CI257" s="9">
        <f t="shared" si="195"/>
        <v>0</v>
      </c>
      <c r="CJ257" s="9">
        <f t="shared" si="195"/>
        <v>0</v>
      </c>
      <c r="CK257" s="9">
        <f t="shared" si="195"/>
        <v>0</v>
      </c>
      <c r="CL257" s="9">
        <f t="shared" si="195"/>
        <v>0</v>
      </c>
      <c r="CM257" s="9">
        <f t="shared" si="195"/>
        <v>0</v>
      </c>
      <c r="CN257" s="9">
        <f t="shared" si="190"/>
        <v>0</v>
      </c>
      <c r="CO257" s="9">
        <f t="shared" si="190"/>
        <v>0</v>
      </c>
      <c r="CP257" s="9">
        <f t="shared" si="190"/>
        <v>0</v>
      </c>
      <c r="CQ257" s="9">
        <f t="shared" si="173"/>
        <v>7.8032706612569112E-15</v>
      </c>
      <c r="CR257" s="27"/>
    </row>
    <row r="258" spans="2:96" x14ac:dyDescent="0.2">
      <c r="B258" s="1">
        <f t="shared" si="166"/>
        <v>44107</v>
      </c>
      <c r="C258" s="8">
        <f t="shared" si="161"/>
        <v>35.285714285714285</v>
      </c>
      <c r="D258">
        <f t="shared" si="170"/>
        <v>247</v>
      </c>
      <c r="E258" s="14">
        <f t="shared" si="167"/>
        <v>0.3</v>
      </c>
      <c r="F258" s="3">
        <f t="shared" si="162"/>
        <v>8.1661699125676517</v>
      </c>
      <c r="G258" s="3">
        <f t="shared" si="156"/>
        <v>2.8379999999999992</v>
      </c>
      <c r="H258" s="27"/>
      <c r="I258" s="4">
        <f t="shared" si="163"/>
        <v>258394.45325801719</v>
      </c>
      <c r="J258" s="4"/>
      <c r="K258" s="4">
        <f t="shared" si="157"/>
        <v>4741605.546741982</v>
      </c>
      <c r="L258" s="4">
        <f t="shared" si="176"/>
        <v>1</v>
      </c>
      <c r="N258" s="4">
        <f t="shared" si="171"/>
        <v>7.8032706612569112E-15</v>
      </c>
      <c r="O258" s="4">
        <f t="shared" si="192"/>
        <v>9.7331478503767911E-15</v>
      </c>
      <c r="P258" s="4">
        <f t="shared" si="192"/>
        <v>1.2915229163752219E-14</v>
      </c>
      <c r="Q258" s="4">
        <f t="shared" si="192"/>
        <v>1.7137635937640832E-14</v>
      </c>
      <c r="R258" s="4">
        <f t="shared" si="192"/>
        <v>2.2740484266308865E-14</v>
      </c>
      <c r="S258" s="4">
        <f t="shared" si="192"/>
        <v>3.017508521035424E-14</v>
      </c>
      <c r="T258" s="4">
        <f t="shared" si="192"/>
        <v>4.0040298030579924E-14</v>
      </c>
      <c r="U258" s="4">
        <f t="shared" si="192"/>
        <v>5.3130768472970193E-14</v>
      </c>
      <c r="V258" s="4">
        <f t="shared" si="192"/>
        <v>7.0500937715531921E-14</v>
      </c>
      <c r="W258" s="4">
        <f t="shared" si="192"/>
        <v>9.3549977919134494E-14</v>
      </c>
      <c r="X258" s="4">
        <f t="shared" si="192"/>
        <v>1.2413449596588089E-13</v>
      </c>
      <c r="Y258" s="4">
        <f t="shared" si="192"/>
        <v>1.6471808369830891E-13</v>
      </c>
      <c r="Z258" s="4">
        <f t="shared" si="192"/>
        <v>2.1856976096173069E-13</v>
      </c>
      <c r="AA258" s="4">
        <f t="shared" si="192"/>
        <v>2.9002729607749745E-13</v>
      </c>
      <c r="AB258" s="4">
        <f t="shared" si="192"/>
        <v>3.8484661427749369E-13</v>
      </c>
      <c r="AC258" s="4">
        <f t="shared" si="192"/>
        <v>5.1066543906364629E-13</v>
      </c>
      <c r="AD258" s="4">
        <f t="shared" ref="AD258:AH258" si="196">AC257*(1-AC$6)</f>
        <v>6.7761851298909532E-13</v>
      </c>
      <c r="AE258" s="4">
        <f t="shared" si="196"/>
        <v>8.9915395415848303E-13</v>
      </c>
      <c r="AF258" s="4">
        <f t="shared" si="196"/>
        <v>1.1931165062821816E-12</v>
      </c>
      <c r="AG258" s="4">
        <f t="shared" si="196"/>
        <v>1.5831849383925198E-12</v>
      </c>
      <c r="AH258" s="4">
        <f t="shared" si="196"/>
        <v>2.1007793770169982E-12</v>
      </c>
      <c r="AI258" s="4">
        <f t="shared" si="158"/>
        <v>4457109.2139374604</v>
      </c>
      <c r="AJ258" s="4">
        <f t="shared" si="164"/>
        <v>4457109.2139374604</v>
      </c>
      <c r="AK258" s="27"/>
      <c r="AL258">
        <f t="shared" si="153"/>
        <v>247</v>
      </c>
      <c r="AM258" s="4"/>
      <c r="AN258" s="4"/>
      <c r="AO258" s="4">
        <f t="shared" si="194"/>
        <v>6.2126475640702926E-16</v>
      </c>
      <c r="AP258" s="4">
        <f t="shared" si="194"/>
        <v>0</v>
      </c>
      <c r="AQ258" s="4">
        <f t="shared" si="194"/>
        <v>0</v>
      </c>
      <c r="AR258" s="4">
        <f t="shared" si="194"/>
        <v>0</v>
      </c>
      <c r="AS258" s="4">
        <f t="shared" si="194"/>
        <v>0</v>
      </c>
      <c r="AT258" s="4">
        <f t="shared" si="194"/>
        <v>0</v>
      </c>
      <c r="AU258" s="4">
        <f t="shared" si="194"/>
        <v>0</v>
      </c>
      <c r="AV258" s="4">
        <f t="shared" si="194"/>
        <v>0</v>
      </c>
      <c r="AW258" s="4">
        <f t="shared" si="194"/>
        <v>0</v>
      </c>
      <c r="AX258" s="4">
        <f t="shared" si="194"/>
        <v>0</v>
      </c>
      <c r="AY258" s="4">
        <f t="shared" si="194"/>
        <v>0</v>
      </c>
      <c r="AZ258" s="4">
        <f t="shared" si="194"/>
        <v>0</v>
      </c>
      <c r="BA258" s="4">
        <f t="shared" si="194"/>
        <v>0</v>
      </c>
      <c r="BB258" s="4">
        <f t="shared" si="194"/>
        <v>0</v>
      </c>
      <c r="BC258" s="4">
        <f t="shared" si="194"/>
        <v>0</v>
      </c>
      <c r="BD258" s="4">
        <f t="shared" si="194"/>
        <v>0</v>
      </c>
      <c r="BE258" s="4">
        <f t="shared" si="194"/>
        <v>0</v>
      </c>
      <c r="BF258" s="4">
        <f t="shared" si="194"/>
        <v>0</v>
      </c>
      <c r="BG258" s="4">
        <f t="shared" si="194"/>
        <v>0</v>
      </c>
      <c r="BH258" s="4">
        <f t="shared" si="194"/>
        <v>0</v>
      </c>
      <c r="BI258" s="4">
        <f t="shared" si="177"/>
        <v>0</v>
      </c>
      <c r="BJ258" s="4">
        <f t="shared" si="169"/>
        <v>6.2126475640702926E-16</v>
      </c>
      <c r="BK258" s="4">
        <f t="shared" si="165"/>
        <v>284496.33280451875</v>
      </c>
      <c r="BL258" s="4">
        <f t="shared" si="178"/>
        <v>1</v>
      </c>
      <c r="BM258" s="4">
        <f t="shared" si="159"/>
        <v>4741605.5467419792</v>
      </c>
      <c r="BN258" s="18">
        <f t="shared" si="179"/>
        <v>1</v>
      </c>
      <c r="BO258" s="4">
        <f t="shared" si="160"/>
        <v>6</v>
      </c>
      <c r="BP258" s="27"/>
      <c r="BQ258" s="4">
        <f>I258+AJ258+BK258+SUM(J$11:J258)</f>
        <v>4999999.9999999963</v>
      </c>
      <c r="BR258" s="27"/>
      <c r="BS258">
        <f t="shared" si="154"/>
        <v>247</v>
      </c>
      <c r="BT258" s="11">
        <f t="shared" si="155"/>
        <v>5.4796787680518551E-2</v>
      </c>
      <c r="BU258" s="9">
        <f t="shared" si="185"/>
        <v>1.2827824969155436E-16</v>
      </c>
      <c r="BV258" s="9">
        <f t="shared" si="185"/>
        <v>1.6000357086605776E-16</v>
      </c>
      <c r="BW258" s="9">
        <f t="shared" si="185"/>
        <v>2.1231392109941143E-16</v>
      </c>
      <c r="BX258" s="9">
        <f t="shared" si="185"/>
        <v>2.8172621934627874E-16</v>
      </c>
      <c r="BY258" s="9">
        <f t="shared" si="185"/>
        <v>3.7383164642792985E-16</v>
      </c>
      <c r="BZ258" s="9">
        <f t="shared" si="185"/>
        <v>4.9604932125400097E-16</v>
      </c>
      <c r="CA258" s="9">
        <f t="shared" si="185"/>
        <v>6.58223912953912E-16</v>
      </c>
      <c r="CB258" s="9">
        <f t="shared" si="185"/>
        <v>8.7341863179484084E-16</v>
      </c>
      <c r="CC258" s="9">
        <f t="shared" si="185"/>
        <v>1.1589674745826396E-15</v>
      </c>
      <c r="CD258" s="9">
        <f t="shared" si="185"/>
        <v>1.5378714832656033E-15</v>
      </c>
      <c r="CE258" s="9">
        <f t="shared" si="185"/>
        <v>0</v>
      </c>
      <c r="CF258" s="9">
        <f t="shared" si="185"/>
        <v>0</v>
      </c>
      <c r="CG258" s="9">
        <f t="shared" si="195"/>
        <v>0</v>
      </c>
      <c r="CH258" s="9">
        <f t="shared" si="195"/>
        <v>0</v>
      </c>
      <c r="CI258" s="9">
        <f t="shared" si="195"/>
        <v>0</v>
      </c>
      <c r="CJ258" s="9">
        <f t="shared" si="195"/>
        <v>0</v>
      </c>
      <c r="CK258" s="9">
        <f t="shared" si="195"/>
        <v>0</v>
      </c>
      <c r="CL258" s="9">
        <f t="shared" si="195"/>
        <v>0</v>
      </c>
      <c r="CM258" s="9">
        <f t="shared" si="195"/>
        <v>0</v>
      </c>
      <c r="CN258" s="9">
        <f t="shared" si="190"/>
        <v>0</v>
      </c>
      <c r="CO258" s="9">
        <f t="shared" si="190"/>
        <v>0</v>
      </c>
      <c r="CP258" s="9">
        <f t="shared" si="190"/>
        <v>0</v>
      </c>
      <c r="CQ258" s="9">
        <f t="shared" si="173"/>
        <v>5.8806844312822294E-15</v>
      </c>
      <c r="CR258" s="27"/>
    </row>
    <row r="259" spans="2:96" x14ac:dyDescent="0.2">
      <c r="B259" s="1">
        <f t="shared" si="166"/>
        <v>44108</v>
      </c>
      <c r="C259" s="8">
        <f t="shared" si="161"/>
        <v>35.428571428571431</v>
      </c>
      <c r="D259">
        <f t="shared" si="170"/>
        <v>248</v>
      </c>
      <c r="E259" s="14">
        <f t="shared" si="167"/>
        <v>0.3</v>
      </c>
      <c r="F259" s="3">
        <f t="shared" si="162"/>
        <v>8.1661699125676517</v>
      </c>
      <c r="G259" s="3">
        <f t="shared" si="156"/>
        <v>2.8379999999999992</v>
      </c>
      <c r="H259" s="27"/>
      <c r="I259" s="4">
        <f t="shared" si="163"/>
        <v>258394.45325801719</v>
      </c>
      <c r="J259" s="4"/>
      <c r="K259" s="4">
        <f t="shared" si="157"/>
        <v>4741605.546741982</v>
      </c>
      <c r="L259" s="4">
        <f t="shared" si="176"/>
        <v>1</v>
      </c>
      <c r="N259" s="4">
        <f t="shared" si="171"/>
        <v>5.8806844312822294E-15</v>
      </c>
      <c r="O259" s="4">
        <f t="shared" ref="O259:AH271" si="197">N258*(1-N$6)</f>
        <v>7.335074421581496E-15</v>
      </c>
      <c r="P259" s="4">
        <f t="shared" si="197"/>
        <v>9.7331478503767911E-15</v>
      </c>
      <c r="Q259" s="4">
        <f t="shared" si="197"/>
        <v>1.2915229163752219E-14</v>
      </c>
      <c r="R259" s="4">
        <f t="shared" si="197"/>
        <v>1.7137635937640832E-14</v>
      </c>
      <c r="S259" s="4">
        <f t="shared" si="197"/>
        <v>2.2740484266308865E-14</v>
      </c>
      <c r="T259" s="4">
        <f t="shared" si="197"/>
        <v>3.017508521035424E-14</v>
      </c>
      <c r="U259" s="4">
        <f t="shared" si="197"/>
        <v>4.0040298030579924E-14</v>
      </c>
      <c r="V259" s="4">
        <f t="shared" si="197"/>
        <v>5.3130768472970193E-14</v>
      </c>
      <c r="W259" s="4">
        <f t="shared" si="197"/>
        <v>7.0500937715531921E-14</v>
      </c>
      <c r="X259" s="4">
        <f t="shared" si="197"/>
        <v>9.3549977919134494E-14</v>
      </c>
      <c r="Y259" s="4">
        <f t="shared" si="197"/>
        <v>1.2413449596588089E-13</v>
      </c>
      <c r="Z259" s="4">
        <f t="shared" si="197"/>
        <v>1.6471808369830891E-13</v>
      </c>
      <c r="AA259" s="4">
        <f t="shared" si="197"/>
        <v>2.1856976096173069E-13</v>
      </c>
      <c r="AB259" s="4">
        <f t="shared" si="197"/>
        <v>2.9002729607749745E-13</v>
      </c>
      <c r="AC259" s="4">
        <f t="shared" si="197"/>
        <v>3.8484661427749369E-13</v>
      </c>
      <c r="AD259" s="4">
        <f t="shared" si="197"/>
        <v>5.1066543906364629E-13</v>
      </c>
      <c r="AE259" s="4">
        <f t="shared" si="197"/>
        <v>6.7761851298909532E-13</v>
      </c>
      <c r="AF259" s="4">
        <f t="shared" si="197"/>
        <v>8.9915395415848303E-13</v>
      </c>
      <c r="AG259" s="4">
        <f t="shared" si="197"/>
        <v>1.1931165062821816E-12</v>
      </c>
      <c r="AH259" s="4">
        <f t="shared" si="197"/>
        <v>1.5831849383925198E-12</v>
      </c>
      <c r="AI259" s="4">
        <f t="shared" si="158"/>
        <v>4457109.2139374604</v>
      </c>
      <c r="AJ259" s="4">
        <f t="shared" si="164"/>
        <v>4457109.2139374604</v>
      </c>
      <c r="AK259" s="27"/>
      <c r="AL259">
        <f t="shared" si="153"/>
        <v>248</v>
      </c>
      <c r="AM259" s="4"/>
      <c r="AN259" s="4"/>
      <c r="AO259" s="4">
        <f t="shared" si="194"/>
        <v>4.6819623967541468E-16</v>
      </c>
      <c r="AP259" s="4">
        <f t="shared" si="194"/>
        <v>0</v>
      </c>
      <c r="AQ259" s="4">
        <f t="shared" si="194"/>
        <v>0</v>
      </c>
      <c r="AR259" s="4">
        <f t="shared" si="194"/>
        <v>0</v>
      </c>
      <c r="AS259" s="4">
        <f t="shared" si="194"/>
        <v>0</v>
      </c>
      <c r="AT259" s="4">
        <f t="shared" si="194"/>
        <v>0</v>
      </c>
      <c r="AU259" s="4">
        <f t="shared" si="194"/>
        <v>0</v>
      </c>
      <c r="AV259" s="4">
        <f t="shared" si="194"/>
        <v>0</v>
      </c>
      <c r="AW259" s="4">
        <f t="shared" si="194"/>
        <v>0</v>
      </c>
      <c r="AX259" s="4">
        <f t="shared" si="194"/>
        <v>0</v>
      </c>
      <c r="AY259" s="4">
        <f t="shared" si="194"/>
        <v>0</v>
      </c>
      <c r="AZ259" s="4">
        <f t="shared" si="194"/>
        <v>0</v>
      </c>
      <c r="BA259" s="4">
        <f t="shared" si="194"/>
        <v>0</v>
      </c>
      <c r="BB259" s="4">
        <f t="shared" si="194"/>
        <v>0</v>
      </c>
      <c r="BC259" s="4">
        <f t="shared" si="194"/>
        <v>0</v>
      </c>
      <c r="BD259" s="4">
        <f t="shared" si="194"/>
        <v>0</v>
      </c>
      <c r="BE259" s="4">
        <f t="shared" si="194"/>
        <v>0</v>
      </c>
      <c r="BF259" s="4">
        <f t="shared" si="194"/>
        <v>0</v>
      </c>
      <c r="BG259" s="4">
        <f t="shared" si="194"/>
        <v>0</v>
      </c>
      <c r="BH259" s="4">
        <f t="shared" si="194"/>
        <v>0</v>
      </c>
      <c r="BI259" s="4">
        <f t="shared" si="177"/>
        <v>0</v>
      </c>
      <c r="BJ259" s="4">
        <f t="shared" si="169"/>
        <v>4.6819623967541468E-16</v>
      </c>
      <c r="BK259" s="4">
        <f t="shared" si="165"/>
        <v>284496.33280451875</v>
      </c>
      <c r="BL259" s="4">
        <f t="shared" si="178"/>
        <v>1</v>
      </c>
      <c r="BM259" s="4">
        <f t="shared" si="159"/>
        <v>4741605.5467419792</v>
      </c>
      <c r="BN259" s="18">
        <f t="shared" si="179"/>
        <v>1</v>
      </c>
      <c r="BO259" s="4">
        <f t="shared" si="160"/>
        <v>6</v>
      </c>
      <c r="BP259" s="27"/>
      <c r="BQ259" s="4">
        <f>I259+AJ259+BK259+SUM(J$11:J259)</f>
        <v>4999999.9999999963</v>
      </c>
      <c r="BR259" s="27"/>
      <c r="BS259">
        <f t="shared" si="154"/>
        <v>248</v>
      </c>
      <c r="BT259" s="11">
        <f t="shared" si="155"/>
        <v>5.4796787680518551E-2</v>
      </c>
      <c r="BU259" s="9">
        <f t="shared" si="185"/>
        <v>9.6672784859130993E-17</v>
      </c>
      <c r="BV259" s="9">
        <f t="shared" si="185"/>
        <v>1.2058155471006107E-16</v>
      </c>
      <c r="BW259" s="9">
        <f t="shared" si="185"/>
        <v>1.6000357086605776E-16</v>
      </c>
      <c r="BX259" s="9">
        <f t="shared" si="185"/>
        <v>2.1231392109941143E-16</v>
      </c>
      <c r="BY259" s="9">
        <f t="shared" si="185"/>
        <v>2.8172621934627874E-16</v>
      </c>
      <c r="BZ259" s="9">
        <f t="shared" si="185"/>
        <v>3.7383164642792985E-16</v>
      </c>
      <c r="CA259" s="9">
        <f t="shared" si="185"/>
        <v>4.9604932125400097E-16</v>
      </c>
      <c r="CB259" s="9">
        <f t="shared" si="185"/>
        <v>6.58223912953912E-16</v>
      </c>
      <c r="CC259" s="9">
        <f t="shared" si="185"/>
        <v>8.7341863179484084E-16</v>
      </c>
      <c r="CD259" s="9">
        <f t="shared" si="185"/>
        <v>1.1589674745826396E-15</v>
      </c>
      <c r="CE259" s="9">
        <f t="shared" si="185"/>
        <v>0</v>
      </c>
      <c r="CF259" s="9">
        <f t="shared" si="185"/>
        <v>0</v>
      </c>
      <c r="CG259" s="9">
        <f t="shared" si="195"/>
        <v>0</v>
      </c>
      <c r="CH259" s="9">
        <f t="shared" si="195"/>
        <v>0</v>
      </c>
      <c r="CI259" s="9">
        <f t="shared" si="195"/>
        <v>0</v>
      </c>
      <c r="CJ259" s="9">
        <f t="shared" si="195"/>
        <v>0</v>
      </c>
      <c r="CK259" s="9">
        <f t="shared" si="195"/>
        <v>0</v>
      </c>
      <c r="CL259" s="9">
        <f t="shared" si="195"/>
        <v>0</v>
      </c>
      <c r="CM259" s="9">
        <f t="shared" si="195"/>
        <v>0</v>
      </c>
      <c r="CN259" s="9">
        <f t="shared" si="190"/>
        <v>0</v>
      </c>
      <c r="CO259" s="9">
        <f t="shared" si="190"/>
        <v>0</v>
      </c>
      <c r="CP259" s="9">
        <f t="shared" si="190"/>
        <v>0</v>
      </c>
      <c r="CQ259" s="9">
        <f t="shared" si="173"/>
        <v>4.4317890378942632E-15</v>
      </c>
      <c r="CR259" s="27"/>
    </row>
    <row r="260" spans="2:96" x14ac:dyDescent="0.2">
      <c r="B260" s="1">
        <f t="shared" si="166"/>
        <v>44109</v>
      </c>
      <c r="C260" s="8">
        <f t="shared" si="161"/>
        <v>35.571428571428569</v>
      </c>
      <c r="D260">
        <f t="shared" si="170"/>
        <v>249</v>
      </c>
      <c r="E260" s="14">
        <f t="shared" si="167"/>
        <v>0.3</v>
      </c>
      <c r="F260" s="3">
        <f t="shared" si="162"/>
        <v>8.1661699125676517</v>
      </c>
      <c r="G260" s="3">
        <f t="shared" si="156"/>
        <v>2.8379999999999992</v>
      </c>
      <c r="H260" s="27"/>
      <c r="I260" s="4">
        <f t="shared" si="163"/>
        <v>258394.45325801719</v>
      </c>
      <c r="J260" s="4"/>
      <c r="K260" s="4">
        <f t="shared" si="157"/>
        <v>4741605.546741982</v>
      </c>
      <c r="L260" s="4">
        <f t="shared" si="176"/>
        <v>1</v>
      </c>
      <c r="N260" s="4">
        <f t="shared" si="171"/>
        <v>4.4317890378942632E-15</v>
      </c>
      <c r="O260" s="4">
        <f t="shared" si="197"/>
        <v>5.5278433654052951E-15</v>
      </c>
      <c r="P260" s="4">
        <f t="shared" si="197"/>
        <v>7.335074421581496E-15</v>
      </c>
      <c r="Q260" s="4">
        <f t="shared" si="197"/>
        <v>9.7331478503767911E-15</v>
      </c>
      <c r="R260" s="4">
        <f t="shared" si="197"/>
        <v>1.2915229163752219E-14</v>
      </c>
      <c r="S260" s="4">
        <f t="shared" si="197"/>
        <v>1.7137635937640832E-14</v>
      </c>
      <c r="T260" s="4">
        <f t="shared" si="197"/>
        <v>2.2740484266308865E-14</v>
      </c>
      <c r="U260" s="4">
        <f t="shared" si="197"/>
        <v>3.017508521035424E-14</v>
      </c>
      <c r="V260" s="4">
        <f t="shared" si="197"/>
        <v>4.0040298030579924E-14</v>
      </c>
      <c r="W260" s="4">
        <f t="shared" si="197"/>
        <v>5.3130768472970193E-14</v>
      </c>
      <c r="X260" s="4">
        <f t="shared" si="197"/>
        <v>7.0500937715531921E-14</v>
      </c>
      <c r="Y260" s="4">
        <f t="shared" si="197"/>
        <v>9.3549977919134494E-14</v>
      </c>
      <c r="Z260" s="4">
        <f t="shared" si="197"/>
        <v>1.2413449596588089E-13</v>
      </c>
      <c r="AA260" s="4">
        <f t="shared" si="197"/>
        <v>1.6471808369830891E-13</v>
      </c>
      <c r="AB260" s="4">
        <f t="shared" si="197"/>
        <v>2.1856976096173069E-13</v>
      </c>
      <c r="AC260" s="4">
        <f t="shared" si="197"/>
        <v>2.9002729607749745E-13</v>
      </c>
      <c r="AD260" s="4">
        <f t="shared" si="197"/>
        <v>3.8484661427749369E-13</v>
      </c>
      <c r="AE260" s="4">
        <f t="shared" si="197"/>
        <v>5.1066543906364629E-13</v>
      </c>
      <c r="AF260" s="4">
        <f t="shared" si="197"/>
        <v>6.7761851298909532E-13</v>
      </c>
      <c r="AG260" s="4">
        <f t="shared" si="197"/>
        <v>8.9915395415848303E-13</v>
      </c>
      <c r="AH260" s="4">
        <f t="shared" si="197"/>
        <v>1.1931165062821816E-12</v>
      </c>
      <c r="AI260" s="4">
        <f t="shared" si="158"/>
        <v>4457109.2139374604</v>
      </c>
      <c r="AJ260" s="4">
        <f t="shared" si="164"/>
        <v>4457109.2139374604</v>
      </c>
      <c r="AK260" s="27"/>
      <c r="AL260">
        <f t="shared" si="153"/>
        <v>249</v>
      </c>
      <c r="AM260" s="4"/>
      <c r="AN260" s="4"/>
      <c r="AO260" s="4">
        <f t="shared" si="194"/>
        <v>3.5284106587693376E-16</v>
      </c>
      <c r="AP260" s="4">
        <f t="shared" si="194"/>
        <v>0</v>
      </c>
      <c r="AQ260" s="4">
        <f t="shared" si="194"/>
        <v>0</v>
      </c>
      <c r="AR260" s="4">
        <f t="shared" si="194"/>
        <v>0</v>
      </c>
      <c r="AS260" s="4">
        <f t="shared" si="194"/>
        <v>0</v>
      </c>
      <c r="AT260" s="4">
        <f t="shared" si="194"/>
        <v>0</v>
      </c>
      <c r="AU260" s="4">
        <f t="shared" si="194"/>
        <v>0</v>
      </c>
      <c r="AV260" s="4">
        <f t="shared" si="194"/>
        <v>0</v>
      </c>
      <c r="AW260" s="4">
        <f t="shared" si="194"/>
        <v>0</v>
      </c>
      <c r="AX260" s="4">
        <f t="shared" si="194"/>
        <v>0</v>
      </c>
      <c r="AY260" s="4">
        <f t="shared" si="194"/>
        <v>0</v>
      </c>
      <c r="AZ260" s="4">
        <f t="shared" si="194"/>
        <v>0</v>
      </c>
      <c r="BA260" s="4">
        <f t="shared" si="194"/>
        <v>0</v>
      </c>
      <c r="BB260" s="4">
        <f t="shared" si="194"/>
        <v>0</v>
      </c>
      <c r="BC260" s="4">
        <f t="shared" si="194"/>
        <v>0</v>
      </c>
      <c r="BD260" s="4">
        <f t="shared" si="194"/>
        <v>0</v>
      </c>
      <c r="BE260" s="4">
        <f t="shared" si="194"/>
        <v>0</v>
      </c>
      <c r="BF260" s="4">
        <f t="shared" si="194"/>
        <v>0</v>
      </c>
      <c r="BG260" s="4">
        <f t="shared" si="194"/>
        <v>0</v>
      </c>
      <c r="BH260" s="4">
        <f t="shared" si="194"/>
        <v>0</v>
      </c>
      <c r="BI260" s="4">
        <f t="shared" si="177"/>
        <v>0</v>
      </c>
      <c r="BJ260" s="4">
        <f t="shared" si="169"/>
        <v>3.5284106587693376E-16</v>
      </c>
      <c r="BK260" s="4">
        <f t="shared" si="165"/>
        <v>284496.33280451875</v>
      </c>
      <c r="BL260" s="4">
        <f t="shared" si="178"/>
        <v>1</v>
      </c>
      <c r="BM260" s="4">
        <f t="shared" si="159"/>
        <v>4741605.5467419792</v>
      </c>
      <c r="BN260" s="18">
        <f t="shared" si="179"/>
        <v>1</v>
      </c>
      <c r="BO260" s="4">
        <f t="shared" si="160"/>
        <v>6</v>
      </c>
      <c r="BP260" s="27"/>
      <c r="BQ260" s="4">
        <f>I260+AJ260+BK260+SUM(J$11:J260)</f>
        <v>4999999.9999999963</v>
      </c>
      <c r="BR260" s="27"/>
      <c r="BS260">
        <f t="shared" si="154"/>
        <v>249</v>
      </c>
      <c r="BT260" s="11">
        <f t="shared" si="155"/>
        <v>5.4796787680518551E-2</v>
      </c>
      <c r="BU260" s="9">
        <f t="shared" si="185"/>
        <v>7.2854340886302457E-17</v>
      </c>
      <c r="BV260" s="9">
        <f t="shared" si="185"/>
        <v>9.0872417767583117E-17</v>
      </c>
      <c r="BW260" s="9">
        <f t="shared" si="185"/>
        <v>1.2058155471006107E-16</v>
      </c>
      <c r="BX260" s="9">
        <f t="shared" si="185"/>
        <v>1.6000357086605776E-16</v>
      </c>
      <c r="BY260" s="9">
        <f t="shared" si="185"/>
        <v>2.1231392109941143E-16</v>
      </c>
      <c r="BZ260" s="9">
        <f t="shared" si="185"/>
        <v>2.8172621934627874E-16</v>
      </c>
      <c r="CA260" s="9">
        <f t="shared" si="185"/>
        <v>3.7383164642792985E-16</v>
      </c>
      <c r="CB260" s="9">
        <f t="shared" si="185"/>
        <v>4.9604932125400097E-16</v>
      </c>
      <c r="CC260" s="9">
        <f t="shared" si="185"/>
        <v>6.58223912953912E-16</v>
      </c>
      <c r="CD260" s="9">
        <f t="shared" si="185"/>
        <v>8.7341863179484084E-16</v>
      </c>
      <c r="CE260" s="9">
        <f t="shared" si="185"/>
        <v>0</v>
      </c>
      <c r="CF260" s="9">
        <f t="shared" si="185"/>
        <v>0</v>
      </c>
      <c r="CG260" s="9">
        <f t="shared" si="195"/>
        <v>0</v>
      </c>
      <c r="CH260" s="9">
        <f t="shared" si="195"/>
        <v>0</v>
      </c>
      <c r="CI260" s="9">
        <f t="shared" si="195"/>
        <v>0</v>
      </c>
      <c r="CJ260" s="9">
        <f t="shared" si="195"/>
        <v>0</v>
      </c>
      <c r="CK260" s="9">
        <f t="shared" si="195"/>
        <v>0</v>
      </c>
      <c r="CL260" s="9">
        <f t="shared" si="195"/>
        <v>0</v>
      </c>
      <c r="CM260" s="9">
        <f t="shared" si="195"/>
        <v>0</v>
      </c>
      <c r="CN260" s="9">
        <f t="shared" si="190"/>
        <v>0</v>
      </c>
      <c r="CO260" s="9">
        <f t="shared" si="190"/>
        <v>0</v>
      </c>
      <c r="CP260" s="9">
        <f t="shared" si="190"/>
        <v>0</v>
      </c>
      <c r="CQ260" s="9">
        <f t="shared" si="173"/>
        <v>3.3398755371063783E-15</v>
      </c>
      <c r="CR260" s="27"/>
    </row>
    <row r="261" spans="2:96" x14ac:dyDescent="0.2">
      <c r="B261" s="1">
        <f t="shared" si="166"/>
        <v>44110</v>
      </c>
      <c r="C261" s="8">
        <f t="shared" si="161"/>
        <v>35.714285714285715</v>
      </c>
      <c r="D261">
        <f t="shared" si="170"/>
        <v>250</v>
      </c>
      <c r="E261" s="14">
        <f t="shared" si="167"/>
        <v>0.3</v>
      </c>
      <c r="F261" s="3">
        <f t="shared" si="162"/>
        <v>8.1661699125676517</v>
      </c>
      <c r="G261" s="3">
        <f t="shared" si="156"/>
        <v>2.8379999999999992</v>
      </c>
      <c r="H261" s="27"/>
      <c r="I261" s="4">
        <f t="shared" si="163"/>
        <v>258394.45325801719</v>
      </c>
      <c r="J261" s="4"/>
      <c r="K261" s="4">
        <f t="shared" si="157"/>
        <v>4741605.546741982</v>
      </c>
      <c r="L261" s="4">
        <f t="shared" si="176"/>
        <v>1</v>
      </c>
      <c r="N261" s="4">
        <f t="shared" si="171"/>
        <v>3.3398755371063783E-15</v>
      </c>
      <c r="O261" s="4">
        <f t="shared" si="197"/>
        <v>4.1658816956206074E-15</v>
      </c>
      <c r="P261" s="4">
        <f t="shared" si="197"/>
        <v>5.5278433654052951E-15</v>
      </c>
      <c r="Q261" s="4">
        <f t="shared" si="197"/>
        <v>7.335074421581496E-15</v>
      </c>
      <c r="R261" s="4">
        <f t="shared" si="197"/>
        <v>9.7331478503767911E-15</v>
      </c>
      <c r="S261" s="4">
        <f t="shared" si="197"/>
        <v>1.2915229163752219E-14</v>
      </c>
      <c r="T261" s="4">
        <f t="shared" si="197"/>
        <v>1.7137635937640832E-14</v>
      </c>
      <c r="U261" s="4">
        <f t="shared" si="197"/>
        <v>2.2740484266308865E-14</v>
      </c>
      <c r="V261" s="4">
        <f t="shared" si="197"/>
        <v>3.017508521035424E-14</v>
      </c>
      <c r="W261" s="4">
        <f t="shared" si="197"/>
        <v>4.0040298030579924E-14</v>
      </c>
      <c r="X261" s="4">
        <f t="shared" si="197"/>
        <v>5.3130768472970193E-14</v>
      </c>
      <c r="Y261" s="4">
        <f t="shared" si="197"/>
        <v>7.0500937715531921E-14</v>
      </c>
      <c r="Z261" s="4">
        <f t="shared" si="197"/>
        <v>9.3549977919134494E-14</v>
      </c>
      <c r="AA261" s="4">
        <f t="shared" si="197"/>
        <v>1.2413449596588089E-13</v>
      </c>
      <c r="AB261" s="4">
        <f t="shared" si="197"/>
        <v>1.6471808369830891E-13</v>
      </c>
      <c r="AC261" s="4">
        <f t="shared" si="197"/>
        <v>2.1856976096173069E-13</v>
      </c>
      <c r="AD261" s="4">
        <f t="shared" si="197"/>
        <v>2.9002729607749745E-13</v>
      </c>
      <c r="AE261" s="4">
        <f t="shared" si="197"/>
        <v>3.8484661427749369E-13</v>
      </c>
      <c r="AF261" s="4">
        <f t="shared" si="197"/>
        <v>5.1066543906364629E-13</v>
      </c>
      <c r="AG261" s="4">
        <f t="shared" si="197"/>
        <v>6.7761851298909532E-13</v>
      </c>
      <c r="AH261" s="4">
        <f t="shared" si="197"/>
        <v>8.9915395415848303E-13</v>
      </c>
      <c r="AI261" s="4">
        <f t="shared" si="158"/>
        <v>4457109.2139374604</v>
      </c>
      <c r="AJ261" s="4">
        <f t="shared" si="164"/>
        <v>4457109.2139374604</v>
      </c>
      <c r="AK261" s="27"/>
      <c r="AL261">
        <f t="shared" si="153"/>
        <v>250</v>
      </c>
      <c r="AM261" s="4"/>
      <c r="AN261" s="4"/>
      <c r="AO261" s="4">
        <f t="shared" si="194"/>
        <v>2.6590734227365579E-16</v>
      </c>
      <c r="AP261" s="4">
        <f t="shared" si="194"/>
        <v>0</v>
      </c>
      <c r="AQ261" s="4">
        <f t="shared" si="194"/>
        <v>0</v>
      </c>
      <c r="AR261" s="4">
        <f t="shared" si="194"/>
        <v>0</v>
      </c>
      <c r="AS261" s="4">
        <f t="shared" si="194"/>
        <v>0</v>
      </c>
      <c r="AT261" s="4">
        <f t="shared" si="194"/>
        <v>0</v>
      </c>
      <c r="AU261" s="4">
        <f t="shared" si="194"/>
        <v>0</v>
      </c>
      <c r="AV261" s="4">
        <f t="shared" si="194"/>
        <v>0</v>
      </c>
      <c r="AW261" s="4">
        <f t="shared" si="194"/>
        <v>0</v>
      </c>
      <c r="AX261" s="4">
        <f t="shared" si="194"/>
        <v>0</v>
      </c>
      <c r="AY261" s="4">
        <f t="shared" si="194"/>
        <v>0</v>
      </c>
      <c r="AZ261" s="4">
        <f t="shared" si="194"/>
        <v>0</v>
      </c>
      <c r="BA261" s="4">
        <f t="shared" si="194"/>
        <v>0</v>
      </c>
      <c r="BB261" s="4">
        <f t="shared" si="194"/>
        <v>0</v>
      </c>
      <c r="BC261" s="4">
        <f t="shared" si="194"/>
        <v>0</v>
      </c>
      <c r="BD261" s="4">
        <f t="shared" ref="BD261:BH261" si="198">AC260*BC$8</f>
        <v>0</v>
      </c>
      <c r="BE261" s="4">
        <f t="shared" si="198"/>
        <v>0</v>
      </c>
      <c r="BF261" s="4">
        <f t="shared" si="198"/>
        <v>0</v>
      </c>
      <c r="BG261" s="4">
        <f t="shared" si="198"/>
        <v>0</v>
      </c>
      <c r="BH261" s="4">
        <f t="shared" si="198"/>
        <v>0</v>
      </c>
      <c r="BI261" s="4">
        <f t="shared" si="177"/>
        <v>0</v>
      </c>
      <c r="BJ261" s="4">
        <f t="shared" si="169"/>
        <v>2.6590734227365579E-16</v>
      </c>
      <c r="BK261" s="4">
        <f t="shared" si="165"/>
        <v>284496.33280451875</v>
      </c>
      <c r="BL261" s="4">
        <f t="shared" si="178"/>
        <v>1</v>
      </c>
      <c r="BM261" s="4">
        <f t="shared" si="159"/>
        <v>4741605.5467419792</v>
      </c>
      <c r="BN261" s="18">
        <f t="shared" si="179"/>
        <v>1</v>
      </c>
      <c r="BO261" s="4">
        <f t="shared" si="160"/>
        <v>6</v>
      </c>
      <c r="BP261" s="27"/>
      <c r="BQ261" s="4">
        <f>I261+AJ261+BK261+SUM(J$11:J261)</f>
        <v>4999999.9999999963</v>
      </c>
      <c r="BR261" s="27"/>
      <c r="BS261">
        <f t="shared" si="154"/>
        <v>250</v>
      </c>
      <c r="BT261" s="11">
        <f t="shared" si="155"/>
        <v>5.4796787680518551E-2</v>
      </c>
      <c r="BU261" s="9">
        <f t="shared" si="185"/>
        <v>5.4904335205852814E-17</v>
      </c>
      <c r="BV261" s="9">
        <f t="shared" si="185"/>
        <v>6.8483080433124307E-17</v>
      </c>
      <c r="BW261" s="9">
        <f t="shared" si="185"/>
        <v>9.0872417767583117E-17</v>
      </c>
      <c r="BX261" s="9">
        <f t="shared" si="185"/>
        <v>1.2058155471006107E-16</v>
      </c>
      <c r="BY261" s="9">
        <f t="shared" si="185"/>
        <v>1.6000357086605776E-16</v>
      </c>
      <c r="BZ261" s="9">
        <f t="shared" si="185"/>
        <v>2.1231392109941143E-16</v>
      </c>
      <c r="CA261" s="9">
        <f t="shared" si="185"/>
        <v>2.8172621934627874E-16</v>
      </c>
      <c r="CB261" s="9">
        <f t="shared" si="185"/>
        <v>3.7383164642792985E-16</v>
      </c>
      <c r="CC261" s="9">
        <f t="shared" si="185"/>
        <v>4.9604932125400097E-16</v>
      </c>
      <c r="CD261" s="9">
        <f t="shared" si="185"/>
        <v>6.58223912953912E-16</v>
      </c>
      <c r="CE261" s="9">
        <f t="shared" si="185"/>
        <v>0</v>
      </c>
      <c r="CF261" s="9">
        <f t="shared" si="185"/>
        <v>0</v>
      </c>
      <c r="CG261" s="9">
        <f t="shared" si="195"/>
        <v>0</v>
      </c>
      <c r="CH261" s="9">
        <f t="shared" si="195"/>
        <v>0</v>
      </c>
      <c r="CI261" s="9">
        <f t="shared" si="195"/>
        <v>0</v>
      </c>
      <c r="CJ261" s="9">
        <f t="shared" si="195"/>
        <v>0</v>
      </c>
      <c r="CK261" s="9">
        <f t="shared" si="195"/>
        <v>0</v>
      </c>
      <c r="CL261" s="9">
        <f t="shared" si="195"/>
        <v>0</v>
      </c>
      <c r="CM261" s="9">
        <f t="shared" si="195"/>
        <v>0</v>
      </c>
      <c r="CN261" s="9">
        <f t="shared" si="190"/>
        <v>0</v>
      </c>
      <c r="CO261" s="9">
        <f t="shared" si="190"/>
        <v>0</v>
      </c>
      <c r="CP261" s="9">
        <f t="shared" si="190"/>
        <v>0</v>
      </c>
      <c r="CQ261" s="9">
        <f t="shared" si="173"/>
        <v>2.516989980064212E-15</v>
      </c>
      <c r="CR261" s="27"/>
    </row>
    <row r="262" spans="2:96" x14ac:dyDescent="0.2">
      <c r="B262" s="1">
        <f t="shared" si="166"/>
        <v>44111</v>
      </c>
      <c r="C262" s="8">
        <f t="shared" si="161"/>
        <v>35.857142857142854</v>
      </c>
      <c r="D262">
        <f t="shared" si="170"/>
        <v>251</v>
      </c>
      <c r="E262" s="14">
        <f t="shared" si="167"/>
        <v>0.3</v>
      </c>
      <c r="F262" s="3">
        <f t="shared" si="162"/>
        <v>8.1661699125676517</v>
      </c>
      <c r="G262" s="3">
        <f t="shared" si="156"/>
        <v>2.8379999999999992</v>
      </c>
      <c r="H262" s="27"/>
      <c r="I262" s="4">
        <f t="shared" si="163"/>
        <v>258394.45325801719</v>
      </c>
      <c r="J262" s="4"/>
      <c r="K262" s="4">
        <f t="shared" si="157"/>
        <v>4741605.546741982</v>
      </c>
      <c r="L262" s="4">
        <f t="shared" si="176"/>
        <v>1</v>
      </c>
      <c r="N262" s="4">
        <f t="shared" si="171"/>
        <v>2.516989980064212E-15</v>
      </c>
      <c r="O262" s="4">
        <f t="shared" si="197"/>
        <v>3.1394830048799955E-15</v>
      </c>
      <c r="P262" s="4">
        <f t="shared" si="197"/>
        <v>4.1658816956206074E-15</v>
      </c>
      <c r="Q262" s="4">
        <f t="shared" si="197"/>
        <v>5.5278433654052951E-15</v>
      </c>
      <c r="R262" s="4">
        <f t="shared" si="197"/>
        <v>7.335074421581496E-15</v>
      </c>
      <c r="S262" s="4">
        <f t="shared" si="197"/>
        <v>9.7331478503767911E-15</v>
      </c>
      <c r="T262" s="4">
        <f t="shared" si="197"/>
        <v>1.2915229163752219E-14</v>
      </c>
      <c r="U262" s="4">
        <f t="shared" si="197"/>
        <v>1.7137635937640832E-14</v>
      </c>
      <c r="V262" s="4">
        <f t="shared" si="197"/>
        <v>2.2740484266308865E-14</v>
      </c>
      <c r="W262" s="4">
        <f t="shared" si="197"/>
        <v>3.017508521035424E-14</v>
      </c>
      <c r="X262" s="4">
        <f t="shared" si="197"/>
        <v>4.0040298030579924E-14</v>
      </c>
      <c r="Y262" s="4">
        <f t="shared" si="197"/>
        <v>5.3130768472970193E-14</v>
      </c>
      <c r="Z262" s="4">
        <f t="shared" si="197"/>
        <v>7.0500937715531921E-14</v>
      </c>
      <c r="AA262" s="4">
        <f t="shared" si="197"/>
        <v>9.3549977919134494E-14</v>
      </c>
      <c r="AB262" s="4">
        <f t="shared" si="197"/>
        <v>1.2413449596588089E-13</v>
      </c>
      <c r="AC262" s="4">
        <f t="shared" si="197"/>
        <v>1.6471808369830891E-13</v>
      </c>
      <c r="AD262" s="4">
        <f t="shared" si="197"/>
        <v>2.1856976096173069E-13</v>
      </c>
      <c r="AE262" s="4">
        <f t="shared" si="197"/>
        <v>2.9002729607749745E-13</v>
      </c>
      <c r="AF262" s="4">
        <f t="shared" si="197"/>
        <v>3.8484661427749369E-13</v>
      </c>
      <c r="AG262" s="4">
        <f t="shared" si="197"/>
        <v>5.1066543906364629E-13</v>
      </c>
      <c r="AH262" s="4">
        <f t="shared" si="197"/>
        <v>6.7761851298909532E-13</v>
      </c>
      <c r="AI262" s="4">
        <f t="shared" si="158"/>
        <v>4457109.2139374604</v>
      </c>
      <c r="AJ262" s="4">
        <f t="shared" si="164"/>
        <v>4457109.2139374604</v>
      </c>
      <c r="AK262" s="27"/>
      <c r="AL262">
        <f t="shared" si="153"/>
        <v>251</v>
      </c>
      <c r="AM262" s="4"/>
      <c r="AN262" s="4"/>
      <c r="AO262" s="4">
        <f t="shared" ref="AO262:BH274" si="199">N261*AN$8</f>
        <v>2.0039253222638268E-16</v>
      </c>
      <c r="AP262" s="4">
        <f t="shared" si="199"/>
        <v>0</v>
      </c>
      <c r="AQ262" s="4">
        <f t="shared" si="199"/>
        <v>0</v>
      </c>
      <c r="AR262" s="4">
        <f t="shared" si="199"/>
        <v>0</v>
      </c>
      <c r="AS262" s="4">
        <f t="shared" si="199"/>
        <v>0</v>
      </c>
      <c r="AT262" s="4">
        <f t="shared" si="199"/>
        <v>0</v>
      </c>
      <c r="AU262" s="4">
        <f t="shared" si="199"/>
        <v>0</v>
      </c>
      <c r="AV262" s="4">
        <f t="shared" si="199"/>
        <v>0</v>
      </c>
      <c r="AW262" s="4">
        <f t="shared" si="199"/>
        <v>0</v>
      </c>
      <c r="AX262" s="4">
        <f t="shared" si="199"/>
        <v>0</v>
      </c>
      <c r="AY262" s="4">
        <f t="shared" si="199"/>
        <v>0</v>
      </c>
      <c r="AZ262" s="4">
        <f t="shared" si="199"/>
        <v>0</v>
      </c>
      <c r="BA262" s="4">
        <f t="shared" si="199"/>
        <v>0</v>
      </c>
      <c r="BB262" s="4">
        <f t="shared" si="199"/>
        <v>0</v>
      </c>
      <c r="BC262" s="4">
        <f t="shared" si="199"/>
        <v>0</v>
      </c>
      <c r="BD262" s="4">
        <f t="shared" si="199"/>
        <v>0</v>
      </c>
      <c r="BE262" s="4">
        <f t="shared" si="199"/>
        <v>0</v>
      </c>
      <c r="BF262" s="4">
        <f t="shared" si="199"/>
        <v>0</v>
      </c>
      <c r="BG262" s="4">
        <f t="shared" si="199"/>
        <v>0</v>
      </c>
      <c r="BH262" s="4">
        <f t="shared" si="199"/>
        <v>0</v>
      </c>
      <c r="BI262" s="4">
        <f t="shared" si="177"/>
        <v>0</v>
      </c>
      <c r="BJ262" s="4">
        <f t="shared" si="169"/>
        <v>2.0039253222638268E-16</v>
      </c>
      <c r="BK262" s="4">
        <f t="shared" si="165"/>
        <v>284496.33280451875</v>
      </c>
      <c r="BL262" s="4">
        <f t="shared" si="178"/>
        <v>1</v>
      </c>
      <c r="BM262" s="4">
        <f t="shared" si="159"/>
        <v>4741605.5467419792</v>
      </c>
      <c r="BN262" s="18">
        <f t="shared" si="179"/>
        <v>1</v>
      </c>
      <c r="BO262" s="4">
        <f t="shared" si="160"/>
        <v>6</v>
      </c>
      <c r="BP262" s="27"/>
      <c r="BQ262" s="4">
        <f>I262+AJ262+BK262+SUM(J$11:J262)</f>
        <v>4999999.9999999963</v>
      </c>
      <c r="BR262" s="27"/>
      <c r="BS262">
        <f t="shared" si="154"/>
        <v>251</v>
      </c>
      <c r="BT262" s="11">
        <f t="shared" si="155"/>
        <v>5.4796787680518551E-2</v>
      </c>
      <c r="BU262" s="9">
        <f t="shared" si="185"/>
        <v>4.1376889659471371E-17</v>
      </c>
      <c r="BV262" s="9">
        <f t="shared" si="185"/>
        <v>5.161007509350165E-17</v>
      </c>
      <c r="BW262" s="9">
        <f t="shared" si="185"/>
        <v>6.8483080433124307E-17</v>
      </c>
      <c r="BX262" s="9">
        <f t="shared" si="185"/>
        <v>9.0872417767583117E-17</v>
      </c>
      <c r="BY262" s="9">
        <f t="shared" si="185"/>
        <v>1.2058155471006107E-16</v>
      </c>
      <c r="BZ262" s="9">
        <f t="shared" si="185"/>
        <v>1.6000357086605776E-16</v>
      </c>
      <c r="CA262" s="9">
        <f t="shared" si="185"/>
        <v>2.1231392109941143E-16</v>
      </c>
      <c r="CB262" s="9">
        <f t="shared" si="185"/>
        <v>2.8172621934627874E-16</v>
      </c>
      <c r="CC262" s="9">
        <f t="shared" si="185"/>
        <v>3.7383164642792985E-16</v>
      </c>
      <c r="CD262" s="9">
        <f t="shared" si="185"/>
        <v>4.9604932125400097E-16</v>
      </c>
      <c r="CE262" s="9">
        <f t="shared" si="185"/>
        <v>0</v>
      </c>
      <c r="CF262" s="9">
        <f t="shared" si="185"/>
        <v>0</v>
      </c>
      <c r="CG262" s="9">
        <f t="shared" si="195"/>
        <v>0</v>
      </c>
      <c r="CH262" s="9">
        <f t="shared" si="195"/>
        <v>0</v>
      </c>
      <c r="CI262" s="9">
        <f t="shared" si="195"/>
        <v>0</v>
      </c>
      <c r="CJ262" s="9">
        <f t="shared" si="195"/>
        <v>0</v>
      </c>
      <c r="CK262" s="9">
        <f t="shared" si="195"/>
        <v>0</v>
      </c>
      <c r="CL262" s="9">
        <f t="shared" si="195"/>
        <v>0</v>
      </c>
      <c r="CM262" s="9">
        <f t="shared" si="195"/>
        <v>0</v>
      </c>
      <c r="CN262" s="9">
        <f t="shared" si="190"/>
        <v>0</v>
      </c>
      <c r="CO262" s="9">
        <f t="shared" si="190"/>
        <v>0</v>
      </c>
      <c r="CP262" s="9">
        <f t="shared" si="190"/>
        <v>0</v>
      </c>
      <c r="CQ262" s="9">
        <f t="shared" si="173"/>
        <v>1.8968486966574203E-15</v>
      </c>
      <c r="CR262" s="27"/>
    </row>
    <row r="263" spans="2:96" x14ac:dyDescent="0.2">
      <c r="B263" s="1">
        <f t="shared" si="166"/>
        <v>44112</v>
      </c>
      <c r="C263" s="8">
        <f t="shared" si="161"/>
        <v>36</v>
      </c>
      <c r="D263">
        <f t="shared" si="170"/>
        <v>252</v>
      </c>
      <c r="E263" s="14">
        <f t="shared" si="167"/>
        <v>0.3</v>
      </c>
      <c r="F263" s="3">
        <f t="shared" si="162"/>
        <v>8.1661699125676517</v>
      </c>
      <c r="G263" s="3">
        <f t="shared" si="156"/>
        <v>2.8379999999999992</v>
      </c>
      <c r="H263" s="27"/>
      <c r="I263" s="4">
        <f t="shared" si="163"/>
        <v>258394.45325801719</v>
      </c>
      <c r="J263" s="4"/>
      <c r="K263" s="4">
        <f t="shared" si="157"/>
        <v>4741605.546741982</v>
      </c>
      <c r="L263" s="4">
        <f t="shared" si="176"/>
        <v>1</v>
      </c>
      <c r="N263" s="4">
        <f t="shared" si="171"/>
        <v>1.8968486966574203E-15</v>
      </c>
      <c r="O263" s="4">
        <f t="shared" si="197"/>
        <v>2.3659705812603591E-15</v>
      </c>
      <c r="P263" s="4">
        <f t="shared" si="197"/>
        <v>3.1394830048799955E-15</v>
      </c>
      <c r="Q263" s="4">
        <f t="shared" si="197"/>
        <v>4.1658816956206074E-15</v>
      </c>
      <c r="R263" s="4">
        <f t="shared" si="197"/>
        <v>5.5278433654052951E-15</v>
      </c>
      <c r="S263" s="4">
        <f t="shared" si="197"/>
        <v>7.335074421581496E-15</v>
      </c>
      <c r="T263" s="4">
        <f t="shared" si="197"/>
        <v>9.7331478503767911E-15</v>
      </c>
      <c r="U263" s="4">
        <f t="shared" si="197"/>
        <v>1.2915229163752219E-14</v>
      </c>
      <c r="V263" s="4">
        <f t="shared" si="197"/>
        <v>1.7137635937640832E-14</v>
      </c>
      <c r="W263" s="4">
        <f t="shared" si="197"/>
        <v>2.2740484266308865E-14</v>
      </c>
      <c r="X263" s="4">
        <f t="shared" si="197"/>
        <v>3.017508521035424E-14</v>
      </c>
      <c r="Y263" s="4">
        <f t="shared" si="197"/>
        <v>4.0040298030579924E-14</v>
      </c>
      <c r="Z263" s="4">
        <f t="shared" si="197"/>
        <v>5.3130768472970193E-14</v>
      </c>
      <c r="AA263" s="4">
        <f t="shared" si="197"/>
        <v>7.0500937715531921E-14</v>
      </c>
      <c r="AB263" s="4">
        <f t="shared" si="197"/>
        <v>9.3549977919134494E-14</v>
      </c>
      <c r="AC263" s="4">
        <f t="shared" si="197"/>
        <v>1.2413449596588089E-13</v>
      </c>
      <c r="AD263" s="4">
        <f t="shared" si="197"/>
        <v>1.6471808369830891E-13</v>
      </c>
      <c r="AE263" s="4">
        <f t="shared" si="197"/>
        <v>2.1856976096173069E-13</v>
      </c>
      <c r="AF263" s="4">
        <f t="shared" si="197"/>
        <v>2.9002729607749745E-13</v>
      </c>
      <c r="AG263" s="4">
        <f t="shared" si="197"/>
        <v>3.8484661427749369E-13</v>
      </c>
      <c r="AH263" s="4">
        <f t="shared" si="197"/>
        <v>5.1066543906364629E-13</v>
      </c>
      <c r="AI263" s="4">
        <f t="shared" si="158"/>
        <v>4457109.2139374604</v>
      </c>
      <c r="AJ263" s="4">
        <f t="shared" si="164"/>
        <v>4457109.2139374604</v>
      </c>
      <c r="AK263" s="27"/>
      <c r="AL263">
        <f t="shared" si="153"/>
        <v>252</v>
      </c>
      <c r="AM263" s="4"/>
      <c r="AN263" s="4"/>
      <c r="AO263" s="4">
        <f t="shared" si="199"/>
        <v>1.5101939880385272E-16</v>
      </c>
      <c r="AP263" s="4">
        <f t="shared" si="199"/>
        <v>0</v>
      </c>
      <c r="AQ263" s="4">
        <f t="shared" si="199"/>
        <v>0</v>
      </c>
      <c r="AR263" s="4">
        <f t="shared" si="199"/>
        <v>0</v>
      </c>
      <c r="AS263" s="4">
        <f t="shared" si="199"/>
        <v>0</v>
      </c>
      <c r="AT263" s="4">
        <f t="shared" si="199"/>
        <v>0</v>
      </c>
      <c r="AU263" s="4">
        <f t="shared" si="199"/>
        <v>0</v>
      </c>
      <c r="AV263" s="4">
        <f t="shared" si="199"/>
        <v>0</v>
      </c>
      <c r="AW263" s="4">
        <f t="shared" si="199"/>
        <v>0</v>
      </c>
      <c r="AX263" s="4">
        <f t="shared" si="199"/>
        <v>0</v>
      </c>
      <c r="AY263" s="4">
        <f t="shared" si="199"/>
        <v>0</v>
      </c>
      <c r="AZ263" s="4">
        <f t="shared" si="199"/>
        <v>0</v>
      </c>
      <c r="BA263" s="4">
        <f t="shared" si="199"/>
        <v>0</v>
      </c>
      <c r="BB263" s="4">
        <f t="shared" si="199"/>
        <v>0</v>
      </c>
      <c r="BC263" s="4">
        <f t="shared" si="199"/>
        <v>0</v>
      </c>
      <c r="BD263" s="4">
        <f t="shared" si="199"/>
        <v>0</v>
      </c>
      <c r="BE263" s="4">
        <f t="shared" si="199"/>
        <v>0</v>
      </c>
      <c r="BF263" s="4">
        <f t="shared" si="199"/>
        <v>0</v>
      </c>
      <c r="BG263" s="4">
        <f t="shared" si="199"/>
        <v>0</v>
      </c>
      <c r="BH263" s="4">
        <f t="shared" si="199"/>
        <v>0</v>
      </c>
      <c r="BI263" s="4">
        <f t="shared" si="177"/>
        <v>0</v>
      </c>
      <c r="BJ263" s="4">
        <f t="shared" si="169"/>
        <v>1.5101939880385272E-16</v>
      </c>
      <c r="BK263" s="4">
        <f t="shared" si="165"/>
        <v>284496.33280451875</v>
      </c>
      <c r="BL263" s="4">
        <f t="shared" si="178"/>
        <v>1</v>
      </c>
      <c r="BM263" s="4">
        <f t="shared" si="159"/>
        <v>4741605.5467419792</v>
      </c>
      <c r="BN263" s="18">
        <f t="shared" si="179"/>
        <v>1</v>
      </c>
      <c r="BO263" s="4">
        <f t="shared" si="160"/>
        <v>6</v>
      </c>
      <c r="BP263" s="27"/>
      <c r="BQ263" s="4">
        <f>I263+AJ263+BK263+SUM(J$11:J263)</f>
        <v>4999999.9999999963</v>
      </c>
      <c r="BR263" s="27"/>
      <c r="BS263">
        <f t="shared" si="154"/>
        <v>252</v>
      </c>
      <c r="BT263" s="11">
        <f t="shared" si="155"/>
        <v>5.4796787680518551E-2</v>
      </c>
      <c r="BU263" s="9">
        <f t="shared" si="185"/>
        <v>3.1182364587841496E-17</v>
      </c>
      <c r="BV263" s="9">
        <f t="shared" si="185"/>
        <v>3.8894276279903088E-17</v>
      </c>
      <c r="BW263" s="9">
        <f t="shared" si="185"/>
        <v>5.161007509350165E-17</v>
      </c>
      <c r="BX263" s="9">
        <f t="shared" si="185"/>
        <v>6.8483080433124307E-17</v>
      </c>
      <c r="BY263" s="9">
        <f t="shared" si="185"/>
        <v>9.0872417767583117E-17</v>
      </c>
      <c r="BZ263" s="9">
        <f t="shared" si="185"/>
        <v>1.2058155471006107E-16</v>
      </c>
      <c r="CA263" s="9">
        <f t="shared" si="185"/>
        <v>1.6000357086605776E-16</v>
      </c>
      <c r="CB263" s="9">
        <f t="shared" si="185"/>
        <v>2.1231392109941143E-16</v>
      </c>
      <c r="CC263" s="9">
        <f t="shared" si="185"/>
        <v>2.8172621934627874E-16</v>
      </c>
      <c r="CD263" s="9">
        <f t="shared" si="185"/>
        <v>3.7383164642792985E-16</v>
      </c>
      <c r="CE263" s="9">
        <f t="shared" si="185"/>
        <v>0</v>
      </c>
      <c r="CF263" s="9">
        <f t="shared" si="185"/>
        <v>0</v>
      </c>
      <c r="CG263" s="9">
        <f t="shared" si="195"/>
        <v>0</v>
      </c>
      <c r="CH263" s="9">
        <f t="shared" si="195"/>
        <v>0</v>
      </c>
      <c r="CI263" s="9">
        <f t="shared" si="195"/>
        <v>0</v>
      </c>
      <c r="CJ263" s="9">
        <f t="shared" si="195"/>
        <v>0</v>
      </c>
      <c r="CK263" s="9">
        <f t="shared" si="195"/>
        <v>0</v>
      </c>
      <c r="CL263" s="9">
        <f t="shared" si="195"/>
        <v>0</v>
      </c>
      <c r="CM263" s="9">
        <f t="shared" si="195"/>
        <v>0</v>
      </c>
      <c r="CN263" s="9">
        <f t="shared" si="190"/>
        <v>0</v>
      </c>
      <c r="CO263" s="9">
        <f t="shared" si="190"/>
        <v>0</v>
      </c>
      <c r="CP263" s="9">
        <f t="shared" si="190"/>
        <v>0</v>
      </c>
      <c r="CQ263" s="9">
        <f t="shared" si="173"/>
        <v>1.4294991266116925E-15</v>
      </c>
      <c r="CR263" s="27"/>
    </row>
    <row r="264" spans="2:96" x14ac:dyDescent="0.2">
      <c r="B264" s="1">
        <f t="shared" si="166"/>
        <v>44113</v>
      </c>
      <c r="C264" s="8">
        <f t="shared" si="161"/>
        <v>36.142857142857146</v>
      </c>
      <c r="D264">
        <f t="shared" si="170"/>
        <v>253</v>
      </c>
      <c r="E264" s="14">
        <f t="shared" si="167"/>
        <v>0.3</v>
      </c>
      <c r="F264" s="3">
        <f t="shared" si="162"/>
        <v>8.1661699125676517</v>
      </c>
      <c r="G264" s="3">
        <f t="shared" si="156"/>
        <v>2.8379999999999992</v>
      </c>
      <c r="H264" s="27"/>
      <c r="I264" s="4">
        <f t="shared" si="163"/>
        <v>258394.45325801719</v>
      </c>
      <c r="J264" s="4"/>
      <c r="K264" s="4">
        <f t="shared" si="157"/>
        <v>4741605.546741982</v>
      </c>
      <c r="L264" s="4">
        <f t="shared" si="176"/>
        <v>1</v>
      </c>
      <c r="N264" s="4">
        <f t="shared" si="171"/>
        <v>1.4294991266116925E-15</v>
      </c>
      <c r="O264" s="4">
        <f t="shared" si="197"/>
        <v>1.7830377748579749E-15</v>
      </c>
      <c r="P264" s="4">
        <f t="shared" si="197"/>
        <v>2.3659705812603591E-15</v>
      </c>
      <c r="Q264" s="4">
        <f t="shared" si="197"/>
        <v>3.1394830048799955E-15</v>
      </c>
      <c r="R264" s="4">
        <f t="shared" si="197"/>
        <v>4.1658816956206074E-15</v>
      </c>
      <c r="S264" s="4">
        <f t="shared" si="197"/>
        <v>5.5278433654052951E-15</v>
      </c>
      <c r="T264" s="4">
        <f t="shared" si="197"/>
        <v>7.335074421581496E-15</v>
      </c>
      <c r="U264" s="4">
        <f t="shared" si="197"/>
        <v>9.7331478503767911E-15</v>
      </c>
      <c r="V264" s="4">
        <f t="shared" si="197"/>
        <v>1.2915229163752219E-14</v>
      </c>
      <c r="W264" s="4">
        <f t="shared" si="197"/>
        <v>1.7137635937640832E-14</v>
      </c>
      <c r="X264" s="4">
        <f t="shared" si="197"/>
        <v>2.2740484266308865E-14</v>
      </c>
      <c r="Y264" s="4">
        <f t="shared" si="197"/>
        <v>3.017508521035424E-14</v>
      </c>
      <c r="Z264" s="4">
        <f t="shared" si="197"/>
        <v>4.0040298030579924E-14</v>
      </c>
      <c r="AA264" s="4">
        <f t="shared" si="197"/>
        <v>5.3130768472970193E-14</v>
      </c>
      <c r="AB264" s="4">
        <f t="shared" si="197"/>
        <v>7.0500937715531921E-14</v>
      </c>
      <c r="AC264" s="4">
        <f t="shared" si="197"/>
        <v>9.3549977919134494E-14</v>
      </c>
      <c r="AD264" s="4">
        <f t="shared" si="197"/>
        <v>1.2413449596588089E-13</v>
      </c>
      <c r="AE264" s="4">
        <f t="shared" si="197"/>
        <v>1.6471808369830891E-13</v>
      </c>
      <c r="AF264" s="4">
        <f t="shared" si="197"/>
        <v>2.1856976096173069E-13</v>
      </c>
      <c r="AG264" s="4">
        <f t="shared" si="197"/>
        <v>2.9002729607749745E-13</v>
      </c>
      <c r="AH264" s="4">
        <f t="shared" si="197"/>
        <v>3.8484661427749369E-13</v>
      </c>
      <c r="AI264" s="4">
        <f t="shared" si="158"/>
        <v>4457109.2139374604</v>
      </c>
      <c r="AJ264" s="4">
        <f t="shared" si="164"/>
        <v>4457109.2139374604</v>
      </c>
      <c r="AK264" s="27"/>
      <c r="AL264">
        <f t="shared" si="153"/>
        <v>253</v>
      </c>
      <c r="AM264" s="4"/>
      <c r="AN264" s="4"/>
      <c r="AO264" s="4">
        <f t="shared" si="199"/>
        <v>1.1381092179944522E-16</v>
      </c>
      <c r="AP264" s="4">
        <f t="shared" si="199"/>
        <v>0</v>
      </c>
      <c r="AQ264" s="4">
        <f t="shared" si="199"/>
        <v>0</v>
      </c>
      <c r="AR264" s="4">
        <f t="shared" si="199"/>
        <v>0</v>
      </c>
      <c r="AS264" s="4">
        <f t="shared" si="199"/>
        <v>0</v>
      </c>
      <c r="AT264" s="4">
        <f t="shared" si="199"/>
        <v>0</v>
      </c>
      <c r="AU264" s="4">
        <f t="shared" si="199"/>
        <v>0</v>
      </c>
      <c r="AV264" s="4">
        <f t="shared" si="199"/>
        <v>0</v>
      </c>
      <c r="AW264" s="4">
        <f t="shared" si="199"/>
        <v>0</v>
      </c>
      <c r="AX264" s="4">
        <f t="shared" si="199"/>
        <v>0</v>
      </c>
      <c r="AY264" s="4">
        <f t="shared" si="199"/>
        <v>0</v>
      </c>
      <c r="AZ264" s="4">
        <f t="shared" si="199"/>
        <v>0</v>
      </c>
      <c r="BA264" s="4">
        <f t="shared" si="199"/>
        <v>0</v>
      </c>
      <c r="BB264" s="4">
        <f t="shared" si="199"/>
        <v>0</v>
      </c>
      <c r="BC264" s="4">
        <f t="shared" si="199"/>
        <v>0</v>
      </c>
      <c r="BD264" s="4">
        <f t="shared" si="199"/>
        <v>0</v>
      </c>
      <c r="BE264" s="4">
        <f t="shared" si="199"/>
        <v>0</v>
      </c>
      <c r="BF264" s="4">
        <f t="shared" si="199"/>
        <v>0</v>
      </c>
      <c r="BG264" s="4">
        <f t="shared" si="199"/>
        <v>0</v>
      </c>
      <c r="BH264" s="4">
        <f t="shared" si="199"/>
        <v>0</v>
      </c>
      <c r="BI264" s="4">
        <f t="shared" si="177"/>
        <v>0</v>
      </c>
      <c r="BJ264" s="4">
        <f t="shared" si="169"/>
        <v>1.1381092179944522E-16</v>
      </c>
      <c r="BK264" s="4">
        <f t="shared" si="165"/>
        <v>284496.33280451875</v>
      </c>
      <c r="BL264" s="4">
        <f t="shared" si="178"/>
        <v>1</v>
      </c>
      <c r="BM264" s="4">
        <f t="shared" si="159"/>
        <v>4741605.5467419792</v>
      </c>
      <c r="BN264" s="18">
        <f t="shared" si="179"/>
        <v>1</v>
      </c>
      <c r="BO264" s="4">
        <f t="shared" si="160"/>
        <v>6</v>
      </c>
      <c r="BP264" s="27"/>
      <c r="BQ264" s="4">
        <f>I264+AJ264+BK264+SUM(J$11:J264)</f>
        <v>4999999.9999999963</v>
      </c>
      <c r="BR264" s="27"/>
      <c r="BS264">
        <f t="shared" si="154"/>
        <v>253</v>
      </c>
      <c r="BT264" s="11">
        <f t="shared" si="155"/>
        <v>5.4796787680518551E-2</v>
      </c>
      <c r="BU264" s="9">
        <f t="shared" si="185"/>
        <v>2.3499588039128284E-17</v>
      </c>
      <c r="BV264" s="9">
        <f t="shared" si="185"/>
        <v>2.9311422712571006E-17</v>
      </c>
      <c r="BW264" s="9">
        <f t="shared" si="185"/>
        <v>3.8894276279903088E-17</v>
      </c>
      <c r="BX264" s="9">
        <f t="shared" si="185"/>
        <v>5.161007509350165E-17</v>
      </c>
      <c r="BY264" s="9">
        <f t="shared" si="185"/>
        <v>6.8483080433124307E-17</v>
      </c>
      <c r="BZ264" s="9">
        <f t="shared" si="185"/>
        <v>9.0872417767583117E-17</v>
      </c>
      <c r="CA264" s="9">
        <f t="shared" si="185"/>
        <v>1.2058155471006107E-16</v>
      </c>
      <c r="CB264" s="9">
        <f t="shared" si="185"/>
        <v>1.6000357086605776E-16</v>
      </c>
      <c r="CC264" s="9">
        <f t="shared" si="185"/>
        <v>2.1231392109941143E-16</v>
      </c>
      <c r="CD264" s="9">
        <f t="shared" si="185"/>
        <v>2.8172621934627874E-16</v>
      </c>
      <c r="CE264" s="9">
        <f t="shared" si="185"/>
        <v>0</v>
      </c>
      <c r="CF264" s="9">
        <f t="shared" si="185"/>
        <v>0</v>
      </c>
      <c r="CG264" s="9">
        <f t="shared" si="195"/>
        <v>0</v>
      </c>
      <c r="CH264" s="9">
        <f t="shared" si="195"/>
        <v>0</v>
      </c>
      <c r="CI264" s="9">
        <f t="shared" si="195"/>
        <v>0</v>
      </c>
      <c r="CJ264" s="9">
        <f t="shared" si="195"/>
        <v>0</v>
      </c>
      <c r="CK264" s="9">
        <f t="shared" si="195"/>
        <v>0</v>
      </c>
      <c r="CL264" s="9">
        <f t="shared" si="195"/>
        <v>0</v>
      </c>
      <c r="CM264" s="9">
        <f t="shared" si="195"/>
        <v>0</v>
      </c>
      <c r="CN264" s="9">
        <f t="shared" si="190"/>
        <v>0</v>
      </c>
      <c r="CO264" s="9">
        <f t="shared" si="190"/>
        <v>0</v>
      </c>
      <c r="CP264" s="9">
        <f t="shared" si="190"/>
        <v>0</v>
      </c>
      <c r="CQ264" s="9">
        <f t="shared" si="173"/>
        <v>1.0772961263476204E-15</v>
      </c>
      <c r="CR264" s="27"/>
    </row>
    <row r="265" spans="2:96" x14ac:dyDescent="0.2">
      <c r="B265" s="1">
        <f t="shared" si="166"/>
        <v>44114</v>
      </c>
      <c r="C265" s="8">
        <f t="shared" si="161"/>
        <v>36.285714285714285</v>
      </c>
      <c r="D265">
        <f t="shared" si="170"/>
        <v>254</v>
      </c>
      <c r="E265" s="14">
        <f t="shared" si="167"/>
        <v>0.3</v>
      </c>
      <c r="F265" s="3">
        <f t="shared" si="162"/>
        <v>8.1661699125676517</v>
      </c>
      <c r="G265" s="3">
        <f t="shared" si="156"/>
        <v>2.8379999999999992</v>
      </c>
      <c r="H265" s="27"/>
      <c r="I265" s="4">
        <f t="shared" si="163"/>
        <v>258394.45325801719</v>
      </c>
      <c r="J265" s="4"/>
      <c r="K265" s="4">
        <f t="shared" si="157"/>
        <v>4741605.546741982</v>
      </c>
      <c r="L265" s="4">
        <f t="shared" si="176"/>
        <v>1</v>
      </c>
      <c r="N265" s="4">
        <f t="shared" si="171"/>
        <v>1.0772961263476204E-15</v>
      </c>
      <c r="O265" s="4">
        <f t="shared" si="197"/>
        <v>1.343729179014991E-15</v>
      </c>
      <c r="P265" s="4">
        <f t="shared" si="197"/>
        <v>1.7830377748579749E-15</v>
      </c>
      <c r="Q265" s="4">
        <f t="shared" si="197"/>
        <v>2.3659705812603591E-15</v>
      </c>
      <c r="R265" s="4">
        <f t="shared" si="197"/>
        <v>3.1394830048799955E-15</v>
      </c>
      <c r="S265" s="4">
        <f t="shared" si="197"/>
        <v>4.1658816956206074E-15</v>
      </c>
      <c r="T265" s="4">
        <f t="shared" si="197"/>
        <v>5.5278433654052951E-15</v>
      </c>
      <c r="U265" s="4">
        <f t="shared" si="197"/>
        <v>7.335074421581496E-15</v>
      </c>
      <c r="V265" s="4">
        <f t="shared" si="197"/>
        <v>9.7331478503767911E-15</v>
      </c>
      <c r="W265" s="4">
        <f t="shared" si="197"/>
        <v>1.2915229163752219E-14</v>
      </c>
      <c r="X265" s="4">
        <f t="shared" si="197"/>
        <v>1.7137635937640832E-14</v>
      </c>
      <c r="Y265" s="4">
        <f t="shared" si="197"/>
        <v>2.2740484266308865E-14</v>
      </c>
      <c r="Z265" s="4">
        <f t="shared" si="197"/>
        <v>3.017508521035424E-14</v>
      </c>
      <c r="AA265" s="4">
        <f t="shared" si="197"/>
        <v>4.0040298030579924E-14</v>
      </c>
      <c r="AB265" s="4">
        <f t="shared" si="197"/>
        <v>5.3130768472970193E-14</v>
      </c>
      <c r="AC265" s="4">
        <f t="shared" si="197"/>
        <v>7.0500937715531921E-14</v>
      </c>
      <c r="AD265" s="4">
        <f t="shared" si="197"/>
        <v>9.3549977919134494E-14</v>
      </c>
      <c r="AE265" s="4">
        <f t="shared" si="197"/>
        <v>1.2413449596588089E-13</v>
      </c>
      <c r="AF265" s="4">
        <f t="shared" si="197"/>
        <v>1.6471808369830891E-13</v>
      </c>
      <c r="AG265" s="4">
        <f t="shared" si="197"/>
        <v>2.1856976096173069E-13</v>
      </c>
      <c r="AH265" s="4">
        <f t="shared" si="197"/>
        <v>2.9002729607749745E-13</v>
      </c>
      <c r="AI265" s="4">
        <f t="shared" si="158"/>
        <v>4457109.2139374604</v>
      </c>
      <c r="AJ265" s="4">
        <f t="shared" si="164"/>
        <v>4457109.2139374604</v>
      </c>
      <c r="AK265" s="27"/>
      <c r="AL265">
        <f t="shared" si="153"/>
        <v>254</v>
      </c>
      <c r="AM265" s="4"/>
      <c r="AN265" s="4"/>
      <c r="AO265" s="4">
        <f t="shared" si="199"/>
        <v>8.5769947596701549E-17</v>
      </c>
      <c r="AP265" s="4">
        <f t="shared" si="199"/>
        <v>0</v>
      </c>
      <c r="AQ265" s="4">
        <f t="shared" si="199"/>
        <v>0</v>
      </c>
      <c r="AR265" s="4">
        <f t="shared" si="199"/>
        <v>0</v>
      </c>
      <c r="AS265" s="4">
        <f t="shared" si="199"/>
        <v>0</v>
      </c>
      <c r="AT265" s="4">
        <f t="shared" si="199"/>
        <v>0</v>
      </c>
      <c r="AU265" s="4">
        <f t="shared" si="199"/>
        <v>0</v>
      </c>
      <c r="AV265" s="4">
        <f t="shared" si="199"/>
        <v>0</v>
      </c>
      <c r="AW265" s="4">
        <f t="shared" si="199"/>
        <v>0</v>
      </c>
      <c r="AX265" s="4">
        <f t="shared" si="199"/>
        <v>0</v>
      </c>
      <c r="AY265" s="4">
        <f t="shared" si="199"/>
        <v>0</v>
      </c>
      <c r="AZ265" s="4">
        <f t="shared" si="199"/>
        <v>0</v>
      </c>
      <c r="BA265" s="4">
        <f t="shared" si="199"/>
        <v>0</v>
      </c>
      <c r="BB265" s="4">
        <f t="shared" si="199"/>
        <v>0</v>
      </c>
      <c r="BC265" s="4">
        <f t="shared" si="199"/>
        <v>0</v>
      </c>
      <c r="BD265" s="4">
        <f t="shared" si="199"/>
        <v>0</v>
      </c>
      <c r="BE265" s="4">
        <f t="shared" si="199"/>
        <v>0</v>
      </c>
      <c r="BF265" s="4">
        <f t="shared" si="199"/>
        <v>0</v>
      </c>
      <c r="BG265" s="4">
        <f t="shared" si="199"/>
        <v>0</v>
      </c>
      <c r="BH265" s="4">
        <f t="shared" si="199"/>
        <v>0</v>
      </c>
      <c r="BI265" s="4">
        <f t="shared" si="177"/>
        <v>0</v>
      </c>
      <c r="BJ265" s="4">
        <f t="shared" si="169"/>
        <v>8.5769947596701549E-17</v>
      </c>
      <c r="BK265" s="4">
        <f t="shared" si="165"/>
        <v>284496.33280451875</v>
      </c>
      <c r="BL265" s="4">
        <f t="shared" si="178"/>
        <v>1</v>
      </c>
      <c r="BM265" s="4">
        <f t="shared" si="159"/>
        <v>4741605.5467419792</v>
      </c>
      <c r="BN265" s="18">
        <f t="shared" si="179"/>
        <v>1</v>
      </c>
      <c r="BO265" s="4">
        <f t="shared" si="160"/>
        <v>6</v>
      </c>
      <c r="BP265" s="27"/>
      <c r="BQ265" s="4">
        <f>I265+AJ265+BK265+SUM(J$11:J265)</f>
        <v>4999999.9999999963</v>
      </c>
      <c r="BR265" s="27"/>
      <c r="BS265">
        <f t="shared" si="154"/>
        <v>254</v>
      </c>
      <c r="BT265" s="11">
        <f t="shared" si="155"/>
        <v>5.4796787680518551E-2</v>
      </c>
      <c r="BU265" s="9">
        <f t="shared" si="185"/>
        <v>1.7709710131354692E-17</v>
      </c>
      <c r="BV265" s="9">
        <f t="shared" si="185"/>
        <v>2.2089612756780589E-17</v>
      </c>
      <c r="BW265" s="9">
        <f t="shared" si="185"/>
        <v>2.9311422712571006E-17</v>
      </c>
      <c r="BX265" s="9">
        <f t="shared" si="185"/>
        <v>3.8894276279903088E-17</v>
      </c>
      <c r="BY265" s="9">
        <f t="shared" si="185"/>
        <v>5.161007509350165E-17</v>
      </c>
      <c r="BZ265" s="9">
        <f t="shared" si="185"/>
        <v>6.8483080433124307E-17</v>
      </c>
      <c r="CA265" s="9">
        <f t="shared" si="185"/>
        <v>9.0872417767583117E-17</v>
      </c>
      <c r="CB265" s="9">
        <f t="shared" si="185"/>
        <v>1.2058155471006107E-16</v>
      </c>
      <c r="CC265" s="9">
        <f t="shared" si="185"/>
        <v>1.6000357086605776E-16</v>
      </c>
      <c r="CD265" s="9">
        <f t="shared" ref="CD265:CI318" si="200">W265*$E265*$BT265*CD$7</f>
        <v>2.1231392109941143E-16</v>
      </c>
      <c r="CE265" s="9">
        <f t="shared" si="200"/>
        <v>0</v>
      </c>
      <c r="CF265" s="9">
        <f t="shared" si="200"/>
        <v>0</v>
      </c>
      <c r="CG265" s="9">
        <f t="shared" si="195"/>
        <v>0</v>
      </c>
      <c r="CH265" s="9">
        <f t="shared" si="195"/>
        <v>0</v>
      </c>
      <c r="CI265" s="9">
        <f t="shared" si="195"/>
        <v>0</v>
      </c>
      <c r="CJ265" s="9">
        <f t="shared" si="195"/>
        <v>0</v>
      </c>
      <c r="CK265" s="9">
        <f t="shared" si="195"/>
        <v>0</v>
      </c>
      <c r="CL265" s="9">
        <f t="shared" si="195"/>
        <v>0</v>
      </c>
      <c r="CM265" s="9">
        <f t="shared" si="195"/>
        <v>0</v>
      </c>
      <c r="CN265" s="9">
        <f t="shared" si="190"/>
        <v>0</v>
      </c>
      <c r="CO265" s="9">
        <f t="shared" si="190"/>
        <v>0</v>
      </c>
      <c r="CP265" s="9">
        <f t="shared" si="190"/>
        <v>0</v>
      </c>
      <c r="CQ265" s="9">
        <f t="shared" si="173"/>
        <v>8.1186964185034867E-16</v>
      </c>
      <c r="CR265" s="27"/>
    </row>
    <row r="266" spans="2:96" x14ac:dyDescent="0.2">
      <c r="B266" s="1">
        <f t="shared" si="166"/>
        <v>44115</v>
      </c>
      <c r="C266" s="8">
        <f t="shared" si="161"/>
        <v>36.428571428571431</v>
      </c>
      <c r="D266">
        <f t="shared" si="170"/>
        <v>255</v>
      </c>
      <c r="E266" s="14">
        <f t="shared" si="167"/>
        <v>0.3</v>
      </c>
      <c r="F266" s="3">
        <f t="shared" si="162"/>
        <v>8.1661699125676517</v>
      </c>
      <c r="G266" s="3">
        <f t="shared" si="156"/>
        <v>2.8379999999999992</v>
      </c>
      <c r="H266" s="27"/>
      <c r="I266" s="4">
        <f t="shared" si="163"/>
        <v>258394.45325801719</v>
      </c>
      <c r="J266" s="4"/>
      <c r="K266" s="4">
        <f t="shared" si="157"/>
        <v>4741605.546741982</v>
      </c>
      <c r="L266" s="4">
        <f t="shared" si="176"/>
        <v>1</v>
      </c>
      <c r="N266" s="4">
        <f t="shared" si="171"/>
        <v>8.1186964185034867E-16</v>
      </c>
      <c r="O266" s="4">
        <f t="shared" si="197"/>
        <v>1.0126583587667632E-15</v>
      </c>
      <c r="P266" s="4">
        <f t="shared" si="197"/>
        <v>1.343729179014991E-15</v>
      </c>
      <c r="Q266" s="4">
        <f t="shared" si="197"/>
        <v>1.7830377748579749E-15</v>
      </c>
      <c r="R266" s="4">
        <f t="shared" si="197"/>
        <v>2.3659705812603591E-15</v>
      </c>
      <c r="S266" s="4">
        <f t="shared" si="197"/>
        <v>3.1394830048799955E-15</v>
      </c>
      <c r="T266" s="4">
        <f t="shared" si="197"/>
        <v>4.1658816956206074E-15</v>
      </c>
      <c r="U266" s="4">
        <f t="shared" si="197"/>
        <v>5.5278433654052951E-15</v>
      </c>
      <c r="V266" s="4">
        <f t="shared" si="197"/>
        <v>7.335074421581496E-15</v>
      </c>
      <c r="W266" s="4">
        <f t="shared" si="197"/>
        <v>9.7331478503767911E-15</v>
      </c>
      <c r="X266" s="4">
        <f t="shared" si="197"/>
        <v>1.2915229163752219E-14</v>
      </c>
      <c r="Y266" s="4">
        <f t="shared" si="197"/>
        <v>1.7137635937640832E-14</v>
      </c>
      <c r="Z266" s="4">
        <f t="shared" si="197"/>
        <v>2.2740484266308865E-14</v>
      </c>
      <c r="AA266" s="4">
        <f t="shared" si="197"/>
        <v>3.017508521035424E-14</v>
      </c>
      <c r="AB266" s="4">
        <f t="shared" si="197"/>
        <v>4.0040298030579924E-14</v>
      </c>
      <c r="AC266" s="4">
        <f t="shared" si="197"/>
        <v>5.3130768472970193E-14</v>
      </c>
      <c r="AD266" s="4">
        <f t="shared" si="197"/>
        <v>7.0500937715531921E-14</v>
      </c>
      <c r="AE266" s="4">
        <f t="shared" si="197"/>
        <v>9.3549977919134494E-14</v>
      </c>
      <c r="AF266" s="4">
        <f t="shared" si="197"/>
        <v>1.2413449596588089E-13</v>
      </c>
      <c r="AG266" s="4">
        <f t="shared" si="197"/>
        <v>1.6471808369830891E-13</v>
      </c>
      <c r="AH266" s="4">
        <f t="shared" si="197"/>
        <v>2.1856976096173069E-13</v>
      </c>
      <c r="AI266" s="4">
        <f t="shared" si="158"/>
        <v>4457109.2139374604</v>
      </c>
      <c r="AJ266" s="4">
        <f t="shared" si="164"/>
        <v>4457109.2139374604</v>
      </c>
      <c r="AK266" s="27"/>
      <c r="AL266">
        <f t="shared" si="153"/>
        <v>255</v>
      </c>
      <c r="AM266" s="4"/>
      <c r="AN266" s="4"/>
      <c r="AO266" s="4">
        <f t="shared" si="199"/>
        <v>6.4637767580857228E-17</v>
      </c>
      <c r="AP266" s="4">
        <f t="shared" si="199"/>
        <v>0</v>
      </c>
      <c r="AQ266" s="4">
        <f t="shared" si="199"/>
        <v>0</v>
      </c>
      <c r="AR266" s="4">
        <f t="shared" si="199"/>
        <v>0</v>
      </c>
      <c r="AS266" s="4">
        <f t="shared" si="199"/>
        <v>0</v>
      </c>
      <c r="AT266" s="4">
        <f t="shared" si="199"/>
        <v>0</v>
      </c>
      <c r="AU266" s="4">
        <f t="shared" si="199"/>
        <v>0</v>
      </c>
      <c r="AV266" s="4">
        <f t="shared" si="199"/>
        <v>0</v>
      </c>
      <c r="AW266" s="4">
        <f t="shared" si="199"/>
        <v>0</v>
      </c>
      <c r="AX266" s="4">
        <f t="shared" si="199"/>
        <v>0</v>
      </c>
      <c r="AY266" s="4">
        <f t="shared" si="199"/>
        <v>0</v>
      </c>
      <c r="AZ266" s="4">
        <f t="shared" si="199"/>
        <v>0</v>
      </c>
      <c r="BA266" s="4">
        <f t="shared" si="199"/>
        <v>0</v>
      </c>
      <c r="BB266" s="4">
        <f t="shared" si="199"/>
        <v>0</v>
      </c>
      <c r="BC266" s="4">
        <f t="shared" si="199"/>
        <v>0</v>
      </c>
      <c r="BD266" s="4">
        <f t="shared" si="199"/>
        <v>0</v>
      </c>
      <c r="BE266" s="4">
        <f t="shared" si="199"/>
        <v>0</v>
      </c>
      <c r="BF266" s="4">
        <f t="shared" si="199"/>
        <v>0</v>
      </c>
      <c r="BG266" s="4">
        <f t="shared" si="199"/>
        <v>0</v>
      </c>
      <c r="BH266" s="4">
        <f t="shared" si="199"/>
        <v>0</v>
      </c>
      <c r="BI266" s="4">
        <f t="shared" si="177"/>
        <v>0</v>
      </c>
      <c r="BJ266" s="4">
        <f t="shared" si="169"/>
        <v>6.4637767580857228E-17</v>
      </c>
      <c r="BK266" s="4">
        <f t="shared" si="165"/>
        <v>284496.33280451875</v>
      </c>
      <c r="BL266" s="4">
        <f t="shared" si="178"/>
        <v>1</v>
      </c>
      <c r="BM266" s="4">
        <f t="shared" si="159"/>
        <v>4741605.5467419792</v>
      </c>
      <c r="BN266" s="18">
        <f t="shared" si="179"/>
        <v>1</v>
      </c>
      <c r="BO266" s="4">
        <f t="shared" si="160"/>
        <v>6</v>
      </c>
      <c r="BP266" s="27"/>
      <c r="BQ266" s="4">
        <f>I266+AJ266+BK266+SUM(J$11:J266)</f>
        <v>4999999.9999999963</v>
      </c>
      <c r="BR266" s="27"/>
      <c r="BS266">
        <f t="shared" si="154"/>
        <v>255</v>
      </c>
      <c r="BT266" s="11">
        <f t="shared" si="155"/>
        <v>5.4796787680518551E-2</v>
      </c>
      <c r="BU266" s="9">
        <f t="shared" ref="BU266:CC294" si="201">N266*$E266*$BT266*BU$7</f>
        <v>1.3346354516619658E-17</v>
      </c>
      <c r="BV266" s="9">
        <f t="shared" si="201"/>
        <v>1.6647127523473412E-17</v>
      </c>
      <c r="BW266" s="9">
        <f t="shared" si="201"/>
        <v>2.2089612756780589E-17</v>
      </c>
      <c r="BX266" s="9">
        <f t="shared" si="201"/>
        <v>2.9311422712571006E-17</v>
      </c>
      <c r="BY266" s="9">
        <f t="shared" si="201"/>
        <v>3.8894276279903088E-17</v>
      </c>
      <c r="BZ266" s="9">
        <f t="shared" si="201"/>
        <v>5.161007509350165E-17</v>
      </c>
      <c r="CA266" s="9">
        <f t="shared" si="201"/>
        <v>6.8483080433124307E-17</v>
      </c>
      <c r="CB266" s="9">
        <f t="shared" si="201"/>
        <v>9.0872417767583117E-17</v>
      </c>
      <c r="CC266" s="9">
        <f t="shared" si="201"/>
        <v>1.2058155471006107E-16</v>
      </c>
      <c r="CD266" s="9">
        <f t="shared" si="200"/>
        <v>1.6000357086605776E-16</v>
      </c>
      <c r="CE266" s="9">
        <f t="shared" si="200"/>
        <v>0</v>
      </c>
      <c r="CF266" s="9">
        <f t="shared" si="200"/>
        <v>0</v>
      </c>
      <c r="CG266" s="9">
        <f t="shared" si="195"/>
        <v>0</v>
      </c>
      <c r="CH266" s="9">
        <f t="shared" si="195"/>
        <v>0</v>
      </c>
      <c r="CI266" s="9">
        <f t="shared" si="195"/>
        <v>0</v>
      </c>
      <c r="CJ266" s="9">
        <f t="shared" si="195"/>
        <v>0</v>
      </c>
      <c r="CK266" s="9">
        <f t="shared" si="195"/>
        <v>0</v>
      </c>
      <c r="CL266" s="9">
        <f t="shared" si="195"/>
        <v>0</v>
      </c>
      <c r="CM266" s="9">
        <f t="shared" si="195"/>
        <v>0</v>
      </c>
      <c r="CN266" s="9">
        <f t="shared" si="190"/>
        <v>0</v>
      </c>
      <c r="CO266" s="9">
        <f t="shared" si="190"/>
        <v>0</v>
      </c>
      <c r="CP266" s="9">
        <f t="shared" si="190"/>
        <v>0</v>
      </c>
      <c r="CQ266" s="9">
        <f t="shared" si="173"/>
        <v>6.1183949265967559E-16</v>
      </c>
      <c r="CR266" s="27"/>
    </row>
    <row r="267" spans="2:96" x14ac:dyDescent="0.2">
      <c r="B267" s="1">
        <f t="shared" si="166"/>
        <v>44116</v>
      </c>
      <c r="C267" s="8">
        <f t="shared" si="161"/>
        <v>36.571428571428569</v>
      </c>
      <c r="D267">
        <f t="shared" si="170"/>
        <v>256</v>
      </c>
      <c r="E267" s="14">
        <f t="shared" si="167"/>
        <v>0.3</v>
      </c>
      <c r="F267" s="3">
        <f t="shared" si="162"/>
        <v>8.1661699125676517</v>
      </c>
      <c r="G267" s="3">
        <f t="shared" si="156"/>
        <v>2.8379999999999992</v>
      </c>
      <c r="H267" s="27"/>
      <c r="I267" s="4">
        <f t="shared" si="163"/>
        <v>258394.45325801719</v>
      </c>
      <c r="J267" s="4"/>
      <c r="K267" s="4">
        <f t="shared" si="157"/>
        <v>4741605.546741982</v>
      </c>
      <c r="L267" s="4">
        <f t="shared" si="176"/>
        <v>1</v>
      </c>
      <c r="N267" s="4">
        <f t="shared" si="171"/>
        <v>6.1183949265967559E-16</v>
      </c>
      <c r="O267" s="4">
        <f t="shared" si="197"/>
        <v>7.6315746333932771E-16</v>
      </c>
      <c r="P267" s="4">
        <f t="shared" si="197"/>
        <v>1.0126583587667632E-15</v>
      </c>
      <c r="Q267" s="4">
        <f t="shared" si="197"/>
        <v>1.343729179014991E-15</v>
      </c>
      <c r="R267" s="4">
        <f t="shared" si="197"/>
        <v>1.7830377748579749E-15</v>
      </c>
      <c r="S267" s="4">
        <f t="shared" si="197"/>
        <v>2.3659705812603591E-15</v>
      </c>
      <c r="T267" s="4">
        <f t="shared" si="197"/>
        <v>3.1394830048799955E-15</v>
      </c>
      <c r="U267" s="4">
        <f t="shared" si="197"/>
        <v>4.1658816956206074E-15</v>
      </c>
      <c r="V267" s="4">
        <f t="shared" si="197"/>
        <v>5.5278433654052951E-15</v>
      </c>
      <c r="W267" s="4">
        <f t="shared" si="197"/>
        <v>7.335074421581496E-15</v>
      </c>
      <c r="X267" s="4">
        <f t="shared" si="197"/>
        <v>9.7331478503767911E-15</v>
      </c>
      <c r="Y267" s="4">
        <f t="shared" si="197"/>
        <v>1.2915229163752219E-14</v>
      </c>
      <c r="Z267" s="4">
        <f t="shared" si="197"/>
        <v>1.7137635937640832E-14</v>
      </c>
      <c r="AA267" s="4">
        <f t="shared" si="197"/>
        <v>2.2740484266308865E-14</v>
      </c>
      <c r="AB267" s="4">
        <f t="shared" si="197"/>
        <v>3.017508521035424E-14</v>
      </c>
      <c r="AC267" s="4">
        <f t="shared" si="197"/>
        <v>4.0040298030579924E-14</v>
      </c>
      <c r="AD267" s="4">
        <f t="shared" si="197"/>
        <v>5.3130768472970193E-14</v>
      </c>
      <c r="AE267" s="4">
        <f t="shared" si="197"/>
        <v>7.0500937715531921E-14</v>
      </c>
      <c r="AF267" s="4">
        <f t="shared" si="197"/>
        <v>9.3549977919134494E-14</v>
      </c>
      <c r="AG267" s="4">
        <f t="shared" si="197"/>
        <v>1.2413449596588089E-13</v>
      </c>
      <c r="AH267" s="4">
        <f t="shared" si="197"/>
        <v>1.6471808369830891E-13</v>
      </c>
      <c r="AI267" s="4">
        <f t="shared" si="158"/>
        <v>4457109.2139374604</v>
      </c>
      <c r="AJ267" s="4">
        <f t="shared" si="164"/>
        <v>4457109.2139374604</v>
      </c>
      <c r="AK267" s="27"/>
      <c r="AL267">
        <f t="shared" ref="AL267:AL330" si="202">D267</f>
        <v>256</v>
      </c>
      <c r="AM267" s="4"/>
      <c r="AN267" s="4"/>
      <c r="AO267" s="4">
        <f t="shared" si="199"/>
        <v>4.8712178511020921E-17</v>
      </c>
      <c r="AP267" s="4">
        <f t="shared" si="199"/>
        <v>0</v>
      </c>
      <c r="AQ267" s="4">
        <f t="shared" si="199"/>
        <v>0</v>
      </c>
      <c r="AR267" s="4">
        <f t="shared" si="199"/>
        <v>0</v>
      </c>
      <c r="AS267" s="4">
        <f t="shared" si="199"/>
        <v>0</v>
      </c>
      <c r="AT267" s="4">
        <f t="shared" si="199"/>
        <v>0</v>
      </c>
      <c r="AU267" s="4">
        <f t="shared" si="199"/>
        <v>0</v>
      </c>
      <c r="AV267" s="4">
        <f t="shared" si="199"/>
        <v>0</v>
      </c>
      <c r="AW267" s="4">
        <f t="shared" si="199"/>
        <v>0</v>
      </c>
      <c r="AX267" s="4">
        <f t="shared" si="199"/>
        <v>0</v>
      </c>
      <c r="AY267" s="4">
        <f t="shared" si="199"/>
        <v>0</v>
      </c>
      <c r="AZ267" s="4">
        <f t="shared" si="199"/>
        <v>0</v>
      </c>
      <c r="BA267" s="4">
        <f t="shared" si="199"/>
        <v>0</v>
      </c>
      <c r="BB267" s="4">
        <f t="shared" si="199"/>
        <v>0</v>
      </c>
      <c r="BC267" s="4">
        <f t="shared" si="199"/>
        <v>0</v>
      </c>
      <c r="BD267" s="4">
        <f t="shared" si="199"/>
        <v>0</v>
      </c>
      <c r="BE267" s="4">
        <f t="shared" si="199"/>
        <v>0</v>
      </c>
      <c r="BF267" s="4">
        <f t="shared" si="199"/>
        <v>0</v>
      </c>
      <c r="BG267" s="4">
        <f t="shared" si="199"/>
        <v>0</v>
      </c>
      <c r="BH267" s="4">
        <f t="shared" si="199"/>
        <v>0</v>
      </c>
      <c r="BI267" s="4">
        <f t="shared" si="177"/>
        <v>0</v>
      </c>
      <c r="BJ267" s="4">
        <f t="shared" si="169"/>
        <v>4.8712178511020921E-17</v>
      </c>
      <c r="BK267" s="4">
        <f t="shared" si="165"/>
        <v>284496.33280451875</v>
      </c>
      <c r="BL267" s="4">
        <f t="shared" si="178"/>
        <v>1</v>
      </c>
      <c r="BM267" s="4">
        <f t="shared" si="159"/>
        <v>4741605.5467419792</v>
      </c>
      <c r="BN267" s="18">
        <f t="shared" si="179"/>
        <v>1</v>
      </c>
      <c r="BO267" s="4">
        <f t="shared" si="160"/>
        <v>6</v>
      </c>
      <c r="BP267" s="27"/>
      <c r="BQ267" s="4">
        <f>I267+AJ267+BK267+SUM(J$11:J267)</f>
        <v>4999999.9999999963</v>
      </c>
      <c r="BR267" s="27"/>
      <c r="BS267">
        <f t="shared" ref="BS267:BS330" si="203">D267</f>
        <v>256</v>
      </c>
      <c r="BT267" s="11">
        <f t="shared" ref="BT267:BT330" si="204">I267/(I267+AJ267)</f>
        <v>5.4796787680518551E-2</v>
      </c>
      <c r="BU267" s="9">
        <f t="shared" si="201"/>
        <v>1.0058051632148529E-17</v>
      </c>
      <c r="BV267" s="9">
        <f t="shared" si="201"/>
        <v>1.2545573245622477E-17</v>
      </c>
      <c r="BW267" s="9">
        <f t="shared" si="201"/>
        <v>1.6647127523473412E-17</v>
      </c>
      <c r="BX267" s="9">
        <f t="shared" si="201"/>
        <v>2.2089612756780589E-17</v>
      </c>
      <c r="BY267" s="9">
        <f t="shared" si="201"/>
        <v>2.9311422712571006E-17</v>
      </c>
      <c r="BZ267" s="9">
        <f t="shared" si="201"/>
        <v>3.8894276279903088E-17</v>
      </c>
      <c r="CA267" s="9">
        <f t="shared" si="201"/>
        <v>5.161007509350165E-17</v>
      </c>
      <c r="CB267" s="9">
        <f t="shared" si="201"/>
        <v>6.8483080433124307E-17</v>
      </c>
      <c r="CC267" s="9">
        <f t="shared" si="201"/>
        <v>9.0872417767583117E-17</v>
      </c>
      <c r="CD267" s="9">
        <f t="shared" si="200"/>
        <v>1.2058155471006107E-16</v>
      </c>
      <c r="CE267" s="9">
        <f t="shared" si="200"/>
        <v>0</v>
      </c>
      <c r="CF267" s="9">
        <f t="shared" si="200"/>
        <v>0</v>
      </c>
      <c r="CG267" s="9">
        <f t="shared" si="195"/>
        <v>0</v>
      </c>
      <c r="CH267" s="9">
        <f t="shared" si="195"/>
        <v>0</v>
      </c>
      <c r="CI267" s="9">
        <f t="shared" si="195"/>
        <v>0</v>
      </c>
      <c r="CJ267" s="9">
        <f t="shared" si="195"/>
        <v>0</v>
      </c>
      <c r="CK267" s="9">
        <f t="shared" si="195"/>
        <v>0</v>
      </c>
      <c r="CL267" s="9">
        <f t="shared" si="195"/>
        <v>0</v>
      </c>
      <c r="CM267" s="9">
        <f t="shared" si="195"/>
        <v>0</v>
      </c>
      <c r="CN267" s="9">
        <f t="shared" si="190"/>
        <v>0</v>
      </c>
      <c r="CO267" s="9">
        <f t="shared" si="190"/>
        <v>0</v>
      </c>
      <c r="CP267" s="9">
        <f t="shared" si="190"/>
        <v>0</v>
      </c>
      <c r="CQ267" s="9">
        <f t="shared" si="173"/>
        <v>4.6109319215476921E-16</v>
      </c>
      <c r="CR267" s="27"/>
    </row>
    <row r="268" spans="2:96" x14ac:dyDescent="0.2">
      <c r="B268" s="1">
        <f t="shared" si="166"/>
        <v>44117</v>
      </c>
      <c r="C268" s="8">
        <f t="shared" si="161"/>
        <v>36.714285714285715</v>
      </c>
      <c r="D268">
        <f t="shared" si="170"/>
        <v>257</v>
      </c>
      <c r="E268" s="14">
        <f t="shared" si="167"/>
        <v>0.3</v>
      </c>
      <c r="F268" s="3">
        <f t="shared" si="162"/>
        <v>8.1661699125676517</v>
      </c>
      <c r="G268" s="3">
        <f t="shared" ref="G268:G331" si="205">E268*N$9</f>
        <v>2.8379999999999992</v>
      </c>
      <c r="H268" s="27"/>
      <c r="I268" s="4">
        <f t="shared" si="163"/>
        <v>258394.45325801719</v>
      </c>
      <c r="J268" s="4"/>
      <c r="K268" s="4">
        <f t="shared" ref="K268:K331" si="206">K267+N268</f>
        <v>4741605.546741982</v>
      </c>
      <c r="L268" s="4">
        <f t="shared" si="176"/>
        <v>1</v>
      </c>
      <c r="N268" s="4">
        <f t="shared" si="171"/>
        <v>4.6109319215476921E-16</v>
      </c>
      <c r="O268" s="4">
        <f t="shared" si="197"/>
        <v>5.7512912310009507E-16</v>
      </c>
      <c r="P268" s="4">
        <f t="shared" si="197"/>
        <v>7.6315746333932771E-16</v>
      </c>
      <c r="Q268" s="4">
        <f t="shared" si="197"/>
        <v>1.0126583587667632E-15</v>
      </c>
      <c r="R268" s="4">
        <f t="shared" si="197"/>
        <v>1.343729179014991E-15</v>
      </c>
      <c r="S268" s="4">
        <f t="shared" si="197"/>
        <v>1.7830377748579749E-15</v>
      </c>
      <c r="T268" s="4">
        <f t="shared" si="197"/>
        <v>2.3659705812603591E-15</v>
      </c>
      <c r="U268" s="4">
        <f t="shared" si="197"/>
        <v>3.1394830048799955E-15</v>
      </c>
      <c r="V268" s="4">
        <f t="shared" si="197"/>
        <v>4.1658816956206074E-15</v>
      </c>
      <c r="W268" s="4">
        <f t="shared" si="197"/>
        <v>5.5278433654052951E-15</v>
      </c>
      <c r="X268" s="4">
        <f t="shared" si="197"/>
        <v>7.335074421581496E-15</v>
      </c>
      <c r="Y268" s="4">
        <f t="shared" si="197"/>
        <v>9.7331478503767911E-15</v>
      </c>
      <c r="Z268" s="4">
        <f t="shared" si="197"/>
        <v>1.2915229163752219E-14</v>
      </c>
      <c r="AA268" s="4">
        <f t="shared" si="197"/>
        <v>1.7137635937640832E-14</v>
      </c>
      <c r="AB268" s="4">
        <f t="shared" si="197"/>
        <v>2.2740484266308865E-14</v>
      </c>
      <c r="AC268" s="4">
        <f t="shared" si="197"/>
        <v>3.017508521035424E-14</v>
      </c>
      <c r="AD268" s="4">
        <f t="shared" si="197"/>
        <v>4.0040298030579924E-14</v>
      </c>
      <c r="AE268" s="4">
        <f t="shared" si="197"/>
        <v>5.3130768472970193E-14</v>
      </c>
      <c r="AF268" s="4">
        <f t="shared" si="197"/>
        <v>7.0500937715531921E-14</v>
      </c>
      <c r="AG268" s="4">
        <f t="shared" si="197"/>
        <v>9.3549977919134494E-14</v>
      </c>
      <c r="AH268" s="4">
        <f t="shared" si="197"/>
        <v>1.2413449596588089E-13</v>
      </c>
      <c r="AI268" s="4">
        <f t="shared" ref="AI268:AI331" si="207">AI267+AH267*(1-AH$6)</f>
        <v>4457109.2139374604</v>
      </c>
      <c r="AJ268" s="4">
        <f t="shared" si="164"/>
        <v>4457109.2139374604</v>
      </c>
      <c r="AK268" s="27"/>
      <c r="AL268">
        <f t="shared" si="202"/>
        <v>257</v>
      </c>
      <c r="AM268" s="4"/>
      <c r="AN268" s="4"/>
      <c r="AO268" s="4">
        <f t="shared" si="199"/>
        <v>3.6710369559580532E-17</v>
      </c>
      <c r="AP268" s="4">
        <f t="shared" si="199"/>
        <v>0</v>
      </c>
      <c r="AQ268" s="4">
        <f t="shared" si="199"/>
        <v>0</v>
      </c>
      <c r="AR268" s="4">
        <f t="shared" si="199"/>
        <v>0</v>
      </c>
      <c r="AS268" s="4">
        <f t="shared" si="199"/>
        <v>0</v>
      </c>
      <c r="AT268" s="4">
        <f t="shared" si="199"/>
        <v>0</v>
      </c>
      <c r="AU268" s="4">
        <f t="shared" si="199"/>
        <v>0</v>
      </c>
      <c r="AV268" s="4">
        <f t="shared" si="199"/>
        <v>0</v>
      </c>
      <c r="AW268" s="4">
        <f t="shared" si="199"/>
        <v>0</v>
      </c>
      <c r="AX268" s="4">
        <f t="shared" si="199"/>
        <v>0</v>
      </c>
      <c r="AY268" s="4">
        <f t="shared" si="199"/>
        <v>0</v>
      </c>
      <c r="AZ268" s="4">
        <f t="shared" si="199"/>
        <v>0</v>
      </c>
      <c r="BA268" s="4">
        <f t="shared" si="199"/>
        <v>0</v>
      </c>
      <c r="BB268" s="4">
        <f t="shared" si="199"/>
        <v>0</v>
      </c>
      <c r="BC268" s="4">
        <f t="shared" si="199"/>
        <v>0</v>
      </c>
      <c r="BD268" s="4">
        <f t="shared" si="199"/>
        <v>0</v>
      </c>
      <c r="BE268" s="4">
        <f t="shared" si="199"/>
        <v>0</v>
      </c>
      <c r="BF268" s="4">
        <f t="shared" si="199"/>
        <v>0</v>
      </c>
      <c r="BG268" s="4">
        <f t="shared" si="199"/>
        <v>0</v>
      </c>
      <c r="BH268" s="4">
        <f t="shared" si="199"/>
        <v>0</v>
      </c>
      <c r="BI268" s="4">
        <f t="shared" si="177"/>
        <v>0</v>
      </c>
      <c r="BJ268" s="4">
        <f t="shared" si="169"/>
        <v>3.6710369559580532E-17</v>
      </c>
      <c r="BK268" s="4">
        <f t="shared" si="165"/>
        <v>284496.33280451875</v>
      </c>
      <c r="BL268" s="4">
        <f t="shared" si="178"/>
        <v>1</v>
      </c>
      <c r="BM268" s="4">
        <f t="shared" ref="BM268:BM331" si="208">AJ268+BK268</f>
        <v>4741605.5467419792</v>
      </c>
      <c r="BN268" s="18">
        <f t="shared" si="179"/>
        <v>1</v>
      </c>
      <c r="BO268" s="4">
        <f t="shared" ref="BO268:BO331" si="209">BK268/BM268*100</f>
        <v>6</v>
      </c>
      <c r="BP268" s="27"/>
      <c r="BQ268" s="4">
        <f>I268+AJ268+BK268+SUM(J$11:J268)</f>
        <v>4999999.9999999963</v>
      </c>
      <c r="BR268" s="27"/>
      <c r="BS268">
        <f t="shared" si="203"/>
        <v>257</v>
      </c>
      <c r="BT268" s="11">
        <f t="shared" si="204"/>
        <v>5.4796787680518551E-2</v>
      </c>
      <c r="BU268" s="9">
        <f t="shared" si="201"/>
        <v>7.5799277254312283E-18</v>
      </c>
      <c r="BV268" s="9">
        <f t="shared" si="201"/>
        <v>9.4545685342196179E-18</v>
      </c>
      <c r="BW268" s="9">
        <f t="shared" si="201"/>
        <v>1.2545573245622477E-17</v>
      </c>
      <c r="BX268" s="9">
        <f t="shared" si="201"/>
        <v>1.6647127523473412E-17</v>
      </c>
      <c r="BY268" s="9">
        <f t="shared" si="201"/>
        <v>2.2089612756780589E-17</v>
      </c>
      <c r="BZ268" s="9">
        <f t="shared" si="201"/>
        <v>2.9311422712571006E-17</v>
      </c>
      <c r="CA268" s="9">
        <f t="shared" si="201"/>
        <v>3.8894276279903088E-17</v>
      </c>
      <c r="CB268" s="9">
        <f t="shared" si="201"/>
        <v>5.161007509350165E-17</v>
      </c>
      <c r="CC268" s="9">
        <f t="shared" si="201"/>
        <v>6.8483080433124307E-17</v>
      </c>
      <c r="CD268" s="9">
        <f t="shared" si="200"/>
        <v>9.0872417767583117E-17</v>
      </c>
      <c r="CE268" s="9">
        <f t="shared" si="200"/>
        <v>0</v>
      </c>
      <c r="CF268" s="9">
        <f t="shared" si="200"/>
        <v>0</v>
      </c>
      <c r="CG268" s="9">
        <f t="shared" si="195"/>
        <v>0</v>
      </c>
      <c r="CH268" s="9">
        <f t="shared" si="195"/>
        <v>0</v>
      </c>
      <c r="CI268" s="9">
        <f t="shared" si="195"/>
        <v>0</v>
      </c>
      <c r="CJ268" s="9">
        <f t="shared" si="195"/>
        <v>0</v>
      </c>
      <c r="CK268" s="9">
        <f t="shared" si="195"/>
        <v>0</v>
      </c>
      <c r="CL268" s="9">
        <f t="shared" si="195"/>
        <v>0</v>
      </c>
      <c r="CM268" s="9">
        <f t="shared" si="195"/>
        <v>0</v>
      </c>
      <c r="CN268" s="9">
        <f t="shared" si="190"/>
        <v>0</v>
      </c>
      <c r="CO268" s="9">
        <f t="shared" si="190"/>
        <v>0</v>
      </c>
      <c r="CP268" s="9">
        <f t="shared" si="190"/>
        <v>0</v>
      </c>
      <c r="CQ268" s="9">
        <f t="shared" si="173"/>
        <v>3.474880820722105E-16</v>
      </c>
      <c r="CR268" s="27"/>
    </row>
    <row r="269" spans="2:96" x14ac:dyDescent="0.2">
      <c r="B269" s="1">
        <f t="shared" si="166"/>
        <v>44118</v>
      </c>
      <c r="C269" s="8">
        <f t="shared" ref="C269:C332" si="210">D269/7</f>
        <v>36.857142857142854</v>
      </c>
      <c r="D269">
        <f t="shared" si="170"/>
        <v>258</v>
      </c>
      <c r="E269" s="14">
        <f t="shared" si="167"/>
        <v>0.3</v>
      </c>
      <c r="F269" s="3">
        <f t="shared" ref="F269:F332" si="211">EXP(7*E269)</f>
        <v>8.1661699125676517</v>
      </c>
      <c r="G269" s="3">
        <f t="shared" si="205"/>
        <v>2.8379999999999992</v>
      </c>
      <c r="H269" s="27"/>
      <c r="I269" s="4">
        <f t="shared" ref="I269:I332" si="212">I268-N269-J269</f>
        <v>258394.45325801719</v>
      </c>
      <c r="J269" s="4"/>
      <c r="K269" s="4">
        <f t="shared" si="206"/>
        <v>4741605.546741982</v>
      </c>
      <c r="L269" s="4">
        <f t="shared" si="176"/>
        <v>1</v>
      </c>
      <c r="N269" s="4">
        <f t="shared" si="171"/>
        <v>3.474880820722105E-16</v>
      </c>
      <c r="O269" s="4">
        <f t="shared" si="197"/>
        <v>4.3342760062548304E-16</v>
      </c>
      <c r="P269" s="4">
        <f t="shared" si="197"/>
        <v>5.7512912310009507E-16</v>
      </c>
      <c r="Q269" s="4">
        <f t="shared" si="197"/>
        <v>7.6315746333932771E-16</v>
      </c>
      <c r="R269" s="4">
        <f t="shared" si="197"/>
        <v>1.0126583587667632E-15</v>
      </c>
      <c r="S269" s="4">
        <f t="shared" si="197"/>
        <v>1.343729179014991E-15</v>
      </c>
      <c r="T269" s="4">
        <f t="shared" si="197"/>
        <v>1.7830377748579749E-15</v>
      </c>
      <c r="U269" s="4">
        <f t="shared" si="197"/>
        <v>2.3659705812603591E-15</v>
      </c>
      <c r="V269" s="4">
        <f t="shared" si="197"/>
        <v>3.1394830048799955E-15</v>
      </c>
      <c r="W269" s="4">
        <f t="shared" si="197"/>
        <v>4.1658816956206074E-15</v>
      </c>
      <c r="X269" s="4">
        <f t="shared" si="197"/>
        <v>5.5278433654052951E-15</v>
      </c>
      <c r="Y269" s="4">
        <f t="shared" si="197"/>
        <v>7.335074421581496E-15</v>
      </c>
      <c r="Z269" s="4">
        <f t="shared" si="197"/>
        <v>9.7331478503767911E-15</v>
      </c>
      <c r="AA269" s="4">
        <f t="shared" si="197"/>
        <v>1.2915229163752219E-14</v>
      </c>
      <c r="AB269" s="4">
        <f t="shared" si="197"/>
        <v>1.7137635937640832E-14</v>
      </c>
      <c r="AC269" s="4">
        <f t="shared" si="197"/>
        <v>2.2740484266308865E-14</v>
      </c>
      <c r="AD269" s="4">
        <f t="shared" si="197"/>
        <v>3.017508521035424E-14</v>
      </c>
      <c r="AE269" s="4">
        <f t="shared" si="197"/>
        <v>4.0040298030579924E-14</v>
      </c>
      <c r="AF269" s="4">
        <f t="shared" si="197"/>
        <v>5.3130768472970193E-14</v>
      </c>
      <c r="AG269" s="4">
        <f t="shared" si="197"/>
        <v>7.0500937715531921E-14</v>
      </c>
      <c r="AH269" s="4">
        <f t="shared" si="197"/>
        <v>9.3549977919134494E-14</v>
      </c>
      <c r="AI269" s="4">
        <f t="shared" si="207"/>
        <v>4457109.2139374604</v>
      </c>
      <c r="AJ269" s="4">
        <f t="shared" ref="AJ269:AJ332" si="213">SUM(N269:AI269)</f>
        <v>4457109.2139374604</v>
      </c>
      <c r="AK269" s="27"/>
      <c r="AL269">
        <f t="shared" si="202"/>
        <v>258</v>
      </c>
      <c r="AM269" s="4"/>
      <c r="AN269" s="4"/>
      <c r="AO269" s="4">
        <f t="shared" si="199"/>
        <v>2.7665591529286152E-17</v>
      </c>
      <c r="AP269" s="4">
        <f t="shared" si="199"/>
        <v>0</v>
      </c>
      <c r="AQ269" s="4">
        <f t="shared" si="199"/>
        <v>0</v>
      </c>
      <c r="AR269" s="4">
        <f t="shared" si="199"/>
        <v>0</v>
      </c>
      <c r="AS269" s="4">
        <f t="shared" si="199"/>
        <v>0</v>
      </c>
      <c r="AT269" s="4">
        <f t="shared" si="199"/>
        <v>0</v>
      </c>
      <c r="AU269" s="4">
        <f t="shared" si="199"/>
        <v>0</v>
      </c>
      <c r="AV269" s="4">
        <f t="shared" si="199"/>
        <v>0</v>
      </c>
      <c r="AW269" s="4">
        <f t="shared" si="199"/>
        <v>0</v>
      </c>
      <c r="AX269" s="4">
        <f t="shared" si="199"/>
        <v>0</v>
      </c>
      <c r="AY269" s="4">
        <f t="shared" si="199"/>
        <v>0</v>
      </c>
      <c r="AZ269" s="4">
        <f t="shared" si="199"/>
        <v>0</v>
      </c>
      <c r="BA269" s="4">
        <f t="shared" si="199"/>
        <v>0</v>
      </c>
      <c r="BB269" s="4">
        <f t="shared" si="199"/>
        <v>0</v>
      </c>
      <c r="BC269" s="4">
        <f t="shared" si="199"/>
        <v>0</v>
      </c>
      <c r="BD269" s="4">
        <f t="shared" si="199"/>
        <v>0</v>
      </c>
      <c r="BE269" s="4">
        <f t="shared" si="199"/>
        <v>0</v>
      </c>
      <c r="BF269" s="4">
        <f t="shared" si="199"/>
        <v>0</v>
      </c>
      <c r="BG269" s="4">
        <f t="shared" si="199"/>
        <v>0</v>
      </c>
      <c r="BH269" s="4">
        <f t="shared" si="199"/>
        <v>0</v>
      </c>
      <c r="BI269" s="4">
        <f t="shared" si="177"/>
        <v>0</v>
      </c>
      <c r="BJ269" s="4">
        <f t="shared" si="169"/>
        <v>2.7665591529286152E-17</v>
      </c>
      <c r="BK269" s="4">
        <f t="shared" ref="BK269:BK332" si="214">BK268+BJ269</f>
        <v>284496.33280451875</v>
      </c>
      <c r="BL269" s="4">
        <f t="shared" si="178"/>
        <v>1</v>
      </c>
      <c r="BM269" s="4">
        <f t="shared" si="208"/>
        <v>4741605.5467419792</v>
      </c>
      <c r="BN269" s="18">
        <f t="shared" si="179"/>
        <v>1</v>
      </c>
      <c r="BO269" s="4">
        <f t="shared" si="209"/>
        <v>6</v>
      </c>
      <c r="BP269" s="27"/>
      <c r="BQ269" s="4">
        <f>I269+AJ269+BK269+SUM(J$11:J269)</f>
        <v>4999999.9999999963</v>
      </c>
      <c r="BR269" s="27"/>
      <c r="BS269">
        <f t="shared" si="203"/>
        <v>258</v>
      </c>
      <c r="BT269" s="11">
        <f t="shared" si="204"/>
        <v>5.4796787680518551E-2</v>
      </c>
      <c r="BU269" s="9">
        <f t="shared" si="201"/>
        <v>5.7123691964464569E-18</v>
      </c>
      <c r="BV269" s="9">
        <f t="shared" si="201"/>
        <v>7.1251320619053547E-18</v>
      </c>
      <c r="BW269" s="9">
        <f t="shared" si="201"/>
        <v>9.4545685342196179E-18</v>
      </c>
      <c r="BX269" s="9">
        <f t="shared" si="201"/>
        <v>1.2545573245622477E-17</v>
      </c>
      <c r="BY269" s="9">
        <f t="shared" si="201"/>
        <v>1.6647127523473412E-17</v>
      </c>
      <c r="BZ269" s="9">
        <f t="shared" si="201"/>
        <v>2.2089612756780589E-17</v>
      </c>
      <c r="CA269" s="9">
        <f t="shared" si="201"/>
        <v>2.9311422712571006E-17</v>
      </c>
      <c r="CB269" s="9">
        <f t="shared" si="201"/>
        <v>3.8894276279903088E-17</v>
      </c>
      <c r="CC269" s="9">
        <f t="shared" si="201"/>
        <v>5.161007509350165E-17</v>
      </c>
      <c r="CD269" s="9">
        <f t="shared" si="200"/>
        <v>6.8483080433124307E-17</v>
      </c>
      <c r="CE269" s="9">
        <f t="shared" si="200"/>
        <v>0</v>
      </c>
      <c r="CF269" s="9">
        <f t="shared" si="200"/>
        <v>0</v>
      </c>
      <c r="CG269" s="9">
        <f t="shared" si="195"/>
        <v>0</v>
      </c>
      <c r="CH269" s="9">
        <f t="shared" si="195"/>
        <v>0</v>
      </c>
      <c r="CI269" s="9">
        <f t="shared" si="195"/>
        <v>0</v>
      </c>
      <c r="CJ269" s="9">
        <f t="shared" si="195"/>
        <v>0</v>
      </c>
      <c r="CK269" s="9">
        <f t="shared" si="195"/>
        <v>0</v>
      </c>
      <c r="CL269" s="9">
        <f t="shared" si="195"/>
        <v>0</v>
      </c>
      <c r="CM269" s="9">
        <f t="shared" si="195"/>
        <v>0</v>
      </c>
      <c r="CN269" s="9">
        <f t="shared" si="190"/>
        <v>0</v>
      </c>
      <c r="CO269" s="9">
        <f t="shared" si="190"/>
        <v>0</v>
      </c>
      <c r="CP269" s="9">
        <f t="shared" si="190"/>
        <v>0</v>
      </c>
      <c r="CQ269" s="9">
        <f t="shared" si="173"/>
        <v>2.6187323783754797E-16</v>
      </c>
      <c r="CR269" s="27"/>
    </row>
    <row r="270" spans="2:96" x14ac:dyDescent="0.2">
      <c r="B270" s="1">
        <f t="shared" ref="B270:B333" si="215">B269+1</f>
        <v>44119</v>
      </c>
      <c r="C270" s="8">
        <f t="shared" si="210"/>
        <v>37</v>
      </c>
      <c r="D270">
        <f t="shared" si="170"/>
        <v>259</v>
      </c>
      <c r="E270" s="14">
        <f t="shared" ref="E270:E333" si="216">E269</f>
        <v>0.3</v>
      </c>
      <c r="F270" s="3">
        <f t="shared" si="211"/>
        <v>8.1661699125676517</v>
      </c>
      <c r="G270" s="3">
        <f t="shared" si="205"/>
        <v>2.8379999999999992</v>
      </c>
      <c r="H270" s="27"/>
      <c r="I270" s="4">
        <f t="shared" si="212"/>
        <v>258394.45325801719</v>
      </c>
      <c r="J270" s="4"/>
      <c r="K270" s="4">
        <f t="shared" si="206"/>
        <v>4741605.546741982</v>
      </c>
      <c r="L270" s="4">
        <f t="shared" si="176"/>
        <v>1</v>
      </c>
      <c r="N270" s="4">
        <f t="shared" si="171"/>
        <v>2.6187323783754797E-16</v>
      </c>
      <c r="O270" s="4">
        <f t="shared" si="197"/>
        <v>3.2663879714787787E-16</v>
      </c>
      <c r="P270" s="4">
        <f t="shared" si="197"/>
        <v>4.3342760062548304E-16</v>
      </c>
      <c r="Q270" s="4">
        <f t="shared" si="197"/>
        <v>5.7512912310009507E-16</v>
      </c>
      <c r="R270" s="4">
        <f t="shared" si="197"/>
        <v>7.6315746333932771E-16</v>
      </c>
      <c r="S270" s="4">
        <f t="shared" si="197"/>
        <v>1.0126583587667632E-15</v>
      </c>
      <c r="T270" s="4">
        <f t="shared" si="197"/>
        <v>1.343729179014991E-15</v>
      </c>
      <c r="U270" s="4">
        <f t="shared" si="197"/>
        <v>1.7830377748579749E-15</v>
      </c>
      <c r="V270" s="4">
        <f t="shared" si="197"/>
        <v>2.3659705812603591E-15</v>
      </c>
      <c r="W270" s="4">
        <f t="shared" si="197"/>
        <v>3.1394830048799955E-15</v>
      </c>
      <c r="X270" s="4">
        <f t="shared" si="197"/>
        <v>4.1658816956206074E-15</v>
      </c>
      <c r="Y270" s="4">
        <f t="shared" si="197"/>
        <v>5.5278433654052951E-15</v>
      </c>
      <c r="Z270" s="4">
        <f t="shared" si="197"/>
        <v>7.335074421581496E-15</v>
      </c>
      <c r="AA270" s="4">
        <f t="shared" si="197"/>
        <v>9.7331478503767911E-15</v>
      </c>
      <c r="AB270" s="4">
        <f t="shared" si="197"/>
        <v>1.2915229163752219E-14</v>
      </c>
      <c r="AC270" s="4">
        <f t="shared" si="197"/>
        <v>1.7137635937640832E-14</v>
      </c>
      <c r="AD270" s="4">
        <f t="shared" si="197"/>
        <v>2.2740484266308865E-14</v>
      </c>
      <c r="AE270" s="4">
        <f t="shared" si="197"/>
        <v>3.017508521035424E-14</v>
      </c>
      <c r="AF270" s="4">
        <f t="shared" si="197"/>
        <v>4.0040298030579924E-14</v>
      </c>
      <c r="AG270" s="4">
        <f t="shared" si="197"/>
        <v>5.3130768472970193E-14</v>
      </c>
      <c r="AH270" s="4">
        <f t="shared" si="197"/>
        <v>7.0500937715531921E-14</v>
      </c>
      <c r="AI270" s="4">
        <f t="shared" si="207"/>
        <v>4457109.2139374604</v>
      </c>
      <c r="AJ270" s="4">
        <f t="shared" si="213"/>
        <v>4457109.2139374604</v>
      </c>
      <c r="AK270" s="27"/>
      <c r="AL270">
        <f t="shared" si="202"/>
        <v>259</v>
      </c>
      <c r="AM270" s="4"/>
      <c r="AN270" s="4"/>
      <c r="AO270" s="4">
        <f t="shared" si="199"/>
        <v>2.084928492433263E-17</v>
      </c>
      <c r="AP270" s="4">
        <f t="shared" si="199"/>
        <v>0</v>
      </c>
      <c r="AQ270" s="4">
        <f t="shared" si="199"/>
        <v>0</v>
      </c>
      <c r="AR270" s="4">
        <f t="shared" si="199"/>
        <v>0</v>
      </c>
      <c r="AS270" s="4">
        <f t="shared" si="199"/>
        <v>0</v>
      </c>
      <c r="AT270" s="4">
        <f t="shared" si="199"/>
        <v>0</v>
      </c>
      <c r="AU270" s="4">
        <f t="shared" si="199"/>
        <v>0</v>
      </c>
      <c r="AV270" s="4">
        <f t="shared" si="199"/>
        <v>0</v>
      </c>
      <c r="AW270" s="4">
        <f t="shared" si="199"/>
        <v>0</v>
      </c>
      <c r="AX270" s="4">
        <f t="shared" si="199"/>
        <v>0</v>
      </c>
      <c r="AY270" s="4">
        <f t="shared" si="199"/>
        <v>0</v>
      </c>
      <c r="AZ270" s="4">
        <f t="shared" si="199"/>
        <v>0</v>
      </c>
      <c r="BA270" s="4">
        <f t="shared" si="199"/>
        <v>0</v>
      </c>
      <c r="BB270" s="4">
        <f t="shared" si="199"/>
        <v>0</v>
      </c>
      <c r="BC270" s="4">
        <f t="shared" si="199"/>
        <v>0</v>
      </c>
      <c r="BD270" s="4">
        <f t="shared" si="199"/>
        <v>0</v>
      </c>
      <c r="BE270" s="4">
        <f t="shared" si="199"/>
        <v>0</v>
      </c>
      <c r="BF270" s="4">
        <f t="shared" si="199"/>
        <v>0</v>
      </c>
      <c r="BG270" s="4">
        <f t="shared" si="199"/>
        <v>0</v>
      </c>
      <c r="BH270" s="4">
        <f t="shared" si="199"/>
        <v>0</v>
      </c>
      <c r="BI270" s="4">
        <f t="shared" si="177"/>
        <v>0</v>
      </c>
      <c r="BJ270" s="4">
        <f t="shared" ref="BJ270:BJ333" si="217">SUM(AO270:BI270)</f>
        <v>2.084928492433263E-17</v>
      </c>
      <c r="BK270" s="4">
        <f t="shared" si="214"/>
        <v>284496.33280451875</v>
      </c>
      <c r="BL270" s="4">
        <f t="shared" si="178"/>
        <v>1</v>
      </c>
      <c r="BM270" s="4">
        <f t="shared" si="208"/>
        <v>4741605.5467419792</v>
      </c>
      <c r="BN270" s="18">
        <f t="shared" si="179"/>
        <v>1</v>
      </c>
      <c r="BO270" s="4">
        <f t="shared" si="209"/>
        <v>6</v>
      </c>
      <c r="BP270" s="27"/>
      <c r="BQ270" s="4">
        <f>I270+AJ270+BK270+SUM(J$11:J270)</f>
        <v>4999999.9999999963</v>
      </c>
      <c r="BR270" s="27"/>
      <c r="BS270">
        <f t="shared" si="203"/>
        <v>259</v>
      </c>
      <c r="BT270" s="11">
        <f t="shared" si="204"/>
        <v>5.4796787680518551E-2</v>
      </c>
      <c r="BU270" s="9">
        <f t="shared" si="201"/>
        <v>4.3049436638982157E-18</v>
      </c>
      <c r="BV270" s="9">
        <f t="shared" si="201"/>
        <v>5.3696270446596694E-18</v>
      </c>
      <c r="BW270" s="9">
        <f t="shared" si="201"/>
        <v>7.1251320619053547E-18</v>
      </c>
      <c r="BX270" s="9">
        <f t="shared" si="201"/>
        <v>9.4545685342196179E-18</v>
      </c>
      <c r="BY270" s="9">
        <f t="shared" si="201"/>
        <v>1.2545573245622477E-17</v>
      </c>
      <c r="BZ270" s="9">
        <f t="shared" si="201"/>
        <v>1.6647127523473412E-17</v>
      </c>
      <c r="CA270" s="9">
        <f t="shared" si="201"/>
        <v>2.2089612756780589E-17</v>
      </c>
      <c r="CB270" s="9">
        <f t="shared" si="201"/>
        <v>2.9311422712571006E-17</v>
      </c>
      <c r="CC270" s="9">
        <f t="shared" si="201"/>
        <v>3.8894276279903088E-17</v>
      </c>
      <c r="CD270" s="9">
        <f t="shared" si="200"/>
        <v>5.161007509350165E-17</v>
      </c>
      <c r="CE270" s="9">
        <f t="shared" si="200"/>
        <v>0</v>
      </c>
      <c r="CF270" s="9">
        <f t="shared" si="200"/>
        <v>0</v>
      </c>
      <c r="CG270" s="9">
        <f t="shared" si="195"/>
        <v>0</v>
      </c>
      <c r="CH270" s="9">
        <f t="shared" si="195"/>
        <v>0</v>
      </c>
      <c r="CI270" s="9">
        <f t="shared" si="195"/>
        <v>0</v>
      </c>
      <c r="CJ270" s="9">
        <f t="shared" si="195"/>
        <v>0</v>
      </c>
      <c r="CK270" s="9">
        <f t="shared" si="195"/>
        <v>0</v>
      </c>
      <c r="CL270" s="9">
        <f t="shared" si="195"/>
        <v>0</v>
      </c>
      <c r="CM270" s="9">
        <f t="shared" si="195"/>
        <v>0</v>
      </c>
      <c r="CN270" s="9">
        <f t="shared" si="190"/>
        <v>0</v>
      </c>
      <c r="CO270" s="9">
        <f t="shared" si="190"/>
        <v>0</v>
      </c>
      <c r="CP270" s="9">
        <f t="shared" si="190"/>
        <v>0</v>
      </c>
      <c r="CQ270" s="9">
        <f t="shared" si="173"/>
        <v>1.9735235891653511E-16</v>
      </c>
      <c r="CR270" s="27"/>
    </row>
    <row r="271" spans="2:96" x14ac:dyDescent="0.2">
      <c r="B271" s="1">
        <f t="shared" si="215"/>
        <v>44120</v>
      </c>
      <c r="C271" s="8">
        <f t="shared" si="210"/>
        <v>37.142857142857146</v>
      </c>
      <c r="D271">
        <f t="shared" ref="D271:D334" si="218">D270+1</f>
        <v>260</v>
      </c>
      <c r="E271" s="14">
        <f t="shared" si="216"/>
        <v>0.3</v>
      </c>
      <c r="F271" s="3">
        <f t="shared" si="211"/>
        <v>8.1661699125676517</v>
      </c>
      <c r="G271" s="3">
        <f t="shared" si="205"/>
        <v>2.8379999999999992</v>
      </c>
      <c r="H271" s="27"/>
      <c r="I271" s="4">
        <f t="shared" si="212"/>
        <v>258394.45325801719</v>
      </c>
      <c r="J271" s="4"/>
      <c r="K271" s="4">
        <f t="shared" si="206"/>
        <v>4741605.546741982</v>
      </c>
      <c r="L271" s="4">
        <f t="shared" si="176"/>
        <v>1</v>
      </c>
      <c r="N271" s="4">
        <f t="shared" ref="N271:N334" si="219">CQ270</f>
        <v>1.9735235891653511E-16</v>
      </c>
      <c r="O271" s="4">
        <f t="shared" si="197"/>
        <v>2.4616084356729507E-16</v>
      </c>
      <c r="P271" s="4">
        <f t="shared" si="197"/>
        <v>3.2663879714787787E-16</v>
      </c>
      <c r="Q271" s="4">
        <f t="shared" si="197"/>
        <v>4.3342760062548304E-16</v>
      </c>
      <c r="R271" s="4">
        <f t="shared" si="197"/>
        <v>5.7512912310009507E-16</v>
      </c>
      <c r="S271" s="4">
        <f t="shared" si="197"/>
        <v>7.6315746333932771E-16</v>
      </c>
      <c r="T271" s="4">
        <f t="shared" si="197"/>
        <v>1.0126583587667632E-15</v>
      </c>
      <c r="U271" s="4">
        <f t="shared" si="197"/>
        <v>1.343729179014991E-15</v>
      </c>
      <c r="V271" s="4">
        <f t="shared" si="197"/>
        <v>1.7830377748579749E-15</v>
      </c>
      <c r="W271" s="4">
        <f t="shared" si="197"/>
        <v>2.3659705812603591E-15</v>
      </c>
      <c r="X271" s="4">
        <f t="shared" si="197"/>
        <v>3.1394830048799955E-15</v>
      </c>
      <c r="Y271" s="4">
        <f t="shared" si="197"/>
        <v>4.1658816956206074E-15</v>
      </c>
      <c r="Z271" s="4">
        <f t="shared" si="197"/>
        <v>5.5278433654052951E-15</v>
      </c>
      <c r="AA271" s="4">
        <f t="shared" si="197"/>
        <v>7.335074421581496E-15</v>
      </c>
      <c r="AB271" s="4">
        <f t="shared" si="197"/>
        <v>9.7331478503767911E-15</v>
      </c>
      <c r="AC271" s="4">
        <f t="shared" si="197"/>
        <v>1.2915229163752219E-14</v>
      </c>
      <c r="AD271" s="4">
        <f t="shared" ref="AD271:AH271" si="220">AC270*(1-AC$6)</f>
        <v>1.7137635937640832E-14</v>
      </c>
      <c r="AE271" s="4">
        <f t="shared" si="220"/>
        <v>2.2740484266308865E-14</v>
      </c>
      <c r="AF271" s="4">
        <f t="shared" si="220"/>
        <v>3.017508521035424E-14</v>
      </c>
      <c r="AG271" s="4">
        <f t="shared" si="220"/>
        <v>4.0040298030579924E-14</v>
      </c>
      <c r="AH271" s="4">
        <f t="shared" si="220"/>
        <v>5.3130768472970193E-14</v>
      </c>
      <c r="AI271" s="4">
        <f t="shared" si="207"/>
        <v>4457109.2139374604</v>
      </c>
      <c r="AJ271" s="4">
        <f t="shared" si="213"/>
        <v>4457109.2139374604</v>
      </c>
      <c r="AK271" s="27"/>
      <c r="AL271">
        <f t="shared" si="202"/>
        <v>260</v>
      </c>
      <c r="AM271" s="4"/>
      <c r="AN271" s="4"/>
      <c r="AO271" s="4">
        <f t="shared" si="199"/>
        <v>1.5712394270252877E-17</v>
      </c>
      <c r="AP271" s="4">
        <f t="shared" si="199"/>
        <v>0</v>
      </c>
      <c r="AQ271" s="4">
        <f t="shared" si="199"/>
        <v>0</v>
      </c>
      <c r="AR271" s="4">
        <f t="shared" si="199"/>
        <v>0</v>
      </c>
      <c r="AS271" s="4">
        <f t="shared" si="199"/>
        <v>0</v>
      </c>
      <c r="AT271" s="4">
        <f t="shared" si="199"/>
        <v>0</v>
      </c>
      <c r="AU271" s="4">
        <f t="shared" si="199"/>
        <v>0</v>
      </c>
      <c r="AV271" s="4">
        <f t="shared" si="199"/>
        <v>0</v>
      </c>
      <c r="AW271" s="4">
        <f t="shared" si="199"/>
        <v>0</v>
      </c>
      <c r="AX271" s="4">
        <f t="shared" si="199"/>
        <v>0</v>
      </c>
      <c r="AY271" s="4">
        <f t="shared" si="199"/>
        <v>0</v>
      </c>
      <c r="AZ271" s="4">
        <f t="shared" si="199"/>
        <v>0</v>
      </c>
      <c r="BA271" s="4">
        <f t="shared" si="199"/>
        <v>0</v>
      </c>
      <c r="BB271" s="4">
        <f t="shared" si="199"/>
        <v>0</v>
      </c>
      <c r="BC271" s="4">
        <f t="shared" si="199"/>
        <v>0</v>
      </c>
      <c r="BD271" s="4">
        <f t="shared" si="199"/>
        <v>0</v>
      </c>
      <c r="BE271" s="4">
        <f t="shared" si="199"/>
        <v>0</v>
      </c>
      <c r="BF271" s="4">
        <f t="shared" si="199"/>
        <v>0</v>
      </c>
      <c r="BG271" s="4">
        <f t="shared" si="199"/>
        <v>0</v>
      </c>
      <c r="BH271" s="4">
        <f t="shared" si="199"/>
        <v>0</v>
      </c>
      <c r="BI271" s="4">
        <f t="shared" si="177"/>
        <v>0</v>
      </c>
      <c r="BJ271" s="4">
        <f t="shared" si="217"/>
        <v>1.5712394270252877E-17</v>
      </c>
      <c r="BK271" s="4">
        <f t="shared" si="214"/>
        <v>284496.33280451875</v>
      </c>
      <c r="BL271" s="4">
        <f t="shared" si="178"/>
        <v>1</v>
      </c>
      <c r="BM271" s="4">
        <f t="shared" si="208"/>
        <v>4741605.5467419792</v>
      </c>
      <c r="BN271" s="18">
        <f t="shared" si="179"/>
        <v>1</v>
      </c>
      <c r="BO271" s="4">
        <f t="shared" si="209"/>
        <v>6</v>
      </c>
      <c r="BP271" s="27"/>
      <c r="BQ271" s="4">
        <f>I271+AJ271+BK271+SUM(J$11:J271)</f>
        <v>4999999.9999999963</v>
      </c>
      <c r="BR271" s="27"/>
      <c r="BS271">
        <f t="shared" si="203"/>
        <v>260</v>
      </c>
      <c r="BT271" s="11">
        <f t="shared" si="204"/>
        <v>5.4796787680518551E-2</v>
      </c>
      <c r="BU271" s="9">
        <f t="shared" si="201"/>
        <v>3.2442825929396593E-18</v>
      </c>
      <c r="BV271" s="9">
        <f t="shared" si="201"/>
        <v>4.0466470440643225E-18</v>
      </c>
      <c r="BW271" s="9">
        <f t="shared" si="201"/>
        <v>5.3696270446596694E-18</v>
      </c>
      <c r="BX271" s="9">
        <f t="shared" si="201"/>
        <v>7.1251320619053547E-18</v>
      </c>
      <c r="BY271" s="9">
        <f t="shared" si="201"/>
        <v>9.4545685342196179E-18</v>
      </c>
      <c r="BZ271" s="9">
        <f t="shared" si="201"/>
        <v>1.2545573245622477E-17</v>
      </c>
      <c r="CA271" s="9">
        <f t="shared" si="201"/>
        <v>1.6647127523473412E-17</v>
      </c>
      <c r="CB271" s="9">
        <f t="shared" si="201"/>
        <v>2.2089612756780589E-17</v>
      </c>
      <c r="CC271" s="9">
        <f t="shared" si="201"/>
        <v>2.9311422712571006E-17</v>
      </c>
      <c r="CD271" s="9">
        <f t="shared" si="200"/>
        <v>3.8894276279903088E-17</v>
      </c>
      <c r="CE271" s="9">
        <f t="shared" si="200"/>
        <v>0</v>
      </c>
      <c r="CF271" s="9">
        <f t="shared" si="200"/>
        <v>0</v>
      </c>
      <c r="CG271" s="9">
        <f t="shared" si="195"/>
        <v>0</v>
      </c>
      <c r="CH271" s="9">
        <f t="shared" si="195"/>
        <v>0</v>
      </c>
      <c r="CI271" s="9">
        <f t="shared" si="195"/>
        <v>0</v>
      </c>
      <c r="CJ271" s="9">
        <f t="shared" si="195"/>
        <v>0</v>
      </c>
      <c r="CK271" s="9">
        <f t="shared" si="195"/>
        <v>0</v>
      </c>
      <c r="CL271" s="9">
        <f t="shared" si="195"/>
        <v>0</v>
      </c>
      <c r="CM271" s="9">
        <f t="shared" si="195"/>
        <v>0</v>
      </c>
      <c r="CN271" s="9">
        <f t="shared" si="190"/>
        <v>0</v>
      </c>
      <c r="CO271" s="9">
        <f t="shared" si="190"/>
        <v>0</v>
      </c>
      <c r="CP271" s="9">
        <f t="shared" si="190"/>
        <v>0</v>
      </c>
      <c r="CQ271" s="9">
        <f t="shared" ref="CQ271:CQ334" si="221">SUM(BU271:CP271)</f>
        <v>1.4872826979613918E-16</v>
      </c>
      <c r="CR271" s="27"/>
    </row>
    <row r="272" spans="2:96" x14ac:dyDescent="0.2">
      <c r="B272" s="1">
        <f t="shared" si="215"/>
        <v>44121</v>
      </c>
      <c r="C272" s="8">
        <f t="shared" si="210"/>
        <v>37.285714285714285</v>
      </c>
      <c r="D272">
        <f t="shared" si="218"/>
        <v>261</v>
      </c>
      <c r="E272" s="14">
        <f t="shared" si="216"/>
        <v>0.3</v>
      </c>
      <c r="F272" s="3">
        <f t="shared" si="211"/>
        <v>8.1661699125676517</v>
      </c>
      <c r="G272" s="3">
        <f t="shared" si="205"/>
        <v>2.8379999999999992</v>
      </c>
      <c r="H272" s="27"/>
      <c r="I272" s="4">
        <f t="shared" si="212"/>
        <v>258394.45325801719</v>
      </c>
      <c r="J272" s="4"/>
      <c r="K272" s="4">
        <f t="shared" si="206"/>
        <v>4741605.546741982</v>
      </c>
      <c r="L272" s="4">
        <f t="shared" si="176"/>
        <v>1</v>
      </c>
      <c r="N272" s="4">
        <f t="shared" si="219"/>
        <v>1.4872826979613918E-16</v>
      </c>
      <c r="O272" s="4">
        <f t="shared" ref="O272:AH284" si="222">N271*(1-N$6)</f>
        <v>1.8551121738154298E-16</v>
      </c>
      <c r="P272" s="4">
        <f t="shared" si="222"/>
        <v>2.4616084356729507E-16</v>
      </c>
      <c r="Q272" s="4">
        <f t="shared" si="222"/>
        <v>3.2663879714787787E-16</v>
      </c>
      <c r="R272" s="4">
        <f t="shared" si="222"/>
        <v>4.3342760062548304E-16</v>
      </c>
      <c r="S272" s="4">
        <f t="shared" si="222"/>
        <v>5.7512912310009507E-16</v>
      </c>
      <c r="T272" s="4">
        <f t="shared" si="222"/>
        <v>7.6315746333932771E-16</v>
      </c>
      <c r="U272" s="4">
        <f t="shared" si="222"/>
        <v>1.0126583587667632E-15</v>
      </c>
      <c r="V272" s="4">
        <f t="shared" si="222"/>
        <v>1.343729179014991E-15</v>
      </c>
      <c r="W272" s="4">
        <f t="shared" si="222"/>
        <v>1.7830377748579749E-15</v>
      </c>
      <c r="X272" s="4">
        <f t="shared" si="222"/>
        <v>2.3659705812603591E-15</v>
      </c>
      <c r="Y272" s="4">
        <f t="shared" si="222"/>
        <v>3.1394830048799955E-15</v>
      </c>
      <c r="Z272" s="4">
        <f t="shared" si="222"/>
        <v>4.1658816956206074E-15</v>
      </c>
      <c r="AA272" s="4">
        <f t="shared" si="222"/>
        <v>5.5278433654052951E-15</v>
      </c>
      <c r="AB272" s="4">
        <f t="shared" si="222"/>
        <v>7.335074421581496E-15</v>
      </c>
      <c r="AC272" s="4">
        <f t="shared" si="222"/>
        <v>9.7331478503767911E-15</v>
      </c>
      <c r="AD272" s="4">
        <f t="shared" si="222"/>
        <v>1.2915229163752219E-14</v>
      </c>
      <c r="AE272" s="4">
        <f t="shared" si="222"/>
        <v>1.7137635937640832E-14</v>
      </c>
      <c r="AF272" s="4">
        <f t="shared" si="222"/>
        <v>2.2740484266308865E-14</v>
      </c>
      <c r="AG272" s="4">
        <f t="shared" si="222"/>
        <v>3.017508521035424E-14</v>
      </c>
      <c r="AH272" s="4">
        <f t="shared" si="222"/>
        <v>4.0040298030579924E-14</v>
      </c>
      <c r="AI272" s="4">
        <f t="shared" si="207"/>
        <v>4457109.2139374604</v>
      </c>
      <c r="AJ272" s="4">
        <f t="shared" si="213"/>
        <v>4457109.2139374604</v>
      </c>
      <c r="AK272" s="27"/>
      <c r="AL272">
        <f t="shared" si="202"/>
        <v>261</v>
      </c>
      <c r="AM272" s="4"/>
      <c r="AN272" s="4"/>
      <c r="AO272" s="4">
        <f t="shared" si="199"/>
        <v>1.1841141534992105E-17</v>
      </c>
      <c r="AP272" s="4">
        <f t="shared" si="199"/>
        <v>0</v>
      </c>
      <c r="AQ272" s="4">
        <f t="shared" si="199"/>
        <v>0</v>
      </c>
      <c r="AR272" s="4">
        <f t="shared" si="199"/>
        <v>0</v>
      </c>
      <c r="AS272" s="4">
        <f t="shared" si="199"/>
        <v>0</v>
      </c>
      <c r="AT272" s="4">
        <f t="shared" si="199"/>
        <v>0</v>
      </c>
      <c r="AU272" s="4">
        <f t="shared" si="199"/>
        <v>0</v>
      </c>
      <c r="AV272" s="4">
        <f t="shared" si="199"/>
        <v>0</v>
      </c>
      <c r="AW272" s="4">
        <f t="shared" si="199"/>
        <v>0</v>
      </c>
      <c r="AX272" s="4">
        <f t="shared" si="199"/>
        <v>0</v>
      </c>
      <c r="AY272" s="4">
        <f t="shared" si="199"/>
        <v>0</v>
      </c>
      <c r="AZ272" s="4">
        <f t="shared" si="199"/>
        <v>0</v>
      </c>
      <c r="BA272" s="4">
        <f t="shared" si="199"/>
        <v>0</v>
      </c>
      <c r="BB272" s="4">
        <f t="shared" si="199"/>
        <v>0</v>
      </c>
      <c r="BC272" s="4">
        <f t="shared" si="199"/>
        <v>0</v>
      </c>
      <c r="BD272" s="4">
        <f t="shared" si="199"/>
        <v>0</v>
      </c>
      <c r="BE272" s="4">
        <f t="shared" si="199"/>
        <v>0</v>
      </c>
      <c r="BF272" s="4">
        <f t="shared" si="199"/>
        <v>0</v>
      </c>
      <c r="BG272" s="4">
        <f t="shared" si="199"/>
        <v>0</v>
      </c>
      <c r="BH272" s="4">
        <f t="shared" si="199"/>
        <v>0</v>
      </c>
      <c r="BI272" s="4">
        <f t="shared" si="177"/>
        <v>0</v>
      </c>
      <c r="BJ272" s="4">
        <f t="shared" si="217"/>
        <v>1.1841141534992105E-17</v>
      </c>
      <c r="BK272" s="4">
        <f t="shared" si="214"/>
        <v>284496.33280451875</v>
      </c>
      <c r="BL272" s="4">
        <f t="shared" si="178"/>
        <v>1</v>
      </c>
      <c r="BM272" s="4">
        <f t="shared" si="208"/>
        <v>4741605.5467419792</v>
      </c>
      <c r="BN272" s="18">
        <f t="shared" si="179"/>
        <v>1</v>
      </c>
      <c r="BO272" s="4">
        <f t="shared" si="209"/>
        <v>6</v>
      </c>
      <c r="BP272" s="27"/>
      <c r="BQ272" s="4">
        <f>I272+AJ272+BK272+SUM(J$11:J272)</f>
        <v>4999999.9999999963</v>
      </c>
      <c r="BR272" s="27"/>
      <c r="BS272">
        <f t="shared" si="203"/>
        <v>261</v>
      </c>
      <c r="BT272" s="11">
        <f t="shared" si="204"/>
        <v>5.4796787680518551E-2</v>
      </c>
      <c r="BU272" s="9">
        <f t="shared" si="201"/>
        <v>2.4449494266329757E-18</v>
      </c>
      <c r="BV272" s="9">
        <f t="shared" si="201"/>
        <v>3.04962563736328E-18</v>
      </c>
      <c r="BW272" s="9">
        <f t="shared" si="201"/>
        <v>4.0466470440643225E-18</v>
      </c>
      <c r="BX272" s="9">
        <f t="shared" si="201"/>
        <v>5.3696270446596694E-18</v>
      </c>
      <c r="BY272" s="9">
        <f t="shared" si="201"/>
        <v>7.1251320619053547E-18</v>
      </c>
      <c r="BZ272" s="9">
        <f t="shared" si="201"/>
        <v>9.4545685342196179E-18</v>
      </c>
      <c r="CA272" s="9">
        <f t="shared" si="201"/>
        <v>1.2545573245622477E-17</v>
      </c>
      <c r="CB272" s="9">
        <f t="shared" si="201"/>
        <v>1.6647127523473412E-17</v>
      </c>
      <c r="CC272" s="9">
        <f t="shared" si="201"/>
        <v>2.2089612756780589E-17</v>
      </c>
      <c r="CD272" s="9">
        <f t="shared" si="200"/>
        <v>2.9311422712571006E-17</v>
      </c>
      <c r="CE272" s="9">
        <f t="shared" si="200"/>
        <v>0</v>
      </c>
      <c r="CF272" s="9">
        <f t="shared" si="200"/>
        <v>0</v>
      </c>
      <c r="CG272" s="9">
        <f t="shared" si="195"/>
        <v>0</v>
      </c>
      <c r="CH272" s="9">
        <f t="shared" si="195"/>
        <v>0</v>
      </c>
      <c r="CI272" s="9">
        <f t="shared" si="195"/>
        <v>0</v>
      </c>
      <c r="CJ272" s="9">
        <f t="shared" si="195"/>
        <v>0</v>
      </c>
      <c r="CK272" s="9">
        <f t="shared" si="195"/>
        <v>0</v>
      </c>
      <c r="CL272" s="9">
        <f t="shared" si="195"/>
        <v>0</v>
      </c>
      <c r="CM272" s="9">
        <f t="shared" si="195"/>
        <v>0</v>
      </c>
      <c r="CN272" s="9">
        <f t="shared" si="190"/>
        <v>0</v>
      </c>
      <c r="CO272" s="9">
        <f t="shared" si="190"/>
        <v>0</v>
      </c>
      <c r="CP272" s="9">
        <f t="shared" si="190"/>
        <v>0</v>
      </c>
      <c r="CQ272" s="9">
        <f t="shared" si="221"/>
        <v>1.1208428598729271E-16</v>
      </c>
      <c r="CR272" s="27"/>
    </row>
    <row r="273" spans="2:96" x14ac:dyDescent="0.2">
      <c r="B273" s="1">
        <f t="shared" si="215"/>
        <v>44122</v>
      </c>
      <c r="C273" s="8">
        <f t="shared" si="210"/>
        <v>37.428571428571431</v>
      </c>
      <c r="D273">
        <f t="shared" si="218"/>
        <v>262</v>
      </c>
      <c r="E273" s="14">
        <f t="shared" si="216"/>
        <v>0.3</v>
      </c>
      <c r="F273" s="3">
        <f t="shared" si="211"/>
        <v>8.1661699125676517</v>
      </c>
      <c r="G273" s="3">
        <f t="shared" si="205"/>
        <v>2.8379999999999992</v>
      </c>
      <c r="H273" s="27"/>
      <c r="I273" s="4">
        <f t="shared" si="212"/>
        <v>258394.45325801719</v>
      </c>
      <c r="J273" s="4"/>
      <c r="K273" s="4">
        <f t="shared" si="206"/>
        <v>4741605.546741982</v>
      </c>
      <c r="L273" s="4">
        <f t="shared" si="176"/>
        <v>1</v>
      </c>
      <c r="N273" s="4">
        <f t="shared" si="219"/>
        <v>1.1208428598729271E-16</v>
      </c>
      <c r="O273" s="4">
        <f t="shared" si="222"/>
        <v>1.3980457360837081E-16</v>
      </c>
      <c r="P273" s="4">
        <f t="shared" si="222"/>
        <v>1.8551121738154298E-16</v>
      </c>
      <c r="Q273" s="4">
        <f t="shared" si="222"/>
        <v>2.4616084356729507E-16</v>
      </c>
      <c r="R273" s="4">
        <f t="shared" si="222"/>
        <v>3.2663879714787787E-16</v>
      </c>
      <c r="S273" s="4">
        <f t="shared" si="222"/>
        <v>4.3342760062548304E-16</v>
      </c>
      <c r="T273" s="4">
        <f t="shared" si="222"/>
        <v>5.7512912310009507E-16</v>
      </c>
      <c r="U273" s="4">
        <f t="shared" si="222"/>
        <v>7.6315746333932771E-16</v>
      </c>
      <c r="V273" s="4">
        <f t="shared" si="222"/>
        <v>1.0126583587667632E-15</v>
      </c>
      <c r="W273" s="4">
        <f t="shared" si="222"/>
        <v>1.343729179014991E-15</v>
      </c>
      <c r="X273" s="4">
        <f t="shared" si="222"/>
        <v>1.7830377748579749E-15</v>
      </c>
      <c r="Y273" s="4">
        <f t="shared" si="222"/>
        <v>2.3659705812603591E-15</v>
      </c>
      <c r="Z273" s="4">
        <f t="shared" si="222"/>
        <v>3.1394830048799955E-15</v>
      </c>
      <c r="AA273" s="4">
        <f t="shared" si="222"/>
        <v>4.1658816956206074E-15</v>
      </c>
      <c r="AB273" s="4">
        <f t="shared" si="222"/>
        <v>5.5278433654052951E-15</v>
      </c>
      <c r="AC273" s="4">
        <f t="shared" si="222"/>
        <v>7.335074421581496E-15</v>
      </c>
      <c r="AD273" s="4">
        <f t="shared" si="222"/>
        <v>9.7331478503767911E-15</v>
      </c>
      <c r="AE273" s="4">
        <f t="shared" si="222"/>
        <v>1.2915229163752219E-14</v>
      </c>
      <c r="AF273" s="4">
        <f t="shared" si="222"/>
        <v>1.7137635937640832E-14</v>
      </c>
      <c r="AG273" s="4">
        <f t="shared" si="222"/>
        <v>2.2740484266308865E-14</v>
      </c>
      <c r="AH273" s="4">
        <f t="shared" si="222"/>
        <v>3.017508521035424E-14</v>
      </c>
      <c r="AI273" s="4">
        <f t="shared" si="207"/>
        <v>4457109.2139374604</v>
      </c>
      <c r="AJ273" s="4">
        <f t="shared" si="213"/>
        <v>4457109.2139374604</v>
      </c>
      <c r="AK273" s="27"/>
      <c r="AL273">
        <f t="shared" si="202"/>
        <v>262</v>
      </c>
      <c r="AM273" s="4"/>
      <c r="AN273" s="4"/>
      <c r="AO273" s="4">
        <f t="shared" si="199"/>
        <v>8.9236961877683506E-18</v>
      </c>
      <c r="AP273" s="4">
        <f t="shared" si="199"/>
        <v>0</v>
      </c>
      <c r="AQ273" s="4">
        <f t="shared" si="199"/>
        <v>0</v>
      </c>
      <c r="AR273" s="4">
        <f t="shared" si="199"/>
        <v>0</v>
      </c>
      <c r="AS273" s="4">
        <f t="shared" si="199"/>
        <v>0</v>
      </c>
      <c r="AT273" s="4">
        <f t="shared" si="199"/>
        <v>0</v>
      </c>
      <c r="AU273" s="4">
        <f t="shared" si="199"/>
        <v>0</v>
      </c>
      <c r="AV273" s="4">
        <f t="shared" si="199"/>
        <v>0</v>
      </c>
      <c r="AW273" s="4">
        <f t="shared" si="199"/>
        <v>0</v>
      </c>
      <c r="AX273" s="4">
        <f t="shared" si="199"/>
        <v>0</v>
      </c>
      <c r="AY273" s="4">
        <f t="shared" si="199"/>
        <v>0</v>
      </c>
      <c r="AZ273" s="4">
        <f t="shared" si="199"/>
        <v>0</v>
      </c>
      <c r="BA273" s="4">
        <f t="shared" si="199"/>
        <v>0</v>
      </c>
      <c r="BB273" s="4">
        <f t="shared" si="199"/>
        <v>0</v>
      </c>
      <c r="BC273" s="4">
        <f t="shared" si="199"/>
        <v>0</v>
      </c>
      <c r="BD273" s="4">
        <f t="shared" si="199"/>
        <v>0</v>
      </c>
      <c r="BE273" s="4">
        <f t="shared" si="199"/>
        <v>0</v>
      </c>
      <c r="BF273" s="4">
        <f t="shared" si="199"/>
        <v>0</v>
      </c>
      <c r="BG273" s="4">
        <f t="shared" si="199"/>
        <v>0</v>
      </c>
      <c r="BH273" s="4">
        <f t="shared" si="199"/>
        <v>0</v>
      </c>
      <c r="BI273" s="4">
        <f t="shared" si="177"/>
        <v>0</v>
      </c>
      <c r="BJ273" s="4">
        <f t="shared" si="217"/>
        <v>8.9236961877683506E-18</v>
      </c>
      <c r="BK273" s="4">
        <f t="shared" si="214"/>
        <v>284496.33280451875</v>
      </c>
      <c r="BL273" s="4">
        <f t="shared" si="178"/>
        <v>1</v>
      </c>
      <c r="BM273" s="4">
        <f t="shared" si="208"/>
        <v>4741605.5467419792</v>
      </c>
      <c r="BN273" s="18">
        <f t="shared" si="179"/>
        <v>1</v>
      </c>
      <c r="BO273" s="4">
        <f t="shared" si="209"/>
        <v>6</v>
      </c>
      <c r="BP273" s="27"/>
      <c r="BQ273" s="4">
        <f>I273+AJ273+BK273+SUM(J$11:J273)</f>
        <v>4999999.9999999963</v>
      </c>
      <c r="BR273" s="27"/>
      <c r="BS273">
        <f t="shared" si="203"/>
        <v>262</v>
      </c>
      <c r="BT273" s="11">
        <f t="shared" si="204"/>
        <v>5.4796787680518551E-2</v>
      </c>
      <c r="BU273" s="9">
        <f t="shared" si="201"/>
        <v>1.8425576464704594E-18</v>
      </c>
      <c r="BV273" s="9">
        <f t="shared" si="201"/>
        <v>2.2982524610349968E-18</v>
      </c>
      <c r="BW273" s="9">
        <f t="shared" si="201"/>
        <v>3.04962563736328E-18</v>
      </c>
      <c r="BX273" s="9">
        <f t="shared" si="201"/>
        <v>4.0466470440643225E-18</v>
      </c>
      <c r="BY273" s="9">
        <f t="shared" si="201"/>
        <v>5.3696270446596694E-18</v>
      </c>
      <c r="BZ273" s="9">
        <f t="shared" si="201"/>
        <v>7.1251320619053547E-18</v>
      </c>
      <c r="CA273" s="9">
        <f t="shared" si="201"/>
        <v>9.4545685342196179E-18</v>
      </c>
      <c r="CB273" s="9">
        <f t="shared" si="201"/>
        <v>1.2545573245622477E-17</v>
      </c>
      <c r="CC273" s="9">
        <f t="shared" si="201"/>
        <v>1.6647127523473412E-17</v>
      </c>
      <c r="CD273" s="9">
        <f t="shared" si="200"/>
        <v>2.2089612756780589E-17</v>
      </c>
      <c r="CE273" s="9">
        <f t="shared" si="200"/>
        <v>0</v>
      </c>
      <c r="CF273" s="9">
        <f t="shared" si="200"/>
        <v>0</v>
      </c>
      <c r="CG273" s="9">
        <f t="shared" si="195"/>
        <v>0</v>
      </c>
      <c r="CH273" s="9">
        <f t="shared" si="195"/>
        <v>0</v>
      </c>
      <c r="CI273" s="9">
        <f t="shared" si="195"/>
        <v>0</v>
      </c>
      <c r="CJ273" s="9">
        <f t="shared" si="195"/>
        <v>0</v>
      </c>
      <c r="CK273" s="9">
        <f t="shared" si="195"/>
        <v>0</v>
      </c>
      <c r="CL273" s="9">
        <f t="shared" si="195"/>
        <v>0</v>
      </c>
      <c r="CM273" s="9">
        <f t="shared" si="195"/>
        <v>0</v>
      </c>
      <c r="CN273" s="9">
        <f t="shared" si="190"/>
        <v>0</v>
      </c>
      <c r="CO273" s="9">
        <f t="shared" si="190"/>
        <v>0</v>
      </c>
      <c r="CP273" s="9">
        <f t="shared" si="190"/>
        <v>0</v>
      </c>
      <c r="CQ273" s="9">
        <f t="shared" si="221"/>
        <v>8.4468723955594177E-17</v>
      </c>
      <c r="CR273" s="27"/>
    </row>
    <row r="274" spans="2:96" x14ac:dyDescent="0.2">
      <c r="B274" s="1">
        <f t="shared" si="215"/>
        <v>44123</v>
      </c>
      <c r="C274" s="8">
        <f t="shared" si="210"/>
        <v>37.571428571428569</v>
      </c>
      <c r="D274">
        <f t="shared" si="218"/>
        <v>263</v>
      </c>
      <c r="E274" s="14">
        <f t="shared" si="216"/>
        <v>0.3</v>
      </c>
      <c r="F274" s="3">
        <f t="shared" si="211"/>
        <v>8.1661699125676517</v>
      </c>
      <c r="G274" s="3">
        <f t="shared" si="205"/>
        <v>2.8379999999999992</v>
      </c>
      <c r="H274" s="27"/>
      <c r="I274" s="4">
        <f t="shared" si="212"/>
        <v>258394.45325801719</v>
      </c>
      <c r="J274" s="4"/>
      <c r="K274" s="4">
        <f t="shared" si="206"/>
        <v>4741605.546741982</v>
      </c>
      <c r="L274" s="4">
        <f t="shared" si="176"/>
        <v>1</v>
      </c>
      <c r="N274" s="4">
        <f t="shared" si="219"/>
        <v>8.4468723955594177E-17</v>
      </c>
      <c r="O274" s="4">
        <f t="shared" si="222"/>
        <v>1.0535922882805514E-16</v>
      </c>
      <c r="P274" s="4">
        <f t="shared" si="222"/>
        <v>1.3980457360837081E-16</v>
      </c>
      <c r="Q274" s="4">
        <f t="shared" si="222"/>
        <v>1.8551121738154298E-16</v>
      </c>
      <c r="R274" s="4">
        <f t="shared" si="222"/>
        <v>2.4616084356729507E-16</v>
      </c>
      <c r="S274" s="4">
        <f t="shared" si="222"/>
        <v>3.2663879714787787E-16</v>
      </c>
      <c r="T274" s="4">
        <f t="shared" si="222"/>
        <v>4.3342760062548304E-16</v>
      </c>
      <c r="U274" s="4">
        <f t="shared" si="222"/>
        <v>5.7512912310009507E-16</v>
      </c>
      <c r="V274" s="4">
        <f t="shared" si="222"/>
        <v>7.6315746333932771E-16</v>
      </c>
      <c r="W274" s="4">
        <f t="shared" si="222"/>
        <v>1.0126583587667632E-15</v>
      </c>
      <c r="X274" s="4">
        <f t="shared" si="222"/>
        <v>1.343729179014991E-15</v>
      </c>
      <c r="Y274" s="4">
        <f t="shared" si="222"/>
        <v>1.7830377748579749E-15</v>
      </c>
      <c r="Z274" s="4">
        <f t="shared" si="222"/>
        <v>2.3659705812603591E-15</v>
      </c>
      <c r="AA274" s="4">
        <f t="shared" si="222"/>
        <v>3.1394830048799955E-15</v>
      </c>
      <c r="AB274" s="4">
        <f t="shared" si="222"/>
        <v>4.1658816956206074E-15</v>
      </c>
      <c r="AC274" s="4">
        <f t="shared" si="222"/>
        <v>5.5278433654052951E-15</v>
      </c>
      <c r="AD274" s="4">
        <f t="shared" si="222"/>
        <v>7.335074421581496E-15</v>
      </c>
      <c r="AE274" s="4">
        <f t="shared" si="222"/>
        <v>9.7331478503767911E-15</v>
      </c>
      <c r="AF274" s="4">
        <f t="shared" si="222"/>
        <v>1.2915229163752219E-14</v>
      </c>
      <c r="AG274" s="4">
        <f t="shared" si="222"/>
        <v>1.7137635937640832E-14</v>
      </c>
      <c r="AH274" s="4">
        <f t="shared" si="222"/>
        <v>2.2740484266308865E-14</v>
      </c>
      <c r="AI274" s="4">
        <f t="shared" si="207"/>
        <v>4457109.2139374604</v>
      </c>
      <c r="AJ274" s="4">
        <f t="shared" si="213"/>
        <v>4457109.2139374604</v>
      </c>
      <c r="AK274" s="27"/>
      <c r="AL274">
        <f t="shared" si="202"/>
        <v>263</v>
      </c>
      <c r="AM274" s="4"/>
      <c r="AN274" s="4"/>
      <c r="AO274" s="4">
        <f t="shared" si="199"/>
        <v>6.7250571592375625E-18</v>
      </c>
      <c r="AP274" s="4">
        <f t="shared" si="199"/>
        <v>0</v>
      </c>
      <c r="AQ274" s="4">
        <f t="shared" si="199"/>
        <v>0</v>
      </c>
      <c r="AR274" s="4">
        <f t="shared" si="199"/>
        <v>0</v>
      </c>
      <c r="AS274" s="4">
        <f t="shared" si="199"/>
        <v>0</v>
      </c>
      <c r="AT274" s="4">
        <f t="shared" si="199"/>
        <v>0</v>
      </c>
      <c r="AU274" s="4">
        <f t="shared" si="199"/>
        <v>0</v>
      </c>
      <c r="AV274" s="4">
        <f t="shared" si="199"/>
        <v>0</v>
      </c>
      <c r="AW274" s="4">
        <f t="shared" si="199"/>
        <v>0</v>
      </c>
      <c r="AX274" s="4">
        <f t="shared" si="199"/>
        <v>0</v>
      </c>
      <c r="AY274" s="4">
        <f t="shared" si="199"/>
        <v>0</v>
      </c>
      <c r="AZ274" s="4">
        <f t="shared" si="199"/>
        <v>0</v>
      </c>
      <c r="BA274" s="4">
        <f t="shared" si="199"/>
        <v>0</v>
      </c>
      <c r="BB274" s="4">
        <f t="shared" si="199"/>
        <v>0</v>
      </c>
      <c r="BC274" s="4">
        <f t="shared" si="199"/>
        <v>0</v>
      </c>
      <c r="BD274" s="4">
        <f t="shared" ref="BD274:BH274" si="223">AC273*BC$8</f>
        <v>0</v>
      </c>
      <c r="BE274" s="4">
        <f t="shared" si="223"/>
        <v>0</v>
      </c>
      <c r="BF274" s="4">
        <f t="shared" si="223"/>
        <v>0</v>
      </c>
      <c r="BG274" s="4">
        <f t="shared" si="223"/>
        <v>0</v>
      </c>
      <c r="BH274" s="4">
        <f t="shared" si="223"/>
        <v>0</v>
      </c>
      <c r="BI274" s="4">
        <f t="shared" si="177"/>
        <v>0</v>
      </c>
      <c r="BJ274" s="4">
        <f t="shared" si="217"/>
        <v>6.7250571592375625E-18</v>
      </c>
      <c r="BK274" s="4">
        <f t="shared" si="214"/>
        <v>284496.33280451875</v>
      </c>
      <c r="BL274" s="4">
        <f t="shared" si="178"/>
        <v>1</v>
      </c>
      <c r="BM274" s="4">
        <f t="shared" si="208"/>
        <v>4741605.5467419792</v>
      </c>
      <c r="BN274" s="18">
        <f t="shared" si="179"/>
        <v>1</v>
      </c>
      <c r="BO274" s="4">
        <f t="shared" si="209"/>
        <v>6</v>
      </c>
      <c r="BP274" s="27"/>
      <c r="BQ274" s="4">
        <f>I274+AJ274+BK274+SUM(J$11:J274)</f>
        <v>4999999.9999999963</v>
      </c>
      <c r="BR274" s="27"/>
      <c r="BS274">
        <f t="shared" si="203"/>
        <v>263</v>
      </c>
      <c r="BT274" s="11">
        <f t="shared" si="204"/>
        <v>5.4796787680518551E-2</v>
      </c>
      <c r="BU274" s="9">
        <f t="shared" si="201"/>
        <v>1.3885844196717076E-18</v>
      </c>
      <c r="BV274" s="9">
        <f t="shared" si="201"/>
        <v>1.7320041876822322E-18</v>
      </c>
      <c r="BW274" s="9">
        <f t="shared" si="201"/>
        <v>2.2982524610349968E-18</v>
      </c>
      <c r="BX274" s="9">
        <f t="shared" si="201"/>
        <v>3.04962563736328E-18</v>
      </c>
      <c r="BY274" s="9">
        <f t="shared" si="201"/>
        <v>4.0466470440643225E-18</v>
      </c>
      <c r="BZ274" s="9">
        <f t="shared" si="201"/>
        <v>5.3696270446596694E-18</v>
      </c>
      <c r="CA274" s="9">
        <f t="shared" si="201"/>
        <v>7.1251320619053547E-18</v>
      </c>
      <c r="CB274" s="9">
        <f t="shared" si="201"/>
        <v>9.4545685342196179E-18</v>
      </c>
      <c r="CC274" s="9">
        <f t="shared" si="201"/>
        <v>1.2545573245622477E-17</v>
      </c>
      <c r="CD274" s="9">
        <f t="shared" si="200"/>
        <v>1.6647127523473412E-17</v>
      </c>
      <c r="CE274" s="9">
        <f t="shared" si="200"/>
        <v>0</v>
      </c>
      <c r="CF274" s="9">
        <f t="shared" si="200"/>
        <v>0</v>
      </c>
      <c r="CG274" s="9">
        <f t="shared" si="195"/>
        <v>0</v>
      </c>
      <c r="CH274" s="9">
        <f t="shared" si="195"/>
        <v>0</v>
      </c>
      <c r="CI274" s="9">
        <f t="shared" si="195"/>
        <v>0</v>
      </c>
      <c r="CJ274" s="9">
        <f t="shared" si="195"/>
        <v>0</v>
      </c>
      <c r="CK274" s="9">
        <f t="shared" si="195"/>
        <v>0</v>
      </c>
      <c r="CL274" s="9">
        <f t="shared" si="195"/>
        <v>0</v>
      </c>
      <c r="CM274" s="9">
        <f t="shared" si="195"/>
        <v>0</v>
      </c>
      <c r="CN274" s="9">
        <f t="shared" si="190"/>
        <v>0</v>
      </c>
      <c r="CO274" s="9">
        <f t="shared" si="190"/>
        <v>0</v>
      </c>
      <c r="CP274" s="9">
        <f t="shared" si="190"/>
        <v>0</v>
      </c>
      <c r="CQ274" s="9">
        <f t="shared" si="221"/>
        <v>6.3657142159697071E-17</v>
      </c>
      <c r="CR274" s="27"/>
    </row>
    <row r="275" spans="2:96" x14ac:dyDescent="0.2">
      <c r="B275" s="1">
        <f t="shared" si="215"/>
        <v>44124</v>
      </c>
      <c r="C275" s="8">
        <f t="shared" si="210"/>
        <v>37.714285714285715</v>
      </c>
      <c r="D275">
        <f t="shared" si="218"/>
        <v>264</v>
      </c>
      <c r="E275" s="14">
        <f t="shared" si="216"/>
        <v>0.3</v>
      </c>
      <c r="F275" s="3">
        <f t="shared" si="211"/>
        <v>8.1661699125676517</v>
      </c>
      <c r="G275" s="3">
        <f t="shared" si="205"/>
        <v>2.8379999999999992</v>
      </c>
      <c r="H275" s="27"/>
      <c r="I275" s="4">
        <f t="shared" si="212"/>
        <v>258394.45325801719</v>
      </c>
      <c r="J275" s="4"/>
      <c r="K275" s="4">
        <f t="shared" si="206"/>
        <v>4741605.546741982</v>
      </c>
      <c r="L275" s="4">
        <f t="shared" si="176"/>
        <v>1</v>
      </c>
      <c r="N275" s="4">
        <f t="shared" si="219"/>
        <v>6.3657142159697071E-17</v>
      </c>
      <c r="O275" s="4">
        <f t="shared" si="222"/>
        <v>7.9400600518258525E-17</v>
      </c>
      <c r="P275" s="4">
        <f t="shared" si="222"/>
        <v>1.0535922882805514E-16</v>
      </c>
      <c r="Q275" s="4">
        <f t="shared" si="222"/>
        <v>1.3980457360837081E-16</v>
      </c>
      <c r="R275" s="4">
        <f t="shared" si="222"/>
        <v>1.8551121738154298E-16</v>
      </c>
      <c r="S275" s="4">
        <f t="shared" si="222"/>
        <v>2.4616084356729507E-16</v>
      </c>
      <c r="T275" s="4">
        <f t="shared" si="222"/>
        <v>3.2663879714787787E-16</v>
      </c>
      <c r="U275" s="4">
        <f t="shared" si="222"/>
        <v>4.3342760062548304E-16</v>
      </c>
      <c r="V275" s="4">
        <f t="shared" si="222"/>
        <v>5.7512912310009507E-16</v>
      </c>
      <c r="W275" s="4">
        <f t="shared" si="222"/>
        <v>7.6315746333932771E-16</v>
      </c>
      <c r="X275" s="4">
        <f t="shared" si="222"/>
        <v>1.0126583587667632E-15</v>
      </c>
      <c r="Y275" s="4">
        <f t="shared" si="222"/>
        <v>1.343729179014991E-15</v>
      </c>
      <c r="Z275" s="4">
        <f t="shared" si="222"/>
        <v>1.7830377748579749E-15</v>
      </c>
      <c r="AA275" s="4">
        <f t="shared" si="222"/>
        <v>2.3659705812603591E-15</v>
      </c>
      <c r="AB275" s="4">
        <f t="shared" si="222"/>
        <v>3.1394830048799955E-15</v>
      </c>
      <c r="AC275" s="4">
        <f t="shared" si="222"/>
        <v>4.1658816956206074E-15</v>
      </c>
      <c r="AD275" s="4">
        <f t="shared" si="222"/>
        <v>5.5278433654052951E-15</v>
      </c>
      <c r="AE275" s="4">
        <f t="shared" si="222"/>
        <v>7.335074421581496E-15</v>
      </c>
      <c r="AF275" s="4">
        <f t="shared" si="222"/>
        <v>9.7331478503767911E-15</v>
      </c>
      <c r="AG275" s="4">
        <f t="shared" si="222"/>
        <v>1.2915229163752219E-14</v>
      </c>
      <c r="AH275" s="4">
        <f t="shared" si="222"/>
        <v>1.7137635937640832E-14</v>
      </c>
      <c r="AI275" s="4">
        <f t="shared" si="207"/>
        <v>4457109.2139374604</v>
      </c>
      <c r="AJ275" s="4">
        <f t="shared" si="213"/>
        <v>4457109.2139374604</v>
      </c>
      <c r="AK275" s="27"/>
      <c r="AL275">
        <f t="shared" si="202"/>
        <v>264</v>
      </c>
      <c r="AM275" s="4"/>
      <c r="AN275" s="4"/>
      <c r="AO275" s="4">
        <f t="shared" ref="AO275:BH287" si="224">N274*AN$8</f>
        <v>5.0681234373356508E-18</v>
      </c>
      <c r="AP275" s="4">
        <f t="shared" si="224"/>
        <v>0</v>
      </c>
      <c r="AQ275" s="4">
        <f t="shared" si="224"/>
        <v>0</v>
      </c>
      <c r="AR275" s="4">
        <f t="shared" si="224"/>
        <v>0</v>
      </c>
      <c r="AS275" s="4">
        <f t="shared" si="224"/>
        <v>0</v>
      </c>
      <c r="AT275" s="4">
        <f t="shared" si="224"/>
        <v>0</v>
      </c>
      <c r="AU275" s="4">
        <f t="shared" si="224"/>
        <v>0</v>
      </c>
      <c r="AV275" s="4">
        <f t="shared" si="224"/>
        <v>0</v>
      </c>
      <c r="AW275" s="4">
        <f t="shared" si="224"/>
        <v>0</v>
      </c>
      <c r="AX275" s="4">
        <f t="shared" si="224"/>
        <v>0</v>
      </c>
      <c r="AY275" s="4">
        <f t="shared" si="224"/>
        <v>0</v>
      </c>
      <c r="AZ275" s="4">
        <f t="shared" si="224"/>
        <v>0</v>
      </c>
      <c r="BA275" s="4">
        <f t="shared" si="224"/>
        <v>0</v>
      </c>
      <c r="BB275" s="4">
        <f t="shared" si="224"/>
        <v>0</v>
      </c>
      <c r="BC275" s="4">
        <f t="shared" si="224"/>
        <v>0</v>
      </c>
      <c r="BD275" s="4">
        <f t="shared" si="224"/>
        <v>0</v>
      </c>
      <c r="BE275" s="4">
        <f t="shared" si="224"/>
        <v>0</v>
      </c>
      <c r="BF275" s="4">
        <f t="shared" si="224"/>
        <v>0</v>
      </c>
      <c r="BG275" s="4">
        <f t="shared" si="224"/>
        <v>0</v>
      </c>
      <c r="BH275" s="4">
        <f t="shared" si="224"/>
        <v>0</v>
      </c>
      <c r="BI275" s="4">
        <f t="shared" si="177"/>
        <v>0</v>
      </c>
      <c r="BJ275" s="4">
        <f t="shared" si="217"/>
        <v>5.0681234373356508E-18</v>
      </c>
      <c r="BK275" s="4">
        <f t="shared" si="214"/>
        <v>284496.33280451875</v>
      </c>
      <c r="BL275" s="4">
        <f t="shared" si="178"/>
        <v>1</v>
      </c>
      <c r="BM275" s="4">
        <f t="shared" si="208"/>
        <v>4741605.5467419792</v>
      </c>
      <c r="BN275" s="18">
        <f t="shared" si="179"/>
        <v>1</v>
      </c>
      <c r="BO275" s="4">
        <f t="shared" si="209"/>
        <v>6</v>
      </c>
      <c r="BP275" s="27"/>
      <c r="BQ275" s="4">
        <f>I275+AJ275+BK275+SUM(J$11:J275)</f>
        <v>4999999.9999999963</v>
      </c>
      <c r="BR275" s="27"/>
      <c r="BS275">
        <f t="shared" si="203"/>
        <v>264</v>
      </c>
      <c r="BT275" s="11">
        <f t="shared" si="204"/>
        <v>5.4796787680518551E-2</v>
      </c>
      <c r="BU275" s="9">
        <f t="shared" si="201"/>
        <v>1.0464620709820519E-18</v>
      </c>
      <c r="BV275" s="9">
        <f t="shared" si="201"/>
        <v>1.3052693544914051E-18</v>
      </c>
      <c r="BW275" s="9">
        <f t="shared" si="201"/>
        <v>1.7320041876822322E-18</v>
      </c>
      <c r="BX275" s="9">
        <f t="shared" si="201"/>
        <v>2.2982524610349968E-18</v>
      </c>
      <c r="BY275" s="9">
        <f t="shared" si="201"/>
        <v>3.04962563736328E-18</v>
      </c>
      <c r="BZ275" s="9">
        <f t="shared" si="201"/>
        <v>4.0466470440643225E-18</v>
      </c>
      <c r="CA275" s="9">
        <f t="shared" si="201"/>
        <v>5.3696270446596694E-18</v>
      </c>
      <c r="CB275" s="9">
        <f t="shared" si="201"/>
        <v>7.1251320619053547E-18</v>
      </c>
      <c r="CC275" s="9">
        <f t="shared" si="201"/>
        <v>9.4545685342196179E-18</v>
      </c>
      <c r="CD275" s="9">
        <f t="shared" si="200"/>
        <v>1.2545573245622477E-17</v>
      </c>
      <c r="CE275" s="9">
        <f t="shared" si="200"/>
        <v>0</v>
      </c>
      <c r="CF275" s="9">
        <f t="shared" si="200"/>
        <v>0</v>
      </c>
      <c r="CG275" s="9">
        <f t="shared" si="195"/>
        <v>0</v>
      </c>
      <c r="CH275" s="9">
        <f t="shared" si="195"/>
        <v>0</v>
      </c>
      <c r="CI275" s="9">
        <f t="shared" si="195"/>
        <v>0</v>
      </c>
      <c r="CJ275" s="9">
        <f t="shared" si="195"/>
        <v>0</v>
      </c>
      <c r="CK275" s="9">
        <f t="shared" si="195"/>
        <v>0</v>
      </c>
      <c r="CL275" s="9">
        <f t="shared" si="195"/>
        <v>0</v>
      </c>
      <c r="CM275" s="9">
        <f t="shared" si="195"/>
        <v>0</v>
      </c>
      <c r="CN275" s="9">
        <f t="shared" si="190"/>
        <v>0</v>
      </c>
      <c r="CO275" s="9">
        <f t="shared" si="190"/>
        <v>0</v>
      </c>
      <c r="CP275" s="9">
        <f t="shared" si="190"/>
        <v>0</v>
      </c>
      <c r="CQ275" s="9">
        <f t="shared" si="221"/>
        <v>4.7973161642025404E-17</v>
      </c>
      <c r="CR275" s="27"/>
    </row>
    <row r="276" spans="2:96" x14ac:dyDescent="0.2">
      <c r="B276" s="1">
        <f t="shared" si="215"/>
        <v>44125</v>
      </c>
      <c r="C276" s="8">
        <f t="shared" si="210"/>
        <v>37.857142857142854</v>
      </c>
      <c r="D276">
        <f t="shared" si="218"/>
        <v>265</v>
      </c>
      <c r="E276" s="14">
        <f t="shared" si="216"/>
        <v>0.3</v>
      </c>
      <c r="F276" s="3">
        <f t="shared" si="211"/>
        <v>8.1661699125676517</v>
      </c>
      <c r="G276" s="3">
        <f t="shared" si="205"/>
        <v>2.8379999999999992</v>
      </c>
      <c r="H276" s="27"/>
      <c r="I276" s="4">
        <f t="shared" si="212"/>
        <v>258394.45325801719</v>
      </c>
      <c r="J276" s="4"/>
      <c r="K276" s="4">
        <f t="shared" si="206"/>
        <v>4741605.546741982</v>
      </c>
      <c r="L276" s="4">
        <f t="shared" ref="L276:L339" si="225">K276/K269</f>
        <v>1</v>
      </c>
      <c r="N276" s="4">
        <f t="shared" si="219"/>
        <v>4.7973161642025404E-17</v>
      </c>
      <c r="O276" s="4">
        <f t="shared" si="222"/>
        <v>5.9837713630115237E-17</v>
      </c>
      <c r="P276" s="4">
        <f t="shared" si="222"/>
        <v>7.9400600518258525E-17</v>
      </c>
      <c r="Q276" s="4">
        <f t="shared" si="222"/>
        <v>1.0535922882805514E-16</v>
      </c>
      <c r="R276" s="4">
        <f t="shared" si="222"/>
        <v>1.3980457360837081E-16</v>
      </c>
      <c r="S276" s="4">
        <f t="shared" si="222"/>
        <v>1.8551121738154298E-16</v>
      </c>
      <c r="T276" s="4">
        <f t="shared" si="222"/>
        <v>2.4616084356729507E-16</v>
      </c>
      <c r="U276" s="4">
        <f t="shared" si="222"/>
        <v>3.2663879714787787E-16</v>
      </c>
      <c r="V276" s="4">
        <f t="shared" si="222"/>
        <v>4.3342760062548304E-16</v>
      </c>
      <c r="W276" s="4">
        <f t="shared" si="222"/>
        <v>5.7512912310009507E-16</v>
      </c>
      <c r="X276" s="4">
        <f t="shared" si="222"/>
        <v>7.6315746333932771E-16</v>
      </c>
      <c r="Y276" s="4">
        <f t="shared" si="222"/>
        <v>1.0126583587667632E-15</v>
      </c>
      <c r="Z276" s="4">
        <f t="shared" si="222"/>
        <v>1.343729179014991E-15</v>
      </c>
      <c r="AA276" s="4">
        <f t="shared" si="222"/>
        <v>1.7830377748579749E-15</v>
      </c>
      <c r="AB276" s="4">
        <f t="shared" si="222"/>
        <v>2.3659705812603591E-15</v>
      </c>
      <c r="AC276" s="4">
        <f t="shared" si="222"/>
        <v>3.1394830048799955E-15</v>
      </c>
      <c r="AD276" s="4">
        <f t="shared" si="222"/>
        <v>4.1658816956206074E-15</v>
      </c>
      <c r="AE276" s="4">
        <f t="shared" si="222"/>
        <v>5.5278433654052951E-15</v>
      </c>
      <c r="AF276" s="4">
        <f t="shared" si="222"/>
        <v>7.335074421581496E-15</v>
      </c>
      <c r="AG276" s="4">
        <f t="shared" si="222"/>
        <v>9.7331478503767911E-15</v>
      </c>
      <c r="AH276" s="4">
        <f t="shared" si="222"/>
        <v>1.2915229163752219E-14</v>
      </c>
      <c r="AI276" s="4">
        <f t="shared" si="207"/>
        <v>4457109.2139374604</v>
      </c>
      <c r="AJ276" s="4">
        <f t="shared" si="213"/>
        <v>4457109.2139374604</v>
      </c>
      <c r="AK276" s="27"/>
      <c r="AL276">
        <f t="shared" si="202"/>
        <v>265</v>
      </c>
      <c r="AM276" s="4"/>
      <c r="AN276" s="4"/>
      <c r="AO276" s="4">
        <f t="shared" si="224"/>
        <v>3.8194285295818239E-18</v>
      </c>
      <c r="AP276" s="4">
        <f t="shared" si="224"/>
        <v>0</v>
      </c>
      <c r="AQ276" s="4">
        <f t="shared" si="224"/>
        <v>0</v>
      </c>
      <c r="AR276" s="4">
        <f t="shared" si="224"/>
        <v>0</v>
      </c>
      <c r="AS276" s="4">
        <f t="shared" si="224"/>
        <v>0</v>
      </c>
      <c r="AT276" s="4">
        <f t="shared" si="224"/>
        <v>0</v>
      </c>
      <c r="AU276" s="4">
        <f t="shared" si="224"/>
        <v>0</v>
      </c>
      <c r="AV276" s="4">
        <f t="shared" si="224"/>
        <v>0</v>
      </c>
      <c r="AW276" s="4">
        <f t="shared" si="224"/>
        <v>0</v>
      </c>
      <c r="AX276" s="4">
        <f t="shared" si="224"/>
        <v>0</v>
      </c>
      <c r="AY276" s="4">
        <f t="shared" si="224"/>
        <v>0</v>
      </c>
      <c r="AZ276" s="4">
        <f t="shared" si="224"/>
        <v>0</v>
      </c>
      <c r="BA276" s="4">
        <f t="shared" si="224"/>
        <v>0</v>
      </c>
      <c r="BB276" s="4">
        <f t="shared" si="224"/>
        <v>0</v>
      </c>
      <c r="BC276" s="4">
        <f t="shared" si="224"/>
        <v>0</v>
      </c>
      <c r="BD276" s="4">
        <f t="shared" si="224"/>
        <v>0</v>
      </c>
      <c r="BE276" s="4">
        <f t="shared" si="224"/>
        <v>0</v>
      </c>
      <c r="BF276" s="4">
        <f t="shared" si="224"/>
        <v>0</v>
      </c>
      <c r="BG276" s="4">
        <f t="shared" si="224"/>
        <v>0</v>
      </c>
      <c r="BH276" s="4">
        <f t="shared" si="224"/>
        <v>0</v>
      </c>
      <c r="BI276" s="4">
        <f t="shared" ref="BI276:BI339" si="226">AH275*BH$8</f>
        <v>0</v>
      </c>
      <c r="BJ276" s="4">
        <f t="shared" si="217"/>
        <v>3.8194285295818239E-18</v>
      </c>
      <c r="BK276" s="4">
        <f t="shared" si="214"/>
        <v>284496.33280451875</v>
      </c>
      <c r="BL276" s="4">
        <f t="shared" ref="BL276:BL339" si="227">BK276/BK269</f>
        <v>1</v>
      </c>
      <c r="BM276" s="4">
        <f t="shared" si="208"/>
        <v>4741605.5467419792</v>
      </c>
      <c r="BN276" s="18">
        <f t="shared" ref="BN276:BN339" si="228">BM276/BM269</f>
        <v>1</v>
      </c>
      <c r="BO276" s="4">
        <f t="shared" si="209"/>
        <v>6</v>
      </c>
      <c r="BP276" s="27"/>
      <c r="BQ276" s="4">
        <f>I276+AJ276+BK276+SUM(J$11:J276)</f>
        <v>4999999.9999999963</v>
      </c>
      <c r="BR276" s="27"/>
      <c r="BS276">
        <f t="shared" si="203"/>
        <v>265</v>
      </c>
      <c r="BT276" s="11">
        <f t="shared" si="204"/>
        <v>5.4796787680518551E-2</v>
      </c>
      <c r="BU276" s="9">
        <f t="shared" si="201"/>
        <v>7.8863254585837887E-19</v>
      </c>
      <c r="BV276" s="9">
        <f t="shared" si="201"/>
        <v>9.8367434672312871E-19</v>
      </c>
      <c r="BW276" s="9">
        <f t="shared" si="201"/>
        <v>1.3052693544914051E-18</v>
      </c>
      <c r="BX276" s="9">
        <f t="shared" si="201"/>
        <v>1.7320041876822322E-18</v>
      </c>
      <c r="BY276" s="9">
        <f t="shared" si="201"/>
        <v>2.2982524610349968E-18</v>
      </c>
      <c r="BZ276" s="9">
        <f t="shared" si="201"/>
        <v>3.04962563736328E-18</v>
      </c>
      <c r="CA276" s="9">
        <f t="shared" si="201"/>
        <v>4.0466470440643225E-18</v>
      </c>
      <c r="CB276" s="9">
        <f t="shared" si="201"/>
        <v>5.3696270446596694E-18</v>
      </c>
      <c r="CC276" s="9">
        <f t="shared" si="201"/>
        <v>7.1251320619053547E-18</v>
      </c>
      <c r="CD276" s="9">
        <f t="shared" si="200"/>
        <v>9.4545685342196179E-18</v>
      </c>
      <c r="CE276" s="9">
        <f t="shared" si="200"/>
        <v>0</v>
      </c>
      <c r="CF276" s="9">
        <f t="shared" si="200"/>
        <v>0</v>
      </c>
      <c r="CG276" s="9">
        <f t="shared" si="195"/>
        <v>0</v>
      </c>
      <c r="CH276" s="9">
        <f t="shared" si="195"/>
        <v>0</v>
      </c>
      <c r="CI276" s="9">
        <f t="shared" si="195"/>
        <v>0</v>
      </c>
      <c r="CJ276" s="9">
        <f t="shared" si="195"/>
        <v>0</v>
      </c>
      <c r="CK276" s="9">
        <f t="shared" si="195"/>
        <v>0</v>
      </c>
      <c r="CL276" s="9">
        <f t="shared" si="195"/>
        <v>0</v>
      </c>
      <c r="CM276" s="9">
        <f t="shared" si="195"/>
        <v>0</v>
      </c>
      <c r="CN276" s="9">
        <f t="shared" si="190"/>
        <v>0</v>
      </c>
      <c r="CO276" s="9">
        <f t="shared" si="190"/>
        <v>0</v>
      </c>
      <c r="CP276" s="9">
        <f t="shared" si="190"/>
        <v>0</v>
      </c>
      <c r="CQ276" s="9">
        <f t="shared" si="221"/>
        <v>3.6153433218002384E-17</v>
      </c>
      <c r="CR276" s="27"/>
    </row>
    <row r="277" spans="2:96" x14ac:dyDescent="0.2">
      <c r="B277" s="1">
        <f t="shared" si="215"/>
        <v>44126</v>
      </c>
      <c r="C277" s="8">
        <f t="shared" si="210"/>
        <v>38</v>
      </c>
      <c r="D277">
        <f t="shared" si="218"/>
        <v>266</v>
      </c>
      <c r="E277" s="14">
        <f t="shared" si="216"/>
        <v>0.3</v>
      </c>
      <c r="F277" s="3">
        <f t="shared" si="211"/>
        <v>8.1661699125676517</v>
      </c>
      <c r="G277" s="3">
        <f t="shared" si="205"/>
        <v>2.8379999999999992</v>
      </c>
      <c r="H277" s="27"/>
      <c r="I277" s="4">
        <f t="shared" si="212"/>
        <v>258394.45325801719</v>
      </c>
      <c r="J277" s="4"/>
      <c r="K277" s="4">
        <f t="shared" si="206"/>
        <v>4741605.546741982</v>
      </c>
      <c r="L277" s="4">
        <f t="shared" si="225"/>
        <v>1</v>
      </c>
      <c r="N277" s="4">
        <f t="shared" si="219"/>
        <v>3.6153433218002384E-17</v>
      </c>
      <c r="O277" s="4">
        <f t="shared" si="222"/>
        <v>4.509477194350388E-17</v>
      </c>
      <c r="P277" s="4">
        <f t="shared" si="222"/>
        <v>5.9837713630115237E-17</v>
      </c>
      <c r="Q277" s="4">
        <f t="shared" si="222"/>
        <v>7.9400600518258525E-17</v>
      </c>
      <c r="R277" s="4">
        <f t="shared" si="222"/>
        <v>1.0535922882805514E-16</v>
      </c>
      <c r="S277" s="4">
        <f t="shared" si="222"/>
        <v>1.3980457360837081E-16</v>
      </c>
      <c r="T277" s="4">
        <f t="shared" si="222"/>
        <v>1.8551121738154298E-16</v>
      </c>
      <c r="U277" s="4">
        <f t="shared" si="222"/>
        <v>2.4616084356729507E-16</v>
      </c>
      <c r="V277" s="4">
        <f t="shared" si="222"/>
        <v>3.2663879714787787E-16</v>
      </c>
      <c r="W277" s="4">
        <f t="shared" si="222"/>
        <v>4.3342760062548304E-16</v>
      </c>
      <c r="X277" s="4">
        <f t="shared" si="222"/>
        <v>5.7512912310009507E-16</v>
      </c>
      <c r="Y277" s="4">
        <f t="shared" si="222"/>
        <v>7.6315746333932771E-16</v>
      </c>
      <c r="Z277" s="4">
        <f t="shared" si="222"/>
        <v>1.0126583587667632E-15</v>
      </c>
      <c r="AA277" s="4">
        <f t="shared" si="222"/>
        <v>1.343729179014991E-15</v>
      </c>
      <c r="AB277" s="4">
        <f t="shared" si="222"/>
        <v>1.7830377748579749E-15</v>
      </c>
      <c r="AC277" s="4">
        <f t="shared" si="222"/>
        <v>2.3659705812603591E-15</v>
      </c>
      <c r="AD277" s="4">
        <f t="shared" si="222"/>
        <v>3.1394830048799955E-15</v>
      </c>
      <c r="AE277" s="4">
        <f t="shared" si="222"/>
        <v>4.1658816956206074E-15</v>
      </c>
      <c r="AF277" s="4">
        <f t="shared" si="222"/>
        <v>5.5278433654052951E-15</v>
      </c>
      <c r="AG277" s="4">
        <f t="shared" si="222"/>
        <v>7.335074421581496E-15</v>
      </c>
      <c r="AH277" s="4">
        <f t="shared" si="222"/>
        <v>9.7331478503767911E-15</v>
      </c>
      <c r="AI277" s="4">
        <f t="shared" si="207"/>
        <v>4457109.2139374604</v>
      </c>
      <c r="AJ277" s="4">
        <f t="shared" si="213"/>
        <v>4457109.2139374604</v>
      </c>
      <c r="AK277" s="27"/>
      <c r="AL277">
        <f t="shared" si="202"/>
        <v>266</v>
      </c>
      <c r="AM277" s="4"/>
      <c r="AN277" s="4"/>
      <c r="AO277" s="4">
        <f t="shared" si="224"/>
        <v>2.8783896985215243E-18</v>
      </c>
      <c r="AP277" s="4">
        <f t="shared" si="224"/>
        <v>0</v>
      </c>
      <c r="AQ277" s="4">
        <f t="shared" si="224"/>
        <v>0</v>
      </c>
      <c r="AR277" s="4">
        <f t="shared" si="224"/>
        <v>0</v>
      </c>
      <c r="AS277" s="4">
        <f t="shared" si="224"/>
        <v>0</v>
      </c>
      <c r="AT277" s="4">
        <f t="shared" si="224"/>
        <v>0</v>
      </c>
      <c r="AU277" s="4">
        <f t="shared" si="224"/>
        <v>0</v>
      </c>
      <c r="AV277" s="4">
        <f t="shared" si="224"/>
        <v>0</v>
      </c>
      <c r="AW277" s="4">
        <f t="shared" si="224"/>
        <v>0</v>
      </c>
      <c r="AX277" s="4">
        <f t="shared" si="224"/>
        <v>0</v>
      </c>
      <c r="AY277" s="4">
        <f t="shared" si="224"/>
        <v>0</v>
      </c>
      <c r="AZ277" s="4">
        <f t="shared" si="224"/>
        <v>0</v>
      </c>
      <c r="BA277" s="4">
        <f t="shared" si="224"/>
        <v>0</v>
      </c>
      <c r="BB277" s="4">
        <f t="shared" si="224"/>
        <v>0</v>
      </c>
      <c r="BC277" s="4">
        <f t="shared" si="224"/>
        <v>0</v>
      </c>
      <c r="BD277" s="4">
        <f t="shared" si="224"/>
        <v>0</v>
      </c>
      <c r="BE277" s="4">
        <f t="shared" si="224"/>
        <v>0</v>
      </c>
      <c r="BF277" s="4">
        <f t="shared" si="224"/>
        <v>0</v>
      </c>
      <c r="BG277" s="4">
        <f t="shared" si="224"/>
        <v>0</v>
      </c>
      <c r="BH277" s="4">
        <f t="shared" si="224"/>
        <v>0</v>
      </c>
      <c r="BI277" s="4">
        <f t="shared" si="226"/>
        <v>0</v>
      </c>
      <c r="BJ277" s="4">
        <f t="shared" si="217"/>
        <v>2.8783896985215243E-18</v>
      </c>
      <c r="BK277" s="4">
        <f t="shared" si="214"/>
        <v>284496.33280451875</v>
      </c>
      <c r="BL277" s="4">
        <f t="shared" si="227"/>
        <v>1</v>
      </c>
      <c r="BM277" s="4">
        <f t="shared" si="208"/>
        <v>4741605.5467419792</v>
      </c>
      <c r="BN277" s="18">
        <f t="shared" si="228"/>
        <v>1</v>
      </c>
      <c r="BO277" s="4">
        <f t="shared" si="209"/>
        <v>6</v>
      </c>
      <c r="BP277" s="27"/>
      <c r="BQ277" s="4">
        <f>I277+AJ277+BK277+SUM(J$11:J277)</f>
        <v>4999999.9999999963</v>
      </c>
      <c r="BR277" s="27"/>
      <c r="BS277">
        <f t="shared" si="203"/>
        <v>266</v>
      </c>
      <c r="BT277" s="11">
        <f t="shared" si="204"/>
        <v>5.4796787680518551E-2</v>
      </c>
      <c r="BU277" s="9">
        <f t="shared" si="201"/>
        <v>5.9432760119060496E-19</v>
      </c>
      <c r="BV277" s="9">
        <f t="shared" si="201"/>
        <v>7.4131459310687615E-19</v>
      </c>
      <c r="BW277" s="9">
        <f t="shared" si="201"/>
        <v>9.8367434672312871E-19</v>
      </c>
      <c r="BX277" s="9">
        <f t="shared" si="201"/>
        <v>1.3052693544914051E-18</v>
      </c>
      <c r="BY277" s="9">
        <f t="shared" si="201"/>
        <v>1.7320041876822322E-18</v>
      </c>
      <c r="BZ277" s="9">
        <f t="shared" si="201"/>
        <v>2.2982524610349968E-18</v>
      </c>
      <c r="CA277" s="9">
        <f t="shared" si="201"/>
        <v>3.04962563736328E-18</v>
      </c>
      <c r="CB277" s="9">
        <f t="shared" si="201"/>
        <v>4.0466470440643225E-18</v>
      </c>
      <c r="CC277" s="9">
        <f t="shared" si="201"/>
        <v>5.3696270446596694E-18</v>
      </c>
      <c r="CD277" s="9">
        <f t="shared" si="200"/>
        <v>7.1251320619053547E-18</v>
      </c>
      <c r="CE277" s="9">
        <f t="shared" si="200"/>
        <v>0</v>
      </c>
      <c r="CF277" s="9">
        <f t="shared" si="200"/>
        <v>0</v>
      </c>
      <c r="CG277" s="9">
        <f t="shared" si="195"/>
        <v>0</v>
      </c>
      <c r="CH277" s="9">
        <f t="shared" si="195"/>
        <v>0</v>
      </c>
      <c r="CI277" s="9">
        <f t="shared" si="195"/>
        <v>0</v>
      </c>
      <c r="CJ277" s="9">
        <f t="shared" si="195"/>
        <v>0</v>
      </c>
      <c r="CK277" s="9">
        <f t="shared" si="195"/>
        <v>0</v>
      </c>
      <c r="CL277" s="9">
        <f t="shared" si="195"/>
        <v>0</v>
      </c>
      <c r="CM277" s="9">
        <f t="shared" si="195"/>
        <v>0</v>
      </c>
      <c r="CN277" s="9">
        <f t="shared" si="190"/>
        <v>0</v>
      </c>
      <c r="CO277" s="9">
        <f t="shared" si="190"/>
        <v>0</v>
      </c>
      <c r="CP277" s="9">
        <f t="shared" si="190"/>
        <v>0</v>
      </c>
      <c r="CQ277" s="9">
        <f t="shared" si="221"/>
        <v>2.7245874332221869E-17</v>
      </c>
      <c r="CR277" s="27"/>
    </row>
    <row r="278" spans="2:96" x14ac:dyDescent="0.2">
      <c r="B278" s="1">
        <f t="shared" si="215"/>
        <v>44127</v>
      </c>
      <c r="C278" s="8">
        <f t="shared" si="210"/>
        <v>38.142857142857146</v>
      </c>
      <c r="D278">
        <f t="shared" si="218"/>
        <v>267</v>
      </c>
      <c r="E278" s="14">
        <f t="shared" si="216"/>
        <v>0.3</v>
      </c>
      <c r="F278" s="3">
        <f t="shared" si="211"/>
        <v>8.1661699125676517</v>
      </c>
      <c r="G278" s="3">
        <f t="shared" si="205"/>
        <v>2.8379999999999992</v>
      </c>
      <c r="H278" s="27"/>
      <c r="I278" s="4">
        <f t="shared" si="212"/>
        <v>258394.45325801719</v>
      </c>
      <c r="J278" s="4"/>
      <c r="K278" s="4">
        <f t="shared" si="206"/>
        <v>4741605.546741982</v>
      </c>
      <c r="L278" s="4">
        <f t="shared" si="225"/>
        <v>1</v>
      </c>
      <c r="N278" s="4">
        <f t="shared" si="219"/>
        <v>2.7245874332221869E-17</v>
      </c>
      <c r="O278" s="4">
        <f t="shared" si="222"/>
        <v>3.3984227224922239E-17</v>
      </c>
      <c r="P278" s="4">
        <f t="shared" si="222"/>
        <v>4.509477194350388E-17</v>
      </c>
      <c r="Q278" s="4">
        <f t="shared" si="222"/>
        <v>5.9837713630115237E-17</v>
      </c>
      <c r="R278" s="4">
        <f t="shared" si="222"/>
        <v>7.9400600518258525E-17</v>
      </c>
      <c r="S278" s="4">
        <f t="shared" si="222"/>
        <v>1.0535922882805514E-16</v>
      </c>
      <c r="T278" s="4">
        <f t="shared" si="222"/>
        <v>1.3980457360837081E-16</v>
      </c>
      <c r="U278" s="4">
        <f t="shared" si="222"/>
        <v>1.8551121738154298E-16</v>
      </c>
      <c r="V278" s="4">
        <f t="shared" si="222"/>
        <v>2.4616084356729507E-16</v>
      </c>
      <c r="W278" s="4">
        <f t="shared" si="222"/>
        <v>3.2663879714787787E-16</v>
      </c>
      <c r="X278" s="4">
        <f t="shared" si="222"/>
        <v>4.3342760062548304E-16</v>
      </c>
      <c r="Y278" s="4">
        <f t="shared" si="222"/>
        <v>5.7512912310009507E-16</v>
      </c>
      <c r="Z278" s="4">
        <f t="shared" si="222"/>
        <v>7.6315746333932771E-16</v>
      </c>
      <c r="AA278" s="4">
        <f t="shared" si="222"/>
        <v>1.0126583587667632E-15</v>
      </c>
      <c r="AB278" s="4">
        <f t="shared" si="222"/>
        <v>1.343729179014991E-15</v>
      </c>
      <c r="AC278" s="4">
        <f t="shared" si="222"/>
        <v>1.7830377748579749E-15</v>
      </c>
      <c r="AD278" s="4">
        <f t="shared" si="222"/>
        <v>2.3659705812603591E-15</v>
      </c>
      <c r="AE278" s="4">
        <f t="shared" si="222"/>
        <v>3.1394830048799955E-15</v>
      </c>
      <c r="AF278" s="4">
        <f t="shared" si="222"/>
        <v>4.1658816956206074E-15</v>
      </c>
      <c r="AG278" s="4">
        <f t="shared" si="222"/>
        <v>5.5278433654052951E-15</v>
      </c>
      <c r="AH278" s="4">
        <f t="shared" si="222"/>
        <v>7.335074421581496E-15</v>
      </c>
      <c r="AI278" s="4">
        <f t="shared" si="207"/>
        <v>4457109.2139374604</v>
      </c>
      <c r="AJ278" s="4">
        <f t="shared" si="213"/>
        <v>4457109.2139374604</v>
      </c>
      <c r="AK278" s="27"/>
      <c r="AL278">
        <f t="shared" si="202"/>
        <v>267</v>
      </c>
      <c r="AM278" s="4"/>
      <c r="AN278" s="4"/>
      <c r="AO278" s="4">
        <f t="shared" si="224"/>
        <v>2.1692059930801431E-18</v>
      </c>
      <c r="AP278" s="4">
        <f t="shared" si="224"/>
        <v>0</v>
      </c>
      <c r="AQ278" s="4">
        <f t="shared" si="224"/>
        <v>0</v>
      </c>
      <c r="AR278" s="4">
        <f t="shared" si="224"/>
        <v>0</v>
      </c>
      <c r="AS278" s="4">
        <f t="shared" si="224"/>
        <v>0</v>
      </c>
      <c r="AT278" s="4">
        <f t="shared" si="224"/>
        <v>0</v>
      </c>
      <c r="AU278" s="4">
        <f t="shared" si="224"/>
        <v>0</v>
      </c>
      <c r="AV278" s="4">
        <f t="shared" si="224"/>
        <v>0</v>
      </c>
      <c r="AW278" s="4">
        <f t="shared" si="224"/>
        <v>0</v>
      </c>
      <c r="AX278" s="4">
        <f t="shared" si="224"/>
        <v>0</v>
      </c>
      <c r="AY278" s="4">
        <f t="shared" si="224"/>
        <v>0</v>
      </c>
      <c r="AZ278" s="4">
        <f t="shared" si="224"/>
        <v>0</v>
      </c>
      <c r="BA278" s="4">
        <f t="shared" si="224"/>
        <v>0</v>
      </c>
      <c r="BB278" s="4">
        <f t="shared" si="224"/>
        <v>0</v>
      </c>
      <c r="BC278" s="4">
        <f t="shared" si="224"/>
        <v>0</v>
      </c>
      <c r="BD278" s="4">
        <f t="shared" si="224"/>
        <v>0</v>
      </c>
      <c r="BE278" s="4">
        <f t="shared" si="224"/>
        <v>0</v>
      </c>
      <c r="BF278" s="4">
        <f t="shared" si="224"/>
        <v>0</v>
      </c>
      <c r="BG278" s="4">
        <f t="shared" si="224"/>
        <v>0</v>
      </c>
      <c r="BH278" s="4">
        <f t="shared" si="224"/>
        <v>0</v>
      </c>
      <c r="BI278" s="4">
        <f t="shared" si="226"/>
        <v>0</v>
      </c>
      <c r="BJ278" s="4">
        <f t="shared" si="217"/>
        <v>2.1692059930801431E-18</v>
      </c>
      <c r="BK278" s="4">
        <f t="shared" si="214"/>
        <v>284496.33280451875</v>
      </c>
      <c r="BL278" s="4">
        <f t="shared" si="227"/>
        <v>1</v>
      </c>
      <c r="BM278" s="4">
        <f t="shared" si="208"/>
        <v>4741605.5467419792</v>
      </c>
      <c r="BN278" s="18">
        <f t="shared" si="228"/>
        <v>1</v>
      </c>
      <c r="BO278" s="4">
        <f t="shared" si="209"/>
        <v>6</v>
      </c>
      <c r="BP278" s="27"/>
      <c r="BQ278" s="4">
        <f>I278+AJ278+BK278+SUM(J$11:J278)</f>
        <v>4999999.9999999963</v>
      </c>
      <c r="BR278" s="27"/>
      <c r="BS278">
        <f t="shared" si="203"/>
        <v>267</v>
      </c>
      <c r="BT278" s="11">
        <f t="shared" si="204"/>
        <v>5.4796787680518551E-2</v>
      </c>
      <c r="BU278" s="9">
        <f t="shared" si="201"/>
        <v>4.478959172858555E-19</v>
      </c>
      <c r="BV278" s="9">
        <f t="shared" si="201"/>
        <v>5.5866794511916858E-19</v>
      </c>
      <c r="BW278" s="9">
        <f t="shared" si="201"/>
        <v>7.4131459310687615E-19</v>
      </c>
      <c r="BX278" s="9">
        <f t="shared" si="201"/>
        <v>9.8367434672312871E-19</v>
      </c>
      <c r="BY278" s="9">
        <f t="shared" si="201"/>
        <v>1.3052693544914051E-18</v>
      </c>
      <c r="BZ278" s="9">
        <f t="shared" si="201"/>
        <v>1.7320041876822322E-18</v>
      </c>
      <c r="CA278" s="9">
        <f t="shared" si="201"/>
        <v>2.2982524610349968E-18</v>
      </c>
      <c r="CB278" s="9">
        <f t="shared" si="201"/>
        <v>3.04962563736328E-18</v>
      </c>
      <c r="CC278" s="9">
        <f t="shared" si="201"/>
        <v>4.0466470440643225E-18</v>
      </c>
      <c r="CD278" s="9">
        <f t="shared" si="200"/>
        <v>5.3696270446596694E-18</v>
      </c>
      <c r="CE278" s="9">
        <f t="shared" si="200"/>
        <v>0</v>
      </c>
      <c r="CF278" s="9">
        <f t="shared" si="200"/>
        <v>0</v>
      </c>
      <c r="CG278" s="9">
        <f t="shared" si="195"/>
        <v>0</v>
      </c>
      <c r="CH278" s="9">
        <f t="shared" si="195"/>
        <v>0</v>
      </c>
      <c r="CI278" s="9">
        <f t="shared" si="195"/>
        <v>0</v>
      </c>
      <c r="CJ278" s="9">
        <f t="shared" si="195"/>
        <v>0</v>
      </c>
      <c r="CK278" s="9">
        <f t="shared" si="195"/>
        <v>0</v>
      </c>
      <c r="CL278" s="9">
        <f t="shared" si="195"/>
        <v>0</v>
      </c>
      <c r="CM278" s="9">
        <f t="shared" si="195"/>
        <v>0</v>
      </c>
      <c r="CN278" s="9">
        <f t="shared" si="190"/>
        <v>0</v>
      </c>
      <c r="CO278" s="9">
        <f t="shared" si="190"/>
        <v>0</v>
      </c>
      <c r="CP278" s="9">
        <f t="shared" si="190"/>
        <v>0</v>
      </c>
      <c r="CQ278" s="9">
        <f t="shared" si="221"/>
        <v>2.0532978531530936E-17</v>
      </c>
      <c r="CR278" s="27"/>
    </row>
    <row r="279" spans="2:96" x14ac:dyDescent="0.2">
      <c r="B279" s="1">
        <f t="shared" si="215"/>
        <v>44128</v>
      </c>
      <c r="C279" s="8">
        <f t="shared" si="210"/>
        <v>38.285714285714285</v>
      </c>
      <c r="D279">
        <f t="shared" si="218"/>
        <v>268</v>
      </c>
      <c r="E279" s="14">
        <f t="shared" si="216"/>
        <v>0.3</v>
      </c>
      <c r="F279" s="3">
        <f t="shared" si="211"/>
        <v>8.1661699125676517</v>
      </c>
      <c r="G279" s="3">
        <f t="shared" si="205"/>
        <v>2.8379999999999992</v>
      </c>
      <c r="H279" s="27"/>
      <c r="I279" s="4">
        <f t="shared" si="212"/>
        <v>258394.45325801719</v>
      </c>
      <c r="J279" s="4"/>
      <c r="K279" s="4">
        <f t="shared" si="206"/>
        <v>4741605.546741982</v>
      </c>
      <c r="L279" s="4">
        <f t="shared" si="225"/>
        <v>1</v>
      </c>
      <c r="N279" s="4">
        <f t="shared" si="219"/>
        <v>2.0532978531530936E-17</v>
      </c>
      <c r="O279" s="4">
        <f t="shared" si="222"/>
        <v>2.5611121872288556E-17</v>
      </c>
      <c r="P279" s="4">
        <f t="shared" si="222"/>
        <v>3.3984227224922239E-17</v>
      </c>
      <c r="Q279" s="4">
        <f t="shared" si="222"/>
        <v>4.509477194350388E-17</v>
      </c>
      <c r="R279" s="4">
        <f t="shared" si="222"/>
        <v>5.9837713630115237E-17</v>
      </c>
      <c r="S279" s="4">
        <f t="shared" si="222"/>
        <v>7.9400600518258525E-17</v>
      </c>
      <c r="T279" s="4">
        <f t="shared" si="222"/>
        <v>1.0535922882805514E-16</v>
      </c>
      <c r="U279" s="4">
        <f t="shared" si="222"/>
        <v>1.3980457360837081E-16</v>
      </c>
      <c r="V279" s="4">
        <f t="shared" si="222"/>
        <v>1.8551121738154298E-16</v>
      </c>
      <c r="W279" s="4">
        <f t="shared" si="222"/>
        <v>2.4616084356729507E-16</v>
      </c>
      <c r="X279" s="4">
        <f t="shared" si="222"/>
        <v>3.2663879714787787E-16</v>
      </c>
      <c r="Y279" s="4">
        <f t="shared" si="222"/>
        <v>4.3342760062548304E-16</v>
      </c>
      <c r="Z279" s="4">
        <f t="shared" si="222"/>
        <v>5.7512912310009507E-16</v>
      </c>
      <c r="AA279" s="4">
        <f t="shared" si="222"/>
        <v>7.6315746333932771E-16</v>
      </c>
      <c r="AB279" s="4">
        <f t="shared" si="222"/>
        <v>1.0126583587667632E-15</v>
      </c>
      <c r="AC279" s="4">
        <f t="shared" si="222"/>
        <v>1.343729179014991E-15</v>
      </c>
      <c r="AD279" s="4">
        <f t="shared" si="222"/>
        <v>1.7830377748579749E-15</v>
      </c>
      <c r="AE279" s="4">
        <f t="shared" si="222"/>
        <v>2.3659705812603591E-15</v>
      </c>
      <c r="AF279" s="4">
        <f t="shared" si="222"/>
        <v>3.1394830048799955E-15</v>
      </c>
      <c r="AG279" s="4">
        <f t="shared" si="222"/>
        <v>4.1658816956206074E-15</v>
      </c>
      <c r="AH279" s="4">
        <f t="shared" si="222"/>
        <v>5.5278433654052951E-15</v>
      </c>
      <c r="AI279" s="4">
        <f t="shared" si="207"/>
        <v>4457109.2139374604</v>
      </c>
      <c r="AJ279" s="4">
        <f t="shared" si="213"/>
        <v>4457109.2139374604</v>
      </c>
      <c r="AK279" s="27"/>
      <c r="AL279">
        <f t="shared" si="202"/>
        <v>268</v>
      </c>
      <c r="AM279" s="4"/>
      <c r="AN279" s="4"/>
      <c r="AO279" s="4">
        <f t="shared" si="224"/>
        <v>1.6347524599333121E-18</v>
      </c>
      <c r="AP279" s="4">
        <f t="shared" si="224"/>
        <v>0</v>
      </c>
      <c r="AQ279" s="4">
        <f t="shared" si="224"/>
        <v>0</v>
      </c>
      <c r="AR279" s="4">
        <f t="shared" si="224"/>
        <v>0</v>
      </c>
      <c r="AS279" s="4">
        <f t="shared" si="224"/>
        <v>0</v>
      </c>
      <c r="AT279" s="4">
        <f t="shared" si="224"/>
        <v>0</v>
      </c>
      <c r="AU279" s="4">
        <f t="shared" si="224"/>
        <v>0</v>
      </c>
      <c r="AV279" s="4">
        <f t="shared" si="224"/>
        <v>0</v>
      </c>
      <c r="AW279" s="4">
        <f t="shared" si="224"/>
        <v>0</v>
      </c>
      <c r="AX279" s="4">
        <f t="shared" si="224"/>
        <v>0</v>
      </c>
      <c r="AY279" s="4">
        <f t="shared" si="224"/>
        <v>0</v>
      </c>
      <c r="AZ279" s="4">
        <f t="shared" si="224"/>
        <v>0</v>
      </c>
      <c r="BA279" s="4">
        <f t="shared" si="224"/>
        <v>0</v>
      </c>
      <c r="BB279" s="4">
        <f t="shared" si="224"/>
        <v>0</v>
      </c>
      <c r="BC279" s="4">
        <f t="shared" si="224"/>
        <v>0</v>
      </c>
      <c r="BD279" s="4">
        <f t="shared" si="224"/>
        <v>0</v>
      </c>
      <c r="BE279" s="4">
        <f t="shared" si="224"/>
        <v>0</v>
      </c>
      <c r="BF279" s="4">
        <f t="shared" si="224"/>
        <v>0</v>
      </c>
      <c r="BG279" s="4">
        <f t="shared" si="224"/>
        <v>0</v>
      </c>
      <c r="BH279" s="4">
        <f t="shared" si="224"/>
        <v>0</v>
      </c>
      <c r="BI279" s="4">
        <f t="shared" si="226"/>
        <v>0</v>
      </c>
      <c r="BJ279" s="4">
        <f t="shared" si="217"/>
        <v>1.6347524599333121E-18</v>
      </c>
      <c r="BK279" s="4">
        <f t="shared" si="214"/>
        <v>284496.33280451875</v>
      </c>
      <c r="BL279" s="4">
        <f t="shared" si="227"/>
        <v>1</v>
      </c>
      <c r="BM279" s="4">
        <f t="shared" si="208"/>
        <v>4741605.5467419792</v>
      </c>
      <c r="BN279" s="18">
        <f t="shared" si="228"/>
        <v>1</v>
      </c>
      <c r="BO279" s="4">
        <f t="shared" si="209"/>
        <v>6</v>
      </c>
      <c r="BP279" s="27"/>
      <c r="BQ279" s="4">
        <f>I279+AJ279+BK279+SUM(J$11:J279)</f>
        <v>4999999.9999999963</v>
      </c>
      <c r="BR279" s="27"/>
      <c r="BS279">
        <f t="shared" si="203"/>
        <v>268</v>
      </c>
      <c r="BT279" s="11">
        <f t="shared" si="204"/>
        <v>5.4796787680518551E-2</v>
      </c>
      <c r="BU279" s="9">
        <f t="shared" si="201"/>
        <v>3.3754237951228385E-19</v>
      </c>
      <c r="BV279" s="9">
        <f t="shared" si="201"/>
        <v>4.2102216224870424E-19</v>
      </c>
      <c r="BW279" s="9">
        <f t="shared" si="201"/>
        <v>5.5866794511916858E-19</v>
      </c>
      <c r="BX279" s="9">
        <f t="shared" si="201"/>
        <v>7.4131459310687615E-19</v>
      </c>
      <c r="BY279" s="9">
        <f t="shared" si="201"/>
        <v>9.8367434672312871E-19</v>
      </c>
      <c r="BZ279" s="9">
        <f t="shared" si="201"/>
        <v>1.3052693544914051E-18</v>
      </c>
      <c r="CA279" s="9">
        <f t="shared" si="201"/>
        <v>1.7320041876822322E-18</v>
      </c>
      <c r="CB279" s="9">
        <f t="shared" si="201"/>
        <v>2.2982524610349968E-18</v>
      </c>
      <c r="CC279" s="9">
        <f t="shared" si="201"/>
        <v>3.04962563736328E-18</v>
      </c>
      <c r="CD279" s="9">
        <f t="shared" si="200"/>
        <v>4.0466470440643225E-18</v>
      </c>
      <c r="CE279" s="9">
        <f t="shared" si="200"/>
        <v>0</v>
      </c>
      <c r="CF279" s="9">
        <f t="shared" si="200"/>
        <v>0</v>
      </c>
      <c r="CG279" s="9">
        <f t="shared" si="195"/>
        <v>0</v>
      </c>
      <c r="CH279" s="9">
        <f t="shared" si="195"/>
        <v>0</v>
      </c>
      <c r="CI279" s="9">
        <f t="shared" si="195"/>
        <v>0</v>
      </c>
      <c r="CJ279" s="9">
        <f t="shared" si="195"/>
        <v>0</v>
      </c>
      <c r="CK279" s="9">
        <f t="shared" si="195"/>
        <v>0</v>
      </c>
      <c r="CL279" s="9">
        <f t="shared" si="195"/>
        <v>0</v>
      </c>
      <c r="CM279" s="9">
        <f t="shared" si="195"/>
        <v>0</v>
      </c>
      <c r="CN279" s="9">
        <f t="shared" si="190"/>
        <v>0</v>
      </c>
      <c r="CO279" s="9">
        <f t="shared" si="190"/>
        <v>0</v>
      </c>
      <c r="CP279" s="9">
        <f t="shared" si="190"/>
        <v>0</v>
      </c>
      <c r="CQ279" s="9">
        <f t="shared" si="221"/>
        <v>1.5474020111346397E-17</v>
      </c>
      <c r="CR279" s="27"/>
    </row>
    <row r="280" spans="2:96" x14ac:dyDescent="0.2">
      <c r="B280" s="1">
        <f t="shared" si="215"/>
        <v>44129</v>
      </c>
      <c r="C280" s="8">
        <f t="shared" si="210"/>
        <v>38.428571428571431</v>
      </c>
      <c r="D280">
        <f t="shared" si="218"/>
        <v>269</v>
      </c>
      <c r="E280" s="14">
        <f t="shared" si="216"/>
        <v>0.3</v>
      </c>
      <c r="F280" s="3">
        <f t="shared" si="211"/>
        <v>8.1661699125676517</v>
      </c>
      <c r="G280" s="3">
        <f t="shared" si="205"/>
        <v>2.8379999999999992</v>
      </c>
      <c r="H280" s="27"/>
      <c r="I280" s="4">
        <f t="shared" si="212"/>
        <v>258394.45325801719</v>
      </c>
      <c r="J280" s="4"/>
      <c r="K280" s="4">
        <f t="shared" si="206"/>
        <v>4741605.546741982</v>
      </c>
      <c r="L280" s="4">
        <f t="shared" si="225"/>
        <v>1</v>
      </c>
      <c r="N280" s="4">
        <f t="shared" si="219"/>
        <v>1.5474020111346397E-17</v>
      </c>
      <c r="O280" s="4">
        <f t="shared" si="222"/>
        <v>1.9300999819639079E-17</v>
      </c>
      <c r="P280" s="4">
        <f t="shared" si="222"/>
        <v>2.5611121872288556E-17</v>
      </c>
      <c r="Q280" s="4">
        <f t="shared" si="222"/>
        <v>3.3984227224922239E-17</v>
      </c>
      <c r="R280" s="4">
        <f t="shared" si="222"/>
        <v>4.509477194350388E-17</v>
      </c>
      <c r="S280" s="4">
        <f t="shared" si="222"/>
        <v>5.9837713630115237E-17</v>
      </c>
      <c r="T280" s="4">
        <f t="shared" si="222"/>
        <v>7.9400600518258525E-17</v>
      </c>
      <c r="U280" s="4">
        <f t="shared" si="222"/>
        <v>1.0535922882805514E-16</v>
      </c>
      <c r="V280" s="4">
        <f t="shared" si="222"/>
        <v>1.3980457360837081E-16</v>
      </c>
      <c r="W280" s="4">
        <f t="shared" si="222"/>
        <v>1.8551121738154298E-16</v>
      </c>
      <c r="X280" s="4">
        <f t="shared" si="222"/>
        <v>2.4616084356729507E-16</v>
      </c>
      <c r="Y280" s="4">
        <f t="shared" si="222"/>
        <v>3.2663879714787787E-16</v>
      </c>
      <c r="Z280" s="4">
        <f t="shared" si="222"/>
        <v>4.3342760062548304E-16</v>
      </c>
      <c r="AA280" s="4">
        <f t="shared" si="222"/>
        <v>5.7512912310009507E-16</v>
      </c>
      <c r="AB280" s="4">
        <f t="shared" si="222"/>
        <v>7.6315746333932771E-16</v>
      </c>
      <c r="AC280" s="4">
        <f t="shared" si="222"/>
        <v>1.0126583587667632E-15</v>
      </c>
      <c r="AD280" s="4">
        <f t="shared" si="222"/>
        <v>1.343729179014991E-15</v>
      </c>
      <c r="AE280" s="4">
        <f t="shared" si="222"/>
        <v>1.7830377748579749E-15</v>
      </c>
      <c r="AF280" s="4">
        <f t="shared" si="222"/>
        <v>2.3659705812603591E-15</v>
      </c>
      <c r="AG280" s="4">
        <f t="shared" si="222"/>
        <v>3.1394830048799955E-15</v>
      </c>
      <c r="AH280" s="4">
        <f t="shared" si="222"/>
        <v>4.1658816956206074E-15</v>
      </c>
      <c r="AI280" s="4">
        <f t="shared" si="207"/>
        <v>4457109.2139374604</v>
      </c>
      <c r="AJ280" s="4">
        <f t="shared" si="213"/>
        <v>4457109.2139374604</v>
      </c>
      <c r="AK280" s="27"/>
      <c r="AL280">
        <f t="shared" si="202"/>
        <v>269</v>
      </c>
      <c r="AM280" s="4"/>
      <c r="AN280" s="4"/>
      <c r="AO280" s="4">
        <f t="shared" si="224"/>
        <v>1.2319787118918561E-18</v>
      </c>
      <c r="AP280" s="4">
        <f t="shared" si="224"/>
        <v>0</v>
      </c>
      <c r="AQ280" s="4">
        <f t="shared" si="224"/>
        <v>0</v>
      </c>
      <c r="AR280" s="4">
        <f t="shared" si="224"/>
        <v>0</v>
      </c>
      <c r="AS280" s="4">
        <f t="shared" si="224"/>
        <v>0</v>
      </c>
      <c r="AT280" s="4">
        <f t="shared" si="224"/>
        <v>0</v>
      </c>
      <c r="AU280" s="4">
        <f t="shared" si="224"/>
        <v>0</v>
      </c>
      <c r="AV280" s="4">
        <f t="shared" si="224"/>
        <v>0</v>
      </c>
      <c r="AW280" s="4">
        <f t="shared" si="224"/>
        <v>0</v>
      </c>
      <c r="AX280" s="4">
        <f t="shared" si="224"/>
        <v>0</v>
      </c>
      <c r="AY280" s="4">
        <f t="shared" si="224"/>
        <v>0</v>
      </c>
      <c r="AZ280" s="4">
        <f t="shared" si="224"/>
        <v>0</v>
      </c>
      <c r="BA280" s="4">
        <f t="shared" si="224"/>
        <v>0</v>
      </c>
      <c r="BB280" s="4">
        <f t="shared" si="224"/>
        <v>0</v>
      </c>
      <c r="BC280" s="4">
        <f t="shared" si="224"/>
        <v>0</v>
      </c>
      <c r="BD280" s="4">
        <f t="shared" si="224"/>
        <v>0</v>
      </c>
      <c r="BE280" s="4">
        <f t="shared" si="224"/>
        <v>0</v>
      </c>
      <c r="BF280" s="4">
        <f t="shared" si="224"/>
        <v>0</v>
      </c>
      <c r="BG280" s="4">
        <f t="shared" si="224"/>
        <v>0</v>
      </c>
      <c r="BH280" s="4">
        <f t="shared" si="224"/>
        <v>0</v>
      </c>
      <c r="BI280" s="4">
        <f t="shared" si="226"/>
        <v>0</v>
      </c>
      <c r="BJ280" s="4">
        <f t="shared" si="217"/>
        <v>1.2319787118918561E-18</v>
      </c>
      <c r="BK280" s="4">
        <f t="shared" si="214"/>
        <v>284496.33280451875</v>
      </c>
      <c r="BL280" s="4">
        <f t="shared" si="227"/>
        <v>1</v>
      </c>
      <c r="BM280" s="4">
        <f t="shared" si="208"/>
        <v>4741605.5467419792</v>
      </c>
      <c r="BN280" s="18">
        <f t="shared" si="228"/>
        <v>1</v>
      </c>
      <c r="BO280" s="4">
        <f t="shared" si="209"/>
        <v>6</v>
      </c>
      <c r="BP280" s="27"/>
      <c r="BQ280" s="4">
        <f>I280+AJ280+BK280+SUM(J$11:J280)</f>
        <v>4999999.9999999963</v>
      </c>
      <c r="BR280" s="27"/>
      <c r="BS280">
        <f t="shared" si="203"/>
        <v>269</v>
      </c>
      <c r="BT280" s="11">
        <f t="shared" si="204"/>
        <v>5.4796787680518551E-2</v>
      </c>
      <c r="BU280" s="9">
        <f t="shared" si="201"/>
        <v>2.5437797838165677E-19</v>
      </c>
      <c r="BV280" s="9">
        <f t="shared" si="201"/>
        <v>3.1728983674154684E-19</v>
      </c>
      <c r="BW280" s="9">
        <f t="shared" si="201"/>
        <v>4.2102216224870424E-19</v>
      </c>
      <c r="BX280" s="9">
        <f t="shared" si="201"/>
        <v>5.5866794511916858E-19</v>
      </c>
      <c r="BY280" s="9">
        <f t="shared" si="201"/>
        <v>7.4131459310687615E-19</v>
      </c>
      <c r="BZ280" s="9">
        <f t="shared" si="201"/>
        <v>9.8367434672312871E-19</v>
      </c>
      <c r="CA280" s="9">
        <f t="shared" si="201"/>
        <v>1.3052693544914051E-18</v>
      </c>
      <c r="CB280" s="9">
        <f t="shared" si="201"/>
        <v>1.7320041876822322E-18</v>
      </c>
      <c r="CC280" s="9">
        <f t="shared" si="201"/>
        <v>2.2982524610349968E-18</v>
      </c>
      <c r="CD280" s="9">
        <f t="shared" si="200"/>
        <v>3.04962563736328E-18</v>
      </c>
      <c r="CE280" s="9">
        <f t="shared" si="200"/>
        <v>0</v>
      </c>
      <c r="CF280" s="9">
        <f t="shared" si="200"/>
        <v>0</v>
      </c>
      <c r="CG280" s="9">
        <f t="shared" si="195"/>
        <v>0</v>
      </c>
      <c r="CH280" s="9">
        <f t="shared" si="195"/>
        <v>0</v>
      </c>
      <c r="CI280" s="9">
        <f t="shared" si="195"/>
        <v>0</v>
      </c>
      <c r="CJ280" s="9">
        <f t="shared" si="195"/>
        <v>0</v>
      </c>
      <c r="CK280" s="9">
        <f t="shared" si="195"/>
        <v>0</v>
      </c>
      <c r="CL280" s="9">
        <f t="shared" si="195"/>
        <v>0</v>
      </c>
      <c r="CM280" s="9">
        <f t="shared" si="195"/>
        <v>0</v>
      </c>
      <c r="CN280" s="9">
        <f t="shared" si="190"/>
        <v>0</v>
      </c>
      <c r="CO280" s="9">
        <f t="shared" si="190"/>
        <v>0</v>
      </c>
      <c r="CP280" s="9">
        <f t="shared" si="190"/>
        <v>0</v>
      </c>
      <c r="CQ280" s="9">
        <f t="shared" si="221"/>
        <v>1.1661498502892995E-17</v>
      </c>
      <c r="CR280" s="27"/>
    </row>
    <row r="281" spans="2:96" x14ac:dyDescent="0.2">
      <c r="B281" s="1">
        <f t="shared" si="215"/>
        <v>44130</v>
      </c>
      <c r="C281" s="8">
        <f t="shared" si="210"/>
        <v>38.571428571428569</v>
      </c>
      <c r="D281">
        <f t="shared" si="218"/>
        <v>270</v>
      </c>
      <c r="E281" s="14">
        <f t="shared" si="216"/>
        <v>0.3</v>
      </c>
      <c r="F281" s="3">
        <f t="shared" si="211"/>
        <v>8.1661699125676517</v>
      </c>
      <c r="G281" s="3">
        <f t="shared" si="205"/>
        <v>2.8379999999999992</v>
      </c>
      <c r="H281" s="27"/>
      <c r="I281" s="4">
        <f t="shared" si="212"/>
        <v>258394.45325801719</v>
      </c>
      <c r="J281" s="4"/>
      <c r="K281" s="4">
        <f t="shared" si="206"/>
        <v>4741605.546741982</v>
      </c>
      <c r="L281" s="4">
        <f t="shared" si="225"/>
        <v>1</v>
      </c>
      <c r="N281" s="4">
        <f t="shared" si="219"/>
        <v>1.1661498502892995E-17</v>
      </c>
      <c r="O281" s="4">
        <f t="shared" si="222"/>
        <v>1.4545578904665611E-17</v>
      </c>
      <c r="P281" s="4">
        <f t="shared" si="222"/>
        <v>1.9300999819639079E-17</v>
      </c>
      <c r="Q281" s="4">
        <f t="shared" si="222"/>
        <v>2.5611121872288556E-17</v>
      </c>
      <c r="R281" s="4">
        <f t="shared" si="222"/>
        <v>3.3984227224922239E-17</v>
      </c>
      <c r="S281" s="4">
        <f t="shared" si="222"/>
        <v>4.509477194350388E-17</v>
      </c>
      <c r="T281" s="4">
        <f t="shared" si="222"/>
        <v>5.9837713630115237E-17</v>
      </c>
      <c r="U281" s="4">
        <f t="shared" si="222"/>
        <v>7.9400600518258525E-17</v>
      </c>
      <c r="V281" s="4">
        <f t="shared" si="222"/>
        <v>1.0535922882805514E-16</v>
      </c>
      <c r="W281" s="4">
        <f t="shared" si="222"/>
        <v>1.3980457360837081E-16</v>
      </c>
      <c r="X281" s="4">
        <f t="shared" si="222"/>
        <v>1.8551121738154298E-16</v>
      </c>
      <c r="Y281" s="4">
        <f t="shared" si="222"/>
        <v>2.4616084356729507E-16</v>
      </c>
      <c r="Z281" s="4">
        <f t="shared" si="222"/>
        <v>3.2663879714787787E-16</v>
      </c>
      <c r="AA281" s="4">
        <f t="shared" si="222"/>
        <v>4.3342760062548304E-16</v>
      </c>
      <c r="AB281" s="4">
        <f t="shared" si="222"/>
        <v>5.7512912310009507E-16</v>
      </c>
      <c r="AC281" s="4">
        <f t="shared" si="222"/>
        <v>7.6315746333932771E-16</v>
      </c>
      <c r="AD281" s="4">
        <f t="shared" si="222"/>
        <v>1.0126583587667632E-15</v>
      </c>
      <c r="AE281" s="4">
        <f t="shared" si="222"/>
        <v>1.343729179014991E-15</v>
      </c>
      <c r="AF281" s="4">
        <f t="shared" si="222"/>
        <v>1.7830377748579749E-15</v>
      </c>
      <c r="AG281" s="4">
        <f t="shared" si="222"/>
        <v>2.3659705812603591E-15</v>
      </c>
      <c r="AH281" s="4">
        <f t="shared" si="222"/>
        <v>3.1394830048799955E-15</v>
      </c>
      <c r="AI281" s="4">
        <f t="shared" si="207"/>
        <v>4457109.2139374604</v>
      </c>
      <c r="AJ281" s="4">
        <f t="shared" si="213"/>
        <v>4457109.2139374604</v>
      </c>
      <c r="AK281" s="27"/>
      <c r="AL281">
        <f t="shared" si="202"/>
        <v>270</v>
      </c>
      <c r="AM281" s="4"/>
      <c r="AN281" s="4"/>
      <c r="AO281" s="4">
        <f t="shared" si="224"/>
        <v>9.2844120668078373E-19</v>
      </c>
      <c r="AP281" s="4">
        <f t="shared" si="224"/>
        <v>0</v>
      </c>
      <c r="AQ281" s="4">
        <f t="shared" si="224"/>
        <v>0</v>
      </c>
      <c r="AR281" s="4">
        <f t="shared" si="224"/>
        <v>0</v>
      </c>
      <c r="AS281" s="4">
        <f t="shared" si="224"/>
        <v>0</v>
      </c>
      <c r="AT281" s="4">
        <f t="shared" si="224"/>
        <v>0</v>
      </c>
      <c r="AU281" s="4">
        <f t="shared" si="224"/>
        <v>0</v>
      </c>
      <c r="AV281" s="4">
        <f t="shared" si="224"/>
        <v>0</v>
      </c>
      <c r="AW281" s="4">
        <f t="shared" si="224"/>
        <v>0</v>
      </c>
      <c r="AX281" s="4">
        <f t="shared" si="224"/>
        <v>0</v>
      </c>
      <c r="AY281" s="4">
        <f t="shared" si="224"/>
        <v>0</v>
      </c>
      <c r="AZ281" s="4">
        <f t="shared" si="224"/>
        <v>0</v>
      </c>
      <c r="BA281" s="4">
        <f t="shared" si="224"/>
        <v>0</v>
      </c>
      <c r="BB281" s="4">
        <f t="shared" si="224"/>
        <v>0</v>
      </c>
      <c r="BC281" s="4">
        <f t="shared" si="224"/>
        <v>0</v>
      </c>
      <c r="BD281" s="4">
        <f t="shared" si="224"/>
        <v>0</v>
      </c>
      <c r="BE281" s="4">
        <f t="shared" si="224"/>
        <v>0</v>
      </c>
      <c r="BF281" s="4">
        <f t="shared" si="224"/>
        <v>0</v>
      </c>
      <c r="BG281" s="4">
        <f t="shared" si="224"/>
        <v>0</v>
      </c>
      <c r="BH281" s="4">
        <f t="shared" si="224"/>
        <v>0</v>
      </c>
      <c r="BI281" s="4">
        <f t="shared" si="226"/>
        <v>0</v>
      </c>
      <c r="BJ281" s="4">
        <f t="shared" si="217"/>
        <v>9.2844120668078373E-19</v>
      </c>
      <c r="BK281" s="4">
        <f t="shared" si="214"/>
        <v>284496.33280451875</v>
      </c>
      <c r="BL281" s="4">
        <f t="shared" si="227"/>
        <v>1</v>
      </c>
      <c r="BM281" s="4">
        <f t="shared" si="208"/>
        <v>4741605.5467419792</v>
      </c>
      <c r="BN281" s="18">
        <f t="shared" si="228"/>
        <v>1</v>
      </c>
      <c r="BO281" s="4">
        <f t="shared" si="209"/>
        <v>6</v>
      </c>
      <c r="BP281" s="27"/>
      <c r="BQ281" s="4">
        <f>I281+AJ281+BK281+SUM(J$11:J281)</f>
        <v>4999999.9999999963</v>
      </c>
      <c r="BR281" s="27"/>
      <c r="BS281">
        <f t="shared" si="203"/>
        <v>270</v>
      </c>
      <c r="BT281" s="11">
        <f t="shared" si="204"/>
        <v>5.4796787680518551E-2</v>
      </c>
      <c r="BU281" s="9">
        <f t="shared" si="201"/>
        <v>1.9170379724991371E-19</v>
      </c>
      <c r="BV281" s="9">
        <f t="shared" si="201"/>
        <v>2.3911529967875732E-19</v>
      </c>
      <c r="BW281" s="9">
        <f t="shared" si="201"/>
        <v>3.1728983674154684E-19</v>
      </c>
      <c r="BX281" s="9">
        <f t="shared" si="201"/>
        <v>4.2102216224870424E-19</v>
      </c>
      <c r="BY281" s="9">
        <f t="shared" si="201"/>
        <v>5.5866794511916858E-19</v>
      </c>
      <c r="BZ281" s="9">
        <f t="shared" si="201"/>
        <v>7.4131459310687615E-19</v>
      </c>
      <c r="CA281" s="9">
        <f t="shared" si="201"/>
        <v>9.8367434672312871E-19</v>
      </c>
      <c r="CB281" s="9">
        <f t="shared" si="201"/>
        <v>1.3052693544914051E-18</v>
      </c>
      <c r="CC281" s="9">
        <f t="shared" si="201"/>
        <v>1.7320041876822322E-18</v>
      </c>
      <c r="CD281" s="9">
        <f t="shared" si="200"/>
        <v>2.2982524610349968E-18</v>
      </c>
      <c r="CE281" s="9">
        <f t="shared" si="200"/>
        <v>0</v>
      </c>
      <c r="CF281" s="9">
        <f t="shared" si="200"/>
        <v>0</v>
      </c>
      <c r="CG281" s="9">
        <f t="shared" si="195"/>
        <v>0</v>
      </c>
      <c r="CH281" s="9">
        <f t="shared" si="195"/>
        <v>0</v>
      </c>
      <c r="CI281" s="9">
        <f t="shared" si="195"/>
        <v>0</v>
      </c>
      <c r="CJ281" s="9">
        <f t="shared" si="195"/>
        <v>0</v>
      </c>
      <c r="CK281" s="9">
        <f t="shared" si="195"/>
        <v>0</v>
      </c>
      <c r="CL281" s="9">
        <f t="shared" si="195"/>
        <v>0</v>
      </c>
      <c r="CM281" s="9">
        <f t="shared" si="195"/>
        <v>0</v>
      </c>
      <c r="CN281" s="9">
        <f t="shared" si="190"/>
        <v>0</v>
      </c>
      <c r="CO281" s="9">
        <f t="shared" si="190"/>
        <v>0</v>
      </c>
      <c r="CP281" s="9">
        <f t="shared" si="190"/>
        <v>0</v>
      </c>
      <c r="CQ281" s="9">
        <f t="shared" si="221"/>
        <v>8.7883139840767292E-18</v>
      </c>
      <c r="CR281" s="27"/>
    </row>
    <row r="282" spans="2:96" x14ac:dyDescent="0.2">
      <c r="B282" s="1">
        <f t="shared" si="215"/>
        <v>44131</v>
      </c>
      <c r="C282" s="8">
        <f t="shared" si="210"/>
        <v>38.714285714285715</v>
      </c>
      <c r="D282">
        <f t="shared" si="218"/>
        <v>271</v>
      </c>
      <c r="E282" s="14">
        <f t="shared" si="216"/>
        <v>0.3</v>
      </c>
      <c r="F282" s="3">
        <f t="shared" si="211"/>
        <v>8.1661699125676517</v>
      </c>
      <c r="G282" s="3">
        <f t="shared" si="205"/>
        <v>2.8379999999999992</v>
      </c>
      <c r="H282" s="27"/>
      <c r="I282" s="4">
        <f t="shared" si="212"/>
        <v>258394.45325801719</v>
      </c>
      <c r="J282" s="4"/>
      <c r="K282" s="4">
        <f t="shared" si="206"/>
        <v>4741605.546741982</v>
      </c>
      <c r="L282" s="4">
        <f t="shared" si="225"/>
        <v>1</v>
      </c>
      <c r="N282" s="4">
        <f t="shared" si="219"/>
        <v>8.7883139840767292E-18</v>
      </c>
      <c r="O282" s="4">
        <f t="shared" si="222"/>
        <v>1.0961808592719415E-17</v>
      </c>
      <c r="P282" s="4">
        <f t="shared" si="222"/>
        <v>1.4545578904665611E-17</v>
      </c>
      <c r="Q282" s="4">
        <f t="shared" si="222"/>
        <v>1.9300999819639079E-17</v>
      </c>
      <c r="R282" s="4">
        <f t="shared" si="222"/>
        <v>2.5611121872288556E-17</v>
      </c>
      <c r="S282" s="4">
        <f t="shared" si="222"/>
        <v>3.3984227224922239E-17</v>
      </c>
      <c r="T282" s="4">
        <f t="shared" si="222"/>
        <v>4.509477194350388E-17</v>
      </c>
      <c r="U282" s="4">
        <f t="shared" si="222"/>
        <v>5.9837713630115237E-17</v>
      </c>
      <c r="V282" s="4">
        <f t="shared" si="222"/>
        <v>7.9400600518258525E-17</v>
      </c>
      <c r="W282" s="4">
        <f t="shared" si="222"/>
        <v>1.0535922882805514E-16</v>
      </c>
      <c r="X282" s="4">
        <f t="shared" si="222"/>
        <v>1.3980457360837081E-16</v>
      </c>
      <c r="Y282" s="4">
        <f t="shared" si="222"/>
        <v>1.8551121738154298E-16</v>
      </c>
      <c r="Z282" s="4">
        <f t="shared" si="222"/>
        <v>2.4616084356729507E-16</v>
      </c>
      <c r="AA282" s="4">
        <f t="shared" si="222"/>
        <v>3.2663879714787787E-16</v>
      </c>
      <c r="AB282" s="4">
        <f t="shared" si="222"/>
        <v>4.3342760062548304E-16</v>
      </c>
      <c r="AC282" s="4">
        <f t="shared" si="222"/>
        <v>5.7512912310009507E-16</v>
      </c>
      <c r="AD282" s="4">
        <f t="shared" si="222"/>
        <v>7.6315746333932771E-16</v>
      </c>
      <c r="AE282" s="4">
        <f t="shared" si="222"/>
        <v>1.0126583587667632E-15</v>
      </c>
      <c r="AF282" s="4">
        <f t="shared" si="222"/>
        <v>1.343729179014991E-15</v>
      </c>
      <c r="AG282" s="4">
        <f t="shared" si="222"/>
        <v>1.7830377748579749E-15</v>
      </c>
      <c r="AH282" s="4">
        <f t="shared" si="222"/>
        <v>2.3659705812603591E-15</v>
      </c>
      <c r="AI282" s="4">
        <f t="shared" si="207"/>
        <v>4457109.2139374604</v>
      </c>
      <c r="AJ282" s="4">
        <f t="shared" si="213"/>
        <v>4457109.2139374604</v>
      </c>
      <c r="AK282" s="27"/>
      <c r="AL282">
        <f t="shared" si="202"/>
        <v>271</v>
      </c>
      <c r="AM282" s="4"/>
      <c r="AN282" s="4"/>
      <c r="AO282" s="4">
        <f t="shared" si="224"/>
        <v>6.9968991017357968E-19</v>
      </c>
      <c r="AP282" s="4">
        <f t="shared" si="224"/>
        <v>0</v>
      </c>
      <c r="AQ282" s="4">
        <f t="shared" si="224"/>
        <v>0</v>
      </c>
      <c r="AR282" s="4">
        <f t="shared" si="224"/>
        <v>0</v>
      </c>
      <c r="AS282" s="4">
        <f t="shared" si="224"/>
        <v>0</v>
      </c>
      <c r="AT282" s="4">
        <f t="shared" si="224"/>
        <v>0</v>
      </c>
      <c r="AU282" s="4">
        <f t="shared" si="224"/>
        <v>0</v>
      </c>
      <c r="AV282" s="4">
        <f t="shared" si="224"/>
        <v>0</v>
      </c>
      <c r="AW282" s="4">
        <f t="shared" si="224"/>
        <v>0</v>
      </c>
      <c r="AX282" s="4">
        <f t="shared" si="224"/>
        <v>0</v>
      </c>
      <c r="AY282" s="4">
        <f t="shared" si="224"/>
        <v>0</v>
      </c>
      <c r="AZ282" s="4">
        <f t="shared" si="224"/>
        <v>0</v>
      </c>
      <c r="BA282" s="4">
        <f t="shared" si="224"/>
        <v>0</v>
      </c>
      <c r="BB282" s="4">
        <f t="shared" si="224"/>
        <v>0</v>
      </c>
      <c r="BC282" s="4">
        <f t="shared" si="224"/>
        <v>0</v>
      </c>
      <c r="BD282" s="4">
        <f t="shared" si="224"/>
        <v>0</v>
      </c>
      <c r="BE282" s="4">
        <f t="shared" si="224"/>
        <v>0</v>
      </c>
      <c r="BF282" s="4">
        <f t="shared" si="224"/>
        <v>0</v>
      </c>
      <c r="BG282" s="4">
        <f t="shared" si="224"/>
        <v>0</v>
      </c>
      <c r="BH282" s="4">
        <f t="shared" si="224"/>
        <v>0</v>
      </c>
      <c r="BI282" s="4">
        <f t="shared" si="226"/>
        <v>0</v>
      </c>
      <c r="BJ282" s="4">
        <f t="shared" si="217"/>
        <v>6.9968991017357968E-19</v>
      </c>
      <c r="BK282" s="4">
        <f t="shared" si="214"/>
        <v>284496.33280451875</v>
      </c>
      <c r="BL282" s="4">
        <f t="shared" si="227"/>
        <v>1</v>
      </c>
      <c r="BM282" s="4">
        <f t="shared" si="208"/>
        <v>4741605.5467419792</v>
      </c>
      <c r="BN282" s="18">
        <f t="shared" si="228"/>
        <v>1</v>
      </c>
      <c r="BO282" s="4">
        <f t="shared" si="209"/>
        <v>6</v>
      </c>
      <c r="BP282" s="27"/>
      <c r="BQ282" s="4">
        <f>I282+AJ282+BK282+SUM(J$11:J282)</f>
        <v>4999999.9999999963</v>
      </c>
      <c r="BR282" s="27"/>
      <c r="BS282">
        <f t="shared" si="203"/>
        <v>271</v>
      </c>
      <c r="BT282" s="11">
        <f t="shared" si="204"/>
        <v>5.4796787680518551E-2</v>
      </c>
      <c r="BU282" s="9">
        <f t="shared" si="201"/>
        <v>1.4447141263655537E-19</v>
      </c>
      <c r="BV282" s="9">
        <f t="shared" si="201"/>
        <v>1.8020156941491888E-19</v>
      </c>
      <c r="BW282" s="9">
        <f t="shared" si="201"/>
        <v>2.3911529967875732E-19</v>
      </c>
      <c r="BX282" s="9">
        <f t="shared" si="201"/>
        <v>3.1728983674154684E-19</v>
      </c>
      <c r="BY282" s="9">
        <f t="shared" si="201"/>
        <v>4.2102216224870424E-19</v>
      </c>
      <c r="BZ282" s="9">
        <f t="shared" si="201"/>
        <v>5.5866794511916858E-19</v>
      </c>
      <c r="CA282" s="9">
        <f t="shared" si="201"/>
        <v>7.4131459310687615E-19</v>
      </c>
      <c r="CB282" s="9">
        <f t="shared" si="201"/>
        <v>9.8367434672312871E-19</v>
      </c>
      <c r="CC282" s="9">
        <f t="shared" si="201"/>
        <v>1.3052693544914051E-18</v>
      </c>
      <c r="CD282" s="9">
        <f t="shared" si="200"/>
        <v>1.7320041876822322E-18</v>
      </c>
      <c r="CE282" s="9">
        <f t="shared" si="200"/>
        <v>0</v>
      </c>
      <c r="CF282" s="9">
        <f t="shared" si="200"/>
        <v>0</v>
      </c>
      <c r="CG282" s="9">
        <f t="shared" si="195"/>
        <v>0</v>
      </c>
      <c r="CH282" s="9">
        <f t="shared" si="195"/>
        <v>0</v>
      </c>
      <c r="CI282" s="9">
        <f t="shared" si="195"/>
        <v>0</v>
      </c>
      <c r="CJ282" s="9">
        <f t="shared" si="195"/>
        <v>0</v>
      </c>
      <c r="CK282" s="9">
        <f t="shared" si="195"/>
        <v>0</v>
      </c>
      <c r="CL282" s="9">
        <f t="shared" si="195"/>
        <v>0</v>
      </c>
      <c r="CM282" s="9">
        <f t="shared" si="195"/>
        <v>0</v>
      </c>
      <c r="CN282" s="9">
        <f t="shared" si="190"/>
        <v>0</v>
      </c>
      <c r="CO282" s="9">
        <f t="shared" si="190"/>
        <v>0</v>
      </c>
      <c r="CP282" s="9">
        <f t="shared" si="190"/>
        <v>0</v>
      </c>
      <c r="CQ282" s="9">
        <f t="shared" si="221"/>
        <v>6.6230307078432934E-18</v>
      </c>
      <c r="CR282" s="27"/>
    </row>
    <row r="283" spans="2:96" x14ac:dyDescent="0.2">
      <c r="B283" s="1">
        <f t="shared" si="215"/>
        <v>44132</v>
      </c>
      <c r="C283" s="8">
        <f t="shared" si="210"/>
        <v>38.857142857142854</v>
      </c>
      <c r="D283">
        <f t="shared" si="218"/>
        <v>272</v>
      </c>
      <c r="E283" s="14">
        <f t="shared" si="216"/>
        <v>0.3</v>
      </c>
      <c r="F283" s="3">
        <f t="shared" si="211"/>
        <v>8.1661699125676517</v>
      </c>
      <c r="G283" s="3">
        <f t="shared" si="205"/>
        <v>2.8379999999999992</v>
      </c>
      <c r="H283" s="27"/>
      <c r="I283" s="4">
        <f t="shared" si="212"/>
        <v>258394.45325801719</v>
      </c>
      <c r="J283" s="4"/>
      <c r="K283" s="4">
        <f t="shared" si="206"/>
        <v>4741605.546741982</v>
      </c>
      <c r="L283" s="4">
        <f t="shared" si="225"/>
        <v>1</v>
      </c>
      <c r="N283" s="4">
        <f t="shared" si="219"/>
        <v>6.6230307078432934E-18</v>
      </c>
      <c r="O283" s="4">
        <f t="shared" si="222"/>
        <v>8.261015145032125E-18</v>
      </c>
      <c r="P283" s="4">
        <f t="shared" si="222"/>
        <v>1.0961808592719415E-17</v>
      </c>
      <c r="Q283" s="4">
        <f t="shared" si="222"/>
        <v>1.4545578904665611E-17</v>
      </c>
      <c r="R283" s="4">
        <f t="shared" si="222"/>
        <v>1.9300999819639079E-17</v>
      </c>
      <c r="S283" s="4">
        <f t="shared" si="222"/>
        <v>2.5611121872288556E-17</v>
      </c>
      <c r="T283" s="4">
        <f t="shared" si="222"/>
        <v>3.3984227224922239E-17</v>
      </c>
      <c r="U283" s="4">
        <f t="shared" si="222"/>
        <v>4.509477194350388E-17</v>
      </c>
      <c r="V283" s="4">
        <f t="shared" si="222"/>
        <v>5.9837713630115237E-17</v>
      </c>
      <c r="W283" s="4">
        <f t="shared" si="222"/>
        <v>7.9400600518258525E-17</v>
      </c>
      <c r="X283" s="4">
        <f t="shared" si="222"/>
        <v>1.0535922882805514E-16</v>
      </c>
      <c r="Y283" s="4">
        <f t="shared" si="222"/>
        <v>1.3980457360837081E-16</v>
      </c>
      <c r="Z283" s="4">
        <f t="shared" si="222"/>
        <v>1.8551121738154298E-16</v>
      </c>
      <c r="AA283" s="4">
        <f t="shared" si="222"/>
        <v>2.4616084356729507E-16</v>
      </c>
      <c r="AB283" s="4">
        <f t="shared" si="222"/>
        <v>3.2663879714787787E-16</v>
      </c>
      <c r="AC283" s="4">
        <f t="shared" si="222"/>
        <v>4.3342760062548304E-16</v>
      </c>
      <c r="AD283" s="4">
        <f t="shared" si="222"/>
        <v>5.7512912310009507E-16</v>
      </c>
      <c r="AE283" s="4">
        <f t="shared" si="222"/>
        <v>7.6315746333932771E-16</v>
      </c>
      <c r="AF283" s="4">
        <f t="shared" si="222"/>
        <v>1.0126583587667632E-15</v>
      </c>
      <c r="AG283" s="4">
        <f t="shared" si="222"/>
        <v>1.343729179014991E-15</v>
      </c>
      <c r="AH283" s="4">
        <f t="shared" si="222"/>
        <v>1.7830377748579749E-15</v>
      </c>
      <c r="AI283" s="4">
        <f t="shared" si="207"/>
        <v>4457109.2139374604</v>
      </c>
      <c r="AJ283" s="4">
        <f t="shared" si="213"/>
        <v>4457109.2139374604</v>
      </c>
      <c r="AK283" s="27"/>
      <c r="AL283">
        <f t="shared" si="202"/>
        <v>272</v>
      </c>
      <c r="AM283" s="4"/>
      <c r="AN283" s="4"/>
      <c r="AO283" s="4">
        <f t="shared" si="224"/>
        <v>5.272988390446037E-19</v>
      </c>
      <c r="AP283" s="4">
        <f t="shared" si="224"/>
        <v>0</v>
      </c>
      <c r="AQ283" s="4">
        <f t="shared" si="224"/>
        <v>0</v>
      </c>
      <c r="AR283" s="4">
        <f t="shared" si="224"/>
        <v>0</v>
      </c>
      <c r="AS283" s="4">
        <f t="shared" si="224"/>
        <v>0</v>
      </c>
      <c r="AT283" s="4">
        <f t="shared" si="224"/>
        <v>0</v>
      </c>
      <c r="AU283" s="4">
        <f t="shared" si="224"/>
        <v>0</v>
      </c>
      <c r="AV283" s="4">
        <f t="shared" si="224"/>
        <v>0</v>
      </c>
      <c r="AW283" s="4">
        <f t="shared" si="224"/>
        <v>0</v>
      </c>
      <c r="AX283" s="4">
        <f t="shared" si="224"/>
        <v>0</v>
      </c>
      <c r="AY283" s="4">
        <f t="shared" si="224"/>
        <v>0</v>
      </c>
      <c r="AZ283" s="4">
        <f t="shared" si="224"/>
        <v>0</v>
      </c>
      <c r="BA283" s="4">
        <f t="shared" si="224"/>
        <v>0</v>
      </c>
      <c r="BB283" s="4">
        <f t="shared" si="224"/>
        <v>0</v>
      </c>
      <c r="BC283" s="4">
        <f t="shared" si="224"/>
        <v>0</v>
      </c>
      <c r="BD283" s="4">
        <f t="shared" si="224"/>
        <v>0</v>
      </c>
      <c r="BE283" s="4">
        <f t="shared" si="224"/>
        <v>0</v>
      </c>
      <c r="BF283" s="4">
        <f t="shared" si="224"/>
        <v>0</v>
      </c>
      <c r="BG283" s="4">
        <f t="shared" si="224"/>
        <v>0</v>
      </c>
      <c r="BH283" s="4">
        <f t="shared" si="224"/>
        <v>0</v>
      </c>
      <c r="BI283" s="4">
        <f t="shared" si="226"/>
        <v>0</v>
      </c>
      <c r="BJ283" s="4">
        <f t="shared" si="217"/>
        <v>5.272988390446037E-19</v>
      </c>
      <c r="BK283" s="4">
        <f t="shared" si="214"/>
        <v>284496.33280451875</v>
      </c>
      <c r="BL283" s="4">
        <f t="shared" si="227"/>
        <v>1</v>
      </c>
      <c r="BM283" s="4">
        <f t="shared" si="208"/>
        <v>4741605.5467419792</v>
      </c>
      <c r="BN283" s="18">
        <f t="shared" si="228"/>
        <v>1</v>
      </c>
      <c r="BO283" s="4">
        <f t="shared" si="209"/>
        <v>6</v>
      </c>
      <c r="BP283" s="27"/>
      <c r="BQ283" s="4">
        <f>I283+AJ283+BK283+SUM(J$11:J283)</f>
        <v>4999999.9999999963</v>
      </c>
      <c r="BR283" s="27"/>
      <c r="BS283">
        <f t="shared" si="203"/>
        <v>272</v>
      </c>
      <c r="BT283" s="11">
        <f t="shared" si="204"/>
        <v>5.4796787680518551E-2</v>
      </c>
      <c r="BU283" s="9">
        <f t="shared" si="201"/>
        <v>1.0887624224977303E-19</v>
      </c>
      <c r="BV283" s="9">
        <f t="shared" si="201"/>
        <v>1.3580312787836205E-19</v>
      </c>
      <c r="BW283" s="9">
        <f t="shared" si="201"/>
        <v>1.8020156941491888E-19</v>
      </c>
      <c r="BX283" s="9">
        <f t="shared" si="201"/>
        <v>2.3911529967875732E-19</v>
      </c>
      <c r="BY283" s="9">
        <f t="shared" si="201"/>
        <v>3.1728983674154684E-19</v>
      </c>
      <c r="BZ283" s="9">
        <f t="shared" si="201"/>
        <v>4.2102216224870424E-19</v>
      </c>
      <c r="CA283" s="9">
        <f t="shared" si="201"/>
        <v>5.5866794511916858E-19</v>
      </c>
      <c r="CB283" s="9">
        <f t="shared" si="201"/>
        <v>7.4131459310687615E-19</v>
      </c>
      <c r="CC283" s="9">
        <f t="shared" si="201"/>
        <v>9.8367434672312871E-19</v>
      </c>
      <c r="CD283" s="9">
        <f t="shared" si="200"/>
        <v>1.3052693544914051E-18</v>
      </c>
      <c r="CE283" s="9">
        <f t="shared" si="200"/>
        <v>0</v>
      </c>
      <c r="CF283" s="9">
        <f t="shared" si="200"/>
        <v>0</v>
      </c>
      <c r="CG283" s="9">
        <f t="shared" si="195"/>
        <v>0</v>
      </c>
      <c r="CH283" s="9">
        <f t="shared" si="195"/>
        <v>0</v>
      </c>
      <c r="CI283" s="9">
        <f t="shared" si="195"/>
        <v>0</v>
      </c>
      <c r="CJ283" s="9">
        <f t="shared" si="195"/>
        <v>0</v>
      </c>
      <c r="CK283" s="9">
        <f t="shared" si="195"/>
        <v>0</v>
      </c>
      <c r="CL283" s="9">
        <f t="shared" si="195"/>
        <v>0</v>
      </c>
      <c r="CM283" s="9">
        <f t="shared" si="195"/>
        <v>0</v>
      </c>
      <c r="CN283" s="9">
        <f t="shared" si="190"/>
        <v>0</v>
      </c>
      <c r="CO283" s="9">
        <f t="shared" si="190"/>
        <v>0</v>
      </c>
      <c r="CP283" s="9">
        <f t="shared" si="190"/>
        <v>0</v>
      </c>
      <c r="CQ283" s="9">
        <f t="shared" si="221"/>
        <v>4.9912344776526408E-18</v>
      </c>
      <c r="CR283" s="27"/>
    </row>
    <row r="284" spans="2:96" x14ac:dyDescent="0.2">
      <c r="B284" s="1">
        <f t="shared" si="215"/>
        <v>44133</v>
      </c>
      <c r="C284" s="8">
        <f t="shared" si="210"/>
        <v>39</v>
      </c>
      <c r="D284">
        <f t="shared" si="218"/>
        <v>273</v>
      </c>
      <c r="E284" s="14">
        <f t="shared" si="216"/>
        <v>0.3</v>
      </c>
      <c r="F284" s="3">
        <f t="shared" si="211"/>
        <v>8.1661699125676517</v>
      </c>
      <c r="G284" s="3">
        <f t="shared" si="205"/>
        <v>2.8379999999999992</v>
      </c>
      <c r="H284" s="27"/>
      <c r="I284" s="4">
        <f t="shared" si="212"/>
        <v>258394.45325801719</v>
      </c>
      <c r="J284" s="4"/>
      <c r="K284" s="4">
        <f t="shared" si="206"/>
        <v>4741605.546741982</v>
      </c>
      <c r="L284" s="4">
        <f t="shared" si="225"/>
        <v>1</v>
      </c>
      <c r="N284" s="4">
        <f t="shared" si="219"/>
        <v>4.9912344776526408E-18</v>
      </c>
      <c r="O284" s="4">
        <f t="shared" si="222"/>
        <v>6.2256488653726953E-18</v>
      </c>
      <c r="P284" s="4">
        <f t="shared" si="222"/>
        <v>8.261015145032125E-18</v>
      </c>
      <c r="Q284" s="4">
        <f t="shared" si="222"/>
        <v>1.0961808592719415E-17</v>
      </c>
      <c r="R284" s="4">
        <f t="shared" si="222"/>
        <v>1.4545578904665611E-17</v>
      </c>
      <c r="S284" s="4">
        <f t="shared" si="222"/>
        <v>1.9300999819639079E-17</v>
      </c>
      <c r="T284" s="4">
        <f t="shared" si="222"/>
        <v>2.5611121872288556E-17</v>
      </c>
      <c r="U284" s="4">
        <f t="shared" si="222"/>
        <v>3.3984227224922239E-17</v>
      </c>
      <c r="V284" s="4">
        <f t="shared" si="222"/>
        <v>4.509477194350388E-17</v>
      </c>
      <c r="W284" s="4">
        <f t="shared" si="222"/>
        <v>5.9837713630115237E-17</v>
      </c>
      <c r="X284" s="4">
        <f t="shared" si="222"/>
        <v>7.9400600518258525E-17</v>
      </c>
      <c r="Y284" s="4">
        <f t="shared" si="222"/>
        <v>1.0535922882805514E-16</v>
      </c>
      <c r="Z284" s="4">
        <f t="shared" si="222"/>
        <v>1.3980457360837081E-16</v>
      </c>
      <c r="AA284" s="4">
        <f t="shared" si="222"/>
        <v>1.8551121738154298E-16</v>
      </c>
      <c r="AB284" s="4">
        <f t="shared" si="222"/>
        <v>2.4616084356729507E-16</v>
      </c>
      <c r="AC284" s="4">
        <f t="shared" si="222"/>
        <v>3.2663879714787787E-16</v>
      </c>
      <c r="AD284" s="4">
        <f t="shared" ref="AD284:AH284" si="229">AC283*(1-AC$6)</f>
        <v>4.3342760062548304E-16</v>
      </c>
      <c r="AE284" s="4">
        <f t="shared" si="229"/>
        <v>5.7512912310009507E-16</v>
      </c>
      <c r="AF284" s="4">
        <f t="shared" si="229"/>
        <v>7.6315746333932771E-16</v>
      </c>
      <c r="AG284" s="4">
        <f t="shared" si="229"/>
        <v>1.0126583587667632E-15</v>
      </c>
      <c r="AH284" s="4">
        <f t="shared" si="229"/>
        <v>1.343729179014991E-15</v>
      </c>
      <c r="AI284" s="4">
        <f t="shared" si="207"/>
        <v>4457109.2139374604</v>
      </c>
      <c r="AJ284" s="4">
        <f t="shared" si="213"/>
        <v>4457109.2139374604</v>
      </c>
      <c r="AK284" s="27"/>
      <c r="AL284">
        <f t="shared" si="202"/>
        <v>273</v>
      </c>
      <c r="AM284" s="4"/>
      <c r="AN284" s="4"/>
      <c r="AO284" s="4">
        <f t="shared" si="224"/>
        <v>3.9738184247059757E-19</v>
      </c>
      <c r="AP284" s="4">
        <f t="shared" si="224"/>
        <v>0</v>
      </c>
      <c r="AQ284" s="4">
        <f t="shared" si="224"/>
        <v>0</v>
      </c>
      <c r="AR284" s="4">
        <f t="shared" si="224"/>
        <v>0</v>
      </c>
      <c r="AS284" s="4">
        <f t="shared" si="224"/>
        <v>0</v>
      </c>
      <c r="AT284" s="4">
        <f t="shared" si="224"/>
        <v>0</v>
      </c>
      <c r="AU284" s="4">
        <f t="shared" si="224"/>
        <v>0</v>
      </c>
      <c r="AV284" s="4">
        <f t="shared" si="224"/>
        <v>0</v>
      </c>
      <c r="AW284" s="4">
        <f t="shared" si="224"/>
        <v>0</v>
      </c>
      <c r="AX284" s="4">
        <f t="shared" si="224"/>
        <v>0</v>
      </c>
      <c r="AY284" s="4">
        <f t="shared" si="224"/>
        <v>0</v>
      </c>
      <c r="AZ284" s="4">
        <f t="shared" si="224"/>
        <v>0</v>
      </c>
      <c r="BA284" s="4">
        <f t="shared" si="224"/>
        <v>0</v>
      </c>
      <c r="BB284" s="4">
        <f t="shared" si="224"/>
        <v>0</v>
      </c>
      <c r="BC284" s="4">
        <f t="shared" si="224"/>
        <v>0</v>
      </c>
      <c r="BD284" s="4">
        <f t="shared" si="224"/>
        <v>0</v>
      </c>
      <c r="BE284" s="4">
        <f t="shared" si="224"/>
        <v>0</v>
      </c>
      <c r="BF284" s="4">
        <f t="shared" si="224"/>
        <v>0</v>
      </c>
      <c r="BG284" s="4">
        <f t="shared" si="224"/>
        <v>0</v>
      </c>
      <c r="BH284" s="4">
        <f t="shared" si="224"/>
        <v>0</v>
      </c>
      <c r="BI284" s="4">
        <f t="shared" si="226"/>
        <v>0</v>
      </c>
      <c r="BJ284" s="4">
        <f t="shared" si="217"/>
        <v>3.9738184247059757E-19</v>
      </c>
      <c r="BK284" s="4">
        <f t="shared" si="214"/>
        <v>284496.33280451875</v>
      </c>
      <c r="BL284" s="4">
        <f t="shared" si="227"/>
        <v>1</v>
      </c>
      <c r="BM284" s="4">
        <f t="shared" si="208"/>
        <v>4741605.5467419792</v>
      </c>
      <c r="BN284" s="18">
        <f t="shared" si="228"/>
        <v>1</v>
      </c>
      <c r="BO284" s="4">
        <f t="shared" si="209"/>
        <v>6</v>
      </c>
      <c r="BP284" s="27"/>
      <c r="BQ284" s="4">
        <f>I284+AJ284+BK284+SUM(J$11:J284)</f>
        <v>4999999.9999999963</v>
      </c>
      <c r="BR284" s="27"/>
      <c r="BS284">
        <f t="shared" si="203"/>
        <v>273</v>
      </c>
      <c r="BT284" s="11">
        <f t="shared" si="204"/>
        <v>5.4796787680518551E-2</v>
      </c>
      <c r="BU284" s="9">
        <f t="shared" si="201"/>
        <v>8.2051084780684693E-20</v>
      </c>
      <c r="BV284" s="9">
        <f t="shared" si="201"/>
        <v>1.0234366771478664E-19</v>
      </c>
      <c r="BW284" s="9">
        <f t="shared" si="201"/>
        <v>1.3580312787836205E-19</v>
      </c>
      <c r="BX284" s="9">
        <f t="shared" si="201"/>
        <v>1.8020156941491888E-19</v>
      </c>
      <c r="BY284" s="9">
        <f t="shared" si="201"/>
        <v>2.3911529967875732E-19</v>
      </c>
      <c r="BZ284" s="9">
        <f t="shared" si="201"/>
        <v>3.1728983674154684E-19</v>
      </c>
      <c r="CA284" s="9">
        <f t="shared" si="201"/>
        <v>4.2102216224870424E-19</v>
      </c>
      <c r="CB284" s="9">
        <f t="shared" si="201"/>
        <v>5.5866794511916858E-19</v>
      </c>
      <c r="CC284" s="9">
        <f t="shared" si="201"/>
        <v>7.4131459310687615E-19</v>
      </c>
      <c r="CD284" s="9">
        <f t="shared" si="200"/>
        <v>9.8367434672312871E-19</v>
      </c>
      <c r="CE284" s="9">
        <f t="shared" si="200"/>
        <v>0</v>
      </c>
      <c r="CF284" s="9">
        <f t="shared" si="200"/>
        <v>0</v>
      </c>
      <c r="CG284" s="9">
        <f t="shared" si="195"/>
        <v>0</v>
      </c>
      <c r="CH284" s="9">
        <f t="shared" si="195"/>
        <v>0</v>
      </c>
      <c r="CI284" s="9">
        <f t="shared" si="195"/>
        <v>0</v>
      </c>
      <c r="CJ284" s="9">
        <f t="shared" si="195"/>
        <v>0</v>
      </c>
      <c r="CK284" s="9">
        <f t="shared" si="195"/>
        <v>0</v>
      </c>
      <c r="CL284" s="9">
        <f t="shared" si="195"/>
        <v>0</v>
      </c>
      <c r="CM284" s="9">
        <f t="shared" si="195"/>
        <v>0</v>
      </c>
      <c r="CN284" s="9">
        <f t="shared" si="190"/>
        <v>0</v>
      </c>
      <c r="CO284" s="9">
        <f t="shared" si="190"/>
        <v>0</v>
      </c>
      <c r="CP284" s="9">
        <f t="shared" si="190"/>
        <v>0</v>
      </c>
      <c r="CQ284" s="9">
        <f t="shared" si="221"/>
        <v>3.7614836334069339E-18</v>
      </c>
      <c r="CR284" s="27"/>
    </row>
    <row r="285" spans="2:96" x14ac:dyDescent="0.2">
      <c r="B285" s="1">
        <f t="shared" si="215"/>
        <v>44134</v>
      </c>
      <c r="C285" s="8">
        <f t="shared" si="210"/>
        <v>39.142857142857146</v>
      </c>
      <c r="D285">
        <f t="shared" si="218"/>
        <v>274</v>
      </c>
      <c r="E285" s="14">
        <f t="shared" si="216"/>
        <v>0.3</v>
      </c>
      <c r="F285" s="3">
        <f t="shared" si="211"/>
        <v>8.1661699125676517</v>
      </c>
      <c r="G285" s="3">
        <f t="shared" si="205"/>
        <v>2.8379999999999992</v>
      </c>
      <c r="H285" s="27"/>
      <c r="I285" s="4">
        <f t="shared" si="212"/>
        <v>258394.45325801719</v>
      </c>
      <c r="J285" s="4"/>
      <c r="K285" s="4">
        <f t="shared" si="206"/>
        <v>4741605.546741982</v>
      </c>
      <c r="L285" s="4">
        <f t="shared" si="225"/>
        <v>1</v>
      </c>
      <c r="N285" s="4">
        <f t="shared" si="219"/>
        <v>3.7614836334069339E-18</v>
      </c>
      <c r="O285" s="4">
        <f t="shared" ref="O285:AH297" si="230">N284*(1-N$6)</f>
        <v>4.6917604089934823E-18</v>
      </c>
      <c r="P285" s="4">
        <f t="shared" si="230"/>
        <v>6.2256488653726953E-18</v>
      </c>
      <c r="Q285" s="4">
        <f t="shared" si="230"/>
        <v>8.261015145032125E-18</v>
      </c>
      <c r="R285" s="4">
        <f t="shared" si="230"/>
        <v>1.0961808592719415E-17</v>
      </c>
      <c r="S285" s="4">
        <f t="shared" si="230"/>
        <v>1.4545578904665611E-17</v>
      </c>
      <c r="T285" s="4">
        <f t="shared" si="230"/>
        <v>1.9300999819639079E-17</v>
      </c>
      <c r="U285" s="4">
        <f t="shared" si="230"/>
        <v>2.5611121872288556E-17</v>
      </c>
      <c r="V285" s="4">
        <f t="shared" si="230"/>
        <v>3.3984227224922239E-17</v>
      </c>
      <c r="W285" s="4">
        <f t="shared" si="230"/>
        <v>4.509477194350388E-17</v>
      </c>
      <c r="X285" s="4">
        <f t="shared" si="230"/>
        <v>5.9837713630115237E-17</v>
      </c>
      <c r="Y285" s="4">
        <f t="shared" si="230"/>
        <v>7.9400600518258525E-17</v>
      </c>
      <c r="Z285" s="4">
        <f t="shared" si="230"/>
        <v>1.0535922882805514E-16</v>
      </c>
      <c r="AA285" s="4">
        <f t="shared" si="230"/>
        <v>1.3980457360837081E-16</v>
      </c>
      <c r="AB285" s="4">
        <f t="shared" si="230"/>
        <v>1.8551121738154298E-16</v>
      </c>
      <c r="AC285" s="4">
        <f t="shared" si="230"/>
        <v>2.4616084356729507E-16</v>
      </c>
      <c r="AD285" s="4">
        <f t="shared" si="230"/>
        <v>3.2663879714787787E-16</v>
      </c>
      <c r="AE285" s="4">
        <f t="shared" si="230"/>
        <v>4.3342760062548304E-16</v>
      </c>
      <c r="AF285" s="4">
        <f t="shared" si="230"/>
        <v>5.7512912310009507E-16</v>
      </c>
      <c r="AG285" s="4">
        <f t="shared" si="230"/>
        <v>7.6315746333932771E-16</v>
      </c>
      <c r="AH285" s="4">
        <f t="shared" si="230"/>
        <v>1.0126583587667632E-15</v>
      </c>
      <c r="AI285" s="4">
        <f t="shared" si="207"/>
        <v>4457109.2139374604</v>
      </c>
      <c r="AJ285" s="4">
        <f t="shared" si="213"/>
        <v>4457109.2139374604</v>
      </c>
      <c r="AK285" s="27"/>
      <c r="AL285">
        <f t="shared" si="202"/>
        <v>274</v>
      </c>
      <c r="AM285" s="4"/>
      <c r="AN285" s="4"/>
      <c r="AO285" s="4">
        <f t="shared" si="224"/>
        <v>2.9947406865915841E-19</v>
      </c>
      <c r="AP285" s="4">
        <f t="shared" si="224"/>
        <v>0</v>
      </c>
      <c r="AQ285" s="4">
        <f t="shared" si="224"/>
        <v>0</v>
      </c>
      <c r="AR285" s="4">
        <f t="shared" si="224"/>
        <v>0</v>
      </c>
      <c r="AS285" s="4">
        <f t="shared" si="224"/>
        <v>0</v>
      </c>
      <c r="AT285" s="4">
        <f t="shared" si="224"/>
        <v>0</v>
      </c>
      <c r="AU285" s="4">
        <f t="shared" si="224"/>
        <v>0</v>
      </c>
      <c r="AV285" s="4">
        <f t="shared" si="224"/>
        <v>0</v>
      </c>
      <c r="AW285" s="4">
        <f t="shared" si="224"/>
        <v>0</v>
      </c>
      <c r="AX285" s="4">
        <f t="shared" si="224"/>
        <v>0</v>
      </c>
      <c r="AY285" s="4">
        <f t="shared" si="224"/>
        <v>0</v>
      </c>
      <c r="AZ285" s="4">
        <f t="shared" si="224"/>
        <v>0</v>
      </c>
      <c r="BA285" s="4">
        <f t="shared" si="224"/>
        <v>0</v>
      </c>
      <c r="BB285" s="4">
        <f t="shared" si="224"/>
        <v>0</v>
      </c>
      <c r="BC285" s="4">
        <f t="shared" si="224"/>
        <v>0</v>
      </c>
      <c r="BD285" s="4">
        <f t="shared" si="224"/>
        <v>0</v>
      </c>
      <c r="BE285" s="4">
        <f t="shared" si="224"/>
        <v>0</v>
      </c>
      <c r="BF285" s="4">
        <f t="shared" si="224"/>
        <v>0</v>
      </c>
      <c r="BG285" s="4">
        <f t="shared" si="224"/>
        <v>0</v>
      </c>
      <c r="BH285" s="4">
        <f t="shared" si="224"/>
        <v>0</v>
      </c>
      <c r="BI285" s="4">
        <f t="shared" si="226"/>
        <v>0</v>
      </c>
      <c r="BJ285" s="4">
        <f t="shared" si="217"/>
        <v>2.9947406865915841E-19</v>
      </c>
      <c r="BK285" s="4">
        <f t="shared" si="214"/>
        <v>284496.33280451875</v>
      </c>
      <c r="BL285" s="4">
        <f t="shared" si="227"/>
        <v>1</v>
      </c>
      <c r="BM285" s="4">
        <f t="shared" si="208"/>
        <v>4741605.5467419792</v>
      </c>
      <c r="BN285" s="18">
        <f t="shared" si="228"/>
        <v>1</v>
      </c>
      <c r="BO285" s="4">
        <f t="shared" si="209"/>
        <v>6</v>
      </c>
      <c r="BP285" s="27"/>
      <c r="BQ285" s="4">
        <f>I285+AJ285+BK285+SUM(J$11:J285)</f>
        <v>4999999.9999999963</v>
      </c>
      <c r="BR285" s="27"/>
      <c r="BS285">
        <f t="shared" si="203"/>
        <v>274</v>
      </c>
      <c r="BT285" s="11">
        <f t="shared" si="204"/>
        <v>5.4796787680518551E-2</v>
      </c>
      <c r="BU285" s="9">
        <f t="shared" si="201"/>
        <v>6.1835166007063561E-20</v>
      </c>
      <c r="BV285" s="9">
        <f t="shared" si="201"/>
        <v>7.7128019693843623E-20</v>
      </c>
      <c r="BW285" s="9">
        <f t="shared" si="201"/>
        <v>1.0234366771478664E-19</v>
      </c>
      <c r="BX285" s="9">
        <f t="shared" si="201"/>
        <v>1.3580312787836205E-19</v>
      </c>
      <c r="BY285" s="9">
        <f t="shared" si="201"/>
        <v>1.8020156941491888E-19</v>
      </c>
      <c r="BZ285" s="9">
        <f t="shared" si="201"/>
        <v>2.3911529967875732E-19</v>
      </c>
      <c r="CA285" s="9">
        <f t="shared" si="201"/>
        <v>3.1728983674154684E-19</v>
      </c>
      <c r="CB285" s="9">
        <f t="shared" si="201"/>
        <v>4.2102216224870424E-19</v>
      </c>
      <c r="CC285" s="9">
        <f t="shared" si="201"/>
        <v>5.5866794511916858E-19</v>
      </c>
      <c r="CD285" s="9">
        <f t="shared" si="200"/>
        <v>7.4131459310687615E-19</v>
      </c>
      <c r="CE285" s="9">
        <f t="shared" si="200"/>
        <v>0</v>
      </c>
      <c r="CF285" s="9">
        <f t="shared" si="200"/>
        <v>0</v>
      </c>
      <c r="CG285" s="9">
        <f t="shared" si="195"/>
        <v>0</v>
      </c>
      <c r="CH285" s="9">
        <f t="shared" si="195"/>
        <v>0</v>
      </c>
      <c r="CI285" s="9">
        <f t="shared" si="195"/>
        <v>0</v>
      </c>
      <c r="CJ285" s="9">
        <f t="shared" si="195"/>
        <v>0</v>
      </c>
      <c r="CK285" s="9">
        <f t="shared" si="195"/>
        <v>0</v>
      </c>
      <c r="CL285" s="9">
        <f t="shared" si="195"/>
        <v>0</v>
      </c>
      <c r="CM285" s="9">
        <f t="shared" si="195"/>
        <v>0</v>
      </c>
      <c r="CN285" s="9">
        <f t="shared" si="190"/>
        <v>0</v>
      </c>
      <c r="CO285" s="9">
        <f t="shared" si="190"/>
        <v>0</v>
      </c>
      <c r="CP285" s="9">
        <f t="shared" si="190"/>
        <v>0</v>
      </c>
      <c r="CQ285" s="9">
        <f t="shared" si="221"/>
        <v>2.8347213876040276E-18</v>
      </c>
      <c r="CR285" s="27"/>
    </row>
    <row r="286" spans="2:96" x14ac:dyDescent="0.2">
      <c r="B286" s="1">
        <f t="shared" si="215"/>
        <v>44135</v>
      </c>
      <c r="C286" s="8">
        <f t="shared" si="210"/>
        <v>39.285714285714285</v>
      </c>
      <c r="D286">
        <f t="shared" si="218"/>
        <v>275</v>
      </c>
      <c r="E286" s="14">
        <f t="shared" si="216"/>
        <v>0.3</v>
      </c>
      <c r="F286" s="3">
        <f t="shared" si="211"/>
        <v>8.1661699125676517</v>
      </c>
      <c r="G286" s="3">
        <f t="shared" si="205"/>
        <v>2.8379999999999992</v>
      </c>
      <c r="H286" s="27"/>
      <c r="I286" s="4">
        <f t="shared" si="212"/>
        <v>258394.45325801719</v>
      </c>
      <c r="J286" s="4"/>
      <c r="K286" s="4">
        <f t="shared" si="206"/>
        <v>4741605.546741982</v>
      </c>
      <c r="L286" s="4">
        <f t="shared" si="225"/>
        <v>1</v>
      </c>
      <c r="N286" s="4">
        <f t="shared" si="219"/>
        <v>2.8347213876040276E-18</v>
      </c>
      <c r="O286" s="4">
        <f t="shared" si="230"/>
        <v>3.5357946154025178E-18</v>
      </c>
      <c r="P286" s="4">
        <f t="shared" si="230"/>
        <v>4.6917604089934823E-18</v>
      </c>
      <c r="Q286" s="4">
        <f t="shared" si="230"/>
        <v>6.2256488653726953E-18</v>
      </c>
      <c r="R286" s="4">
        <f t="shared" si="230"/>
        <v>8.261015145032125E-18</v>
      </c>
      <c r="S286" s="4">
        <f t="shared" si="230"/>
        <v>1.0961808592719415E-17</v>
      </c>
      <c r="T286" s="4">
        <f t="shared" si="230"/>
        <v>1.4545578904665611E-17</v>
      </c>
      <c r="U286" s="4">
        <f t="shared" si="230"/>
        <v>1.9300999819639079E-17</v>
      </c>
      <c r="V286" s="4">
        <f t="shared" si="230"/>
        <v>2.5611121872288556E-17</v>
      </c>
      <c r="W286" s="4">
        <f t="shared" si="230"/>
        <v>3.3984227224922239E-17</v>
      </c>
      <c r="X286" s="4">
        <f t="shared" si="230"/>
        <v>4.509477194350388E-17</v>
      </c>
      <c r="Y286" s="4">
        <f t="shared" si="230"/>
        <v>5.9837713630115237E-17</v>
      </c>
      <c r="Z286" s="4">
        <f t="shared" si="230"/>
        <v>7.9400600518258525E-17</v>
      </c>
      <c r="AA286" s="4">
        <f t="shared" si="230"/>
        <v>1.0535922882805514E-16</v>
      </c>
      <c r="AB286" s="4">
        <f t="shared" si="230"/>
        <v>1.3980457360837081E-16</v>
      </c>
      <c r="AC286" s="4">
        <f t="shared" si="230"/>
        <v>1.8551121738154298E-16</v>
      </c>
      <c r="AD286" s="4">
        <f t="shared" si="230"/>
        <v>2.4616084356729507E-16</v>
      </c>
      <c r="AE286" s="4">
        <f t="shared" si="230"/>
        <v>3.2663879714787787E-16</v>
      </c>
      <c r="AF286" s="4">
        <f t="shared" si="230"/>
        <v>4.3342760062548304E-16</v>
      </c>
      <c r="AG286" s="4">
        <f t="shared" si="230"/>
        <v>5.7512912310009507E-16</v>
      </c>
      <c r="AH286" s="4">
        <f t="shared" si="230"/>
        <v>7.6315746333932771E-16</v>
      </c>
      <c r="AI286" s="4">
        <f t="shared" si="207"/>
        <v>4457109.2139374604</v>
      </c>
      <c r="AJ286" s="4">
        <f t="shared" si="213"/>
        <v>4457109.2139374604</v>
      </c>
      <c r="AK286" s="27"/>
      <c r="AL286">
        <f t="shared" si="202"/>
        <v>275</v>
      </c>
      <c r="AM286" s="4"/>
      <c r="AN286" s="4"/>
      <c r="AO286" s="4">
        <f t="shared" si="224"/>
        <v>2.2568901800441603E-19</v>
      </c>
      <c r="AP286" s="4">
        <f t="shared" si="224"/>
        <v>0</v>
      </c>
      <c r="AQ286" s="4">
        <f t="shared" si="224"/>
        <v>0</v>
      </c>
      <c r="AR286" s="4">
        <f t="shared" si="224"/>
        <v>0</v>
      </c>
      <c r="AS286" s="4">
        <f t="shared" si="224"/>
        <v>0</v>
      </c>
      <c r="AT286" s="4">
        <f t="shared" si="224"/>
        <v>0</v>
      </c>
      <c r="AU286" s="4">
        <f t="shared" si="224"/>
        <v>0</v>
      </c>
      <c r="AV286" s="4">
        <f t="shared" si="224"/>
        <v>0</v>
      </c>
      <c r="AW286" s="4">
        <f t="shared" si="224"/>
        <v>0</v>
      </c>
      <c r="AX286" s="4">
        <f t="shared" si="224"/>
        <v>0</v>
      </c>
      <c r="AY286" s="4">
        <f t="shared" si="224"/>
        <v>0</v>
      </c>
      <c r="AZ286" s="4">
        <f t="shared" si="224"/>
        <v>0</v>
      </c>
      <c r="BA286" s="4">
        <f t="shared" si="224"/>
        <v>0</v>
      </c>
      <c r="BB286" s="4">
        <f t="shared" si="224"/>
        <v>0</v>
      </c>
      <c r="BC286" s="4">
        <f t="shared" si="224"/>
        <v>0</v>
      </c>
      <c r="BD286" s="4">
        <f t="shared" si="224"/>
        <v>0</v>
      </c>
      <c r="BE286" s="4">
        <f t="shared" si="224"/>
        <v>0</v>
      </c>
      <c r="BF286" s="4">
        <f t="shared" si="224"/>
        <v>0</v>
      </c>
      <c r="BG286" s="4">
        <f t="shared" si="224"/>
        <v>0</v>
      </c>
      <c r="BH286" s="4">
        <f t="shared" si="224"/>
        <v>0</v>
      </c>
      <c r="BI286" s="4">
        <f t="shared" si="226"/>
        <v>0</v>
      </c>
      <c r="BJ286" s="4">
        <f t="shared" si="217"/>
        <v>2.2568901800441603E-19</v>
      </c>
      <c r="BK286" s="4">
        <f t="shared" si="214"/>
        <v>284496.33280451875</v>
      </c>
      <c r="BL286" s="4">
        <f t="shared" si="227"/>
        <v>1</v>
      </c>
      <c r="BM286" s="4">
        <f t="shared" si="208"/>
        <v>4741605.5467419792</v>
      </c>
      <c r="BN286" s="18">
        <f t="shared" si="228"/>
        <v>1</v>
      </c>
      <c r="BO286" s="4">
        <f t="shared" si="209"/>
        <v>6</v>
      </c>
      <c r="BP286" s="27"/>
      <c r="BQ286" s="4">
        <f>I286+AJ286+BK286+SUM(J$11:J286)</f>
        <v>4999999.9999999963</v>
      </c>
      <c r="BR286" s="27"/>
      <c r="BS286">
        <f t="shared" si="203"/>
        <v>275</v>
      </c>
      <c r="BT286" s="11">
        <f t="shared" si="204"/>
        <v>5.4796787680518551E-2</v>
      </c>
      <c r="BU286" s="9">
        <f t="shared" si="201"/>
        <v>4.6600087802988852E-20</v>
      </c>
      <c r="BV286" s="9">
        <f t="shared" si="201"/>
        <v>5.8125056046639753E-20</v>
      </c>
      <c r="BW286" s="9">
        <f t="shared" si="201"/>
        <v>7.7128019693843623E-20</v>
      </c>
      <c r="BX286" s="9">
        <f t="shared" si="201"/>
        <v>1.0234366771478664E-19</v>
      </c>
      <c r="BY286" s="9">
        <f t="shared" si="201"/>
        <v>1.3580312787836205E-19</v>
      </c>
      <c r="BZ286" s="9">
        <f t="shared" si="201"/>
        <v>1.8020156941491888E-19</v>
      </c>
      <c r="CA286" s="9">
        <f t="shared" si="201"/>
        <v>2.3911529967875732E-19</v>
      </c>
      <c r="CB286" s="9">
        <f t="shared" si="201"/>
        <v>3.1728983674154684E-19</v>
      </c>
      <c r="CC286" s="9">
        <f t="shared" si="201"/>
        <v>4.2102216224870424E-19</v>
      </c>
      <c r="CD286" s="9">
        <f t="shared" si="200"/>
        <v>5.5866794511916858E-19</v>
      </c>
      <c r="CE286" s="9">
        <f t="shared" si="200"/>
        <v>0</v>
      </c>
      <c r="CF286" s="9">
        <f t="shared" si="200"/>
        <v>0</v>
      </c>
      <c r="CG286" s="9">
        <f t="shared" si="195"/>
        <v>0</v>
      </c>
      <c r="CH286" s="9">
        <f t="shared" si="195"/>
        <v>0</v>
      </c>
      <c r="CI286" s="9">
        <f t="shared" si="195"/>
        <v>0</v>
      </c>
      <c r="CJ286" s="9">
        <f t="shared" ref="CJ286:CP330" si="231">AC286*$E286*$BT286*CJ$7</f>
        <v>0</v>
      </c>
      <c r="CK286" s="9">
        <f t="shared" si="231"/>
        <v>0</v>
      </c>
      <c r="CL286" s="9">
        <f t="shared" si="231"/>
        <v>0</v>
      </c>
      <c r="CM286" s="9">
        <f t="shared" si="231"/>
        <v>0</v>
      </c>
      <c r="CN286" s="9">
        <f t="shared" si="190"/>
        <v>0</v>
      </c>
      <c r="CO286" s="9">
        <f t="shared" si="190"/>
        <v>0</v>
      </c>
      <c r="CP286" s="9">
        <f t="shared" si="190"/>
        <v>0</v>
      </c>
      <c r="CQ286" s="9">
        <f t="shared" si="221"/>
        <v>2.1362967723397169E-18</v>
      </c>
      <c r="CR286" s="27"/>
    </row>
    <row r="287" spans="2:96" x14ac:dyDescent="0.2">
      <c r="B287" s="1">
        <f t="shared" si="215"/>
        <v>44136</v>
      </c>
      <c r="C287" s="8">
        <f t="shared" si="210"/>
        <v>39.428571428571431</v>
      </c>
      <c r="D287">
        <f t="shared" si="218"/>
        <v>276</v>
      </c>
      <c r="E287" s="14">
        <f t="shared" si="216"/>
        <v>0.3</v>
      </c>
      <c r="F287" s="3">
        <f t="shared" si="211"/>
        <v>8.1661699125676517</v>
      </c>
      <c r="G287" s="3">
        <f t="shared" si="205"/>
        <v>2.8379999999999992</v>
      </c>
      <c r="H287" s="27"/>
      <c r="I287" s="4">
        <f t="shared" si="212"/>
        <v>258394.45325801719</v>
      </c>
      <c r="J287" s="4"/>
      <c r="K287" s="4">
        <f t="shared" si="206"/>
        <v>4741605.546741982</v>
      </c>
      <c r="L287" s="4">
        <f t="shared" si="225"/>
        <v>1</v>
      </c>
      <c r="N287" s="4">
        <f t="shared" si="219"/>
        <v>2.1362967723397169E-18</v>
      </c>
      <c r="O287" s="4">
        <f t="shared" si="230"/>
        <v>2.6646381043477857E-18</v>
      </c>
      <c r="P287" s="4">
        <f t="shared" si="230"/>
        <v>3.5357946154025178E-18</v>
      </c>
      <c r="Q287" s="4">
        <f t="shared" si="230"/>
        <v>4.6917604089934823E-18</v>
      </c>
      <c r="R287" s="4">
        <f t="shared" si="230"/>
        <v>6.2256488653726953E-18</v>
      </c>
      <c r="S287" s="4">
        <f t="shared" si="230"/>
        <v>8.261015145032125E-18</v>
      </c>
      <c r="T287" s="4">
        <f t="shared" si="230"/>
        <v>1.0961808592719415E-17</v>
      </c>
      <c r="U287" s="4">
        <f t="shared" si="230"/>
        <v>1.4545578904665611E-17</v>
      </c>
      <c r="V287" s="4">
        <f t="shared" si="230"/>
        <v>1.9300999819639079E-17</v>
      </c>
      <c r="W287" s="4">
        <f t="shared" si="230"/>
        <v>2.5611121872288556E-17</v>
      </c>
      <c r="X287" s="4">
        <f t="shared" si="230"/>
        <v>3.3984227224922239E-17</v>
      </c>
      <c r="Y287" s="4">
        <f t="shared" si="230"/>
        <v>4.509477194350388E-17</v>
      </c>
      <c r="Z287" s="4">
        <f t="shared" si="230"/>
        <v>5.9837713630115237E-17</v>
      </c>
      <c r="AA287" s="4">
        <f t="shared" si="230"/>
        <v>7.9400600518258525E-17</v>
      </c>
      <c r="AB287" s="4">
        <f t="shared" si="230"/>
        <v>1.0535922882805514E-16</v>
      </c>
      <c r="AC287" s="4">
        <f t="shared" si="230"/>
        <v>1.3980457360837081E-16</v>
      </c>
      <c r="AD287" s="4">
        <f t="shared" si="230"/>
        <v>1.8551121738154298E-16</v>
      </c>
      <c r="AE287" s="4">
        <f t="shared" si="230"/>
        <v>2.4616084356729507E-16</v>
      </c>
      <c r="AF287" s="4">
        <f t="shared" si="230"/>
        <v>3.2663879714787787E-16</v>
      </c>
      <c r="AG287" s="4">
        <f t="shared" si="230"/>
        <v>4.3342760062548304E-16</v>
      </c>
      <c r="AH287" s="4">
        <f t="shared" si="230"/>
        <v>5.7512912310009507E-16</v>
      </c>
      <c r="AI287" s="4">
        <f t="shared" si="207"/>
        <v>4457109.2139374604</v>
      </c>
      <c r="AJ287" s="4">
        <f t="shared" si="213"/>
        <v>4457109.2139374604</v>
      </c>
      <c r="AK287" s="27"/>
      <c r="AL287">
        <f t="shared" si="202"/>
        <v>276</v>
      </c>
      <c r="AM287" s="4"/>
      <c r="AN287" s="4"/>
      <c r="AO287" s="4">
        <f t="shared" si="224"/>
        <v>1.7008328325624165E-19</v>
      </c>
      <c r="AP287" s="4">
        <f t="shared" si="224"/>
        <v>0</v>
      </c>
      <c r="AQ287" s="4">
        <f t="shared" si="224"/>
        <v>0</v>
      </c>
      <c r="AR287" s="4">
        <f t="shared" si="224"/>
        <v>0</v>
      </c>
      <c r="AS287" s="4">
        <f t="shared" si="224"/>
        <v>0</v>
      </c>
      <c r="AT287" s="4">
        <f t="shared" si="224"/>
        <v>0</v>
      </c>
      <c r="AU287" s="4">
        <f t="shared" si="224"/>
        <v>0</v>
      </c>
      <c r="AV287" s="4">
        <f t="shared" si="224"/>
        <v>0</v>
      </c>
      <c r="AW287" s="4">
        <f t="shared" si="224"/>
        <v>0</v>
      </c>
      <c r="AX287" s="4">
        <f t="shared" si="224"/>
        <v>0</v>
      </c>
      <c r="AY287" s="4">
        <f t="shared" si="224"/>
        <v>0</v>
      </c>
      <c r="AZ287" s="4">
        <f t="shared" si="224"/>
        <v>0</v>
      </c>
      <c r="BA287" s="4">
        <f t="shared" si="224"/>
        <v>0</v>
      </c>
      <c r="BB287" s="4">
        <f t="shared" si="224"/>
        <v>0</v>
      </c>
      <c r="BC287" s="4">
        <f t="shared" si="224"/>
        <v>0</v>
      </c>
      <c r="BD287" s="4">
        <f t="shared" ref="BD287:BH287" si="232">AC286*BC$8</f>
        <v>0</v>
      </c>
      <c r="BE287" s="4">
        <f t="shared" si="232"/>
        <v>0</v>
      </c>
      <c r="BF287" s="4">
        <f t="shared" si="232"/>
        <v>0</v>
      </c>
      <c r="BG287" s="4">
        <f t="shared" si="232"/>
        <v>0</v>
      </c>
      <c r="BH287" s="4">
        <f t="shared" si="232"/>
        <v>0</v>
      </c>
      <c r="BI287" s="4">
        <f t="shared" si="226"/>
        <v>0</v>
      </c>
      <c r="BJ287" s="4">
        <f t="shared" si="217"/>
        <v>1.7008328325624165E-19</v>
      </c>
      <c r="BK287" s="4">
        <f t="shared" si="214"/>
        <v>284496.33280451875</v>
      </c>
      <c r="BL287" s="4">
        <f t="shared" si="227"/>
        <v>1</v>
      </c>
      <c r="BM287" s="4">
        <f t="shared" si="208"/>
        <v>4741605.5467419792</v>
      </c>
      <c r="BN287" s="18">
        <f t="shared" si="228"/>
        <v>1</v>
      </c>
      <c r="BO287" s="4">
        <f t="shared" si="209"/>
        <v>6</v>
      </c>
      <c r="BP287" s="27"/>
      <c r="BQ287" s="4">
        <f>I287+AJ287+BK287+SUM(J$11:J287)</f>
        <v>4999999.9999999963</v>
      </c>
      <c r="BR287" s="27"/>
      <c r="BS287">
        <f t="shared" si="203"/>
        <v>276</v>
      </c>
      <c r="BT287" s="11">
        <f t="shared" si="204"/>
        <v>5.4796787680518551E-2</v>
      </c>
      <c r="BU287" s="9">
        <f t="shared" si="201"/>
        <v>3.5118660196942962E-20</v>
      </c>
      <c r="BV287" s="9">
        <f t="shared" si="201"/>
        <v>4.3804082534809514E-20</v>
      </c>
      <c r="BW287" s="9">
        <f t="shared" si="201"/>
        <v>5.8125056046639753E-20</v>
      </c>
      <c r="BX287" s="9">
        <f t="shared" si="201"/>
        <v>7.7128019693843623E-20</v>
      </c>
      <c r="BY287" s="9">
        <f t="shared" si="201"/>
        <v>1.0234366771478664E-19</v>
      </c>
      <c r="BZ287" s="9">
        <f t="shared" si="201"/>
        <v>1.3580312787836205E-19</v>
      </c>
      <c r="CA287" s="9">
        <f t="shared" si="201"/>
        <v>1.8020156941491888E-19</v>
      </c>
      <c r="CB287" s="9">
        <f t="shared" si="201"/>
        <v>2.3911529967875732E-19</v>
      </c>
      <c r="CC287" s="9">
        <f t="shared" si="201"/>
        <v>3.1728983674154684E-19</v>
      </c>
      <c r="CD287" s="9">
        <f t="shared" si="200"/>
        <v>4.2102216224870424E-19</v>
      </c>
      <c r="CE287" s="9">
        <f t="shared" si="200"/>
        <v>0</v>
      </c>
      <c r="CF287" s="9">
        <f t="shared" si="200"/>
        <v>0</v>
      </c>
      <c r="CG287" s="9">
        <f t="shared" si="200"/>
        <v>0</v>
      </c>
      <c r="CH287" s="9">
        <f t="shared" si="200"/>
        <v>0</v>
      </c>
      <c r="CI287" s="9">
        <f t="shared" si="200"/>
        <v>0</v>
      </c>
      <c r="CJ287" s="9">
        <f t="shared" si="231"/>
        <v>0</v>
      </c>
      <c r="CK287" s="9">
        <f t="shared" si="231"/>
        <v>0</v>
      </c>
      <c r="CL287" s="9">
        <f t="shared" si="231"/>
        <v>0</v>
      </c>
      <c r="CM287" s="9">
        <f t="shared" si="231"/>
        <v>0</v>
      </c>
      <c r="CN287" s="9">
        <f t="shared" si="190"/>
        <v>0</v>
      </c>
      <c r="CO287" s="9">
        <f t="shared" si="190"/>
        <v>0</v>
      </c>
      <c r="CP287" s="9">
        <f t="shared" si="190"/>
        <v>0</v>
      </c>
      <c r="CQ287" s="9">
        <f t="shared" si="221"/>
        <v>1.6099514821493119E-18</v>
      </c>
      <c r="CR287" s="27"/>
    </row>
    <row r="288" spans="2:96" x14ac:dyDescent="0.2">
      <c r="B288" s="1">
        <f t="shared" si="215"/>
        <v>44137</v>
      </c>
      <c r="C288" s="8">
        <f t="shared" si="210"/>
        <v>39.571428571428569</v>
      </c>
      <c r="D288">
        <f t="shared" si="218"/>
        <v>277</v>
      </c>
      <c r="E288" s="14">
        <f t="shared" si="216"/>
        <v>0.3</v>
      </c>
      <c r="F288" s="3">
        <f t="shared" si="211"/>
        <v>8.1661699125676517</v>
      </c>
      <c r="G288" s="3">
        <f t="shared" si="205"/>
        <v>2.8379999999999992</v>
      </c>
      <c r="H288" s="27"/>
      <c r="I288" s="4">
        <f t="shared" si="212"/>
        <v>258394.45325801719</v>
      </c>
      <c r="J288" s="4"/>
      <c r="K288" s="4">
        <f t="shared" si="206"/>
        <v>4741605.546741982</v>
      </c>
      <c r="L288" s="4">
        <f t="shared" si="225"/>
        <v>1</v>
      </c>
      <c r="N288" s="4">
        <f t="shared" si="219"/>
        <v>1.6099514821493119E-18</v>
      </c>
      <c r="O288" s="4">
        <f t="shared" si="230"/>
        <v>2.0081189659993339E-18</v>
      </c>
      <c r="P288" s="4">
        <f t="shared" si="230"/>
        <v>2.6646381043477857E-18</v>
      </c>
      <c r="Q288" s="4">
        <f t="shared" si="230"/>
        <v>3.5357946154025178E-18</v>
      </c>
      <c r="R288" s="4">
        <f t="shared" si="230"/>
        <v>4.6917604089934823E-18</v>
      </c>
      <c r="S288" s="4">
        <f t="shared" si="230"/>
        <v>6.2256488653726953E-18</v>
      </c>
      <c r="T288" s="4">
        <f t="shared" si="230"/>
        <v>8.261015145032125E-18</v>
      </c>
      <c r="U288" s="4">
        <f t="shared" si="230"/>
        <v>1.0961808592719415E-17</v>
      </c>
      <c r="V288" s="4">
        <f t="shared" si="230"/>
        <v>1.4545578904665611E-17</v>
      </c>
      <c r="W288" s="4">
        <f t="shared" si="230"/>
        <v>1.9300999819639079E-17</v>
      </c>
      <c r="X288" s="4">
        <f t="shared" si="230"/>
        <v>2.5611121872288556E-17</v>
      </c>
      <c r="Y288" s="4">
        <f t="shared" si="230"/>
        <v>3.3984227224922239E-17</v>
      </c>
      <c r="Z288" s="4">
        <f t="shared" si="230"/>
        <v>4.509477194350388E-17</v>
      </c>
      <c r="AA288" s="4">
        <f t="shared" si="230"/>
        <v>5.9837713630115237E-17</v>
      </c>
      <c r="AB288" s="4">
        <f t="shared" si="230"/>
        <v>7.9400600518258525E-17</v>
      </c>
      <c r="AC288" s="4">
        <f t="shared" si="230"/>
        <v>1.0535922882805514E-16</v>
      </c>
      <c r="AD288" s="4">
        <f t="shared" si="230"/>
        <v>1.3980457360837081E-16</v>
      </c>
      <c r="AE288" s="4">
        <f t="shared" si="230"/>
        <v>1.8551121738154298E-16</v>
      </c>
      <c r="AF288" s="4">
        <f t="shared" si="230"/>
        <v>2.4616084356729507E-16</v>
      </c>
      <c r="AG288" s="4">
        <f t="shared" si="230"/>
        <v>3.2663879714787787E-16</v>
      </c>
      <c r="AH288" s="4">
        <f t="shared" si="230"/>
        <v>4.3342760062548304E-16</v>
      </c>
      <c r="AI288" s="4">
        <f t="shared" si="207"/>
        <v>4457109.2139374604</v>
      </c>
      <c r="AJ288" s="4">
        <f t="shared" si="213"/>
        <v>4457109.2139374604</v>
      </c>
      <c r="AK288" s="27"/>
      <c r="AL288">
        <f t="shared" si="202"/>
        <v>277</v>
      </c>
      <c r="AM288" s="4"/>
      <c r="AN288" s="4"/>
      <c r="AO288" s="4">
        <f t="shared" ref="AO288:BH300" si="233">N287*AN$8</f>
        <v>1.2817780634038302E-19</v>
      </c>
      <c r="AP288" s="4">
        <f t="shared" si="233"/>
        <v>0</v>
      </c>
      <c r="AQ288" s="4">
        <f t="shared" si="233"/>
        <v>0</v>
      </c>
      <c r="AR288" s="4">
        <f t="shared" si="233"/>
        <v>0</v>
      </c>
      <c r="AS288" s="4">
        <f t="shared" si="233"/>
        <v>0</v>
      </c>
      <c r="AT288" s="4">
        <f t="shared" si="233"/>
        <v>0</v>
      </c>
      <c r="AU288" s="4">
        <f t="shared" si="233"/>
        <v>0</v>
      </c>
      <c r="AV288" s="4">
        <f t="shared" si="233"/>
        <v>0</v>
      </c>
      <c r="AW288" s="4">
        <f t="shared" si="233"/>
        <v>0</v>
      </c>
      <c r="AX288" s="4">
        <f t="shared" si="233"/>
        <v>0</v>
      </c>
      <c r="AY288" s="4">
        <f t="shared" si="233"/>
        <v>0</v>
      </c>
      <c r="AZ288" s="4">
        <f t="shared" si="233"/>
        <v>0</v>
      </c>
      <c r="BA288" s="4">
        <f t="shared" si="233"/>
        <v>0</v>
      </c>
      <c r="BB288" s="4">
        <f t="shared" si="233"/>
        <v>0</v>
      </c>
      <c r="BC288" s="4">
        <f t="shared" si="233"/>
        <v>0</v>
      </c>
      <c r="BD288" s="4">
        <f t="shared" si="233"/>
        <v>0</v>
      </c>
      <c r="BE288" s="4">
        <f t="shared" si="233"/>
        <v>0</v>
      </c>
      <c r="BF288" s="4">
        <f t="shared" si="233"/>
        <v>0</v>
      </c>
      <c r="BG288" s="4">
        <f t="shared" si="233"/>
        <v>0</v>
      </c>
      <c r="BH288" s="4">
        <f t="shared" si="233"/>
        <v>0</v>
      </c>
      <c r="BI288" s="4">
        <f t="shared" si="226"/>
        <v>0</v>
      </c>
      <c r="BJ288" s="4">
        <f t="shared" si="217"/>
        <v>1.2817780634038302E-19</v>
      </c>
      <c r="BK288" s="4">
        <f t="shared" si="214"/>
        <v>284496.33280451875</v>
      </c>
      <c r="BL288" s="4">
        <f t="shared" si="227"/>
        <v>1</v>
      </c>
      <c r="BM288" s="4">
        <f t="shared" si="208"/>
        <v>4741605.5467419792</v>
      </c>
      <c r="BN288" s="18">
        <f t="shared" si="228"/>
        <v>1</v>
      </c>
      <c r="BO288" s="4">
        <f t="shared" si="209"/>
        <v>6</v>
      </c>
      <c r="BP288" s="27"/>
      <c r="BQ288" s="4">
        <f>I288+AJ288+BK288+SUM(J$11:J288)</f>
        <v>4999999.9999999963</v>
      </c>
      <c r="BR288" s="27"/>
      <c r="BS288">
        <f t="shared" si="203"/>
        <v>277</v>
      </c>
      <c r="BT288" s="11">
        <f t="shared" si="204"/>
        <v>5.4796787680518551E-2</v>
      </c>
      <c r="BU288" s="9">
        <f t="shared" si="201"/>
        <v>2.6466050862981598E-20</v>
      </c>
      <c r="BV288" s="9">
        <f t="shared" si="201"/>
        <v>3.301154058512639E-20</v>
      </c>
      <c r="BW288" s="9">
        <f t="shared" si="201"/>
        <v>4.3804082534809514E-20</v>
      </c>
      <c r="BX288" s="9">
        <f t="shared" si="201"/>
        <v>5.8125056046639753E-20</v>
      </c>
      <c r="BY288" s="9">
        <f t="shared" si="201"/>
        <v>7.7128019693843623E-20</v>
      </c>
      <c r="BZ288" s="9">
        <f t="shared" si="201"/>
        <v>1.0234366771478664E-19</v>
      </c>
      <c r="CA288" s="9">
        <f t="shared" si="201"/>
        <v>1.3580312787836205E-19</v>
      </c>
      <c r="CB288" s="9">
        <f t="shared" si="201"/>
        <v>1.8020156941491888E-19</v>
      </c>
      <c r="CC288" s="9">
        <f t="shared" si="201"/>
        <v>2.3911529967875732E-19</v>
      </c>
      <c r="CD288" s="9">
        <f t="shared" si="200"/>
        <v>3.1728983674154684E-19</v>
      </c>
      <c r="CE288" s="9">
        <f t="shared" si="200"/>
        <v>0</v>
      </c>
      <c r="CF288" s="9">
        <f t="shared" si="200"/>
        <v>0</v>
      </c>
      <c r="CG288" s="9">
        <f t="shared" si="200"/>
        <v>0</v>
      </c>
      <c r="CH288" s="9">
        <f t="shared" si="200"/>
        <v>0</v>
      </c>
      <c r="CI288" s="9">
        <f t="shared" si="200"/>
        <v>0</v>
      </c>
      <c r="CJ288" s="9">
        <f t="shared" si="231"/>
        <v>0</v>
      </c>
      <c r="CK288" s="9">
        <f t="shared" si="231"/>
        <v>0</v>
      </c>
      <c r="CL288" s="9">
        <f t="shared" si="231"/>
        <v>0</v>
      </c>
      <c r="CM288" s="9">
        <f t="shared" si="231"/>
        <v>0</v>
      </c>
      <c r="CN288" s="9">
        <f t="shared" si="190"/>
        <v>0</v>
      </c>
      <c r="CO288" s="9">
        <f t="shared" si="190"/>
        <v>0</v>
      </c>
      <c r="CP288" s="9">
        <f t="shared" si="190"/>
        <v>0</v>
      </c>
      <c r="CQ288" s="9">
        <f t="shared" si="221"/>
        <v>1.2132882511517726E-18</v>
      </c>
      <c r="CR288" s="27"/>
    </row>
    <row r="289" spans="2:96" x14ac:dyDescent="0.2">
      <c r="B289" s="1">
        <f t="shared" si="215"/>
        <v>44138</v>
      </c>
      <c r="C289" s="8">
        <f t="shared" si="210"/>
        <v>39.714285714285715</v>
      </c>
      <c r="D289">
        <f t="shared" si="218"/>
        <v>278</v>
      </c>
      <c r="E289" s="14">
        <f t="shared" si="216"/>
        <v>0.3</v>
      </c>
      <c r="F289" s="3">
        <f t="shared" si="211"/>
        <v>8.1661699125676517</v>
      </c>
      <c r="G289" s="3">
        <f t="shared" si="205"/>
        <v>2.8379999999999992</v>
      </c>
      <c r="H289" s="27"/>
      <c r="I289" s="4">
        <f t="shared" si="212"/>
        <v>258394.45325801719</v>
      </c>
      <c r="J289" s="4"/>
      <c r="K289" s="4">
        <f t="shared" si="206"/>
        <v>4741605.546741982</v>
      </c>
      <c r="L289" s="4">
        <f t="shared" si="225"/>
        <v>1</v>
      </c>
      <c r="N289" s="4">
        <f t="shared" si="219"/>
        <v>1.2132882511517726E-18</v>
      </c>
      <c r="O289" s="4">
        <f t="shared" si="230"/>
        <v>1.5133543932203532E-18</v>
      </c>
      <c r="P289" s="4">
        <f t="shared" si="230"/>
        <v>2.0081189659993339E-18</v>
      </c>
      <c r="Q289" s="4">
        <f t="shared" si="230"/>
        <v>2.6646381043477857E-18</v>
      </c>
      <c r="R289" s="4">
        <f t="shared" si="230"/>
        <v>3.5357946154025178E-18</v>
      </c>
      <c r="S289" s="4">
        <f t="shared" si="230"/>
        <v>4.6917604089934823E-18</v>
      </c>
      <c r="T289" s="4">
        <f t="shared" si="230"/>
        <v>6.2256488653726953E-18</v>
      </c>
      <c r="U289" s="4">
        <f t="shared" si="230"/>
        <v>8.261015145032125E-18</v>
      </c>
      <c r="V289" s="4">
        <f t="shared" si="230"/>
        <v>1.0961808592719415E-17</v>
      </c>
      <c r="W289" s="4">
        <f t="shared" si="230"/>
        <v>1.4545578904665611E-17</v>
      </c>
      <c r="X289" s="4">
        <f t="shared" si="230"/>
        <v>1.9300999819639079E-17</v>
      </c>
      <c r="Y289" s="4">
        <f t="shared" si="230"/>
        <v>2.5611121872288556E-17</v>
      </c>
      <c r="Z289" s="4">
        <f t="shared" si="230"/>
        <v>3.3984227224922239E-17</v>
      </c>
      <c r="AA289" s="4">
        <f t="shared" si="230"/>
        <v>4.509477194350388E-17</v>
      </c>
      <c r="AB289" s="4">
        <f t="shared" si="230"/>
        <v>5.9837713630115237E-17</v>
      </c>
      <c r="AC289" s="4">
        <f t="shared" si="230"/>
        <v>7.9400600518258525E-17</v>
      </c>
      <c r="AD289" s="4">
        <f t="shared" si="230"/>
        <v>1.0535922882805514E-16</v>
      </c>
      <c r="AE289" s="4">
        <f t="shared" si="230"/>
        <v>1.3980457360837081E-16</v>
      </c>
      <c r="AF289" s="4">
        <f t="shared" si="230"/>
        <v>1.8551121738154298E-16</v>
      </c>
      <c r="AG289" s="4">
        <f t="shared" si="230"/>
        <v>2.4616084356729507E-16</v>
      </c>
      <c r="AH289" s="4">
        <f t="shared" si="230"/>
        <v>3.2663879714787787E-16</v>
      </c>
      <c r="AI289" s="4">
        <f t="shared" si="207"/>
        <v>4457109.2139374604</v>
      </c>
      <c r="AJ289" s="4">
        <f t="shared" si="213"/>
        <v>4457109.2139374604</v>
      </c>
      <c r="AK289" s="27"/>
      <c r="AL289">
        <f t="shared" si="202"/>
        <v>278</v>
      </c>
      <c r="AM289" s="4"/>
      <c r="AN289" s="4"/>
      <c r="AO289" s="4">
        <f t="shared" si="233"/>
        <v>9.659708892895871E-20</v>
      </c>
      <c r="AP289" s="4">
        <f t="shared" si="233"/>
        <v>0</v>
      </c>
      <c r="AQ289" s="4">
        <f t="shared" si="233"/>
        <v>0</v>
      </c>
      <c r="AR289" s="4">
        <f t="shared" si="233"/>
        <v>0</v>
      </c>
      <c r="AS289" s="4">
        <f t="shared" si="233"/>
        <v>0</v>
      </c>
      <c r="AT289" s="4">
        <f t="shared" si="233"/>
        <v>0</v>
      </c>
      <c r="AU289" s="4">
        <f t="shared" si="233"/>
        <v>0</v>
      </c>
      <c r="AV289" s="4">
        <f t="shared" si="233"/>
        <v>0</v>
      </c>
      <c r="AW289" s="4">
        <f t="shared" si="233"/>
        <v>0</v>
      </c>
      <c r="AX289" s="4">
        <f t="shared" si="233"/>
        <v>0</v>
      </c>
      <c r="AY289" s="4">
        <f t="shared" si="233"/>
        <v>0</v>
      </c>
      <c r="AZ289" s="4">
        <f t="shared" si="233"/>
        <v>0</v>
      </c>
      <c r="BA289" s="4">
        <f t="shared" si="233"/>
        <v>0</v>
      </c>
      <c r="BB289" s="4">
        <f t="shared" si="233"/>
        <v>0</v>
      </c>
      <c r="BC289" s="4">
        <f t="shared" si="233"/>
        <v>0</v>
      </c>
      <c r="BD289" s="4">
        <f t="shared" si="233"/>
        <v>0</v>
      </c>
      <c r="BE289" s="4">
        <f t="shared" si="233"/>
        <v>0</v>
      </c>
      <c r="BF289" s="4">
        <f t="shared" si="233"/>
        <v>0</v>
      </c>
      <c r="BG289" s="4">
        <f t="shared" si="233"/>
        <v>0</v>
      </c>
      <c r="BH289" s="4">
        <f t="shared" si="233"/>
        <v>0</v>
      </c>
      <c r="BI289" s="4">
        <f t="shared" si="226"/>
        <v>0</v>
      </c>
      <c r="BJ289" s="4">
        <f t="shared" si="217"/>
        <v>9.659708892895871E-20</v>
      </c>
      <c r="BK289" s="4">
        <f t="shared" si="214"/>
        <v>284496.33280451875</v>
      </c>
      <c r="BL289" s="4">
        <f t="shared" si="227"/>
        <v>1</v>
      </c>
      <c r="BM289" s="4">
        <f t="shared" si="208"/>
        <v>4741605.5467419792</v>
      </c>
      <c r="BN289" s="18">
        <f t="shared" si="228"/>
        <v>1</v>
      </c>
      <c r="BO289" s="4">
        <f t="shared" si="209"/>
        <v>6</v>
      </c>
      <c r="BP289" s="27"/>
      <c r="BQ289" s="4">
        <f>I289+AJ289+BK289+SUM(J$11:J289)</f>
        <v>4999999.9999999963</v>
      </c>
      <c r="BR289" s="27"/>
      <c r="BS289">
        <f t="shared" si="203"/>
        <v>278</v>
      </c>
      <c r="BT289" s="11">
        <f t="shared" si="204"/>
        <v>5.4796787680518551E-2</v>
      </c>
      <c r="BU289" s="9">
        <f t="shared" si="201"/>
        <v>1.9945289608089407E-20</v>
      </c>
      <c r="BV289" s="9">
        <f t="shared" si="201"/>
        <v>2.4878087811202702E-20</v>
      </c>
      <c r="BW289" s="9">
        <f t="shared" si="201"/>
        <v>3.301154058512639E-20</v>
      </c>
      <c r="BX289" s="9">
        <f t="shared" si="201"/>
        <v>4.3804082534809514E-20</v>
      </c>
      <c r="BY289" s="9">
        <f t="shared" si="201"/>
        <v>5.8125056046639753E-20</v>
      </c>
      <c r="BZ289" s="9">
        <f t="shared" si="201"/>
        <v>7.7128019693843623E-20</v>
      </c>
      <c r="CA289" s="9">
        <f t="shared" si="201"/>
        <v>1.0234366771478664E-19</v>
      </c>
      <c r="CB289" s="9">
        <f t="shared" si="201"/>
        <v>1.3580312787836205E-19</v>
      </c>
      <c r="CC289" s="9">
        <f t="shared" si="201"/>
        <v>1.8020156941491888E-19</v>
      </c>
      <c r="CD289" s="9">
        <f t="shared" si="200"/>
        <v>2.3911529967875732E-19</v>
      </c>
      <c r="CE289" s="9">
        <f t="shared" si="200"/>
        <v>0</v>
      </c>
      <c r="CF289" s="9">
        <f t="shared" si="200"/>
        <v>0</v>
      </c>
      <c r="CG289" s="9">
        <f t="shared" si="200"/>
        <v>0</v>
      </c>
      <c r="CH289" s="9">
        <f t="shared" si="200"/>
        <v>0</v>
      </c>
      <c r="CI289" s="9">
        <f t="shared" si="200"/>
        <v>0</v>
      </c>
      <c r="CJ289" s="9">
        <f t="shared" si="231"/>
        <v>0</v>
      </c>
      <c r="CK289" s="9">
        <f t="shared" si="231"/>
        <v>0</v>
      </c>
      <c r="CL289" s="9">
        <f t="shared" si="231"/>
        <v>0</v>
      </c>
      <c r="CM289" s="9">
        <f t="shared" si="231"/>
        <v>0</v>
      </c>
      <c r="CN289" s="9">
        <f t="shared" si="190"/>
        <v>0</v>
      </c>
      <c r="CO289" s="9">
        <f t="shared" si="190"/>
        <v>0</v>
      </c>
      <c r="CP289" s="9">
        <f t="shared" si="190"/>
        <v>0</v>
      </c>
      <c r="CQ289" s="9">
        <f t="shared" si="221"/>
        <v>9.1435574096653629E-19</v>
      </c>
      <c r="CR289" s="27"/>
    </row>
    <row r="290" spans="2:96" x14ac:dyDescent="0.2">
      <c r="B290" s="1">
        <f t="shared" si="215"/>
        <v>44139</v>
      </c>
      <c r="C290" s="8">
        <f t="shared" si="210"/>
        <v>39.857142857142854</v>
      </c>
      <c r="D290">
        <f t="shared" si="218"/>
        <v>279</v>
      </c>
      <c r="E290" s="14">
        <f t="shared" si="216"/>
        <v>0.3</v>
      </c>
      <c r="F290" s="3">
        <f t="shared" si="211"/>
        <v>8.1661699125676517</v>
      </c>
      <c r="G290" s="3">
        <f t="shared" si="205"/>
        <v>2.8379999999999992</v>
      </c>
      <c r="H290" s="27"/>
      <c r="I290" s="4">
        <f t="shared" si="212"/>
        <v>258394.45325801719</v>
      </c>
      <c r="J290" s="4"/>
      <c r="K290" s="4">
        <f t="shared" si="206"/>
        <v>4741605.546741982</v>
      </c>
      <c r="L290" s="4">
        <f t="shared" si="225"/>
        <v>1</v>
      </c>
      <c r="N290" s="4">
        <f t="shared" si="219"/>
        <v>9.1435574096653629E-19</v>
      </c>
      <c r="O290" s="4">
        <f t="shared" si="230"/>
        <v>1.1404909560826662E-18</v>
      </c>
      <c r="P290" s="4">
        <f t="shared" si="230"/>
        <v>1.5133543932203532E-18</v>
      </c>
      <c r="Q290" s="4">
        <f t="shared" si="230"/>
        <v>2.0081189659993339E-18</v>
      </c>
      <c r="R290" s="4">
        <f t="shared" si="230"/>
        <v>2.6646381043477857E-18</v>
      </c>
      <c r="S290" s="4">
        <f t="shared" si="230"/>
        <v>3.5357946154025178E-18</v>
      </c>
      <c r="T290" s="4">
        <f t="shared" si="230"/>
        <v>4.6917604089934823E-18</v>
      </c>
      <c r="U290" s="4">
        <f t="shared" si="230"/>
        <v>6.2256488653726953E-18</v>
      </c>
      <c r="V290" s="4">
        <f t="shared" si="230"/>
        <v>8.261015145032125E-18</v>
      </c>
      <c r="W290" s="4">
        <f t="shared" si="230"/>
        <v>1.0961808592719415E-17</v>
      </c>
      <c r="X290" s="4">
        <f t="shared" si="230"/>
        <v>1.4545578904665611E-17</v>
      </c>
      <c r="Y290" s="4">
        <f t="shared" si="230"/>
        <v>1.9300999819639079E-17</v>
      </c>
      <c r="Z290" s="4">
        <f t="shared" si="230"/>
        <v>2.5611121872288556E-17</v>
      </c>
      <c r="AA290" s="4">
        <f t="shared" si="230"/>
        <v>3.3984227224922239E-17</v>
      </c>
      <c r="AB290" s="4">
        <f t="shared" si="230"/>
        <v>4.509477194350388E-17</v>
      </c>
      <c r="AC290" s="4">
        <f t="shared" si="230"/>
        <v>5.9837713630115237E-17</v>
      </c>
      <c r="AD290" s="4">
        <f t="shared" si="230"/>
        <v>7.9400600518258525E-17</v>
      </c>
      <c r="AE290" s="4">
        <f t="shared" si="230"/>
        <v>1.0535922882805514E-16</v>
      </c>
      <c r="AF290" s="4">
        <f t="shared" si="230"/>
        <v>1.3980457360837081E-16</v>
      </c>
      <c r="AG290" s="4">
        <f t="shared" si="230"/>
        <v>1.8551121738154298E-16</v>
      </c>
      <c r="AH290" s="4">
        <f t="shared" si="230"/>
        <v>2.4616084356729507E-16</v>
      </c>
      <c r="AI290" s="4">
        <f t="shared" si="207"/>
        <v>4457109.2139374604</v>
      </c>
      <c r="AJ290" s="4">
        <f t="shared" si="213"/>
        <v>4457109.2139374604</v>
      </c>
      <c r="AK290" s="27"/>
      <c r="AL290">
        <f t="shared" si="202"/>
        <v>279</v>
      </c>
      <c r="AM290" s="4"/>
      <c r="AN290" s="4"/>
      <c r="AO290" s="4">
        <f t="shared" si="233"/>
        <v>7.2797295069106353E-20</v>
      </c>
      <c r="AP290" s="4">
        <f t="shared" si="233"/>
        <v>0</v>
      </c>
      <c r="AQ290" s="4">
        <f t="shared" si="233"/>
        <v>0</v>
      </c>
      <c r="AR290" s="4">
        <f t="shared" si="233"/>
        <v>0</v>
      </c>
      <c r="AS290" s="4">
        <f t="shared" si="233"/>
        <v>0</v>
      </c>
      <c r="AT290" s="4">
        <f t="shared" si="233"/>
        <v>0</v>
      </c>
      <c r="AU290" s="4">
        <f t="shared" si="233"/>
        <v>0</v>
      </c>
      <c r="AV290" s="4">
        <f t="shared" si="233"/>
        <v>0</v>
      </c>
      <c r="AW290" s="4">
        <f t="shared" si="233"/>
        <v>0</v>
      </c>
      <c r="AX290" s="4">
        <f t="shared" si="233"/>
        <v>0</v>
      </c>
      <c r="AY290" s="4">
        <f t="shared" si="233"/>
        <v>0</v>
      </c>
      <c r="AZ290" s="4">
        <f t="shared" si="233"/>
        <v>0</v>
      </c>
      <c r="BA290" s="4">
        <f t="shared" si="233"/>
        <v>0</v>
      </c>
      <c r="BB290" s="4">
        <f t="shared" si="233"/>
        <v>0</v>
      </c>
      <c r="BC290" s="4">
        <f t="shared" si="233"/>
        <v>0</v>
      </c>
      <c r="BD290" s="4">
        <f t="shared" si="233"/>
        <v>0</v>
      </c>
      <c r="BE290" s="4">
        <f t="shared" si="233"/>
        <v>0</v>
      </c>
      <c r="BF290" s="4">
        <f t="shared" si="233"/>
        <v>0</v>
      </c>
      <c r="BG290" s="4">
        <f t="shared" si="233"/>
        <v>0</v>
      </c>
      <c r="BH290" s="4">
        <f t="shared" si="233"/>
        <v>0</v>
      </c>
      <c r="BI290" s="4">
        <f t="shared" si="226"/>
        <v>0</v>
      </c>
      <c r="BJ290" s="4">
        <f t="shared" si="217"/>
        <v>7.2797295069106353E-20</v>
      </c>
      <c r="BK290" s="4">
        <f t="shared" si="214"/>
        <v>284496.33280451875</v>
      </c>
      <c r="BL290" s="4">
        <f t="shared" si="227"/>
        <v>1</v>
      </c>
      <c r="BM290" s="4">
        <f t="shared" si="208"/>
        <v>4741605.5467419792</v>
      </c>
      <c r="BN290" s="18">
        <f t="shared" si="228"/>
        <v>1</v>
      </c>
      <c r="BO290" s="4">
        <f t="shared" si="209"/>
        <v>6</v>
      </c>
      <c r="BP290" s="27"/>
      <c r="BQ290" s="4">
        <f>I290+AJ290+BK290+SUM(J$11:J290)</f>
        <v>4999999.9999999963</v>
      </c>
      <c r="BR290" s="27"/>
      <c r="BS290">
        <f t="shared" si="203"/>
        <v>279</v>
      </c>
      <c r="BT290" s="11">
        <f t="shared" si="204"/>
        <v>5.4796787680518551E-2</v>
      </c>
      <c r="BU290" s="9">
        <f t="shared" si="201"/>
        <v>1.5031127220661952E-20</v>
      </c>
      <c r="BV290" s="9">
        <f t="shared" si="201"/>
        <v>1.8748572231604042E-20</v>
      </c>
      <c r="BW290" s="9">
        <f t="shared" si="201"/>
        <v>2.4878087811202702E-20</v>
      </c>
      <c r="BX290" s="9">
        <f t="shared" si="201"/>
        <v>3.301154058512639E-20</v>
      </c>
      <c r="BY290" s="9">
        <f t="shared" si="201"/>
        <v>4.3804082534809514E-20</v>
      </c>
      <c r="BZ290" s="9">
        <f t="shared" si="201"/>
        <v>5.8125056046639753E-20</v>
      </c>
      <c r="CA290" s="9">
        <f t="shared" si="201"/>
        <v>7.7128019693843623E-20</v>
      </c>
      <c r="CB290" s="9">
        <f t="shared" si="201"/>
        <v>1.0234366771478664E-19</v>
      </c>
      <c r="CC290" s="9">
        <f t="shared" si="201"/>
        <v>1.3580312787836205E-19</v>
      </c>
      <c r="CD290" s="9">
        <f t="shared" si="200"/>
        <v>1.8020156941491888E-19</v>
      </c>
      <c r="CE290" s="9">
        <f t="shared" si="200"/>
        <v>0</v>
      </c>
      <c r="CF290" s="9">
        <f t="shared" si="200"/>
        <v>0</v>
      </c>
      <c r="CG290" s="9">
        <f t="shared" si="200"/>
        <v>0</v>
      </c>
      <c r="CH290" s="9">
        <f t="shared" si="200"/>
        <v>0</v>
      </c>
      <c r="CI290" s="9">
        <f t="shared" si="200"/>
        <v>0</v>
      </c>
      <c r="CJ290" s="9">
        <f t="shared" si="231"/>
        <v>0</v>
      </c>
      <c r="CK290" s="9">
        <f t="shared" si="231"/>
        <v>0</v>
      </c>
      <c r="CL290" s="9">
        <f t="shared" si="231"/>
        <v>0</v>
      </c>
      <c r="CM290" s="9">
        <f t="shared" si="231"/>
        <v>0</v>
      </c>
      <c r="CN290" s="9">
        <f t="shared" si="190"/>
        <v>0</v>
      </c>
      <c r="CO290" s="9">
        <f t="shared" si="190"/>
        <v>0</v>
      </c>
      <c r="CP290" s="9">
        <f t="shared" si="190"/>
        <v>0</v>
      </c>
      <c r="CQ290" s="9">
        <f t="shared" si="221"/>
        <v>6.8907485113195559E-19</v>
      </c>
      <c r="CR290" s="27"/>
    </row>
    <row r="291" spans="2:96" x14ac:dyDescent="0.2">
      <c r="B291" s="1">
        <f t="shared" si="215"/>
        <v>44140</v>
      </c>
      <c r="C291" s="8">
        <f t="shared" si="210"/>
        <v>40</v>
      </c>
      <c r="D291">
        <f t="shared" si="218"/>
        <v>280</v>
      </c>
      <c r="E291" s="14">
        <f t="shared" si="216"/>
        <v>0.3</v>
      </c>
      <c r="F291" s="3">
        <f t="shared" si="211"/>
        <v>8.1661699125676517</v>
      </c>
      <c r="G291" s="3">
        <f t="shared" si="205"/>
        <v>2.8379999999999992</v>
      </c>
      <c r="H291" s="27"/>
      <c r="I291" s="4">
        <f t="shared" si="212"/>
        <v>258394.45325801719</v>
      </c>
      <c r="J291" s="4"/>
      <c r="K291" s="4">
        <f t="shared" si="206"/>
        <v>4741605.546741982</v>
      </c>
      <c r="L291" s="4">
        <f t="shared" si="225"/>
        <v>1</v>
      </c>
      <c r="N291" s="4">
        <f t="shared" si="219"/>
        <v>6.8907485113195559E-19</v>
      </c>
      <c r="O291" s="4">
        <f t="shared" si="230"/>
        <v>8.5949439650854409E-19</v>
      </c>
      <c r="P291" s="4">
        <f t="shared" si="230"/>
        <v>1.1404909560826662E-18</v>
      </c>
      <c r="Q291" s="4">
        <f t="shared" si="230"/>
        <v>1.5133543932203532E-18</v>
      </c>
      <c r="R291" s="4">
        <f t="shared" si="230"/>
        <v>2.0081189659993339E-18</v>
      </c>
      <c r="S291" s="4">
        <f t="shared" si="230"/>
        <v>2.6646381043477857E-18</v>
      </c>
      <c r="T291" s="4">
        <f t="shared" si="230"/>
        <v>3.5357946154025178E-18</v>
      </c>
      <c r="U291" s="4">
        <f t="shared" si="230"/>
        <v>4.6917604089934823E-18</v>
      </c>
      <c r="V291" s="4">
        <f t="shared" si="230"/>
        <v>6.2256488653726953E-18</v>
      </c>
      <c r="W291" s="4">
        <f t="shared" si="230"/>
        <v>8.261015145032125E-18</v>
      </c>
      <c r="X291" s="4">
        <f t="shared" si="230"/>
        <v>1.0961808592719415E-17</v>
      </c>
      <c r="Y291" s="4">
        <f t="shared" si="230"/>
        <v>1.4545578904665611E-17</v>
      </c>
      <c r="Z291" s="4">
        <f t="shared" si="230"/>
        <v>1.9300999819639079E-17</v>
      </c>
      <c r="AA291" s="4">
        <f t="shared" si="230"/>
        <v>2.5611121872288556E-17</v>
      </c>
      <c r="AB291" s="4">
        <f t="shared" si="230"/>
        <v>3.3984227224922239E-17</v>
      </c>
      <c r="AC291" s="4">
        <f t="shared" si="230"/>
        <v>4.509477194350388E-17</v>
      </c>
      <c r="AD291" s="4">
        <f t="shared" si="230"/>
        <v>5.9837713630115237E-17</v>
      </c>
      <c r="AE291" s="4">
        <f t="shared" si="230"/>
        <v>7.9400600518258525E-17</v>
      </c>
      <c r="AF291" s="4">
        <f t="shared" si="230"/>
        <v>1.0535922882805514E-16</v>
      </c>
      <c r="AG291" s="4">
        <f t="shared" si="230"/>
        <v>1.3980457360837081E-16</v>
      </c>
      <c r="AH291" s="4">
        <f t="shared" si="230"/>
        <v>1.8551121738154298E-16</v>
      </c>
      <c r="AI291" s="4">
        <f t="shared" si="207"/>
        <v>4457109.2139374604</v>
      </c>
      <c r="AJ291" s="4">
        <f t="shared" si="213"/>
        <v>4457109.2139374604</v>
      </c>
      <c r="AK291" s="27"/>
      <c r="AL291">
        <f t="shared" si="202"/>
        <v>280</v>
      </c>
      <c r="AM291" s="4"/>
      <c r="AN291" s="4"/>
      <c r="AO291" s="4">
        <f t="shared" si="233"/>
        <v>5.4861344457992181E-20</v>
      </c>
      <c r="AP291" s="4">
        <f t="shared" si="233"/>
        <v>0</v>
      </c>
      <c r="AQ291" s="4">
        <f t="shared" si="233"/>
        <v>0</v>
      </c>
      <c r="AR291" s="4">
        <f t="shared" si="233"/>
        <v>0</v>
      </c>
      <c r="AS291" s="4">
        <f t="shared" si="233"/>
        <v>0</v>
      </c>
      <c r="AT291" s="4">
        <f t="shared" si="233"/>
        <v>0</v>
      </c>
      <c r="AU291" s="4">
        <f t="shared" si="233"/>
        <v>0</v>
      </c>
      <c r="AV291" s="4">
        <f t="shared" si="233"/>
        <v>0</v>
      </c>
      <c r="AW291" s="4">
        <f t="shared" si="233"/>
        <v>0</v>
      </c>
      <c r="AX291" s="4">
        <f t="shared" si="233"/>
        <v>0</v>
      </c>
      <c r="AY291" s="4">
        <f t="shared" si="233"/>
        <v>0</v>
      </c>
      <c r="AZ291" s="4">
        <f t="shared" si="233"/>
        <v>0</v>
      </c>
      <c r="BA291" s="4">
        <f t="shared" si="233"/>
        <v>0</v>
      </c>
      <c r="BB291" s="4">
        <f t="shared" si="233"/>
        <v>0</v>
      </c>
      <c r="BC291" s="4">
        <f t="shared" si="233"/>
        <v>0</v>
      </c>
      <c r="BD291" s="4">
        <f t="shared" si="233"/>
        <v>0</v>
      </c>
      <c r="BE291" s="4">
        <f t="shared" si="233"/>
        <v>0</v>
      </c>
      <c r="BF291" s="4">
        <f t="shared" si="233"/>
        <v>0</v>
      </c>
      <c r="BG291" s="4">
        <f t="shared" si="233"/>
        <v>0</v>
      </c>
      <c r="BH291" s="4">
        <f t="shared" si="233"/>
        <v>0</v>
      </c>
      <c r="BI291" s="4">
        <f t="shared" si="226"/>
        <v>0</v>
      </c>
      <c r="BJ291" s="4">
        <f t="shared" si="217"/>
        <v>5.4861344457992181E-20</v>
      </c>
      <c r="BK291" s="4">
        <f t="shared" si="214"/>
        <v>284496.33280451875</v>
      </c>
      <c r="BL291" s="4">
        <f t="shared" si="227"/>
        <v>1</v>
      </c>
      <c r="BM291" s="4">
        <f t="shared" si="208"/>
        <v>4741605.5467419792</v>
      </c>
      <c r="BN291" s="18">
        <f t="shared" si="228"/>
        <v>1</v>
      </c>
      <c r="BO291" s="4">
        <f t="shared" si="209"/>
        <v>6</v>
      </c>
      <c r="BP291" s="27"/>
      <c r="BQ291" s="4">
        <f>I291+AJ291+BK291+SUM(J$11:J291)</f>
        <v>4999999.9999999963</v>
      </c>
      <c r="BR291" s="27"/>
      <c r="BS291">
        <f t="shared" si="203"/>
        <v>280</v>
      </c>
      <c r="BT291" s="11">
        <f t="shared" si="204"/>
        <v>5.4796787680518551E-2</v>
      </c>
      <c r="BU291" s="9">
        <f t="shared" si="201"/>
        <v>1.1327726494038809E-20</v>
      </c>
      <c r="BV291" s="9">
        <f t="shared" si="201"/>
        <v>1.4129259587422234E-20</v>
      </c>
      <c r="BW291" s="9">
        <f t="shared" si="201"/>
        <v>1.8748572231604042E-20</v>
      </c>
      <c r="BX291" s="9">
        <f t="shared" si="201"/>
        <v>2.4878087811202702E-20</v>
      </c>
      <c r="BY291" s="9">
        <f t="shared" si="201"/>
        <v>3.301154058512639E-20</v>
      </c>
      <c r="BZ291" s="9">
        <f t="shared" si="201"/>
        <v>4.3804082534809514E-20</v>
      </c>
      <c r="CA291" s="9">
        <f t="shared" si="201"/>
        <v>5.8125056046639753E-20</v>
      </c>
      <c r="CB291" s="9">
        <f t="shared" si="201"/>
        <v>7.7128019693843623E-20</v>
      </c>
      <c r="CC291" s="9">
        <f t="shared" si="201"/>
        <v>1.0234366771478664E-19</v>
      </c>
      <c r="CD291" s="9">
        <f t="shared" si="200"/>
        <v>1.3580312787836205E-19</v>
      </c>
      <c r="CE291" s="9">
        <f t="shared" si="200"/>
        <v>0</v>
      </c>
      <c r="CF291" s="9">
        <f t="shared" si="200"/>
        <v>0</v>
      </c>
      <c r="CG291" s="9">
        <f t="shared" si="200"/>
        <v>0</v>
      </c>
      <c r="CH291" s="9">
        <f t="shared" si="200"/>
        <v>0</v>
      </c>
      <c r="CI291" s="9">
        <f t="shared" si="200"/>
        <v>0</v>
      </c>
      <c r="CJ291" s="9">
        <f t="shared" si="231"/>
        <v>0</v>
      </c>
      <c r="CK291" s="9">
        <f t="shared" si="231"/>
        <v>0</v>
      </c>
      <c r="CL291" s="9">
        <f t="shared" si="231"/>
        <v>0</v>
      </c>
      <c r="CM291" s="9">
        <f t="shared" si="231"/>
        <v>0</v>
      </c>
      <c r="CN291" s="9">
        <f t="shared" si="190"/>
        <v>0</v>
      </c>
      <c r="CO291" s="9">
        <f t="shared" si="190"/>
        <v>0</v>
      </c>
      <c r="CP291" s="9">
        <f t="shared" si="190"/>
        <v>0</v>
      </c>
      <c r="CQ291" s="9">
        <f t="shared" si="221"/>
        <v>5.1929914057783577E-19</v>
      </c>
      <c r="CR291" s="27"/>
    </row>
    <row r="292" spans="2:96" x14ac:dyDescent="0.2">
      <c r="B292" s="1">
        <f t="shared" si="215"/>
        <v>44141</v>
      </c>
      <c r="C292" s="8">
        <f t="shared" si="210"/>
        <v>40.142857142857146</v>
      </c>
      <c r="D292">
        <f t="shared" si="218"/>
        <v>281</v>
      </c>
      <c r="E292" s="14">
        <f t="shared" si="216"/>
        <v>0.3</v>
      </c>
      <c r="F292" s="3">
        <f t="shared" si="211"/>
        <v>8.1661699125676517</v>
      </c>
      <c r="G292" s="3">
        <f t="shared" si="205"/>
        <v>2.8379999999999992</v>
      </c>
      <c r="H292" s="27"/>
      <c r="I292" s="4">
        <f t="shared" si="212"/>
        <v>258394.45325801719</v>
      </c>
      <c r="J292" s="4"/>
      <c r="K292" s="4">
        <f t="shared" si="206"/>
        <v>4741605.546741982</v>
      </c>
      <c r="L292" s="4">
        <f t="shared" si="225"/>
        <v>1</v>
      </c>
      <c r="N292" s="4">
        <f t="shared" si="219"/>
        <v>5.1929914057783577E-19</v>
      </c>
      <c r="O292" s="4">
        <f t="shared" si="230"/>
        <v>6.4773036006403824E-19</v>
      </c>
      <c r="P292" s="4">
        <f t="shared" si="230"/>
        <v>8.5949439650854409E-19</v>
      </c>
      <c r="Q292" s="4">
        <f t="shared" si="230"/>
        <v>1.1404909560826662E-18</v>
      </c>
      <c r="R292" s="4">
        <f t="shared" si="230"/>
        <v>1.5133543932203532E-18</v>
      </c>
      <c r="S292" s="4">
        <f t="shared" si="230"/>
        <v>2.0081189659993339E-18</v>
      </c>
      <c r="T292" s="4">
        <f t="shared" si="230"/>
        <v>2.6646381043477857E-18</v>
      </c>
      <c r="U292" s="4">
        <f t="shared" si="230"/>
        <v>3.5357946154025178E-18</v>
      </c>
      <c r="V292" s="4">
        <f t="shared" si="230"/>
        <v>4.6917604089934823E-18</v>
      </c>
      <c r="W292" s="4">
        <f t="shared" si="230"/>
        <v>6.2256488653726953E-18</v>
      </c>
      <c r="X292" s="4">
        <f t="shared" si="230"/>
        <v>8.261015145032125E-18</v>
      </c>
      <c r="Y292" s="4">
        <f t="shared" si="230"/>
        <v>1.0961808592719415E-17</v>
      </c>
      <c r="Z292" s="4">
        <f t="shared" si="230"/>
        <v>1.4545578904665611E-17</v>
      </c>
      <c r="AA292" s="4">
        <f t="shared" si="230"/>
        <v>1.9300999819639079E-17</v>
      </c>
      <c r="AB292" s="4">
        <f t="shared" si="230"/>
        <v>2.5611121872288556E-17</v>
      </c>
      <c r="AC292" s="4">
        <f t="shared" si="230"/>
        <v>3.3984227224922239E-17</v>
      </c>
      <c r="AD292" s="4">
        <f t="shared" si="230"/>
        <v>4.509477194350388E-17</v>
      </c>
      <c r="AE292" s="4">
        <f t="shared" si="230"/>
        <v>5.9837713630115237E-17</v>
      </c>
      <c r="AF292" s="4">
        <f t="shared" si="230"/>
        <v>7.9400600518258525E-17</v>
      </c>
      <c r="AG292" s="4">
        <f t="shared" si="230"/>
        <v>1.0535922882805514E-16</v>
      </c>
      <c r="AH292" s="4">
        <f t="shared" si="230"/>
        <v>1.3980457360837081E-16</v>
      </c>
      <c r="AI292" s="4">
        <f t="shared" si="207"/>
        <v>4457109.2139374604</v>
      </c>
      <c r="AJ292" s="4">
        <f t="shared" si="213"/>
        <v>4457109.2139374604</v>
      </c>
      <c r="AK292" s="27"/>
      <c r="AL292">
        <f t="shared" si="202"/>
        <v>281</v>
      </c>
      <c r="AM292" s="4"/>
      <c r="AN292" s="4"/>
      <c r="AO292" s="4">
        <f t="shared" si="233"/>
        <v>4.1344491067917332E-20</v>
      </c>
      <c r="AP292" s="4">
        <f t="shared" si="233"/>
        <v>0</v>
      </c>
      <c r="AQ292" s="4">
        <f t="shared" si="233"/>
        <v>0</v>
      </c>
      <c r="AR292" s="4">
        <f t="shared" si="233"/>
        <v>0</v>
      </c>
      <c r="AS292" s="4">
        <f t="shared" si="233"/>
        <v>0</v>
      </c>
      <c r="AT292" s="4">
        <f t="shared" si="233"/>
        <v>0</v>
      </c>
      <c r="AU292" s="4">
        <f t="shared" si="233"/>
        <v>0</v>
      </c>
      <c r="AV292" s="4">
        <f t="shared" si="233"/>
        <v>0</v>
      </c>
      <c r="AW292" s="4">
        <f t="shared" si="233"/>
        <v>0</v>
      </c>
      <c r="AX292" s="4">
        <f t="shared" si="233"/>
        <v>0</v>
      </c>
      <c r="AY292" s="4">
        <f t="shared" si="233"/>
        <v>0</v>
      </c>
      <c r="AZ292" s="4">
        <f t="shared" si="233"/>
        <v>0</v>
      </c>
      <c r="BA292" s="4">
        <f t="shared" si="233"/>
        <v>0</v>
      </c>
      <c r="BB292" s="4">
        <f t="shared" si="233"/>
        <v>0</v>
      </c>
      <c r="BC292" s="4">
        <f t="shared" si="233"/>
        <v>0</v>
      </c>
      <c r="BD292" s="4">
        <f t="shared" si="233"/>
        <v>0</v>
      </c>
      <c r="BE292" s="4">
        <f t="shared" si="233"/>
        <v>0</v>
      </c>
      <c r="BF292" s="4">
        <f t="shared" si="233"/>
        <v>0</v>
      </c>
      <c r="BG292" s="4">
        <f t="shared" si="233"/>
        <v>0</v>
      </c>
      <c r="BH292" s="4">
        <f t="shared" si="233"/>
        <v>0</v>
      </c>
      <c r="BI292" s="4">
        <f t="shared" si="226"/>
        <v>0</v>
      </c>
      <c r="BJ292" s="4">
        <f t="shared" si="217"/>
        <v>4.1344491067917332E-20</v>
      </c>
      <c r="BK292" s="4">
        <f t="shared" si="214"/>
        <v>284496.33280451875</v>
      </c>
      <c r="BL292" s="4">
        <f t="shared" si="227"/>
        <v>1</v>
      </c>
      <c r="BM292" s="4">
        <f t="shared" si="208"/>
        <v>4741605.5467419792</v>
      </c>
      <c r="BN292" s="18">
        <f t="shared" si="228"/>
        <v>1</v>
      </c>
      <c r="BO292" s="4">
        <f t="shared" si="209"/>
        <v>6</v>
      </c>
      <c r="BP292" s="27"/>
      <c r="BQ292" s="4">
        <f>I292+AJ292+BK292+SUM(J$11:J292)</f>
        <v>4999999.9999999963</v>
      </c>
      <c r="BR292" s="27"/>
      <c r="BS292">
        <f t="shared" si="203"/>
        <v>281</v>
      </c>
      <c r="BT292" s="11">
        <f t="shared" si="204"/>
        <v>5.4796787680518551E-2</v>
      </c>
      <c r="BU292" s="9">
        <f t="shared" si="201"/>
        <v>8.5367774246758261E-21</v>
      </c>
      <c r="BV292" s="9">
        <f t="shared" si="201"/>
        <v>1.064806290439648E-20</v>
      </c>
      <c r="BW292" s="9">
        <f t="shared" si="201"/>
        <v>1.4129259587422234E-20</v>
      </c>
      <c r="BX292" s="9">
        <f t="shared" si="201"/>
        <v>1.8748572231604042E-20</v>
      </c>
      <c r="BY292" s="9">
        <f t="shared" si="201"/>
        <v>2.4878087811202702E-20</v>
      </c>
      <c r="BZ292" s="9">
        <f t="shared" si="201"/>
        <v>3.301154058512639E-20</v>
      </c>
      <c r="CA292" s="9">
        <f t="shared" si="201"/>
        <v>4.3804082534809514E-20</v>
      </c>
      <c r="CB292" s="9">
        <f t="shared" si="201"/>
        <v>5.8125056046639753E-20</v>
      </c>
      <c r="CC292" s="9">
        <f t="shared" si="201"/>
        <v>7.7128019693843623E-20</v>
      </c>
      <c r="CD292" s="9">
        <f t="shared" si="200"/>
        <v>1.0234366771478664E-19</v>
      </c>
      <c r="CE292" s="9">
        <f t="shared" si="200"/>
        <v>0</v>
      </c>
      <c r="CF292" s="9">
        <f t="shared" si="200"/>
        <v>0</v>
      </c>
      <c r="CG292" s="9">
        <f t="shared" si="200"/>
        <v>0</v>
      </c>
      <c r="CH292" s="9">
        <f t="shared" si="200"/>
        <v>0</v>
      </c>
      <c r="CI292" s="9">
        <f t="shared" si="200"/>
        <v>0</v>
      </c>
      <c r="CJ292" s="9">
        <f t="shared" si="231"/>
        <v>0</v>
      </c>
      <c r="CK292" s="9">
        <f t="shared" si="231"/>
        <v>0</v>
      </c>
      <c r="CL292" s="9">
        <f t="shared" si="231"/>
        <v>0</v>
      </c>
      <c r="CM292" s="9">
        <f t="shared" si="231"/>
        <v>0</v>
      </c>
      <c r="CN292" s="9">
        <f t="shared" si="190"/>
        <v>0</v>
      </c>
      <c r="CO292" s="9">
        <f t="shared" si="190"/>
        <v>0</v>
      </c>
      <c r="CP292" s="9">
        <f t="shared" si="190"/>
        <v>0</v>
      </c>
      <c r="CQ292" s="9">
        <f t="shared" si="221"/>
        <v>3.9135312653450722E-19</v>
      </c>
      <c r="CR292" s="27"/>
    </row>
    <row r="293" spans="2:96" x14ac:dyDescent="0.2">
      <c r="B293" s="1">
        <f t="shared" si="215"/>
        <v>44142</v>
      </c>
      <c r="C293" s="8">
        <f t="shared" si="210"/>
        <v>40.285714285714285</v>
      </c>
      <c r="D293">
        <f t="shared" si="218"/>
        <v>282</v>
      </c>
      <c r="E293" s="14">
        <f t="shared" si="216"/>
        <v>0.3</v>
      </c>
      <c r="F293" s="3">
        <f t="shared" si="211"/>
        <v>8.1661699125676517</v>
      </c>
      <c r="G293" s="3">
        <f t="shared" si="205"/>
        <v>2.8379999999999992</v>
      </c>
      <c r="H293" s="27"/>
      <c r="I293" s="4">
        <f t="shared" si="212"/>
        <v>258394.45325801719</v>
      </c>
      <c r="J293" s="4"/>
      <c r="K293" s="4">
        <f t="shared" si="206"/>
        <v>4741605.546741982</v>
      </c>
      <c r="L293" s="4">
        <f t="shared" si="225"/>
        <v>1</v>
      </c>
      <c r="N293" s="4">
        <f t="shared" si="219"/>
        <v>3.9135312653450722E-19</v>
      </c>
      <c r="O293" s="4">
        <f t="shared" si="230"/>
        <v>4.8814119214316561E-19</v>
      </c>
      <c r="P293" s="4">
        <f t="shared" si="230"/>
        <v>6.4773036006403824E-19</v>
      </c>
      <c r="Q293" s="4">
        <f t="shared" si="230"/>
        <v>8.5949439650854409E-19</v>
      </c>
      <c r="R293" s="4">
        <f t="shared" si="230"/>
        <v>1.1404909560826662E-18</v>
      </c>
      <c r="S293" s="4">
        <f t="shared" si="230"/>
        <v>1.5133543932203532E-18</v>
      </c>
      <c r="T293" s="4">
        <f t="shared" si="230"/>
        <v>2.0081189659993339E-18</v>
      </c>
      <c r="U293" s="4">
        <f t="shared" si="230"/>
        <v>2.6646381043477857E-18</v>
      </c>
      <c r="V293" s="4">
        <f t="shared" si="230"/>
        <v>3.5357946154025178E-18</v>
      </c>
      <c r="W293" s="4">
        <f t="shared" si="230"/>
        <v>4.6917604089934823E-18</v>
      </c>
      <c r="X293" s="4">
        <f t="shared" si="230"/>
        <v>6.2256488653726953E-18</v>
      </c>
      <c r="Y293" s="4">
        <f t="shared" si="230"/>
        <v>8.261015145032125E-18</v>
      </c>
      <c r="Z293" s="4">
        <f t="shared" si="230"/>
        <v>1.0961808592719415E-17</v>
      </c>
      <c r="AA293" s="4">
        <f t="shared" si="230"/>
        <v>1.4545578904665611E-17</v>
      </c>
      <c r="AB293" s="4">
        <f t="shared" si="230"/>
        <v>1.9300999819639079E-17</v>
      </c>
      <c r="AC293" s="4">
        <f t="shared" si="230"/>
        <v>2.5611121872288556E-17</v>
      </c>
      <c r="AD293" s="4">
        <f t="shared" si="230"/>
        <v>3.3984227224922239E-17</v>
      </c>
      <c r="AE293" s="4">
        <f t="shared" si="230"/>
        <v>4.509477194350388E-17</v>
      </c>
      <c r="AF293" s="4">
        <f t="shared" si="230"/>
        <v>5.9837713630115237E-17</v>
      </c>
      <c r="AG293" s="4">
        <f t="shared" si="230"/>
        <v>7.9400600518258525E-17</v>
      </c>
      <c r="AH293" s="4">
        <f t="shared" si="230"/>
        <v>1.0535922882805514E-16</v>
      </c>
      <c r="AI293" s="4">
        <f t="shared" si="207"/>
        <v>4457109.2139374604</v>
      </c>
      <c r="AJ293" s="4">
        <f t="shared" si="213"/>
        <v>4457109.2139374604</v>
      </c>
      <c r="AK293" s="27"/>
      <c r="AL293">
        <f t="shared" si="202"/>
        <v>282</v>
      </c>
      <c r="AM293" s="4"/>
      <c r="AN293" s="4"/>
      <c r="AO293" s="4">
        <f t="shared" si="233"/>
        <v>3.1157948434670144E-20</v>
      </c>
      <c r="AP293" s="4">
        <f t="shared" si="233"/>
        <v>0</v>
      </c>
      <c r="AQ293" s="4">
        <f t="shared" si="233"/>
        <v>0</v>
      </c>
      <c r="AR293" s="4">
        <f t="shared" si="233"/>
        <v>0</v>
      </c>
      <c r="AS293" s="4">
        <f t="shared" si="233"/>
        <v>0</v>
      </c>
      <c r="AT293" s="4">
        <f t="shared" si="233"/>
        <v>0</v>
      </c>
      <c r="AU293" s="4">
        <f t="shared" si="233"/>
        <v>0</v>
      </c>
      <c r="AV293" s="4">
        <f t="shared" si="233"/>
        <v>0</v>
      </c>
      <c r="AW293" s="4">
        <f t="shared" si="233"/>
        <v>0</v>
      </c>
      <c r="AX293" s="4">
        <f t="shared" si="233"/>
        <v>0</v>
      </c>
      <c r="AY293" s="4">
        <f t="shared" si="233"/>
        <v>0</v>
      </c>
      <c r="AZ293" s="4">
        <f t="shared" si="233"/>
        <v>0</v>
      </c>
      <c r="BA293" s="4">
        <f t="shared" si="233"/>
        <v>0</v>
      </c>
      <c r="BB293" s="4">
        <f t="shared" si="233"/>
        <v>0</v>
      </c>
      <c r="BC293" s="4">
        <f t="shared" si="233"/>
        <v>0</v>
      </c>
      <c r="BD293" s="4">
        <f t="shared" si="233"/>
        <v>0</v>
      </c>
      <c r="BE293" s="4">
        <f t="shared" si="233"/>
        <v>0</v>
      </c>
      <c r="BF293" s="4">
        <f t="shared" si="233"/>
        <v>0</v>
      </c>
      <c r="BG293" s="4">
        <f t="shared" si="233"/>
        <v>0</v>
      </c>
      <c r="BH293" s="4">
        <f t="shared" si="233"/>
        <v>0</v>
      </c>
      <c r="BI293" s="4">
        <f t="shared" si="226"/>
        <v>0</v>
      </c>
      <c r="BJ293" s="4">
        <f t="shared" si="217"/>
        <v>3.1157948434670144E-20</v>
      </c>
      <c r="BK293" s="4">
        <f t="shared" si="214"/>
        <v>284496.33280451875</v>
      </c>
      <c r="BL293" s="4">
        <f t="shared" si="227"/>
        <v>1</v>
      </c>
      <c r="BM293" s="4">
        <f t="shared" si="208"/>
        <v>4741605.5467419792</v>
      </c>
      <c r="BN293" s="18">
        <f t="shared" si="228"/>
        <v>1</v>
      </c>
      <c r="BO293" s="4">
        <f t="shared" si="209"/>
        <v>6</v>
      </c>
      <c r="BP293" s="27"/>
      <c r="BQ293" s="4">
        <f>I293+AJ293+BK293+SUM(J$11:J293)</f>
        <v>4999999.9999999963</v>
      </c>
      <c r="BR293" s="27"/>
      <c r="BS293">
        <f t="shared" si="203"/>
        <v>282</v>
      </c>
      <c r="BT293" s="11">
        <f t="shared" si="204"/>
        <v>5.4796787680518551E-2</v>
      </c>
      <c r="BU293" s="9">
        <f t="shared" si="201"/>
        <v>6.4334682548455501E-21</v>
      </c>
      <c r="BV293" s="9">
        <f t="shared" si="201"/>
        <v>8.0245707791952764E-21</v>
      </c>
      <c r="BW293" s="9">
        <f t="shared" si="201"/>
        <v>1.064806290439648E-20</v>
      </c>
      <c r="BX293" s="9">
        <f t="shared" si="201"/>
        <v>1.4129259587422234E-20</v>
      </c>
      <c r="BY293" s="9">
        <f t="shared" si="201"/>
        <v>1.8748572231604042E-20</v>
      </c>
      <c r="BZ293" s="9">
        <f t="shared" si="201"/>
        <v>2.4878087811202702E-20</v>
      </c>
      <c r="CA293" s="9">
        <f t="shared" si="201"/>
        <v>3.301154058512639E-20</v>
      </c>
      <c r="CB293" s="9">
        <f t="shared" si="201"/>
        <v>4.3804082534809514E-20</v>
      </c>
      <c r="CC293" s="9">
        <f t="shared" si="201"/>
        <v>5.8125056046639753E-20</v>
      </c>
      <c r="CD293" s="9">
        <f t="shared" si="200"/>
        <v>7.7128019693843623E-20</v>
      </c>
      <c r="CE293" s="9">
        <f t="shared" si="200"/>
        <v>0</v>
      </c>
      <c r="CF293" s="9">
        <f t="shared" si="200"/>
        <v>0</v>
      </c>
      <c r="CG293" s="9">
        <f t="shared" si="200"/>
        <v>0</v>
      </c>
      <c r="CH293" s="9">
        <f t="shared" si="200"/>
        <v>0</v>
      </c>
      <c r="CI293" s="9">
        <f t="shared" si="200"/>
        <v>0</v>
      </c>
      <c r="CJ293" s="9">
        <f t="shared" si="231"/>
        <v>0</v>
      </c>
      <c r="CK293" s="9">
        <f t="shared" si="231"/>
        <v>0</v>
      </c>
      <c r="CL293" s="9">
        <f t="shared" si="231"/>
        <v>0</v>
      </c>
      <c r="CM293" s="9">
        <f t="shared" si="231"/>
        <v>0</v>
      </c>
      <c r="CN293" s="9">
        <f t="shared" si="190"/>
        <v>0</v>
      </c>
      <c r="CO293" s="9">
        <f t="shared" si="190"/>
        <v>0</v>
      </c>
      <c r="CP293" s="9">
        <f t="shared" si="190"/>
        <v>0</v>
      </c>
      <c r="CQ293" s="9">
        <f t="shared" si="221"/>
        <v>2.9493072042908557E-19</v>
      </c>
      <c r="CR293" s="27"/>
    </row>
    <row r="294" spans="2:96" x14ac:dyDescent="0.2">
      <c r="B294" s="1">
        <f t="shared" si="215"/>
        <v>44143</v>
      </c>
      <c r="C294" s="8">
        <f t="shared" si="210"/>
        <v>40.428571428571431</v>
      </c>
      <c r="D294">
        <f t="shared" si="218"/>
        <v>283</v>
      </c>
      <c r="E294" s="14">
        <f t="shared" si="216"/>
        <v>0.3</v>
      </c>
      <c r="F294" s="3">
        <f t="shared" si="211"/>
        <v>8.1661699125676517</v>
      </c>
      <c r="G294" s="3">
        <f t="shared" si="205"/>
        <v>2.8379999999999992</v>
      </c>
      <c r="H294" s="27"/>
      <c r="I294" s="4">
        <f t="shared" si="212"/>
        <v>258394.45325801719</v>
      </c>
      <c r="J294" s="4"/>
      <c r="K294" s="4">
        <f t="shared" si="206"/>
        <v>4741605.546741982</v>
      </c>
      <c r="L294" s="4">
        <f t="shared" si="225"/>
        <v>1</v>
      </c>
      <c r="N294" s="4">
        <f t="shared" si="219"/>
        <v>2.9493072042908557E-19</v>
      </c>
      <c r="O294" s="4">
        <f t="shared" si="230"/>
        <v>3.6787193894243675E-19</v>
      </c>
      <c r="P294" s="4">
        <f t="shared" si="230"/>
        <v>4.8814119214316561E-19</v>
      </c>
      <c r="Q294" s="4">
        <f t="shared" si="230"/>
        <v>6.4773036006403824E-19</v>
      </c>
      <c r="R294" s="4">
        <f t="shared" si="230"/>
        <v>8.5949439650854409E-19</v>
      </c>
      <c r="S294" s="4">
        <f t="shared" si="230"/>
        <v>1.1404909560826662E-18</v>
      </c>
      <c r="T294" s="4">
        <f t="shared" si="230"/>
        <v>1.5133543932203532E-18</v>
      </c>
      <c r="U294" s="4">
        <f t="shared" si="230"/>
        <v>2.0081189659993339E-18</v>
      </c>
      <c r="V294" s="4">
        <f t="shared" si="230"/>
        <v>2.6646381043477857E-18</v>
      </c>
      <c r="W294" s="4">
        <f t="shared" si="230"/>
        <v>3.5357946154025178E-18</v>
      </c>
      <c r="X294" s="4">
        <f t="shared" si="230"/>
        <v>4.6917604089934823E-18</v>
      </c>
      <c r="Y294" s="4">
        <f t="shared" si="230"/>
        <v>6.2256488653726953E-18</v>
      </c>
      <c r="Z294" s="4">
        <f t="shared" si="230"/>
        <v>8.261015145032125E-18</v>
      </c>
      <c r="AA294" s="4">
        <f t="shared" si="230"/>
        <v>1.0961808592719415E-17</v>
      </c>
      <c r="AB294" s="4">
        <f t="shared" si="230"/>
        <v>1.4545578904665611E-17</v>
      </c>
      <c r="AC294" s="4">
        <f t="shared" si="230"/>
        <v>1.9300999819639079E-17</v>
      </c>
      <c r="AD294" s="4">
        <f t="shared" si="230"/>
        <v>2.5611121872288556E-17</v>
      </c>
      <c r="AE294" s="4">
        <f t="shared" si="230"/>
        <v>3.3984227224922239E-17</v>
      </c>
      <c r="AF294" s="4">
        <f t="shared" si="230"/>
        <v>4.509477194350388E-17</v>
      </c>
      <c r="AG294" s="4">
        <f t="shared" si="230"/>
        <v>5.9837713630115237E-17</v>
      </c>
      <c r="AH294" s="4">
        <f t="shared" si="230"/>
        <v>7.9400600518258525E-17</v>
      </c>
      <c r="AI294" s="4">
        <f t="shared" si="207"/>
        <v>4457109.2139374604</v>
      </c>
      <c r="AJ294" s="4">
        <f t="shared" si="213"/>
        <v>4457109.2139374604</v>
      </c>
      <c r="AK294" s="27"/>
      <c r="AL294">
        <f t="shared" si="202"/>
        <v>283</v>
      </c>
      <c r="AM294" s="4"/>
      <c r="AN294" s="4"/>
      <c r="AO294" s="4">
        <f t="shared" si="233"/>
        <v>2.3481187592070433E-20</v>
      </c>
      <c r="AP294" s="4">
        <f t="shared" si="233"/>
        <v>0</v>
      </c>
      <c r="AQ294" s="4">
        <f t="shared" si="233"/>
        <v>0</v>
      </c>
      <c r="AR294" s="4">
        <f t="shared" si="233"/>
        <v>0</v>
      </c>
      <c r="AS294" s="4">
        <f t="shared" si="233"/>
        <v>0</v>
      </c>
      <c r="AT294" s="4">
        <f t="shared" si="233"/>
        <v>0</v>
      </c>
      <c r="AU294" s="4">
        <f t="shared" si="233"/>
        <v>0</v>
      </c>
      <c r="AV294" s="4">
        <f t="shared" si="233"/>
        <v>0</v>
      </c>
      <c r="AW294" s="4">
        <f t="shared" si="233"/>
        <v>0</v>
      </c>
      <c r="AX294" s="4">
        <f t="shared" si="233"/>
        <v>0</v>
      </c>
      <c r="AY294" s="4">
        <f t="shared" si="233"/>
        <v>0</v>
      </c>
      <c r="AZ294" s="4">
        <f t="shared" si="233"/>
        <v>0</v>
      </c>
      <c r="BA294" s="4">
        <f t="shared" si="233"/>
        <v>0</v>
      </c>
      <c r="BB294" s="4">
        <f t="shared" si="233"/>
        <v>0</v>
      </c>
      <c r="BC294" s="4">
        <f t="shared" si="233"/>
        <v>0</v>
      </c>
      <c r="BD294" s="4">
        <f t="shared" si="233"/>
        <v>0</v>
      </c>
      <c r="BE294" s="4">
        <f t="shared" si="233"/>
        <v>0</v>
      </c>
      <c r="BF294" s="4">
        <f t="shared" si="233"/>
        <v>0</v>
      </c>
      <c r="BG294" s="4">
        <f t="shared" si="233"/>
        <v>0</v>
      </c>
      <c r="BH294" s="4">
        <f t="shared" si="233"/>
        <v>0</v>
      </c>
      <c r="BI294" s="4">
        <f t="shared" si="226"/>
        <v>0</v>
      </c>
      <c r="BJ294" s="4">
        <f t="shared" si="217"/>
        <v>2.3481187592070433E-20</v>
      </c>
      <c r="BK294" s="4">
        <f t="shared" si="214"/>
        <v>284496.33280451875</v>
      </c>
      <c r="BL294" s="4">
        <f t="shared" si="227"/>
        <v>1</v>
      </c>
      <c r="BM294" s="4">
        <f t="shared" si="208"/>
        <v>4741605.5467419792</v>
      </c>
      <c r="BN294" s="18">
        <f t="shared" si="228"/>
        <v>1</v>
      </c>
      <c r="BO294" s="4">
        <f t="shared" si="209"/>
        <v>6</v>
      </c>
      <c r="BP294" s="27"/>
      <c r="BQ294" s="4">
        <f>I294+AJ294+BK294+SUM(J$11:J294)</f>
        <v>4999999.9999999963</v>
      </c>
      <c r="BR294" s="27"/>
      <c r="BS294">
        <f t="shared" si="203"/>
        <v>283</v>
      </c>
      <c r="BT294" s="11">
        <f t="shared" si="204"/>
        <v>5.4796787680518551E-2</v>
      </c>
      <c r="BU294" s="9">
        <f t="shared" si="201"/>
        <v>4.8483768203444926E-21</v>
      </c>
      <c r="BV294" s="9">
        <f t="shared" si="201"/>
        <v>6.0474601595548163E-21</v>
      </c>
      <c r="BW294" s="9">
        <f t="shared" si="201"/>
        <v>8.0245707791952764E-21</v>
      </c>
      <c r="BX294" s="9">
        <f t="shared" ref="BX294:CF330" si="234">Q294*$E294*$BT294*BX$7</f>
        <v>1.064806290439648E-20</v>
      </c>
      <c r="BY294" s="9">
        <f t="shared" si="234"/>
        <v>1.4129259587422234E-20</v>
      </c>
      <c r="BZ294" s="9">
        <f t="shared" si="234"/>
        <v>1.8748572231604042E-20</v>
      </c>
      <c r="CA294" s="9">
        <f t="shared" si="234"/>
        <v>2.4878087811202702E-20</v>
      </c>
      <c r="CB294" s="9">
        <f t="shared" si="234"/>
        <v>3.301154058512639E-20</v>
      </c>
      <c r="CC294" s="9">
        <f t="shared" si="234"/>
        <v>4.3804082534809514E-20</v>
      </c>
      <c r="CD294" s="9">
        <f t="shared" si="200"/>
        <v>5.8125056046639753E-20</v>
      </c>
      <c r="CE294" s="9">
        <f t="shared" si="200"/>
        <v>0</v>
      </c>
      <c r="CF294" s="9">
        <f t="shared" si="200"/>
        <v>0</v>
      </c>
      <c r="CG294" s="9">
        <f t="shared" si="200"/>
        <v>0</v>
      </c>
      <c r="CH294" s="9">
        <f t="shared" si="200"/>
        <v>0</v>
      </c>
      <c r="CI294" s="9">
        <f t="shared" si="200"/>
        <v>0</v>
      </c>
      <c r="CJ294" s="9">
        <f t="shared" si="231"/>
        <v>0</v>
      </c>
      <c r="CK294" s="9">
        <f t="shared" si="231"/>
        <v>0</v>
      </c>
      <c r="CL294" s="9">
        <f t="shared" si="231"/>
        <v>0</v>
      </c>
      <c r="CM294" s="9">
        <f t="shared" si="231"/>
        <v>0</v>
      </c>
      <c r="CN294" s="9">
        <f t="shared" si="190"/>
        <v>0</v>
      </c>
      <c r="CO294" s="9">
        <f t="shared" si="190"/>
        <v>0</v>
      </c>
      <c r="CP294" s="9">
        <f t="shared" si="190"/>
        <v>0</v>
      </c>
      <c r="CQ294" s="9">
        <f t="shared" si="221"/>
        <v>2.2226506946029568E-19</v>
      </c>
      <c r="CR294" s="27"/>
    </row>
    <row r="295" spans="2:96" x14ac:dyDescent="0.2">
      <c r="B295" s="1">
        <f t="shared" si="215"/>
        <v>44144</v>
      </c>
      <c r="C295" s="8">
        <f t="shared" si="210"/>
        <v>40.571428571428569</v>
      </c>
      <c r="D295">
        <f t="shared" si="218"/>
        <v>284</v>
      </c>
      <c r="E295" s="14">
        <f t="shared" si="216"/>
        <v>0.3</v>
      </c>
      <c r="F295" s="3">
        <f t="shared" si="211"/>
        <v>8.1661699125676517</v>
      </c>
      <c r="G295" s="3">
        <f t="shared" si="205"/>
        <v>2.8379999999999992</v>
      </c>
      <c r="H295" s="27"/>
      <c r="I295" s="4">
        <f t="shared" si="212"/>
        <v>258394.45325801719</v>
      </c>
      <c r="J295" s="4"/>
      <c r="K295" s="4">
        <f t="shared" si="206"/>
        <v>4741605.546741982</v>
      </c>
      <c r="L295" s="4">
        <f t="shared" si="225"/>
        <v>1</v>
      </c>
      <c r="N295" s="4">
        <f t="shared" si="219"/>
        <v>2.2226506946029568E-19</v>
      </c>
      <c r="O295" s="4">
        <f t="shared" si="230"/>
        <v>2.7723487720334044E-19</v>
      </c>
      <c r="P295" s="4">
        <f t="shared" si="230"/>
        <v>3.6787193894243675E-19</v>
      </c>
      <c r="Q295" s="4">
        <f t="shared" si="230"/>
        <v>4.8814119214316561E-19</v>
      </c>
      <c r="R295" s="4">
        <f t="shared" si="230"/>
        <v>6.4773036006403824E-19</v>
      </c>
      <c r="S295" s="4">
        <f t="shared" si="230"/>
        <v>8.5949439650854409E-19</v>
      </c>
      <c r="T295" s="4">
        <f t="shared" si="230"/>
        <v>1.1404909560826662E-18</v>
      </c>
      <c r="U295" s="4">
        <f t="shared" si="230"/>
        <v>1.5133543932203532E-18</v>
      </c>
      <c r="V295" s="4">
        <f t="shared" si="230"/>
        <v>2.0081189659993339E-18</v>
      </c>
      <c r="W295" s="4">
        <f t="shared" si="230"/>
        <v>2.6646381043477857E-18</v>
      </c>
      <c r="X295" s="4">
        <f t="shared" si="230"/>
        <v>3.5357946154025178E-18</v>
      </c>
      <c r="Y295" s="4">
        <f t="shared" si="230"/>
        <v>4.6917604089934823E-18</v>
      </c>
      <c r="Z295" s="4">
        <f t="shared" si="230"/>
        <v>6.2256488653726953E-18</v>
      </c>
      <c r="AA295" s="4">
        <f t="shared" si="230"/>
        <v>8.261015145032125E-18</v>
      </c>
      <c r="AB295" s="4">
        <f t="shared" si="230"/>
        <v>1.0961808592719415E-17</v>
      </c>
      <c r="AC295" s="4">
        <f t="shared" si="230"/>
        <v>1.4545578904665611E-17</v>
      </c>
      <c r="AD295" s="4">
        <f t="shared" si="230"/>
        <v>1.9300999819639079E-17</v>
      </c>
      <c r="AE295" s="4">
        <f t="shared" si="230"/>
        <v>2.5611121872288556E-17</v>
      </c>
      <c r="AF295" s="4">
        <f t="shared" si="230"/>
        <v>3.3984227224922239E-17</v>
      </c>
      <c r="AG295" s="4">
        <f t="shared" si="230"/>
        <v>4.509477194350388E-17</v>
      </c>
      <c r="AH295" s="4">
        <f t="shared" si="230"/>
        <v>5.9837713630115237E-17</v>
      </c>
      <c r="AI295" s="4">
        <f t="shared" si="207"/>
        <v>4457109.2139374604</v>
      </c>
      <c r="AJ295" s="4">
        <f t="shared" si="213"/>
        <v>4457109.2139374604</v>
      </c>
      <c r="AK295" s="27"/>
      <c r="AL295">
        <f t="shared" si="202"/>
        <v>284</v>
      </c>
      <c r="AM295" s="4"/>
      <c r="AN295" s="4"/>
      <c r="AO295" s="4">
        <f t="shared" si="233"/>
        <v>1.7695843225745133E-20</v>
      </c>
      <c r="AP295" s="4">
        <f t="shared" si="233"/>
        <v>0</v>
      </c>
      <c r="AQ295" s="4">
        <f t="shared" si="233"/>
        <v>0</v>
      </c>
      <c r="AR295" s="4">
        <f t="shared" si="233"/>
        <v>0</v>
      </c>
      <c r="AS295" s="4">
        <f t="shared" si="233"/>
        <v>0</v>
      </c>
      <c r="AT295" s="4">
        <f t="shared" si="233"/>
        <v>0</v>
      </c>
      <c r="AU295" s="4">
        <f t="shared" si="233"/>
        <v>0</v>
      </c>
      <c r="AV295" s="4">
        <f t="shared" si="233"/>
        <v>0</v>
      </c>
      <c r="AW295" s="4">
        <f t="shared" si="233"/>
        <v>0</v>
      </c>
      <c r="AX295" s="4">
        <f t="shared" si="233"/>
        <v>0</v>
      </c>
      <c r="AY295" s="4">
        <f t="shared" si="233"/>
        <v>0</v>
      </c>
      <c r="AZ295" s="4">
        <f t="shared" si="233"/>
        <v>0</v>
      </c>
      <c r="BA295" s="4">
        <f t="shared" si="233"/>
        <v>0</v>
      </c>
      <c r="BB295" s="4">
        <f t="shared" si="233"/>
        <v>0</v>
      </c>
      <c r="BC295" s="4">
        <f t="shared" si="233"/>
        <v>0</v>
      </c>
      <c r="BD295" s="4">
        <f t="shared" si="233"/>
        <v>0</v>
      </c>
      <c r="BE295" s="4">
        <f t="shared" si="233"/>
        <v>0</v>
      </c>
      <c r="BF295" s="4">
        <f t="shared" si="233"/>
        <v>0</v>
      </c>
      <c r="BG295" s="4">
        <f t="shared" si="233"/>
        <v>0</v>
      </c>
      <c r="BH295" s="4">
        <f t="shared" si="233"/>
        <v>0</v>
      </c>
      <c r="BI295" s="4">
        <f t="shared" si="226"/>
        <v>0</v>
      </c>
      <c r="BJ295" s="4">
        <f t="shared" si="217"/>
        <v>1.7695843225745133E-20</v>
      </c>
      <c r="BK295" s="4">
        <f t="shared" si="214"/>
        <v>284496.33280451875</v>
      </c>
      <c r="BL295" s="4">
        <f t="shared" si="227"/>
        <v>1</v>
      </c>
      <c r="BM295" s="4">
        <f t="shared" si="208"/>
        <v>4741605.5467419792</v>
      </c>
      <c r="BN295" s="18">
        <f t="shared" si="228"/>
        <v>1</v>
      </c>
      <c r="BO295" s="4">
        <f t="shared" si="209"/>
        <v>6</v>
      </c>
      <c r="BP295" s="27"/>
      <c r="BQ295" s="4">
        <f>I295+AJ295+BK295+SUM(J$11:J295)</f>
        <v>4999999.9999999963</v>
      </c>
      <c r="BR295" s="27"/>
      <c r="BS295">
        <f t="shared" si="203"/>
        <v>284</v>
      </c>
      <c r="BT295" s="11">
        <f t="shared" si="204"/>
        <v>5.4796787680518551E-2</v>
      </c>
      <c r="BU295" s="9">
        <f t="shared" ref="BU295:CC347" si="235">N295*$E295*$BT295*BU$7</f>
        <v>3.6538235460034589E-21</v>
      </c>
      <c r="BV295" s="9">
        <f t="shared" si="235"/>
        <v>4.5574742111238232E-21</v>
      </c>
      <c r="BW295" s="9">
        <f t="shared" si="235"/>
        <v>6.0474601595548163E-21</v>
      </c>
      <c r="BX295" s="9">
        <f t="shared" si="234"/>
        <v>8.0245707791952764E-21</v>
      </c>
      <c r="BY295" s="9">
        <f t="shared" si="234"/>
        <v>1.064806290439648E-20</v>
      </c>
      <c r="BZ295" s="9">
        <f t="shared" si="234"/>
        <v>1.4129259587422234E-20</v>
      </c>
      <c r="CA295" s="9">
        <f t="shared" si="234"/>
        <v>1.8748572231604042E-20</v>
      </c>
      <c r="CB295" s="9">
        <f t="shared" si="234"/>
        <v>2.4878087811202702E-20</v>
      </c>
      <c r="CC295" s="9">
        <f t="shared" si="234"/>
        <v>3.301154058512639E-20</v>
      </c>
      <c r="CD295" s="9">
        <f t="shared" si="200"/>
        <v>4.3804082534809514E-20</v>
      </c>
      <c r="CE295" s="9">
        <f t="shared" si="200"/>
        <v>0</v>
      </c>
      <c r="CF295" s="9">
        <f t="shared" si="200"/>
        <v>0</v>
      </c>
      <c r="CG295" s="9">
        <f t="shared" si="200"/>
        <v>0</v>
      </c>
      <c r="CH295" s="9">
        <f t="shared" si="200"/>
        <v>0</v>
      </c>
      <c r="CI295" s="9">
        <f t="shared" si="200"/>
        <v>0</v>
      </c>
      <c r="CJ295" s="9">
        <f t="shared" si="231"/>
        <v>0</v>
      </c>
      <c r="CK295" s="9">
        <f t="shared" si="231"/>
        <v>0</v>
      </c>
      <c r="CL295" s="9">
        <f t="shared" si="231"/>
        <v>0</v>
      </c>
      <c r="CM295" s="9">
        <f t="shared" si="231"/>
        <v>0</v>
      </c>
      <c r="CN295" s="9">
        <f t="shared" si="190"/>
        <v>0</v>
      </c>
      <c r="CO295" s="9">
        <f t="shared" si="190"/>
        <v>0</v>
      </c>
      <c r="CP295" s="9">
        <f t="shared" si="190"/>
        <v>0</v>
      </c>
      <c r="CQ295" s="9">
        <f t="shared" si="221"/>
        <v>1.6750293435043873E-19</v>
      </c>
      <c r="CR295" s="27"/>
    </row>
    <row r="296" spans="2:96" x14ac:dyDescent="0.2">
      <c r="B296" s="1">
        <f t="shared" si="215"/>
        <v>44145</v>
      </c>
      <c r="C296" s="8">
        <f t="shared" si="210"/>
        <v>40.714285714285715</v>
      </c>
      <c r="D296">
        <f t="shared" si="218"/>
        <v>285</v>
      </c>
      <c r="E296" s="14">
        <f t="shared" si="216"/>
        <v>0.3</v>
      </c>
      <c r="F296" s="3">
        <f t="shared" si="211"/>
        <v>8.1661699125676517</v>
      </c>
      <c r="G296" s="3">
        <f t="shared" si="205"/>
        <v>2.8379999999999992</v>
      </c>
      <c r="H296" s="27"/>
      <c r="I296" s="4">
        <f t="shared" si="212"/>
        <v>258394.45325801719</v>
      </c>
      <c r="J296" s="4"/>
      <c r="K296" s="4">
        <f t="shared" si="206"/>
        <v>4741605.546741982</v>
      </c>
      <c r="L296" s="4">
        <f t="shared" si="225"/>
        <v>1</v>
      </c>
      <c r="N296" s="4">
        <f t="shared" si="219"/>
        <v>1.6750293435043873E-19</v>
      </c>
      <c r="O296" s="4">
        <f t="shared" si="230"/>
        <v>2.0892916529267793E-19</v>
      </c>
      <c r="P296" s="4">
        <f t="shared" si="230"/>
        <v>2.7723487720334044E-19</v>
      </c>
      <c r="Q296" s="4">
        <f t="shared" si="230"/>
        <v>3.6787193894243675E-19</v>
      </c>
      <c r="R296" s="4">
        <f t="shared" si="230"/>
        <v>4.8814119214316561E-19</v>
      </c>
      <c r="S296" s="4">
        <f t="shared" si="230"/>
        <v>6.4773036006403824E-19</v>
      </c>
      <c r="T296" s="4">
        <f t="shared" si="230"/>
        <v>8.5949439650854409E-19</v>
      </c>
      <c r="U296" s="4">
        <f t="shared" si="230"/>
        <v>1.1404909560826662E-18</v>
      </c>
      <c r="V296" s="4">
        <f t="shared" si="230"/>
        <v>1.5133543932203532E-18</v>
      </c>
      <c r="W296" s="4">
        <f t="shared" si="230"/>
        <v>2.0081189659993339E-18</v>
      </c>
      <c r="X296" s="4">
        <f t="shared" si="230"/>
        <v>2.6646381043477857E-18</v>
      </c>
      <c r="Y296" s="4">
        <f t="shared" si="230"/>
        <v>3.5357946154025178E-18</v>
      </c>
      <c r="Z296" s="4">
        <f t="shared" si="230"/>
        <v>4.6917604089934823E-18</v>
      </c>
      <c r="AA296" s="4">
        <f t="shared" si="230"/>
        <v>6.2256488653726953E-18</v>
      </c>
      <c r="AB296" s="4">
        <f t="shared" si="230"/>
        <v>8.261015145032125E-18</v>
      </c>
      <c r="AC296" s="4">
        <f t="shared" si="230"/>
        <v>1.0961808592719415E-17</v>
      </c>
      <c r="AD296" s="4">
        <f t="shared" si="230"/>
        <v>1.4545578904665611E-17</v>
      </c>
      <c r="AE296" s="4">
        <f t="shared" si="230"/>
        <v>1.9300999819639079E-17</v>
      </c>
      <c r="AF296" s="4">
        <f t="shared" si="230"/>
        <v>2.5611121872288556E-17</v>
      </c>
      <c r="AG296" s="4">
        <f t="shared" si="230"/>
        <v>3.3984227224922239E-17</v>
      </c>
      <c r="AH296" s="4">
        <f t="shared" si="230"/>
        <v>4.509477194350388E-17</v>
      </c>
      <c r="AI296" s="4">
        <f t="shared" si="207"/>
        <v>4457109.2139374604</v>
      </c>
      <c r="AJ296" s="4">
        <f t="shared" si="213"/>
        <v>4457109.2139374604</v>
      </c>
      <c r="AK296" s="27"/>
      <c r="AL296">
        <f t="shared" si="202"/>
        <v>285</v>
      </c>
      <c r="AM296" s="4"/>
      <c r="AN296" s="4"/>
      <c r="AO296" s="4">
        <f t="shared" si="233"/>
        <v>1.3335904167617741E-20</v>
      </c>
      <c r="AP296" s="4">
        <f t="shared" si="233"/>
        <v>0</v>
      </c>
      <c r="AQ296" s="4">
        <f t="shared" si="233"/>
        <v>0</v>
      </c>
      <c r="AR296" s="4">
        <f t="shared" si="233"/>
        <v>0</v>
      </c>
      <c r="AS296" s="4">
        <f t="shared" si="233"/>
        <v>0</v>
      </c>
      <c r="AT296" s="4">
        <f t="shared" si="233"/>
        <v>0</v>
      </c>
      <c r="AU296" s="4">
        <f t="shared" si="233"/>
        <v>0</v>
      </c>
      <c r="AV296" s="4">
        <f t="shared" si="233"/>
        <v>0</v>
      </c>
      <c r="AW296" s="4">
        <f t="shared" si="233"/>
        <v>0</v>
      </c>
      <c r="AX296" s="4">
        <f t="shared" si="233"/>
        <v>0</v>
      </c>
      <c r="AY296" s="4">
        <f t="shared" si="233"/>
        <v>0</v>
      </c>
      <c r="AZ296" s="4">
        <f t="shared" si="233"/>
        <v>0</v>
      </c>
      <c r="BA296" s="4">
        <f t="shared" si="233"/>
        <v>0</v>
      </c>
      <c r="BB296" s="4">
        <f t="shared" si="233"/>
        <v>0</v>
      </c>
      <c r="BC296" s="4">
        <f t="shared" si="233"/>
        <v>0</v>
      </c>
      <c r="BD296" s="4">
        <f t="shared" si="233"/>
        <v>0</v>
      </c>
      <c r="BE296" s="4">
        <f t="shared" si="233"/>
        <v>0</v>
      </c>
      <c r="BF296" s="4">
        <f t="shared" si="233"/>
        <v>0</v>
      </c>
      <c r="BG296" s="4">
        <f t="shared" si="233"/>
        <v>0</v>
      </c>
      <c r="BH296" s="4">
        <f t="shared" si="233"/>
        <v>0</v>
      </c>
      <c r="BI296" s="4">
        <f t="shared" si="226"/>
        <v>0</v>
      </c>
      <c r="BJ296" s="4">
        <f t="shared" si="217"/>
        <v>1.3335904167617741E-20</v>
      </c>
      <c r="BK296" s="4">
        <f t="shared" si="214"/>
        <v>284496.33280451875</v>
      </c>
      <c r="BL296" s="4">
        <f t="shared" si="227"/>
        <v>1</v>
      </c>
      <c r="BM296" s="4">
        <f t="shared" si="208"/>
        <v>4741605.5467419792</v>
      </c>
      <c r="BN296" s="18">
        <f t="shared" si="228"/>
        <v>1</v>
      </c>
      <c r="BO296" s="4">
        <f t="shared" si="209"/>
        <v>6</v>
      </c>
      <c r="BP296" s="27"/>
      <c r="BQ296" s="4">
        <f>I296+AJ296+BK296+SUM(J$11:J296)</f>
        <v>4999999.9999999963</v>
      </c>
      <c r="BR296" s="27"/>
      <c r="BS296">
        <f t="shared" si="203"/>
        <v>285</v>
      </c>
      <c r="BT296" s="11">
        <f t="shared" si="204"/>
        <v>5.4796787680518551E-2</v>
      </c>
      <c r="BU296" s="9">
        <f t="shared" si="235"/>
        <v>2.7535868188394486E-21</v>
      </c>
      <c r="BV296" s="9">
        <f t="shared" si="235"/>
        <v>3.4345941332432519E-21</v>
      </c>
      <c r="BW296" s="9">
        <f t="shared" si="235"/>
        <v>4.5574742111238232E-21</v>
      </c>
      <c r="BX296" s="9">
        <f t="shared" si="234"/>
        <v>6.0474601595548163E-21</v>
      </c>
      <c r="BY296" s="9">
        <f t="shared" si="234"/>
        <v>8.0245707791952764E-21</v>
      </c>
      <c r="BZ296" s="9">
        <f t="shared" si="234"/>
        <v>1.064806290439648E-20</v>
      </c>
      <c r="CA296" s="9">
        <f t="shared" si="234"/>
        <v>1.4129259587422234E-20</v>
      </c>
      <c r="CB296" s="9">
        <f t="shared" si="234"/>
        <v>1.8748572231604042E-20</v>
      </c>
      <c r="CC296" s="9">
        <f t="shared" si="234"/>
        <v>2.4878087811202702E-20</v>
      </c>
      <c r="CD296" s="9">
        <f t="shared" si="200"/>
        <v>3.301154058512639E-20</v>
      </c>
      <c r="CE296" s="9">
        <f t="shared" si="200"/>
        <v>0</v>
      </c>
      <c r="CF296" s="9">
        <f t="shared" si="200"/>
        <v>0</v>
      </c>
      <c r="CG296" s="9">
        <f t="shared" si="200"/>
        <v>0</v>
      </c>
      <c r="CH296" s="9">
        <f t="shared" si="200"/>
        <v>0</v>
      </c>
      <c r="CI296" s="9">
        <f t="shared" si="200"/>
        <v>0</v>
      </c>
      <c r="CJ296" s="9">
        <f t="shared" si="231"/>
        <v>0</v>
      </c>
      <c r="CK296" s="9">
        <f t="shared" si="231"/>
        <v>0</v>
      </c>
      <c r="CL296" s="9">
        <f t="shared" si="231"/>
        <v>0</v>
      </c>
      <c r="CM296" s="9">
        <f t="shared" si="231"/>
        <v>0</v>
      </c>
      <c r="CN296" s="9">
        <f t="shared" si="190"/>
        <v>0</v>
      </c>
      <c r="CO296" s="9">
        <f t="shared" si="190"/>
        <v>0</v>
      </c>
      <c r="CP296" s="9">
        <f t="shared" si="190"/>
        <v>0</v>
      </c>
      <c r="CQ296" s="9">
        <f t="shared" si="221"/>
        <v>1.2623320922170847E-19</v>
      </c>
      <c r="CR296" s="27"/>
    </row>
    <row r="297" spans="2:96" x14ac:dyDescent="0.2">
      <c r="B297" s="1">
        <f t="shared" si="215"/>
        <v>44146</v>
      </c>
      <c r="C297" s="8">
        <f t="shared" si="210"/>
        <v>40.857142857142854</v>
      </c>
      <c r="D297">
        <f t="shared" si="218"/>
        <v>286</v>
      </c>
      <c r="E297" s="14">
        <f t="shared" si="216"/>
        <v>0.3</v>
      </c>
      <c r="F297" s="3">
        <f t="shared" si="211"/>
        <v>8.1661699125676517</v>
      </c>
      <c r="G297" s="3">
        <f t="shared" si="205"/>
        <v>2.8379999999999992</v>
      </c>
      <c r="H297" s="27"/>
      <c r="I297" s="4">
        <f t="shared" si="212"/>
        <v>258394.45325801719</v>
      </c>
      <c r="J297" s="4"/>
      <c r="K297" s="4">
        <f t="shared" si="206"/>
        <v>4741605.546741982</v>
      </c>
      <c r="L297" s="4">
        <f t="shared" si="225"/>
        <v>1</v>
      </c>
      <c r="N297" s="4">
        <f t="shared" si="219"/>
        <v>1.2623320922170847E-19</v>
      </c>
      <c r="O297" s="4">
        <f t="shared" si="230"/>
        <v>1.5745275828941239E-19</v>
      </c>
      <c r="P297" s="4">
        <f t="shared" si="230"/>
        <v>2.0892916529267793E-19</v>
      </c>
      <c r="Q297" s="4">
        <f t="shared" si="230"/>
        <v>2.7723487720334044E-19</v>
      </c>
      <c r="R297" s="4">
        <f t="shared" si="230"/>
        <v>3.6787193894243675E-19</v>
      </c>
      <c r="S297" s="4">
        <f t="shared" si="230"/>
        <v>4.8814119214316561E-19</v>
      </c>
      <c r="T297" s="4">
        <f t="shared" si="230"/>
        <v>6.4773036006403824E-19</v>
      </c>
      <c r="U297" s="4">
        <f t="shared" si="230"/>
        <v>8.5949439650854409E-19</v>
      </c>
      <c r="V297" s="4">
        <f t="shared" si="230"/>
        <v>1.1404909560826662E-18</v>
      </c>
      <c r="W297" s="4">
        <f t="shared" si="230"/>
        <v>1.5133543932203532E-18</v>
      </c>
      <c r="X297" s="4">
        <f t="shared" si="230"/>
        <v>2.0081189659993339E-18</v>
      </c>
      <c r="Y297" s="4">
        <f t="shared" si="230"/>
        <v>2.6646381043477857E-18</v>
      </c>
      <c r="Z297" s="4">
        <f t="shared" si="230"/>
        <v>3.5357946154025178E-18</v>
      </c>
      <c r="AA297" s="4">
        <f t="shared" si="230"/>
        <v>4.6917604089934823E-18</v>
      </c>
      <c r="AB297" s="4">
        <f t="shared" si="230"/>
        <v>6.2256488653726953E-18</v>
      </c>
      <c r="AC297" s="4">
        <f t="shared" si="230"/>
        <v>8.261015145032125E-18</v>
      </c>
      <c r="AD297" s="4">
        <f t="shared" ref="AD297:AH297" si="236">AC296*(1-AC$6)</f>
        <v>1.0961808592719415E-17</v>
      </c>
      <c r="AE297" s="4">
        <f t="shared" si="236"/>
        <v>1.4545578904665611E-17</v>
      </c>
      <c r="AF297" s="4">
        <f t="shared" si="236"/>
        <v>1.9300999819639079E-17</v>
      </c>
      <c r="AG297" s="4">
        <f t="shared" si="236"/>
        <v>2.5611121872288556E-17</v>
      </c>
      <c r="AH297" s="4">
        <f t="shared" si="236"/>
        <v>3.3984227224922239E-17</v>
      </c>
      <c r="AI297" s="4">
        <f t="shared" si="207"/>
        <v>4457109.2139374604</v>
      </c>
      <c r="AJ297" s="4">
        <f t="shared" si="213"/>
        <v>4457109.2139374604</v>
      </c>
      <c r="AK297" s="27"/>
      <c r="AL297">
        <f t="shared" si="202"/>
        <v>286</v>
      </c>
      <c r="AM297" s="4"/>
      <c r="AN297" s="4"/>
      <c r="AO297" s="4">
        <f t="shared" si="233"/>
        <v>1.0050176061026323E-20</v>
      </c>
      <c r="AP297" s="4">
        <f t="shared" si="233"/>
        <v>0</v>
      </c>
      <c r="AQ297" s="4">
        <f t="shared" si="233"/>
        <v>0</v>
      </c>
      <c r="AR297" s="4">
        <f t="shared" si="233"/>
        <v>0</v>
      </c>
      <c r="AS297" s="4">
        <f t="shared" si="233"/>
        <v>0</v>
      </c>
      <c r="AT297" s="4">
        <f t="shared" si="233"/>
        <v>0</v>
      </c>
      <c r="AU297" s="4">
        <f t="shared" si="233"/>
        <v>0</v>
      </c>
      <c r="AV297" s="4">
        <f t="shared" si="233"/>
        <v>0</v>
      </c>
      <c r="AW297" s="4">
        <f t="shared" si="233"/>
        <v>0</v>
      </c>
      <c r="AX297" s="4">
        <f t="shared" si="233"/>
        <v>0</v>
      </c>
      <c r="AY297" s="4">
        <f t="shared" si="233"/>
        <v>0</v>
      </c>
      <c r="AZ297" s="4">
        <f t="shared" si="233"/>
        <v>0</v>
      </c>
      <c r="BA297" s="4">
        <f t="shared" si="233"/>
        <v>0</v>
      </c>
      <c r="BB297" s="4">
        <f t="shared" si="233"/>
        <v>0</v>
      </c>
      <c r="BC297" s="4">
        <f t="shared" si="233"/>
        <v>0</v>
      </c>
      <c r="BD297" s="4">
        <f t="shared" si="233"/>
        <v>0</v>
      </c>
      <c r="BE297" s="4">
        <f t="shared" si="233"/>
        <v>0</v>
      </c>
      <c r="BF297" s="4">
        <f t="shared" si="233"/>
        <v>0</v>
      </c>
      <c r="BG297" s="4">
        <f t="shared" si="233"/>
        <v>0</v>
      </c>
      <c r="BH297" s="4">
        <f t="shared" si="233"/>
        <v>0</v>
      </c>
      <c r="BI297" s="4">
        <f t="shared" si="226"/>
        <v>0</v>
      </c>
      <c r="BJ297" s="4">
        <f t="shared" si="217"/>
        <v>1.0050176061026323E-20</v>
      </c>
      <c r="BK297" s="4">
        <f t="shared" si="214"/>
        <v>284496.33280451875</v>
      </c>
      <c r="BL297" s="4">
        <f t="shared" si="227"/>
        <v>1</v>
      </c>
      <c r="BM297" s="4">
        <f t="shared" si="208"/>
        <v>4741605.5467419792</v>
      </c>
      <c r="BN297" s="18">
        <f t="shared" si="228"/>
        <v>1</v>
      </c>
      <c r="BO297" s="4">
        <f t="shared" si="209"/>
        <v>6</v>
      </c>
      <c r="BP297" s="27"/>
      <c r="BQ297" s="4">
        <f>I297+AJ297+BK297+SUM(J$11:J297)</f>
        <v>4999999.9999999963</v>
      </c>
      <c r="BR297" s="27"/>
      <c r="BS297">
        <f t="shared" si="203"/>
        <v>286</v>
      </c>
      <c r="BT297" s="11">
        <f t="shared" si="204"/>
        <v>5.4796787680518551E-2</v>
      </c>
      <c r="BU297" s="9">
        <f t="shared" si="235"/>
        <v>2.0751523091857304E-21</v>
      </c>
      <c r="BV297" s="9">
        <f t="shared" si="235"/>
        <v>2.5883716097090812E-21</v>
      </c>
      <c r="BW297" s="9">
        <f t="shared" si="235"/>
        <v>3.4345941332432519E-21</v>
      </c>
      <c r="BX297" s="9">
        <f t="shared" si="234"/>
        <v>4.5574742111238232E-21</v>
      </c>
      <c r="BY297" s="9">
        <f t="shared" si="234"/>
        <v>6.0474601595548163E-21</v>
      </c>
      <c r="BZ297" s="9">
        <f t="shared" si="234"/>
        <v>8.0245707791952764E-21</v>
      </c>
      <c r="CA297" s="9">
        <f t="shared" si="234"/>
        <v>1.064806290439648E-20</v>
      </c>
      <c r="CB297" s="9">
        <f t="shared" si="234"/>
        <v>1.4129259587422234E-20</v>
      </c>
      <c r="CC297" s="9">
        <f t="shared" si="234"/>
        <v>1.8748572231604042E-20</v>
      </c>
      <c r="CD297" s="9">
        <f t="shared" si="200"/>
        <v>2.4878087811202702E-20</v>
      </c>
      <c r="CE297" s="9">
        <f t="shared" si="200"/>
        <v>0</v>
      </c>
      <c r="CF297" s="9">
        <f t="shared" si="200"/>
        <v>0</v>
      </c>
      <c r="CG297" s="9">
        <f t="shared" si="200"/>
        <v>0</v>
      </c>
      <c r="CH297" s="9">
        <f t="shared" si="200"/>
        <v>0</v>
      </c>
      <c r="CI297" s="9">
        <f t="shared" si="200"/>
        <v>0</v>
      </c>
      <c r="CJ297" s="9">
        <f t="shared" si="231"/>
        <v>0</v>
      </c>
      <c r="CK297" s="9">
        <f t="shared" si="231"/>
        <v>0</v>
      </c>
      <c r="CL297" s="9">
        <f t="shared" si="231"/>
        <v>0</v>
      </c>
      <c r="CM297" s="9">
        <f t="shared" si="231"/>
        <v>0</v>
      </c>
      <c r="CN297" s="9">
        <f t="shared" si="190"/>
        <v>0</v>
      </c>
      <c r="CO297" s="9">
        <f t="shared" si="190"/>
        <v>0</v>
      </c>
      <c r="CP297" s="9">
        <f t="shared" si="190"/>
        <v>0</v>
      </c>
      <c r="CQ297" s="9">
        <f t="shared" si="221"/>
        <v>9.5131605736637442E-20</v>
      </c>
      <c r="CR297" s="27"/>
    </row>
    <row r="298" spans="2:96" x14ac:dyDescent="0.2">
      <c r="B298" s="1">
        <f t="shared" si="215"/>
        <v>44147</v>
      </c>
      <c r="C298" s="8">
        <f t="shared" si="210"/>
        <v>41</v>
      </c>
      <c r="D298">
        <f t="shared" si="218"/>
        <v>287</v>
      </c>
      <c r="E298" s="14">
        <f t="shared" si="216"/>
        <v>0.3</v>
      </c>
      <c r="F298" s="3">
        <f t="shared" si="211"/>
        <v>8.1661699125676517</v>
      </c>
      <c r="G298" s="3">
        <f t="shared" si="205"/>
        <v>2.8379999999999992</v>
      </c>
      <c r="H298" s="27"/>
      <c r="I298" s="4">
        <f t="shared" si="212"/>
        <v>258394.45325801719</v>
      </c>
      <c r="J298" s="4"/>
      <c r="K298" s="4">
        <f t="shared" si="206"/>
        <v>4741605.546741982</v>
      </c>
      <c r="L298" s="4">
        <f t="shared" si="225"/>
        <v>1</v>
      </c>
      <c r="N298" s="4">
        <f t="shared" si="219"/>
        <v>9.5131605736637442E-20</v>
      </c>
      <c r="O298" s="4">
        <f t="shared" ref="O298:AH310" si="237">N297*(1-N$6)</f>
        <v>1.1865921666840594E-19</v>
      </c>
      <c r="P298" s="4">
        <f t="shared" si="237"/>
        <v>1.5745275828941239E-19</v>
      </c>
      <c r="Q298" s="4">
        <f t="shared" si="237"/>
        <v>2.0892916529267793E-19</v>
      </c>
      <c r="R298" s="4">
        <f t="shared" si="237"/>
        <v>2.7723487720334044E-19</v>
      </c>
      <c r="S298" s="4">
        <f t="shared" si="237"/>
        <v>3.6787193894243675E-19</v>
      </c>
      <c r="T298" s="4">
        <f t="shared" si="237"/>
        <v>4.8814119214316561E-19</v>
      </c>
      <c r="U298" s="4">
        <f t="shared" si="237"/>
        <v>6.4773036006403824E-19</v>
      </c>
      <c r="V298" s="4">
        <f t="shared" si="237"/>
        <v>8.5949439650854409E-19</v>
      </c>
      <c r="W298" s="4">
        <f t="shared" si="237"/>
        <v>1.1404909560826662E-18</v>
      </c>
      <c r="X298" s="4">
        <f t="shared" si="237"/>
        <v>1.5133543932203532E-18</v>
      </c>
      <c r="Y298" s="4">
        <f t="shared" si="237"/>
        <v>2.0081189659993339E-18</v>
      </c>
      <c r="Z298" s="4">
        <f t="shared" si="237"/>
        <v>2.6646381043477857E-18</v>
      </c>
      <c r="AA298" s="4">
        <f t="shared" si="237"/>
        <v>3.5357946154025178E-18</v>
      </c>
      <c r="AB298" s="4">
        <f t="shared" si="237"/>
        <v>4.6917604089934823E-18</v>
      </c>
      <c r="AC298" s="4">
        <f t="shared" si="237"/>
        <v>6.2256488653726953E-18</v>
      </c>
      <c r="AD298" s="4">
        <f t="shared" si="237"/>
        <v>8.261015145032125E-18</v>
      </c>
      <c r="AE298" s="4">
        <f t="shared" si="237"/>
        <v>1.0961808592719415E-17</v>
      </c>
      <c r="AF298" s="4">
        <f t="shared" si="237"/>
        <v>1.4545578904665611E-17</v>
      </c>
      <c r="AG298" s="4">
        <f t="shared" si="237"/>
        <v>1.9300999819639079E-17</v>
      </c>
      <c r="AH298" s="4">
        <f t="shared" si="237"/>
        <v>2.5611121872288556E-17</v>
      </c>
      <c r="AI298" s="4">
        <f t="shared" si="207"/>
        <v>4457109.2139374604</v>
      </c>
      <c r="AJ298" s="4">
        <f t="shared" si="213"/>
        <v>4457109.2139374604</v>
      </c>
      <c r="AK298" s="27"/>
      <c r="AL298">
        <f t="shared" si="202"/>
        <v>287</v>
      </c>
      <c r="AM298" s="4"/>
      <c r="AN298" s="4"/>
      <c r="AO298" s="4">
        <f t="shared" si="233"/>
        <v>7.5739925533025078E-21</v>
      </c>
      <c r="AP298" s="4">
        <f t="shared" si="233"/>
        <v>0</v>
      </c>
      <c r="AQ298" s="4">
        <f t="shared" si="233"/>
        <v>0</v>
      </c>
      <c r="AR298" s="4">
        <f t="shared" si="233"/>
        <v>0</v>
      </c>
      <c r="AS298" s="4">
        <f t="shared" si="233"/>
        <v>0</v>
      </c>
      <c r="AT298" s="4">
        <f t="shared" si="233"/>
        <v>0</v>
      </c>
      <c r="AU298" s="4">
        <f t="shared" si="233"/>
        <v>0</v>
      </c>
      <c r="AV298" s="4">
        <f t="shared" si="233"/>
        <v>0</v>
      </c>
      <c r="AW298" s="4">
        <f t="shared" si="233"/>
        <v>0</v>
      </c>
      <c r="AX298" s="4">
        <f t="shared" si="233"/>
        <v>0</v>
      </c>
      <c r="AY298" s="4">
        <f t="shared" si="233"/>
        <v>0</v>
      </c>
      <c r="AZ298" s="4">
        <f t="shared" si="233"/>
        <v>0</v>
      </c>
      <c r="BA298" s="4">
        <f t="shared" si="233"/>
        <v>0</v>
      </c>
      <c r="BB298" s="4">
        <f t="shared" si="233"/>
        <v>0</v>
      </c>
      <c r="BC298" s="4">
        <f t="shared" si="233"/>
        <v>0</v>
      </c>
      <c r="BD298" s="4">
        <f t="shared" si="233"/>
        <v>0</v>
      </c>
      <c r="BE298" s="4">
        <f t="shared" si="233"/>
        <v>0</v>
      </c>
      <c r="BF298" s="4">
        <f t="shared" si="233"/>
        <v>0</v>
      </c>
      <c r="BG298" s="4">
        <f t="shared" si="233"/>
        <v>0</v>
      </c>
      <c r="BH298" s="4">
        <f t="shared" si="233"/>
        <v>0</v>
      </c>
      <c r="BI298" s="4">
        <f t="shared" si="226"/>
        <v>0</v>
      </c>
      <c r="BJ298" s="4">
        <f t="shared" si="217"/>
        <v>7.5739925533025078E-21</v>
      </c>
      <c r="BK298" s="4">
        <f t="shared" si="214"/>
        <v>284496.33280451875</v>
      </c>
      <c r="BL298" s="4">
        <f t="shared" si="227"/>
        <v>1</v>
      </c>
      <c r="BM298" s="4">
        <f t="shared" si="208"/>
        <v>4741605.5467419792</v>
      </c>
      <c r="BN298" s="18">
        <f t="shared" si="228"/>
        <v>1</v>
      </c>
      <c r="BO298" s="4">
        <f t="shared" si="209"/>
        <v>6</v>
      </c>
      <c r="BP298" s="27"/>
      <c r="BQ298" s="4">
        <f>I298+AJ298+BK298+SUM(J$11:J298)</f>
        <v>4999999.9999999963</v>
      </c>
      <c r="BR298" s="27"/>
      <c r="BS298">
        <f t="shared" si="203"/>
        <v>287</v>
      </c>
      <c r="BT298" s="11">
        <f t="shared" si="204"/>
        <v>5.4796787680518551E-2</v>
      </c>
      <c r="BU298" s="9">
        <f t="shared" si="235"/>
        <v>1.5638719203771967E-21</v>
      </c>
      <c r="BV298" s="9">
        <f t="shared" si="235"/>
        <v>1.9506431706345864E-21</v>
      </c>
      <c r="BW298" s="9">
        <f t="shared" si="235"/>
        <v>2.5883716097090812E-21</v>
      </c>
      <c r="BX298" s="9">
        <f t="shared" si="234"/>
        <v>3.4345941332432519E-21</v>
      </c>
      <c r="BY298" s="9">
        <f t="shared" si="234"/>
        <v>4.5574742111238232E-21</v>
      </c>
      <c r="BZ298" s="9">
        <f t="shared" si="234"/>
        <v>6.0474601595548163E-21</v>
      </c>
      <c r="CA298" s="9">
        <f t="shared" si="234"/>
        <v>8.0245707791952764E-21</v>
      </c>
      <c r="CB298" s="9">
        <f t="shared" si="234"/>
        <v>1.064806290439648E-20</v>
      </c>
      <c r="CC298" s="9">
        <f t="shared" si="234"/>
        <v>1.4129259587422234E-20</v>
      </c>
      <c r="CD298" s="9">
        <f t="shared" si="200"/>
        <v>1.8748572231604042E-20</v>
      </c>
      <c r="CE298" s="9">
        <f t="shared" si="200"/>
        <v>0</v>
      </c>
      <c r="CF298" s="9">
        <f t="shared" si="200"/>
        <v>0</v>
      </c>
      <c r="CG298" s="9">
        <f t="shared" si="200"/>
        <v>0</v>
      </c>
      <c r="CH298" s="9">
        <f t="shared" si="200"/>
        <v>0</v>
      </c>
      <c r="CI298" s="9">
        <f t="shared" si="200"/>
        <v>0</v>
      </c>
      <c r="CJ298" s="9">
        <f t="shared" si="231"/>
        <v>0</v>
      </c>
      <c r="CK298" s="9">
        <f t="shared" si="231"/>
        <v>0</v>
      </c>
      <c r="CL298" s="9">
        <f t="shared" si="231"/>
        <v>0</v>
      </c>
      <c r="CM298" s="9">
        <f t="shared" si="231"/>
        <v>0</v>
      </c>
      <c r="CN298" s="9">
        <f t="shared" si="190"/>
        <v>0</v>
      </c>
      <c r="CO298" s="9">
        <f t="shared" si="190"/>
        <v>0</v>
      </c>
      <c r="CP298" s="9">
        <f t="shared" si="190"/>
        <v>0</v>
      </c>
      <c r="CQ298" s="9">
        <f t="shared" si="221"/>
        <v>7.1692880707260795E-20</v>
      </c>
      <c r="CR298" s="27"/>
    </row>
    <row r="299" spans="2:96" x14ac:dyDescent="0.2">
      <c r="B299" s="1">
        <f t="shared" si="215"/>
        <v>44148</v>
      </c>
      <c r="C299" s="8">
        <f t="shared" si="210"/>
        <v>41.142857142857146</v>
      </c>
      <c r="D299">
        <f t="shared" si="218"/>
        <v>288</v>
      </c>
      <c r="E299" s="14">
        <f t="shared" si="216"/>
        <v>0.3</v>
      </c>
      <c r="F299" s="3">
        <f t="shared" si="211"/>
        <v>8.1661699125676517</v>
      </c>
      <c r="G299" s="3">
        <f t="shared" si="205"/>
        <v>2.8379999999999992</v>
      </c>
      <c r="H299" s="27"/>
      <c r="I299" s="4">
        <f t="shared" si="212"/>
        <v>258394.45325801719</v>
      </c>
      <c r="J299" s="4"/>
      <c r="K299" s="4">
        <f t="shared" si="206"/>
        <v>4741605.546741982</v>
      </c>
      <c r="L299" s="4">
        <f t="shared" si="225"/>
        <v>1</v>
      </c>
      <c r="N299" s="4">
        <f t="shared" si="219"/>
        <v>7.1692880707260795E-20</v>
      </c>
      <c r="O299" s="4">
        <f t="shared" si="237"/>
        <v>8.9423709392439192E-20</v>
      </c>
      <c r="P299" s="4">
        <f t="shared" si="237"/>
        <v>1.1865921666840594E-19</v>
      </c>
      <c r="Q299" s="4">
        <f t="shared" si="237"/>
        <v>1.5745275828941239E-19</v>
      </c>
      <c r="R299" s="4">
        <f t="shared" si="237"/>
        <v>2.0892916529267793E-19</v>
      </c>
      <c r="S299" s="4">
        <f t="shared" si="237"/>
        <v>2.7723487720334044E-19</v>
      </c>
      <c r="T299" s="4">
        <f t="shared" si="237"/>
        <v>3.6787193894243675E-19</v>
      </c>
      <c r="U299" s="4">
        <f t="shared" si="237"/>
        <v>4.8814119214316561E-19</v>
      </c>
      <c r="V299" s="4">
        <f t="shared" si="237"/>
        <v>6.4773036006403824E-19</v>
      </c>
      <c r="W299" s="4">
        <f t="shared" si="237"/>
        <v>8.5949439650854409E-19</v>
      </c>
      <c r="X299" s="4">
        <f t="shared" si="237"/>
        <v>1.1404909560826662E-18</v>
      </c>
      <c r="Y299" s="4">
        <f t="shared" si="237"/>
        <v>1.5133543932203532E-18</v>
      </c>
      <c r="Z299" s="4">
        <f t="shared" si="237"/>
        <v>2.0081189659993339E-18</v>
      </c>
      <c r="AA299" s="4">
        <f t="shared" si="237"/>
        <v>2.6646381043477857E-18</v>
      </c>
      <c r="AB299" s="4">
        <f t="shared" si="237"/>
        <v>3.5357946154025178E-18</v>
      </c>
      <c r="AC299" s="4">
        <f t="shared" si="237"/>
        <v>4.6917604089934823E-18</v>
      </c>
      <c r="AD299" s="4">
        <f t="shared" si="237"/>
        <v>6.2256488653726953E-18</v>
      </c>
      <c r="AE299" s="4">
        <f t="shared" si="237"/>
        <v>8.261015145032125E-18</v>
      </c>
      <c r="AF299" s="4">
        <f t="shared" si="237"/>
        <v>1.0961808592719415E-17</v>
      </c>
      <c r="AG299" s="4">
        <f t="shared" si="237"/>
        <v>1.4545578904665611E-17</v>
      </c>
      <c r="AH299" s="4">
        <f t="shared" si="237"/>
        <v>1.9300999819639079E-17</v>
      </c>
      <c r="AI299" s="4">
        <f t="shared" si="207"/>
        <v>4457109.2139374604</v>
      </c>
      <c r="AJ299" s="4">
        <f t="shared" si="213"/>
        <v>4457109.2139374604</v>
      </c>
      <c r="AK299" s="27"/>
      <c r="AL299">
        <f t="shared" si="202"/>
        <v>288</v>
      </c>
      <c r="AM299" s="4"/>
      <c r="AN299" s="4"/>
      <c r="AO299" s="4">
        <f t="shared" si="233"/>
        <v>5.7078963441982461E-21</v>
      </c>
      <c r="AP299" s="4">
        <f t="shared" si="233"/>
        <v>0</v>
      </c>
      <c r="AQ299" s="4">
        <f t="shared" si="233"/>
        <v>0</v>
      </c>
      <c r="AR299" s="4">
        <f t="shared" si="233"/>
        <v>0</v>
      </c>
      <c r="AS299" s="4">
        <f t="shared" si="233"/>
        <v>0</v>
      </c>
      <c r="AT299" s="4">
        <f t="shared" si="233"/>
        <v>0</v>
      </c>
      <c r="AU299" s="4">
        <f t="shared" si="233"/>
        <v>0</v>
      </c>
      <c r="AV299" s="4">
        <f t="shared" si="233"/>
        <v>0</v>
      </c>
      <c r="AW299" s="4">
        <f t="shared" si="233"/>
        <v>0</v>
      </c>
      <c r="AX299" s="4">
        <f t="shared" si="233"/>
        <v>0</v>
      </c>
      <c r="AY299" s="4">
        <f t="shared" si="233"/>
        <v>0</v>
      </c>
      <c r="AZ299" s="4">
        <f t="shared" si="233"/>
        <v>0</v>
      </c>
      <c r="BA299" s="4">
        <f t="shared" si="233"/>
        <v>0</v>
      </c>
      <c r="BB299" s="4">
        <f t="shared" si="233"/>
        <v>0</v>
      </c>
      <c r="BC299" s="4">
        <f t="shared" si="233"/>
        <v>0</v>
      </c>
      <c r="BD299" s="4">
        <f t="shared" si="233"/>
        <v>0</v>
      </c>
      <c r="BE299" s="4">
        <f t="shared" si="233"/>
        <v>0</v>
      </c>
      <c r="BF299" s="4">
        <f t="shared" si="233"/>
        <v>0</v>
      </c>
      <c r="BG299" s="4">
        <f t="shared" si="233"/>
        <v>0</v>
      </c>
      <c r="BH299" s="4">
        <f t="shared" si="233"/>
        <v>0</v>
      </c>
      <c r="BI299" s="4">
        <f t="shared" si="226"/>
        <v>0</v>
      </c>
      <c r="BJ299" s="4">
        <f t="shared" si="217"/>
        <v>5.7078963441982461E-21</v>
      </c>
      <c r="BK299" s="4">
        <f t="shared" si="214"/>
        <v>284496.33280451875</v>
      </c>
      <c r="BL299" s="4">
        <f t="shared" si="227"/>
        <v>1</v>
      </c>
      <c r="BM299" s="4">
        <f t="shared" si="208"/>
        <v>4741605.5467419792</v>
      </c>
      <c r="BN299" s="18">
        <f t="shared" si="228"/>
        <v>1</v>
      </c>
      <c r="BO299" s="4">
        <f t="shared" si="209"/>
        <v>6</v>
      </c>
      <c r="BP299" s="27"/>
      <c r="BQ299" s="4">
        <f>I299+AJ299+BK299+SUM(J$11:J299)</f>
        <v>4999999.9999999963</v>
      </c>
      <c r="BR299" s="27"/>
      <c r="BS299">
        <f t="shared" si="203"/>
        <v>288</v>
      </c>
      <c r="BT299" s="11">
        <f t="shared" si="204"/>
        <v>5.4796787680518551E-2</v>
      </c>
      <c r="BU299" s="9">
        <f t="shared" si="235"/>
        <v>1.1785618686961542E-21</v>
      </c>
      <c r="BV299" s="9">
        <f t="shared" si="235"/>
        <v>1.4700396051545648E-21</v>
      </c>
      <c r="BW299" s="9">
        <f t="shared" si="235"/>
        <v>1.9506431706345864E-21</v>
      </c>
      <c r="BX299" s="9">
        <f t="shared" si="234"/>
        <v>2.5883716097090812E-21</v>
      </c>
      <c r="BY299" s="9">
        <f t="shared" si="234"/>
        <v>3.4345941332432519E-21</v>
      </c>
      <c r="BZ299" s="9">
        <f t="shared" si="234"/>
        <v>4.5574742111238232E-21</v>
      </c>
      <c r="CA299" s="9">
        <f t="shared" si="234"/>
        <v>6.0474601595548163E-21</v>
      </c>
      <c r="CB299" s="9">
        <f t="shared" si="234"/>
        <v>8.0245707791952764E-21</v>
      </c>
      <c r="CC299" s="9">
        <f t="shared" si="234"/>
        <v>1.064806290439648E-20</v>
      </c>
      <c r="CD299" s="9">
        <f t="shared" si="200"/>
        <v>1.4129259587422234E-20</v>
      </c>
      <c r="CE299" s="9">
        <f t="shared" si="200"/>
        <v>0</v>
      </c>
      <c r="CF299" s="9">
        <f t="shared" si="200"/>
        <v>0</v>
      </c>
      <c r="CG299" s="9">
        <f t="shared" si="200"/>
        <v>0</v>
      </c>
      <c r="CH299" s="9">
        <f t="shared" si="200"/>
        <v>0</v>
      </c>
      <c r="CI299" s="9">
        <f t="shared" si="200"/>
        <v>0</v>
      </c>
      <c r="CJ299" s="9">
        <f t="shared" si="231"/>
        <v>0</v>
      </c>
      <c r="CK299" s="9">
        <f t="shared" si="231"/>
        <v>0</v>
      </c>
      <c r="CL299" s="9">
        <f t="shared" si="231"/>
        <v>0</v>
      </c>
      <c r="CM299" s="9">
        <f t="shared" si="231"/>
        <v>0</v>
      </c>
      <c r="CN299" s="9">
        <f t="shared" si="190"/>
        <v>0</v>
      </c>
      <c r="CO299" s="9">
        <f t="shared" si="190"/>
        <v>0</v>
      </c>
      <c r="CP299" s="9">
        <f t="shared" si="190"/>
        <v>0</v>
      </c>
      <c r="CQ299" s="9">
        <f t="shared" si="221"/>
        <v>5.4029038029130266E-20</v>
      </c>
      <c r="CR299" s="27"/>
    </row>
    <row r="300" spans="2:96" x14ac:dyDescent="0.2">
      <c r="B300" s="1">
        <f t="shared" si="215"/>
        <v>44149</v>
      </c>
      <c r="C300" s="8">
        <f t="shared" si="210"/>
        <v>41.285714285714285</v>
      </c>
      <c r="D300">
        <f t="shared" si="218"/>
        <v>289</v>
      </c>
      <c r="E300" s="14">
        <f t="shared" si="216"/>
        <v>0.3</v>
      </c>
      <c r="F300" s="3">
        <f t="shared" si="211"/>
        <v>8.1661699125676517</v>
      </c>
      <c r="G300" s="3">
        <f t="shared" si="205"/>
        <v>2.8379999999999992</v>
      </c>
      <c r="H300" s="27"/>
      <c r="I300" s="4">
        <f t="shared" si="212"/>
        <v>258394.45325801719</v>
      </c>
      <c r="J300" s="4"/>
      <c r="K300" s="4">
        <f t="shared" si="206"/>
        <v>4741605.546741982</v>
      </c>
      <c r="L300" s="4">
        <f t="shared" si="225"/>
        <v>1</v>
      </c>
      <c r="N300" s="4">
        <f t="shared" si="219"/>
        <v>5.4029038029130266E-20</v>
      </c>
      <c r="O300" s="4">
        <f t="shared" si="237"/>
        <v>6.7391307864825141E-20</v>
      </c>
      <c r="P300" s="4">
        <f t="shared" si="237"/>
        <v>8.9423709392439192E-20</v>
      </c>
      <c r="Q300" s="4">
        <f t="shared" si="237"/>
        <v>1.1865921666840594E-19</v>
      </c>
      <c r="R300" s="4">
        <f t="shared" si="237"/>
        <v>1.5745275828941239E-19</v>
      </c>
      <c r="S300" s="4">
        <f t="shared" si="237"/>
        <v>2.0892916529267793E-19</v>
      </c>
      <c r="T300" s="4">
        <f t="shared" si="237"/>
        <v>2.7723487720334044E-19</v>
      </c>
      <c r="U300" s="4">
        <f t="shared" si="237"/>
        <v>3.6787193894243675E-19</v>
      </c>
      <c r="V300" s="4">
        <f t="shared" si="237"/>
        <v>4.8814119214316561E-19</v>
      </c>
      <c r="W300" s="4">
        <f t="shared" si="237"/>
        <v>6.4773036006403824E-19</v>
      </c>
      <c r="X300" s="4">
        <f t="shared" si="237"/>
        <v>8.5949439650854409E-19</v>
      </c>
      <c r="Y300" s="4">
        <f t="shared" si="237"/>
        <v>1.1404909560826662E-18</v>
      </c>
      <c r="Z300" s="4">
        <f t="shared" si="237"/>
        <v>1.5133543932203532E-18</v>
      </c>
      <c r="AA300" s="4">
        <f t="shared" si="237"/>
        <v>2.0081189659993339E-18</v>
      </c>
      <c r="AB300" s="4">
        <f t="shared" si="237"/>
        <v>2.6646381043477857E-18</v>
      </c>
      <c r="AC300" s="4">
        <f t="shared" si="237"/>
        <v>3.5357946154025178E-18</v>
      </c>
      <c r="AD300" s="4">
        <f t="shared" si="237"/>
        <v>4.6917604089934823E-18</v>
      </c>
      <c r="AE300" s="4">
        <f t="shared" si="237"/>
        <v>6.2256488653726953E-18</v>
      </c>
      <c r="AF300" s="4">
        <f t="shared" si="237"/>
        <v>8.261015145032125E-18</v>
      </c>
      <c r="AG300" s="4">
        <f t="shared" si="237"/>
        <v>1.0961808592719415E-17</v>
      </c>
      <c r="AH300" s="4">
        <f t="shared" si="237"/>
        <v>1.4545578904665611E-17</v>
      </c>
      <c r="AI300" s="4">
        <f t="shared" si="207"/>
        <v>4457109.2139374604</v>
      </c>
      <c r="AJ300" s="4">
        <f t="shared" si="213"/>
        <v>4457109.2139374604</v>
      </c>
      <c r="AK300" s="27"/>
      <c r="AL300">
        <f t="shared" si="202"/>
        <v>289</v>
      </c>
      <c r="AM300" s="4"/>
      <c r="AN300" s="4"/>
      <c r="AO300" s="4">
        <f t="shared" si="233"/>
        <v>4.3015728424356472E-21</v>
      </c>
      <c r="AP300" s="4">
        <f t="shared" si="233"/>
        <v>0</v>
      </c>
      <c r="AQ300" s="4">
        <f t="shared" si="233"/>
        <v>0</v>
      </c>
      <c r="AR300" s="4">
        <f t="shared" si="233"/>
        <v>0</v>
      </c>
      <c r="AS300" s="4">
        <f t="shared" si="233"/>
        <v>0</v>
      </c>
      <c r="AT300" s="4">
        <f t="shared" si="233"/>
        <v>0</v>
      </c>
      <c r="AU300" s="4">
        <f t="shared" si="233"/>
        <v>0</v>
      </c>
      <c r="AV300" s="4">
        <f t="shared" si="233"/>
        <v>0</v>
      </c>
      <c r="AW300" s="4">
        <f t="shared" si="233"/>
        <v>0</v>
      </c>
      <c r="AX300" s="4">
        <f t="shared" si="233"/>
        <v>0</v>
      </c>
      <c r="AY300" s="4">
        <f t="shared" si="233"/>
        <v>0</v>
      </c>
      <c r="AZ300" s="4">
        <f t="shared" si="233"/>
        <v>0</v>
      </c>
      <c r="BA300" s="4">
        <f t="shared" si="233"/>
        <v>0</v>
      </c>
      <c r="BB300" s="4">
        <f t="shared" si="233"/>
        <v>0</v>
      </c>
      <c r="BC300" s="4">
        <f t="shared" si="233"/>
        <v>0</v>
      </c>
      <c r="BD300" s="4">
        <f t="shared" ref="BD300:BH300" si="238">AC299*BC$8</f>
        <v>0</v>
      </c>
      <c r="BE300" s="4">
        <f t="shared" si="238"/>
        <v>0</v>
      </c>
      <c r="BF300" s="4">
        <f t="shared" si="238"/>
        <v>0</v>
      </c>
      <c r="BG300" s="4">
        <f t="shared" si="238"/>
        <v>0</v>
      </c>
      <c r="BH300" s="4">
        <f t="shared" si="238"/>
        <v>0</v>
      </c>
      <c r="BI300" s="4">
        <f t="shared" si="226"/>
        <v>0</v>
      </c>
      <c r="BJ300" s="4">
        <f t="shared" si="217"/>
        <v>4.3015728424356472E-21</v>
      </c>
      <c r="BK300" s="4">
        <f t="shared" si="214"/>
        <v>284496.33280451875</v>
      </c>
      <c r="BL300" s="4">
        <f t="shared" si="227"/>
        <v>1</v>
      </c>
      <c r="BM300" s="4">
        <f t="shared" si="208"/>
        <v>4741605.5467419792</v>
      </c>
      <c r="BN300" s="18">
        <f t="shared" si="228"/>
        <v>1</v>
      </c>
      <c r="BO300" s="4">
        <f t="shared" si="209"/>
        <v>6</v>
      </c>
      <c r="BP300" s="27"/>
      <c r="BQ300" s="4">
        <f>I300+AJ300+BK300+SUM(J$11:J300)</f>
        <v>4999999.9999999963</v>
      </c>
      <c r="BR300" s="27"/>
      <c r="BS300">
        <f t="shared" si="203"/>
        <v>289</v>
      </c>
      <c r="BT300" s="11">
        <f t="shared" si="204"/>
        <v>5.4796787680518551E-2</v>
      </c>
      <c r="BU300" s="9">
        <f t="shared" si="235"/>
        <v>8.8818531763947407E-22</v>
      </c>
      <c r="BV300" s="9">
        <f t="shared" si="235"/>
        <v>1.107848156574385E-21</v>
      </c>
      <c r="BW300" s="9">
        <f t="shared" si="235"/>
        <v>1.4700396051545648E-21</v>
      </c>
      <c r="BX300" s="9">
        <f t="shared" si="234"/>
        <v>1.9506431706345864E-21</v>
      </c>
      <c r="BY300" s="9">
        <f t="shared" si="234"/>
        <v>2.5883716097090812E-21</v>
      </c>
      <c r="BZ300" s="9">
        <f t="shared" si="234"/>
        <v>3.4345941332432519E-21</v>
      </c>
      <c r="CA300" s="9">
        <f t="shared" si="234"/>
        <v>4.5574742111238232E-21</v>
      </c>
      <c r="CB300" s="9">
        <f t="shared" si="234"/>
        <v>6.0474601595548163E-21</v>
      </c>
      <c r="CC300" s="9">
        <f t="shared" si="234"/>
        <v>8.0245707791952764E-21</v>
      </c>
      <c r="CD300" s="9">
        <f t="shared" si="200"/>
        <v>1.064806290439648E-20</v>
      </c>
      <c r="CE300" s="9">
        <f t="shared" si="200"/>
        <v>0</v>
      </c>
      <c r="CF300" s="9">
        <f t="shared" si="200"/>
        <v>0</v>
      </c>
      <c r="CG300" s="9">
        <f t="shared" si="200"/>
        <v>0</v>
      </c>
      <c r="CH300" s="9">
        <f t="shared" si="200"/>
        <v>0</v>
      </c>
      <c r="CI300" s="9">
        <f t="shared" si="200"/>
        <v>0</v>
      </c>
      <c r="CJ300" s="9">
        <f t="shared" si="231"/>
        <v>0</v>
      </c>
      <c r="CK300" s="9">
        <f t="shared" si="231"/>
        <v>0</v>
      </c>
      <c r="CL300" s="9">
        <f t="shared" si="231"/>
        <v>0</v>
      </c>
      <c r="CM300" s="9">
        <f t="shared" si="231"/>
        <v>0</v>
      </c>
      <c r="CN300" s="9">
        <f t="shared" si="190"/>
        <v>0</v>
      </c>
      <c r="CO300" s="9">
        <f t="shared" si="190"/>
        <v>0</v>
      </c>
      <c r="CP300" s="9">
        <f t="shared" si="190"/>
        <v>0</v>
      </c>
      <c r="CQ300" s="9">
        <f t="shared" si="221"/>
        <v>4.0717250047225736E-20</v>
      </c>
      <c r="CR300" s="27"/>
    </row>
    <row r="301" spans="2:96" x14ac:dyDescent="0.2">
      <c r="B301" s="1">
        <f t="shared" si="215"/>
        <v>44150</v>
      </c>
      <c r="C301" s="8">
        <f t="shared" si="210"/>
        <v>41.428571428571431</v>
      </c>
      <c r="D301">
        <f t="shared" si="218"/>
        <v>290</v>
      </c>
      <c r="E301" s="14">
        <f t="shared" si="216"/>
        <v>0.3</v>
      </c>
      <c r="F301" s="3">
        <f t="shared" si="211"/>
        <v>8.1661699125676517</v>
      </c>
      <c r="G301" s="3">
        <f t="shared" si="205"/>
        <v>2.8379999999999992</v>
      </c>
      <c r="H301" s="27"/>
      <c r="I301" s="4">
        <f t="shared" si="212"/>
        <v>258394.45325801719</v>
      </c>
      <c r="J301" s="4"/>
      <c r="K301" s="4">
        <f t="shared" si="206"/>
        <v>4741605.546741982</v>
      </c>
      <c r="L301" s="4">
        <f t="shared" si="225"/>
        <v>1</v>
      </c>
      <c r="N301" s="4">
        <f t="shared" si="219"/>
        <v>4.0717250047225736E-20</v>
      </c>
      <c r="O301" s="4">
        <f t="shared" si="237"/>
        <v>5.0787295747382448E-20</v>
      </c>
      <c r="P301" s="4">
        <f t="shared" si="237"/>
        <v>6.7391307864825141E-20</v>
      </c>
      <c r="Q301" s="4">
        <f t="shared" si="237"/>
        <v>8.9423709392439192E-20</v>
      </c>
      <c r="R301" s="4">
        <f t="shared" si="237"/>
        <v>1.1865921666840594E-19</v>
      </c>
      <c r="S301" s="4">
        <f t="shared" si="237"/>
        <v>1.5745275828941239E-19</v>
      </c>
      <c r="T301" s="4">
        <f t="shared" si="237"/>
        <v>2.0892916529267793E-19</v>
      </c>
      <c r="U301" s="4">
        <f t="shared" si="237"/>
        <v>2.7723487720334044E-19</v>
      </c>
      <c r="V301" s="4">
        <f t="shared" si="237"/>
        <v>3.6787193894243675E-19</v>
      </c>
      <c r="W301" s="4">
        <f t="shared" si="237"/>
        <v>4.8814119214316561E-19</v>
      </c>
      <c r="X301" s="4">
        <f t="shared" si="237"/>
        <v>6.4773036006403824E-19</v>
      </c>
      <c r="Y301" s="4">
        <f t="shared" si="237"/>
        <v>8.5949439650854409E-19</v>
      </c>
      <c r="Z301" s="4">
        <f t="shared" si="237"/>
        <v>1.1404909560826662E-18</v>
      </c>
      <c r="AA301" s="4">
        <f t="shared" si="237"/>
        <v>1.5133543932203532E-18</v>
      </c>
      <c r="AB301" s="4">
        <f t="shared" si="237"/>
        <v>2.0081189659993339E-18</v>
      </c>
      <c r="AC301" s="4">
        <f t="shared" si="237"/>
        <v>2.6646381043477857E-18</v>
      </c>
      <c r="AD301" s="4">
        <f t="shared" si="237"/>
        <v>3.5357946154025178E-18</v>
      </c>
      <c r="AE301" s="4">
        <f t="shared" si="237"/>
        <v>4.6917604089934823E-18</v>
      </c>
      <c r="AF301" s="4">
        <f t="shared" si="237"/>
        <v>6.2256488653726953E-18</v>
      </c>
      <c r="AG301" s="4">
        <f t="shared" si="237"/>
        <v>8.261015145032125E-18</v>
      </c>
      <c r="AH301" s="4">
        <f t="shared" si="237"/>
        <v>1.0961808592719415E-17</v>
      </c>
      <c r="AI301" s="4">
        <f t="shared" si="207"/>
        <v>4457109.2139374604</v>
      </c>
      <c r="AJ301" s="4">
        <f t="shared" si="213"/>
        <v>4457109.2139374604</v>
      </c>
      <c r="AK301" s="27"/>
      <c r="AL301">
        <f t="shared" si="202"/>
        <v>290</v>
      </c>
      <c r="AM301" s="4"/>
      <c r="AN301" s="4"/>
      <c r="AO301" s="4">
        <f t="shared" ref="AO301:BH313" si="239">N300*AN$8</f>
        <v>3.241742281747816E-21</v>
      </c>
      <c r="AP301" s="4">
        <f t="shared" si="239"/>
        <v>0</v>
      </c>
      <c r="AQ301" s="4">
        <f t="shared" si="239"/>
        <v>0</v>
      </c>
      <c r="AR301" s="4">
        <f t="shared" si="239"/>
        <v>0</v>
      </c>
      <c r="AS301" s="4">
        <f t="shared" si="239"/>
        <v>0</v>
      </c>
      <c r="AT301" s="4">
        <f t="shared" si="239"/>
        <v>0</v>
      </c>
      <c r="AU301" s="4">
        <f t="shared" si="239"/>
        <v>0</v>
      </c>
      <c r="AV301" s="4">
        <f t="shared" si="239"/>
        <v>0</v>
      </c>
      <c r="AW301" s="4">
        <f t="shared" si="239"/>
        <v>0</v>
      </c>
      <c r="AX301" s="4">
        <f t="shared" si="239"/>
        <v>0</v>
      </c>
      <c r="AY301" s="4">
        <f t="shared" si="239"/>
        <v>0</v>
      </c>
      <c r="AZ301" s="4">
        <f t="shared" si="239"/>
        <v>0</v>
      </c>
      <c r="BA301" s="4">
        <f t="shared" si="239"/>
        <v>0</v>
      </c>
      <c r="BB301" s="4">
        <f t="shared" si="239"/>
        <v>0</v>
      </c>
      <c r="BC301" s="4">
        <f t="shared" si="239"/>
        <v>0</v>
      </c>
      <c r="BD301" s="4">
        <f t="shared" si="239"/>
        <v>0</v>
      </c>
      <c r="BE301" s="4">
        <f t="shared" si="239"/>
        <v>0</v>
      </c>
      <c r="BF301" s="4">
        <f t="shared" si="239"/>
        <v>0</v>
      </c>
      <c r="BG301" s="4">
        <f t="shared" si="239"/>
        <v>0</v>
      </c>
      <c r="BH301" s="4">
        <f t="shared" si="239"/>
        <v>0</v>
      </c>
      <c r="BI301" s="4">
        <f t="shared" si="226"/>
        <v>0</v>
      </c>
      <c r="BJ301" s="4">
        <f t="shared" si="217"/>
        <v>3.241742281747816E-21</v>
      </c>
      <c r="BK301" s="4">
        <f t="shared" si="214"/>
        <v>284496.33280451875</v>
      </c>
      <c r="BL301" s="4">
        <f t="shared" si="227"/>
        <v>1</v>
      </c>
      <c r="BM301" s="4">
        <f t="shared" si="208"/>
        <v>4741605.5467419792</v>
      </c>
      <c r="BN301" s="18">
        <f t="shared" si="228"/>
        <v>1</v>
      </c>
      <c r="BO301" s="4">
        <f t="shared" si="209"/>
        <v>6</v>
      </c>
      <c r="BP301" s="27"/>
      <c r="BQ301" s="4">
        <f>I301+AJ301+BK301+SUM(J$11:J301)</f>
        <v>4999999.9999999963</v>
      </c>
      <c r="BR301" s="27"/>
      <c r="BS301">
        <f t="shared" si="203"/>
        <v>290</v>
      </c>
      <c r="BT301" s="11">
        <f t="shared" si="204"/>
        <v>5.4796787680518551E-2</v>
      </c>
      <c r="BU301" s="9">
        <f t="shared" si="235"/>
        <v>6.6935235173172377E-22</v>
      </c>
      <c r="BV301" s="9">
        <f t="shared" si="235"/>
        <v>8.3489419858110556E-22</v>
      </c>
      <c r="BW301" s="9">
        <f t="shared" si="235"/>
        <v>1.107848156574385E-21</v>
      </c>
      <c r="BX301" s="9">
        <f t="shared" si="234"/>
        <v>1.4700396051545648E-21</v>
      </c>
      <c r="BY301" s="9">
        <f t="shared" si="234"/>
        <v>1.9506431706345864E-21</v>
      </c>
      <c r="BZ301" s="9">
        <f t="shared" si="234"/>
        <v>2.5883716097090812E-21</v>
      </c>
      <c r="CA301" s="9">
        <f t="shared" si="234"/>
        <v>3.4345941332432519E-21</v>
      </c>
      <c r="CB301" s="9">
        <f t="shared" si="234"/>
        <v>4.5574742111238232E-21</v>
      </c>
      <c r="CC301" s="9">
        <f t="shared" si="234"/>
        <v>6.0474601595548163E-21</v>
      </c>
      <c r="CD301" s="9">
        <f t="shared" si="200"/>
        <v>8.0245707791952764E-21</v>
      </c>
      <c r="CE301" s="9">
        <f t="shared" si="200"/>
        <v>0</v>
      </c>
      <c r="CF301" s="9">
        <f t="shared" si="200"/>
        <v>0</v>
      </c>
      <c r="CG301" s="9">
        <f t="shared" si="200"/>
        <v>0</v>
      </c>
      <c r="CH301" s="9">
        <f t="shared" si="200"/>
        <v>0</v>
      </c>
      <c r="CI301" s="9">
        <f t="shared" si="200"/>
        <v>0</v>
      </c>
      <c r="CJ301" s="9">
        <f t="shared" si="231"/>
        <v>0</v>
      </c>
      <c r="CK301" s="9">
        <f t="shared" si="231"/>
        <v>0</v>
      </c>
      <c r="CL301" s="9">
        <f t="shared" si="231"/>
        <v>0</v>
      </c>
      <c r="CM301" s="9">
        <f t="shared" si="231"/>
        <v>0</v>
      </c>
      <c r="CN301" s="9">
        <f t="shared" si="190"/>
        <v>0</v>
      </c>
      <c r="CO301" s="9">
        <f t="shared" si="190"/>
        <v>0</v>
      </c>
      <c r="CP301" s="9">
        <f t="shared" si="190"/>
        <v>0</v>
      </c>
      <c r="CQ301" s="9">
        <f t="shared" si="221"/>
        <v>3.0685248375502616E-20</v>
      </c>
      <c r="CR301" s="27"/>
    </row>
    <row r="302" spans="2:96" x14ac:dyDescent="0.2">
      <c r="B302" s="1">
        <f t="shared" si="215"/>
        <v>44151</v>
      </c>
      <c r="C302" s="8">
        <f t="shared" si="210"/>
        <v>41.571428571428569</v>
      </c>
      <c r="D302">
        <f t="shared" si="218"/>
        <v>291</v>
      </c>
      <c r="E302" s="14">
        <f t="shared" si="216"/>
        <v>0.3</v>
      </c>
      <c r="F302" s="3">
        <f t="shared" si="211"/>
        <v>8.1661699125676517</v>
      </c>
      <c r="G302" s="3">
        <f t="shared" si="205"/>
        <v>2.8379999999999992</v>
      </c>
      <c r="H302" s="27"/>
      <c r="I302" s="4">
        <f t="shared" si="212"/>
        <v>258394.45325801719</v>
      </c>
      <c r="J302" s="4"/>
      <c r="K302" s="4">
        <f t="shared" si="206"/>
        <v>4741605.546741982</v>
      </c>
      <c r="L302" s="4">
        <f t="shared" si="225"/>
        <v>1</v>
      </c>
      <c r="N302" s="4">
        <f t="shared" si="219"/>
        <v>3.0685248375502616E-20</v>
      </c>
      <c r="O302" s="4">
        <f t="shared" si="237"/>
        <v>3.8274215044392189E-20</v>
      </c>
      <c r="P302" s="4">
        <f t="shared" si="237"/>
        <v>5.0787295747382448E-20</v>
      </c>
      <c r="Q302" s="4">
        <f t="shared" si="237"/>
        <v>6.7391307864825141E-20</v>
      </c>
      <c r="R302" s="4">
        <f t="shared" si="237"/>
        <v>8.9423709392439192E-20</v>
      </c>
      <c r="S302" s="4">
        <f t="shared" si="237"/>
        <v>1.1865921666840594E-19</v>
      </c>
      <c r="T302" s="4">
        <f t="shared" si="237"/>
        <v>1.5745275828941239E-19</v>
      </c>
      <c r="U302" s="4">
        <f t="shared" si="237"/>
        <v>2.0892916529267793E-19</v>
      </c>
      <c r="V302" s="4">
        <f t="shared" si="237"/>
        <v>2.7723487720334044E-19</v>
      </c>
      <c r="W302" s="4">
        <f t="shared" si="237"/>
        <v>3.6787193894243675E-19</v>
      </c>
      <c r="X302" s="4">
        <f t="shared" si="237"/>
        <v>4.8814119214316561E-19</v>
      </c>
      <c r="Y302" s="4">
        <f t="shared" si="237"/>
        <v>6.4773036006403824E-19</v>
      </c>
      <c r="Z302" s="4">
        <f t="shared" si="237"/>
        <v>8.5949439650854409E-19</v>
      </c>
      <c r="AA302" s="4">
        <f t="shared" si="237"/>
        <v>1.1404909560826662E-18</v>
      </c>
      <c r="AB302" s="4">
        <f t="shared" si="237"/>
        <v>1.5133543932203532E-18</v>
      </c>
      <c r="AC302" s="4">
        <f t="shared" si="237"/>
        <v>2.0081189659993339E-18</v>
      </c>
      <c r="AD302" s="4">
        <f t="shared" si="237"/>
        <v>2.6646381043477857E-18</v>
      </c>
      <c r="AE302" s="4">
        <f t="shared" si="237"/>
        <v>3.5357946154025178E-18</v>
      </c>
      <c r="AF302" s="4">
        <f t="shared" si="237"/>
        <v>4.6917604089934823E-18</v>
      </c>
      <c r="AG302" s="4">
        <f t="shared" si="237"/>
        <v>6.2256488653726953E-18</v>
      </c>
      <c r="AH302" s="4">
        <f t="shared" si="237"/>
        <v>8.261015145032125E-18</v>
      </c>
      <c r="AI302" s="4">
        <f t="shared" si="207"/>
        <v>4457109.2139374604</v>
      </c>
      <c r="AJ302" s="4">
        <f t="shared" si="213"/>
        <v>4457109.2139374604</v>
      </c>
      <c r="AK302" s="27"/>
      <c r="AL302">
        <f t="shared" si="202"/>
        <v>291</v>
      </c>
      <c r="AM302" s="4"/>
      <c r="AN302" s="4"/>
      <c r="AO302" s="4">
        <f t="shared" si="239"/>
        <v>2.443035002833544E-21</v>
      </c>
      <c r="AP302" s="4">
        <f t="shared" si="239"/>
        <v>0</v>
      </c>
      <c r="AQ302" s="4">
        <f t="shared" si="239"/>
        <v>0</v>
      </c>
      <c r="AR302" s="4">
        <f t="shared" si="239"/>
        <v>0</v>
      </c>
      <c r="AS302" s="4">
        <f t="shared" si="239"/>
        <v>0</v>
      </c>
      <c r="AT302" s="4">
        <f t="shared" si="239"/>
        <v>0</v>
      </c>
      <c r="AU302" s="4">
        <f t="shared" si="239"/>
        <v>0</v>
      </c>
      <c r="AV302" s="4">
        <f t="shared" si="239"/>
        <v>0</v>
      </c>
      <c r="AW302" s="4">
        <f t="shared" si="239"/>
        <v>0</v>
      </c>
      <c r="AX302" s="4">
        <f t="shared" si="239"/>
        <v>0</v>
      </c>
      <c r="AY302" s="4">
        <f t="shared" si="239"/>
        <v>0</v>
      </c>
      <c r="AZ302" s="4">
        <f t="shared" si="239"/>
        <v>0</v>
      </c>
      <c r="BA302" s="4">
        <f t="shared" si="239"/>
        <v>0</v>
      </c>
      <c r="BB302" s="4">
        <f t="shared" si="239"/>
        <v>0</v>
      </c>
      <c r="BC302" s="4">
        <f t="shared" si="239"/>
        <v>0</v>
      </c>
      <c r="BD302" s="4">
        <f t="shared" si="239"/>
        <v>0</v>
      </c>
      <c r="BE302" s="4">
        <f t="shared" si="239"/>
        <v>0</v>
      </c>
      <c r="BF302" s="4">
        <f t="shared" si="239"/>
        <v>0</v>
      </c>
      <c r="BG302" s="4">
        <f t="shared" si="239"/>
        <v>0</v>
      </c>
      <c r="BH302" s="4">
        <f t="shared" si="239"/>
        <v>0</v>
      </c>
      <c r="BI302" s="4">
        <f t="shared" si="226"/>
        <v>0</v>
      </c>
      <c r="BJ302" s="4">
        <f t="shared" si="217"/>
        <v>2.443035002833544E-21</v>
      </c>
      <c r="BK302" s="4">
        <f t="shared" si="214"/>
        <v>284496.33280451875</v>
      </c>
      <c r="BL302" s="4">
        <f t="shared" si="227"/>
        <v>1</v>
      </c>
      <c r="BM302" s="4">
        <f t="shared" si="208"/>
        <v>4741605.5467419792</v>
      </c>
      <c r="BN302" s="18">
        <f t="shared" si="228"/>
        <v>1</v>
      </c>
      <c r="BO302" s="4">
        <f t="shared" si="209"/>
        <v>6</v>
      </c>
      <c r="BP302" s="27"/>
      <c r="BQ302" s="4">
        <f>I302+AJ302+BK302+SUM(J$11:J302)</f>
        <v>4999999.9999999963</v>
      </c>
      <c r="BR302" s="27"/>
      <c r="BS302">
        <f t="shared" si="203"/>
        <v>291</v>
      </c>
      <c r="BT302" s="11">
        <f t="shared" si="204"/>
        <v>5.4796787680518551E-2</v>
      </c>
      <c r="BU302" s="9">
        <f t="shared" si="235"/>
        <v>5.0443591204691807E-22</v>
      </c>
      <c r="BV302" s="9">
        <f t="shared" si="235"/>
        <v>6.2919121062782025E-22</v>
      </c>
      <c r="BW302" s="9">
        <f t="shared" si="235"/>
        <v>8.3489419858110556E-22</v>
      </c>
      <c r="BX302" s="9">
        <f t="shared" si="234"/>
        <v>1.107848156574385E-21</v>
      </c>
      <c r="BY302" s="9">
        <f t="shared" si="234"/>
        <v>1.4700396051545648E-21</v>
      </c>
      <c r="BZ302" s="9">
        <f t="shared" si="234"/>
        <v>1.9506431706345864E-21</v>
      </c>
      <c r="CA302" s="9">
        <f t="shared" si="234"/>
        <v>2.5883716097090812E-21</v>
      </c>
      <c r="CB302" s="9">
        <f t="shared" si="234"/>
        <v>3.4345941332432519E-21</v>
      </c>
      <c r="CC302" s="9">
        <f t="shared" si="234"/>
        <v>4.5574742111238232E-21</v>
      </c>
      <c r="CD302" s="9">
        <f t="shared" si="200"/>
        <v>6.0474601595548163E-21</v>
      </c>
      <c r="CE302" s="9">
        <f t="shared" si="200"/>
        <v>0</v>
      </c>
      <c r="CF302" s="9">
        <f t="shared" si="200"/>
        <v>0</v>
      </c>
      <c r="CG302" s="9">
        <f t="shared" si="200"/>
        <v>0</v>
      </c>
      <c r="CH302" s="9">
        <f t="shared" si="200"/>
        <v>0</v>
      </c>
      <c r="CI302" s="9">
        <f t="shared" si="200"/>
        <v>0</v>
      </c>
      <c r="CJ302" s="9">
        <f t="shared" si="231"/>
        <v>0</v>
      </c>
      <c r="CK302" s="9">
        <f t="shared" si="231"/>
        <v>0</v>
      </c>
      <c r="CL302" s="9">
        <f t="shared" si="231"/>
        <v>0</v>
      </c>
      <c r="CM302" s="9">
        <f t="shared" si="231"/>
        <v>0</v>
      </c>
      <c r="CN302" s="9">
        <f t="shared" si="190"/>
        <v>0</v>
      </c>
      <c r="CO302" s="9">
        <f t="shared" si="190"/>
        <v>0</v>
      </c>
      <c r="CP302" s="9">
        <f t="shared" si="190"/>
        <v>0</v>
      </c>
      <c r="CQ302" s="9">
        <f t="shared" si="221"/>
        <v>2.3124952367250353E-20</v>
      </c>
      <c r="CR302" s="27"/>
    </row>
    <row r="303" spans="2:96" x14ac:dyDescent="0.2">
      <c r="B303" s="1">
        <f t="shared" si="215"/>
        <v>44152</v>
      </c>
      <c r="C303" s="8">
        <f t="shared" si="210"/>
        <v>41.714285714285715</v>
      </c>
      <c r="D303">
        <f t="shared" si="218"/>
        <v>292</v>
      </c>
      <c r="E303" s="14">
        <f t="shared" si="216"/>
        <v>0.3</v>
      </c>
      <c r="F303" s="3">
        <f t="shared" si="211"/>
        <v>8.1661699125676517</v>
      </c>
      <c r="G303" s="3">
        <f t="shared" si="205"/>
        <v>2.8379999999999992</v>
      </c>
      <c r="H303" s="27"/>
      <c r="I303" s="4">
        <f t="shared" si="212"/>
        <v>258394.45325801719</v>
      </c>
      <c r="J303" s="4"/>
      <c r="K303" s="4">
        <f t="shared" si="206"/>
        <v>4741605.546741982</v>
      </c>
      <c r="L303" s="4">
        <f t="shared" si="225"/>
        <v>1</v>
      </c>
      <c r="N303" s="4">
        <f t="shared" si="219"/>
        <v>2.3124952367250353E-20</v>
      </c>
      <c r="O303" s="4">
        <f t="shared" si="237"/>
        <v>2.8844133472972457E-20</v>
      </c>
      <c r="P303" s="4">
        <f t="shared" si="237"/>
        <v>3.8274215044392189E-20</v>
      </c>
      <c r="Q303" s="4">
        <f t="shared" si="237"/>
        <v>5.0787295747382448E-20</v>
      </c>
      <c r="R303" s="4">
        <f t="shared" si="237"/>
        <v>6.7391307864825141E-20</v>
      </c>
      <c r="S303" s="4">
        <f t="shared" si="237"/>
        <v>8.9423709392439192E-20</v>
      </c>
      <c r="T303" s="4">
        <f t="shared" si="237"/>
        <v>1.1865921666840594E-19</v>
      </c>
      <c r="U303" s="4">
        <f t="shared" si="237"/>
        <v>1.5745275828941239E-19</v>
      </c>
      <c r="V303" s="4">
        <f t="shared" si="237"/>
        <v>2.0892916529267793E-19</v>
      </c>
      <c r="W303" s="4">
        <f t="shared" si="237"/>
        <v>2.7723487720334044E-19</v>
      </c>
      <c r="X303" s="4">
        <f t="shared" si="237"/>
        <v>3.6787193894243675E-19</v>
      </c>
      <c r="Y303" s="4">
        <f t="shared" si="237"/>
        <v>4.8814119214316561E-19</v>
      </c>
      <c r="Z303" s="4">
        <f t="shared" si="237"/>
        <v>6.4773036006403824E-19</v>
      </c>
      <c r="AA303" s="4">
        <f t="shared" si="237"/>
        <v>8.5949439650854409E-19</v>
      </c>
      <c r="AB303" s="4">
        <f t="shared" si="237"/>
        <v>1.1404909560826662E-18</v>
      </c>
      <c r="AC303" s="4">
        <f t="shared" si="237"/>
        <v>1.5133543932203532E-18</v>
      </c>
      <c r="AD303" s="4">
        <f t="shared" si="237"/>
        <v>2.0081189659993339E-18</v>
      </c>
      <c r="AE303" s="4">
        <f t="shared" si="237"/>
        <v>2.6646381043477857E-18</v>
      </c>
      <c r="AF303" s="4">
        <f t="shared" si="237"/>
        <v>3.5357946154025178E-18</v>
      </c>
      <c r="AG303" s="4">
        <f t="shared" si="237"/>
        <v>4.6917604089934823E-18</v>
      </c>
      <c r="AH303" s="4">
        <f t="shared" si="237"/>
        <v>6.2256488653726953E-18</v>
      </c>
      <c r="AI303" s="4">
        <f t="shared" si="207"/>
        <v>4457109.2139374604</v>
      </c>
      <c r="AJ303" s="4">
        <f t="shared" si="213"/>
        <v>4457109.2139374604</v>
      </c>
      <c r="AK303" s="27"/>
      <c r="AL303">
        <f t="shared" si="202"/>
        <v>292</v>
      </c>
      <c r="AM303" s="4"/>
      <c r="AN303" s="4"/>
      <c r="AO303" s="4">
        <f t="shared" si="239"/>
        <v>1.8411149025301568E-21</v>
      </c>
      <c r="AP303" s="4">
        <f t="shared" si="239"/>
        <v>0</v>
      </c>
      <c r="AQ303" s="4">
        <f t="shared" si="239"/>
        <v>0</v>
      </c>
      <c r="AR303" s="4">
        <f t="shared" si="239"/>
        <v>0</v>
      </c>
      <c r="AS303" s="4">
        <f t="shared" si="239"/>
        <v>0</v>
      </c>
      <c r="AT303" s="4">
        <f t="shared" si="239"/>
        <v>0</v>
      </c>
      <c r="AU303" s="4">
        <f t="shared" si="239"/>
        <v>0</v>
      </c>
      <c r="AV303" s="4">
        <f t="shared" si="239"/>
        <v>0</v>
      </c>
      <c r="AW303" s="4">
        <f t="shared" si="239"/>
        <v>0</v>
      </c>
      <c r="AX303" s="4">
        <f t="shared" si="239"/>
        <v>0</v>
      </c>
      <c r="AY303" s="4">
        <f t="shared" si="239"/>
        <v>0</v>
      </c>
      <c r="AZ303" s="4">
        <f t="shared" si="239"/>
        <v>0</v>
      </c>
      <c r="BA303" s="4">
        <f t="shared" si="239"/>
        <v>0</v>
      </c>
      <c r="BB303" s="4">
        <f t="shared" si="239"/>
        <v>0</v>
      </c>
      <c r="BC303" s="4">
        <f t="shared" si="239"/>
        <v>0</v>
      </c>
      <c r="BD303" s="4">
        <f t="shared" si="239"/>
        <v>0</v>
      </c>
      <c r="BE303" s="4">
        <f t="shared" si="239"/>
        <v>0</v>
      </c>
      <c r="BF303" s="4">
        <f t="shared" si="239"/>
        <v>0</v>
      </c>
      <c r="BG303" s="4">
        <f t="shared" si="239"/>
        <v>0</v>
      </c>
      <c r="BH303" s="4">
        <f t="shared" si="239"/>
        <v>0</v>
      </c>
      <c r="BI303" s="4">
        <f t="shared" si="226"/>
        <v>0</v>
      </c>
      <c r="BJ303" s="4">
        <f t="shared" si="217"/>
        <v>1.8411149025301568E-21</v>
      </c>
      <c r="BK303" s="4">
        <f t="shared" si="214"/>
        <v>284496.33280451875</v>
      </c>
      <c r="BL303" s="4">
        <f t="shared" si="227"/>
        <v>1</v>
      </c>
      <c r="BM303" s="4">
        <f t="shared" si="208"/>
        <v>4741605.5467419792</v>
      </c>
      <c r="BN303" s="18">
        <f t="shared" si="228"/>
        <v>1</v>
      </c>
      <c r="BO303" s="4">
        <f t="shared" si="209"/>
        <v>6</v>
      </c>
      <c r="BP303" s="27"/>
      <c r="BQ303" s="4">
        <f>I303+AJ303+BK303+SUM(J$11:J303)</f>
        <v>4999999.9999999963</v>
      </c>
      <c r="BR303" s="27"/>
      <c r="BS303">
        <f t="shared" si="203"/>
        <v>292</v>
      </c>
      <c r="BT303" s="11">
        <f t="shared" si="204"/>
        <v>5.4796787680518551E-2</v>
      </c>
      <c r="BU303" s="9">
        <f t="shared" si="235"/>
        <v>3.8015193149709676E-22</v>
      </c>
      <c r="BV303" s="9">
        <f t="shared" si="235"/>
        <v>4.7416975732410291E-22</v>
      </c>
      <c r="BW303" s="9">
        <f t="shared" si="235"/>
        <v>6.2919121062782025E-22</v>
      </c>
      <c r="BX303" s="9">
        <f t="shared" si="234"/>
        <v>8.3489419858110556E-22</v>
      </c>
      <c r="BY303" s="9">
        <f t="shared" si="234"/>
        <v>1.107848156574385E-21</v>
      </c>
      <c r="BZ303" s="9">
        <f t="shared" si="234"/>
        <v>1.4700396051545648E-21</v>
      </c>
      <c r="CA303" s="9">
        <f t="shared" si="234"/>
        <v>1.9506431706345864E-21</v>
      </c>
      <c r="CB303" s="9">
        <f t="shared" si="234"/>
        <v>2.5883716097090812E-21</v>
      </c>
      <c r="CC303" s="9">
        <f t="shared" si="234"/>
        <v>3.4345941332432519E-21</v>
      </c>
      <c r="CD303" s="9">
        <f t="shared" si="200"/>
        <v>4.5574742111238232E-21</v>
      </c>
      <c r="CE303" s="9">
        <f t="shared" si="200"/>
        <v>0</v>
      </c>
      <c r="CF303" s="9">
        <f t="shared" si="200"/>
        <v>0</v>
      </c>
      <c r="CG303" s="9">
        <f t="shared" si="200"/>
        <v>0</v>
      </c>
      <c r="CH303" s="9">
        <f t="shared" si="200"/>
        <v>0</v>
      </c>
      <c r="CI303" s="9">
        <f t="shared" si="200"/>
        <v>0</v>
      </c>
      <c r="CJ303" s="9">
        <f t="shared" si="231"/>
        <v>0</v>
      </c>
      <c r="CK303" s="9">
        <f t="shared" si="231"/>
        <v>0</v>
      </c>
      <c r="CL303" s="9">
        <f t="shared" si="231"/>
        <v>0</v>
      </c>
      <c r="CM303" s="9">
        <f t="shared" si="231"/>
        <v>0</v>
      </c>
      <c r="CN303" s="9">
        <f t="shared" si="190"/>
        <v>0</v>
      </c>
      <c r="CO303" s="9">
        <f t="shared" si="190"/>
        <v>0</v>
      </c>
      <c r="CP303" s="9">
        <f t="shared" si="190"/>
        <v>0</v>
      </c>
      <c r="CQ303" s="9">
        <f t="shared" si="221"/>
        <v>1.7427377984469819E-20</v>
      </c>
      <c r="CR303" s="27"/>
    </row>
    <row r="304" spans="2:96" x14ac:dyDescent="0.2">
      <c r="B304" s="1">
        <f t="shared" si="215"/>
        <v>44153</v>
      </c>
      <c r="C304" s="8">
        <f t="shared" si="210"/>
        <v>41.857142857142854</v>
      </c>
      <c r="D304">
        <f t="shared" si="218"/>
        <v>293</v>
      </c>
      <c r="E304" s="14">
        <f t="shared" si="216"/>
        <v>0.3</v>
      </c>
      <c r="F304" s="3">
        <f t="shared" si="211"/>
        <v>8.1661699125676517</v>
      </c>
      <c r="G304" s="3">
        <f t="shared" si="205"/>
        <v>2.8379999999999992</v>
      </c>
      <c r="H304" s="27"/>
      <c r="I304" s="4">
        <f t="shared" si="212"/>
        <v>258394.45325801719</v>
      </c>
      <c r="J304" s="4"/>
      <c r="K304" s="4">
        <f t="shared" si="206"/>
        <v>4741605.546741982</v>
      </c>
      <c r="L304" s="4">
        <f t="shared" si="225"/>
        <v>1</v>
      </c>
      <c r="N304" s="4">
        <f t="shared" si="219"/>
        <v>1.7427377984469819E-20</v>
      </c>
      <c r="O304" s="4">
        <f t="shared" si="237"/>
        <v>2.173745522521533E-20</v>
      </c>
      <c r="P304" s="4">
        <f t="shared" si="237"/>
        <v>2.8844133472972457E-20</v>
      </c>
      <c r="Q304" s="4">
        <f t="shared" si="237"/>
        <v>3.8274215044392189E-20</v>
      </c>
      <c r="R304" s="4">
        <f t="shared" si="237"/>
        <v>5.0787295747382448E-20</v>
      </c>
      <c r="S304" s="4">
        <f t="shared" si="237"/>
        <v>6.7391307864825141E-20</v>
      </c>
      <c r="T304" s="4">
        <f t="shared" si="237"/>
        <v>8.9423709392439192E-20</v>
      </c>
      <c r="U304" s="4">
        <f t="shared" si="237"/>
        <v>1.1865921666840594E-19</v>
      </c>
      <c r="V304" s="4">
        <f t="shared" si="237"/>
        <v>1.5745275828941239E-19</v>
      </c>
      <c r="W304" s="4">
        <f t="shared" si="237"/>
        <v>2.0892916529267793E-19</v>
      </c>
      <c r="X304" s="4">
        <f t="shared" si="237"/>
        <v>2.7723487720334044E-19</v>
      </c>
      <c r="Y304" s="4">
        <f t="shared" si="237"/>
        <v>3.6787193894243675E-19</v>
      </c>
      <c r="Z304" s="4">
        <f t="shared" si="237"/>
        <v>4.8814119214316561E-19</v>
      </c>
      <c r="AA304" s="4">
        <f t="shared" si="237"/>
        <v>6.4773036006403824E-19</v>
      </c>
      <c r="AB304" s="4">
        <f t="shared" si="237"/>
        <v>8.5949439650854409E-19</v>
      </c>
      <c r="AC304" s="4">
        <f t="shared" si="237"/>
        <v>1.1404909560826662E-18</v>
      </c>
      <c r="AD304" s="4">
        <f t="shared" si="237"/>
        <v>1.5133543932203532E-18</v>
      </c>
      <c r="AE304" s="4">
        <f t="shared" si="237"/>
        <v>2.0081189659993339E-18</v>
      </c>
      <c r="AF304" s="4">
        <f t="shared" si="237"/>
        <v>2.6646381043477857E-18</v>
      </c>
      <c r="AG304" s="4">
        <f t="shared" si="237"/>
        <v>3.5357946154025178E-18</v>
      </c>
      <c r="AH304" s="4">
        <f t="shared" si="237"/>
        <v>4.6917604089934823E-18</v>
      </c>
      <c r="AI304" s="4">
        <f t="shared" si="207"/>
        <v>4457109.2139374604</v>
      </c>
      <c r="AJ304" s="4">
        <f t="shared" si="213"/>
        <v>4457109.2139374604</v>
      </c>
      <c r="AK304" s="27"/>
      <c r="AL304">
        <f t="shared" si="202"/>
        <v>293</v>
      </c>
      <c r="AM304" s="4"/>
      <c r="AN304" s="4"/>
      <c r="AO304" s="4">
        <f t="shared" si="239"/>
        <v>1.387497142035021E-21</v>
      </c>
      <c r="AP304" s="4">
        <f t="shared" si="239"/>
        <v>0</v>
      </c>
      <c r="AQ304" s="4">
        <f t="shared" si="239"/>
        <v>0</v>
      </c>
      <c r="AR304" s="4">
        <f t="shared" si="239"/>
        <v>0</v>
      </c>
      <c r="AS304" s="4">
        <f t="shared" si="239"/>
        <v>0</v>
      </c>
      <c r="AT304" s="4">
        <f t="shared" si="239"/>
        <v>0</v>
      </c>
      <c r="AU304" s="4">
        <f t="shared" si="239"/>
        <v>0</v>
      </c>
      <c r="AV304" s="4">
        <f t="shared" si="239"/>
        <v>0</v>
      </c>
      <c r="AW304" s="4">
        <f t="shared" si="239"/>
        <v>0</v>
      </c>
      <c r="AX304" s="4">
        <f t="shared" si="239"/>
        <v>0</v>
      </c>
      <c r="AY304" s="4">
        <f t="shared" si="239"/>
        <v>0</v>
      </c>
      <c r="AZ304" s="4">
        <f t="shared" si="239"/>
        <v>0</v>
      </c>
      <c r="BA304" s="4">
        <f t="shared" si="239"/>
        <v>0</v>
      </c>
      <c r="BB304" s="4">
        <f t="shared" si="239"/>
        <v>0</v>
      </c>
      <c r="BC304" s="4">
        <f t="shared" si="239"/>
        <v>0</v>
      </c>
      <c r="BD304" s="4">
        <f t="shared" si="239"/>
        <v>0</v>
      </c>
      <c r="BE304" s="4">
        <f t="shared" si="239"/>
        <v>0</v>
      </c>
      <c r="BF304" s="4">
        <f t="shared" si="239"/>
        <v>0</v>
      </c>
      <c r="BG304" s="4">
        <f t="shared" si="239"/>
        <v>0</v>
      </c>
      <c r="BH304" s="4">
        <f t="shared" si="239"/>
        <v>0</v>
      </c>
      <c r="BI304" s="4">
        <f t="shared" si="226"/>
        <v>0</v>
      </c>
      <c r="BJ304" s="4">
        <f t="shared" si="217"/>
        <v>1.387497142035021E-21</v>
      </c>
      <c r="BK304" s="4">
        <f t="shared" si="214"/>
        <v>284496.33280451875</v>
      </c>
      <c r="BL304" s="4">
        <f t="shared" si="227"/>
        <v>1</v>
      </c>
      <c r="BM304" s="4">
        <f t="shared" si="208"/>
        <v>4741605.5467419792</v>
      </c>
      <c r="BN304" s="18">
        <f t="shared" si="228"/>
        <v>1</v>
      </c>
      <c r="BO304" s="4">
        <f t="shared" si="209"/>
        <v>6</v>
      </c>
      <c r="BP304" s="27"/>
      <c r="BQ304" s="4">
        <f>I304+AJ304+BK304+SUM(J$11:J304)</f>
        <v>4999999.9999999963</v>
      </c>
      <c r="BR304" s="27"/>
      <c r="BS304">
        <f t="shared" si="203"/>
        <v>293</v>
      </c>
      <c r="BT304" s="11">
        <f t="shared" si="204"/>
        <v>5.4796787680518551E-2</v>
      </c>
      <c r="BU304" s="9">
        <f t="shared" si="235"/>
        <v>2.8648929937294077E-22</v>
      </c>
      <c r="BV304" s="9">
        <f t="shared" si="235"/>
        <v>3.5734281560727089E-22</v>
      </c>
      <c r="BW304" s="9">
        <f t="shared" si="235"/>
        <v>4.7416975732410291E-22</v>
      </c>
      <c r="BX304" s="9">
        <f t="shared" si="234"/>
        <v>6.2919121062782025E-22</v>
      </c>
      <c r="BY304" s="9">
        <f t="shared" si="234"/>
        <v>8.3489419858110556E-22</v>
      </c>
      <c r="BZ304" s="9">
        <f t="shared" si="234"/>
        <v>1.107848156574385E-21</v>
      </c>
      <c r="CA304" s="9">
        <f t="shared" si="234"/>
        <v>1.4700396051545648E-21</v>
      </c>
      <c r="CB304" s="9">
        <f t="shared" si="234"/>
        <v>1.9506431706345864E-21</v>
      </c>
      <c r="CC304" s="9">
        <f t="shared" si="234"/>
        <v>2.5883716097090812E-21</v>
      </c>
      <c r="CD304" s="9">
        <f t="shared" si="200"/>
        <v>3.4345941332432519E-21</v>
      </c>
      <c r="CE304" s="9">
        <f t="shared" si="200"/>
        <v>0</v>
      </c>
      <c r="CF304" s="9">
        <f t="shared" si="200"/>
        <v>0</v>
      </c>
      <c r="CG304" s="9">
        <f t="shared" si="200"/>
        <v>0</v>
      </c>
      <c r="CH304" s="9">
        <f t="shared" si="200"/>
        <v>0</v>
      </c>
      <c r="CI304" s="9">
        <f t="shared" si="200"/>
        <v>0</v>
      </c>
      <c r="CJ304" s="9">
        <f t="shared" si="231"/>
        <v>0</v>
      </c>
      <c r="CK304" s="9">
        <f t="shared" si="231"/>
        <v>0</v>
      </c>
      <c r="CL304" s="9">
        <f t="shared" si="231"/>
        <v>0</v>
      </c>
      <c r="CM304" s="9">
        <f t="shared" si="231"/>
        <v>0</v>
      </c>
      <c r="CN304" s="9">
        <f t="shared" si="190"/>
        <v>0</v>
      </c>
      <c r="CO304" s="9">
        <f t="shared" si="190"/>
        <v>0</v>
      </c>
      <c r="CP304" s="9">
        <f t="shared" si="190"/>
        <v>0</v>
      </c>
      <c r="CQ304" s="9">
        <f t="shared" si="221"/>
        <v>1.3133583956829109E-20</v>
      </c>
      <c r="CR304" s="27"/>
    </row>
    <row r="305" spans="2:96" x14ac:dyDescent="0.2">
      <c r="B305" s="1">
        <f t="shared" si="215"/>
        <v>44154</v>
      </c>
      <c r="C305" s="8">
        <f t="shared" si="210"/>
        <v>42</v>
      </c>
      <c r="D305">
        <f t="shared" si="218"/>
        <v>294</v>
      </c>
      <c r="E305" s="14">
        <f t="shared" si="216"/>
        <v>0.3</v>
      </c>
      <c r="F305" s="3">
        <f t="shared" si="211"/>
        <v>8.1661699125676517</v>
      </c>
      <c r="G305" s="3">
        <f t="shared" si="205"/>
        <v>2.8379999999999992</v>
      </c>
      <c r="H305" s="27"/>
      <c r="I305" s="4">
        <f t="shared" si="212"/>
        <v>258394.45325801719</v>
      </c>
      <c r="J305" s="4"/>
      <c r="K305" s="4">
        <f t="shared" si="206"/>
        <v>4741605.546741982</v>
      </c>
      <c r="L305" s="4">
        <f t="shared" si="225"/>
        <v>1</v>
      </c>
      <c r="N305" s="4">
        <f t="shared" si="219"/>
        <v>1.3133583956829109E-20</v>
      </c>
      <c r="O305" s="4">
        <f t="shared" si="237"/>
        <v>1.6381735305401629E-20</v>
      </c>
      <c r="P305" s="4">
        <f t="shared" si="237"/>
        <v>2.173745522521533E-20</v>
      </c>
      <c r="Q305" s="4">
        <f t="shared" si="237"/>
        <v>2.8844133472972457E-20</v>
      </c>
      <c r="R305" s="4">
        <f t="shared" si="237"/>
        <v>3.8274215044392189E-20</v>
      </c>
      <c r="S305" s="4">
        <f t="shared" si="237"/>
        <v>5.0787295747382448E-20</v>
      </c>
      <c r="T305" s="4">
        <f t="shared" si="237"/>
        <v>6.7391307864825141E-20</v>
      </c>
      <c r="U305" s="4">
        <f t="shared" si="237"/>
        <v>8.9423709392439192E-20</v>
      </c>
      <c r="V305" s="4">
        <f t="shared" si="237"/>
        <v>1.1865921666840594E-19</v>
      </c>
      <c r="W305" s="4">
        <f t="shared" si="237"/>
        <v>1.5745275828941239E-19</v>
      </c>
      <c r="X305" s="4">
        <f t="shared" si="237"/>
        <v>2.0892916529267793E-19</v>
      </c>
      <c r="Y305" s="4">
        <f t="shared" si="237"/>
        <v>2.7723487720334044E-19</v>
      </c>
      <c r="Z305" s="4">
        <f t="shared" si="237"/>
        <v>3.6787193894243675E-19</v>
      </c>
      <c r="AA305" s="4">
        <f t="shared" si="237"/>
        <v>4.8814119214316561E-19</v>
      </c>
      <c r="AB305" s="4">
        <f t="shared" si="237"/>
        <v>6.4773036006403824E-19</v>
      </c>
      <c r="AC305" s="4">
        <f t="shared" si="237"/>
        <v>8.5949439650854409E-19</v>
      </c>
      <c r="AD305" s="4">
        <f t="shared" si="237"/>
        <v>1.1404909560826662E-18</v>
      </c>
      <c r="AE305" s="4">
        <f t="shared" si="237"/>
        <v>1.5133543932203532E-18</v>
      </c>
      <c r="AF305" s="4">
        <f t="shared" si="237"/>
        <v>2.0081189659993339E-18</v>
      </c>
      <c r="AG305" s="4">
        <f t="shared" si="237"/>
        <v>2.6646381043477857E-18</v>
      </c>
      <c r="AH305" s="4">
        <f t="shared" si="237"/>
        <v>3.5357946154025178E-18</v>
      </c>
      <c r="AI305" s="4">
        <f t="shared" si="207"/>
        <v>4457109.2139374604</v>
      </c>
      <c r="AJ305" s="4">
        <f t="shared" si="213"/>
        <v>4457109.2139374604</v>
      </c>
      <c r="AK305" s="27"/>
      <c r="AL305">
        <f t="shared" si="202"/>
        <v>294</v>
      </c>
      <c r="AM305" s="4"/>
      <c r="AN305" s="4"/>
      <c r="AO305" s="4">
        <f t="shared" si="239"/>
        <v>1.0456426790681891E-21</v>
      </c>
      <c r="AP305" s="4">
        <f t="shared" si="239"/>
        <v>0</v>
      </c>
      <c r="AQ305" s="4">
        <f t="shared" si="239"/>
        <v>0</v>
      </c>
      <c r="AR305" s="4">
        <f t="shared" si="239"/>
        <v>0</v>
      </c>
      <c r="AS305" s="4">
        <f t="shared" si="239"/>
        <v>0</v>
      </c>
      <c r="AT305" s="4">
        <f t="shared" si="239"/>
        <v>0</v>
      </c>
      <c r="AU305" s="4">
        <f t="shared" si="239"/>
        <v>0</v>
      </c>
      <c r="AV305" s="4">
        <f t="shared" si="239"/>
        <v>0</v>
      </c>
      <c r="AW305" s="4">
        <f t="shared" si="239"/>
        <v>0</v>
      </c>
      <c r="AX305" s="4">
        <f t="shared" si="239"/>
        <v>0</v>
      </c>
      <c r="AY305" s="4">
        <f t="shared" si="239"/>
        <v>0</v>
      </c>
      <c r="AZ305" s="4">
        <f t="shared" si="239"/>
        <v>0</v>
      </c>
      <c r="BA305" s="4">
        <f t="shared" si="239"/>
        <v>0</v>
      </c>
      <c r="BB305" s="4">
        <f t="shared" si="239"/>
        <v>0</v>
      </c>
      <c r="BC305" s="4">
        <f t="shared" si="239"/>
        <v>0</v>
      </c>
      <c r="BD305" s="4">
        <f t="shared" si="239"/>
        <v>0</v>
      </c>
      <c r="BE305" s="4">
        <f t="shared" si="239"/>
        <v>0</v>
      </c>
      <c r="BF305" s="4">
        <f t="shared" si="239"/>
        <v>0</v>
      </c>
      <c r="BG305" s="4">
        <f t="shared" si="239"/>
        <v>0</v>
      </c>
      <c r="BH305" s="4">
        <f t="shared" si="239"/>
        <v>0</v>
      </c>
      <c r="BI305" s="4">
        <f t="shared" si="226"/>
        <v>0</v>
      </c>
      <c r="BJ305" s="4">
        <f t="shared" si="217"/>
        <v>1.0456426790681891E-21</v>
      </c>
      <c r="BK305" s="4">
        <f t="shared" si="214"/>
        <v>284496.33280451875</v>
      </c>
      <c r="BL305" s="4">
        <f t="shared" si="227"/>
        <v>1</v>
      </c>
      <c r="BM305" s="4">
        <f t="shared" si="208"/>
        <v>4741605.5467419792</v>
      </c>
      <c r="BN305" s="18">
        <f t="shared" si="228"/>
        <v>1</v>
      </c>
      <c r="BO305" s="4">
        <f t="shared" si="209"/>
        <v>6</v>
      </c>
      <c r="BP305" s="27"/>
      <c r="BQ305" s="4">
        <f>I305+AJ305+BK305+SUM(J$11:J305)</f>
        <v>4999999.9999999963</v>
      </c>
      <c r="BR305" s="27"/>
      <c r="BS305">
        <f t="shared" si="203"/>
        <v>294</v>
      </c>
      <c r="BT305" s="11">
        <f t="shared" si="204"/>
        <v>5.4796787680518551E-2</v>
      </c>
      <c r="BU305" s="9">
        <f t="shared" si="235"/>
        <v>2.1590346346998879E-22</v>
      </c>
      <c r="BV305" s="9">
        <f t="shared" si="235"/>
        <v>2.6929994141056432E-22</v>
      </c>
      <c r="BW305" s="9">
        <f t="shared" si="235"/>
        <v>3.5734281560727089E-22</v>
      </c>
      <c r="BX305" s="9">
        <f t="shared" si="234"/>
        <v>4.7416975732410291E-22</v>
      </c>
      <c r="BY305" s="9">
        <f t="shared" si="234"/>
        <v>6.2919121062782025E-22</v>
      </c>
      <c r="BZ305" s="9">
        <f t="shared" si="234"/>
        <v>8.3489419858110556E-22</v>
      </c>
      <c r="CA305" s="9">
        <f t="shared" si="234"/>
        <v>1.107848156574385E-21</v>
      </c>
      <c r="CB305" s="9">
        <f t="shared" si="234"/>
        <v>1.4700396051545648E-21</v>
      </c>
      <c r="CC305" s="9">
        <f t="shared" si="234"/>
        <v>1.9506431706345864E-21</v>
      </c>
      <c r="CD305" s="9">
        <f t="shared" si="200"/>
        <v>2.5883716097090812E-21</v>
      </c>
      <c r="CE305" s="9">
        <f t="shared" si="200"/>
        <v>0</v>
      </c>
      <c r="CF305" s="9">
        <f t="shared" si="200"/>
        <v>0</v>
      </c>
      <c r="CG305" s="9">
        <f t="shared" si="200"/>
        <v>0</v>
      </c>
      <c r="CH305" s="9">
        <f t="shared" si="200"/>
        <v>0</v>
      </c>
      <c r="CI305" s="9">
        <f t="shared" si="200"/>
        <v>0</v>
      </c>
      <c r="CJ305" s="9">
        <f t="shared" si="231"/>
        <v>0</v>
      </c>
      <c r="CK305" s="9">
        <f t="shared" si="231"/>
        <v>0</v>
      </c>
      <c r="CL305" s="9">
        <f t="shared" si="231"/>
        <v>0</v>
      </c>
      <c r="CM305" s="9">
        <f t="shared" si="231"/>
        <v>0</v>
      </c>
      <c r="CN305" s="9">
        <f t="shared" si="190"/>
        <v>0</v>
      </c>
      <c r="CO305" s="9">
        <f t="shared" si="190"/>
        <v>0</v>
      </c>
      <c r="CP305" s="9">
        <f t="shared" si="190"/>
        <v>0</v>
      </c>
      <c r="CQ305" s="9">
        <f t="shared" si="221"/>
        <v>9.8977039290934698E-21</v>
      </c>
      <c r="CR305" s="27"/>
    </row>
    <row r="306" spans="2:96" x14ac:dyDescent="0.2">
      <c r="B306" s="1">
        <f t="shared" si="215"/>
        <v>44155</v>
      </c>
      <c r="C306" s="8">
        <f t="shared" si="210"/>
        <v>42.142857142857146</v>
      </c>
      <c r="D306">
        <f t="shared" si="218"/>
        <v>295</v>
      </c>
      <c r="E306" s="14">
        <f t="shared" si="216"/>
        <v>0.3</v>
      </c>
      <c r="F306" s="3">
        <f t="shared" si="211"/>
        <v>8.1661699125676517</v>
      </c>
      <c r="G306" s="3">
        <f t="shared" si="205"/>
        <v>2.8379999999999992</v>
      </c>
      <c r="H306" s="27"/>
      <c r="I306" s="4">
        <f t="shared" si="212"/>
        <v>258394.45325801719</v>
      </c>
      <c r="J306" s="4"/>
      <c r="K306" s="4">
        <f t="shared" si="206"/>
        <v>4741605.546741982</v>
      </c>
      <c r="L306" s="4">
        <f t="shared" si="225"/>
        <v>1</v>
      </c>
      <c r="N306" s="4">
        <f t="shared" si="219"/>
        <v>9.8977039290934698E-21</v>
      </c>
      <c r="O306" s="4">
        <f t="shared" si="237"/>
        <v>1.2345568919419362E-20</v>
      </c>
      <c r="P306" s="4">
        <f t="shared" si="237"/>
        <v>1.6381735305401629E-20</v>
      </c>
      <c r="Q306" s="4">
        <f t="shared" si="237"/>
        <v>2.173745522521533E-20</v>
      </c>
      <c r="R306" s="4">
        <f t="shared" si="237"/>
        <v>2.8844133472972457E-20</v>
      </c>
      <c r="S306" s="4">
        <f t="shared" si="237"/>
        <v>3.8274215044392189E-20</v>
      </c>
      <c r="T306" s="4">
        <f t="shared" si="237"/>
        <v>5.0787295747382448E-20</v>
      </c>
      <c r="U306" s="4">
        <f t="shared" si="237"/>
        <v>6.7391307864825141E-20</v>
      </c>
      <c r="V306" s="4">
        <f t="shared" si="237"/>
        <v>8.9423709392439192E-20</v>
      </c>
      <c r="W306" s="4">
        <f t="shared" si="237"/>
        <v>1.1865921666840594E-19</v>
      </c>
      <c r="X306" s="4">
        <f t="shared" si="237"/>
        <v>1.5745275828941239E-19</v>
      </c>
      <c r="Y306" s="4">
        <f t="shared" si="237"/>
        <v>2.0892916529267793E-19</v>
      </c>
      <c r="Z306" s="4">
        <f t="shared" si="237"/>
        <v>2.7723487720334044E-19</v>
      </c>
      <c r="AA306" s="4">
        <f t="shared" si="237"/>
        <v>3.6787193894243675E-19</v>
      </c>
      <c r="AB306" s="4">
        <f t="shared" si="237"/>
        <v>4.8814119214316561E-19</v>
      </c>
      <c r="AC306" s="4">
        <f t="shared" si="237"/>
        <v>6.4773036006403824E-19</v>
      </c>
      <c r="AD306" s="4">
        <f t="shared" si="237"/>
        <v>8.5949439650854409E-19</v>
      </c>
      <c r="AE306" s="4">
        <f t="shared" si="237"/>
        <v>1.1404909560826662E-18</v>
      </c>
      <c r="AF306" s="4">
        <f t="shared" si="237"/>
        <v>1.5133543932203532E-18</v>
      </c>
      <c r="AG306" s="4">
        <f t="shared" si="237"/>
        <v>2.0081189659993339E-18</v>
      </c>
      <c r="AH306" s="4">
        <f t="shared" si="237"/>
        <v>2.6646381043477857E-18</v>
      </c>
      <c r="AI306" s="4">
        <f t="shared" si="207"/>
        <v>4457109.2139374604</v>
      </c>
      <c r="AJ306" s="4">
        <f t="shared" si="213"/>
        <v>4457109.2139374604</v>
      </c>
      <c r="AK306" s="27"/>
      <c r="AL306">
        <f t="shared" si="202"/>
        <v>295</v>
      </c>
      <c r="AM306" s="4"/>
      <c r="AN306" s="4"/>
      <c r="AO306" s="4">
        <f t="shared" si="239"/>
        <v>7.8801503740974652E-22</v>
      </c>
      <c r="AP306" s="4">
        <f t="shared" si="239"/>
        <v>0</v>
      </c>
      <c r="AQ306" s="4">
        <f t="shared" si="239"/>
        <v>0</v>
      </c>
      <c r="AR306" s="4">
        <f t="shared" si="239"/>
        <v>0</v>
      </c>
      <c r="AS306" s="4">
        <f t="shared" si="239"/>
        <v>0</v>
      </c>
      <c r="AT306" s="4">
        <f t="shared" si="239"/>
        <v>0</v>
      </c>
      <c r="AU306" s="4">
        <f t="shared" si="239"/>
        <v>0</v>
      </c>
      <c r="AV306" s="4">
        <f t="shared" si="239"/>
        <v>0</v>
      </c>
      <c r="AW306" s="4">
        <f t="shared" si="239"/>
        <v>0</v>
      </c>
      <c r="AX306" s="4">
        <f t="shared" si="239"/>
        <v>0</v>
      </c>
      <c r="AY306" s="4">
        <f t="shared" si="239"/>
        <v>0</v>
      </c>
      <c r="AZ306" s="4">
        <f t="shared" si="239"/>
        <v>0</v>
      </c>
      <c r="BA306" s="4">
        <f t="shared" si="239"/>
        <v>0</v>
      </c>
      <c r="BB306" s="4">
        <f t="shared" si="239"/>
        <v>0</v>
      </c>
      <c r="BC306" s="4">
        <f t="shared" si="239"/>
        <v>0</v>
      </c>
      <c r="BD306" s="4">
        <f t="shared" si="239"/>
        <v>0</v>
      </c>
      <c r="BE306" s="4">
        <f t="shared" si="239"/>
        <v>0</v>
      </c>
      <c r="BF306" s="4">
        <f t="shared" si="239"/>
        <v>0</v>
      </c>
      <c r="BG306" s="4">
        <f t="shared" si="239"/>
        <v>0</v>
      </c>
      <c r="BH306" s="4">
        <f t="shared" si="239"/>
        <v>0</v>
      </c>
      <c r="BI306" s="4">
        <f t="shared" si="226"/>
        <v>0</v>
      </c>
      <c r="BJ306" s="4">
        <f t="shared" si="217"/>
        <v>7.8801503740974652E-22</v>
      </c>
      <c r="BK306" s="4">
        <f t="shared" si="214"/>
        <v>284496.33280451875</v>
      </c>
      <c r="BL306" s="4">
        <f t="shared" si="227"/>
        <v>1</v>
      </c>
      <c r="BM306" s="4">
        <f t="shared" si="208"/>
        <v>4741605.5467419792</v>
      </c>
      <c r="BN306" s="18">
        <f t="shared" si="228"/>
        <v>1</v>
      </c>
      <c r="BO306" s="4">
        <f t="shared" si="209"/>
        <v>6</v>
      </c>
      <c r="BP306" s="27"/>
      <c r="BQ306" s="4">
        <f>I306+AJ306+BK306+SUM(J$11:J306)</f>
        <v>4999999.9999999963</v>
      </c>
      <c r="BR306" s="27"/>
      <c r="BS306">
        <f t="shared" si="203"/>
        <v>295</v>
      </c>
      <c r="BT306" s="11">
        <f t="shared" si="204"/>
        <v>5.4796787680518551E-2</v>
      </c>
      <c r="BU306" s="9">
        <f t="shared" si="235"/>
        <v>1.6270871421815074E-22</v>
      </c>
      <c r="BV306" s="9">
        <f t="shared" si="235"/>
        <v>2.0294925566178947E-22</v>
      </c>
      <c r="BW306" s="9">
        <f t="shared" si="235"/>
        <v>2.6929994141056432E-22</v>
      </c>
      <c r="BX306" s="9">
        <f t="shared" si="234"/>
        <v>3.5734281560727089E-22</v>
      </c>
      <c r="BY306" s="9">
        <f t="shared" si="234"/>
        <v>4.7416975732410291E-22</v>
      </c>
      <c r="BZ306" s="9">
        <f t="shared" si="234"/>
        <v>6.2919121062782025E-22</v>
      </c>
      <c r="CA306" s="9">
        <f t="shared" si="234"/>
        <v>8.3489419858110556E-22</v>
      </c>
      <c r="CB306" s="9">
        <f t="shared" si="234"/>
        <v>1.107848156574385E-21</v>
      </c>
      <c r="CC306" s="9">
        <f t="shared" si="234"/>
        <v>1.4700396051545648E-21</v>
      </c>
      <c r="CD306" s="9">
        <f t="shared" si="200"/>
        <v>1.9506431706345864E-21</v>
      </c>
      <c r="CE306" s="9">
        <f t="shared" si="200"/>
        <v>0</v>
      </c>
      <c r="CF306" s="9">
        <f t="shared" si="200"/>
        <v>0</v>
      </c>
      <c r="CG306" s="9">
        <f t="shared" si="200"/>
        <v>0</v>
      </c>
      <c r="CH306" s="9">
        <f t="shared" si="200"/>
        <v>0</v>
      </c>
      <c r="CI306" s="9">
        <f t="shared" si="200"/>
        <v>0</v>
      </c>
      <c r="CJ306" s="9">
        <f t="shared" si="231"/>
        <v>0</v>
      </c>
      <c r="CK306" s="9">
        <f t="shared" si="231"/>
        <v>0</v>
      </c>
      <c r="CL306" s="9">
        <f t="shared" si="231"/>
        <v>0</v>
      </c>
      <c r="CM306" s="9">
        <f t="shared" si="231"/>
        <v>0</v>
      </c>
      <c r="CN306" s="9">
        <f t="shared" si="231"/>
        <v>0</v>
      </c>
      <c r="CO306" s="9">
        <f t="shared" si="231"/>
        <v>0</v>
      </c>
      <c r="CP306" s="9">
        <f t="shared" si="231"/>
        <v>0</v>
      </c>
      <c r="CQ306" s="9">
        <f t="shared" si="221"/>
        <v>7.4590868257943396E-21</v>
      </c>
      <c r="CR306" s="27"/>
    </row>
    <row r="307" spans="2:96" x14ac:dyDescent="0.2">
      <c r="B307" s="1">
        <f t="shared" si="215"/>
        <v>44156</v>
      </c>
      <c r="C307" s="8">
        <f t="shared" si="210"/>
        <v>42.285714285714285</v>
      </c>
      <c r="D307">
        <f t="shared" si="218"/>
        <v>296</v>
      </c>
      <c r="E307" s="14">
        <f t="shared" si="216"/>
        <v>0.3</v>
      </c>
      <c r="F307" s="3">
        <f t="shared" si="211"/>
        <v>8.1661699125676517</v>
      </c>
      <c r="G307" s="3">
        <f t="shared" si="205"/>
        <v>2.8379999999999992</v>
      </c>
      <c r="H307" s="27"/>
      <c r="I307" s="4">
        <f t="shared" si="212"/>
        <v>258394.45325801719</v>
      </c>
      <c r="J307" s="4"/>
      <c r="K307" s="4">
        <f t="shared" si="206"/>
        <v>4741605.546741982</v>
      </c>
      <c r="L307" s="4">
        <f t="shared" si="225"/>
        <v>1</v>
      </c>
      <c r="N307" s="4">
        <f t="shared" si="219"/>
        <v>7.4590868257943396E-21</v>
      </c>
      <c r="O307" s="4">
        <f t="shared" si="237"/>
        <v>9.3038416933478616E-21</v>
      </c>
      <c r="P307" s="4">
        <f t="shared" si="237"/>
        <v>1.2345568919419362E-20</v>
      </c>
      <c r="Q307" s="4">
        <f t="shared" si="237"/>
        <v>1.6381735305401629E-20</v>
      </c>
      <c r="R307" s="4">
        <f t="shared" si="237"/>
        <v>2.173745522521533E-20</v>
      </c>
      <c r="S307" s="4">
        <f t="shared" si="237"/>
        <v>2.8844133472972457E-20</v>
      </c>
      <c r="T307" s="4">
        <f t="shared" si="237"/>
        <v>3.8274215044392189E-20</v>
      </c>
      <c r="U307" s="4">
        <f t="shared" si="237"/>
        <v>5.0787295747382448E-20</v>
      </c>
      <c r="V307" s="4">
        <f t="shared" si="237"/>
        <v>6.7391307864825141E-20</v>
      </c>
      <c r="W307" s="4">
        <f t="shared" si="237"/>
        <v>8.9423709392439192E-20</v>
      </c>
      <c r="X307" s="4">
        <f t="shared" si="237"/>
        <v>1.1865921666840594E-19</v>
      </c>
      <c r="Y307" s="4">
        <f t="shared" si="237"/>
        <v>1.5745275828941239E-19</v>
      </c>
      <c r="Z307" s="4">
        <f t="shared" si="237"/>
        <v>2.0892916529267793E-19</v>
      </c>
      <c r="AA307" s="4">
        <f t="shared" si="237"/>
        <v>2.7723487720334044E-19</v>
      </c>
      <c r="AB307" s="4">
        <f t="shared" si="237"/>
        <v>3.6787193894243675E-19</v>
      </c>
      <c r="AC307" s="4">
        <f t="shared" si="237"/>
        <v>4.8814119214316561E-19</v>
      </c>
      <c r="AD307" s="4">
        <f t="shared" si="237"/>
        <v>6.4773036006403824E-19</v>
      </c>
      <c r="AE307" s="4">
        <f t="shared" si="237"/>
        <v>8.5949439650854409E-19</v>
      </c>
      <c r="AF307" s="4">
        <f t="shared" si="237"/>
        <v>1.1404909560826662E-18</v>
      </c>
      <c r="AG307" s="4">
        <f t="shared" si="237"/>
        <v>1.5133543932203532E-18</v>
      </c>
      <c r="AH307" s="4">
        <f t="shared" si="237"/>
        <v>2.0081189659993339E-18</v>
      </c>
      <c r="AI307" s="4">
        <f t="shared" si="207"/>
        <v>4457109.2139374604</v>
      </c>
      <c r="AJ307" s="4">
        <f t="shared" si="213"/>
        <v>4457109.2139374604</v>
      </c>
      <c r="AK307" s="27"/>
      <c r="AL307">
        <f t="shared" si="202"/>
        <v>296</v>
      </c>
      <c r="AM307" s="4"/>
      <c r="AN307" s="4"/>
      <c r="AO307" s="4">
        <f t="shared" si="239"/>
        <v>5.9386223574560819E-22</v>
      </c>
      <c r="AP307" s="4">
        <f t="shared" si="239"/>
        <v>0</v>
      </c>
      <c r="AQ307" s="4">
        <f t="shared" si="239"/>
        <v>0</v>
      </c>
      <c r="AR307" s="4">
        <f t="shared" si="239"/>
        <v>0</v>
      </c>
      <c r="AS307" s="4">
        <f t="shared" si="239"/>
        <v>0</v>
      </c>
      <c r="AT307" s="4">
        <f t="shared" si="239"/>
        <v>0</v>
      </c>
      <c r="AU307" s="4">
        <f t="shared" si="239"/>
        <v>0</v>
      </c>
      <c r="AV307" s="4">
        <f t="shared" si="239"/>
        <v>0</v>
      </c>
      <c r="AW307" s="4">
        <f t="shared" si="239"/>
        <v>0</v>
      </c>
      <c r="AX307" s="4">
        <f t="shared" si="239"/>
        <v>0</v>
      </c>
      <c r="AY307" s="4">
        <f t="shared" si="239"/>
        <v>0</v>
      </c>
      <c r="AZ307" s="4">
        <f t="shared" si="239"/>
        <v>0</v>
      </c>
      <c r="BA307" s="4">
        <f t="shared" si="239"/>
        <v>0</v>
      </c>
      <c r="BB307" s="4">
        <f t="shared" si="239"/>
        <v>0</v>
      </c>
      <c r="BC307" s="4">
        <f t="shared" si="239"/>
        <v>0</v>
      </c>
      <c r="BD307" s="4">
        <f t="shared" si="239"/>
        <v>0</v>
      </c>
      <c r="BE307" s="4">
        <f t="shared" si="239"/>
        <v>0</v>
      </c>
      <c r="BF307" s="4">
        <f t="shared" si="239"/>
        <v>0</v>
      </c>
      <c r="BG307" s="4">
        <f t="shared" si="239"/>
        <v>0</v>
      </c>
      <c r="BH307" s="4">
        <f t="shared" si="239"/>
        <v>0</v>
      </c>
      <c r="BI307" s="4">
        <f t="shared" si="226"/>
        <v>0</v>
      </c>
      <c r="BJ307" s="4">
        <f t="shared" si="217"/>
        <v>5.9386223574560819E-22</v>
      </c>
      <c r="BK307" s="4">
        <f t="shared" si="214"/>
        <v>284496.33280451875</v>
      </c>
      <c r="BL307" s="4">
        <f t="shared" si="227"/>
        <v>1</v>
      </c>
      <c r="BM307" s="4">
        <f t="shared" si="208"/>
        <v>4741605.5467419792</v>
      </c>
      <c r="BN307" s="18">
        <f t="shared" si="228"/>
        <v>1</v>
      </c>
      <c r="BO307" s="4">
        <f t="shared" si="209"/>
        <v>6</v>
      </c>
      <c r="BP307" s="27"/>
      <c r="BQ307" s="4">
        <f>I307+AJ307+BK307+SUM(J$11:J307)</f>
        <v>4999999.9999999963</v>
      </c>
      <c r="BR307" s="27"/>
      <c r="BS307">
        <f t="shared" si="203"/>
        <v>296</v>
      </c>
      <c r="BT307" s="11">
        <f t="shared" si="204"/>
        <v>5.4796787680518551E-2</v>
      </c>
      <c r="BU307" s="9">
        <f t="shared" si="235"/>
        <v>1.2262019912508164E-22</v>
      </c>
      <c r="BV307" s="9">
        <f t="shared" si="235"/>
        <v>1.5294619136506167E-22</v>
      </c>
      <c r="BW307" s="9">
        <f t="shared" si="235"/>
        <v>2.0294925566178947E-22</v>
      </c>
      <c r="BX307" s="9">
        <f t="shared" si="234"/>
        <v>2.6929994141056432E-22</v>
      </c>
      <c r="BY307" s="9">
        <f t="shared" si="234"/>
        <v>3.5734281560727089E-22</v>
      </c>
      <c r="BZ307" s="9">
        <f t="shared" si="234"/>
        <v>4.7416975732410291E-22</v>
      </c>
      <c r="CA307" s="9">
        <f t="shared" si="234"/>
        <v>6.2919121062782025E-22</v>
      </c>
      <c r="CB307" s="9">
        <f t="shared" si="234"/>
        <v>8.3489419858110556E-22</v>
      </c>
      <c r="CC307" s="9">
        <f t="shared" si="234"/>
        <v>1.107848156574385E-21</v>
      </c>
      <c r="CD307" s="9">
        <f t="shared" si="200"/>
        <v>1.4700396051545648E-21</v>
      </c>
      <c r="CE307" s="9">
        <f t="shared" si="200"/>
        <v>0</v>
      </c>
      <c r="CF307" s="9">
        <f t="shared" si="200"/>
        <v>0</v>
      </c>
      <c r="CG307" s="9">
        <f t="shared" si="200"/>
        <v>0</v>
      </c>
      <c r="CH307" s="9">
        <f t="shared" si="200"/>
        <v>0</v>
      </c>
      <c r="CI307" s="9">
        <f t="shared" si="200"/>
        <v>0</v>
      </c>
      <c r="CJ307" s="9">
        <f t="shared" si="231"/>
        <v>0</v>
      </c>
      <c r="CK307" s="9">
        <f t="shared" si="231"/>
        <v>0</v>
      </c>
      <c r="CL307" s="9">
        <f t="shared" si="231"/>
        <v>0</v>
      </c>
      <c r="CM307" s="9">
        <f t="shared" si="231"/>
        <v>0</v>
      </c>
      <c r="CN307" s="9">
        <f t="shared" si="231"/>
        <v>0</v>
      </c>
      <c r="CO307" s="9">
        <f t="shared" si="231"/>
        <v>0</v>
      </c>
      <c r="CP307" s="9">
        <f t="shared" si="231"/>
        <v>0</v>
      </c>
      <c r="CQ307" s="9">
        <f t="shared" si="221"/>
        <v>5.6213013314317461E-21</v>
      </c>
      <c r="CR307" s="27"/>
    </row>
    <row r="308" spans="2:96" x14ac:dyDescent="0.2">
      <c r="B308" s="1">
        <f t="shared" si="215"/>
        <v>44157</v>
      </c>
      <c r="C308" s="8">
        <f t="shared" si="210"/>
        <v>42.428571428571431</v>
      </c>
      <c r="D308">
        <f t="shared" si="218"/>
        <v>297</v>
      </c>
      <c r="E308" s="14">
        <f t="shared" si="216"/>
        <v>0.3</v>
      </c>
      <c r="F308" s="3">
        <f t="shared" si="211"/>
        <v>8.1661699125676517</v>
      </c>
      <c r="G308" s="3">
        <f t="shared" si="205"/>
        <v>2.8379999999999992</v>
      </c>
      <c r="H308" s="27"/>
      <c r="I308" s="4">
        <f t="shared" si="212"/>
        <v>258394.45325801719</v>
      </c>
      <c r="J308" s="4"/>
      <c r="K308" s="4">
        <f t="shared" si="206"/>
        <v>4741605.546741982</v>
      </c>
      <c r="L308" s="4">
        <f t="shared" si="225"/>
        <v>1</v>
      </c>
      <c r="N308" s="4">
        <f t="shared" si="219"/>
        <v>5.6213013314317461E-21</v>
      </c>
      <c r="O308" s="4">
        <f t="shared" si="237"/>
        <v>7.0115416162466784E-21</v>
      </c>
      <c r="P308" s="4">
        <f t="shared" si="237"/>
        <v>9.3038416933478616E-21</v>
      </c>
      <c r="Q308" s="4">
        <f t="shared" si="237"/>
        <v>1.2345568919419362E-20</v>
      </c>
      <c r="R308" s="4">
        <f t="shared" si="237"/>
        <v>1.6381735305401629E-20</v>
      </c>
      <c r="S308" s="4">
        <f t="shared" si="237"/>
        <v>2.173745522521533E-20</v>
      </c>
      <c r="T308" s="4">
        <f t="shared" si="237"/>
        <v>2.8844133472972457E-20</v>
      </c>
      <c r="U308" s="4">
        <f t="shared" si="237"/>
        <v>3.8274215044392189E-20</v>
      </c>
      <c r="V308" s="4">
        <f t="shared" si="237"/>
        <v>5.0787295747382448E-20</v>
      </c>
      <c r="W308" s="4">
        <f t="shared" si="237"/>
        <v>6.7391307864825141E-20</v>
      </c>
      <c r="X308" s="4">
        <f t="shared" si="237"/>
        <v>8.9423709392439192E-20</v>
      </c>
      <c r="Y308" s="4">
        <f t="shared" si="237"/>
        <v>1.1865921666840594E-19</v>
      </c>
      <c r="Z308" s="4">
        <f t="shared" si="237"/>
        <v>1.5745275828941239E-19</v>
      </c>
      <c r="AA308" s="4">
        <f t="shared" si="237"/>
        <v>2.0892916529267793E-19</v>
      </c>
      <c r="AB308" s="4">
        <f t="shared" si="237"/>
        <v>2.7723487720334044E-19</v>
      </c>
      <c r="AC308" s="4">
        <f t="shared" si="237"/>
        <v>3.6787193894243675E-19</v>
      </c>
      <c r="AD308" s="4">
        <f t="shared" si="237"/>
        <v>4.8814119214316561E-19</v>
      </c>
      <c r="AE308" s="4">
        <f t="shared" si="237"/>
        <v>6.4773036006403824E-19</v>
      </c>
      <c r="AF308" s="4">
        <f t="shared" si="237"/>
        <v>8.5949439650854409E-19</v>
      </c>
      <c r="AG308" s="4">
        <f t="shared" si="237"/>
        <v>1.1404909560826662E-18</v>
      </c>
      <c r="AH308" s="4">
        <f t="shared" si="237"/>
        <v>1.5133543932203532E-18</v>
      </c>
      <c r="AI308" s="4">
        <f t="shared" si="207"/>
        <v>4457109.2139374604</v>
      </c>
      <c r="AJ308" s="4">
        <f t="shared" si="213"/>
        <v>4457109.2139374604</v>
      </c>
      <c r="AK308" s="27"/>
      <c r="AL308">
        <f t="shared" si="202"/>
        <v>297</v>
      </c>
      <c r="AM308" s="4"/>
      <c r="AN308" s="4"/>
      <c r="AO308" s="4">
        <f t="shared" si="239"/>
        <v>4.4754520954766034E-22</v>
      </c>
      <c r="AP308" s="4">
        <f t="shared" si="239"/>
        <v>0</v>
      </c>
      <c r="AQ308" s="4">
        <f t="shared" si="239"/>
        <v>0</v>
      </c>
      <c r="AR308" s="4">
        <f t="shared" si="239"/>
        <v>0</v>
      </c>
      <c r="AS308" s="4">
        <f t="shared" si="239"/>
        <v>0</v>
      </c>
      <c r="AT308" s="4">
        <f t="shared" si="239"/>
        <v>0</v>
      </c>
      <c r="AU308" s="4">
        <f t="shared" si="239"/>
        <v>0</v>
      </c>
      <c r="AV308" s="4">
        <f t="shared" si="239"/>
        <v>0</v>
      </c>
      <c r="AW308" s="4">
        <f t="shared" si="239"/>
        <v>0</v>
      </c>
      <c r="AX308" s="4">
        <f t="shared" si="239"/>
        <v>0</v>
      </c>
      <c r="AY308" s="4">
        <f t="shared" si="239"/>
        <v>0</v>
      </c>
      <c r="AZ308" s="4">
        <f t="shared" si="239"/>
        <v>0</v>
      </c>
      <c r="BA308" s="4">
        <f t="shared" si="239"/>
        <v>0</v>
      </c>
      <c r="BB308" s="4">
        <f t="shared" si="239"/>
        <v>0</v>
      </c>
      <c r="BC308" s="4">
        <f t="shared" si="239"/>
        <v>0</v>
      </c>
      <c r="BD308" s="4">
        <f t="shared" si="239"/>
        <v>0</v>
      </c>
      <c r="BE308" s="4">
        <f t="shared" si="239"/>
        <v>0</v>
      </c>
      <c r="BF308" s="4">
        <f t="shared" si="239"/>
        <v>0</v>
      </c>
      <c r="BG308" s="4">
        <f t="shared" si="239"/>
        <v>0</v>
      </c>
      <c r="BH308" s="4">
        <f t="shared" si="239"/>
        <v>0</v>
      </c>
      <c r="BI308" s="4">
        <f t="shared" si="226"/>
        <v>0</v>
      </c>
      <c r="BJ308" s="4">
        <f t="shared" si="217"/>
        <v>4.4754520954766034E-22</v>
      </c>
      <c r="BK308" s="4">
        <f t="shared" si="214"/>
        <v>284496.33280451875</v>
      </c>
      <c r="BL308" s="4">
        <f t="shared" si="227"/>
        <v>1</v>
      </c>
      <c r="BM308" s="4">
        <f t="shared" si="208"/>
        <v>4741605.5467419792</v>
      </c>
      <c r="BN308" s="18">
        <f t="shared" si="228"/>
        <v>1</v>
      </c>
      <c r="BO308" s="4">
        <f t="shared" si="209"/>
        <v>6</v>
      </c>
      <c r="BP308" s="27"/>
      <c r="BQ308" s="4">
        <f>I308+AJ308+BK308+SUM(J$11:J308)</f>
        <v>4999999.9999999963</v>
      </c>
      <c r="BR308" s="27"/>
      <c r="BS308">
        <f t="shared" si="203"/>
        <v>297</v>
      </c>
      <c r="BT308" s="11">
        <f t="shared" si="204"/>
        <v>5.4796787680518551E-2</v>
      </c>
      <c r="BU308" s="9">
        <f t="shared" si="235"/>
        <v>9.2408776664004479E-23</v>
      </c>
      <c r="BV308" s="9">
        <f t="shared" si="235"/>
        <v>1.1526298717757674E-22</v>
      </c>
      <c r="BW308" s="9">
        <f t="shared" si="235"/>
        <v>1.5294619136506167E-22</v>
      </c>
      <c r="BX308" s="9">
        <f t="shared" si="234"/>
        <v>2.0294925566178947E-22</v>
      </c>
      <c r="BY308" s="9">
        <f t="shared" si="234"/>
        <v>2.6929994141056432E-22</v>
      </c>
      <c r="BZ308" s="9">
        <f t="shared" si="234"/>
        <v>3.5734281560727089E-22</v>
      </c>
      <c r="CA308" s="9">
        <f t="shared" si="234"/>
        <v>4.7416975732410291E-22</v>
      </c>
      <c r="CB308" s="9">
        <f t="shared" si="234"/>
        <v>6.2919121062782025E-22</v>
      </c>
      <c r="CC308" s="9">
        <f t="shared" si="234"/>
        <v>8.3489419858110556E-22</v>
      </c>
      <c r="CD308" s="9">
        <f t="shared" si="200"/>
        <v>1.107848156574385E-21</v>
      </c>
      <c r="CE308" s="9">
        <f t="shared" si="200"/>
        <v>0</v>
      </c>
      <c r="CF308" s="9">
        <f t="shared" si="200"/>
        <v>0</v>
      </c>
      <c r="CG308" s="9">
        <f t="shared" si="200"/>
        <v>0</v>
      </c>
      <c r="CH308" s="9">
        <f t="shared" si="200"/>
        <v>0</v>
      </c>
      <c r="CI308" s="9">
        <f t="shared" si="200"/>
        <v>0</v>
      </c>
      <c r="CJ308" s="9">
        <f t="shared" si="231"/>
        <v>0</v>
      </c>
      <c r="CK308" s="9">
        <f t="shared" si="231"/>
        <v>0</v>
      </c>
      <c r="CL308" s="9">
        <f t="shared" si="231"/>
        <v>0</v>
      </c>
      <c r="CM308" s="9">
        <f t="shared" si="231"/>
        <v>0</v>
      </c>
      <c r="CN308" s="9">
        <f t="shared" si="231"/>
        <v>0</v>
      </c>
      <c r="CO308" s="9">
        <f t="shared" si="231"/>
        <v>0</v>
      </c>
      <c r="CP308" s="9">
        <f t="shared" si="231"/>
        <v>0</v>
      </c>
      <c r="CQ308" s="9">
        <f t="shared" si="221"/>
        <v>4.2363132909936812E-21</v>
      </c>
      <c r="CR308" s="27"/>
    </row>
    <row r="309" spans="2:96" x14ac:dyDescent="0.2">
      <c r="B309" s="1">
        <f t="shared" si="215"/>
        <v>44158</v>
      </c>
      <c r="C309" s="8">
        <f t="shared" si="210"/>
        <v>42.571428571428569</v>
      </c>
      <c r="D309">
        <f t="shared" si="218"/>
        <v>298</v>
      </c>
      <c r="E309" s="14">
        <f t="shared" si="216"/>
        <v>0.3</v>
      </c>
      <c r="F309" s="3">
        <f t="shared" si="211"/>
        <v>8.1661699125676517</v>
      </c>
      <c r="G309" s="3">
        <f t="shared" si="205"/>
        <v>2.8379999999999992</v>
      </c>
      <c r="H309" s="27"/>
      <c r="I309" s="4">
        <f t="shared" si="212"/>
        <v>258394.45325801719</v>
      </c>
      <c r="J309" s="4"/>
      <c r="K309" s="4">
        <f t="shared" si="206"/>
        <v>4741605.546741982</v>
      </c>
      <c r="L309" s="4">
        <f t="shared" si="225"/>
        <v>1</v>
      </c>
      <c r="N309" s="4">
        <f t="shared" si="219"/>
        <v>4.2363132909936812E-21</v>
      </c>
      <c r="O309" s="4">
        <f t="shared" si="237"/>
        <v>5.2840232515458413E-21</v>
      </c>
      <c r="P309" s="4">
        <f t="shared" si="237"/>
        <v>7.0115416162466784E-21</v>
      </c>
      <c r="Q309" s="4">
        <f t="shared" si="237"/>
        <v>9.3038416933478616E-21</v>
      </c>
      <c r="R309" s="4">
        <f t="shared" si="237"/>
        <v>1.2345568919419362E-20</v>
      </c>
      <c r="S309" s="4">
        <f t="shared" si="237"/>
        <v>1.6381735305401629E-20</v>
      </c>
      <c r="T309" s="4">
        <f t="shared" si="237"/>
        <v>2.173745522521533E-20</v>
      </c>
      <c r="U309" s="4">
        <f t="shared" si="237"/>
        <v>2.8844133472972457E-20</v>
      </c>
      <c r="V309" s="4">
        <f t="shared" si="237"/>
        <v>3.8274215044392189E-20</v>
      </c>
      <c r="W309" s="4">
        <f t="shared" si="237"/>
        <v>5.0787295747382448E-20</v>
      </c>
      <c r="X309" s="4">
        <f t="shared" si="237"/>
        <v>6.7391307864825141E-20</v>
      </c>
      <c r="Y309" s="4">
        <f t="shared" si="237"/>
        <v>8.9423709392439192E-20</v>
      </c>
      <c r="Z309" s="4">
        <f t="shared" si="237"/>
        <v>1.1865921666840594E-19</v>
      </c>
      <c r="AA309" s="4">
        <f t="shared" si="237"/>
        <v>1.5745275828941239E-19</v>
      </c>
      <c r="AB309" s="4">
        <f t="shared" si="237"/>
        <v>2.0892916529267793E-19</v>
      </c>
      <c r="AC309" s="4">
        <f t="shared" si="237"/>
        <v>2.7723487720334044E-19</v>
      </c>
      <c r="AD309" s="4">
        <f t="shared" si="237"/>
        <v>3.6787193894243675E-19</v>
      </c>
      <c r="AE309" s="4">
        <f t="shared" si="237"/>
        <v>4.8814119214316561E-19</v>
      </c>
      <c r="AF309" s="4">
        <f t="shared" si="237"/>
        <v>6.4773036006403824E-19</v>
      </c>
      <c r="AG309" s="4">
        <f t="shared" si="237"/>
        <v>8.5949439650854409E-19</v>
      </c>
      <c r="AH309" s="4">
        <f t="shared" si="237"/>
        <v>1.1404909560826662E-18</v>
      </c>
      <c r="AI309" s="4">
        <f t="shared" si="207"/>
        <v>4457109.2139374604</v>
      </c>
      <c r="AJ309" s="4">
        <f t="shared" si="213"/>
        <v>4457109.2139374604</v>
      </c>
      <c r="AK309" s="27"/>
      <c r="AL309">
        <f t="shared" si="202"/>
        <v>298</v>
      </c>
      <c r="AM309" s="4"/>
      <c r="AN309" s="4"/>
      <c r="AO309" s="4">
        <f t="shared" si="239"/>
        <v>3.3727807988590476E-22</v>
      </c>
      <c r="AP309" s="4">
        <f t="shared" si="239"/>
        <v>0</v>
      </c>
      <c r="AQ309" s="4">
        <f t="shared" si="239"/>
        <v>0</v>
      </c>
      <c r="AR309" s="4">
        <f t="shared" si="239"/>
        <v>0</v>
      </c>
      <c r="AS309" s="4">
        <f t="shared" si="239"/>
        <v>0</v>
      </c>
      <c r="AT309" s="4">
        <f t="shared" si="239"/>
        <v>0</v>
      </c>
      <c r="AU309" s="4">
        <f t="shared" si="239"/>
        <v>0</v>
      </c>
      <c r="AV309" s="4">
        <f t="shared" si="239"/>
        <v>0</v>
      </c>
      <c r="AW309" s="4">
        <f t="shared" si="239"/>
        <v>0</v>
      </c>
      <c r="AX309" s="4">
        <f t="shared" si="239"/>
        <v>0</v>
      </c>
      <c r="AY309" s="4">
        <f t="shared" si="239"/>
        <v>0</v>
      </c>
      <c r="AZ309" s="4">
        <f t="shared" si="239"/>
        <v>0</v>
      </c>
      <c r="BA309" s="4">
        <f t="shared" si="239"/>
        <v>0</v>
      </c>
      <c r="BB309" s="4">
        <f t="shared" si="239"/>
        <v>0</v>
      </c>
      <c r="BC309" s="4">
        <f t="shared" si="239"/>
        <v>0</v>
      </c>
      <c r="BD309" s="4">
        <f t="shared" si="239"/>
        <v>0</v>
      </c>
      <c r="BE309" s="4">
        <f t="shared" si="239"/>
        <v>0</v>
      </c>
      <c r="BF309" s="4">
        <f t="shared" si="239"/>
        <v>0</v>
      </c>
      <c r="BG309" s="4">
        <f t="shared" si="239"/>
        <v>0</v>
      </c>
      <c r="BH309" s="4">
        <f t="shared" si="239"/>
        <v>0</v>
      </c>
      <c r="BI309" s="4">
        <f t="shared" si="226"/>
        <v>0</v>
      </c>
      <c r="BJ309" s="4">
        <f t="shared" si="217"/>
        <v>3.3727807988590476E-22</v>
      </c>
      <c r="BK309" s="4">
        <f t="shared" si="214"/>
        <v>284496.33280451875</v>
      </c>
      <c r="BL309" s="4">
        <f t="shared" si="227"/>
        <v>1</v>
      </c>
      <c r="BM309" s="4">
        <f t="shared" si="208"/>
        <v>4741605.5467419792</v>
      </c>
      <c r="BN309" s="18">
        <f t="shared" si="228"/>
        <v>1</v>
      </c>
      <c r="BO309" s="4">
        <f t="shared" si="209"/>
        <v>6</v>
      </c>
      <c r="BP309" s="27"/>
      <c r="BQ309" s="4">
        <f>I309+AJ309+BK309+SUM(J$11:J309)</f>
        <v>4999999.9999999963</v>
      </c>
      <c r="BR309" s="27"/>
      <c r="BS309">
        <f t="shared" si="203"/>
        <v>298</v>
      </c>
      <c r="BT309" s="11">
        <f t="shared" si="204"/>
        <v>5.4796787680518551E-2</v>
      </c>
      <c r="BU309" s="9">
        <f t="shared" si="235"/>
        <v>6.9640907986421857E-23</v>
      </c>
      <c r="BV309" s="9">
        <f t="shared" si="235"/>
        <v>8.6864250064164215E-23</v>
      </c>
      <c r="BW309" s="9">
        <f t="shared" si="235"/>
        <v>1.1526298717757674E-22</v>
      </c>
      <c r="BX309" s="9">
        <f t="shared" si="234"/>
        <v>1.5294619136506167E-22</v>
      </c>
      <c r="BY309" s="9">
        <f t="shared" si="234"/>
        <v>2.0294925566178947E-22</v>
      </c>
      <c r="BZ309" s="9">
        <f t="shared" si="234"/>
        <v>2.6929994141056432E-22</v>
      </c>
      <c r="CA309" s="9">
        <f t="shared" si="234"/>
        <v>3.5734281560727089E-22</v>
      </c>
      <c r="CB309" s="9">
        <f t="shared" si="234"/>
        <v>4.7416975732410291E-22</v>
      </c>
      <c r="CC309" s="9">
        <f t="shared" si="234"/>
        <v>6.2919121062782025E-22</v>
      </c>
      <c r="CD309" s="9">
        <f t="shared" si="200"/>
        <v>8.3489419858110556E-22</v>
      </c>
      <c r="CE309" s="9">
        <f t="shared" si="200"/>
        <v>0</v>
      </c>
      <c r="CF309" s="9">
        <f t="shared" si="200"/>
        <v>0</v>
      </c>
      <c r="CG309" s="9">
        <f t="shared" si="200"/>
        <v>0</v>
      </c>
      <c r="CH309" s="9">
        <f t="shared" si="200"/>
        <v>0</v>
      </c>
      <c r="CI309" s="9">
        <f t="shared" si="200"/>
        <v>0</v>
      </c>
      <c r="CJ309" s="9">
        <f t="shared" si="231"/>
        <v>0</v>
      </c>
      <c r="CK309" s="9">
        <f t="shared" si="231"/>
        <v>0</v>
      </c>
      <c r="CL309" s="9">
        <f t="shared" si="231"/>
        <v>0</v>
      </c>
      <c r="CM309" s="9">
        <f t="shared" si="231"/>
        <v>0</v>
      </c>
      <c r="CN309" s="9">
        <f t="shared" si="231"/>
        <v>0</v>
      </c>
      <c r="CO309" s="9">
        <f t="shared" si="231"/>
        <v>0</v>
      </c>
      <c r="CP309" s="9">
        <f t="shared" si="231"/>
        <v>0</v>
      </c>
      <c r="CQ309" s="9">
        <f t="shared" si="221"/>
        <v>3.1925615158058778E-21</v>
      </c>
      <c r="CR309" s="27"/>
    </row>
    <row r="310" spans="2:96" x14ac:dyDescent="0.2">
      <c r="B310" s="1">
        <f t="shared" si="215"/>
        <v>44159</v>
      </c>
      <c r="C310" s="8">
        <f t="shared" si="210"/>
        <v>42.714285714285715</v>
      </c>
      <c r="D310">
        <f t="shared" si="218"/>
        <v>299</v>
      </c>
      <c r="E310" s="14">
        <f t="shared" si="216"/>
        <v>0.3</v>
      </c>
      <c r="F310" s="3">
        <f t="shared" si="211"/>
        <v>8.1661699125676517</v>
      </c>
      <c r="G310" s="3">
        <f t="shared" si="205"/>
        <v>2.8379999999999992</v>
      </c>
      <c r="H310" s="27"/>
      <c r="I310" s="4">
        <f t="shared" si="212"/>
        <v>258394.45325801719</v>
      </c>
      <c r="J310" s="4"/>
      <c r="K310" s="4">
        <f t="shared" si="206"/>
        <v>4741605.546741982</v>
      </c>
      <c r="L310" s="4">
        <f t="shared" si="225"/>
        <v>1</v>
      </c>
      <c r="N310" s="4">
        <f t="shared" si="219"/>
        <v>3.1925615158058778E-21</v>
      </c>
      <c r="O310" s="4">
        <f t="shared" si="237"/>
        <v>3.9821344935340603E-21</v>
      </c>
      <c r="P310" s="4">
        <f t="shared" si="237"/>
        <v>5.2840232515458413E-21</v>
      </c>
      <c r="Q310" s="4">
        <f t="shared" si="237"/>
        <v>7.0115416162466784E-21</v>
      </c>
      <c r="R310" s="4">
        <f t="shared" si="237"/>
        <v>9.3038416933478616E-21</v>
      </c>
      <c r="S310" s="4">
        <f t="shared" si="237"/>
        <v>1.2345568919419362E-20</v>
      </c>
      <c r="T310" s="4">
        <f t="shared" si="237"/>
        <v>1.6381735305401629E-20</v>
      </c>
      <c r="U310" s="4">
        <f t="shared" si="237"/>
        <v>2.173745522521533E-20</v>
      </c>
      <c r="V310" s="4">
        <f t="shared" si="237"/>
        <v>2.8844133472972457E-20</v>
      </c>
      <c r="W310" s="4">
        <f t="shared" si="237"/>
        <v>3.8274215044392189E-20</v>
      </c>
      <c r="X310" s="4">
        <f t="shared" si="237"/>
        <v>5.0787295747382448E-20</v>
      </c>
      <c r="Y310" s="4">
        <f t="shared" si="237"/>
        <v>6.7391307864825141E-20</v>
      </c>
      <c r="Z310" s="4">
        <f t="shared" si="237"/>
        <v>8.9423709392439192E-20</v>
      </c>
      <c r="AA310" s="4">
        <f t="shared" si="237"/>
        <v>1.1865921666840594E-19</v>
      </c>
      <c r="AB310" s="4">
        <f t="shared" si="237"/>
        <v>1.5745275828941239E-19</v>
      </c>
      <c r="AC310" s="4">
        <f t="shared" si="237"/>
        <v>2.0892916529267793E-19</v>
      </c>
      <c r="AD310" s="4">
        <f t="shared" ref="AD310:AH310" si="240">AC309*(1-AC$6)</f>
        <v>2.7723487720334044E-19</v>
      </c>
      <c r="AE310" s="4">
        <f t="shared" si="240"/>
        <v>3.6787193894243675E-19</v>
      </c>
      <c r="AF310" s="4">
        <f t="shared" si="240"/>
        <v>4.8814119214316561E-19</v>
      </c>
      <c r="AG310" s="4">
        <f t="shared" si="240"/>
        <v>6.4773036006403824E-19</v>
      </c>
      <c r="AH310" s="4">
        <f t="shared" si="240"/>
        <v>8.5949439650854409E-19</v>
      </c>
      <c r="AI310" s="4">
        <f t="shared" si="207"/>
        <v>4457109.2139374604</v>
      </c>
      <c r="AJ310" s="4">
        <f t="shared" si="213"/>
        <v>4457109.2139374604</v>
      </c>
      <c r="AK310" s="27"/>
      <c r="AL310">
        <f t="shared" si="202"/>
        <v>299</v>
      </c>
      <c r="AM310" s="4"/>
      <c r="AN310" s="4"/>
      <c r="AO310" s="4">
        <f t="shared" si="239"/>
        <v>2.5417879745962089E-22</v>
      </c>
      <c r="AP310" s="4">
        <f t="shared" si="239"/>
        <v>0</v>
      </c>
      <c r="AQ310" s="4">
        <f t="shared" si="239"/>
        <v>0</v>
      </c>
      <c r="AR310" s="4">
        <f t="shared" si="239"/>
        <v>0</v>
      </c>
      <c r="AS310" s="4">
        <f t="shared" si="239"/>
        <v>0</v>
      </c>
      <c r="AT310" s="4">
        <f t="shared" si="239"/>
        <v>0</v>
      </c>
      <c r="AU310" s="4">
        <f t="shared" si="239"/>
        <v>0</v>
      </c>
      <c r="AV310" s="4">
        <f t="shared" si="239"/>
        <v>0</v>
      </c>
      <c r="AW310" s="4">
        <f t="shared" si="239"/>
        <v>0</v>
      </c>
      <c r="AX310" s="4">
        <f t="shared" si="239"/>
        <v>0</v>
      </c>
      <c r="AY310" s="4">
        <f t="shared" si="239"/>
        <v>0</v>
      </c>
      <c r="AZ310" s="4">
        <f t="shared" si="239"/>
        <v>0</v>
      </c>
      <c r="BA310" s="4">
        <f t="shared" si="239"/>
        <v>0</v>
      </c>
      <c r="BB310" s="4">
        <f t="shared" si="239"/>
        <v>0</v>
      </c>
      <c r="BC310" s="4">
        <f t="shared" si="239"/>
        <v>0</v>
      </c>
      <c r="BD310" s="4">
        <f t="shared" si="239"/>
        <v>0</v>
      </c>
      <c r="BE310" s="4">
        <f t="shared" si="239"/>
        <v>0</v>
      </c>
      <c r="BF310" s="4">
        <f t="shared" si="239"/>
        <v>0</v>
      </c>
      <c r="BG310" s="4">
        <f t="shared" si="239"/>
        <v>0</v>
      </c>
      <c r="BH310" s="4">
        <f t="shared" si="239"/>
        <v>0</v>
      </c>
      <c r="BI310" s="4">
        <f t="shared" si="226"/>
        <v>0</v>
      </c>
      <c r="BJ310" s="4">
        <f t="shared" si="217"/>
        <v>2.5417879745962089E-22</v>
      </c>
      <c r="BK310" s="4">
        <f t="shared" si="214"/>
        <v>284496.33280451875</v>
      </c>
      <c r="BL310" s="4">
        <f t="shared" si="227"/>
        <v>1</v>
      </c>
      <c r="BM310" s="4">
        <f t="shared" si="208"/>
        <v>4741605.5467419792</v>
      </c>
      <c r="BN310" s="18">
        <f t="shared" si="228"/>
        <v>1</v>
      </c>
      <c r="BO310" s="4">
        <f t="shared" si="209"/>
        <v>6</v>
      </c>
      <c r="BP310" s="27"/>
      <c r="BQ310" s="4">
        <f>I310+AJ310+BK310+SUM(J$11:J310)</f>
        <v>4999999.9999999963</v>
      </c>
      <c r="BR310" s="27"/>
      <c r="BS310">
        <f t="shared" si="203"/>
        <v>299</v>
      </c>
      <c r="BT310" s="11">
        <f t="shared" si="204"/>
        <v>5.4796787680518551E-2</v>
      </c>
      <c r="BU310" s="9">
        <f t="shared" si="235"/>
        <v>5.2482634661582749E-23</v>
      </c>
      <c r="BV310" s="9">
        <f t="shared" si="235"/>
        <v>6.5462453507236554E-23</v>
      </c>
      <c r="BW310" s="9">
        <f t="shared" si="235"/>
        <v>8.6864250064164215E-23</v>
      </c>
      <c r="BX310" s="9">
        <f t="shared" si="234"/>
        <v>1.1526298717757674E-22</v>
      </c>
      <c r="BY310" s="9">
        <f t="shared" si="234"/>
        <v>1.5294619136506167E-22</v>
      </c>
      <c r="BZ310" s="9">
        <f t="shared" si="234"/>
        <v>2.0294925566178947E-22</v>
      </c>
      <c r="CA310" s="9">
        <f t="shared" si="234"/>
        <v>2.6929994141056432E-22</v>
      </c>
      <c r="CB310" s="9">
        <f t="shared" si="234"/>
        <v>3.5734281560727089E-22</v>
      </c>
      <c r="CC310" s="9">
        <f t="shared" si="234"/>
        <v>4.7416975732410291E-22</v>
      </c>
      <c r="CD310" s="9">
        <f t="shared" si="200"/>
        <v>6.2919121062782025E-22</v>
      </c>
      <c r="CE310" s="9">
        <f t="shared" si="200"/>
        <v>0</v>
      </c>
      <c r="CF310" s="9">
        <f t="shared" si="200"/>
        <v>0</v>
      </c>
      <c r="CG310" s="9">
        <f t="shared" si="200"/>
        <v>0</v>
      </c>
      <c r="CH310" s="9">
        <f t="shared" si="200"/>
        <v>0</v>
      </c>
      <c r="CI310" s="9">
        <f t="shared" si="200"/>
        <v>0</v>
      </c>
      <c r="CJ310" s="9">
        <f t="shared" si="231"/>
        <v>0</v>
      </c>
      <c r="CK310" s="9">
        <f t="shared" si="231"/>
        <v>0</v>
      </c>
      <c r="CL310" s="9">
        <f t="shared" si="231"/>
        <v>0</v>
      </c>
      <c r="CM310" s="9">
        <f t="shared" si="231"/>
        <v>0</v>
      </c>
      <c r="CN310" s="9">
        <f t="shared" si="231"/>
        <v>0</v>
      </c>
      <c r="CO310" s="9">
        <f t="shared" si="231"/>
        <v>0</v>
      </c>
      <c r="CP310" s="9">
        <f t="shared" si="231"/>
        <v>0</v>
      </c>
      <c r="CQ310" s="9">
        <f t="shared" si="221"/>
        <v>2.40597149740717E-21</v>
      </c>
      <c r="CR310" s="27"/>
    </row>
    <row r="311" spans="2:96" x14ac:dyDescent="0.2">
      <c r="B311" s="1">
        <f t="shared" si="215"/>
        <v>44160</v>
      </c>
      <c r="C311" s="8">
        <f t="shared" si="210"/>
        <v>42.857142857142854</v>
      </c>
      <c r="D311">
        <f t="shared" si="218"/>
        <v>300</v>
      </c>
      <c r="E311" s="14">
        <f t="shared" si="216"/>
        <v>0.3</v>
      </c>
      <c r="F311" s="3">
        <f t="shared" si="211"/>
        <v>8.1661699125676517</v>
      </c>
      <c r="G311" s="3">
        <f t="shared" si="205"/>
        <v>2.8379999999999992</v>
      </c>
      <c r="H311" s="27"/>
      <c r="I311" s="4">
        <f t="shared" si="212"/>
        <v>258394.45325801719</v>
      </c>
      <c r="J311" s="4"/>
      <c r="K311" s="4">
        <f t="shared" si="206"/>
        <v>4741605.546741982</v>
      </c>
      <c r="L311" s="4">
        <f t="shared" si="225"/>
        <v>1</v>
      </c>
      <c r="N311" s="4">
        <f t="shared" si="219"/>
        <v>2.40597149740717E-21</v>
      </c>
      <c r="O311" s="4">
        <f t="shared" ref="O311:AH323" si="241">N310*(1-N$6)</f>
        <v>3.0010078248575252E-21</v>
      </c>
      <c r="P311" s="4">
        <f t="shared" si="241"/>
        <v>3.9821344935340603E-21</v>
      </c>
      <c r="Q311" s="4">
        <f t="shared" si="241"/>
        <v>5.2840232515458413E-21</v>
      </c>
      <c r="R311" s="4">
        <f t="shared" si="241"/>
        <v>7.0115416162466784E-21</v>
      </c>
      <c r="S311" s="4">
        <f t="shared" si="241"/>
        <v>9.3038416933478616E-21</v>
      </c>
      <c r="T311" s="4">
        <f t="shared" si="241"/>
        <v>1.2345568919419362E-20</v>
      </c>
      <c r="U311" s="4">
        <f t="shared" si="241"/>
        <v>1.6381735305401629E-20</v>
      </c>
      <c r="V311" s="4">
        <f t="shared" si="241"/>
        <v>2.173745522521533E-20</v>
      </c>
      <c r="W311" s="4">
        <f t="shared" si="241"/>
        <v>2.8844133472972457E-20</v>
      </c>
      <c r="X311" s="4">
        <f t="shared" si="241"/>
        <v>3.8274215044392189E-20</v>
      </c>
      <c r="Y311" s="4">
        <f t="shared" si="241"/>
        <v>5.0787295747382448E-20</v>
      </c>
      <c r="Z311" s="4">
        <f t="shared" si="241"/>
        <v>6.7391307864825141E-20</v>
      </c>
      <c r="AA311" s="4">
        <f t="shared" si="241"/>
        <v>8.9423709392439192E-20</v>
      </c>
      <c r="AB311" s="4">
        <f t="shared" si="241"/>
        <v>1.1865921666840594E-19</v>
      </c>
      <c r="AC311" s="4">
        <f t="shared" si="241"/>
        <v>1.5745275828941239E-19</v>
      </c>
      <c r="AD311" s="4">
        <f t="shared" si="241"/>
        <v>2.0892916529267793E-19</v>
      </c>
      <c r="AE311" s="4">
        <f t="shared" si="241"/>
        <v>2.7723487720334044E-19</v>
      </c>
      <c r="AF311" s="4">
        <f t="shared" si="241"/>
        <v>3.6787193894243675E-19</v>
      </c>
      <c r="AG311" s="4">
        <f t="shared" si="241"/>
        <v>4.8814119214316561E-19</v>
      </c>
      <c r="AH311" s="4">
        <f t="shared" si="241"/>
        <v>6.4773036006403824E-19</v>
      </c>
      <c r="AI311" s="4">
        <f t="shared" si="207"/>
        <v>4457109.2139374604</v>
      </c>
      <c r="AJ311" s="4">
        <f t="shared" si="213"/>
        <v>4457109.2139374604</v>
      </c>
      <c r="AK311" s="27"/>
      <c r="AL311">
        <f t="shared" si="202"/>
        <v>300</v>
      </c>
      <c r="AM311" s="4"/>
      <c r="AN311" s="4"/>
      <c r="AO311" s="4">
        <f t="shared" si="239"/>
        <v>1.9155369094835267E-22</v>
      </c>
      <c r="AP311" s="4">
        <f t="shared" si="239"/>
        <v>0</v>
      </c>
      <c r="AQ311" s="4">
        <f t="shared" si="239"/>
        <v>0</v>
      </c>
      <c r="AR311" s="4">
        <f t="shared" si="239"/>
        <v>0</v>
      </c>
      <c r="AS311" s="4">
        <f t="shared" si="239"/>
        <v>0</v>
      </c>
      <c r="AT311" s="4">
        <f t="shared" si="239"/>
        <v>0</v>
      </c>
      <c r="AU311" s="4">
        <f t="shared" si="239"/>
        <v>0</v>
      </c>
      <c r="AV311" s="4">
        <f t="shared" si="239"/>
        <v>0</v>
      </c>
      <c r="AW311" s="4">
        <f t="shared" si="239"/>
        <v>0</v>
      </c>
      <c r="AX311" s="4">
        <f t="shared" si="239"/>
        <v>0</v>
      </c>
      <c r="AY311" s="4">
        <f t="shared" si="239"/>
        <v>0</v>
      </c>
      <c r="AZ311" s="4">
        <f t="shared" si="239"/>
        <v>0</v>
      </c>
      <c r="BA311" s="4">
        <f t="shared" si="239"/>
        <v>0</v>
      </c>
      <c r="BB311" s="4">
        <f t="shared" si="239"/>
        <v>0</v>
      </c>
      <c r="BC311" s="4">
        <f t="shared" si="239"/>
        <v>0</v>
      </c>
      <c r="BD311" s="4">
        <f t="shared" si="239"/>
        <v>0</v>
      </c>
      <c r="BE311" s="4">
        <f t="shared" si="239"/>
        <v>0</v>
      </c>
      <c r="BF311" s="4">
        <f t="shared" si="239"/>
        <v>0</v>
      </c>
      <c r="BG311" s="4">
        <f t="shared" si="239"/>
        <v>0</v>
      </c>
      <c r="BH311" s="4">
        <f t="shared" si="239"/>
        <v>0</v>
      </c>
      <c r="BI311" s="4">
        <f t="shared" si="226"/>
        <v>0</v>
      </c>
      <c r="BJ311" s="4">
        <f t="shared" si="217"/>
        <v>1.9155369094835267E-22</v>
      </c>
      <c r="BK311" s="4">
        <f t="shared" si="214"/>
        <v>284496.33280451875</v>
      </c>
      <c r="BL311" s="4">
        <f t="shared" si="227"/>
        <v>1</v>
      </c>
      <c r="BM311" s="4">
        <f t="shared" si="208"/>
        <v>4741605.5467419792</v>
      </c>
      <c r="BN311" s="18">
        <f t="shared" si="228"/>
        <v>1</v>
      </c>
      <c r="BO311" s="4">
        <f t="shared" si="209"/>
        <v>6</v>
      </c>
      <c r="BP311" s="27"/>
      <c r="BQ311" s="4">
        <f>I311+AJ311+BK311+SUM(J$11:J311)</f>
        <v>4999999.9999999963</v>
      </c>
      <c r="BR311" s="27"/>
      <c r="BS311">
        <f t="shared" si="203"/>
        <v>300</v>
      </c>
      <c r="BT311" s="11">
        <f t="shared" si="204"/>
        <v>5.4796787680518551E-2</v>
      </c>
      <c r="BU311" s="9">
        <f t="shared" si="235"/>
        <v>3.9551852792639997E-23</v>
      </c>
      <c r="BV311" s="9">
        <f t="shared" si="235"/>
        <v>4.9333676581887778E-23</v>
      </c>
      <c r="BW311" s="9">
        <f t="shared" si="235"/>
        <v>6.5462453507236554E-23</v>
      </c>
      <c r="BX311" s="9">
        <f t="shared" si="234"/>
        <v>8.6864250064164215E-23</v>
      </c>
      <c r="BY311" s="9">
        <f t="shared" si="234"/>
        <v>1.1526298717757674E-22</v>
      </c>
      <c r="BZ311" s="9">
        <f t="shared" si="234"/>
        <v>1.5294619136506167E-22</v>
      </c>
      <c r="CA311" s="9">
        <f t="shared" si="234"/>
        <v>2.0294925566178947E-22</v>
      </c>
      <c r="CB311" s="9">
        <f t="shared" si="234"/>
        <v>2.6929994141056432E-22</v>
      </c>
      <c r="CC311" s="9">
        <f t="shared" si="234"/>
        <v>3.5734281560727089E-22</v>
      </c>
      <c r="CD311" s="9">
        <f t="shared" si="200"/>
        <v>4.7416975732410291E-22</v>
      </c>
      <c r="CE311" s="9">
        <f t="shared" si="200"/>
        <v>0</v>
      </c>
      <c r="CF311" s="9">
        <f t="shared" si="200"/>
        <v>0</v>
      </c>
      <c r="CG311" s="9">
        <f t="shared" si="200"/>
        <v>0</v>
      </c>
      <c r="CH311" s="9">
        <f t="shared" si="200"/>
        <v>0</v>
      </c>
      <c r="CI311" s="9">
        <f t="shared" si="200"/>
        <v>0</v>
      </c>
      <c r="CJ311" s="9">
        <f t="shared" si="231"/>
        <v>0</v>
      </c>
      <c r="CK311" s="9">
        <f t="shared" si="231"/>
        <v>0</v>
      </c>
      <c r="CL311" s="9">
        <f t="shared" si="231"/>
        <v>0</v>
      </c>
      <c r="CM311" s="9">
        <f t="shared" si="231"/>
        <v>0</v>
      </c>
      <c r="CN311" s="9">
        <f t="shared" si="231"/>
        <v>0</v>
      </c>
      <c r="CO311" s="9">
        <f t="shared" si="231"/>
        <v>0</v>
      </c>
      <c r="CP311" s="9">
        <f t="shared" si="231"/>
        <v>0</v>
      </c>
      <c r="CQ311" s="9">
        <f t="shared" si="221"/>
        <v>1.8131831814922945E-21</v>
      </c>
      <c r="CR311" s="27"/>
    </row>
    <row r="312" spans="2:96" x14ac:dyDescent="0.2">
      <c r="B312" s="1">
        <f t="shared" si="215"/>
        <v>44161</v>
      </c>
      <c r="C312" s="8">
        <f t="shared" si="210"/>
        <v>43</v>
      </c>
      <c r="D312">
        <f t="shared" si="218"/>
        <v>301</v>
      </c>
      <c r="E312" s="14">
        <f t="shared" si="216"/>
        <v>0.3</v>
      </c>
      <c r="F312" s="3">
        <f t="shared" si="211"/>
        <v>8.1661699125676517</v>
      </c>
      <c r="G312" s="3">
        <f t="shared" si="205"/>
        <v>2.8379999999999992</v>
      </c>
      <c r="H312" s="27"/>
      <c r="I312" s="4">
        <f t="shared" si="212"/>
        <v>258394.45325801719</v>
      </c>
      <c r="J312" s="4"/>
      <c r="K312" s="4">
        <f t="shared" si="206"/>
        <v>4741605.546741982</v>
      </c>
      <c r="L312" s="4">
        <f t="shared" si="225"/>
        <v>1</v>
      </c>
      <c r="N312" s="4">
        <f t="shared" si="219"/>
        <v>1.8131831814922945E-21</v>
      </c>
      <c r="O312" s="4">
        <f t="shared" si="241"/>
        <v>2.2616132075627398E-21</v>
      </c>
      <c r="P312" s="4">
        <f t="shared" si="241"/>
        <v>3.0010078248575252E-21</v>
      </c>
      <c r="Q312" s="4">
        <f t="shared" si="241"/>
        <v>3.9821344935340603E-21</v>
      </c>
      <c r="R312" s="4">
        <f t="shared" si="241"/>
        <v>5.2840232515458413E-21</v>
      </c>
      <c r="S312" s="4">
        <f t="shared" si="241"/>
        <v>7.0115416162466784E-21</v>
      </c>
      <c r="T312" s="4">
        <f t="shared" si="241"/>
        <v>9.3038416933478616E-21</v>
      </c>
      <c r="U312" s="4">
        <f t="shared" si="241"/>
        <v>1.2345568919419362E-20</v>
      </c>
      <c r="V312" s="4">
        <f t="shared" si="241"/>
        <v>1.6381735305401629E-20</v>
      </c>
      <c r="W312" s="4">
        <f t="shared" si="241"/>
        <v>2.173745522521533E-20</v>
      </c>
      <c r="X312" s="4">
        <f t="shared" si="241"/>
        <v>2.8844133472972457E-20</v>
      </c>
      <c r="Y312" s="4">
        <f t="shared" si="241"/>
        <v>3.8274215044392189E-20</v>
      </c>
      <c r="Z312" s="4">
        <f t="shared" si="241"/>
        <v>5.0787295747382448E-20</v>
      </c>
      <c r="AA312" s="4">
        <f t="shared" si="241"/>
        <v>6.7391307864825141E-20</v>
      </c>
      <c r="AB312" s="4">
        <f t="shared" si="241"/>
        <v>8.9423709392439192E-20</v>
      </c>
      <c r="AC312" s="4">
        <f t="shared" si="241"/>
        <v>1.1865921666840594E-19</v>
      </c>
      <c r="AD312" s="4">
        <f t="shared" si="241"/>
        <v>1.5745275828941239E-19</v>
      </c>
      <c r="AE312" s="4">
        <f t="shared" si="241"/>
        <v>2.0892916529267793E-19</v>
      </c>
      <c r="AF312" s="4">
        <f t="shared" si="241"/>
        <v>2.7723487720334044E-19</v>
      </c>
      <c r="AG312" s="4">
        <f t="shared" si="241"/>
        <v>3.6787193894243675E-19</v>
      </c>
      <c r="AH312" s="4">
        <f t="shared" si="241"/>
        <v>4.8814119214316561E-19</v>
      </c>
      <c r="AI312" s="4">
        <f t="shared" si="207"/>
        <v>4457109.2139374604</v>
      </c>
      <c r="AJ312" s="4">
        <f t="shared" si="213"/>
        <v>4457109.2139374604</v>
      </c>
      <c r="AK312" s="27"/>
      <c r="AL312">
        <f t="shared" si="202"/>
        <v>301</v>
      </c>
      <c r="AM312" s="4"/>
      <c r="AN312" s="4"/>
      <c r="AO312" s="4">
        <f t="shared" si="239"/>
        <v>1.4435828984443021E-22</v>
      </c>
      <c r="AP312" s="4">
        <f t="shared" si="239"/>
        <v>0</v>
      </c>
      <c r="AQ312" s="4">
        <f t="shared" si="239"/>
        <v>0</v>
      </c>
      <c r="AR312" s="4">
        <f t="shared" si="239"/>
        <v>0</v>
      </c>
      <c r="AS312" s="4">
        <f t="shared" si="239"/>
        <v>0</v>
      </c>
      <c r="AT312" s="4">
        <f t="shared" si="239"/>
        <v>0</v>
      </c>
      <c r="AU312" s="4">
        <f t="shared" si="239"/>
        <v>0</v>
      </c>
      <c r="AV312" s="4">
        <f t="shared" si="239"/>
        <v>0</v>
      </c>
      <c r="AW312" s="4">
        <f t="shared" si="239"/>
        <v>0</v>
      </c>
      <c r="AX312" s="4">
        <f t="shared" si="239"/>
        <v>0</v>
      </c>
      <c r="AY312" s="4">
        <f t="shared" si="239"/>
        <v>0</v>
      </c>
      <c r="AZ312" s="4">
        <f t="shared" si="239"/>
        <v>0</v>
      </c>
      <c r="BA312" s="4">
        <f t="shared" si="239"/>
        <v>0</v>
      </c>
      <c r="BB312" s="4">
        <f t="shared" si="239"/>
        <v>0</v>
      </c>
      <c r="BC312" s="4">
        <f t="shared" si="239"/>
        <v>0</v>
      </c>
      <c r="BD312" s="4">
        <f t="shared" si="239"/>
        <v>0</v>
      </c>
      <c r="BE312" s="4">
        <f t="shared" si="239"/>
        <v>0</v>
      </c>
      <c r="BF312" s="4">
        <f t="shared" si="239"/>
        <v>0</v>
      </c>
      <c r="BG312" s="4">
        <f t="shared" si="239"/>
        <v>0</v>
      </c>
      <c r="BH312" s="4">
        <f t="shared" si="239"/>
        <v>0</v>
      </c>
      <c r="BI312" s="4">
        <f t="shared" si="226"/>
        <v>0</v>
      </c>
      <c r="BJ312" s="4">
        <f t="shared" si="217"/>
        <v>1.4435828984443021E-22</v>
      </c>
      <c r="BK312" s="4">
        <f t="shared" si="214"/>
        <v>284496.33280451875</v>
      </c>
      <c r="BL312" s="4">
        <f t="shared" si="227"/>
        <v>1</v>
      </c>
      <c r="BM312" s="4">
        <f t="shared" si="208"/>
        <v>4741605.5467419792</v>
      </c>
      <c r="BN312" s="18">
        <f t="shared" si="228"/>
        <v>1</v>
      </c>
      <c r="BO312" s="4">
        <f t="shared" si="209"/>
        <v>6</v>
      </c>
      <c r="BP312" s="27"/>
      <c r="BQ312" s="4">
        <f>I312+AJ312+BK312+SUM(J$11:J312)</f>
        <v>4999999.9999999963</v>
      </c>
      <c r="BR312" s="27"/>
      <c r="BS312">
        <f t="shared" si="203"/>
        <v>301</v>
      </c>
      <c r="BT312" s="11">
        <f t="shared" si="204"/>
        <v>5.4796787680518551E-2</v>
      </c>
      <c r="BU312" s="9">
        <f t="shared" si="235"/>
        <v>2.980698414663612E-23</v>
      </c>
      <c r="BV312" s="9">
        <f t="shared" si="235"/>
        <v>3.7178741625081591E-23</v>
      </c>
      <c r="BW312" s="9">
        <f t="shared" si="235"/>
        <v>4.9333676581887778E-23</v>
      </c>
      <c r="BX312" s="9">
        <f t="shared" si="234"/>
        <v>6.5462453507236554E-23</v>
      </c>
      <c r="BY312" s="9">
        <f t="shared" si="234"/>
        <v>8.6864250064164215E-23</v>
      </c>
      <c r="BZ312" s="9">
        <f t="shared" si="234"/>
        <v>1.1526298717757674E-22</v>
      </c>
      <c r="CA312" s="9">
        <f t="shared" si="234"/>
        <v>1.5294619136506167E-22</v>
      </c>
      <c r="CB312" s="9">
        <f t="shared" si="234"/>
        <v>2.0294925566178947E-22</v>
      </c>
      <c r="CC312" s="9">
        <f t="shared" si="234"/>
        <v>2.6929994141056432E-22</v>
      </c>
      <c r="CD312" s="9">
        <f t="shared" si="200"/>
        <v>3.5734281560727089E-22</v>
      </c>
      <c r="CE312" s="9">
        <f t="shared" si="200"/>
        <v>0</v>
      </c>
      <c r="CF312" s="9">
        <f t="shared" si="200"/>
        <v>0</v>
      </c>
      <c r="CG312" s="9">
        <f t="shared" si="200"/>
        <v>0</v>
      </c>
      <c r="CH312" s="9">
        <f t="shared" si="200"/>
        <v>0</v>
      </c>
      <c r="CI312" s="9">
        <f t="shared" si="200"/>
        <v>0</v>
      </c>
      <c r="CJ312" s="9">
        <f t="shared" si="231"/>
        <v>0</v>
      </c>
      <c r="CK312" s="9">
        <f t="shared" si="231"/>
        <v>0</v>
      </c>
      <c r="CL312" s="9">
        <f t="shared" si="231"/>
        <v>0</v>
      </c>
      <c r="CM312" s="9">
        <f t="shared" si="231"/>
        <v>0</v>
      </c>
      <c r="CN312" s="9">
        <f t="shared" si="231"/>
        <v>0</v>
      </c>
      <c r="CO312" s="9">
        <f t="shared" si="231"/>
        <v>0</v>
      </c>
      <c r="CP312" s="9">
        <f t="shared" si="231"/>
        <v>0</v>
      </c>
      <c r="CQ312" s="9">
        <f t="shared" si="221"/>
        <v>1.3664472971472694E-21</v>
      </c>
      <c r="CR312" s="27"/>
    </row>
    <row r="313" spans="2:96" x14ac:dyDescent="0.2">
      <c r="B313" s="1">
        <f t="shared" si="215"/>
        <v>44162</v>
      </c>
      <c r="C313" s="8">
        <f t="shared" si="210"/>
        <v>43.142857142857146</v>
      </c>
      <c r="D313">
        <f t="shared" si="218"/>
        <v>302</v>
      </c>
      <c r="E313" s="14">
        <f t="shared" si="216"/>
        <v>0.3</v>
      </c>
      <c r="F313" s="3">
        <f t="shared" si="211"/>
        <v>8.1661699125676517</v>
      </c>
      <c r="G313" s="3">
        <f t="shared" si="205"/>
        <v>2.8379999999999992</v>
      </c>
      <c r="H313" s="27"/>
      <c r="I313" s="4">
        <f t="shared" si="212"/>
        <v>258394.45325801719</v>
      </c>
      <c r="J313" s="4"/>
      <c r="K313" s="4">
        <f t="shared" si="206"/>
        <v>4741605.546741982</v>
      </c>
      <c r="L313" s="4">
        <f t="shared" si="225"/>
        <v>1</v>
      </c>
      <c r="N313" s="4">
        <f t="shared" si="219"/>
        <v>1.3664472971472694E-21</v>
      </c>
      <c r="O313" s="4">
        <f t="shared" si="241"/>
        <v>1.7043921906027566E-21</v>
      </c>
      <c r="P313" s="4">
        <f t="shared" si="241"/>
        <v>2.2616132075627398E-21</v>
      </c>
      <c r="Q313" s="4">
        <f t="shared" si="241"/>
        <v>3.0010078248575252E-21</v>
      </c>
      <c r="R313" s="4">
        <f t="shared" si="241"/>
        <v>3.9821344935340603E-21</v>
      </c>
      <c r="S313" s="4">
        <f t="shared" si="241"/>
        <v>5.2840232515458413E-21</v>
      </c>
      <c r="T313" s="4">
        <f t="shared" si="241"/>
        <v>7.0115416162466784E-21</v>
      </c>
      <c r="U313" s="4">
        <f t="shared" si="241"/>
        <v>9.3038416933478616E-21</v>
      </c>
      <c r="V313" s="4">
        <f t="shared" si="241"/>
        <v>1.2345568919419362E-20</v>
      </c>
      <c r="W313" s="4">
        <f t="shared" si="241"/>
        <v>1.6381735305401629E-20</v>
      </c>
      <c r="X313" s="4">
        <f t="shared" si="241"/>
        <v>2.173745522521533E-20</v>
      </c>
      <c r="Y313" s="4">
        <f t="shared" si="241"/>
        <v>2.8844133472972457E-20</v>
      </c>
      <c r="Z313" s="4">
        <f t="shared" si="241"/>
        <v>3.8274215044392189E-20</v>
      </c>
      <c r="AA313" s="4">
        <f t="shared" si="241"/>
        <v>5.0787295747382448E-20</v>
      </c>
      <c r="AB313" s="4">
        <f t="shared" si="241"/>
        <v>6.7391307864825141E-20</v>
      </c>
      <c r="AC313" s="4">
        <f t="shared" si="241"/>
        <v>8.9423709392439192E-20</v>
      </c>
      <c r="AD313" s="4">
        <f t="shared" si="241"/>
        <v>1.1865921666840594E-19</v>
      </c>
      <c r="AE313" s="4">
        <f t="shared" si="241"/>
        <v>1.5745275828941239E-19</v>
      </c>
      <c r="AF313" s="4">
        <f t="shared" si="241"/>
        <v>2.0892916529267793E-19</v>
      </c>
      <c r="AG313" s="4">
        <f t="shared" si="241"/>
        <v>2.7723487720334044E-19</v>
      </c>
      <c r="AH313" s="4">
        <f t="shared" si="241"/>
        <v>3.6787193894243675E-19</v>
      </c>
      <c r="AI313" s="4">
        <f t="shared" si="207"/>
        <v>4457109.2139374604</v>
      </c>
      <c r="AJ313" s="4">
        <f t="shared" si="213"/>
        <v>4457109.2139374604</v>
      </c>
      <c r="AK313" s="27"/>
      <c r="AL313">
        <f t="shared" si="202"/>
        <v>302</v>
      </c>
      <c r="AM313" s="4"/>
      <c r="AN313" s="4"/>
      <c r="AO313" s="4">
        <f t="shared" si="239"/>
        <v>1.0879099088953766E-22</v>
      </c>
      <c r="AP313" s="4">
        <f t="shared" si="239"/>
        <v>0</v>
      </c>
      <c r="AQ313" s="4">
        <f t="shared" si="239"/>
        <v>0</v>
      </c>
      <c r="AR313" s="4">
        <f t="shared" si="239"/>
        <v>0</v>
      </c>
      <c r="AS313" s="4">
        <f t="shared" si="239"/>
        <v>0</v>
      </c>
      <c r="AT313" s="4">
        <f t="shared" si="239"/>
        <v>0</v>
      </c>
      <c r="AU313" s="4">
        <f t="shared" si="239"/>
        <v>0</v>
      </c>
      <c r="AV313" s="4">
        <f t="shared" si="239"/>
        <v>0</v>
      </c>
      <c r="AW313" s="4">
        <f t="shared" si="239"/>
        <v>0</v>
      </c>
      <c r="AX313" s="4">
        <f t="shared" si="239"/>
        <v>0</v>
      </c>
      <c r="AY313" s="4">
        <f t="shared" si="239"/>
        <v>0</v>
      </c>
      <c r="AZ313" s="4">
        <f t="shared" si="239"/>
        <v>0</v>
      </c>
      <c r="BA313" s="4">
        <f t="shared" si="239"/>
        <v>0</v>
      </c>
      <c r="BB313" s="4">
        <f t="shared" si="239"/>
        <v>0</v>
      </c>
      <c r="BC313" s="4">
        <f t="shared" si="239"/>
        <v>0</v>
      </c>
      <c r="BD313" s="4">
        <f t="shared" ref="BD313:BH313" si="242">AC312*BC$8</f>
        <v>0</v>
      </c>
      <c r="BE313" s="4">
        <f t="shared" si="242"/>
        <v>0</v>
      </c>
      <c r="BF313" s="4">
        <f t="shared" si="242"/>
        <v>0</v>
      </c>
      <c r="BG313" s="4">
        <f t="shared" si="242"/>
        <v>0</v>
      </c>
      <c r="BH313" s="4">
        <f t="shared" si="242"/>
        <v>0</v>
      </c>
      <c r="BI313" s="4">
        <f t="shared" si="226"/>
        <v>0</v>
      </c>
      <c r="BJ313" s="4">
        <f t="shared" si="217"/>
        <v>1.0879099088953766E-22</v>
      </c>
      <c r="BK313" s="4">
        <f t="shared" si="214"/>
        <v>284496.33280451875</v>
      </c>
      <c r="BL313" s="4">
        <f t="shared" si="227"/>
        <v>1</v>
      </c>
      <c r="BM313" s="4">
        <f t="shared" si="208"/>
        <v>4741605.5467419792</v>
      </c>
      <c r="BN313" s="18">
        <f t="shared" si="228"/>
        <v>1</v>
      </c>
      <c r="BO313" s="4">
        <f t="shared" si="209"/>
        <v>6</v>
      </c>
      <c r="BP313" s="27"/>
      <c r="BQ313" s="4">
        <f>I313+AJ313+BK313+SUM(J$11:J313)</f>
        <v>4999999.9999999963</v>
      </c>
      <c r="BR313" s="27"/>
      <c r="BS313">
        <f t="shared" si="203"/>
        <v>302</v>
      </c>
      <c r="BT313" s="11">
        <f t="shared" si="204"/>
        <v>5.4796787680518551E-2</v>
      </c>
      <c r="BU313" s="9">
        <f t="shared" si="235"/>
        <v>2.2463076725519208E-23</v>
      </c>
      <c r="BV313" s="9">
        <f t="shared" si="235"/>
        <v>2.8018565097837952E-23</v>
      </c>
      <c r="BW313" s="9">
        <f t="shared" si="235"/>
        <v>3.7178741625081591E-23</v>
      </c>
      <c r="BX313" s="9">
        <f t="shared" si="234"/>
        <v>4.9333676581887778E-23</v>
      </c>
      <c r="BY313" s="9">
        <f t="shared" si="234"/>
        <v>6.5462453507236554E-23</v>
      </c>
      <c r="BZ313" s="9">
        <f t="shared" si="234"/>
        <v>8.6864250064164215E-23</v>
      </c>
      <c r="CA313" s="9">
        <f t="shared" si="234"/>
        <v>1.1526298717757674E-22</v>
      </c>
      <c r="CB313" s="9">
        <f t="shared" si="234"/>
        <v>1.5294619136506167E-22</v>
      </c>
      <c r="CC313" s="9">
        <f t="shared" si="234"/>
        <v>2.0294925566178947E-22</v>
      </c>
      <c r="CD313" s="9">
        <f t="shared" si="200"/>
        <v>2.6929994141056432E-22</v>
      </c>
      <c r="CE313" s="9">
        <f t="shared" si="200"/>
        <v>0</v>
      </c>
      <c r="CF313" s="9">
        <f t="shared" si="200"/>
        <v>0</v>
      </c>
      <c r="CG313" s="9">
        <f t="shared" si="200"/>
        <v>0</v>
      </c>
      <c r="CH313" s="9">
        <f t="shared" si="200"/>
        <v>0</v>
      </c>
      <c r="CI313" s="9">
        <f t="shared" si="200"/>
        <v>0</v>
      </c>
      <c r="CJ313" s="9">
        <f t="shared" si="231"/>
        <v>0</v>
      </c>
      <c r="CK313" s="9">
        <f t="shared" si="231"/>
        <v>0</v>
      </c>
      <c r="CL313" s="9">
        <f t="shared" si="231"/>
        <v>0</v>
      </c>
      <c r="CM313" s="9">
        <f t="shared" si="231"/>
        <v>0</v>
      </c>
      <c r="CN313" s="9">
        <f t="shared" si="231"/>
        <v>0</v>
      </c>
      <c r="CO313" s="9">
        <f t="shared" si="231"/>
        <v>0</v>
      </c>
      <c r="CP313" s="9">
        <f t="shared" si="231"/>
        <v>0</v>
      </c>
      <c r="CQ313" s="9">
        <f t="shared" si="221"/>
        <v>1.0297791392167194E-21</v>
      </c>
      <c r="CR313" s="27"/>
    </row>
    <row r="314" spans="2:96" x14ac:dyDescent="0.2">
      <c r="B314" s="1">
        <f t="shared" si="215"/>
        <v>44163</v>
      </c>
      <c r="C314" s="8">
        <f t="shared" si="210"/>
        <v>43.285714285714285</v>
      </c>
      <c r="D314">
        <f t="shared" si="218"/>
        <v>303</v>
      </c>
      <c r="E314" s="14">
        <f t="shared" si="216"/>
        <v>0.3</v>
      </c>
      <c r="F314" s="3">
        <f t="shared" si="211"/>
        <v>8.1661699125676517</v>
      </c>
      <c r="G314" s="3">
        <f t="shared" si="205"/>
        <v>2.8379999999999992</v>
      </c>
      <c r="H314" s="27"/>
      <c r="I314" s="4">
        <f t="shared" si="212"/>
        <v>258394.45325801719</v>
      </c>
      <c r="J314" s="4"/>
      <c r="K314" s="4">
        <f t="shared" si="206"/>
        <v>4741605.546741982</v>
      </c>
      <c r="L314" s="4">
        <f t="shared" si="225"/>
        <v>1</v>
      </c>
      <c r="N314" s="4">
        <f t="shared" si="219"/>
        <v>1.0297791392167194E-21</v>
      </c>
      <c r="O314" s="4">
        <f t="shared" si="241"/>
        <v>1.2844604593184331E-21</v>
      </c>
      <c r="P314" s="4">
        <f t="shared" si="241"/>
        <v>1.7043921906027566E-21</v>
      </c>
      <c r="Q314" s="4">
        <f t="shared" si="241"/>
        <v>2.2616132075627398E-21</v>
      </c>
      <c r="R314" s="4">
        <f t="shared" si="241"/>
        <v>3.0010078248575252E-21</v>
      </c>
      <c r="S314" s="4">
        <f t="shared" si="241"/>
        <v>3.9821344935340603E-21</v>
      </c>
      <c r="T314" s="4">
        <f t="shared" si="241"/>
        <v>5.2840232515458413E-21</v>
      </c>
      <c r="U314" s="4">
        <f t="shared" si="241"/>
        <v>7.0115416162466784E-21</v>
      </c>
      <c r="V314" s="4">
        <f t="shared" si="241"/>
        <v>9.3038416933478616E-21</v>
      </c>
      <c r="W314" s="4">
        <f t="shared" si="241"/>
        <v>1.2345568919419362E-20</v>
      </c>
      <c r="X314" s="4">
        <f t="shared" si="241"/>
        <v>1.6381735305401629E-20</v>
      </c>
      <c r="Y314" s="4">
        <f t="shared" si="241"/>
        <v>2.173745522521533E-20</v>
      </c>
      <c r="Z314" s="4">
        <f t="shared" si="241"/>
        <v>2.8844133472972457E-20</v>
      </c>
      <c r="AA314" s="4">
        <f t="shared" si="241"/>
        <v>3.8274215044392189E-20</v>
      </c>
      <c r="AB314" s="4">
        <f t="shared" si="241"/>
        <v>5.0787295747382448E-20</v>
      </c>
      <c r="AC314" s="4">
        <f t="shared" si="241"/>
        <v>6.7391307864825141E-20</v>
      </c>
      <c r="AD314" s="4">
        <f t="shared" si="241"/>
        <v>8.9423709392439192E-20</v>
      </c>
      <c r="AE314" s="4">
        <f t="shared" si="241"/>
        <v>1.1865921666840594E-19</v>
      </c>
      <c r="AF314" s="4">
        <f t="shared" si="241"/>
        <v>1.5745275828941239E-19</v>
      </c>
      <c r="AG314" s="4">
        <f t="shared" si="241"/>
        <v>2.0892916529267793E-19</v>
      </c>
      <c r="AH314" s="4">
        <f t="shared" si="241"/>
        <v>2.7723487720334044E-19</v>
      </c>
      <c r="AI314" s="4">
        <f t="shared" si="207"/>
        <v>4457109.2139374604</v>
      </c>
      <c r="AJ314" s="4">
        <f t="shared" si="213"/>
        <v>4457109.2139374604</v>
      </c>
      <c r="AK314" s="27"/>
      <c r="AL314">
        <f t="shared" si="202"/>
        <v>303</v>
      </c>
      <c r="AM314" s="4"/>
      <c r="AN314" s="4"/>
      <c r="AO314" s="4">
        <f t="shared" ref="AO314:BH326" si="243">N313*AN$8</f>
        <v>8.198683782883616E-23</v>
      </c>
      <c r="AP314" s="4">
        <f t="shared" si="243"/>
        <v>0</v>
      </c>
      <c r="AQ314" s="4">
        <f t="shared" si="243"/>
        <v>0</v>
      </c>
      <c r="AR314" s="4">
        <f t="shared" si="243"/>
        <v>0</v>
      </c>
      <c r="AS314" s="4">
        <f t="shared" si="243"/>
        <v>0</v>
      </c>
      <c r="AT314" s="4">
        <f t="shared" si="243"/>
        <v>0</v>
      </c>
      <c r="AU314" s="4">
        <f t="shared" si="243"/>
        <v>0</v>
      </c>
      <c r="AV314" s="4">
        <f t="shared" si="243"/>
        <v>0</v>
      </c>
      <c r="AW314" s="4">
        <f t="shared" si="243"/>
        <v>0</v>
      </c>
      <c r="AX314" s="4">
        <f t="shared" si="243"/>
        <v>0</v>
      </c>
      <c r="AY314" s="4">
        <f t="shared" si="243"/>
        <v>0</v>
      </c>
      <c r="AZ314" s="4">
        <f t="shared" si="243"/>
        <v>0</v>
      </c>
      <c r="BA314" s="4">
        <f t="shared" si="243"/>
        <v>0</v>
      </c>
      <c r="BB314" s="4">
        <f t="shared" si="243"/>
        <v>0</v>
      </c>
      <c r="BC314" s="4">
        <f t="shared" si="243"/>
        <v>0</v>
      </c>
      <c r="BD314" s="4">
        <f t="shared" si="243"/>
        <v>0</v>
      </c>
      <c r="BE314" s="4">
        <f t="shared" si="243"/>
        <v>0</v>
      </c>
      <c r="BF314" s="4">
        <f t="shared" si="243"/>
        <v>0</v>
      </c>
      <c r="BG314" s="4">
        <f t="shared" si="243"/>
        <v>0</v>
      </c>
      <c r="BH314" s="4">
        <f t="shared" si="243"/>
        <v>0</v>
      </c>
      <c r="BI314" s="4">
        <f t="shared" si="226"/>
        <v>0</v>
      </c>
      <c r="BJ314" s="4">
        <f t="shared" si="217"/>
        <v>8.198683782883616E-23</v>
      </c>
      <c r="BK314" s="4">
        <f t="shared" si="214"/>
        <v>284496.33280451875</v>
      </c>
      <c r="BL314" s="4">
        <f t="shared" si="227"/>
        <v>1</v>
      </c>
      <c r="BM314" s="4">
        <f t="shared" si="208"/>
        <v>4741605.5467419792</v>
      </c>
      <c r="BN314" s="18">
        <f t="shared" si="228"/>
        <v>1</v>
      </c>
      <c r="BO314" s="4">
        <f t="shared" si="209"/>
        <v>6</v>
      </c>
      <c r="BP314" s="27"/>
      <c r="BQ314" s="4">
        <f>I314+AJ314+BK314+SUM(J$11:J314)</f>
        <v>4999999.9999999963</v>
      </c>
      <c r="BR314" s="27"/>
      <c r="BS314">
        <f t="shared" si="203"/>
        <v>303</v>
      </c>
      <c r="BT314" s="11">
        <f t="shared" si="204"/>
        <v>5.4796787680518551E-2</v>
      </c>
      <c r="BU314" s="9">
        <f t="shared" si="235"/>
        <v>1.6928576654845716E-23</v>
      </c>
      <c r="BV314" s="9">
        <f t="shared" si="235"/>
        <v>2.1115292121988053E-23</v>
      </c>
      <c r="BW314" s="9">
        <f t="shared" si="235"/>
        <v>2.8018565097837952E-23</v>
      </c>
      <c r="BX314" s="9">
        <f t="shared" si="234"/>
        <v>3.7178741625081591E-23</v>
      </c>
      <c r="BY314" s="9">
        <f t="shared" si="234"/>
        <v>4.9333676581887778E-23</v>
      </c>
      <c r="BZ314" s="9">
        <f t="shared" si="234"/>
        <v>6.5462453507236554E-23</v>
      </c>
      <c r="CA314" s="9">
        <f t="shared" si="234"/>
        <v>8.6864250064164215E-23</v>
      </c>
      <c r="CB314" s="9">
        <f t="shared" si="234"/>
        <v>1.1526298717757674E-22</v>
      </c>
      <c r="CC314" s="9">
        <f t="shared" si="234"/>
        <v>1.5294619136506167E-22</v>
      </c>
      <c r="CD314" s="9">
        <f t="shared" si="200"/>
        <v>2.0294925566178947E-22</v>
      </c>
      <c r="CE314" s="9">
        <f t="shared" si="200"/>
        <v>0</v>
      </c>
      <c r="CF314" s="9">
        <f t="shared" si="200"/>
        <v>0</v>
      </c>
      <c r="CG314" s="9">
        <f t="shared" si="200"/>
        <v>0</v>
      </c>
      <c r="CH314" s="9">
        <f t="shared" si="200"/>
        <v>0</v>
      </c>
      <c r="CI314" s="9">
        <f t="shared" si="200"/>
        <v>0</v>
      </c>
      <c r="CJ314" s="9">
        <f t="shared" si="231"/>
        <v>0</v>
      </c>
      <c r="CK314" s="9">
        <f t="shared" si="231"/>
        <v>0</v>
      </c>
      <c r="CL314" s="9">
        <f t="shared" si="231"/>
        <v>0</v>
      </c>
      <c r="CM314" s="9">
        <f t="shared" si="231"/>
        <v>0</v>
      </c>
      <c r="CN314" s="9">
        <f t="shared" si="231"/>
        <v>0</v>
      </c>
      <c r="CO314" s="9">
        <f t="shared" si="231"/>
        <v>0</v>
      </c>
      <c r="CP314" s="9">
        <f t="shared" si="231"/>
        <v>0</v>
      </c>
      <c r="CQ314" s="9">
        <f t="shared" si="221"/>
        <v>7.7605998985746973E-22</v>
      </c>
      <c r="CR314" s="27"/>
    </row>
    <row r="315" spans="2:96" x14ac:dyDescent="0.2">
      <c r="B315" s="1">
        <f t="shared" si="215"/>
        <v>44164</v>
      </c>
      <c r="C315" s="8">
        <f t="shared" si="210"/>
        <v>43.428571428571431</v>
      </c>
      <c r="D315">
        <f t="shared" si="218"/>
        <v>304</v>
      </c>
      <c r="E315" s="14">
        <f t="shared" si="216"/>
        <v>0.3</v>
      </c>
      <c r="F315" s="3">
        <f t="shared" si="211"/>
        <v>8.1661699125676517</v>
      </c>
      <c r="G315" s="3">
        <f t="shared" si="205"/>
        <v>2.8379999999999992</v>
      </c>
      <c r="H315" s="27"/>
      <c r="I315" s="4">
        <f t="shared" si="212"/>
        <v>258394.45325801719</v>
      </c>
      <c r="J315" s="4"/>
      <c r="K315" s="4">
        <f t="shared" si="206"/>
        <v>4741605.546741982</v>
      </c>
      <c r="L315" s="4">
        <f t="shared" si="225"/>
        <v>1</v>
      </c>
      <c r="N315" s="4">
        <f t="shared" si="219"/>
        <v>7.7605998985746973E-22</v>
      </c>
      <c r="O315" s="4">
        <f t="shared" si="241"/>
        <v>9.6799239086371609E-22</v>
      </c>
      <c r="P315" s="4">
        <f t="shared" si="241"/>
        <v>1.2844604593184331E-21</v>
      </c>
      <c r="Q315" s="4">
        <f t="shared" si="241"/>
        <v>1.7043921906027566E-21</v>
      </c>
      <c r="R315" s="4">
        <f t="shared" si="241"/>
        <v>2.2616132075627398E-21</v>
      </c>
      <c r="S315" s="4">
        <f t="shared" si="241"/>
        <v>3.0010078248575252E-21</v>
      </c>
      <c r="T315" s="4">
        <f t="shared" si="241"/>
        <v>3.9821344935340603E-21</v>
      </c>
      <c r="U315" s="4">
        <f t="shared" si="241"/>
        <v>5.2840232515458413E-21</v>
      </c>
      <c r="V315" s="4">
        <f t="shared" si="241"/>
        <v>7.0115416162466784E-21</v>
      </c>
      <c r="W315" s="4">
        <f t="shared" si="241"/>
        <v>9.3038416933478616E-21</v>
      </c>
      <c r="X315" s="4">
        <f t="shared" si="241"/>
        <v>1.2345568919419362E-20</v>
      </c>
      <c r="Y315" s="4">
        <f t="shared" si="241"/>
        <v>1.6381735305401629E-20</v>
      </c>
      <c r="Z315" s="4">
        <f t="shared" si="241"/>
        <v>2.173745522521533E-20</v>
      </c>
      <c r="AA315" s="4">
        <f t="shared" si="241"/>
        <v>2.8844133472972457E-20</v>
      </c>
      <c r="AB315" s="4">
        <f t="shared" si="241"/>
        <v>3.8274215044392189E-20</v>
      </c>
      <c r="AC315" s="4">
        <f t="shared" si="241"/>
        <v>5.0787295747382448E-20</v>
      </c>
      <c r="AD315" s="4">
        <f t="shared" si="241"/>
        <v>6.7391307864825141E-20</v>
      </c>
      <c r="AE315" s="4">
        <f t="shared" si="241"/>
        <v>8.9423709392439192E-20</v>
      </c>
      <c r="AF315" s="4">
        <f t="shared" si="241"/>
        <v>1.1865921666840594E-19</v>
      </c>
      <c r="AG315" s="4">
        <f t="shared" si="241"/>
        <v>1.5745275828941239E-19</v>
      </c>
      <c r="AH315" s="4">
        <f t="shared" si="241"/>
        <v>2.0892916529267793E-19</v>
      </c>
      <c r="AI315" s="4">
        <f t="shared" si="207"/>
        <v>4457109.2139374604</v>
      </c>
      <c r="AJ315" s="4">
        <f t="shared" si="213"/>
        <v>4457109.2139374604</v>
      </c>
      <c r="AK315" s="27"/>
      <c r="AL315">
        <f t="shared" si="202"/>
        <v>304</v>
      </c>
      <c r="AM315" s="4"/>
      <c r="AN315" s="4"/>
      <c r="AO315" s="4">
        <f t="shared" si="243"/>
        <v>6.1786748353003161E-23</v>
      </c>
      <c r="AP315" s="4">
        <f t="shared" si="243"/>
        <v>0</v>
      </c>
      <c r="AQ315" s="4">
        <f t="shared" si="243"/>
        <v>0</v>
      </c>
      <c r="AR315" s="4">
        <f t="shared" si="243"/>
        <v>0</v>
      </c>
      <c r="AS315" s="4">
        <f t="shared" si="243"/>
        <v>0</v>
      </c>
      <c r="AT315" s="4">
        <f t="shared" si="243"/>
        <v>0</v>
      </c>
      <c r="AU315" s="4">
        <f t="shared" si="243"/>
        <v>0</v>
      </c>
      <c r="AV315" s="4">
        <f t="shared" si="243"/>
        <v>0</v>
      </c>
      <c r="AW315" s="4">
        <f t="shared" si="243"/>
        <v>0</v>
      </c>
      <c r="AX315" s="4">
        <f t="shared" si="243"/>
        <v>0</v>
      </c>
      <c r="AY315" s="4">
        <f t="shared" si="243"/>
        <v>0</v>
      </c>
      <c r="AZ315" s="4">
        <f t="shared" si="243"/>
        <v>0</v>
      </c>
      <c r="BA315" s="4">
        <f t="shared" si="243"/>
        <v>0</v>
      </c>
      <c r="BB315" s="4">
        <f t="shared" si="243"/>
        <v>0</v>
      </c>
      <c r="BC315" s="4">
        <f t="shared" si="243"/>
        <v>0</v>
      </c>
      <c r="BD315" s="4">
        <f t="shared" si="243"/>
        <v>0</v>
      </c>
      <c r="BE315" s="4">
        <f t="shared" si="243"/>
        <v>0</v>
      </c>
      <c r="BF315" s="4">
        <f t="shared" si="243"/>
        <v>0</v>
      </c>
      <c r="BG315" s="4">
        <f t="shared" si="243"/>
        <v>0</v>
      </c>
      <c r="BH315" s="4">
        <f t="shared" si="243"/>
        <v>0</v>
      </c>
      <c r="BI315" s="4">
        <f t="shared" si="226"/>
        <v>0</v>
      </c>
      <c r="BJ315" s="4">
        <f t="shared" si="217"/>
        <v>6.1786748353003161E-23</v>
      </c>
      <c r="BK315" s="4">
        <f t="shared" si="214"/>
        <v>284496.33280451875</v>
      </c>
      <c r="BL315" s="4">
        <f t="shared" si="227"/>
        <v>1</v>
      </c>
      <c r="BM315" s="4">
        <f t="shared" si="208"/>
        <v>4741605.5467419792</v>
      </c>
      <c r="BN315" s="18">
        <f t="shared" si="228"/>
        <v>1</v>
      </c>
      <c r="BO315" s="4">
        <f t="shared" si="209"/>
        <v>6</v>
      </c>
      <c r="BP315" s="27"/>
      <c r="BQ315" s="4">
        <f>I315+AJ315+BK315+SUM(J$11:J315)</f>
        <v>4999999.9999999963</v>
      </c>
      <c r="BR315" s="27"/>
      <c r="BS315">
        <f t="shared" si="203"/>
        <v>304</v>
      </c>
      <c r="BT315" s="11">
        <f t="shared" si="204"/>
        <v>5.4796787680518551E-2</v>
      </c>
      <c r="BU315" s="9">
        <f t="shared" si="235"/>
        <v>1.2757678347469545E-23</v>
      </c>
      <c r="BV315" s="9">
        <f t="shared" si="235"/>
        <v>1.5912862055554972E-23</v>
      </c>
      <c r="BW315" s="9">
        <f t="shared" si="235"/>
        <v>2.1115292121988053E-23</v>
      </c>
      <c r="BX315" s="9">
        <f t="shared" si="234"/>
        <v>2.8018565097837952E-23</v>
      </c>
      <c r="BY315" s="9">
        <f t="shared" si="234"/>
        <v>3.7178741625081591E-23</v>
      </c>
      <c r="BZ315" s="9">
        <f t="shared" si="234"/>
        <v>4.9333676581887778E-23</v>
      </c>
      <c r="CA315" s="9">
        <f t="shared" si="234"/>
        <v>6.5462453507236554E-23</v>
      </c>
      <c r="CB315" s="9">
        <f t="shared" si="234"/>
        <v>8.6864250064164215E-23</v>
      </c>
      <c r="CC315" s="9">
        <f t="shared" si="234"/>
        <v>1.1526298717757674E-22</v>
      </c>
      <c r="CD315" s="9">
        <f t="shared" si="200"/>
        <v>1.5294619136506167E-22</v>
      </c>
      <c r="CE315" s="9">
        <f t="shared" si="200"/>
        <v>0</v>
      </c>
      <c r="CF315" s="9">
        <f t="shared" si="200"/>
        <v>0</v>
      </c>
      <c r="CG315" s="9">
        <f t="shared" si="200"/>
        <v>0</v>
      </c>
      <c r="CH315" s="9">
        <f t="shared" si="200"/>
        <v>0</v>
      </c>
      <c r="CI315" s="9">
        <f t="shared" si="200"/>
        <v>0</v>
      </c>
      <c r="CJ315" s="9">
        <f t="shared" si="231"/>
        <v>0</v>
      </c>
      <c r="CK315" s="9">
        <f t="shared" si="231"/>
        <v>0</v>
      </c>
      <c r="CL315" s="9">
        <f t="shared" si="231"/>
        <v>0</v>
      </c>
      <c r="CM315" s="9">
        <f t="shared" si="231"/>
        <v>0</v>
      </c>
      <c r="CN315" s="9">
        <f t="shared" si="231"/>
        <v>0</v>
      </c>
      <c r="CO315" s="9">
        <f t="shared" si="231"/>
        <v>0</v>
      </c>
      <c r="CP315" s="9">
        <f t="shared" si="231"/>
        <v>0</v>
      </c>
      <c r="CQ315" s="9">
        <f t="shared" si="221"/>
        <v>5.848526979438591E-22</v>
      </c>
      <c r="CR315" s="27"/>
    </row>
    <row r="316" spans="2:96" x14ac:dyDescent="0.2">
      <c r="B316" s="1">
        <f t="shared" si="215"/>
        <v>44165</v>
      </c>
      <c r="C316" s="8">
        <f t="shared" si="210"/>
        <v>43.571428571428569</v>
      </c>
      <c r="D316">
        <f t="shared" si="218"/>
        <v>305</v>
      </c>
      <c r="E316" s="14">
        <f t="shared" si="216"/>
        <v>0.3</v>
      </c>
      <c r="F316" s="3">
        <f t="shared" si="211"/>
        <v>8.1661699125676517</v>
      </c>
      <c r="G316" s="3">
        <f t="shared" si="205"/>
        <v>2.8379999999999992</v>
      </c>
      <c r="H316" s="27"/>
      <c r="I316" s="4">
        <f t="shared" si="212"/>
        <v>258394.45325801719</v>
      </c>
      <c r="J316" s="4"/>
      <c r="K316" s="4">
        <f t="shared" si="206"/>
        <v>4741605.546741982</v>
      </c>
      <c r="L316" s="4">
        <f t="shared" si="225"/>
        <v>1</v>
      </c>
      <c r="N316" s="4">
        <f t="shared" si="219"/>
        <v>5.848526979438591E-22</v>
      </c>
      <c r="O316" s="4">
        <f t="shared" si="241"/>
        <v>7.2949639046602147E-22</v>
      </c>
      <c r="P316" s="4">
        <f t="shared" si="241"/>
        <v>9.6799239086371609E-22</v>
      </c>
      <c r="Q316" s="4">
        <f t="shared" si="241"/>
        <v>1.2844604593184331E-21</v>
      </c>
      <c r="R316" s="4">
        <f t="shared" si="241"/>
        <v>1.7043921906027566E-21</v>
      </c>
      <c r="S316" s="4">
        <f t="shared" si="241"/>
        <v>2.2616132075627398E-21</v>
      </c>
      <c r="T316" s="4">
        <f t="shared" si="241"/>
        <v>3.0010078248575252E-21</v>
      </c>
      <c r="U316" s="4">
        <f t="shared" si="241"/>
        <v>3.9821344935340603E-21</v>
      </c>
      <c r="V316" s="4">
        <f t="shared" si="241"/>
        <v>5.2840232515458413E-21</v>
      </c>
      <c r="W316" s="4">
        <f t="shared" si="241"/>
        <v>7.0115416162466784E-21</v>
      </c>
      <c r="X316" s="4">
        <f t="shared" si="241"/>
        <v>9.3038416933478616E-21</v>
      </c>
      <c r="Y316" s="4">
        <f t="shared" si="241"/>
        <v>1.2345568919419362E-20</v>
      </c>
      <c r="Z316" s="4">
        <f t="shared" si="241"/>
        <v>1.6381735305401629E-20</v>
      </c>
      <c r="AA316" s="4">
        <f t="shared" si="241"/>
        <v>2.173745522521533E-20</v>
      </c>
      <c r="AB316" s="4">
        <f t="shared" si="241"/>
        <v>2.8844133472972457E-20</v>
      </c>
      <c r="AC316" s="4">
        <f t="shared" si="241"/>
        <v>3.8274215044392189E-20</v>
      </c>
      <c r="AD316" s="4">
        <f t="shared" si="241"/>
        <v>5.0787295747382448E-20</v>
      </c>
      <c r="AE316" s="4">
        <f t="shared" si="241"/>
        <v>6.7391307864825141E-20</v>
      </c>
      <c r="AF316" s="4">
        <f t="shared" si="241"/>
        <v>8.9423709392439192E-20</v>
      </c>
      <c r="AG316" s="4">
        <f t="shared" si="241"/>
        <v>1.1865921666840594E-19</v>
      </c>
      <c r="AH316" s="4">
        <f t="shared" si="241"/>
        <v>1.5745275828941239E-19</v>
      </c>
      <c r="AI316" s="4">
        <f t="shared" si="207"/>
        <v>4457109.2139374604</v>
      </c>
      <c r="AJ316" s="4">
        <f t="shared" si="213"/>
        <v>4457109.2139374604</v>
      </c>
      <c r="AK316" s="27"/>
      <c r="AL316">
        <f t="shared" si="202"/>
        <v>305</v>
      </c>
      <c r="AM316" s="4"/>
      <c r="AN316" s="4"/>
      <c r="AO316" s="4">
        <f t="shared" si="243"/>
        <v>4.6563599391448184E-23</v>
      </c>
      <c r="AP316" s="4">
        <f t="shared" si="243"/>
        <v>0</v>
      </c>
      <c r="AQ316" s="4">
        <f t="shared" si="243"/>
        <v>0</v>
      </c>
      <c r="AR316" s="4">
        <f t="shared" si="243"/>
        <v>0</v>
      </c>
      <c r="AS316" s="4">
        <f t="shared" si="243"/>
        <v>0</v>
      </c>
      <c r="AT316" s="4">
        <f t="shared" si="243"/>
        <v>0</v>
      </c>
      <c r="AU316" s="4">
        <f t="shared" si="243"/>
        <v>0</v>
      </c>
      <c r="AV316" s="4">
        <f t="shared" si="243"/>
        <v>0</v>
      </c>
      <c r="AW316" s="4">
        <f t="shared" si="243"/>
        <v>0</v>
      </c>
      <c r="AX316" s="4">
        <f t="shared" si="243"/>
        <v>0</v>
      </c>
      <c r="AY316" s="4">
        <f t="shared" si="243"/>
        <v>0</v>
      </c>
      <c r="AZ316" s="4">
        <f t="shared" si="243"/>
        <v>0</v>
      </c>
      <c r="BA316" s="4">
        <f t="shared" si="243"/>
        <v>0</v>
      </c>
      <c r="BB316" s="4">
        <f t="shared" si="243"/>
        <v>0</v>
      </c>
      <c r="BC316" s="4">
        <f t="shared" si="243"/>
        <v>0</v>
      </c>
      <c r="BD316" s="4">
        <f t="shared" si="243"/>
        <v>0</v>
      </c>
      <c r="BE316" s="4">
        <f t="shared" si="243"/>
        <v>0</v>
      </c>
      <c r="BF316" s="4">
        <f t="shared" si="243"/>
        <v>0</v>
      </c>
      <c r="BG316" s="4">
        <f t="shared" si="243"/>
        <v>0</v>
      </c>
      <c r="BH316" s="4">
        <f t="shared" si="243"/>
        <v>0</v>
      </c>
      <c r="BI316" s="4">
        <f t="shared" si="226"/>
        <v>0</v>
      </c>
      <c r="BJ316" s="4">
        <f t="shared" si="217"/>
        <v>4.6563599391448184E-23</v>
      </c>
      <c r="BK316" s="4">
        <f t="shared" si="214"/>
        <v>284496.33280451875</v>
      </c>
      <c r="BL316" s="4">
        <f t="shared" si="227"/>
        <v>1</v>
      </c>
      <c r="BM316" s="4">
        <f t="shared" si="208"/>
        <v>4741605.5467419792</v>
      </c>
      <c r="BN316" s="18">
        <f t="shared" si="228"/>
        <v>1</v>
      </c>
      <c r="BO316" s="4">
        <f t="shared" si="209"/>
        <v>6</v>
      </c>
      <c r="BP316" s="27"/>
      <c r="BQ316" s="4">
        <f>I316+AJ316+BK316+SUM(J$11:J316)</f>
        <v>4999999.9999999963</v>
      </c>
      <c r="BR316" s="27"/>
      <c r="BS316">
        <f t="shared" si="203"/>
        <v>305</v>
      </c>
      <c r="BT316" s="11">
        <f t="shared" si="204"/>
        <v>5.4796787680518551E-2</v>
      </c>
      <c r="BU316" s="9">
        <f t="shared" si="235"/>
        <v>9.6144147340824287E-24</v>
      </c>
      <c r="BV316" s="9">
        <f t="shared" si="235"/>
        <v>1.1992217646621369E-23</v>
      </c>
      <c r="BW316" s="9">
        <f t="shared" si="235"/>
        <v>1.5912862055554972E-23</v>
      </c>
      <c r="BX316" s="9">
        <f t="shared" si="234"/>
        <v>2.1115292121988053E-23</v>
      </c>
      <c r="BY316" s="9">
        <f t="shared" si="234"/>
        <v>2.8018565097837952E-23</v>
      </c>
      <c r="BZ316" s="9">
        <f t="shared" si="234"/>
        <v>3.7178741625081591E-23</v>
      </c>
      <c r="CA316" s="9">
        <f t="shared" si="234"/>
        <v>4.9333676581887778E-23</v>
      </c>
      <c r="CB316" s="9">
        <f t="shared" si="234"/>
        <v>6.5462453507236554E-23</v>
      </c>
      <c r="CC316" s="9">
        <f t="shared" si="234"/>
        <v>8.6864250064164215E-23</v>
      </c>
      <c r="CD316" s="9">
        <f t="shared" si="200"/>
        <v>1.1526298717757674E-22</v>
      </c>
      <c r="CE316" s="9">
        <f t="shared" si="200"/>
        <v>0</v>
      </c>
      <c r="CF316" s="9">
        <f t="shared" si="200"/>
        <v>0</v>
      </c>
      <c r="CG316" s="9">
        <f t="shared" si="200"/>
        <v>0</v>
      </c>
      <c r="CH316" s="9">
        <f t="shared" si="200"/>
        <v>0</v>
      </c>
      <c r="CI316" s="9">
        <f t="shared" si="200"/>
        <v>0</v>
      </c>
      <c r="CJ316" s="9">
        <f t="shared" si="231"/>
        <v>0</v>
      </c>
      <c r="CK316" s="9">
        <f t="shared" si="231"/>
        <v>0</v>
      </c>
      <c r="CL316" s="9">
        <f t="shared" si="231"/>
        <v>0</v>
      </c>
      <c r="CM316" s="9">
        <f t="shared" si="231"/>
        <v>0</v>
      </c>
      <c r="CN316" s="9">
        <f t="shared" si="231"/>
        <v>0</v>
      </c>
      <c r="CO316" s="9">
        <f t="shared" si="231"/>
        <v>0</v>
      </c>
      <c r="CP316" s="9">
        <f t="shared" si="231"/>
        <v>0</v>
      </c>
      <c r="CQ316" s="9">
        <f t="shared" si="221"/>
        <v>4.4075546061203164E-22</v>
      </c>
      <c r="CR316" s="27"/>
    </row>
    <row r="317" spans="2:96" x14ac:dyDescent="0.2">
      <c r="B317" s="1">
        <f t="shared" si="215"/>
        <v>44166</v>
      </c>
      <c r="C317" s="8">
        <f t="shared" si="210"/>
        <v>43.714285714285715</v>
      </c>
      <c r="D317">
        <f t="shared" si="218"/>
        <v>306</v>
      </c>
      <c r="E317" s="14">
        <f t="shared" si="216"/>
        <v>0.3</v>
      </c>
      <c r="F317" s="3">
        <f t="shared" si="211"/>
        <v>8.1661699125676517</v>
      </c>
      <c r="G317" s="3">
        <f t="shared" si="205"/>
        <v>2.8379999999999992</v>
      </c>
      <c r="H317" s="27"/>
      <c r="I317" s="4">
        <f t="shared" si="212"/>
        <v>258394.45325801719</v>
      </c>
      <c r="J317" s="4"/>
      <c r="K317" s="4">
        <f t="shared" si="206"/>
        <v>4741605.546741982</v>
      </c>
      <c r="L317" s="4">
        <f t="shared" si="225"/>
        <v>1</v>
      </c>
      <c r="N317" s="4">
        <f t="shared" si="219"/>
        <v>4.4075546061203164E-22</v>
      </c>
      <c r="O317" s="4">
        <f t="shared" si="241"/>
        <v>5.4976153606722756E-22</v>
      </c>
      <c r="P317" s="4">
        <f t="shared" si="241"/>
        <v>7.2949639046602147E-22</v>
      </c>
      <c r="Q317" s="4">
        <f t="shared" si="241"/>
        <v>9.6799239086371609E-22</v>
      </c>
      <c r="R317" s="4">
        <f t="shared" si="241"/>
        <v>1.2844604593184331E-21</v>
      </c>
      <c r="S317" s="4">
        <f t="shared" si="241"/>
        <v>1.7043921906027566E-21</v>
      </c>
      <c r="T317" s="4">
        <f t="shared" si="241"/>
        <v>2.2616132075627398E-21</v>
      </c>
      <c r="U317" s="4">
        <f t="shared" si="241"/>
        <v>3.0010078248575252E-21</v>
      </c>
      <c r="V317" s="4">
        <f t="shared" si="241"/>
        <v>3.9821344935340603E-21</v>
      </c>
      <c r="W317" s="4">
        <f t="shared" si="241"/>
        <v>5.2840232515458413E-21</v>
      </c>
      <c r="X317" s="4">
        <f t="shared" si="241"/>
        <v>7.0115416162466784E-21</v>
      </c>
      <c r="Y317" s="4">
        <f t="shared" si="241"/>
        <v>9.3038416933478616E-21</v>
      </c>
      <c r="Z317" s="4">
        <f t="shared" si="241"/>
        <v>1.2345568919419362E-20</v>
      </c>
      <c r="AA317" s="4">
        <f t="shared" si="241"/>
        <v>1.6381735305401629E-20</v>
      </c>
      <c r="AB317" s="4">
        <f t="shared" si="241"/>
        <v>2.173745522521533E-20</v>
      </c>
      <c r="AC317" s="4">
        <f t="shared" si="241"/>
        <v>2.8844133472972457E-20</v>
      </c>
      <c r="AD317" s="4">
        <f t="shared" si="241"/>
        <v>3.8274215044392189E-20</v>
      </c>
      <c r="AE317" s="4">
        <f t="shared" si="241"/>
        <v>5.0787295747382448E-20</v>
      </c>
      <c r="AF317" s="4">
        <f t="shared" si="241"/>
        <v>6.7391307864825141E-20</v>
      </c>
      <c r="AG317" s="4">
        <f t="shared" si="241"/>
        <v>8.9423709392439192E-20</v>
      </c>
      <c r="AH317" s="4">
        <f t="shared" si="241"/>
        <v>1.1865921666840594E-19</v>
      </c>
      <c r="AI317" s="4">
        <f t="shared" si="207"/>
        <v>4457109.2139374604</v>
      </c>
      <c r="AJ317" s="4">
        <f t="shared" si="213"/>
        <v>4457109.2139374604</v>
      </c>
      <c r="AK317" s="27"/>
      <c r="AL317">
        <f t="shared" si="202"/>
        <v>306</v>
      </c>
      <c r="AM317" s="4"/>
      <c r="AN317" s="4"/>
      <c r="AO317" s="4">
        <f t="shared" si="243"/>
        <v>3.5091161876631542E-23</v>
      </c>
      <c r="AP317" s="4">
        <f t="shared" si="243"/>
        <v>0</v>
      </c>
      <c r="AQ317" s="4">
        <f t="shared" si="243"/>
        <v>0</v>
      </c>
      <c r="AR317" s="4">
        <f t="shared" si="243"/>
        <v>0</v>
      </c>
      <c r="AS317" s="4">
        <f t="shared" si="243"/>
        <v>0</v>
      </c>
      <c r="AT317" s="4">
        <f t="shared" si="243"/>
        <v>0</v>
      </c>
      <c r="AU317" s="4">
        <f t="shared" si="243"/>
        <v>0</v>
      </c>
      <c r="AV317" s="4">
        <f t="shared" si="243"/>
        <v>0</v>
      </c>
      <c r="AW317" s="4">
        <f t="shared" si="243"/>
        <v>0</v>
      </c>
      <c r="AX317" s="4">
        <f t="shared" si="243"/>
        <v>0</v>
      </c>
      <c r="AY317" s="4">
        <f t="shared" si="243"/>
        <v>0</v>
      </c>
      <c r="AZ317" s="4">
        <f t="shared" si="243"/>
        <v>0</v>
      </c>
      <c r="BA317" s="4">
        <f t="shared" si="243"/>
        <v>0</v>
      </c>
      <c r="BB317" s="4">
        <f t="shared" si="243"/>
        <v>0</v>
      </c>
      <c r="BC317" s="4">
        <f t="shared" si="243"/>
        <v>0</v>
      </c>
      <c r="BD317" s="4">
        <f t="shared" si="243"/>
        <v>0</v>
      </c>
      <c r="BE317" s="4">
        <f t="shared" si="243"/>
        <v>0</v>
      </c>
      <c r="BF317" s="4">
        <f t="shared" si="243"/>
        <v>0</v>
      </c>
      <c r="BG317" s="4">
        <f t="shared" si="243"/>
        <v>0</v>
      </c>
      <c r="BH317" s="4">
        <f t="shared" si="243"/>
        <v>0</v>
      </c>
      <c r="BI317" s="4">
        <f t="shared" si="226"/>
        <v>0</v>
      </c>
      <c r="BJ317" s="4">
        <f t="shared" si="217"/>
        <v>3.5091161876631542E-23</v>
      </c>
      <c r="BK317" s="4">
        <f t="shared" si="214"/>
        <v>284496.33280451875</v>
      </c>
      <c r="BL317" s="4">
        <f t="shared" si="227"/>
        <v>1</v>
      </c>
      <c r="BM317" s="4">
        <f t="shared" si="208"/>
        <v>4741605.5467419792</v>
      </c>
      <c r="BN317" s="18">
        <f t="shared" si="228"/>
        <v>1</v>
      </c>
      <c r="BO317" s="4">
        <f t="shared" si="209"/>
        <v>6</v>
      </c>
      <c r="BP317" s="27"/>
      <c r="BQ317" s="4">
        <f>I317+AJ317+BK317+SUM(J$11:J317)</f>
        <v>4999999.9999999963</v>
      </c>
      <c r="BR317" s="27"/>
      <c r="BS317">
        <f t="shared" si="203"/>
        <v>306</v>
      </c>
      <c r="BT317" s="11">
        <f t="shared" si="204"/>
        <v>5.4796787680518551E-2</v>
      </c>
      <c r="BU317" s="9">
        <f t="shared" si="235"/>
        <v>7.2455950182559955E-24</v>
      </c>
      <c r="BV317" s="9">
        <f t="shared" si="235"/>
        <v>9.0375498500374825E-24</v>
      </c>
      <c r="BW317" s="9">
        <f t="shared" si="235"/>
        <v>1.1992217646621369E-23</v>
      </c>
      <c r="BX317" s="9">
        <f t="shared" si="234"/>
        <v>1.5912862055554972E-23</v>
      </c>
      <c r="BY317" s="9">
        <f t="shared" si="234"/>
        <v>2.1115292121988053E-23</v>
      </c>
      <c r="BZ317" s="9">
        <f t="shared" si="234"/>
        <v>2.8018565097837952E-23</v>
      </c>
      <c r="CA317" s="9">
        <f t="shared" si="234"/>
        <v>3.7178741625081591E-23</v>
      </c>
      <c r="CB317" s="9">
        <f t="shared" si="234"/>
        <v>4.9333676581887778E-23</v>
      </c>
      <c r="CC317" s="9">
        <f t="shared" si="234"/>
        <v>6.5462453507236554E-23</v>
      </c>
      <c r="CD317" s="9">
        <f t="shared" si="200"/>
        <v>8.6864250064164215E-23</v>
      </c>
      <c r="CE317" s="9">
        <f t="shared" si="200"/>
        <v>0</v>
      </c>
      <c r="CF317" s="9">
        <f t="shared" si="200"/>
        <v>0</v>
      </c>
      <c r="CG317" s="9">
        <f t="shared" si="200"/>
        <v>0</v>
      </c>
      <c r="CH317" s="9">
        <f t="shared" si="200"/>
        <v>0</v>
      </c>
      <c r="CI317" s="9">
        <f t="shared" si="200"/>
        <v>0</v>
      </c>
      <c r="CJ317" s="9">
        <f t="shared" si="231"/>
        <v>0</v>
      </c>
      <c r="CK317" s="9">
        <f t="shared" si="231"/>
        <v>0</v>
      </c>
      <c r="CL317" s="9">
        <f t="shared" si="231"/>
        <v>0</v>
      </c>
      <c r="CM317" s="9">
        <f t="shared" si="231"/>
        <v>0</v>
      </c>
      <c r="CN317" s="9">
        <f t="shared" si="231"/>
        <v>0</v>
      </c>
      <c r="CO317" s="9">
        <f t="shared" si="231"/>
        <v>0</v>
      </c>
      <c r="CP317" s="9">
        <f t="shared" si="231"/>
        <v>0</v>
      </c>
      <c r="CQ317" s="9">
        <f t="shared" si="221"/>
        <v>3.3216120356866597E-22</v>
      </c>
      <c r="CR317" s="27"/>
    </row>
    <row r="318" spans="2:96" x14ac:dyDescent="0.2">
      <c r="B318" s="1">
        <f t="shared" si="215"/>
        <v>44167</v>
      </c>
      <c r="C318" s="8">
        <f t="shared" si="210"/>
        <v>43.857142857142854</v>
      </c>
      <c r="D318">
        <f t="shared" si="218"/>
        <v>307</v>
      </c>
      <c r="E318" s="14">
        <f t="shared" si="216"/>
        <v>0.3</v>
      </c>
      <c r="F318" s="3">
        <f t="shared" si="211"/>
        <v>8.1661699125676517</v>
      </c>
      <c r="G318" s="3">
        <f t="shared" si="205"/>
        <v>2.8379999999999992</v>
      </c>
      <c r="H318" s="27"/>
      <c r="I318" s="4">
        <f t="shared" si="212"/>
        <v>258394.45325801719</v>
      </c>
      <c r="J318" s="4"/>
      <c r="K318" s="4">
        <f t="shared" si="206"/>
        <v>4741605.546741982</v>
      </c>
      <c r="L318" s="4">
        <f t="shared" si="225"/>
        <v>1</v>
      </c>
      <c r="N318" s="4">
        <f t="shared" si="219"/>
        <v>3.3216120356866597E-22</v>
      </c>
      <c r="O318" s="4">
        <f t="shared" si="241"/>
        <v>4.1431013297530973E-22</v>
      </c>
      <c r="P318" s="4">
        <f t="shared" si="241"/>
        <v>5.4976153606722756E-22</v>
      </c>
      <c r="Q318" s="4">
        <f t="shared" si="241"/>
        <v>7.2949639046602147E-22</v>
      </c>
      <c r="R318" s="4">
        <f t="shared" si="241"/>
        <v>9.6799239086371609E-22</v>
      </c>
      <c r="S318" s="4">
        <f t="shared" si="241"/>
        <v>1.2844604593184331E-21</v>
      </c>
      <c r="T318" s="4">
        <f t="shared" si="241"/>
        <v>1.7043921906027566E-21</v>
      </c>
      <c r="U318" s="4">
        <f t="shared" si="241"/>
        <v>2.2616132075627398E-21</v>
      </c>
      <c r="V318" s="4">
        <f t="shared" si="241"/>
        <v>3.0010078248575252E-21</v>
      </c>
      <c r="W318" s="4">
        <f t="shared" si="241"/>
        <v>3.9821344935340603E-21</v>
      </c>
      <c r="X318" s="4">
        <f t="shared" si="241"/>
        <v>5.2840232515458413E-21</v>
      </c>
      <c r="Y318" s="4">
        <f t="shared" si="241"/>
        <v>7.0115416162466784E-21</v>
      </c>
      <c r="Z318" s="4">
        <f t="shared" si="241"/>
        <v>9.3038416933478616E-21</v>
      </c>
      <c r="AA318" s="4">
        <f t="shared" si="241"/>
        <v>1.2345568919419362E-20</v>
      </c>
      <c r="AB318" s="4">
        <f t="shared" si="241"/>
        <v>1.6381735305401629E-20</v>
      </c>
      <c r="AC318" s="4">
        <f t="shared" si="241"/>
        <v>2.173745522521533E-20</v>
      </c>
      <c r="AD318" s="4">
        <f t="shared" si="241"/>
        <v>2.8844133472972457E-20</v>
      </c>
      <c r="AE318" s="4">
        <f t="shared" si="241"/>
        <v>3.8274215044392189E-20</v>
      </c>
      <c r="AF318" s="4">
        <f t="shared" si="241"/>
        <v>5.0787295747382448E-20</v>
      </c>
      <c r="AG318" s="4">
        <f t="shared" si="241"/>
        <v>6.7391307864825141E-20</v>
      </c>
      <c r="AH318" s="4">
        <f t="shared" si="241"/>
        <v>8.9423709392439192E-20</v>
      </c>
      <c r="AI318" s="4">
        <f t="shared" si="207"/>
        <v>4457109.2139374604</v>
      </c>
      <c r="AJ318" s="4">
        <f t="shared" si="213"/>
        <v>4457109.2139374604</v>
      </c>
      <c r="AK318" s="27"/>
      <c r="AL318">
        <f t="shared" si="202"/>
        <v>307</v>
      </c>
      <c r="AM318" s="4"/>
      <c r="AN318" s="4"/>
      <c r="AO318" s="4">
        <f t="shared" si="243"/>
        <v>2.6445327636721897E-23</v>
      </c>
      <c r="AP318" s="4">
        <f t="shared" si="243"/>
        <v>0</v>
      </c>
      <c r="AQ318" s="4">
        <f t="shared" si="243"/>
        <v>0</v>
      </c>
      <c r="AR318" s="4">
        <f t="shared" si="243"/>
        <v>0</v>
      </c>
      <c r="AS318" s="4">
        <f t="shared" si="243"/>
        <v>0</v>
      </c>
      <c r="AT318" s="4">
        <f t="shared" si="243"/>
        <v>0</v>
      </c>
      <c r="AU318" s="4">
        <f t="shared" si="243"/>
        <v>0</v>
      </c>
      <c r="AV318" s="4">
        <f t="shared" si="243"/>
        <v>0</v>
      </c>
      <c r="AW318" s="4">
        <f t="shared" si="243"/>
        <v>0</v>
      </c>
      <c r="AX318" s="4">
        <f t="shared" si="243"/>
        <v>0</v>
      </c>
      <c r="AY318" s="4">
        <f t="shared" si="243"/>
        <v>0</v>
      </c>
      <c r="AZ318" s="4">
        <f t="shared" si="243"/>
        <v>0</v>
      </c>
      <c r="BA318" s="4">
        <f t="shared" si="243"/>
        <v>0</v>
      </c>
      <c r="BB318" s="4">
        <f t="shared" si="243"/>
        <v>0</v>
      </c>
      <c r="BC318" s="4">
        <f t="shared" si="243"/>
        <v>0</v>
      </c>
      <c r="BD318" s="4">
        <f t="shared" si="243"/>
        <v>0</v>
      </c>
      <c r="BE318" s="4">
        <f t="shared" si="243"/>
        <v>0</v>
      </c>
      <c r="BF318" s="4">
        <f t="shared" si="243"/>
        <v>0</v>
      </c>
      <c r="BG318" s="4">
        <f t="shared" si="243"/>
        <v>0</v>
      </c>
      <c r="BH318" s="4">
        <f t="shared" si="243"/>
        <v>0</v>
      </c>
      <c r="BI318" s="4">
        <f t="shared" si="226"/>
        <v>0</v>
      </c>
      <c r="BJ318" s="4">
        <f t="shared" si="217"/>
        <v>2.6445327636721897E-23</v>
      </c>
      <c r="BK318" s="4">
        <f t="shared" si="214"/>
        <v>284496.33280451875</v>
      </c>
      <c r="BL318" s="4">
        <f t="shared" si="227"/>
        <v>1</v>
      </c>
      <c r="BM318" s="4">
        <f t="shared" si="208"/>
        <v>4741605.5467419792</v>
      </c>
      <c r="BN318" s="18">
        <f t="shared" si="228"/>
        <v>1</v>
      </c>
      <c r="BO318" s="4">
        <f t="shared" si="209"/>
        <v>6</v>
      </c>
      <c r="BP318" s="27"/>
      <c r="BQ318" s="4">
        <f>I318+AJ318+BK318+SUM(J$11:J318)</f>
        <v>4999999.9999999963</v>
      </c>
      <c r="BR318" s="27"/>
      <c r="BS318">
        <f t="shared" si="203"/>
        <v>307</v>
      </c>
      <c r="BT318" s="11">
        <f t="shared" si="204"/>
        <v>5.4796787680518551E-2</v>
      </c>
      <c r="BU318" s="9">
        <f t="shared" si="235"/>
        <v>5.4604100842973063E-24</v>
      </c>
      <c r="BV318" s="9">
        <f t="shared" si="235"/>
        <v>6.8108593171606362E-24</v>
      </c>
      <c r="BW318" s="9">
        <f t="shared" si="235"/>
        <v>9.0375498500374825E-24</v>
      </c>
      <c r="BX318" s="9">
        <f t="shared" si="234"/>
        <v>1.1992217646621369E-23</v>
      </c>
      <c r="BY318" s="9">
        <f t="shared" si="234"/>
        <v>1.5912862055554972E-23</v>
      </c>
      <c r="BZ318" s="9">
        <f t="shared" si="234"/>
        <v>2.1115292121988053E-23</v>
      </c>
      <c r="CA318" s="9">
        <f t="shared" si="234"/>
        <v>2.8018565097837952E-23</v>
      </c>
      <c r="CB318" s="9">
        <f t="shared" si="234"/>
        <v>3.7178741625081591E-23</v>
      </c>
      <c r="CC318" s="9">
        <f t="shared" si="234"/>
        <v>4.9333676581887778E-23</v>
      </c>
      <c r="CD318" s="9">
        <f t="shared" si="200"/>
        <v>6.5462453507236554E-23</v>
      </c>
      <c r="CE318" s="9">
        <f t="shared" si="200"/>
        <v>0</v>
      </c>
      <c r="CF318" s="9">
        <f t="shared" si="200"/>
        <v>0</v>
      </c>
      <c r="CG318" s="9">
        <f t="shared" ref="CG318:CP352" si="244">Z318*$E318*$BT318*CG$7</f>
        <v>0</v>
      </c>
      <c r="CH318" s="9">
        <f t="shared" si="244"/>
        <v>0</v>
      </c>
      <c r="CI318" s="9">
        <f t="shared" si="244"/>
        <v>0</v>
      </c>
      <c r="CJ318" s="9">
        <f t="shared" si="231"/>
        <v>0</v>
      </c>
      <c r="CK318" s="9">
        <f t="shared" si="231"/>
        <v>0</v>
      </c>
      <c r="CL318" s="9">
        <f t="shared" si="231"/>
        <v>0</v>
      </c>
      <c r="CM318" s="9">
        <f t="shared" si="231"/>
        <v>0</v>
      </c>
      <c r="CN318" s="9">
        <f t="shared" si="231"/>
        <v>0</v>
      </c>
      <c r="CO318" s="9">
        <f t="shared" si="231"/>
        <v>0</v>
      </c>
      <c r="CP318" s="9">
        <f t="shared" si="231"/>
        <v>0</v>
      </c>
      <c r="CQ318" s="9">
        <f t="shared" si="221"/>
        <v>2.5032262788770371E-22</v>
      </c>
      <c r="CR318" s="27"/>
    </row>
    <row r="319" spans="2:96" x14ac:dyDescent="0.2">
      <c r="B319" s="1">
        <f t="shared" si="215"/>
        <v>44168</v>
      </c>
      <c r="C319" s="8">
        <f t="shared" si="210"/>
        <v>44</v>
      </c>
      <c r="D319">
        <f t="shared" si="218"/>
        <v>308</v>
      </c>
      <c r="E319" s="14">
        <f t="shared" si="216"/>
        <v>0.3</v>
      </c>
      <c r="F319" s="3">
        <f t="shared" si="211"/>
        <v>8.1661699125676517</v>
      </c>
      <c r="G319" s="3">
        <f t="shared" si="205"/>
        <v>2.8379999999999992</v>
      </c>
      <c r="H319" s="27"/>
      <c r="I319" s="4">
        <f t="shared" si="212"/>
        <v>258394.45325801719</v>
      </c>
      <c r="J319" s="4"/>
      <c r="K319" s="4">
        <f t="shared" si="206"/>
        <v>4741605.546741982</v>
      </c>
      <c r="L319" s="4">
        <f t="shared" si="225"/>
        <v>1</v>
      </c>
      <c r="N319" s="4">
        <f t="shared" si="219"/>
        <v>2.5032262788770371E-22</v>
      </c>
      <c r="O319" s="4">
        <f t="shared" si="241"/>
        <v>3.1223153135454601E-22</v>
      </c>
      <c r="P319" s="4">
        <f t="shared" si="241"/>
        <v>4.1431013297530973E-22</v>
      </c>
      <c r="Q319" s="4">
        <f t="shared" si="241"/>
        <v>5.4976153606722756E-22</v>
      </c>
      <c r="R319" s="4">
        <f t="shared" si="241"/>
        <v>7.2949639046602147E-22</v>
      </c>
      <c r="S319" s="4">
        <f t="shared" si="241"/>
        <v>9.6799239086371609E-22</v>
      </c>
      <c r="T319" s="4">
        <f t="shared" si="241"/>
        <v>1.2844604593184331E-21</v>
      </c>
      <c r="U319" s="4">
        <f t="shared" si="241"/>
        <v>1.7043921906027566E-21</v>
      </c>
      <c r="V319" s="4">
        <f t="shared" si="241"/>
        <v>2.2616132075627398E-21</v>
      </c>
      <c r="W319" s="4">
        <f t="shared" si="241"/>
        <v>3.0010078248575252E-21</v>
      </c>
      <c r="X319" s="4">
        <f t="shared" si="241"/>
        <v>3.9821344935340603E-21</v>
      </c>
      <c r="Y319" s="4">
        <f t="shared" si="241"/>
        <v>5.2840232515458413E-21</v>
      </c>
      <c r="Z319" s="4">
        <f t="shared" si="241"/>
        <v>7.0115416162466784E-21</v>
      </c>
      <c r="AA319" s="4">
        <f t="shared" si="241"/>
        <v>9.3038416933478616E-21</v>
      </c>
      <c r="AB319" s="4">
        <f t="shared" si="241"/>
        <v>1.2345568919419362E-20</v>
      </c>
      <c r="AC319" s="4">
        <f t="shared" si="241"/>
        <v>1.6381735305401629E-20</v>
      </c>
      <c r="AD319" s="4">
        <f t="shared" si="241"/>
        <v>2.173745522521533E-20</v>
      </c>
      <c r="AE319" s="4">
        <f t="shared" si="241"/>
        <v>2.8844133472972457E-20</v>
      </c>
      <c r="AF319" s="4">
        <f t="shared" si="241"/>
        <v>3.8274215044392189E-20</v>
      </c>
      <c r="AG319" s="4">
        <f t="shared" si="241"/>
        <v>5.0787295747382448E-20</v>
      </c>
      <c r="AH319" s="4">
        <f t="shared" si="241"/>
        <v>6.7391307864825141E-20</v>
      </c>
      <c r="AI319" s="4">
        <f t="shared" si="207"/>
        <v>4457109.2139374604</v>
      </c>
      <c r="AJ319" s="4">
        <f t="shared" si="213"/>
        <v>4457109.2139374604</v>
      </c>
      <c r="AK319" s="27"/>
      <c r="AL319">
        <f t="shared" si="202"/>
        <v>308</v>
      </c>
      <c r="AM319" s="4"/>
      <c r="AN319" s="4"/>
      <c r="AO319" s="4">
        <f t="shared" si="243"/>
        <v>1.9929672214119956E-23</v>
      </c>
      <c r="AP319" s="4">
        <f t="shared" si="243"/>
        <v>0</v>
      </c>
      <c r="AQ319" s="4">
        <f t="shared" si="243"/>
        <v>0</v>
      </c>
      <c r="AR319" s="4">
        <f t="shared" si="243"/>
        <v>0</v>
      </c>
      <c r="AS319" s="4">
        <f t="shared" si="243"/>
        <v>0</v>
      </c>
      <c r="AT319" s="4">
        <f t="shared" si="243"/>
        <v>0</v>
      </c>
      <c r="AU319" s="4">
        <f t="shared" si="243"/>
        <v>0</v>
      </c>
      <c r="AV319" s="4">
        <f t="shared" si="243"/>
        <v>0</v>
      </c>
      <c r="AW319" s="4">
        <f t="shared" si="243"/>
        <v>0</v>
      </c>
      <c r="AX319" s="4">
        <f t="shared" si="243"/>
        <v>0</v>
      </c>
      <c r="AY319" s="4">
        <f t="shared" si="243"/>
        <v>0</v>
      </c>
      <c r="AZ319" s="4">
        <f t="shared" si="243"/>
        <v>0</v>
      </c>
      <c r="BA319" s="4">
        <f t="shared" si="243"/>
        <v>0</v>
      </c>
      <c r="BB319" s="4">
        <f t="shared" si="243"/>
        <v>0</v>
      </c>
      <c r="BC319" s="4">
        <f t="shared" si="243"/>
        <v>0</v>
      </c>
      <c r="BD319" s="4">
        <f t="shared" si="243"/>
        <v>0</v>
      </c>
      <c r="BE319" s="4">
        <f t="shared" si="243"/>
        <v>0</v>
      </c>
      <c r="BF319" s="4">
        <f t="shared" si="243"/>
        <v>0</v>
      </c>
      <c r="BG319" s="4">
        <f t="shared" si="243"/>
        <v>0</v>
      </c>
      <c r="BH319" s="4">
        <f t="shared" si="243"/>
        <v>0</v>
      </c>
      <c r="BI319" s="4">
        <f t="shared" si="226"/>
        <v>0</v>
      </c>
      <c r="BJ319" s="4">
        <f t="shared" si="217"/>
        <v>1.9929672214119956E-23</v>
      </c>
      <c r="BK319" s="4">
        <f t="shared" si="214"/>
        <v>284496.33280451875</v>
      </c>
      <c r="BL319" s="4">
        <f t="shared" si="227"/>
        <v>1</v>
      </c>
      <c r="BM319" s="4">
        <f t="shared" si="208"/>
        <v>4741605.5467419792</v>
      </c>
      <c r="BN319" s="18">
        <f t="shared" si="228"/>
        <v>1</v>
      </c>
      <c r="BO319" s="4">
        <f t="shared" si="209"/>
        <v>6</v>
      </c>
      <c r="BP319" s="27"/>
      <c r="BQ319" s="4">
        <f>I319+AJ319+BK319+SUM(J$11:J319)</f>
        <v>4999999.9999999963</v>
      </c>
      <c r="BR319" s="27"/>
      <c r="BS319">
        <f t="shared" si="203"/>
        <v>308</v>
      </c>
      <c r="BT319" s="11">
        <f t="shared" si="204"/>
        <v>5.4796787680518551E-2</v>
      </c>
      <c r="BU319" s="9">
        <f t="shared" si="235"/>
        <v>4.1150627675975852E-24</v>
      </c>
      <c r="BV319" s="9">
        <f t="shared" si="235"/>
        <v>5.1327854792394684E-24</v>
      </c>
      <c r="BW319" s="9">
        <f t="shared" si="235"/>
        <v>6.8108593171606362E-24</v>
      </c>
      <c r="BX319" s="9">
        <f t="shared" si="234"/>
        <v>9.0375498500374825E-24</v>
      </c>
      <c r="BY319" s="9">
        <f t="shared" si="234"/>
        <v>1.1992217646621369E-23</v>
      </c>
      <c r="BZ319" s="9">
        <f t="shared" si="234"/>
        <v>1.5912862055554972E-23</v>
      </c>
      <c r="CA319" s="9">
        <f t="shared" si="234"/>
        <v>2.1115292121988053E-23</v>
      </c>
      <c r="CB319" s="9">
        <f t="shared" si="234"/>
        <v>2.8018565097837952E-23</v>
      </c>
      <c r="CC319" s="9">
        <f t="shared" si="234"/>
        <v>3.7178741625081591E-23</v>
      </c>
      <c r="CD319" s="9">
        <f t="shared" si="234"/>
        <v>4.9333676581887778E-23</v>
      </c>
      <c r="CE319" s="9">
        <f t="shared" si="234"/>
        <v>0</v>
      </c>
      <c r="CF319" s="9">
        <f t="shared" si="234"/>
        <v>0</v>
      </c>
      <c r="CG319" s="9">
        <f t="shared" si="244"/>
        <v>0</v>
      </c>
      <c r="CH319" s="9">
        <f t="shared" si="244"/>
        <v>0</v>
      </c>
      <c r="CI319" s="9">
        <f t="shared" si="244"/>
        <v>0</v>
      </c>
      <c r="CJ319" s="9">
        <f t="shared" si="231"/>
        <v>0</v>
      </c>
      <c r="CK319" s="9">
        <f t="shared" si="231"/>
        <v>0</v>
      </c>
      <c r="CL319" s="9">
        <f t="shared" si="231"/>
        <v>0</v>
      </c>
      <c r="CM319" s="9">
        <f t="shared" si="231"/>
        <v>0</v>
      </c>
      <c r="CN319" s="9">
        <f t="shared" si="231"/>
        <v>0</v>
      </c>
      <c r="CO319" s="9">
        <f t="shared" si="231"/>
        <v>0</v>
      </c>
      <c r="CP319" s="9">
        <f t="shared" si="231"/>
        <v>0</v>
      </c>
      <c r="CQ319" s="9">
        <f t="shared" si="221"/>
        <v>1.8864761254300689E-22</v>
      </c>
      <c r="CR319" s="27"/>
    </row>
    <row r="320" spans="2:96" x14ac:dyDescent="0.2">
      <c r="B320" s="1">
        <f t="shared" si="215"/>
        <v>44169</v>
      </c>
      <c r="C320" s="8">
        <f t="shared" si="210"/>
        <v>44.142857142857146</v>
      </c>
      <c r="D320">
        <f t="shared" si="218"/>
        <v>309</v>
      </c>
      <c r="E320" s="14">
        <f t="shared" si="216"/>
        <v>0.3</v>
      </c>
      <c r="F320" s="3">
        <f t="shared" si="211"/>
        <v>8.1661699125676517</v>
      </c>
      <c r="G320" s="3">
        <f t="shared" si="205"/>
        <v>2.8379999999999992</v>
      </c>
      <c r="H320" s="27"/>
      <c r="I320" s="4">
        <f t="shared" si="212"/>
        <v>258394.45325801719</v>
      </c>
      <c r="J320" s="4"/>
      <c r="K320" s="4">
        <f t="shared" si="206"/>
        <v>4741605.546741982</v>
      </c>
      <c r="L320" s="4">
        <f t="shared" si="225"/>
        <v>1</v>
      </c>
      <c r="N320" s="4">
        <f t="shared" si="219"/>
        <v>1.8864761254300689E-22</v>
      </c>
      <c r="O320" s="4">
        <f t="shared" si="241"/>
        <v>2.3530327021444145E-22</v>
      </c>
      <c r="P320" s="4">
        <f t="shared" si="241"/>
        <v>3.1223153135454601E-22</v>
      </c>
      <c r="Q320" s="4">
        <f t="shared" si="241"/>
        <v>4.1431013297530973E-22</v>
      </c>
      <c r="R320" s="4">
        <f t="shared" si="241"/>
        <v>5.4976153606722756E-22</v>
      </c>
      <c r="S320" s="4">
        <f t="shared" si="241"/>
        <v>7.2949639046602147E-22</v>
      </c>
      <c r="T320" s="4">
        <f t="shared" si="241"/>
        <v>9.6799239086371609E-22</v>
      </c>
      <c r="U320" s="4">
        <f t="shared" si="241"/>
        <v>1.2844604593184331E-21</v>
      </c>
      <c r="V320" s="4">
        <f t="shared" si="241"/>
        <v>1.7043921906027566E-21</v>
      </c>
      <c r="W320" s="4">
        <f t="shared" si="241"/>
        <v>2.2616132075627398E-21</v>
      </c>
      <c r="X320" s="4">
        <f t="shared" si="241"/>
        <v>3.0010078248575252E-21</v>
      </c>
      <c r="Y320" s="4">
        <f t="shared" si="241"/>
        <v>3.9821344935340603E-21</v>
      </c>
      <c r="Z320" s="4">
        <f t="shared" si="241"/>
        <v>5.2840232515458413E-21</v>
      </c>
      <c r="AA320" s="4">
        <f t="shared" si="241"/>
        <v>7.0115416162466784E-21</v>
      </c>
      <c r="AB320" s="4">
        <f t="shared" si="241"/>
        <v>9.3038416933478616E-21</v>
      </c>
      <c r="AC320" s="4">
        <f t="shared" si="241"/>
        <v>1.2345568919419362E-20</v>
      </c>
      <c r="AD320" s="4">
        <f t="shared" si="241"/>
        <v>1.6381735305401629E-20</v>
      </c>
      <c r="AE320" s="4">
        <f t="shared" si="241"/>
        <v>2.173745522521533E-20</v>
      </c>
      <c r="AF320" s="4">
        <f t="shared" si="241"/>
        <v>2.8844133472972457E-20</v>
      </c>
      <c r="AG320" s="4">
        <f t="shared" si="241"/>
        <v>3.8274215044392189E-20</v>
      </c>
      <c r="AH320" s="4">
        <f t="shared" si="241"/>
        <v>5.0787295747382448E-20</v>
      </c>
      <c r="AI320" s="4">
        <f t="shared" si="207"/>
        <v>4457109.2139374604</v>
      </c>
      <c r="AJ320" s="4">
        <f t="shared" si="213"/>
        <v>4457109.2139374604</v>
      </c>
      <c r="AK320" s="27"/>
      <c r="AL320">
        <f t="shared" si="202"/>
        <v>309</v>
      </c>
      <c r="AM320" s="4"/>
      <c r="AN320" s="4"/>
      <c r="AO320" s="4">
        <f t="shared" si="243"/>
        <v>1.5019357673262222E-23</v>
      </c>
      <c r="AP320" s="4">
        <f t="shared" si="243"/>
        <v>0</v>
      </c>
      <c r="AQ320" s="4">
        <f t="shared" si="243"/>
        <v>0</v>
      </c>
      <c r="AR320" s="4">
        <f t="shared" si="243"/>
        <v>0</v>
      </c>
      <c r="AS320" s="4">
        <f t="shared" si="243"/>
        <v>0</v>
      </c>
      <c r="AT320" s="4">
        <f t="shared" si="243"/>
        <v>0</v>
      </c>
      <c r="AU320" s="4">
        <f t="shared" si="243"/>
        <v>0</v>
      </c>
      <c r="AV320" s="4">
        <f t="shared" si="243"/>
        <v>0</v>
      </c>
      <c r="AW320" s="4">
        <f t="shared" si="243"/>
        <v>0</v>
      </c>
      <c r="AX320" s="4">
        <f t="shared" si="243"/>
        <v>0</v>
      </c>
      <c r="AY320" s="4">
        <f t="shared" si="243"/>
        <v>0</v>
      </c>
      <c r="AZ320" s="4">
        <f t="shared" si="243"/>
        <v>0</v>
      </c>
      <c r="BA320" s="4">
        <f t="shared" si="243"/>
        <v>0</v>
      </c>
      <c r="BB320" s="4">
        <f t="shared" si="243"/>
        <v>0</v>
      </c>
      <c r="BC320" s="4">
        <f t="shared" si="243"/>
        <v>0</v>
      </c>
      <c r="BD320" s="4">
        <f t="shared" si="243"/>
        <v>0</v>
      </c>
      <c r="BE320" s="4">
        <f t="shared" si="243"/>
        <v>0</v>
      </c>
      <c r="BF320" s="4">
        <f t="shared" si="243"/>
        <v>0</v>
      </c>
      <c r="BG320" s="4">
        <f t="shared" si="243"/>
        <v>0</v>
      </c>
      <c r="BH320" s="4">
        <f t="shared" si="243"/>
        <v>0</v>
      </c>
      <c r="BI320" s="4">
        <f t="shared" si="226"/>
        <v>0</v>
      </c>
      <c r="BJ320" s="4">
        <f t="shared" si="217"/>
        <v>1.5019357673262222E-23</v>
      </c>
      <c r="BK320" s="4">
        <f t="shared" si="214"/>
        <v>284496.33280451875</v>
      </c>
      <c r="BL320" s="4">
        <f t="shared" si="227"/>
        <v>1</v>
      </c>
      <c r="BM320" s="4">
        <f t="shared" si="208"/>
        <v>4741605.5467419792</v>
      </c>
      <c r="BN320" s="18">
        <f t="shared" si="228"/>
        <v>1</v>
      </c>
      <c r="BO320" s="4">
        <f t="shared" si="209"/>
        <v>6</v>
      </c>
      <c r="BP320" s="27"/>
      <c r="BQ320" s="4">
        <f>I320+AJ320+BK320+SUM(J$11:J320)</f>
        <v>4999999.9999999963</v>
      </c>
      <c r="BR320" s="27"/>
      <c r="BS320">
        <f t="shared" si="203"/>
        <v>309</v>
      </c>
      <c r="BT320" s="11">
        <f t="shared" si="204"/>
        <v>5.4796787680518551E-2</v>
      </c>
      <c r="BU320" s="9">
        <f t="shared" si="235"/>
        <v>3.1011849512867631E-24</v>
      </c>
      <c r="BV320" s="9">
        <f t="shared" si="235"/>
        <v>3.8681590015417294E-24</v>
      </c>
      <c r="BW320" s="9">
        <f t="shared" si="235"/>
        <v>5.1327854792394684E-24</v>
      </c>
      <c r="BX320" s="9">
        <f t="shared" si="234"/>
        <v>6.8108593171606362E-24</v>
      </c>
      <c r="BY320" s="9">
        <f t="shared" si="234"/>
        <v>9.0375498500374825E-24</v>
      </c>
      <c r="BZ320" s="9">
        <f t="shared" si="234"/>
        <v>1.1992217646621369E-23</v>
      </c>
      <c r="CA320" s="9">
        <f t="shared" si="234"/>
        <v>1.5912862055554972E-23</v>
      </c>
      <c r="CB320" s="9">
        <f t="shared" si="234"/>
        <v>2.1115292121988053E-23</v>
      </c>
      <c r="CC320" s="9">
        <f t="shared" si="234"/>
        <v>2.8018565097837952E-23</v>
      </c>
      <c r="CD320" s="9">
        <f t="shared" si="234"/>
        <v>3.7178741625081591E-23</v>
      </c>
      <c r="CE320" s="9">
        <f t="shared" si="234"/>
        <v>0</v>
      </c>
      <c r="CF320" s="9">
        <f t="shared" si="234"/>
        <v>0</v>
      </c>
      <c r="CG320" s="9">
        <f t="shared" si="244"/>
        <v>0</v>
      </c>
      <c r="CH320" s="9">
        <f t="shared" si="244"/>
        <v>0</v>
      </c>
      <c r="CI320" s="9">
        <f t="shared" si="244"/>
        <v>0</v>
      </c>
      <c r="CJ320" s="9">
        <f t="shared" si="231"/>
        <v>0</v>
      </c>
      <c r="CK320" s="9">
        <f t="shared" si="231"/>
        <v>0</v>
      </c>
      <c r="CL320" s="9">
        <f t="shared" si="231"/>
        <v>0</v>
      </c>
      <c r="CM320" s="9">
        <f t="shared" si="231"/>
        <v>0</v>
      </c>
      <c r="CN320" s="9">
        <f t="shared" si="231"/>
        <v>0</v>
      </c>
      <c r="CO320" s="9">
        <f t="shared" si="231"/>
        <v>0</v>
      </c>
      <c r="CP320" s="9">
        <f t="shared" si="231"/>
        <v>0</v>
      </c>
      <c r="CQ320" s="9">
        <f t="shared" si="221"/>
        <v>1.4216821714635003E-22</v>
      </c>
      <c r="CR320" s="27"/>
    </row>
    <row r="321" spans="2:96" x14ac:dyDescent="0.2">
      <c r="B321" s="1">
        <f t="shared" si="215"/>
        <v>44170</v>
      </c>
      <c r="C321" s="8">
        <f t="shared" si="210"/>
        <v>44.285714285714285</v>
      </c>
      <c r="D321">
        <f t="shared" si="218"/>
        <v>310</v>
      </c>
      <c r="E321" s="14">
        <f t="shared" si="216"/>
        <v>0.3</v>
      </c>
      <c r="F321" s="3">
        <f t="shared" si="211"/>
        <v>8.1661699125676517</v>
      </c>
      <c r="G321" s="3">
        <f t="shared" si="205"/>
        <v>2.8379999999999992</v>
      </c>
      <c r="H321" s="27"/>
      <c r="I321" s="4">
        <f t="shared" si="212"/>
        <v>258394.45325801719</v>
      </c>
      <c r="J321" s="4"/>
      <c r="K321" s="4">
        <f t="shared" si="206"/>
        <v>4741605.546741982</v>
      </c>
      <c r="L321" s="4">
        <f t="shared" si="225"/>
        <v>1</v>
      </c>
      <c r="N321" s="4">
        <f t="shared" si="219"/>
        <v>1.4216821714635003E-22</v>
      </c>
      <c r="O321" s="4">
        <f t="shared" si="241"/>
        <v>1.7732875579042647E-22</v>
      </c>
      <c r="P321" s="4">
        <f t="shared" si="241"/>
        <v>2.3530327021444145E-22</v>
      </c>
      <c r="Q321" s="4">
        <f t="shared" si="241"/>
        <v>3.1223153135454601E-22</v>
      </c>
      <c r="R321" s="4">
        <f t="shared" si="241"/>
        <v>4.1431013297530973E-22</v>
      </c>
      <c r="S321" s="4">
        <f t="shared" si="241"/>
        <v>5.4976153606722756E-22</v>
      </c>
      <c r="T321" s="4">
        <f t="shared" si="241"/>
        <v>7.2949639046602147E-22</v>
      </c>
      <c r="U321" s="4">
        <f t="shared" si="241"/>
        <v>9.6799239086371609E-22</v>
      </c>
      <c r="V321" s="4">
        <f t="shared" si="241"/>
        <v>1.2844604593184331E-21</v>
      </c>
      <c r="W321" s="4">
        <f t="shared" si="241"/>
        <v>1.7043921906027566E-21</v>
      </c>
      <c r="X321" s="4">
        <f t="shared" si="241"/>
        <v>2.2616132075627398E-21</v>
      </c>
      <c r="Y321" s="4">
        <f t="shared" si="241"/>
        <v>3.0010078248575252E-21</v>
      </c>
      <c r="Z321" s="4">
        <f t="shared" si="241"/>
        <v>3.9821344935340603E-21</v>
      </c>
      <c r="AA321" s="4">
        <f t="shared" si="241"/>
        <v>5.2840232515458413E-21</v>
      </c>
      <c r="AB321" s="4">
        <f t="shared" si="241"/>
        <v>7.0115416162466784E-21</v>
      </c>
      <c r="AC321" s="4">
        <f t="shared" si="241"/>
        <v>9.3038416933478616E-21</v>
      </c>
      <c r="AD321" s="4">
        <f t="shared" si="241"/>
        <v>1.2345568919419362E-20</v>
      </c>
      <c r="AE321" s="4">
        <f t="shared" si="241"/>
        <v>1.6381735305401629E-20</v>
      </c>
      <c r="AF321" s="4">
        <f t="shared" si="241"/>
        <v>2.173745522521533E-20</v>
      </c>
      <c r="AG321" s="4">
        <f t="shared" si="241"/>
        <v>2.8844133472972457E-20</v>
      </c>
      <c r="AH321" s="4">
        <f t="shared" si="241"/>
        <v>3.8274215044392189E-20</v>
      </c>
      <c r="AI321" s="4">
        <f t="shared" si="207"/>
        <v>4457109.2139374604</v>
      </c>
      <c r="AJ321" s="4">
        <f t="shared" si="213"/>
        <v>4457109.2139374604</v>
      </c>
      <c r="AK321" s="27"/>
      <c r="AL321">
        <f t="shared" si="202"/>
        <v>310</v>
      </c>
      <c r="AM321" s="4"/>
      <c r="AN321" s="4"/>
      <c r="AO321" s="4">
        <f t="shared" si="243"/>
        <v>1.1318856752580413E-23</v>
      </c>
      <c r="AP321" s="4">
        <f t="shared" si="243"/>
        <v>0</v>
      </c>
      <c r="AQ321" s="4">
        <f t="shared" si="243"/>
        <v>0</v>
      </c>
      <c r="AR321" s="4">
        <f t="shared" si="243"/>
        <v>0</v>
      </c>
      <c r="AS321" s="4">
        <f t="shared" si="243"/>
        <v>0</v>
      </c>
      <c r="AT321" s="4">
        <f t="shared" si="243"/>
        <v>0</v>
      </c>
      <c r="AU321" s="4">
        <f t="shared" si="243"/>
        <v>0</v>
      </c>
      <c r="AV321" s="4">
        <f t="shared" si="243"/>
        <v>0</v>
      </c>
      <c r="AW321" s="4">
        <f t="shared" si="243"/>
        <v>0</v>
      </c>
      <c r="AX321" s="4">
        <f t="shared" si="243"/>
        <v>0</v>
      </c>
      <c r="AY321" s="4">
        <f t="shared" si="243"/>
        <v>0</v>
      </c>
      <c r="AZ321" s="4">
        <f t="shared" si="243"/>
        <v>0</v>
      </c>
      <c r="BA321" s="4">
        <f t="shared" si="243"/>
        <v>0</v>
      </c>
      <c r="BB321" s="4">
        <f t="shared" si="243"/>
        <v>0</v>
      </c>
      <c r="BC321" s="4">
        <f t="shared" si="243"/>
        <v>0</v>
      </c>
      <c r="BD321" s="4">
        <f t="shared" si="243"/>
        <v>0</v>
      </c>
      <c r="BE321" s="4">
        <f t="shared" si="243"/>
        <v>0</v>
      </c>
      <c r="BF321" s="4">
        <f t="shared" si="243"/>
        <v>0</v>
      </c>
      <c r="BG321" s="4">
        <f t="shared" si="243"/>
        <v>0</v>
      </c>
      <c r="BH321" s="4">
        <f t="shared" si="243"/>
        <v>0</v>
      </c>
      <c r="BI321" s="4">
        <f t="shared" si="226"/>
        <v>0</v>
      </c>
      <c r="BJ321" s="4">
        <f t="shared" si="217"/>
        <v>1.1318856752580413E-23</v>
      </c>
      <c r="BK321" s="4">
        <f t="shared" si="214"/>
        <v>284496.33280451875</v>
      </c>
      <c r="BL321" s="4">
        <f t="shared" si="227"/>
        <v>1</v>
      </c>
      <c r="BM321" s="4">
        <f t="shared" si="208"/>
        <v>4741605.5467419792</v>
      </c>
      <c r="BN321" s="18">
        <f t="shared" si="228"/>
        <v>1</v>
      </c>
      <c r="BO321" s="4">
        <f t="shared" si="209"/>
        <v>6</v>
      </c>
      <c r="BP321" s="27"/>
      <c r="BQ321" s="4">
        <f>I321+AJ321+BK321+SUM(J$11:J321)</f>
        <v>4999999.9999999963</v>
      </c>
      <c r="BR321" s="27"/>
      <c r="BS321">
        <f t="shared" si="203"/>
        <v>310</v>
      </c>
      <c r="BT321" s="11">
        <f t="shared" si="204"/>
        <v>5.4796787680518551E-2</v>
      </c>
      <c r="BU321" s="9">
        <f t="shared" si="235"/>
        <v>2.3371084829659199E-24</v>
      </c>
      <c r="BV321" s="9">
        <f t="shared" si="235"/>
        <v>2.9151138542095571E-24</v>
      </c>
      <c r="BW321" s="9">
        <f t="shared" si="235"/>
        <v>3.8681590015417294E-24</v>
      </c>
      <c r="BX321" s="9">
        <f t="shared" si="234"/>
        <v>5.1327854792394684E-24</v>
      </c>
      <c r="BY321" s="9">
        <f t="shared" si="234"/>
        <v>6.8108593171606362E-24</v>
      </c>
      <c r="BZ321" s="9">
        <f t="shared" si="234"/>
        <v>9.0375498500374825E-24</v>
      </c>
      <c r="CA321" s="9">
        <f t="shared" si="234"/>
        <v>1.1992217646621369E-23</v>
      </c>
      <c r="CB321" s="9">
        <f t="shared" si="234"/>
        <v>1.5912862055554972E-23</v>
      </c>
      <c r="CC321" s="9">
        <f t="shared" si="234"/>
        <v>2.1115292121988053E-23</v>
      </c>
      <c r="CD321" s="9">
        <f t="shared" si="234"/>
        <v>2.8018565097837952E-23</v>
      </c>
      <c r="CE321" s="9">
        <f t="shared" si="234"/>
        <v>0</v>
      </c>
      <c r="CF321" s="9">
        <f t="shared" si="234"/>
        <v>0</v>
      </c>
      <c r="CG321" s="9">
        <f t="shared" si="244"/>
        <v>0</v>
      </c>
      <c r="CH321" s="9">
        <f t="shared" si="244"/>
        <v>0</v>
      </c>
      <c r="CI321" s="9">
        <f t="shared" si="244"/>
        <v>0</v>
      </c>
      <c r="CJ321" s="9">
        <f t="shared" si="231"/>
        <v>0</v>
      </c>
      <c r="CK321" s="9">
        <f t="shared" si="231"/>
        <v>0</v>
      </c>
      <c r="CL321" s="9">
        <f t="shared" si="231"/>
        <v>0</v>
      </c>
      <c r="CM321" s="9">
        <f t="shared" si="231"/>
        <v>0</v>
      </c>
      <c r="CN321" s="9">
        <f t="shared" si="231"/>
        <v>0</v>
      </c>
      <c r="CO321" s="9">
        <f t="shared" si="231"/>
        <v>0</v>
      </c>
      <c r="CP321" s="9">
        <f t="shared" si="231"/>
        <v>0</v>
      </c>
      <c r="CQ321" s="9">
        <f t="shared" si="221"/>
        <v>1.0714051290715712E-22</v>
      </c>
      <c r="CR321" s="27"/>
    </row>
    <row r="322" spans="2:96" x14ac:dyDescent="0.2">
      <c r="B322" s="1">
        <f t="shared" si="215"/>
        <v>44171</v>
      </c>
      <c r="C322" s="8">
        <f t="shared" si="210"/>
        <v>44.428571428571431</v>
      </c>
      <c r="D322">
        <f t="shared" si="218"/>
        <v>311</v>
      </c>
      <c r="E322" s="14">
        <f t="shared" si="216"/>
        <v>0.3</v>
      </c>
      <c r="F322" s="3">
        <f t="shared" si="211"/>
        <v>8.1661699125676517</v>
      </c>
      <c r="G322" s="3">
        <f t="shared" si="205"/>
        <v>2.8379999999999992</v>
      </c>
      <c r="H322" s="27"/>
      <c r="I322" s="4">
        <f t="shared" si="212"/>
        <v>258394.45325801719</v>
      </c>
      <c r="J322" s="4"/>
      <c r="K322" s="4">
        <f t="shared" si="206"/>
        <v>4741605.546741982</v>
      </c>
      <c r="L322" s="4">
        <f t="shared" si="225"/>
        <v>1</v>
      </c>
      <c r="N322" s="4">
        <f t="shared" si="219"/>
        <v>1.0714051290715712E-22</v>
      </c>
      <c r="O322" s="4">
        <f t="shared" si="241"/>
        <v>1.3363812411756902E-22</v>
      </c>
      <c r="P322" s="4">
        <f t="shared" si="241"/>
        <v>1.7732875579042647E-22</v>
      </c>
      <c r="Q322" s="4">
        <f t="shared" si="241"/>
        <v>2.3530327021444145E-22</v>
      </c>
      <c r="R322" s="4">
        <f t="shared" si="241"/>
        <v>3.1223153135454601E-22</v>
      </c>
      <c r="S322" s="4">
        <f t="shared" si="241"/>
        <v>4.1431013297530973E-22</v>
      </c>
      <c r="T322" s="4">
        <f t="shared" si="241"/>
        <v>5.4976153606722756E-22</v>
      </c>
      <c r="U322" s="4">
        <f t="shared" si="241"/>
        <v>7.2949639046602147E-22</v>
      </c>
      <c r="V322" s="4">
        <f t="shared" si="241"/>
        <v>9.6799239086371609E-22</v>
      </c>
      <c r="W322" s="4">
        <f t="shared" si="241"/>
        <v>1.2844604593184331E-21</v>
      </c>
      <c r="X322" s="4">
        <f t="shared" si="241"/>
        <v>1.7043921906027566E-21</v>
      </c>
      <c r="Y322" s="4">
        <f t="shared" si="241"/>
        <v>2.2616132075627398E-21</v>
      </c>
      <c r="Z322" s="4">
        <f t="shared" si="241"/>
        <v>3.0010078248575252E-21</v>
      </c>
      <c r="AA322" s="4">
        <f t="shared" si="241"/>
        <v>3.9821344935340603E-21</v>
      </c>
      <c r="AB322" s="4">
        <f t="shared" si="241"/>
        <v>5.2840232515458413E-21</v>
      </c>
      <c r="AC322" s="4">
        <f t="shared" si="241"/>
        <v>7.0115416162466784E-21</v>
      </c>
      <c r="AD322" s="4">
        <f t="shared" si="241"/>
        <v>9.3038416933478616E-21</v>
      </c>
      <c r="AE322" s="4">
        <f t="shared" si="241"/>
        <v>1.2345568919419362E-20</v>
      </c>
      <c r="AF322" s="4">
        <f t="shared" si="241"/>
        <v>1.6381735305401629E-20</v>
      </c>
      <c r="AG322" s="4">
        <f t="shared" si="241"/>
        <v>2.173745522521533E-20</v>
      </c>
      <c r="AH322" s="4">
        <f t="shared" si="241"/>
        <v>2.8844133472972457E-20</v>
      </c>
      <c r="AI322" s="4">
        <f t="shared" si="207"/>
        <v>4457109.2139374604</v>
      </c>
      <c r="AJ322" s="4">
        <f t="shared" si="213"/>
        <v>4457109.2139374604</v>
      </c>
      <c r="AK322" s="27"/>
      <c r="AL322">
        <f t="shared" si="202"/>
        <v>311</v>
      </c>
      <c r="AM322" s="4"/>
      <c r="AN322" s="4"/>
      <c r="AO322" s="4">
        <f t="shared" si="243"/>
        <v>8.5300930287810013E-24</v>
      </c>
      <c r="AP322" s="4">
        <f t="shared" si="243"/>
        <v>0</v>
      </c>
      <c r="AQ322" s="4">
        <f t="shared" si="243"/>
        <v>0</v>
      </c>
      <c r="AR322" s="4">
        <f t="shared" si="243"/>
        <v>0</v>
      </c>
      <c r="AS322" s="4">
        <f t="shared" si="243"/>
        <v>0</v>
      </c>
      <c r="AT322" s="4">
        <f t="shared" si="243"/>
        <v>0</v>
      </c>
      <c r="AU322" s="4">
        <f t="shared" si="243"/>
        <v>0</v>
      </c>
      <c r="AV322" s="4">
        <f t="shared" si="243"/>
        <v>0</v>
      </c>
      <c r="AW322" s="4">
        <f t="shared" si="243"/>
        <v>0</v>
      </c>
      <c r="AX322" s="4">
        <f t="shared" si="243"/>
        <v>0</v>
      </c>
      <c r="AY322" s="4">
        <f t="shared" si="243"/>
        <v>0</v>
      </c>
      <c r="AZ322" s="4">
        <f t="shared" si="243"/>
        <v>0</v>
      </c>
      <c r="BA322" s="4">
        <f t="shared" si="243"/>
        <v>0</v>
      </c>
      <c r="BB322" s="4">
        <f t="shared" si="243"/>
        <v>0</v>
      </c>
      <c r="BC322" s="4">
        <f t="shared" si="243"/>
        <v>0</v>
      </c>
      <c r="BD322" s="4">
        <f t="shared" si="243"/>
        <v>0</v>
      </c>
      <c r="BE322" s="4">
        <f t="shared" si="243"/>
        <v>0</v>
      </c>
      <c r="BF322" s="4">
        <f t="shared" si="243"/>
        <v>0</v>
      </c>
      <c r="BG322" s="4">
        <f t="shared" si="243"/>
        <v>0</v>
      </c>
      <c r="BH322" s="4">
        <f t="shared" si="243"/>
        <v>0</v>
      </c>
      <c r="BI322" s="4">
        <f t="shared" si="226"/>
        <v>0</v>
      </c>
      <c r="BJ322" s="4">
        <f t="shared" si="217"/>
        <v>8.5300930287810013E-24</v>
      </c>
      <c r="BK322" s="4">
        <f t="shared" si="214"/>
        <v>284496.33280451875</v>
      </c>
      <c r="BL322" s="4">
        <f t="shared" si="227"/>
        <v>1</v>
      </c>
      <c r="BM322" s="4">
        <f t="shared" si="208"/>
        <v>4741605.5467419792</v>
      </c>
      <c r="BN322" s="18">
        <f t="shared" si="228"/>
        <v>1</v>
      </c>
      <c r="BO322" s="4">
        <f t="shared" si="209"/>
        <v>6</v>
      </c>
      <c r="BP322" s="27"/>
      <c r="BQ322" s="4">
        <f>I322+AJ322+BK322+SUM(J$11:J322)</f>
        <v>4999999.9999999963</v>
      </c>
      <c r="BR322" s="27"/>
      <c r="BS322">
        <f t="shared" si="203"/>
        <v>311</v>
      </c>
      <c r="BT322" s="11">
        <f t="shared" si="204"/>
        <v>5.4796787680518551E-2</v>
      </c>
      <c r="BU322" s="9">
        <f t="shared" si="235"/>
        <v>1.7612867813266039E-24</v>
      </c>
      <c r="BV322" s="9">
        <f t="shared" si="235"/>
        <v>2.1968819739879645E-24</v>
      </c>
      <c r="BW322" s="9">
        <f t="shared" si="235"/>
        <v>2.9151138542095571E-24</v>
      </c>
      <c r="BX322" s="9">
        <f t="shared" si="234"/>
        <v>3.8681590015417294E-24</v>
      </c>
      <c r="BY322" s="9">
        <f t="shared" si="234"/>
        <v>5.1327854792394684E-24</v>
      </c>
      <c r="BZ322" s="9">
        <f t="shared" si="234"/>
        <v>6.8108593171606362E-24</v>
      </c>
      <c r="CA322" s="9">
        <f t="shared" si="234"/>
        <v>9.0375498500374825E-24</v>
      </c>
      <c r="CB322" s="9">
        <f t="shared" si="234"/>
        <v>1.1992217646621369E-23</v>
      </c>
      <c r="CC322" s="9">
        <f t="shared" si="234"/>
        <v>1.5912862055554972E-23</v>
      </c>
      <c r="CD322" s="9">
        <f t="shared" si="234"/>
        <v>2.1115292121988053E-23</v>
      </c>
      <c r="CE322" s="9">
        <f t="shared" si="234"/>
        <v>0</v>
      </c>
      <c r="CF322" s="9">
        <f t="shared" si="234"/>
        <v>0</v>
      </c>
      <c r="CG322" s="9">
        <f t="shared" si="244"/>
        <v>0</v>
      </c>
      <c r="CH322" s="9">
        <f t="shared" si="244"/>
        <v>0</v>
      </c>
      <c r="CI322" s="9">
        <f t="shared" si="244"/>
        <v>0</v>
      </c>
      <c r="CJ322" s="9">
        <f t="shared" si="231"/>
        <v>0</v>
      </c>
      <c r="CK322" s="9">
        <f t="shared" si="231"/>
        <v>0</v>
      </c>
      <c r="CL322" s="9">
        <f t="shared" si="231"/>
        <v>0</v>
      </c>
      <c r="CM322" s="9">
        <f t="shared" si="231"/>
        <v>0</v>
      </c>
      <c r="CN322" s="9">
        <f t="shared" si="231"/>
        <v>0</v>
      </c>
      <c r="CO322" s="9">
        <f t="shared" si="231"/>
        <v>0</v>
      </c>
      <c r="CP322" s="9">
        <f t="shared" si="231"/>
        <v>0</v>
      </c>
      <c r="CQ322" s="9">
        <f t="shared" si="221"/>
        <v>8.0743008081667841E-23</v>
      </c>
      <c r="CR322" s="27"/>
    </row>
    <row r="323" spans="2:96" x14ac:dyDescent="0.2">
      <c r="B323" s="1">
        <f t="shared" si="215"/>
        <v>44172</v>
      </c>
      <c r="C323" s="8">
        <f t="shared" si="210"/>
        <v>44.571428571428569</v>
      </c>
      <c r="D323">
        <f t="shared" si="218"/>
        <v>312</v>
      </c>
      <c r="E323" s="14">
        <f t="shared" si="216"/>
        <v>0.3</v>
      </c>
      <c r="F323" s="3">
        <f t="shared" si="211"/>
        <v>8.1661699125676517</v>
      </c>
      <c r="G323" s="3">
        <f t="shared" si="205"/>
        <v>2.8379999999999992</v>
      </c>
      <c r="H323" s="27"/>
      <c r="I323" s="4">
        <f t="shared" si="212"/>
        <v>258394.45325801719</v>
      </c>
      <c r="J323" s="4"/>
      <c r="K323" s="4">
        <f t="shared" si="206"/>
        <v>4741605.546741982</v>
      </c>
      <c r="L323" s="4">
        <f t="shared" si="225"/>
        <v>1</v>
      </c>
      <c r="N323" s="4">
        <f t="shared" si="219"/>
        <v>8.0743008081667841E-23</v>
      </c>
      <c r="O323" s="4">
        <f t="shared" si="241"/>
        <v>1.0071208213272769E-22</v>
      </c>
      <c r="P323" s="4">
        <f t="shared" si="241"/>
        <v>1.3363812411756902E-22</v>
      </c>
      <c r="Q323" s="4">
        <f t="shared" si="241"/>
        <v>1.7732875579042647E-22</v>
      </c>
      <c r="R323" s="4">
        <f t="shared" si="241"/>
        <v>2.3530327021444145E-22</v>
      </c>
      <c r="S323" s="4">
        <f t="shared" si="241"/>
        <v>3.1223153135454601E-22</v>
      </c>
      <c r="T323" s="4">
        <f t="shared" si="241"/>
        <v>4.1431013297530973E-22</v>
      </c>
      <c r="U323" s="4">
        <f t="shared" si="241"/>
        <v>5.4976153606722756E-22</v>
      </c>
      <c r="V323" s="4">
        <f t="shared" si="241"/>
        <v>7.2949639046602147E-22</v>
      </c>
      <c r="W323" s="4">
        <f t="shared" si="241"/>
        <v>9.6799239086371609E-22</v>
      </c>
      <c r="X323" s="4">
        <f t="shared" si="241"/>
        <v>1.2844604593184331E-21</v>
      </c>
      <c r="Y323" s="4">
        <f t="shared" si="241"/>
        <v>1.7043921906027566E-21</v>
      </c>
      <c r="Z323" s="4">
        <f t="shared" si="241"/>
        <v>2.2616132075627398E-21</v>
      </c>
      <c r="AA323" s="4">
        <f t="shared" si="241"/>
        <v>3.0010078248575252E-21</v>
      </c>
      <c r="AB323" s="4">
        <f t="shared" si="241"/>
        <v>3.9821344935340603E-21</v>
      </c>
      <c r="AC323" s="4">
        <f t="shared" si="241"/>
        <v>5.2840232515458413E-21</v>
      </c>
      <c r="AD323" s="4">
        <f t="shared" ref="AD323:AH323" si="245">AC322*(1-AC$6)</f>
        <v>7.0115416162466784E-21</v>
      </c>
      <c r="AE323" s="4">
        <f t="shared" si="245"/>
        <v>9.3038416933478616E-21</v>
      </c>
      <c r="AF323" s="4">
        <f t="shared" si="245"/>
        <v>1.2345568919419362E-20</v>
      </c>
      <c r="AG323" s="4">
        <f t="shared" si="245"/>
        <v>1.6381735305401629E-20</v>
      </c>
      <c r="AH323" s="4">
        <f t="shared" si="245"/>
        <v>2.173745522521533E-20</v>
      </c>
      <c r="AI323" s="4">
        <f t="shared" si="207"/>
        <v>4457109.2139374604</v>
      </c>
      <c r="AJ323" s="4">
        <f t="shared" si="213"/>
        <v>4457109.2139374604</v>
      </c>
      <c r="AK323" s="27"/>
      <c r="AL323">
        <f t="shared" si="202"/>
        <v>312</v>
      </c>
      <c r="AM323" s="4"/>
      <c r="AN323" s="4"/>
      <c r="AO323" s="4">
        <f t="shared" si="243"/>
        <v>6.4284307744294274E-24</v>
      </c>
      <c r="AP323" s="4">
        <f t="shared" si="243"/>
        <v>0</v>
      </c>
      <c r="AQ323" s="4">
        <f t="shared" si="243"/>
        <v>0</v>
      </c>
      <c r="AR323" s="4">
        <f t="shared" si="243"/>
        <v>0</v>
      </c>
      <c r="AS323" s="4">
        <f t="shared" si="243"/>
        <v>0</v>
      </c>
      <c r="AT323" s="4">
        <f t="shared" si="243"/>
        <v>0</v>
      </c>
      <c r="AU323" s="4">
        <f t="shared" si="243"/>
        <v>0</v>
      </c>
      <c r="AV323" s="4">
        <f t="shared" si="243"/>
        <v>0</v>
      </c>
      <c r="AW323" s="4">
        <f t="shared" si="243"/>
        <v>0</v>
      </c>
      <c r="AX323" s="4">
        <f t="shared" si="243"/>
        <v>0</v>
      </c>
      <c r="AY323" s="4">
        <f t="shared" si="243"/>
        <v>0</v>
      </c>
      <c r="AZ323" s="4">
        <f t="shared" si="243"/>
        <v>0</v>
      </c>
      <c r="BA323" s="4">
        <f t="shared" si="243"/>
        <v>0</v>
      </c>
      <c r="BB323" s="4">
        <f t="shared" si="243"/>
        <v>0</v>
      </c>
      <c r="BC323" s="4">
        <f t="shared" si="243"/>
        <v>0</v>
      </c>
      <c r="BD323" s="4">
        <f t="shared" si="243"/>
        <v>0</v>
      </c>
      <c r="BE323" s="4">
        <f t="shared" si="243"/>
        <v>0</v>
      </c>
      <c r="BF323" s="4">
        <f t="shared" si="243"/>
        <v>0</v>
      </c>
      <c r="BG323" s="4">
        <f t="shared" si="243"/>
        <v>0</v>
      </c>
      <c r="BH323" s="4">
        <f t="shared" si="243"/>
        <v>0</v>
      </c>
      <c r="BI323" s="4">
        <f t="shared" si="226"/>
        <v>0</v>
      </c>
      <c r="BJ323" s="4">
        <f t="shared" si="217"/>
        <v>6.4284307744294274E-24</v>
      </c>
      <c r="BK323" s="4">
        <f t="shared" si="214"/>
        <v>284496.33280451875</v>
      </c>
      <c r="BL323" s="4">
        <f t="shared" si="227"/>
        <v>1</v>
      </c>
      <c r="BM323" s="4">
        <f t="shared" si="208"/>
        <v>4741605.5467419792</v>
      </c>
      <c r="BN323" s="18">
        <f t="shared" si="228"/>
        <v>1</v>
      </c>
      <c r="BO323" s="4">
        <f t="shared" si="209"/>
        <v>6</v>
      </c>
      <c r="BP323" s="27"/>
      <c r="BQ323" s="4">
        <f>I323+AJ323+BK323+SUM(J$11:J323)</f>
        <v>4999999.9999999963</v>
      </c>
      <c r="BR323" s="27"/>
      <c r="BS323">
        <f t="shared" si="203"/>
        <v>312</v>
      </c>
      <c r="BT323" s="11">
        <f t="shared" si="204"/>
        <v>5.4796787680518551E-2</v>
      </c>
      <c r="BU323" s="9">
        <f t="shared" si="235"/>
        <v>1.3273372411612637E-24</v>
      </c>
      <c r="BV323" s="9">
        <f t="shared" si="235"/>
        <v>1.6556095744470075E-24</v>
      </c>
      <c r="BW323" s="9">
        <f t="shared" si="235"/>
        <v>2.1968819739879645E-24</v>
      </c>
      <c r="BX323" s="9">
        <f t="shared" si="234"/>
        <v>2.9151138542095571E-24</v>
      </c>
      <c r="BY323" s="9">
        <f t="shared" si="234"/>
        <v>3.8681590015417294E-24</v>
      </c>
      <c r="BZ323" s="9">
        <f t="shared" si="234"/>
        <v>5.1327854792394684E-24</v>
      </c>
      <c r="CA323" s="9">
        <f t="shared" si="234"/>
        <v>6.8108593171606362E-24</v>
      </c>
      <c r="CB323" s="9">
        <f t="shared" si="234"/>
        <v>9.0375498500374825E-24</v>
      </c>
      <c r="CC323" s="9">
        <f t="shared" si="234"/>
        <v>1.1992217646621369E-23</v>
      </c>
      <c r="CD323" s="9">
        <f t="shared" si="234"/>
        <v>1.5912862055554972E-23</v>
      </c>
      <c r="CE323" s="9">
        <f t="shared" si="234"/>
        <v>0</v>
      </c>
      <c r="CF323" s="9">
        <f t="shared" si="234"/>
        <v>0</v>
      </c>
      <c r="CG323" s="9">
        <f t="shared" si="244"/>
        <v>0</v>
      </c>
      <c r="CH323" s="9">
        <f t="shared" si="244"/>
        <v>0</v>
      </c>
      <c r="CI323" s="9">
        <f t="shared" si="244"/>
        <v>0</v>
      </c>
      <c r="CJ323" s="9">
        <f t="shared" si="231"/>
        <v>0</v>
      </c>
      <c r="CK323" s="9">
        <f t="shared" si="231"/>
        <v>0</v>
      </c>
      <c r="CL323" s="9">
        <f t="shared" si="231"/>
        <v>0</v>
      </c>
      <c r="CM323" s="9">
        <f t="shared" si="231"/>
        <v>0</v>
      </c>
      <c r="CN323" s="9">
        <f t="shared" si="231"/>
        <v>0</v>
      </c>
      <c r="CO323" s="9">
        <f t="shared" si="231"/>
        <v>0</v>
      </c>
      <c r="CP323" s="9">
        <f t="shared" si="231"/>
        <v>0</v>
      </c>
      <c r="CQ323" s="9">
        <f t="shared" si="221"/>
        <v>6.0849375993961454E-23</v>
      </c>
      <c r="CR323" s="27"/>
    </row>
    <row r="324" spans="2:96" x14ac:dyDescent="0.2">
      <c r="B324" s="1">
        <f t="shared" si="215"/>
        <v>44173</v>
      </c>
      <c r="C324" s="8">
        <f t="shared" si="210"/>
        <v>44.714285714285715</v>
      </c>
      <c r="D324">
        <f t="shared" si="218"/>
        <v>313</v>
      </c>
      <c r="E324" s="14">
        <f t="shared" si="216"/>
        <v>0.3</v>
      </c>
      <c r="F324" s="3">
        <f t="shared" si="211"/>
        <v>8.1661699125676517</v>
      </c>
      <c r="G324" s="3">
        <f t="shared" si="205"/>
        <v>2.8379999999999992</v>
      </c>
      <c r="H324" s="27"/>
      <c r="I324" s="4">
        <f t="shared" si="212"/>
        <v>258394.45325801719</v>
      </c>
      <c r="J324" s="4"/>
      <c r="K324" s="4">
        <f t="shared" si="206"/>
        <v>4741605.546741982</v>
      </c>
      <c r="L324" s="4">
        <f t="shared" si="225"/>
        <v>1</v>
      </c>
      <c r="N324" s="4">
        <f t="shared" si="219"/>
        <v>6.0849375993961454E-23</v>
      </c>
      <c r="O324" s="4">
        <f t="shared" ref="O324:AH336" si="246">N323*(1-N$6)</f>
        <v>7.589842759676777E-23</v>
      </c>
      <c r="P324" s="4">
        <f t="shared" si="246"/>
        <v>1.0071208213272769E-22</v>
      </c>
      <c r="Q324" s="4">
        <f t="shared" si="246"/>
        <v>1.3363812411756902E-22</v>
      </c>
      <c r="R324" s="4">
        <f t="shared" si="246"/>
        <v>1.7732875579042647E-22</v>
      </c>
      <c r="S324" s="4">
        <f t="shared" si="246"/>
        <v>2.3530327021444145E-22</v>
      </c>
      <c r="T324" s="4">
        <f t="shared" si="246"/>
        <v>3.1223153135454601E-22</v>
      </c>
      <c r="U324" s="4">
        <f t="shared" si="246"/>
        <v>4.1431013297530973E-22</v>
      </c>
      <c r="V324" s="4">
        <f t="shared" si="246"/>
        <v>5.4976153606722756E-22</v>
      </c>
      <c r="W324" s="4">
        <f t="shared" si="246"/>
        <v>7.2949639046602147E-22</v>
      </c>
      <c r="X324" s="4">
        <f t="shared" si="246"/>
        <v>9.6799239086371609E-22</v>
      </c>
      <c r="Y324" s="4">
        <f t="shared" si="246"/>
        <v>1.2844604593184331E-21</v>
      </c>
      <c r="Z324" s="4">
        <f t="shared" si="246"/>
        <v>1.7043921906027566E-21</v>
      </c>
      <c r="AA324" s="4">
        <f t="shared" si="246"/>
        <v>2.2616132075627398E-21</v>
      </c>
      <c r="AB324" s="4">
        <f t="shared" si="246"/>
        <v>3.0010078248575252E-21</v>
      </c>
      <c r="AC324" s="4">
        <f t="shared" si="246"/>
        <v>3.9821344935340603E-21</v>
      </c>
      <c r="AD324" s="4">
        <f t="shared" si="246"/>
        <v>5.2840232515458413E-21</v>
      </c>
      <c r="AE324" s="4">
        <f t="shared" si="246"/>
        <v>7.0115416162466784E-21</v>
      </c>
      <c r="AF324" s="4">
        <f t="shared" si="246"/>
        <v>9.3038416933478616E-21</v>
      </c>
      <c r="AG324" s="4">
        <f t="shared" si="246"/>
        <v>1.2345568919419362E-20</v>
      </c>
      <c r="AH324" s="4">
        <f t="shared" si="246"/>
        <v>1.6381735305401629E-20</v>
      </c>
      <c r="AI324" s="4">
        <f t="shared" si="207"/>
        <v>4457109.2139374604</v>
      </c>
      <c r="AJ324" s="4">
        <f t="shared" si="213"/>
        <v>4457109.2139374604</v>
      </c>
      <c r="AK324" s="27"/>
      <c r="AL324">
        <f t="shared" si="202"/>
        <v>313</v>
      </c>
      <c r="AM324" s="4"/>
      <c r="AN324" s="4"/>
      <c r="AO324" s="4">
        <f t="shared" si="243"/>
        <v>4.8445804849000704E-24</v>
      </c>
      <c r="AP324" s="4">
        <f t="shared" si="243"/>
        <v>0</v>
      </c>
      <c r="AQ324" s="4">
        <f t="shared" si="243"/>
        <v>0</v>
      </c>
      <c r="AR324" s="4">
        <f t="shared" si="243"/>
        <v>0</v>
      </c>
      <c r="AS324" s="4">
        <f t="shared" si="243"/>
        <v>0</v>
      </c>
      <c r="AT324" s="4">
        <f t="shared" si="243"/>
        <v>0</v>
      </c>
      <c r="AU324" s="4">
        <f t="shared" si="243"/>
        <v>0</v>
      </c>
      <c r="AV324" s="4">
        <f t="shared" si="243"/>
        <v>0</v>
      </c>
      <c r="AW324" s="4">
        <f t="shared" si="243"/>
        <v>0</v>
      </c>
      <c r="AX324" s="4">
        <f t="shared" si="243"/>
        <v>0</v>
      </c>
      <c r="AY324" s="4">
        <f t="shared" si="243"/>
        <v>0</v>
      </c>
      <c r="AZ324" s="4">
        <f t="shared" si="243"/>
        <v>0</v>
      </c>
      <c r="BA324" s="4">
        <f t="shared" si="243"/>
        <v>0</v>
      </c>
      <c r="BB324" s="4">
        <f t="shared" si="243"/>
        <v>0</v>
      </c>
      <c r="BC324" s="4">
        <f t="shared" si="243"/>
        <v>0</v>
      </c>
      <c r="BD324" s="4">
        <f t="shared" si="243"/>
        <v>0</v>
      </c>
      <c r="BE324" s="4">
        <f t="shared" si="243"/>
        <v>0</v>
      </c>
      <c r="BF324" s="4">
        <f t="shared" si="243"/>
        <v>0</v>
      </c>
      <c r="BG324" s="4">
        <f t="shared" si="243"/>
        <v>0</v>
      </c>
      <c r="BH324" s="4">
        <f t="shared" si="243"/>
        <v>0</v>
      </c>
      <c r="BI324" s="4">
        <f t="shared" si="226"/>
        <v>0</v>
      </c>
      <c r="BJ324" s="4">
        <f t="shared" si="217"/>
        <v>4.8445804849000704E-24</v>
      </c>
      <c r="BK324" s="4">
        <f t="shared" si="214"/>
        <v>284496.33280451875</v>
      </c>
      <c r="BL324" s="4">
        <f t="shared" si="227"/>
        <v>1</v>
      </c>
      <c r="BM324" s="4">
        <f t="shared" si="208"/>
        <v>4741605.5467419792</v>
      </c>
      <c r="BN324" s="18">
        <f t="shared" si="228"/>
        <v>1</v>
      </c>
      <c r="BO324" s="4">
        <f t="shared" si="209"/>
        <v>6</v>
      </c>
      <c r="BP324" s="27"/>
      <c r="BQ324" s="4">
        <f>I324+AJ324+BK324+SUM(J$11:J324)</f>
        <v>4999999.9999999963</v>
      </c>
      <c r="BR324" s="27"/>
      <c r="BS324">
        <f t="shared" si="203"/>
        <v>313</v>
      </c>
      <c r="BT324" s="11">
        <f t="shared" si="204"/>
        <v>5.4796787680518551E-2</v>
      </c>
      <c r="BU324" s="9">
        <f t="shared" si="235"/>
        <v>1.0003051010499445E-24</v>
      </c>
      <c r="BV324" s="9">
        <f t="shared" si="235"/>
        <v>1.2476970066915878E-24</v>
      </c>
      <c r="BW324" s="9">
        <f t="shared" si="235"/>
        <v>1.6556095744470075E-24</v>
      </c>
      <c r="BX324" s="9">
        <f t="shared" si="234"/>
        <v>2.1968819739879645E-24</v>
      </c>
      <c r="BY324" s="9">
        <f t="shared" si="234"/>
        <v>2.9151138542095571E-24</v>
      </c>
      <c r="BZ324" s="9">
        <f t="shared" si="234"/>
        <v>3.8681590015417294E-24</v>
      </c>
      <c r="CA324" s="9">
        <f t="shared" si="234"/>
        <v>5.1327854792394684E-24</v>
      </c>
      <c r="CB324" s="9">
        <f t="shared" si="234"/>
        <v>6.8108593171606362E-24</v>
      </c>
      <c r="CC324" s="9">
        <f t="shared" si="234"/>
        <v>9.0375498500374825E-24</v>
      </c>
      <c r="CD324" s="9">
        <f t="shared" si="234"/>
        <v>1.1992217646621369E-23</v>
      </c>
      <c r="CE324" s="9">
        <f t="shared" si="234"/>
        <v>0</v>
      </c>
      <c r="CF324" s="9">
        <f t="shared" si="234"/>
        <v>0</v>
      </c>
      <c r="CG324" s="9">
        <f t="shared" si="244"/>
        <v>0</v>
      </c>
      <c r="CH324" s="9">
        <f t="shared" si="244"/>
        <v>0</v>
      </c>
      <c r="CI324" s="9">
        <f t="shared" si="244"/>
        <v>0</v>
      </c>
      <c r="CJ324" s="9">
        <f t="shared" si="231"/>
        <v>0</v>
      </c>
      <c r="CK324" s="9">
        <f t="shared" si="231"/>
        <v>0</v>
      </c>
      <c r="CL324" s="9">
        <f t="shared" si="231"/>
        <v>0</v>
      </c>
      <c r="CM324" s="9">
        <f t="shared" si="231"/>
        <v>0</v>
      </c>
      <c r="CN324" s="9">
        <f t="shared" si="231"/>
        <v>0</v>
      </c>
      <c r="CO324" s="9">
        <f t="shared" si="231"/>
        <v>0</v>
      </c>
      <c r="CP324" s="9">
        <f t="shared" si="231"/>
        <v>0</v>
      </c>
      <c r="CQ324" s="9">
        <f t="shared" si="221"/>
        <v>4.5857178804986745E-23</v>
      </c>
      <c r="CR324" s="27"/>
    </row>
    <row r="325" spans="2:96" x14ac:dyDescent="0.2">
      <c r="B325" s="1">
        <f t="shared" si="215"/>
        <v>44174</v>
      </c>
      <c r="C325" s="8">
        <f t="shared" si="210"/>
        <v>44.857142857142854</v>
      </c>
      <c r="D325">
        <f t="shared" si="218"/>
        <v>314</v>
      </c>
      <c r="E325" s="14">
        <f t="shared" si="216"/>
        <v>0.3</v>
      </c>
      <c r="F325" s="3">
        <f t="shared" si="211"/>
        <v>8.1661699125676517</v>
      </c>
      <c r="G325" s="3">
        <f t="shared" si="205"/>
        <v>2.8379999999999992</v>
      </c>
      <c r="H325" s="27"/>
      <c r="I325" s="4">
        <f t="shared" si="212"/>
        <v>258394.45325801719</v>
      </c>
      <c r="J325" s="4"/>
      <c r="K325" s="4">
        <f t="shared" si="206"/>
        <v>4741605.546741982</v>
      </c>
      <c r="L325" s="4">
        <f t="shared" si="225"/>
        <v>1</v>
      </c>
      <c r="N325" s="4">
        <f t="shared" si="219"/>
        <v>4.5857178804986745E-23</v>
      </c>
      <c r="O325" s="4">
        <f t="shared" si="246"/>
        <v>5.7198413434323767E-23</v>
      </c>
      <c r="P325" s="4">
        <f t="shared" si="246"/>
        <v>7.589842759676777E-23</v>
      </c>
      <c r="Q325" s="4">
        <f t="shared" si="246"/>
        <v>1.0071208213272769E-22</v>
      </c>
      <c r="R325" s="4">
        <f t="shared" si="246"/>
        <v>1.3363812411756902E-22</v>
      </c>
      <c r="S325" s="4">
        <f t="shared" si="246"/>
        <v>1.7732875579042647E-22</v>
      </c>
      <c r="T325" s="4">
        <f t="shared" si="246"/>
        <v>2.3530327021444145E-22</v>
      </c>
      <c r="U325" s="4">
        <f t="shared" si="246"/>
        <v>3.1223153135454601E-22</v>
      </c>
      <c r="V325" s="4">
        <f t="shared" si="246"/>
        <v>4.1431013297530973E-22</v>
      </c>
      <c r="W325" s="4">
        <f t="shared" si="246"/>
        <v>5.4976153606722756E-22</v>
      </c>
      <c r="X325" s="4">
        <f t="shared" si="246"/>
        <v>7.2949639046602147E-22</v>
      </c>
      <c r="Y325" s="4">
        <f t="shared" si="246"/>
        <v>9.6799239086371609E-22</v>
      </c>
      <c r="Z325" s="4">
        <f t="shared" si="246"/>
        <v>1.2844604593184331E-21</v>
      </c>
      <c r="AA325" s="4">
        <f t="shared" si="246"/>
        <v>1.7043921906027566E-21</v>
      </c>
      <c r="AB325" s="4">
        <f t="shared" si="246"/>
        <v>2.2616132075627398E-21</v>
      </c>
      <c r="AC325" s="4">
        <f t="shared" si="246"/>
        <v>3.0010078248575252E-21</v>
      </c>
      <c r="AD325" s="4">
        <f t="shared" si="246"/>
        <v>3.9821344935340603E-21</v>
      </c>
      <c r="AE325" s="4">
        <f t="shared" si="246"/>
        <v>5.2840232515458413E-21</v>
      </c>
      <c r="AF325" s="4">
        <f t="shared" si="246"/>
        <v>7.0115416162466784E-21</v>
      </c>
      <c r="AG325" s="4">
        <f t="shared" si="246"/>
        <v>9.3038416933478616E-21</v>
      </c>
      <c r="AH325" s="4">
        <f t="shared" si="246"/>
        <v>1.2345568919419362E-20</v>
      </c>
      <c r="AI325" s="4">
        <f t="shared" si="207"/>
        <v>4457109.2139374604</v>
      </c>
      <c r="AJ325" s="4">
        <f t="shared" si="213"/>
        <v>4457109.2139374604</v>
      </c>
      <c r="AK325" s="27"/>
      <c r="AL325">
        <f t="shared" si="202"/>
        <v>314</v>
      </c>
      <c r="AM325" s="4"/>
      <c r="AN325" s="4"/>
      <c r="AO325" s="4">
        <f t="shared" si="243"/>
        <v>3.6509625596376868E-24</v>
      </c>
      <c r="AP325" s="4">
        <f t="shared" si="243"/>
        <v>0</v>
      </c>
      <c r="AQ325" s="4">
        <f t="shared" si="243"/>
        <v>0</v>
      </c>
      <c r="AR325" s="4">
        <f t="shared" si="243"/>
        <v>0</v>
      </c>
      <c r="AS325" s="4">
        <f t="shared" si="243"/>
        <v>0</v>
      </c>
      <c r="AT325" s="4">
        <f t="shared" si="243"/>
        <v>0</v>
      </c>
      <c r="AU325" s="4">
        <f t="shared" si="243"/>
        <v>0</v>
      </c>
      <c r="AV325" s="4">
        <f t="shared" si="243"/>
        <v>0</v>
      </c>
      <c r="AW325" s="4">
        <f t="shared" si="243"/>
        <v>0</v>
      </c>
      <c r="AX325" s="4">
        <f t="shared" si="243"/>
        <v>0</v>
      </c>
      <c r="AY325" s="4">
        <f t="shared" si="243"/>
        <v>0</v>
      </c>
      <c r="AZ325" s="4">
        <f t="shared" si="243"/>
        <v>0</v>
      </c>
      <c r="BA325" s="4">
        <f t="shared" si="243"/>
        <v>0</v>
      </c>
      <c r="BB325" s="4">
        <f t="shared" si="243"/>
        <v>0</v>
      </c>
      <c r="BC325" s="4">
        <f t="shared" si="243"/>
        <v>0</v>
      </c>
      <c r="BD325" s="4">
        <f t="shared" si="243"/>
        <v>0</v>
      </c>
      <c r="BE325" s="4">
        <f t="shared" si="243"/>
        <v>0</v>
      </c>
      <c r="BF325" s="4">
        <f t="shared" si="243"/>
        <v>0</v>
      </c>
      <c r="BG325" s="4">
        <f t="shared" si="243"/>
        <v>0</v>
      </c>
      <c r="BH325" s="4">
        <f t="shared" si="243"/>
        <v>0</v>
      </c>
      <c r="BI325" s="4">
        <f t="shared" si="226"/>
        <v>0</v>
      </c>
      <c r="BJ325" s="4">
        <f t="shared" si="217"/>
        <v>3.6509625596376868E-24</v>
      </c>
      <c r="BK325" s="4">
        <f t="shared" si="214"/>
        <v>284496.33280451875</v>
      </c>
      <c r="BL325" s="4">
        <f t="shared" si="227"/>
        <v>1</v>
      </c>
      <c r="BM325" s="4">
        <f t="shared" si="208"/>
        <v>4741605.5467419792</v>
      </c>
      <c r="BN325" s="18">
        <f t="shared" si="228"/>
        <v>1</v>
      </c>
      <c r="BO325" s="4">
        <f t="shared" si="209"/>
        <v>6</v>
      </c>
      <c r="BP325" s="27"/>
      <c r="BQ325" s="4">
        <f>I325+AJ325+BK325+SUM(J$11:J325)</f>
        <v>4999999.9999999963</v>
      </c>
      <c r="BR325" s="27"/>
      <c r="BS325">
        <f t="shared" si="203"/>
        <v>314</v>
      </c>
      <c r="BT325" s="11">
        <f t="shared" si="204"/>
        <v>5.4796787680518551E-2</v>
      </c>
      <c r="BU325" s="9">
        <f t="shared" si="235"/>
        <v>7.5384782718133015E-25</v>
      </c>
      <c r="BV325" s="9">
        <f t="shared" si="235"/>
        <v>9.402867949869478E-25</v>
      </c>
      <c r="BW325" s="9">
        <f t="shared" si="235"/>
        <v>1.2476970066915878E-24</v>
      </c>
      <c r="BX325" s="9">
        <f t="shared" si="234"/>
        <v>1.6556095744470075E-24</v>
      </c>
      <c r="BY325" s="9">
        <f t="shared" si="234"/>
        <v>2.1968819739879645E-24</v>
      </c>
      <c r="BZ325" s="9">
        <f t="shared" si="234"/>
        <v>2.9151138542095571E-24</v>
      </c>
      <c r="CA325" s="9">
        <f t="shared" si="234"/>
        <v>3.8681590015417294E-24</v>
      </c>
      <c r="CB325" s="9">
        <f t="shared" si="234"/>
        <v>5.1327854792394684E-24</v>
      </c>
      <c r="CC325" s="9">
        <f t="shared" si="234"/>
        <v>6.8108593171606362E-24</v>
      </c>
      <c r="CD325" s="9">
        <f t="shared" si="234"/>
        <v>9.0375498500374825E-24</v>
      </c>
      <c r="CE325" s="9">
        <f t="shared" si="234"/>
        <v>0</v>
      </c>
      <c r="CF325" s="9">
        <f t="shared" si="234"/>
        <v>0</v>
      </c>
      <c r="CG325" s="9">
        <f t="shared" si="244"/>
        <v>0</v>
      </c>
      <c r="CH325" s="9">
        <f t="shared" si="244"/>
        <v>0</v>
      </c>
      <c r="CI325" s="9">
        <f t="shared" si="244"/>
        <v>0</v>
      </c>
      <c r="CJ325" s="9">
        <f t="shared" si="231"/>
        <v>0</v>
      </c>
      <c r="CK325" s="9">
        <f t="shared" si="231"/>
        <v>0</v>
      </c>
      <c r="CL325" s="9">
        <f t="shared" si="231"/>
        <v>0</v>
      </c>
      <c r="CM325" s="9">
        <f t="shared" si="231"/>
        <v>0</v>
      </c>
      <c r="CN325" s="9">
        <f t="shared" si="231"/>
        <v>0</v>
      </c>
      <c r="CO325" s="9">
        <f t="shared" si="231"/>
        <v>0</v>
      </c>
      <c r="CP325" s="9">
        <f t="shared" si="231"/>
        <v>0</v>
      </c>
      <c r="CQ325" s="9">
        <f t="shared" si="221"/>
        <v>3.455879067948371E-23</v>
      </c>
      <c r="CR325" s="27"/>
    </row>
    <row r="326" spans="2:96" x14ac:dyDescent="0.2">
      <c r="B326" s="1">
        <f t="shared" si="215"/>
        <v>44175</v>
      </c>
      <c r="C326" s="8">
        <f t="shared" si="210"/>
        <v>45</v>
      </c>
      <c r="D326">
        <f t="shared" si="218"/>
        <v>315</v>
      </c>
      <c r="E326" s="14">
        <f t="shared" si="216"/>
        <v>0.3</v>
      </c>
      <c r="F326" s="3">
        <f t="shared" si="211"/>
        <v>8.1661699125676517</v>
      </c>
      <c r="G326" s="3">
        <f t="shared" si="205"/>
        <v>2.8379999999999992</v>
      </c>
      <c r="H326" s="27"/>
      <c r="I326" s="4">
        <f t="shared" si="212"/>
        <v>258394.45325801719</v>
      </c>
      <c r="J326" s="4"/>
      <c r="K326" s="4">
        <f t="shared" si="206"/>
        <v>4741605.546741982</v>
      </c>
      <c r="L326" s="4">
        <f t="shared" si="225"/>
        <v>1</v>
      </c>
      <c r="N326" s="4">
        <f t="shared" si="219"/>
        <v>3.455879067948371E-23</v>
      </c>
      <c r="O326" s="4">
        <f t="shared" si="246"/>
        <v>4.3105748076687537E-23</v>
      </c>
      <c r="P326" s="4">
        <f t="shared" si="246"/>
        <v>5.7198413434323767E-23</v>
      </c>
      <c r="Q326" s="4">
        <f t="shared" si="246"/>
        <v>7.589842759676777E-23</v>
      </c>
      <c r="R326" s="4">
        <f t="shared" si="246"/>
        <v>1.0071208213272769E-22</v>
      </c>
      <c r="S326" s="4">
        <f t="shared" si="246"/>
        <v>1.3363812411756902E-22</v>
      </c>
      <c r="T326" s="4">
        <f t="shared" si="246"/>
        <v>1.7732875579042647E-22</v>
      </c>
      <c r="U326" s="4">
        <f t="shared" si="246"/>
        <v>2.3530327021444145E-22</v>
      </c>
      <c r="V326" s="4">
        <f t="shared" si="246"/>
        <v>3.1223153135454601E-22</v>
      </c>
      <c r="W326" s="4">
        <f t="shared" si="246"/>
        <v>4.1431013297530973E-22</v>
      </c>
      <c r="X326" s="4">
        <f t="shared" si="246"/>
        <v>5.4976153606722756E-22</v>
      </c>
      <c r="Y326" s="4">
        <f t="shared" si="246"/>
        <v>7.2949639046602147E-22</v>
      </c>
      <c r="Z326" s="4">
        <f t="shared" si="246"/>
        <v>9.6799239086371609E-22</v>
      </c>
      <c r="AA326" s="4">
        <f t="shared" si="246"/>
        <v>1.2844604593184331E-21</v>
      </c>
      <c r="AB326" s="4">
        <f t="shared" si="246"/>
        <v>1.7043921906027566E-21</v>
      </c>
      <c r="AC326" s="4">
        <f t="shared" si="246"/>
        <v>2.2616132075627398E-21</v>
      </c>
      <c r="AD326" s="4">
        <f t="shared" si="246"/>
        <v>3.0010078248575252E-21</v>
      </c>
      <c r="AE326" s="4">
        <f t="shared" si="246"/>
        <v>3.9821344935340603E-21</v>
      </c>
      <c r="AF326" s="4">
        <f t="shared" si="246"/>
        <v>5.2840232515458413E-21</v>
      </c>
      <c r="AG326" s="4">
        <f t="shared" si="246"/>
        <v>7.0115416162466784E-21</v>
      </c>
      <c r="AH326" s="4">
        <f t="shared" si="246"/>
        <v>9.3038416933478616E-21</v>
      </c>
      <c r="AI326" s="4">
        <f t="shared" si="207"/>
        <v>4457109.2139374604</v>
      </c>
      <c r="AJ326" s="4">
        <f t="shared" si="213"/>
        <v>4457109.2139374604</v>
      </c>
      <c r="AK326" s="27"/>
      <c r="AL326">
        <f t="shared" si="202"/>
        <v>315</v>
      </c>
      <c r="AM326" s="4"/>
      <c r="AN326" s="4"/>
      <c r="AO326" s="4">
        <f t="shared" si="243"/>
        <v>2.7514307282992046E-24</v>
      </c>
      <c r="AP326" s="4">
        <f t="shared" si="243"/>
        <v>0</v>
      </c>
      <c r="AQ326" s="4">
        <f t="shared" si="243"/>
        <v>0</v>
      </c>
      <c r="AR326" s="4">
        <f t="shared" si="243"/>
        <v>0</v>
      </c>
      <c r="AS326" s="4">
        <f t="shared" si="243"/>
        <v>0</v>
      </c>
      <c r="AT326" s="4">
        <f t="shared" si="243"/>
        <v>0</v>
      </c>
      <c r="AU326" s="4">
        <f t="shared" si="243"/>
        <v>0</v>
      </c>
      <c r="AV326" s="4">
        <f t="shared" si="243"/>
        <v>0</v>
      </c>
      <c r="AW326" s="4">
        <f t="shared" si="243"/>
        <v>0</v>
      </c>
      <c r="AX326" s="4">
        <f t="shared" si="243"/>
        <v>0</v>
      </c>
      <c r="AY326" s="4">
        <f t="shared" si="243"/>
        <v>0</v>
      </c>
      <c r="AZ326" s="4">
        <f t="shared" si="243"/>
        <v>0</v>
      </c>
      <c r="BA326" s="4">
        <f t="shared" si="243"/>
        <v>0</v>
      </c>
      <c r="BB326" s="4">
        <f t="shared" si="243"/>
        <v>0</v>
      </c>
      <c r="BC326" s="4">
        <f t="shared" si="243"/>
        <v>0</v>
      </c>
      <c r="BD326" s="4">
        <f t="shared" ref="BD326:BH326" si="247">AC325*BC$8</f>
        <v>0</v>
      </c>
      <c r="BE326" s="4">
        <f t="shared" si="247"/>
        <v>0</v>
      </c>
      <c r="BF326" s="4">
        <f t="shared" si="247"/>
        <v>0</v>
      </c>
      <c r="BG326" s="4">
        <f t="shared" si="247"/>
        <v>0</v>
      </c>
      <c r="BH326" s="4">
        <f t="shared" si="247"/>
        <v>0</v>
      </c>
      <c r="BI326" s="4">
        <f t="shared" si="226"/>
        <v>0</v>
      </c>
      <c r="BJ326" s="4">
        <f t="shared" si="217"/>
        <v>2.7514307282992046E-24</v>
      </c>
      <c r="BK326" s="4">
        <f t="shared" si="214"/>
        <v>284496.33280451875</v>
      </c>
      <c r="BL326" s="4">
        <f t="shared" si="227"/>
        <v>1</v>
      </c>
      <c r="BM326" s="4">
        <f t="shared" si="208"/>
        <v>4741605.5467419792</v>
      </c>
      <c r="BN326" s="18">
        <f t="shared" si="228"/>
        <v>1</v>
      </c>
      <c r="BO326" s="4">
        <f t="shared" si="209"/>
        <v>6</v>
      </c>
      <c r="BP326" s="27"/>
      <c r="BQ326" s="4">
        <f>I326+AJ326+BK326+SUM(J$11:J326)</f>
        <v>4999999.9999999963</v>
      </c>
      <c r="BR326" s="27"/>
      <c r="BS326">
        <f t="shared" si="203"/>
        <v>315</v>
      </c>
      <c r="BT326" s="11">
        <f t="shared" si="204"/>
        <v>5.4796787680518551E-2</v>
      </c>
      <c r="BU326" s="9">
        <f t="shared" si="235"/>
        <v>5.6811321460774561E-25</v>
      </c>
      <c r="BV326" s="9">
        <f t="shared" si="235"/>
        <v>7.0861695755045031E-25</v>
      </c>
      <c r="BW326" s="9">
        <f t="shared" si="235"/>
        <v>9.402867949869478E-25</v>
      </c>
      <c r="BX326" s="9">
        <f t="shared" si="234"/>
        <v>1.2476970066915878E-24</v>
      </c>
      <c r="BY326" s="9">
        <f t="shared" si="234"/>
        <v>1.6556095744470075E-24</v>
      </c>
      <c r="BZ326" s="9">
        <f t="shared" si="234"/>
        <v>2.1968819739879645E-24</v>
      </c>
      <c r="CA326" s="9">
        <f t="shared" si="234"/>
        <v>2.9151138542095571E-24</v>
      </c>
      <c r="CB326" s="9">
        <f t="shared" si="234"/>
        <v>3.8681590015417294E-24</v>
      </c>
      <c r="CC326" s="9">
        <f t="shared" si="234"/>
        <v>5.1327854792394684E-24</v>
      </c>
      <c r="CD326" s="9">
        <f t="shared" si="234"/>
        <v>6.8108593171606362E-24</v>
      </c>
      <c r="CE326" s="9">
        <f t="shared" si="234"/>
        <v>0</v>
      </c>
      <c r="CF326" s="9">
        <f t="shared" si="234"/>
        <v>0</v>
      </c>
      <c r="CG326" s="9">
        <f t="shared" si="244"/>
        <v>0</v>
      </c>
      <c r="CH326" s="9">
        <f t="shared" si="244"/>
        <v>0</v>
      </c>
      <c r="CI326" s="9">
        <f t="shared" si="244"/>
        <v>0</v>
      </c>
      <c r="CJ326" s="9">
        <f t="shared" si="231"/>
        <v>0</v>
      </c>
      <c r="CK326" s="9">
        <f t="shared" si="231"/>
        <v>0</v>
      </c>
      <c r="CL326" s="9">
        <f t="shared" si="231"/>
        <v>0</v>
      </c>
      <c r="CM326" s="9">
        <f t="shared" si="231"/>
        <v>0</v>
      </c>
      <c r="CN326" s="9">
        <f t="shared" si="231"/>
        <v>0</v>
      </c>
      <c r="CO326" s="9">
        <f t="shared" si="231"/>
        <v>0</v>
      </c>
      <c r="CP326" s="9">
        <f t="shared" si="231"/>
        <v>0</v>
      </c>
      <c r="CQ326" s="9">
        <f t="shared" si="221"/>
        <v>2.6044123174423094E-23</v>
      </c>
      <c r="CR326" s="27"/>
    </row>
    <row r="327" spans="2:96" x14ac:dyDescent="0.2">
      <c r="B327" s="1">
        <f t="shared" si="215"/>
        <v>44176</v>
      </c>
      <c r="C327" s="8">
        <f t="shared" si="210"/>
        <v>45.142857142857146</v>
      </c>
      <c r="D327">
        <f t="shared" si="218"/>
        <v>316</v>
      </c>
      <c r="E327" s="14">
        <f t="shared" si="216"/>
        <v>0.3</v>
      </c>
      <c r="F327" s="3">
        <f t="shared" si="211"/>
        <v>8.1661699125676517</v>
      </c>
      <c r="G327" s="3">
        <f t="shared" si="205"/>
        <v>2.8379999999999992</v>
      </c>
      <c r="H327" s="27"/>
      <c r="I327" s="4">
        <f t="shared" si="212"/>
        <v>258394.45325801719</v>
      </c>
      <c r="J327" s="4"/>
      <c r="K327" s="4">
        <f t="shared" si="206"/>
        <v>4741605.546741982</v>
      </c>
      <c r="L327" s="4">
        <f t="shared" si="225"/>
        <v>1</v>
      </c>
      <c r="N327" s="4">
        <f t="shared" si="219"/>
        <v>2.6044123174423094E-23</v>
      </c>
      <c r="O327" s="4">
        <f t="shared" si="246"/>
        <v>3.2485263238714684E-23</v>
      </c>
      <c r="P327" s="4">
        <f t="shared" si="246"/>
        <v>4.3105748076687537E-23</v>
      </c>
      <c r="Q327" s="4">
        <f t="shared" si="246"/>
        <v>5.7198413434323767E-23</v>
      </c>
      <c r="R327" s="4">
        <f t="shared" si="246"/>
        <v>7.589842759676777E-23</v>
      </c>
      <c r="S327" s="4">
        <f t="shared" si="246"/>
        <v>1.0071208213272769E-22</v>
      </c>
      <c r="T327" s="4">
        <f t="shared" si="246"/>
        <v>1.3363812411756902E-22</v>
      </c>
      <c r="U327" s="4">
        <f t="shared" si="246"/>
        <v>1.7732875579042647E-22</v>
      </c>
      <c r="V327" s="4">
        <f t="shared" si="246"/>
        <v>2.3530327021444145E-22</v>
      </c>
      <c r="W327" s="4">
        <f t="shared" si="246"/>
        <v>3.1223153135454601E-22</v>
      </c>
      <c r="X327" s="4">
        <f t="shared" si="246"/>
        <v>4.1431013297530973E-22</v>
      </c>
      <c r="Y327" s="4">
        <f t="shared" si="246"/>
        <v>5.4976153606722756E-22</v>
      </c>
      <c r="Z327" s="4">
        <f t="shared" si="246"/>
        <v>7.2949639046602147E-22</v>
      </c>
      <c r="AA327" s="4">
        <f t="shared" si="246"/>
        <v>9.6799239086371609E-22</v>
      </c>
      <c r="AB327" s="4">
        <f t="shared" si="246"/>
        <v>1.2844604593184331E-21</v>
      </c>
      <c r="AC327" s="4">
        <f t="shared" si="246"/>
        <v>1.7043921906027566E-21</v>
      </c>
      <c r="AD327" s="4">
        <f t="shared" si="246"/>
        <v>2.2616132075627398E-21</v>
      </c>
      <c r="AE327" s="4">
        <f t="shared" si="246"/>
        <v>3.0010078248575252E-21</v>
      </c>
      <c r="AF327" s="4">
        <f t="shared" si="246"/>
        <v>3.9821344935340603E-21</v>
      </c>
      <c r="AG327" s="4">
        <f t="shared" si="246"/>
        <v>5.2840232515458413E-21</v>
      </c>
      <c r="AH327" s="4">
        <f t="shared" si="246"/>
        <v>7.0115416162466784E-21</v>
      </c>
      <c r="AI327" s="4">
        <f t="shared" si="207"/>
        <v>4457109.2139374604</v>
      </c>
      <c r="AJ327" s="4">
        <f t="shared" si="213"/>
        <v>4457109.2139374604</v>
      </c>
      <c r="AK327" s="27"/>
      <c r="AL327">
        <f t="shared" si="202"/>
        <v>316</v>
      </c>
      <c r="AM327" s="4"/>
      <c r="AN327" s="4"/>
      <c r="AO327" s="4">
        <f t="shared" ref="AO327:BH339" si="248">N326*AN$8</f>
        <v>2.0735274407690225E-24</v>
      </c>
      <c r="AP327" s="4">
        <f t="shared" si="248"/>
        <v>0</v>
      </c>
      <c r="AQ327" s="4">
        <f t="shared" si="248"/>
        <v>0</v>
      </c>
      <c r="AR327" s="4">
        <f t="shared" si="248"/>
        <v>0</v>
      </c>
      <c r="AS327" s="4">
        <f t="shared" si="248"/>
        <v>0</v>
      </c>
      <c r="AT327" s="4">
        <f t="shared" si="248"/>
        <v>0</v>
      </c>
      <c r="AU327" s="4">
        <f t="shared" si="248"/>
        <v>0</v>
      </c>
      <c r="AV327" s="4">
        <f t="shared" si="248"/>
        <v>0</v>
      </c>
      <c r="AW327" s="4">
        <f t="shared" si="248"/>
        <v>0</v>
      </c>
      <c r="AX327" s="4">
        <f t="shared" si="248"/>
        <v>0</v>
      </c>
      <c r="AY327" s="4">
        <f t="shared" si="248"/>
        <v>0</v>
      </c>
      <c r="AZ327" s="4">
        <f t="shared" si="248"/>
        <v>0</v>
      </c>
      <c r="BA327" s="4">
        <f t="shared" si="248"/>
        <v>0</v>
      </c>
      <c r="BB327" s="4">
        <f t="shared" si="248"/>
        <v>0</v>
      </c>
      <c r="BC327" s="4">
        <f t="shared" si="248"/>
        <v>0</v>
      </c>
      <c r="BD327" s="4">
        <f t="shared" si="248"/>
        <v>0</v>
      </c>
      <c r="BE327" s="4">
        <f t="shared" si="248"/>
        <v>0</v>
      </c>
      <c r="BF327" s="4">
        <f t="shared" si="248"/>
        <v>0</v>
      </c>
      <c r="BG327" s="4">
        <f t="shared" si="248"/>
        <v>0</v>
      </c>
      <c r="BH327" s="4">
        <f t="shared" si="248"/>
        <v>0</v>
      </c>
      <c r="BI327" s="4">
        <f t="shared" si="226"/>
        <v>0</v>
      </c>
      <c r="BJ327" s="4">
        <f t="shared" si="217"/>
        <v>2.0735274407690225E-24</v>
      </c>
      <c r="BK327" s="4">
        <f t="shared" si="214"/>
        <v>284496.33280451875</v>
      </c>
      <c r="BL327" s="4">
        <f t="shared" si="227"/>
        <v>1</v>
      </c>
      <c r="BM327" s="4">
        <f t="shared" si="208"/>
        <v>4741605.5467419792</v>
      </c>
      <c r="BN327" s="18">
        <f t="shared" si="228"/>
        <v>1</v>
      </c>
      <c r="BO327" s="4">
        <f t="shared" si="209"/>
        <v>6</v>
      </c>
      <c r="BP327" s="27"/>
      <c r="BQ327" s="4">
        <f>I327+AJ327+BK327+SUM(J$11:J327)</f>
        <v>4999999.9999999963</v>
      </c>
      <c r="BR327" s="27"/>
      <c r="BS327">
        <f t="shared" si="203"/>
        <v>316</v>
      </c>
      <c r="BT327" s="11">
        <f t="shared" si="204"/>
        <v>5.4796787680518551E-2</v>
      </c>
      <c r="BU327" s="9">
        <f t="shared" si="235"/>
        <v>4.2814028637424048E-25</v>
      </c>
      <c r="BV327" s="9">
        <f t="shared" si="235"/>
        <v>5.3402642173128084E-25</v>
      </c>
      <c r="BW327" s="9">
        <f t="shared" si="235"/>
        <v>7.0861695755045031E-25</v>
      </c>
      <c r="BX327" s="9">
        <f t="shared" si="234"/>
        <v>9.402867949869478E-25</v>
      </c>
      <c r="BY327" s="9">
        <f t="shared" si="234"/>
        <v>1.2476970066915878E-24</v>
      </c>
      <c r="BZ327" s="9">
        <f t="shared" si="234"/>
        <v>1.6556095744470075E-24</v>
      </c>
      <c r="CA327" s="9">
        <f t="shared" si="234"/>
        <v>2.1968819739879645E-24</v>
      </c>
      <c r="CB327" s="9">
        <f t="shared" si="234"/>
        <v>2.9151138542095571E-24</v>
      </c>
      <c r="CC327" s="9">
        <f t="shared" si="234"/>
        <v>3.8681590015417294E-24</v>
      </c>
      <c r="CD327" s="9">
        <f t="shared" si="234"/>
        <v>5.1327854792394684E-24</v>
      </c>
      <c r="CE327" s="9">
        <f t="shared" si="234"/>
        <v>0</v>
      </c>
      <c r="CF327" s="9">
        <f t="shared" si="234"/>
        <v>0</v>
      </c>
      <c r="CG327" s="9">
        <f t="shared" si="244"/>
        <v>0</v>
      </c>
      <c r="CH327" s="9">
        <f t="shared" si="244"/>
        <v>0</v>
      </c>
      <c r="CI327" s="9">
        <f t="shared" si="244"/>
        <v>0</v>
      </c>
      <c r="CJ327" s="9">
        <f t="shared" si="231"/>
        <v>0</v>
      </c>
      <c r="CK327" s="9">
        <f t="shared" si="231"/>
        <v>0</v>
      </c>
      <c r="CL327" s="9">
        <f t="shared" si="231"/>
        <v>0</v>
      </c>
      <c r="CM327" s="9">
        <f t="shared" si="231"/>
        <v>0</v>
      </c>
      <c r="CN327" s="9">
        <f t="shared" si="231"/>
        <v>0</v>
      </c>
      <c r="CO327" s="9">
        <f t="shared" si="231"/>
        <v>0</v>
      </c>
      <c r="CP327" s="9">
        <f t="shared" si="231"/>
        <v>0</v>
      </c>
      <c r="CQ327" s="9">
        <f t="shared" si="221"/>
        <v>1.9627317350760235E-23</v>
      </c>
      <c r="CR327" s="27"/>
    </row>
    <row r="328" spans="2:96" x14ac:dyDescent="0.2">
      <c r="B328" s="1">
        <f t="shared" si="215"/>
        <v>44177</v>
      </c>
      <c r="C328" s="8">
        <f t="shared" si="210"/>
        <v>45.285714285714285</v>
      </c>
      <c r="D328">
        <f t="shared" si="218"/>
        <v>317</v>
      </c>
      <c r="E328" s="14">
        <f t="shared" si="216"/>
        <v>0.3</v>
      </c>
      <c r="F328" s="3">
        <f t="shared" si="211"/>
        <v>8.1661699125676517</v>
      </c>
      <c r="G328" s="3">
        <f t="shared" si="205"/>
        <v>2.8379999999999992</v>
      </c>
      <c r="H328" s="27"/>
      <c r="I328" s="4">
        <f t="shared" si="212"/>
        <v>258394.45325801719</v>
      </c>
      <c r="J328" s="4"/>
      <c r="K328" s="4">
        <f t="shared" si="206"/>
        <v>4741605.546741982</v>
      </c>
      <c r="L328" s="4">
        <f t="shared" si="225"/>
        <v>1</v>
      </c>
      <c r="N328" s="4">
        <f t="shared" si="219"/>
        <v>1.9627317350760235E-23</v>
      </c>
      <c r="O328" s="4">
        <f t="shared" si="246"/>
        <v>2.4481475783957707E-23</v>
      </c>
      <c r="P328" s="4">
        <f t="shared" si="246"/>
        <v>3.2485263238714684E-23</v>
      </c>
      <c r="Q328" s="4">
        <f t="shared" si="246"/>
        <v>4.3105748076687537E-23</v>
      </c>
      <c r="R328" s="4">
        <f t="shared" si="246"/>
        <v>5.7198413434323767E-23</v>
      </c>
      <c r="S328" s="4">
        <f t="shared" si="246"/>
        <v>7.589842759676777E-23</v>
      </c>
      <c r="T328" s="4">
        <f t="shared" si="246"/>
        <v>1.0071208213272769E-22</v>
      </c>
      <c r="U328" s="4">
        <f t="shared" si="246"/>
        <v>1.3363812411756902E-22</v>
      </c>
      <c r="V328" s="4">
        <f t="shared" si="246"/>
        <v>1.7732875579042647E-22</v>
      </c>
      <c r="W328" s="4">
        <f t="shared" si="246"/>
        <v>2.3530327021444145E-22</v>
      </c>
      <c r="X328" s="4">
        <f t="shared" si="246"/>
        <v>3.1223153135454601E-22</v>
      </c>
      <c r="Y328" s="4">
        <f t="shared" si="246"/>
        <v>4.1431013297530973E-22</v>
      </c>
      <c r="Z328" s="4">
        <f t="shared" si="246"/>
        <v>5.4976153606722756E-22</v>
      </c>
      <c r="AA328" s="4">
        <f t="shared" si="246"/>
        <v>7.2949639046602147E-22</v>
      </c>
      <c r="AB328" s="4">
        <f t="shared" si="246"/>
        <v>9.6799239086371609E-22</v>
      </c>
      <c r="AC328" s="4">
        <f t="shared" si="246"/>
        <v>1.2844604593184331E-21</v>
      </c>
      <c r="AD328" s="4">
        <f t="shared" si="246"/>
        <v>1.7043921906027566E-21</v>
      </c>
      <c r="AE328" s="4">
        <f t="shared" si="246"/>
        <v>2.2616132075627398E-21</v>
      </c>
      <c r="AF328" s="4">
        <f t="shared" si="246"/>
        <v>3.0010078248575252E-21</v>
      </c>
      <c r="AG328" s="4">
        <f t="shared" si="246"/>
        <v>3.9821344935340603E-21</v>
      </c>
      <c r="AH328" s="4">
        <f t="shared" si="246"/>
        <v>5.2840232515458413E-21</v>
      </c>
      <c r="AI328" s="4">
        <f t="shared" si="207"/>
        <v>4457109.2139374604</v>
      </c>
      <c r="AJ328" s="4">
        <f t="shared" si="213"/>
        <v>4457109.2139374604</v>
      </c>
      <c r="AK328" s="27"/>
      <c r="AL328">
        <f t="shared" si="202"/>
        <v>317</v>
      </c>
      <c r="AM328" s="4"/>
      <c r="AN328" s="4"/>
      <c r="AO328" s="4">
        <f t="shared" si="248"/>
        <v>1.5626473904653855E-24</v>
      </c>
      <c r="AP328" s="4">
        <f t="shared" si="248"/>
        <v>0</v>
      </c>
      <c r="AQ328" s="4">
        <f t="shared" si="248"/>
        <v>0</v>
      </c>
      <c r="AR328" s="4">
        <f t="shared" si="248"/>
        <v>0</v>
      </c>
      <c r="AS328" s="4">
        <f t="shared" si="248"/>
        <v>0</v>
      </c>
      <c r="AT328" s="4">
        <f t="shared" si="248"/>
        <v>0</v>
      </c>
      <c r="AU328" s="4">
        <f t="shared" si="248"/>
        <v>0</v>
      </c>
      <c r="AV328" s="4">
        <f t="shared" si="248"/>
        <v>0</v>
      </c>
      <c r="AW328" s="4">
        <f t="shared" si="248"/>
        <v>0</v>
      </c>
      <c r="AX328" s="4">
        <f t="shared" si="248"/>
        <v>0</v>
      </c>
      <c r="AY328" s="4">
        <f t="shared" si="248"/>
        <v>0</v>
      </c>
      <c r="AZ328" s="4">
        <f t="shared" si="248"/>
        <v>0</v>
      </c>
      <c r="BA328" s="4">
        <f t="shared" si="248"/>
        <v>0</v>
      </c>
      <c r="BB328" s="4">
        <f t="shared" si="248"/>
        <v>0</v>
      </c>
      <c r="BC328" s="4">
        <f t="shared" si="248"/>
        <v>0</v>
      </c>
      <c r="BD328" s="4">
        <f t="shared" si="248"/>
        <v>0</v>
      </c>
      <c r="BE328" s="4">
        <f t="shared" si="248"/>
        <v>0</v>
      </c>
      <c r="BF328" s="4">
        <f t="shared" si="248"/>
        <v>0</v>
      </c>
      <c r="BG328" s="4">
        <f t="shared" si="248"/>
        <v>0</v>
      </c>
      <c r="BH328" s="4">
        <f t="shared" si="248"/>
        <v>0</v>
      </c>
      <c r="BI328" s="4">
        <f t="shared" si="226"/>
        <v>0</v>
      </c>
      <c r="BJ328" s="4">
        <f t="shared" si="217"/>
        <v>1.5626473904653855E-24</v>
      </c>
      <c r="BK328" s="4">
        <f t="shared" si="214"/>
        <v>284496.33280451875</v>
      </c>
      <c r="BL328" s="4">
        <f t="shared" si="227"/>
        <v>1</v>
      </c>
      <c r="BM328" s="4">
        <f t="shared" si="208"/>
        <v>4741605.5467419792</v>
      </c>
      <c r="BN328" s="18">
        <f t="shared" si="228"/>
        <v>1</v>
      </c>
      <c r="BO328" s="4">
        <f t="shared" si="209"/>
        <v>6</v>
      </c>
      <c r="BP328" s="27"/>
      <c r="BQ328" s="4">
        <f>I328+AJ328+BK328+SUM(J$11:J328)</f>
        <v>4999999.9999999963</v>
      </c>
      <c r="BR328" s="27"/>
      <c r="BS328">
        <f t="shared" si="203"/>
        <v>317</v>
      </c>
      <c r="BT328" s="11">
        <f t="shared" si="204"/>
        <v>5.4796787680518551E-2</v>
      </c>
      <c r="BU328" s="9">
        <f t="shared" si="235"/>
        <v>3.2265418248232992E-25</v>
      </c>
      <c r="BV328" s="9">
        <f t="shared" si="235"/>
        <v>4.0245186919178602E-25</v>
      </c>
      <c r="BW328" s="9">
        <f t="shared" si="235"/>
        <v>5.3402642173128084E-25</v>
      </c>
      <c r="BX328" s="9">
        <f t="shared" si="234"/>
        <v>7.0861695755045031E-25</v>
      </c>
      <c r="BY328" s="9">
        <f t="shared" si="234"/>
        <v>9.402867949869478E-25</v>
      </c>
      <c r="BZ328" s="9">
        <f t="shared" si="234"/>
        <v>1.2476970066915878E-24</v>
      </c>
      <c r="CA328" s="9">
        <f t="shared" si="234"/>
        <v>1.6556095744470075E-24</v>
      </c>
      <c r="CB328" s="9">
        <f t="shared" si="234"/>
        <v>2.1968819739879645E-24</v>
      </c>
      <c r="CC328" s="9">
        <f t="shared" si="234"/>
        <v>2.9151138542095571E-24</v>
      </c>
      <c r="CD328" s="9">
        <f t="shared" si="234"/>
        <v>3.8681590015417294E-24</v>
      </c>
      <c r="CE328" s="9">
        <f t="shared" si="234"/>
        <v>0</v>
      </c>
      <c r="CF328" s="9">
        <f t="shared" si="234"/>
        <v>0</v>
      </c>
      <c r="CG328" s="9">
        <f t="shared" si="244"/>
        <v>0</v>
      </c>
      <c r="CH328" s="9">
        <f t="shared" si="244"/>
        <v>0</v>
      </c>
      <c r="CI328" s="9">
        <f t="shared" si="244"/>
        <v>0</v>
      </c>
      <c r="CJ328" s="9">
        <f t="shared" si="231"/>
        <v>0</v>
      </c>
      <c r="CK328" s="9">
        <f t="shared" si="231"/>
        <v>0</v>
      </c>
      <c r="CL328" s="9">
        <f t="shared" si="231"/>
        <v>0</v>
      </c>
      <c r="CM328" s="9">
        <f t="shared" si="231"/>
        <v>0</v>
      </c>
      <c r="CN328" s="9">
        <f t="shared" si="231"/>
        <v>0</v>
      </c>
      <c r="CO328" s="9">
        <f t="shared" si="231"/>
        <v>0</v>
      </c>
      <c r="CP328" s="9">
        <f t="shared" si="231"/>
        <v>0</v>
      </c>
      <c r="CQ328" s="9">
        <f t="shared" si="221"/>
        <v>1.4791497636820639E-23</v>
      </c>
      <c r="CR328" s="27"/>
    </row>
    <row r="329" spans="2:96" x14ac:dyDescent="0.2">
      <c r="B329" s="1">
        <f t="shared" si="215"/>
        <v>44178</v>
      </c>
      <c r="C329" s="8">
        <f t="shared" si="210"/>
        <v>45.428571428571431</v>
      </c>
      <c r="D329">
        <f t="shared" si="218"/>
        <v>318</v>
      </c>
      <c r="E329" s="14">
        <f t="shared" si="216"/>
        <v>0.3</v>
      </c>
      <c r="F329" s="3">
        <f t="shared" si="211"/>
        <v>8.1661699125676517</v>
      </c>
      <c r="G329" s="3">
        <f t="shared" si="205"/>
        <v>2.8379999999999992</v>
      </c>
      <c r="H329" s="27"/>
      <c r="I329" s="4">
        <f t="shared" si="212"/>
        <v>258394.45325801719</v>
      </c>
      <c r="J329" s="4"/>
      <c r="K329" s="4">
        <f t="shared" si="206"/>
        <v>4741605.546741982</v>
      </c>
      <c r="L329" s="4">
        <f t="shared" si="225"/>
        <v>1</v>
      </c>
      <c r="N329" s="4">
        <f t="shared" si="219"/>
        <v>1.4791497636820639E-23</v>
      </c>
      <c r="O329" s="4">
        <f t="shared" si="246"/>
        <v>1.844967830971462E-23</v>
      </c>
      <c r="P329" s="4">
        <f t="shared" si="246"/>
        <v>2.4481475783957707E-23</v>
      </c>
      <c r="Q329" s="4">
        <f t="shared" si="246"/>
        <v>3.2485263238714684E-23</v>
      </c>
      <c r="R329" s="4">
        <f t="shared" si="246"/>
        <v>4.3105748076687537E-23</v>
      </c>
      <c r="S329" s="4">
        <f t="shared" si="246"/>
        <v>5.7198413434323767E-23</v>
      </c>
      <c r="T329" s="4">
        <f t="shared" si="246"/>
        <v>7.589842759676777E-23</v>
      </c>
      <c r="U329" s="4">
        <f t="shared" si="246"/>
        <v>1.0071208213272769E-22</v>
      </c>
      <c r="V329" s="4">
        <f t="shared" si="246"/>
        <v>1.3363812411756902E-22</v>
      </c>
      <c r="W329" s="4">
        <f t="shared" si="246"/>
        <v>1.7732875579042647E-22</v>
      </c>
      <c r="X329" s="4">
        <f t="shared" si="246"/>
        <v>2.3530327021444145E-22</v>
      </c>
      <c r="Y329" s="4">
        <f t="shared" si="246"/>
        <v>3.1223153135454601E-22</v>
      </c>
      <c r="Z329" s="4">
        <f t="shared" si="246"/>
        <v>4.1431013297530973E-22</v>
      </c>
      <c r="AA329" s="4">
        <f t="shared" si="246"/>
        <v>5.4976153606722756E-22</v>
      </c>
      <c r="AB329" s="4">
        <f t="shared" si="246"/>
        <v>7.2949639046602147E-22</v>
      </c>
      <c r="AC329" s="4">
        <f t="shared" si="246"/>
        <v>9.6799239086371609E-22</v>
      </c>
      <c r="AD329" s="4">
        <f t="shared" si="246"/>
        <v>1.2844604593184331E-21</v>
      </c>
      <c r="AE329" s="4">
        <f t="shared" si="246"/>
        <v>1.7043921906027566E-21</v>
      </c>
      <c r="AF329" s="4">
        <f t="shared" si="246"/>
        <v>2.2616132075627398E-21</v>
      </c>
      <c r="AG329" s="4">
        <f t="shared" si="246"/>
        <v>3.0010078248575252E-21</v>
      </c>
      <c r="AH329" s="4">
        <f t="shared" si="246"/>
        <v>3.9821344935340603E-21</v>
      </c>
      <c r="AI329" s="4">
        <f t="shared" si="207"/>
        <v>4457109.2139374604</v>
      </c>
      <c r="AJ329" s="4">
        <f t="shared" si="213"/>
        <v>4457109.2139374604</v>
      </c>
      <c r="AK329" s="27"/>
      <c r="AL329">
        <f t="shared" si="202"/>
        <v>318</v>
      </c>
      <c r="AM329" s="4"/>
      <c r="AN329" s="4"/>
      <c r="AO329" s="4">
        <f t="shared" si="248"/>
        <v>1.177639041045614E-24</v>
      </c>
      <c r="AP329" s="4">
        <f t="shared" si="248"/>
        <v>0</v>
      </c>
      <c r="AQ329" s="4">
        <f t="shared" si="248"/>
        <v>0</v>
      </c>
      <c r="AR329" s="4">
        <f t="shared" si="248"/>
        <v>0</v>
      </c>
      <c r="AS329" s="4">
        <f t="shared" si="248"/>
        <v>0</v>
      </c>
      <c r="AT329" s="4">
        <f t="shared" si="248"/>
        <v>0</v>
      </c>
      <c r="AU329" s="4">
        <f t="shared" si="248"/>
        <v>0</v>
      </c>
      <c r="AV329" s="4">
        <f t="shared" si="248"/>
        <v>0</v>
      </c>
      <c r="AW329" s="4">
        <f t="shared" si="248"/>
        <v>0</v>
      </c>
      <c r="AX329" s="4">
        <f t="shared" si="248"/>
        <v>0</v>
      </c>
      <c r="AY329" s="4">
        <f t="shared" si="248"/>
        <v>0</v>
      </c>
      <c r="AZ329" s="4">
        <f t="shared" si="248"/>
        <v>0</v>
      </c>
      <c r="BA329" s="4">
        <f t="shared" si="248"/>
        <v>0</v>
      </c>
      <c r="BB329" s="4">
        <f t="shared" si="248"/>
        <v>0</v>
      </c>
      <c r="BC329" s="4">
        <f t="shared" si="248"/>
        <v>0</v>
      </c>
      <c r="BD329" s="4">
        <f t="shared" si="248"/>
        <v>0</v>
      </c>
      <c r="BE329" s="4">
        <f t="shared" si="248"/>
        <v>0</v>
      </c>
      <c r="BF329" s="4">
        <f t="shared" si="248"/>
        <v>0</v>
      </c>
      <c r="BG329" s="4">
        <f t="shared" si="248"/>
        <v>0</v>
      </c>
      <c r="BH329" s="4">
        <f t="shared" si="248"/>
        <v>0</v>
      </c>
      <c r="BI329" s="4">
        <f t="shared" si="226"/>
        <v>0</v>
      </c>
      <c r="BJ329" s="4">
        <f t="shared" si="217"/>
        <v>1.177639041045614E-24</v>
      </c>
      <c r="BK329" s="4">
        <f t="shared" si="214"/>
        <v>284496.33280451875</v>
      </c>
      <c r="BL329" s="4">
        <f t="shared" si="227"/>
        <v>1</v>
      </c>
      <c r="BM329" s="4">
        <f t="shared" si="208"/>
        <v>4741605.5467419792</v>
      </c>
      <c r="BN329" s="18">
        <f t="shared" si="228"/>
        <v>1</v>
      </c>
      <c r="BO329" s="4">
        <f t="shared" si="209"/>
        <v>6</v>
      </c>
      <c r="BP329" s="27"/>
      <c r="BQ329" s="4">
        <f>I329+AJ329+BK329+SUM(J$11:J329)</f>
        <v>4999999.9999999963</v>
      </c>
      <c r="BR329" s="27"/>
      <c r="BS329">
        <f t="shared" si="203"/>
        <v>318</v>
      </c>
      <c r="BT329" s="11">
        <f t="shared" si="204"/>
        <v>5.4796787680518551E-2</v>
      </c>
      <c r="BU329" s="9">
        <f t="shared" si="235"/>
        <v>2.4315796664452575E-25</v>
      </c>
      <c r="BV329" s="9">
        <f t="shared" si="235"/>
        <v>3.0329493153339013E-25</v>
      </c>
      <c r="BW329" s="9">
        <f t="shared" si="235"/>
        <v>4.0245186919178602E-25</v>
      </c>
      <c r="BX329" s="9">
        <f t="shared" si="234"/>
        <v>5.3402642173128084E-25</v>
      </c>
      <c r="BY329" s="9">
        <f t="shared" si="234"/>
        <v>7.0861695755045031E-25</v>
      </c>
      <c r="BZ329" s="9">
        <f t="shared" si="234"/>
        <v>9.402867949869478E-25</v>
      </c>
      <c r="CA329" s="9">
        <f t="shared" si="234"/>
        <v>1.2476970066915878E-24</v>
      </c>
      <c r="CB329" s="9">
        <f t="shared" si="234"/>
        <v>1.6556095744470075E-24</v>
      </c>
      <c r="CC329" s="9">
        <f t="shared" si="234"/>
        <v>2.1968819739879645E-24</v>
      </c>
      <c r="CD329" s="9">
        <f t="shared" si="234"/>
        <v>2.9151138542095571E-24</v>
      </c>
      <c r="CE329" s="9">
        <f t="shared" si="234"/>
        <v>0</v>
      </c>
      <c r="CF329" s="9">
        <f t="shared" si="234"/>
        <v>0</v>
      </c>
      <c r="CG329" s="9">
        <f t="shared" si="244"/>
        <v>0</v>
      </c>
      <c r="CH329" s="9">
        <f t="shared" si="244"/>
        <v>0</v>
      </c>
      <c r="CI329" s="9">
        <f t="shared" si="244"/>
        <v>0</v>
      </c>
      <c r="CJ329" s="9">
        <f t="shared" si="231"/>
        <v>0</v>
      </c>
      <c r="CK329" s="9">
        <f t="shared" si="231"/>
        <v>0</v>
      </c>
      <c r="CL329" s="9">
        <f t="shared" si="231"/>
        <v>0</v>
      </c>
      <c r="CM329" s="9">
        <f t="shared" si="231"/>
        <v>0</v>
      </c>
      <c r="CN329" s="9">
        <f t="shared" si="231"/>
        <v>0</v>
      </c>
      <c r="CO329" s="9">
        <f t="shared" si="231"/>
        <v>0</v>
      </c>
      <c r="CP329" s="9">
        <f t="shared" si="231"/>
        <v>0</v>
      </c>
      <c r="CQ329" s="9">
        <f t="shared" si="221"/>
        <v>1.1147137350974498E-23</v>
      </c>
      <c r="CR329" s="27"/>
    </row>
    <row r="330" spans="2:96" x14ac:dyDescent="0.2">
      <c r="B330" s="1">
        <f t="shared" si="215"/>
        <v>44179</v>
      </c>
      <c r="C330" s="8">
        <f t="shared" si="210"/>
        <v>45.571428571428569</v>
      </c>
      <c r="D330">
        <f t="shared" si="218"/>
        <v>319</v>
      </c>
      <c r="E330" s="14">
        <f t="shared" si="216"/>
        <v>0.3</v>
      </c>
      <c r="F330" s="3">
        <f t="shared" si="211"/>
        <v>8.1661699125676517</v>
      </c>
      <c r="G330" s="3">
        <f t="shared" si="205"/>
        <v>2.8379999999999992</v>
      </c>
      <c r="H330" s="27"/>
      <c r="I330" s="4">
        <f t="shared" si="212"/>
        <v>258394.45325801719</v>
      </c>
      <c r="J330" s="4"/>
      <c r="K330" s="4">
        <f t="shared" si="206"/>
        <v>4741605.546741982</v>
      </c>
      <c r="L330" s="4">
        <f t="shared" si="225"/>
        <v>1</v>
      </c>
      <c r="N330" s="4">
        <f t="shared" si="219"/>
        <v>1.1147137350974498E-23</v>
      </c>
      <c r="O330" s="4">
        <f t="shared" si="246"/>
        <v>1.39040077786114E-23</v>
      </c>
      <c r="P330" s="4">
        <f t="shared" si="246"/>
        <v>1.844967830971462E-23</v>
      </c>
      <c r="Q330" s="4">
        <f t="shared" si="246"/>
        <v>2.4481475783957707E-23</v>
      </c>
      <c r="R330" s="4">
        <f t="shared" si="246"/>
        <v>3.2485263238714684E-23</v>
      </c>
      <c r="S330" s="4">
        <f t="shared" si="246"/>
        <v>4.3105748076687537E-23</v>
      </c>
      <c r="T330" s="4">
        <f t="shared" si="246"/>
        <v>5.7198413434323767E-23</v>
      </c>
      <c r="U330" s="4">
        <f t="shared" si="246"/>
        <v>7.589842759676777E-23</v>
      </c>
      <c r="V330" s="4">
        <f t="shared" si="246"/>
        <v>1.0071208213272769E-22</v>
      </c>
      <c r="W330" s="4">
        <f t="shared" si="246"/>
        <v>1.3363812411756902E-22</v>
      </c>
      <c r="X330" s="4">
        <f t="shared" si="246"/>
        <v>1.7732875579042647E-22</v>
      </c>
      <c r="Y330" s="4">
        <f t="shared" si="246"/>
        <v>2.3530327021444145E-22</v>
      </c>
      <c r="Z330" s="4">
        <f t="shared" si="246"/>
        <v>3.1223153135454601E-22</v>
      </c>
      <c r="AA330" s="4">
        <f t="shared" si="246"/>
        <v>4.1431013297530973E-22</v>
      </c>
      <c r="AB330" s="4">
        <f t="shared" si="246"/>
        <v>5.4976153606722756E-22</v>
      </c>
      <c r="AC330" s="4">
        <f t="shared" si="246"/>
        <v>7.2949639046602147E-22</v>
      </c>
      <c r="AD330" s="4">
        <f t="shared" si="246"/>
        <v>9.6799239086371609E-22</v>
      </c>
      <c r="AE330" s="4">
        <f t="shared" si="246"/>
        <v>1.2844604593184331E-21</v>
      </c>
      <c r="AF330" s="4">
        <f t="shared" si="246"/>
        <v>1.7043921906027566E-21</v>
      </c>
      <c r="AG330" s="4">
        <f t="shared" si="246"/>
        <v>2.2616132075627398E-21</v>
      </c>
      <c r="AH330" s="4">
        <f t="shared" si="246"/>
        <v>3.0010078248575252E-21</v>
      </c>
      <c r="AI330" s="4">
        <f t="shared" si="207"/>
        <v>4457109.2139374604</v>
      </c>
      <c r="AJ330" s="4">
        <f t="shared" si="213"/>
        <v>4457109.2139374604</v>
      </c>
      <c r="AK330" s="27"/>
      <c r="AL330">
        <f t="shared" si="202"/>
        <v>319</v>
      </c>
      <c r="AM330" s="4"/>
      <c r="AN330" s="4"/>
      <c r="AO330" s="4">
        <f t="shared" si="248"/>
        <v>8.8748985820923833E-25</v>
      </c>
      <c r="AP330" s="4">
        <f t="shared" si="248"/>
        <v>0</v>
      </c>
      <c r="AQ330" s="4">
        <f t="shared" si="248"/>
        <v>0</v>
      </c>
      <c r="AR330" s="4">
        <f t="shared" si="248"/>
        <v>0</v>
      </c>
      <c r="AS330" s="4">
        <f t="shared" si="248"/>
        <v>0</v>
      </c>
      <c r="AT330" s="4">
        <f t="shared" si="248"/>
        <v>0</v>
      </c>
      <c r="AU330" s="4">
        <f t="shared" si="248"/>
        <v>0</v>
      </c>
      <c r="AV330" s="4">
        <f t="shared" si="248"/>
        <v>0</v>
      </c>
      <c r="AW330" s="4">
        <f t="shared" si="248"/>
        <v>0</v>
      </c>
      <c r="AX330" s="4">
        <f t="shared" si="248"/>
        <v>0</v>
      </c>
      <c r="AY330" s="4">
        <f t="shared" si="248"/>
        <v>0</v>
      </c>
      <c r="AZ330" s="4">
        <f t="shared" si="248"/>
        <v>0</v>
      </c>
      <c r="BA330" s="4">
        <f t="shared" si="248"/>
        <v>0</v>
      </c>
      <c r="BB330" s="4">
        <f t="shared" si="248"/>
        <v>0</v>
      </c>
      <c r="BC330" s="4">
        <f t="shared" si="248"/>
        <v>0</v>
      </c>
      <c r="BD330" s="4">
        <f t="shared" si="248"/>
        <v>0</v>
      </c>
      <c r="BE330" s="4">
        <f t="shared" si="248"/>
        <v>0</v>
      </c>
      <c r="BF330" s="4">
        <f t="shared" si="248"/>
        <v>0</v>
      </c>
      <c r="BG330" s="4">
        <f t="shared" si="248"/>
        <v>0</v>
      </c>
      <c r="BH330" s="4">
        <f t="shared" si="248"/>
        <v>0</v>
      </c>
      <c r="BI330" s="4">
        <f t="shared" si="226"/>
        <v>0</v>
      </c>
      <c r="BJ330" s="4">
        <f t="shared" si="217"/>
        <v>8.8748985820923833E-25</v>
      </c>
      <c r="BK330" s="4">
        <f t="shared" si="214"/>
        <v>284496.33280451875</v>
      </c>
      <c r="BL330" s="4">
        <f t="shared" si="227"/>
        <v>1</v>
      </c>
      <c r="BM330" s="4">
        <f t="shared" si="208"/>
        <v>4741605.5467419792</v>
      </c>
      <c r="BN330" s="18">
        <f t="shared" si="228"/>
        <v>1</v>
      </c>
      <c r="BO330" s="4">
        <f t="shared" si="209"/>
        <v>6</v>
      </c>
      <c r="BP330" s="27"/>
      <c r="BQ330" s="4">
        <f>I330+AJ330+BK330+SUM(J$11:J330)</f>
        <v>4999999.9999999963</v>
      </c>
      <c r="BR330" s="27"/>
      <c r="BS330">
        <f t="shared" si="203"/>
        <v>319</v>
      </c>
      <c r="BT330" s="11">
        <f t="shared" si="204"/>
        <v>5.4796787680518551E-2</v>
      </c>
      <c r="BU330" s="9">
        <f t="shared" si="235"/>
        <v>1.8324819560007824E-25</v>
      </c>
      <c r="BV330" s="9">
        <f t="shared" si="235"/>
        <v>2.2856848864585417E-25</v>
      </c>
      <c r="BW330" s="9">
        <f t="shared" si="235"/>
        <v>3.0329493153339013E-25</v>
      </c>
      <c r="BX330" s="9">
        <f t="shared" si="234"/>
        <v>4.0245186919178602E-25</v>
      </c>
      <c r="BY330" s="9">
        <f t="shared" si="234"/>
        <v>5.3402642173128084E-25</v>
      </c>
      <c r="BZ330" s="9">
        <f t="shared" si="234"/>
        <v>7.0861695755045031E-25</v>
      </c>
      <c r="CA330" s="9">
        <f t="shared" si="234"/>
        <v>9.402867949869478E-25</v>
      </c>
      <c r="CB330" s="9">
        <f t="shared" si="234"/>
        <v>1.2476970066915878E-24</v>
      </c>
      <c r="CC330" s="9">
        <f t="shared" si="234"/>
        <v>1.6556095744470075E-24</v>
      </c>
      <c r="CD330" s="9">
        <f t="shared" ref="CD330:CL373" si="249">W330*$E330*$BT330*CD$7</f>
        <v>2.1968819739879645E-24</v>
      </c>
      <c r="CE330" s="9">
        <f t="shared" si="249"/>
        <v>0</v>
      </c>
      <c r="CF330" s="9">
        <f t="shared" si="249"/>
        <v>0</v>
      </c>
      <c r="CG330" s="9">
        <f t="shared" si="244"/>
        <v>0</v>
      </c>
      <c r="CH330" s="9">
        <f t="shared" si="244"/>
        <v>0</v>
      </c>
      <c r="CI330" s="9">
        <f t="shared" si="244"/>
        <v>0</v>
      </c>
      <c r="CJ330" s="9">
        <f t="shared" si="231"/>
        <v>0</v>
      </c>
      <c r="CK330" s="9">
        <f t="shared" si="231"/>
        <v>0</v>
      </c>
      <c r="CL330" s="9">
        <f t="shared" si="231"/>
        <v>0</v>
      </c>
      <c r="CM330" s="9">
        <f t="shared" si="231"/>
        <v>0</v>
      </c>
      <c r="CN330" s="9">
        <f t="shared" si="231"/>
        <v>0</v>
      </c>
      <c r="CO330" s="9">
        <f t="shared" si="231"/>
        <v>0</v>
      </c>
      <c r="CP330" s="9">
        <f t="shared" si="231"/>
        <v>0</v>
      </c>
      <c r="CQ330" s="9">
        <f t="shared" si="221"/>
        <v>8.4006822143663467E-24</v>
      </c>
      <c r="CR330" s="27"/>
    </row>
    <row r="331" spans="2:96" x14ac:dyDescent="0.2">
      <c r="B331" s="1">
        <f t="shared" si="215"/>
        <v>44180</v>
      </c>
      <c r="C331" s="8">
        <f t="shared" si="210"/>
        <v>45.714285714285715</v>
      </c>
      <c r="D331">
        <f t="shared" si="218"/>
        <v>320</v>
      </c>
      <c r="E331" s="14">
        <f t="shared" si="216"/>
        <v>0.3</v>
      </c>
      <c r="F331" s="3">
        <f t="shared" si="211"/>
        <v>8.1661699125676517</v>
      </c>
      <c r="G331" s="3">
        <f t="shared" si="205"/>
        <v>2.8379999999999992</v>
      </c>
      <c r="H331" s="27"/>
      <c r="I331" s="4">
        <f t="shared" si="212"/>
        <v>258394.45325801719</v>
      </c>
      <c r="J331" s="4"/>
      <c r="K331" s="4">
        <f t="shared" si="206"/>
        <v>4741605.546741982</v>
      </c>
      <c r="L331" s="4">
        <f t="shared" si="225"/>
        <v>1</v>
      </c>
      <c r="N331" s="4">
        <f t="shared" si="219"/>
        <v>8.4006822143663467E-24</v>
      </c>
      <c r="O331" s="4">
        <f t="shared" si="246"/>
        <v>1.0478309109916027E-23</v>
      </c>
      <c r="P331" s="4">
        <f t="shared" si="246"/>
        <v>1.39040077786114E-23</v>
      </c>
      <c r="Q331" s="4">
        <f t="shared" si="246"/>
        <v>1.844967830971462E-23</v>
      </c>
      <c r="R331" s="4">
        <f t="shared" si="246"/>
        <v>2.4481475783957707E-23</v>
      </c>
      <c r="S331" s="4">
        <f t="shared" si="246"/>
        <v>3.2485263238714684E-23</v>
      </c>
      <c r="T331" s="4">
        <f t="shared" si="246"/>
        <v>4.3105748076687537E-23</v>
      </c>
      <c r="U331" s="4">
        <f t="shared" si="246"/>
        <v>5.7198413434323767E-23</v>
      </c>
      <c r="V331" s="4">
        <f t="shared" si="246"/>
        <v>7.589842759676777E-23</v>
      </c>
      <c r="W331" s="4">
        <f t="shared" si="246"/>
        <v>1.0071208213272769E-22</v>
      </c>
      <c r="X331" s="4">
        <f t="shared" si="246"/>
        <v>1.3363812411756902E-22</v>
      </c>
      <c r="Y331" s="4">
        <f t="shared" si="246"/>
        <v>1.7732875579042647E-22</v>
      </c>
      <c r="Z331" s="4">
        <f t="shared" si="246"/>
        <v>2.3530327021444145E-22</v>
      </c>
      <c r="AA331" s="4">
        <f t="shared" si="246"/>
        <v>3.1223153135454601E-22</v>
      </c>
      <c r="AB331" s="4">
        <f t="shared" si="246"/>
        <v>4.1431013297530973E-22</v>
      </c>
      <c r="AC331" s="4">
        <f t="shared" si="246"/>
        <v>5.4976153606722756E-22</v>
      </c>
      <c r="AD331" s="4">
        <f t="shared" si="246"/>
        <v>7.2949639046602147E-22</v>
      </c>
      <c r="AE331" s="4">
        <f t="shared" si="246"/>
        <v>9.6799239086371609E-22</v>
      </c>
      <c r="AF331" s="4">
        <f t="shared" si="246"/>
        <v>1.2844604593184331E-21</v>
      </c>
      <c r="AG331" s="4">
        <f t="shared" si="246"/>
        <v>1.7043921906027566E-21</v>
      </c>
      <c r="AH331" s="4">
        <f t="shared" si="246"/>
        <v>2.2616132075627398E-21</v>
      </c>
      <c r="AI331" s="4">
        <f t="shared" si="207"/>
        <v>4457109.2139374604</v>
      </c>
      <c r="AJ331" s="4">
        <f t="shared" si="213"/>
        <v>4457109.2139374604</v>
      </c>
      <c r="AK331" s="27"/>
      <c r="AL331">
        <f t="shared" ref="AL331:AL394" si="250">D331</f>
        <v>320</v>
      </c>
      <c r="AM331" s="4"/>
      <c r="AN331" s="4"/>
      <c r="AO331" s="4">
        <f t="shared" si="248"/>
        <v>6.6882824105846987E-25</v>
      </c>
      <c r="AP331" s="4">
        <f t="shared" si="248"/>
        <v>0</v>
      </c>
      <c r="AQ331" s="4">
        <f t="shared" si="248"/>
        <v>0</v>
      </c>
      <c r="AR331" s="4">
        <f t="shared" si="248"/>
        <v>0</v>
      </c>
      <c r="AS331" s="4">
        <f t="shared" si="248"/>
        <v>0</v>
      </c>
      <c r="AT331" s="4">
        <f t="shared" si="248"/>
        <v>0</v>
      </c>
      <c r="AU331" s="4">
        <f t="shared" si="248"/>
        <v>0</v>
      </c>
      <c r="AV331" s="4">
        <f t="shared" si="248"/>
        <v>0</v>
      </c>
      <c r="AW331" s="4">
        <f t="shared" si="248"/>
        <v>0</v>
      </c>
      <c r="AX331" s="4">
        <f t="shared" si="248"/>
        <v>0</v>
      </c>
      <c r="AY331" s="4">
        <f t="shared" si="248"/>
        <v>0</v>
      </c>
      <c r="AZ331" s="4">
        <f t="shared" si="248"/>
        <v>0</v>
      </c>
      <c r="BA331" s="4">
        <f t="shared" si="248"/>
        <v>0</v>
      </c>
      <c r="BB331" s="4">
        <f t="shared" si="248"/>
        <v>0</v>
      </c>
      <c r="BC331" s="4">
        <f t="shared" si="248"/>
        <v>0</v>
      </c>
      <c r="BD331" s="4">
        <f t="shared" si="248"/>
        <v>0</v>
      </c>
      <c r="BE331" s="4">
        <f t="shared" si="248"/>
        <v>0</v>
      </c>
      <c r="BF331" s="4">
        <f t="shared" si="248"/>
        <v>0</v>
      </c>
      <c r="BG331" s="4">
        <f t="shared" si="248"/>
        <v>0</v>
      </c>
      <c r="BH331" s="4">
        <f t="shared" si="248"/>
        <v>0</v>
      </c>
      <c r="BI331" s="4">
        <f t="shared" si="226"/>
        <v>0</v>
      </c>
      <c r="BJ331" s="4">
        <f t="shared" si="217"/>
        <v>6.6882824105846987E-25</v>
      </c>
      <c r="BK331" s="4">
        <f t="shared" si="214"/>
        <v>284496.33280451875</v>
      </c>
      <c r="BL331" s="4">
        <f t="shared" si="227"/>
        <v>1</v>
      </c>
      <c r="BM331" s="4">
        <f t="shared" si="208"/>
        <v>4741605.5467419792</v>
      </c>
      <c r="BN331" s="18">
        <f t="shared" si="228"/>
        <v>1</v>
      </c>
      <c r="BO331" s="4">
        <f t="shared" si="209"/>
        <v>6</v>
      </c>
      <c r="BP331" s="27"/>
      <c r="BQ331" s="4">
        <f>I331+AJ331+BK331+SUM(J$11:J331)</f>
        <v>4999999.9999999963</v>
      </c>
      <c r="BR331" s="27"/>
      <c r="BS331">
        <f t="shared" ref="BS331:BS394" si="251">D331</f>
        <v>320</v>
      </c>
      <c r="BT331" s="11">
        <f t="shared" ref="BT331:BT394" si="252">I331/(I331+AJ331)</f>
        <v>5.4796787680518551E-2</v>
      </c>
      <c r="BU331" s="9">
        <f t="shared" si="235"/>
        <v>1.3809911990164232E-25</v>
      </c>
      <c r="BV331" s="9">
        <f t="shared" si="235"/>
        <v>1.7225330386407356E-25</v>
      </c>
      <c r="BW331" s="9">
        <f t="shared" si="235"/>
        <v>2.2856848864585417E-25</v>
      </c>
      <c r="BX331" s="9">
        <f t="shared" si="235"/>
        <v>3.0329493153339013E-25</v>
      </c>
      <c r="BY331" s="9">
        <f t="shared" si="235"/>
        <v>4.0245186919178602E-25</v>
      </c>
      <c r="BZ331" s="9">
        <f t="shared" si="235"/>
        <v>5.3402642173128084E-25</v>
      </c>
      <c r="CA331" s="9">
        <f t="shared" si="235"/>
        <v>7.0861695755045031E-25</v>
      </c>
      <c r="CB331" s="9">
        <f t="shared" si="235"/>
        <v>9.402867949869478E-25</v>
      </c>
      <c r="CC331" s="9">
        <f t="shared" si="235"/>
        <v>1.2476970066915878E-24</v>
      </c>
      <c r="CD331" s="9">
        <f t="shared" si="249"/>
        <v>1.6556095744470075E-24</v>
      </c>
      <c r="CE331" s="9">
        <f t="shared" si="249"/>
        <v>0</v>
      </c>
      <c r="CF331" s="9">
        <f t="shared" si="249"/>
        <v>0</v>
      </c>
      <c r="CG331" s="9">
        <f t="shared" si="244"/>
        <v>0</v>
      </c>
      <c r="CH331" s="9">
        <f t="shared" si="244"/>
        <v>0</v>
      </c>
      <c r="CI331" s="9">
        <f t="shared" si="244"/>
        <v>0</v>
      </c>
      <c r="CJ331" s="9">
        <f t="shared" si="244"/>
        <v>0</v>
      </c>
      <c r="CK331" s="9">
        <f t="shared" si="244"/>
        <v>0</v>
      </c>
      <c r="CL331" s="9">
        <f t="shared" si="244"/>
        <v>0</v>
      </c>
      <c r="CM331" s="9">
        <f t="shared" si="244"/>
        <v>0</v>
      </c>
      <c r="CN331" s="9">
        <f t="shared" si="244"/>
        <v>0</v>
      </c>
      <c r="CO331" s="9">
        <f t="shared" si="244"/>
        <v>0</v>
      </c>
      <c r="CP331" s="9">
        <f t="shared" si="244"/>
        <v>0</v>
      </c>
      <c r="CQ331" s="9">
        <f t="shared" si="221"/>
        <v>6.3309044685440196E-24</v>
      </c>
      <c r="CR331" s="27"/>
    </row>
    <row r="332" spans="2:96" x14ac:dyDescent="0.2">
      <c r="B332" s="1">
        <f t="shared" si="215"/>
        <v>44181</v>
      </c>
      <c r="C332" s="8">
        <f t="shared" si="210"/>
        <v>45.857142857142854</v>
      </c>
      <c r="D332">
        <f t="shared" si="218"/>
        <v>321</v>
      </c>
      <c r="E332" s="14">
        <f t="shared" si="216"/>
        <v>0.3</v>
      </c>
      <c r="F332" s="3">
        <f t="shared" si="211"/>
        <v>8.1661699125676517</v>
      </c>
      <c r="G332" s="3">
        <f t="shared" ref="G332:G395" si="253">E332*N$9</f>
        <v>2.8379999999999992</v>
      </c>
      <c r="H332" s="27"/>
      <c r="I332" s="4">
        <f t="shared" si="212"/>
        <v>258394.45325801719</v>
      </c>
      <c r="J332" s="4"/>
      <c r="K332" s="4">
        <f t="shared" ref="K332:K395" si="254">K331+N332</f>
        <v>4741605.546741982</v>
      </c>
      <c r="L332" s="4">
        <f t="shared" si="225"/>
        <v>1</v>
      </c>
      <c r="N332" s="4">
        <f t="shared" si="219"/>
        <v>6.3309044685440196E-24</v>
      </c>
      <c r="O332" s="4">
        <f t="shared" si="246"/>
        <v>7.8966412815043649E-24</v>
      </c>
      <c r="P332" s="4">
        <f t="shared" si="246"/>
        <v>1.0478309109916027E-23</v>
      </c>
      <c r="Q332" s="4">
        <f t="shared" si="246"/>
        <v>1.39040077786114E-23</v>
      </c>
      <c r="R332" s="4">
        <f t="shared" si="246"/>
        <v>1.844967830971462E-23</v>
      </c>
      <c r="S332" s="4">
        <f t="shared" si="246"/>
        <v>2.4481475783957707E-23</v>
      </c>
      <c r="T332" s="4">
        <f t="shared" si="246"/>
        <v>3.2485263238714684E-23</v>
      </c>
      <c r="U332" s="4">
        <f t="shared" si="246"/>
        <v>4.3105748076687537E-23</v>
      </c>
      <c r="V332" s="4">
        <f t="shared" si="246"/>
        <v>5.7198413434323767E-23</v>
      </c>
      <c r="W332" s="4">
        <f t="shared" si="246"/>
        <v>7.589842759676777E-23</v>
      </c>
      <c r="X332" s="4">
        <f t="shared" si="246"/>
        <v>1.0071208213272769E-22</v>
      </c>
      <c r="Y332" s="4">
        <f t="shared" si="246"/>
        <v>1.3363812411756902E-22</v>
      </c>
      <c r="Z332" s="4">
        <f t="shared" si="246"/>
        <v>1.7732875579042647E-22</v>
      </c>
      <c r="AA332" s="4">
        <f t="shared" si="246"/>
        <v>2.3530327021444145E-22</v>
      </c>
      <c r="AB332" s="4">
        <f t="shared" si="246"/>
        <v>3.1223153135454601E-22</v>
      </c>
      <c r="AC332" s="4">
        <f t="shared" si="246"/>
        <v>4.1431013297530973E-22</v>
      </c>
      <c r="AD332" s="4">
        <f t="shared" si="246"/>
        <v>5.4976153606722756E-22</v>
      </c>
      <c r="AE332" s="4">
        <f t="shared" si="246"/>
        <v>7.2949639046602147E-22</v>
      </c>
      <c r="AF332" s="4">
        <f t="shared" si="246"/>
        <v>9.6799239086371609E-22</v>
      </c>
      <c r="AG332" s="4">
        <f t="shared" si="246"/>
        <v>1.2844604593184331E-21</v>
      </c>
      <c r="AH332" s="4">
        <f t="shared" si="246"/>
        <v>1.7043921906027566E-21</v>
      </c>
      <c r="AI332" s="4">
        <f t="shared" ref="AI332:AI395" si="255">AI331+AH331*(1-AH$6)</f>
        <v>4457109.2139374604</v>
      </c>
      <c r="AJ332" s="4">
        <f t="shared" si="213"/>
        <v>4457109.2139374604</v>
      </c>
      <c r="AK332" s="27"/>
      <c r="AL332">
        <f t="shared" si="250"/>
        <v>321</v>
      </c>
      <c r="AM332" s="4"/>
      <c r="AN332" s="4"/>
      <c r="AO332" s="4">
        <f t="shared" si="248"/>
        <v>5.0404093286198079E-25</v>
      </c>
      <c r="AP332" s="4">
        <f t="shared" si="248"/>
        <v>0</v>
      </c>
      <c r="AQ332" s="4">
        <f t="shared" si="248"/>
        <v>0</v>
      </c>
      <c r="AR332" s="4">
        <f t="shared" si="248"/>
        <v>0</v>
      </c>
      <c r="AS332" s="4">
        <f t="shared" si="248"/>
        <v>0</v>
      </c>
      <c r="AT332" s="4">
        <f t="shared" si="248"/>
        <v>0</v>
      </c>
      <c r="AU332" s="4">
        <f t="shared" si="248"/>
        <v>0</v>
      </c>
      <c r="AV332" s="4">
        <f t="shared" si="248"/>
        <v>0</v>
      </c>
      <c r="AW332" s="4">
        <f t="shared" si="248"/>
        <v>0</v>
      </c>
      <c r="AX332" s="4">
        <f t="shared" si="248"/>
        <v>0</v>
      </c>
      <c r="AY332" s="4">
        <f t="shared" si="248"/>
        <v>0</v>
      </c>
      <c r="AZ332" s="4">
        <f t="shared" si="248"/>
        <v>0</v>
      </c>
      <c r="BA332" s="4">
        <f t="shared" si="248"/>
        <v>0</v>
      </c>
      <c r="BB332" s="4">
        <f t="shared" si="248"/>
        <v>0</v>
      </c>
      <c r="BC332" s="4">
        <f t="shared" si="248"/>
        <v>0</v>
      </c>
      <c r="BD332" s="4">
        <f t="shared" si="248"/>
        <v>0</v>
      </c>
      <c r="BE332" s="4">
        <f t="shared" si="248"/>
        <v>0</v>
      </c>
      <c r="BF332" s="4">
        <f t="shared" si="248"/>
        <v>0</v>
      </c>
      <c r="BG332" s="4">
        <f t="shared" si="248"/>
        <v>0</v>
      </c>
      <c r="BH332" s="4">
        <f t="shared" si="248"/>
        <v>0</v>
      </c>
      <c r="BI332" s="4">
        <f t="shared" si="226"/>
        <v>0</v>
      </c>
      <c r="BJ332" s="4">
        <f t="shared" si="217"/>
        <v>5.0404093286198079E-25</v>
      </c>
      <c r="BK332" s="4">
        <f t="shared" si="214"/>
        <v>284496.33280451875</v>
      </c>
      <c r="BL332" s="4">
        <f t="shared" si="227"/>
        <v>1</v>
      </c>
      <c r="BM332" s="4">
        <f t="shared" ref="BM332:BM395" si="256">AJ332+BK332</f>
        <v>4741605.5467419792</v>
      </c>
      <c r="BN332" s="18">
        <f t="shared" si="228"/>
        <v>1</v>
      </c>
      <c r="BO332" s="4">
        <f t="shared" ref="BO332:BO395" si="257">BK332/BM332*100</f>
        <v>6</v>
      </c>
      <c r="BP332" s="27"/>
      <c r="BQ332" s="4">
        <f>I332+AJ332+BK332+SUM(J$11:J332)</f>
        <v>4999999.9999999963</v>
      </c>
      <c r="BR332" s="27"/>
      <c r="BS332">
        <f t="shared" si="251"/>
        <v>321</v>
      </c>
      <c r="BT332" s="11">
        <f t="shared" si="252"/>
        <v>5.4796787680518551E-2</v>
      </c>
      <c r="BU332" s="9">
        <f t="shared" si="235"/>
        <v>1.0407396839653582E-25</v>
      </c>
      <c r="BV332" s="9">
        <f t="shared" si="235"/>
        <v>1.2981317270754377E-25</v>
      </c>
      <c r="BW332" s="9">
        <f t="shared" si="235"/>
        <v>1.7225330386407356E-25</v>
      </c>
      <c r="BX332" s="9">
        <f t="shared" si="235"/>
        <v>2.2856848864585417E-25</v>
      </c>
      <c r="BY332" s="9">
        <f t="shared" si="235"/>
        <v>3.0329493153339013E-25</v>
      </c>
      <c r="BZ332" s="9">
        <f t="shared" si="235"/>
        <v>4.0245186919178602E-25</v>
      </c>
      <c r="CA332" s="9">
        <f t="shared" si="235"/>
        <v>5.3402642173128084E-25</v>
      </c>
      <c r="CB332" s="9">
        <f t="shared" si="235"/>
        <v>7.0861695755045031E-25</v>
      </c>
      <c r="CC332" s="9">
        <f t="shared" si="235"/>
        <v>9.402867949869478E-25</v>
      </c>
      <c r="CD332" s="9">
        <f t="shared" si="249"/>
        <v>1.2476970066915878E-24</v>
      </c>
      <c r="CE332" s="9">
        <f t="shared" si="249"/>
        <v>0</v>
      </c>
      <c r="CF332" s="9">
        <f t="shared" si="249"/>
        <v>0</v>
      </c>
      <c r="CG332" s="9">
        <f t="shared" si="244"/>
        <v>0</v>
      </c>
      <c r="CH332" s="9">
        <f t="shared" si="244"/>
        <v>0</v>
      </c>
      <c r="CI332" s="9">
        <f t="shared" si="244"/>
        <v>0</v>
      </c>
      <c r="CJ332" s="9">
        <f t="shared" si="244"/>
        <v>0</v>
      </c>
      <c r="CK332" s="9">
        <f t="shared" si="244"/>
        <v>0</v>
      </c>
      <c r="CL332" s="9">
        <f t="shared" si="244"/>
        <v>0</v>
      </c>
      <c r="CM332" s="9">
        <f t="shared" si="244"/>
        <v>0</v>
      </c>
      <c r="CN332" s="9">
        <f t="shared" si="244"/>
        <v>0</v>
      </c>
      <c r="CO332" s="9">
        <f t="shared" si="244"/>
        <v>0</v>
      </c>
      <c r="CP332" s="9">
        <f t="shared" si="244"/>
        <v>0</v>
      </c>
      <c r="CQ332" s="9">
        <f t="shared" si="221"/>
        <v>4.7710829152994501E-24</v>
      </c>
      <c r="CR332" s="27"/>
    </row>
    <row r="333" spans="2:96" x14ac:dyDescent="0.2">
      <c r="B333" s="1">
        <f t="shared" si="215"/>
        <v>44182</v>
      </c>
      <c r="C333" s="8">
        <f t="shared" ref="C333:C396" si="258">D333/7</f>
        <v>46</v>
      </c>
      <c r="D333">
        <f t="shared" si="218"/>
        <v>322</v>
      </c>
      <c r="E333" s="14">
        <f t="shared" si="216"/>
        <v>0.3</v>
      </c>
      <c r="F333" s="3">
        <f t="shared" ref="F333:F396" si="259">EXP(7*E333)</f>
        <v>8.1661699125676517</v>
      </c>
      <c r="G333" s="3">
        <f t="shared" si="253"/>
        <v>2.8379999999999992</v>
      </c>
      <c r="H333" s="27"/>
      <c r="I333" s="4">
        <f t="shared" ref="I333:I396" si="260">I332-N333-J333</f>
        <v>258394.45325801719</v>
      </c>
      <c r="J333" s="4"/>
      <c r="K333" s="4">
        <f t="shared" si="254"/>
        <v>4741605.546741982</v>
      </c>
      <c r="L333" s="4">
        <f t="shared" si="225"/>
        <v>1</v>
      </c>
      <c r="N333" s="4">
        <f t="shared" si="219"/>
        <v>4.7710829152994501E-24</v>
      </c>
      <c r="O333" s="4">
        <f t="shared" si="246"/>
        <v>5.9510502004313778E-24</v>
      </c>
      <c r="P333" s="4">
        <f t="shared" si="246"/>
        <v>7.8966412815043649E-24</v>
      </c>
      <c r="Q333" s="4">
        <f t="shared" si="246"/>
        <v>1.0478309109916027E-23</v>
      </c>
      <c r="R333" s="4">
        <f t="shared" si="246"/>
        <v>1.39040077786114E-23</v>
      </c>
      <c r="S333" s="4">
        <f t="shared" si="246"/>
        <v>1.844967830971462E-23</v>
      </c>
      <c r="T333" s="4">
        <f t="shared" si="246"/>
        <v>2.4481475783957707E-23</v>
      </c>
      <c r="U333" s="4">
        <f t="shared" si="246"/>
        <v>3.2485263238714684E-23</v>
      </c>
      <c r="V333" s="4">
        <f t="shared" si="246"/>
        <v>4.3105748076687537E-23</v>
      </c>
      <c r="W333" s="4">
        <f t="shared" si="246"/>
        <v>5.7198413434323767E-23</v>
      </c>
      <c r="X333" s="4">
        <f t="shared" si="246"/>
        <v>7.589842759676777E-23</v>
      </c>
      <c r="Y333" s="4">
        <f t="shared" si="246"/>
        <v>1.0071208213272769E-22</v>
      </c>
      <c r="Z333" s="4">
        <f t="shared" si="246"/>
        <v>1.3363812411756902E-22</v>
      </c>
      <c r="AA333" s="4">
        <f t="shared" si="246"/>
        <v>1.7732875579042647E-22</v>
      </c>
      <c r="AB333" s="4">
        <f t="shared" si="246"/>
        <v>2.3530327021444145E-22</v>
      </c>
      <c r="AC333" s="4">
        <f t="shared" si="246"/>
        <v>3.1223153135454601E-22</v>
      </c>
      <c r="AD333" s="4">
        <f t="shared" si="246"/>
        <v>4.1431013297530973E-22</v>
      </c>
      <c r="AE333" s="4">
        <f t="shared" si="246"/>
        <v>5.4976153606722756E-22</v>
      </c>
      <c r="AF333" s="4">
        <f t="shared" si="246"/>
        <v>7.2949639046602147E-22</v>
      </c>
      <c r="AG333" s="4">
        <f t="shared" si="246"/>
        <v>9.6799239086371609E-22</v>
      </c>
      <c r="AH333" s="4">
        <f t="shared" si="246"/>
        <v>1.2844604593184331E-21</v>
      </c>
      <c r="AI333" s="4">
        <f t="shared" si="255"/>
        <v>4457109.2139374604</v>
      </c>
      <c r="AJ333" s="4">
        <f t="shared" ref="AJ333:AJ396" si="261">SUM(N333:AI333)</f>
        <v>4457109.2139374604</v>
      </c>
      <c r="AK333" s="27"/>
      <c r="AL333">
        <f t="shared" si="250"/>
        <v>322</v>
      </c>
      <c r="AM333" s="4"/>
      <c r="AN333" s="4"/>
      <c r="AO333" s="4">
        <f t="shared" si="248"/>
        <v>3.7985426811264117E-25</v>
      </c>
      <c r="AP333" s="4">
        <f t="shared" si="248"/>
        <v>0</v>
      </c>
      <c r="AQ333" s="4">
        <f t="shared" si="248"/>
        <v>0</v>
      </c>
      <c r="AR333" s="4">
        <f t="shared" si="248"/>
        <v>0</v>
      </c>
      <c r="AS333" s="4">
        <f t="shared" si="248"/>
        <v>0</v>
      </c>
      <c r="AT333" s="4">
        <f t="shared" si="248"/>
        <v>0</v>
      </c>
      <c r="AU333" s="4">
        <f t="shared" si="248"/>
        <v>0</v>
      </c>
      <c r="AV333" s="4">
        <f t="shared" si="248"/>
        <v>0</v>
      </c>
      <c r="AW333" s="4">
        <f t="shared" si="248"/>
        <v>0</v>
      </c>
      <c r="AX333" s="4">
        <f t="shared" si="248"/>
        <v>0</v>
      </c>
      <c r="AY333" s="4">
        <f t="shared" si="248"/>
        <v>0</v>
      </c>
      <c r="AZ333" s="4">
        <f t="shared" si="248"/>
        <v>0</v>
      </c>
      <c r="BA333" s="4">
        <f t="shared" si="248"/>
        <v>0</v>
      </c>
      <c r="BB333" s="4">
        <f t="shared" si="248"/>
        <v>0</v>
      </c>
      <c r="BC333" s="4">
        <f t="shared" si="248"/>
        <v>0</v>
      </c>
      <c r="BD333" s="4">
        <f t="shared" si="248"/>
        <v>0</v>
      </c>
      <c r="BE333" s="4">
        <f t="shared" si="248"/>
        <v>0</v>
      </c>
      <c r="BF333" s="4">
        <f t="shared" si="248"/>
        <v>0</v>
      </c>
      <c r="BG333" s="4">
        <f t="shared" si="248"/>
        <v>0</v>
      </c>
      <c r="BH333" s="4">
        <f t="shared" si="248"/>
        <v>0</v>
      </c>
      <c r="BI333" s="4">
        <f t="shared" si="226"/>
        <v>0</v>
      </c>
      <c r="BJ333" s="4">
        <f t="shared" si="217"/>
        <v>3.7985426811264117E-25</v>
      </c>
      <c r="BK333" s="4">
        <f t="shared" ref="BK333:BK396" si="262">BK332+BJ333</f>
        <v>284496.33280451875</v>
      </c>
      <c r="BL333" s="4">
        <f t="shared" si="227"/>
        <v>1</v>
      </c>
      <c r="BM333" s="4">
        <f t="shared" si="256"/>
        <v>4741605.5467419792</v>
      </c>
      <c r="BN333" s="18">
        <f t="shared" si="228"/>
        <v>1</v>
      </c>
      <c r="BO333" s="4">
        <f t="shared" si="257"/>
        <v>6</v>
      </c>
      <c r="BP333" s="27"/>
      <c r="BQ333" s="4">
        <f>I333+AJ333+BK333+SUM(J$11:J333)</f>
        <v>4999999.9999999963</v>
      </c>
      <c r="BR333" s="27"/>
      <c r="BS333">
        <f t="shared" si="251"/>
        <v>322</v>
      </c>
      <c r="BT333" s="11">
        <f t="shared" si="252"/>
        <v>5.4796787680518551E-2</v>
      </c>
      <c r="BU333" s="9">
        <f t="shared" si="235"/>
        <v>7.8432005254744029E-26</v>
      </c>
      <c r="BV333" s="9">
        <f t="shared" si="235"/>
        <v>9.7829530292743678E-26</v>
      </c>
      <c r="BW333" s="9">
        <f t="shared" si="235"/>
        <v>1.2981317270754377E-25</v>
      </c>
      <c r="BX333" s="9">
        <f t="shared" si="235"/>
        <v>1.7225330386407356E-25</v>
      </c>
      <c r="BY333" s="9">
        <f t="shared" si="235"/>
        <v>2.2856848864585417E-25</v>
      </c>
      <c r="BZ333" s="9">
        <f t="shared" si="235"/>
        <v>3.0329493153339013E-25</v>
      </c>
      <c r="CA333" s="9">
        <f t="shared" si="235"/>
        <v>4.0245186919178602E-25</v>
      </c>
      <c r="CB333" s="9">
        <f t="shared" si="235"/>
        <v>5.3402642173128084E-25</v>
      </c>
      <c r="CC333" s="9">
        <f t="shared" si="235"/>
        <v>7.0861695755045031E-25</v>
      </c>
      <c r="CD333" s="9">
        <f t="shared" si="249"/>
        <v>9.402867949869478E-25</v>
      </c>
      <c r="CE333" s="9">
        <f t="shared" si="249"/>
        <v>0</v>
      </c>
      <c r="CF333" s="9">
        <f t="shared" si="249"/>
        <v>0</v>
      </c>
      <c r="CG333" s="9">
        <f t="shared" si="244"/>
        <v>0</v>
      </c>
      <c r="CH333" s="9">
        <f t="shared" si="244"/>
        <v>0</v>
      </c>
      <c r="CI333" s="9">
        <f t="shared" si="244"/>
        <v>0</v>
      </c>
      <c r="CJ333" s="9">
        <f t="shared" si="244"/>
        <v>0</v>
      </c>
      <c r="CK333" s="9">
        <f t="shared" si="244"/>
        <v>0</v>
      </c>
      <c r="CL333" s="9">
        <f t="shared" si="244"/>
        <v>0</v>
      </c>
      <c r="CM333" s="9">
        <f t="shared" si="244"/>
        <v>0</v>
      </c>
      <c r="CN333" s="9">
        <f t="shared" si="244"/>
        <v>0</v>
      </c>
      <c r="CO333" s="9">
        <f t="shared" si="244"/>
        <v>0</v>
      </c>
      <c r="CP333" s="9">
        <f t="shared" si="244"/>
        <v>0</v>
      </c>
      <c r="CQ333" s="9">
        <f t="shared" si="221"/>
        <v>3.5955734757588139E-24</v>
      </c>
      <c r="CR333" s="27"/>
    </row>
    <row r="334" spans="2:96" x14ac:dyDescent="0.2">
      <c r="B334" s="1">
        <f t="shared" ref="B334:B397" si="263">B333+1</f>
        <v>44183</v>
      </c>
      <c r="C334" s="8">
        <f t="shared" si="258"/>
        <v>46.142857142857146</v>
      </c>
      <c r="D334">
        <f t="shared" si="218"/>
        <v>323</v>
      </c>
      <c r="E334" s="14">
        <f t="shared" ref="E334:E397" si="264">E333</f>
        <v>0.3</v>
      </c>
      <c r="F334" s="3">
        <f t="shared" si="259"/>
        <v>8.1661699125676517</v>
      </c>
      <c r="G334" s="3">
        <f t="shared" si="253"/>
        <v>2.8379999999999992</v>
      </c>
      <c r="H334" s="27"/>
      <c r="I334" s="4">
        <f t="shared" si="260"/>
        <v>258394.45325801719</v>
      </c>
      <c r="J334" s="4"/>
      <c r="K334" s="4">
        <f t="shared" si="254"/>
        <v>4741605.546741982</v>
      </c>
      <c r="L334" s="4">
        <f t="shared" si="225"/>
        <v>1</v>
      </c>
      <c r="N334" s="4">
        <f t="shared" si="219"/>
        <v>3.5955734757588139E-24</v>
      </c>
      <c r="O334" s="4">
        <f t="shared" si="246"/>
        <v>4.4848179403814828E-24</v>
      </c>
      <c r="P334" s="4">
        <f t="shared" si="246"/>
        <v>5.9510502004313778E-24</v>
      </c>
      <c r="Q334" s="4">
        <f t="shared" si="246"/>
        <v>7.8966412815043649E-24</v>
      </c>
      <c r="R334" s="4">
        <f t="shared" si="246"/>
        <v>1.0478309109916027E-23</v>
      </c>
      <c r="S334" s="4">
        <f t="shared" si="246"/>
        <v>1.39040077786114E-23</v>
      </c>
      <c r="T334" s="4">
        <f t="shared" si="246"/>
        <v>1.844967830971462E-23</v>
      </c>
      <c r="U334" s="4">
        <f t="shared" si="246"/>
        <v>2.4481475783957707E-23</v>
      </c>
      <c r="V334" s="4">
        <f t="shared" si="246"/>
        <v>3.2485263238714684E-23</v>
      </c>
      <c r="W334" s="4">
        <f t="shared" si="246"/>
        <v>4.3105748076687537E-23</v>
      </c>
      <c r="X334" s="4">
        <f t="shared" si="246"/>
        <v>5.7198413434323767E-23</v>
      </c>
      <c r="Y334" s="4">
        <f t="shared" si="246"/>
        <v>7.589842759676777E-23</v>
      </c>
      <c r="Z334" s="4">
        <f t="shared" si="246"/>
        <v>1.0071208213272769E-22</v>
      </c>
      <c r="AA334" s="4">
        <f t="shared" si="246"/>
        <v>1.3363812411756902E-22</v>
      </c>
      <c r="AB334" s="4">
        <f t="shared" si="246"/>
        <v>1.7732875579042647E-22</v>
      </c>
      <c r="AC334" s="4">
        <f t="shared" si="246"/>
        <v>2.3530327021444145E-22</v>
      </c>
      <c r="AD334" s="4">
        <f t="shared" si="246"/>
        <v>3.1223153135454601E-22</v>
      </c>
      <c r="AE334" s="4">
        <f t="shared" si="246"/>
        <v>4.1431013297530973E-22</v>
      </c>
      <c r="AF334" s="4">
        <f t="shared" si="246"/>
        <v>5.4976153606722756E-22</v>
      </c>
      <c r="AG334" s="4">
        <f t="shared" si="246"/>
        <v>7.2949639046602147E-22</v>
      </c>
      <c r="AH334" s="4">
        <f t="shared" si="246"/>
        <v>9.6799239086371609E-22</v>
      </c>
      <c r="AI334" s="4">
        <f t="shared" si="255"/>
        <v>4457109.2139374604</v>
      </c>
      <c r="AJ334" s="4">
        <f t="shared" si="261"/>
        <v>4457109.2139374604</v>
      </c>
      <c r="AK334" s="27"/>
      <c r="AL334">
        <f t="shared" si="250"/>
        <v>323</v>
      </c>
      <c r="AM334" s="4"/>
      <c r="AN334" s="4"/>
      <c r="AO334" s="4">
        <f t="shared" si="248"/>
        <v>2.8626497491796699E-25</v>
      </c>
      <c r="AP334" s="4">
        <f t="shared" si="248"/>
        <v>0</v>
      </c>
      <c r="AQ334" s="4">
        <f t="shared" si="248"/>
        <v>0</v>
      </c>
      <c r="AR334" s="4">
        <f t="shared" si="248"/>
        <v>0</v>
      </c>
      <c r="AS334" s="4">
        <f t="shared" si="248"/>
        <v>0</v>
      </c>
      <c r="AT334" s="4">
        <f t="shared" si="248"/>
        <v>0</v>
      </c>
      <c r="AU334" s="4">
        <f t="shared" si="248"/>
        <v>0</v>
      </c>
      <c r="AV334" s="4">
        <f t="shared" si="248"/>
        <v>0</v>
      </c>
      <c r="AW334" s="4">
        <f t="shared" si="248"/>
        <v>0</v>
      </c>
      <c r="AX334" s="4">
        <f t="shared" si="248"/>
        <v>0</v>
      </c>
      <c r="AY334" s="4">
        <f t="shared" si="248"/>
        <v>0</v>
      </c>
      <c r="AZ334" s="4">
        <f t="shared" si="248"/>
        <v>0</v>
      </c>
      <c r="BA334" s="4">
        <f t="shared" si="248"/>
        <v>0</v>
      </c>
      <c r="BB334" s="4">
        <f t="shared" si="248"/>
        <v>0</v>
      </c>
      <c r="BC334" s="4">
        <f t="shared" si="248"/>
        <v>0</v>
      </c>
      <c r="BD334" s="4">
        <f t="shared" si="248"/>
        <v>0</v>
      </c>
      <c r="BE334" s="4">
        <f t="shared" si="248"/>
        <v>0</v>
      </c>
      <c r="BF334" s="4">
        <f t="shared" si="248"/>
        <v>0</v>
      </c>
      <c r="BG334" s="4">
        <f t="shared" si="248"/>
        <v>0</v>
      </c>
      <c r="BH334" s="4">
        <f t="shared" si="248"/>
        <v>0</v>
      </c>
      <c r="BI334" s="4">
        <f t="shared" si="226"/>
        <v>0</v>
      </c>
      <c r="BJ334" s="4">
        <f t="shared" ref="BJ334:BJ397" si="265">SUM(AO334:BI334)</f>
        <v>2.8626497491796699E-25</v>
      </c>
      <c r="BK334" s="4">
        <f t="shared" si="262"/>
        <v>284496.33280451875</v>
      </c>
      <c r="BL334" s="4">
        <f t="shared" si="227"/>
        <v>1</v>
      </c>
      <c r="BM334" s="4">
        <f t="shared" si="256"/>
        <v>4741605.5467419792</v>
      </c>
      <c r="BN334" s="18">
        <f t="shared" si="228"/>
        <v>1</v>
      </c>
      <c r="BO334" s="4">
        <f t="shared" si="257"/>
        <v>6</v>
      </c>
      <c r="BP334" s="27"/>
      <c r="BQ334" s="4">
        <f>I334+AJ334+BK334+SUM(J$11:J334)</f>
        <v>4999999.9999999963</v>
      </c>
      <c r="BR334" s="27"/>
      <c r="BS334">
        <f t="shared" si="251"/>
        <v>323</v>
      </c>
      <c r="BT334" s="11">
        <f t="shared" si="252"/>
        <v>5.4796787680518551E-2</v>
      </c>
      <c r="BU334" s="9">
        <f t="shared" si="235"/>
        <v>5.9107762902257957E-26</v>
      </c>
      <c r="BV334" s="9">
        <f t="shared" si="235"/>
        <v>7.3726084939459376E-26</v>
      </c>
      <c r="BW334" s="9">
        <f t="shared" si="235"/>
        <v>9.7829530292743678E-26</v>
      </c>
      <c r="BX334" s="9">
        <f t="shared" si="235"/>
        <v>1.2981317270754377E-25</v>
      </c>
      <c r="BY334" s="9">
        <f t="shared" si="235"/>
        <v>1.7225330386407356E-25</v>
      </c>
      <c r="BZ334" s="9">
        <f t="shared" si="235"/>
        <v>2.2856848864585417E-25</v>
      </c>
      <c r="CA334" s="9">
        <f t="shared" si="235"/>
        <v>3.0329493153339013E-25</v>
      </c>
      <c r="CB334" s="9">
        <f t="shared" si="235"/>
        <v>4.0245186919178602E-25</v>
      </c>
      <c r="CC334" s="9">
        <f t="shared" si="235"/>
        <v>5.3402642173128084E-25</v>
      </c>
      <c r="CD334" s="9">
        <f t="shared" si="249"/>
        <v>7.0861695755045031E-25</v>
      </c>
      <c r="CE334" s="9">
        <f t="shared" si="249"/>
        <v>0</v>
      </c>
      <c r="CF334" s="9">
        <f t="shared" si="249"/>
        <v>0</v>
      </c>
      <c r="CG334" s="9">
        <f t="shared" si="244"/>
        <v>0</v>
      </c>
      <c r="CH334" s="9">
        <f t="shared" si="244"/>
        <v>0</v>
      </c>
      <c r="CI334" s="9">
        <f t="shared" si="244"/>
        <v>0</v>
      </c>
      <c r="CJ334" s="9">
        <f t="shared" si="244"/>
        <v>0</v>
      </c>
      <c r="CK334" s="9">
        <f t="shared" si="244"/>
        <v>0</v>
      </c>
      <c r="CL334" s="9">
        <f t="shared" si="244"/>
        <v>0</v>
      </c>
      <c r="CM334" s="9">
        <f t="shared" si="244"/>
        <v>0</v>
      </c>
      <c r="CN334" s="9">
        <f t="shared" si="244"/>
        <v>0</v>
      </c>
      <c r="CO334" s="9">
        <f t="shared" si="244"/>
        <v>0</v>
      </c>
      <c r="CP334" s="9">
        <f t="shared" si="244"/>
        <v>0</v>
      </c>
      <c r="CQ334" s="9">
        <f t="shared" si="221"/>
        <v>2.7096885233588397E-24</v>
      </c>
      <c r="CR334" s="27"/>
    </row>
    <row r="335" spans="2:96" x14ac:dyDescent="0.2">
      <c r="B335" s="1">
        <f t="shared" si="263"/>
        <v>44184</v>
      </c>
      <c r="C335" s="8">
        <f t="shared" si="258"/>
        <v>46.285714285714285</v>
      </c>
      <c r="D335">
        <f t="shared" ref="D335:D398" si="266">D334+1</f>
        <v>324</v>
      </c>
      <c r="E335" s="14">
        <f t="shared" si="264"/>
        <v>0.3</v>
      </c>
      <c r="F335" s="3">
        <f t="shared" si="259"/>
        <v>8.1661699125676517</v>
      </c>
      <c r="G335" s="3">
        <f t="shared" si="253"/>
        <v>2.8379999999999992</v>
      </c>
      <c r="H335" s="27"/>
      <c r="I335" s="4">
        <f t="shared" si="260"/>
        <v>258394.45325801719</v>
      </c>
      <c r="J335" s="4"/>
      <c r="K335" s="4">
        <f t="shared" si="254"/>
        <v>4741605.546741982</v>
      </c>
      <c r="L335" s="4">
        <f t="shared" si="225"/>
        <v>1</v>
      </c>
      <c r="N335" s="4">
        <f t="shared" ref="N335:N398" si="267">CQ334</f>
        <v>2.7096885233588397E-24</v>
      </c>
      <c r="O335" s="4">
        <f t="shared" si="246"/>
        <v>3.3798390672132852E-24</v>
      </c>
      <c r="P335" s="4">
        <f t="shared" si="246"/>
        <v>4.4848179403814828E-24</v>
      </c>
      <c r="Q335" s="4">
        <f t="shared" si="246"/>
        <v>5.9510502004313778E-24</v>
      </c>
      <c r="R335" s="4">
        <f t="shared" si="246"/>
        <v>7.8966412815043649E-24</v>
      </c>
      <c r="S335" s="4">
        <f t="shared" si="246"/>
        <v>1.0478309109916027E-23</v>
      </c>
      <c r="T335" s="4">
        <f t="shared" si="246"/>
        <v>1.39040077786114E-23</v>
      </c>
      <c r="U335" s="4">
        <f t="shared" si="246"/>
        <v>1.844967830971462E-23</v>
      </c>
      <c r="V335" s="4">
        <f t="shared" si="246"/>
        <v>2.4481475783957707E-23</v>
      </c>
      <c r="W335" s="4">
        <f t="shared" si="246"/>
        <v>3.2485263238714684E-23</v>
      </c>
      <c r="X335" s="4">
        <f t="shared" si="246"/>
        <v>4.3105748076687537E-23</v>
      </c>
      <c r="Y335" s="4">
        <f t="shared" si="246"/>
        <v>5.7198413434323767E-23</v>
      </c>
      <c r="Z335" s="4">
        <f t="shared" si="246"/>
        <v>7.589842759676777E-23</v>
      </c>
      <c r="AA335" s="4">
        <f t="shared" si="246"/>
        <v>1.0071208213272769E-22</v>
      </c>
      <c r="AB335" s="4">
        <f t="shared" si="246"/>
        <v>1.3363812411756902E-22</v>
      </c>
      <c r="AC335" s="4">
        <f t="shared" si="246"/>
        <v>1.7732875579042647E-22</v>
      </c>
      <c r="AD335" s="4">
        <f t="shared" si="246"/>
        <v>2.3530327021444145E-22</v>
      </c>
      <c r="AE335" s="4">
        <f t="shared" si="246"/>
        <v>3.1223153135454601E-22</v>
      </c>
      <c r="AF335" s="4">
        <f t="shared" si="246"/>
        <v>4.1431013297530973E-22</v>
      </c>
      <c r="AG335" s="4">
        <f t="shared" si="246"/>
        <v>5.4976153606722756E-22</v>
      </c>
      <c r="AH335" s="4">
        <f t="shared" si="246"/>
        <v>7.2949639046602147E-22</v>
      </c>
      <c r="AI335" s="4">
        <f t="shared" si="255"/>
        <v>4457109.2139374604</v>
      </c>
      <c r="AJ335" s="4">
        <f t="shared" si="261"/>
        <v>4457109.2139374604</v>
      </c>
      <c r="AK335" s="27"/>
      <c r="AL335">
        <f t="shared" si="250"/>
        <v>324</v>
      </c>
      <c r="AM335" s="4"/>
      <c r="AN335" s="4"/>
      <c r="AO335" s="4">
        <f t="shared" si="248"/>
        <v>2.1573440854552882E-25</v>
      </c>
      <c r="AP335" s="4">
        <f t="shared" si="248"/>
        <v>0</v>
      </c>
      <c r="AQ335" s="4">
        <f t="shared" si="248"/>
        <v>0</v>
      </c>
      <c r="AR335" s="4">
        <f t="shared" si="248"/>
        <v>0</v>
      </c>
      <c r="AS335" s="4">
        <f t="shared" si="248"/>
        <v>0</v>
      </c>
      <c r="AT335" s="4">
        <f t="shared" si="248"/>
        <v>0</v>
      </c>
      <c r="AU335" s="4">
        <f t="shared" si="248"/>
        <v>0</v>
      </c>
      <c r="AV335" s="4">
        <f t="shared" si="248"/>
        <v>0</v>
      </c>
      <c r="AW335" s="4">
        <f t="shared" si="248"/>
        <v>0</v>
      </c>
      <c r="AX335" s="4">
        <f t="shared" si="248"/>
        <v>0</v>
      </c>
      <c r="AY335" s="4">
        <f t="shared" si="248"/>
        <v>0</v>
      </c>
      <c r="AZ335" s="4">
        <f t="shared" si="248"/>
        <v>0</v>
      </c>
      <c r="BA335" s="4">
        <f t="shared" si="248"/>
        <v>0</v>
      </c>
      <c r="BB335" s="4">
        <f t="shared" si="248"/>
        <v>0</v>
      </c>
      <c r="BC335" s="4">
        <f t="shared" si="248"/>
        <v>0</v>
      </c>
      <c r="BD335" s="4">
        <f t="shared" si="248"/>
        <v>0</v>
      </c>
      <c r="BE335" s="4">
        <f t="shared" si="248"/>
        <v>0</v>
      </c>
      <c r="BF335" s="4">
        <f t="shared" si="248"/>
        <v>0</v>
      </c>
      <c r="BG335" s="4">
        <f t="shared" si="248"/>
        <v>0</v>
      </c>
      <c r="BH335" s="4">
        <f t="shared" si="248"/>
        <v>0</v>
      </c>
      <c r="BI335" s="4">
        <f t="shared" si="226"/>
        <v>0</v>
      </c>
      <c r="BJ335" s="4">
        <f t="shared" si="265"/>
        <v>2.1573440854552882E-25</v>
      </c>
      <c r="BK335" s="4">
        <f t="shared" si="262"/>
        <v>284496.33280451875</v>
      </c>
      <c r="BL335" s="4">
        <f t="shared" si="227"/>
        <v>1</v>
      </c>
      <c r="BM335" s="4">
        <f t="shared" si="256"/>
        <v>4741605.5467419792</v>
      </c>
      <c r="BN335" s="18">
        <f t="shared" si="228"/>
        <v>1</v>
      </c>
      <c r="BO335" s="4">
        <f t="shared" si="257"/>
        <v>6</v>
      </c>
      <c r="BP335" s="27"/>
      <c r="BQ335" s="4">
        <f>I335+AJ335+BK335+SUM(J$11:J335)</f>
        <v>4999999.9999999963</v>
      </c>
      <c r="BR335" s="27"/>
      <c r="BS335">
        <f t="shared" si="251"/>
        <v>324</v>
      </c>
      <c r="BT335" s="11">
        <f t="shared" si="252"/>
        <v>5.4796787680518551E-2</v>
      </c>
      <c r="BU335" s="9">
        <f t="shared" si="235"/>
        <v>4.4544668008449648E-26</v>
      </c>
      <c r="BV335" s="9">
        <f t="shared" si="235"/>
        <v>5.5561297128122481E-26</v>
      </c>
      <c r="BW335" s="9">
        <f t="shared" si="235"/>
        <v>7.3726084939459376E-26</v>
      </c>
      <c r="BX335" s="9">
        <f t="shared" si="235"/>
        <v>9.7829530292743678E-26</v>
      </c>
      <c r="BY335" s="9">
        <f t="shared" si="235"/>
        <v>1.2981317270754377E-25</v>
      </c>
      <c r="BZ335" s="9">
        <f t="shared" si="235"/>
        <v>1.7225330386407356E-25</v>
      </c>
      <c r="CA335" s="9">
        <f t="shared" si="235"/>
        <v>2.2856848864585417E-25</v>
      </c>
      <c r="CB335" s="9">
        <f t="shared" si="235"/>
        <v>3.0329493153339013E-25</v>
      </c>
      <c r="CC335" s="9">
        <f t="shared" si="235"/>
        <v>4.0245186919178602E-25</v>
      </c>
      <c r="CD335" s="9">
        <f t="shared" si="249"/>
        <v>5.3402642173128084E-25</v>
      </c>
      <c r="CE335" s="9">
        <f t="shared" si="249"/>
        <v>0</v>
      </c>
      <c r="CF335" s="9">
        <f t="shared" si="249"/>
        <v>0</v>
      </c>
      <c r="CG335" s="9">
        <f t="shared" si="244"/>
        <v>0</v>
      </c>
      <c r="CH335" s="9">
        <f t="shared" si="244"/>
        <v>0</v>
      </c>
      <c r="CI335" s="9">
        <f t="shared" si="244"/>
        <v>0</v>
      </c>
      <c r="CJ335" s="9">
        <f t="shared" si="244"/>
        <v>0</v>
      </c>
      <c r="CK335" s="9">
        <f t="shared" si="244"/>
        <v>0</v>
      </c>
      <c r="CL335" s="9">
        <f t="shared" si="244"/>
        <v>0</v>
      </c>
      <c r="CM335" s="9">
        <f t="shared" si="244"/>
        <v>0</v>
      </c>
      <c r="CN335" s="9">
        <f t="shared" si="244"/>
        <v>0</v>
      </c>
      <c r="CO335" s="9">
        <f t="shared" si="244"/>
        <v>0</v>
      </c>
      <c r="CP335" s="9">
        <f t="shared" si="244"/>
        <v>0</v>
      </c>
      <c r="CQ335" s="9">
        <f t="shared" ref="CQ335:CQ398" si="268">SUM(BU335:CP335)</f>
        <v>2.0420697680427037E-24</v>
      </c>
      <c r="CR335" s="27"/>
    </row>
    <row r="336" spans="2:96" x14ac:dyDescent="0.2">
      <c r="B336" s="1">
        <f t="shared" si="263"/>
        <v>44185</v>
      </c>
      <c r="C336" s="8">
        <f t="shared" si="258"/>
        <v>46.428571428571431</v>
      </c>
      <c r="D336">
        <f t="shared" si="266"/>
        <v>325</v>
      </c>
      <c r="E336" s="14">
        <f t="shared" si="264"/>
        <v>0.3</v>
      </c>
      <c r="F336" s="3">
        <f t="shared" si="259"/>
        <v>8.1661699125676517</v>
      </c>
      <c r="G336" s="3">
        <f t="shared" si="253"/>
        <v>2.8379999999999992</v>
      </c>
      <c r="H336" s="27"/>
      <c r="I336" s="4">
        <f t="shared" si="260"/>
        <v>258394.45325801719</v>
      </c>
      <c r="J336" s="4"/>
      <c r="K336" s="4">
        <f t="shared" si="254"/>
        <v>4741605.546741982</v>
      </c>
      <c r="L336" s="4">
        <f t="shared" si="225"/>
        <v>1</v>
      </c>
      <c r="N336" s="4">
        <f t="shared" si="267"/>
        <v>2.0420697680427037E-24</v>
      </c>
      <c r="O336" s="4">
        <f t="shared" si="246"/>
        <v>2.5471072119573091E-24</v>
      </c>
      <c r="P336" s="4">
        <f t="shared" si="246"/>
        <v>3.3798390672132852E-24</v>
      </c>
      <c r="Q336" s="4">
        <f t="shared" si="246"/>
        <v>4.4848179403814828E-24</v>
      </c>
      <c r="R336" s="4">
        <f t="shared" si="246"/>
        <v>5.9510502004313778E-24</v>
      </c>
      <c r="S336" s="4">
        <f t="shared" si="246"/>
        <v>7.8966412815043649E-24</v>
      </c>
      <c r="T336" s="4">
        <f t="shared" si="246"/>
        <v>1.0478309109916027E-23</v>
      </c>
      <c r="U336" s="4">
        <f t="shared" si="246"/>
        <v>1.39040077786114E-23</v>
      </c>
      <c r="V336" s="4">
        <f t="shared" si="246"/>
        <v>1.844967830971462E-23</v>
      </c>
      <c r="W336" s="4">
        <f t="shared" si="246"/>
        <v>2.4481475783957707E-23</v>
      </c>
      <c r="X336" s="4">
        <f t="shared" si="246"/>
        <v>3.2485263238714684E-23</v>
      </c>
      <c r="Y336" s="4">
        <f t="shared" si="246"/>
        <v>4.3105748076687537E-23</v>
      </c>
      <c r="Z336" s="4">
        <f t="shared" si="246"/>
        <v>5.7198413434323767E-23</v>
      </c>
      <c r="AA336" s="4">
        <f t="shared" si="246"/>
        <v>7.589842759676777E-23</v>
      </c>
      <c r="AB336" s="4">
        <f t="shared" si="246"/>
        <v>1.0071208213272769E-22</v>
      </c>
      <c r="AC336" s="4">
        <f t="shared" si="246"/>
        <v>1.3363812411756902E-22</v>
      </c>
      <c r="AD336" s="4">
        <f t="shared" ref="AD336:AH336" si="269">AC335*(1-AC$6)</f>
        <v>1.7732875579042647E-22</v>
      </c>
      <c r="AE336" s="4">
        <f t="shared" si="269"/>
        <v>2.3530327021444145E-22</v>
      </c>
      <c r="AF336" s="4">
        <f t="shared" si="269"/>
        <v>3.1223153135454601E-22</v>
      </c>
      <c r="AG336" s="4">
        <f t="shared" si="269"/>
        <v>4.1431013297530973E-22</v>
      </c>
      <c r="AH336" s="4">
        <f t="shared" si="269"/>
        <v>5.4976153606722756E-22</v>
      </c>
      <c r="AI336" s="4">
        <f t="shared" si="255"/>
        <v>4457109.2139374604</v>
      </c>
      <c r="AJ336" s="4">
        <f t="shared" si="261"/>
        <v>4457109.2139374604</v>
      </c>
      <c r="AK336" s="27"/>
      <c r="AL336">
        <f t="shared" si="250"/>
        <v>325</v>
      </c>
      <c r="AM336" s="4"/>
      <c r="AN336" s="4"/>
      <c r="AO336" s="4">
        <f t="shared" si="248"/>
        <v>1.6258131140153037E-25</v>
      </c>
      <c r="AP336" s="4">
        <f t="shared" si="248"/>
        <v>0</v>
      </c>
      <c r="AQ336" s="4">
        <f t="shared" si="248"/>
        <v>0</v>
      </c>
      <c r="AR336" s="4">
        <f t="shared" si="248"/>
        <v>0</v>
      </c>
      <c r="AS336" s="4">
        <f t="shared" si="248"/>
        <v>0</v>
      </c>
      <c r="AT336" s="4">
        <f t="shared" si="248"/>
        <v>0</v>
      </c>
      <c r="AU336" s="4">
        <f t="shared" si="248"/>
        <v>0</v>
      </c>
      <c r="AV336" s="4">
        <f t="shared" si="248"/>
        <v>0</v>
      </c>
      <c r="AW336" s="4">
        <f t="shared" si="248"/>
        <v>0</v>
      </c>
      <c r="AX336" s="4">
        <f t="shared" si="248"/>
        <v>0</v>
      </c>
      <c r="AY336" s="4">
        <f t="shared" si="248"/>
        <v>0</v>
      </c>
      <c r="AZ336" s="4">
        <f t="shared" si="248"/>
        <v>0</v>
      </c>
      <c r="BA336" s="4">
        <f t="shared" si="248"/>
        <v>0</v>
      </c>
      <c r="BB336" s="4">
        <f t="shared" si="248"/>
        <v>0</v>
      </c>
      <c r="BC336" s="4">
        <f t="shared" si="248"/>
        <v>0</v>
      </c>
      <c r="BD336" s="4">
        <f t="shared" si="248"/>
        <v>0</v>
      </c>
      <c r="BE336" s="4">
        <f t="shared" si="248"/>
        <v>0</v>
      </c>
      <c r="BF336" s="4">
        <f t="shared" si="248"/>
        <v>0</v>
      </c>
      <c r="BG336" s="4">
        <f t="shared" si="248"/>
        <v>0</v>
      </c>
      <c r="BH336" s="4">
        <f t="shared" si="248"/>
        <v>0</v>
      </c>
      <c r="BI336" s="4">
        <f t="shared" si="226"/>
        <v>0</v>
      </c>
      <c r="BJ336" s="4">
        <f t="shared" si="265"/>
        <v>1.6258131140153037E-25</v>
      </c>
      <c r="BK336" s="4">
        <f t="shared" si="262"/>
        <v>284496.33280451875</v>
      </c>
      <c r="BL336" s="4">
        <f t="shared" si="227"/>
        <v>1</v>
      </c>
      <c r="BM336" s="4">
        <f t="shared" si="256"/>
        <v>4741605.5467419792</v>
      </c>
      <c r="BN336" s="18">
        <f t="shared" si="228"/>
        <v>1</v>
      </c>
      <c r="BO336" s="4">
        <f t="shared" si="257"/>
        <v>6</v>
      </c>
      <c r="BP336" s="27"/>
      <c r="BQ336" s="4">
        <f>I336+AJ336+BK336+SUM(J$11:J336)</f>
        <v>4999999.9999999963</v>
      </c>
      <c r="BR336" s="27"/>
      <c r="BS336">
        <f t="shared" si="251"/>
        <v>325</v>
      </c>
      <c r="BT336" s="11">
        <f t="shared" si="252"/>
        <v>5.4796787680518551E-2</v>
      </c>
      <c r="BU336" s="9">
        <f t="shared" si="235"/>
        <v>3.3569659052472544E-26</v>
      </c>
      <c r="BV336" s="9">
        <f t="shared" si="235"/>
        <v>4.1871987927942668E-26</v>
      </c>
      <c r="BW336" s="9">
        <f t="shared" si="235"/>
        <v>5.5561297128122481E-26</v>
      </c>
      <c r="BX336" s="9">
        <f t="shared" si="235"/>
        <v>7.3726084939459376E-26</v>
      </c>
      <c r="BY336" s="9">
        <f t="shared" si="235"/>
        <v>9.7829530292743678E-26</v>
      </c>
      <c r="BZ336" s="9">
        <f t="shared" si="235"/>
        <v>1.2981317270754377E-25</v>
      </c>
      <c r="CA336" s="9">
        <f t="shared" si="235"/>
        <v>1.7225330386407356E-25</v>
      </c>
      <c r="CB336" s="9">
        <f t="shared" si="235"/>
        <v>2.2856848864585417E-25</v>
      </c>
      <c r="CC336" s="9">
        <f t="shared" si="235"/>
        <v>3.0329493153339013E-25</v>
      </c>
      <c r="CD336" s="9">
        <f t="shared" si="249"/>
        <v>4.0245186919178602E-25</v>
      </c>
      <c r="CE336" s="9">
        <f t="shared" si="249"/>
        <v>0</v>
      </c>
      <c r="CF336" s="9">
        <f t="shared" si="249"/>
        <v>0</v>
      </c>
      <c r="CG336" s="9">
        <f t="shared" si="244"/>
        <v>0</v>
      </c>
      <c r="CH336" s="9">
        <f t="shared" si="244"/>
        <v>0</v>
      </c>
      <c r="CI336" s="9">
        <f t="shared" si="244"/>
        <v>0</v>
      </c>
      <c r="CJ336" s="9">
        <f t="shared" si="244"/>
        <v>0</v>
      </c>
      <c r="CK336" s="9">
        <f t="shared" si="244"/>
        <v>0</v>
      </c>
      <c r="CL336" s="9">
        <f t="shared" si="244"/>
        <v>0</v>
      </c>
      <c r="CM336" s="9">
        <f t="shared" si="244"/>
        <v>0</v>
      </c>
      <c r="CN336" s="9">
        <f t="shared" si="244"/>
        <v>0</v>
      </c>
      <c r="CO336" s="9">
        <f t="shared" si="244"/>
        <v>0</v>
      </c>
      <c r="CP336" s="9">
        <f t="shared" si="244"/>
        <v>0</v>
      </c>
      <c r="CQ336" s="9">
        <f t="shared" si="268"/>
        <v>1.5389403252833884E-24</v>
      </c>
      <c r="CR336" s="27"/>
    </row>
    <row r="337" spans="2:96" x14ac:dyDescent="0.2">
      <c r="B337" s="1">
        <f t="shared" si="263"/>
        <v>44186</v>
      </c>
      <c r="C337" s="8">
        <f t="shared" si="258"/>
        <v>46.571428571428569</v>
      </c>
      <c r="D337">
        <f t="shared" si="266"/>
        <v>326</v>
      </c>
      <c r="E337" s="14">
        <f t="shared" si="264"/>
        <v>0.3</v>
      </c>
      <c r="F337" s="3">
        <f t="shared" si="259"/>
        <v>8.1661699125676517</v>
      </c>
      <c r="G337" s="3">
        <f t="shared" si="253"/>
        <v>2.8379999999999992</v>
      </c>
      <c r="H337" s="27"/>
      <c r="I337" s="4">
        <f t="shared" si="260"/>
        <v>258394.45325801719</v>
      </c>
      <c r="J337" s="4"/>
      <c r="K337" s="4">
        <f t="shared" si="254"/>
        <v>4741605.546741982</v>
      </c>
      <c r="L337" s="4">
        <f t="shared" si="225"/>
        <v>1</v>
      </c>
      <c r="N337" s="4">
        <f t="shared" si="267"/>
        <v>1.5389403252833884E-24</v>
      </c>
      <c r="O337" s="4">
        <f t="shared" ref="O337:AH349" si="270">N336*(1-N$6)</f>
        <v>1.9195455819601412E-24</v>
      </c>
      <c r="P337" s="4">
        <f t="shared" si="270"/>
        <v>2.5471072119573091E-24</v>
      </c>
      <c r="Q337" s="4">
        <f t="shared" si="270"/>
        <v>3.3798390672132852E-24</v>
      </c>
      <c r="R337" s="4">
        <f t="shared" si="270"/>
        <v>4.4848179403814828E-24</v>
      </c>
      <c r="S337" s="4">
        <f t="shared" si="270"/>
        <v>5.9510502004313778E-24</v>
      </c>
      <c r="T337" s="4">
        <f t="shared" si="270"/>
        <v>7.8966412815043649E-24</v>
      </c>
      <c r="U337" s="4">
        <f t="shared" si="270"/>
        <v>1.0478309109916027E-23</v>
      </c>
      <c r="V337" s="4">
        <f t="shared" si="270"/>
        <v>1.39040077786114E-23</v>
      </c>
      <c r="W337" s="4">
        <f t="shared" si="270"/>
        <v>1.844967830971462E-23</v>
      </c>
      <c r="X337" s="4">
        <f t="shared" si="270"/>
        <v>2.4481475783957707E-23</v>
      </c>
      <c r="Y337" s="4">
        <f t="shared" si="270"/>
        <v>3.2485263238714684E-23</v>
      </c>
      <c r="Z337" s="4">
        <f t="shared" si="270"/>
        <v>4.3105748076687537E-23</v>
      </c>
      <c r="AA337" s="4">
        <f t="shared" si="270"/>
        <v>5.7198413434323767E-23</v>
      </c>
      <c r="AB337" s="4">
        <f t="shared" si="270"/>
        <v>7.589842759676777E-23</v>
      </c>
      <c r="AC337" s="4">
        <f t="shared" si="270"/>
        <v>1.0071208213272769E-22</v>
      </c>
      <c r="AD337" s="4">
        <f t="shared" si="270"/>
        <v>1.3363812411756902E-22</v>
      </c>
      <c r="AE337" s="4">
        <f t="shared" si="270"/>
        <v>1.7732875579042647E-22</v>
      </c>
      <c r="AF337" s="4">
        <f t="shared" si="270"/>
        <v>2.3530327021444145E-22</v>
      </c>
      <c r="AG337" s="4">
        <f t="shared" si="270"/>
        <v>3.1223153135454601E-22</v>
      </c>
      <c r="AH337" s="4">
        <f t="shared" si="270"/>
        <v>4.1431013297530973E-22</v>
      </c>
      <c r="AI337" s="4">
        <f t="shared" si="255"/>
        <v>4457109.2139374604</v>
      </c>
      <c r="AJ337" s="4">
        <f t="shared" si="261"/>
        <v>4457109.2139374604</v>
      </c>
      <c r="AK337" s="27"/>
      <c r="AL337">
        <f t="shared" si="250"/>
        <v>326</v>
      </c>
      <c r="AM337" s="4"/>
      <c r="AN337" s="4"/>
      <c r="AO337" s="4">
        <f t="shared" si="248"/>
        <v>1.2252418608256223E-25</v>
      </c>
      <c r="AP337" s="4">
        <f t="shared" si="248"/>
        <v>0</v>
      </c>
      <c r="AQ337" s="4">
        <f t="shared" si="248"/>
        <v>0</v>
      </c>
      <c r="AR337" s="4">
        <f t="shared" si="248"/>
        <v>0</v>
      </c>
      <c r="AS337" s="4">
        <f t="shared" si="248"/>
        <v>0</v>
      </c>
      <c r="AT337" s="4">
        <f t="shared" si="248"/>
        <v>0</v>
      </c>
      <c r="AU337" s="4">
        <f t="shared" si="248"/>
        <v>0</v>
      </c>
      <c r="AV337" s="4">
        <f t="shared" si="248"/>
        <v>0</v>
      </c>
      <c r="AW337" s="4">
        <f t="shared" si="248"/>
        <v>0</v>
      </c>
      <c r="AX337" s="4">
        <f t="shared" si="248"/>
        <v>0</v>
      </c>
      <c r="AY337" s="4">
        <f t="shared" si="248"/>
        <v>0</v>
      </c>
      <c r="AZ337" s="4">
        <f t="shared" si="248"/>
        <v>0</v>
      </c>
      <c r="BA337" s="4">
        <f t="shared" si="248"/>
        <v>0</v>
      </c>
      <c r="BB337" s="4">
        <f t="shared" si="248"/>
        <v>0</v>
      </c>
      <c r="BC337" s="4">
        <f t="shared" si="248"/>
        <v>0</v>
      </c>
      <c r="BD337" s="4">
        <f t="shared" si="248"/>
        <v>0</v>
      </c>
      <c r="BE337" s="4">
        <f t="shared" si="248"/>
        <v>0</v>
      </c>
      <c r="BF337" s="4">
        <f t="shared" si="248"/>
        <v>0</v>
      </c>
      <c r="BG337" s="4">
        <f t="shared" si="248"/>
        <v>0</v>
      </c>
      <c r="BH337" s="4">
        <f t="shared" si="248"/>
        <v>0</v>
      </c>
      <c r="BI337" s="4">
        <f t="shared" si="226"/>
        <v>0</v>
      </c>
      <c r="BJ337" s="4">
        <f t="shared" si="265"/>
        <v>1.2252418608256223E-25</v>
      </c>
      <c r="BK337" s="4">
        <f t="shared" si="262"/>
        <v>284496.33280451875</v>
      </c>
      <c r="BL337" s="4">
        <f t="shared" si="227"/>
        <v>1</v>
      </c>
      <c r="BM337" s="4">
        <f t="shared" si="256"/>
        <v>4741605.5467419792</v>
      </c>
      <c r="BN337" s="18">
        <f t="shared" si="228"/>
        <v>1</v>
      </c>
      <c r="BO337" s="4">
        <f t="shared" si="257"/>
        <v>6</v>
      </c>
      <c r="BP337" s="27"/>
      <c r="BQ337" s="4">
        <f>I337+AJ337+BK337+SUM(J$11:J337)</f>
        <v>4999999.9999999963</v>
      </c>
      <c r="BR337" s="27"/>
      <c r="BS337">
        <f t="shared" si="251"/>
        <v>326</v>
      </c>
      <c r="BT337" s="11">
        <f t="shared" si="252"/>
        <v>5.4796787680518551E-2</v>
      </c>
      <c r="BU337" s="9">
        <f t="shared" si="235"/>
        <v>2.5298695877262594E-26</v>
      </c>
      <c r="BV337" s="9">
        <f t="shared" si="235"/>
        <v>3.155547950932418E-26</v>
      </c>
      <c r="BW337" s="9">
        <f t="shared" si="235"/>
        <v>4.1871987927942668E-26</v>
      </c>
      <c r="BX337" s="9">
        <f t="shared" si="235"/>
        <v>5.5561297128122481E-26</v>
      </c>
      <c r="BY337" s="9">
        <f t="shared" si="235"/>
        <v>7.3726084939459376E-26</v>
      </c>
      <c r="BZ337" s="9">
        <f t="shared" si="235"/>
        <v>9.7829530292743678E-26</v>
      </c>
      <c r="CA337" s="9">
        <f t="shared" si="235"/>
        <v>1.2981317270754377E-25</v>
      </c>
      <c r="CB337" s="9">
        <f t="shared" si="235"/>
        <v>1.7225330386407356E-25</v>
      </c>
      <c r="CC337" s="9">
        <f t="shared" si="235"/>
        <v>2.2856848864585417E-25</v>
      </c>
      <c r="CD337" s="9">
        <f t="shared" si="249"/>
        <v>3.0329493153339013E-25</v>
      </c>
      <c r="CE337" s="9">
        <f t="shared" si="249"/>
        <v>0</v>
      </c>
      <c r="CF337" s="9">
        <f t="shared" si="249"/>
        <v>0</v>
      </c>
      <c r="CG337" s="9">
        <f t="shared" si="244"/>
        <v>0</v>
      </c>
      <c r="CH337" s="9">
        <f t="shared" si="244"/>
        <v>0</v>
      </c>
      <c r="CI337" s="9">
        <f t="shared" si="244"/>
        <v>0</v>
      </c>
      <c r="CJ337" s="9">
        <f t="shared" si="244"/>
        <v>0</v>
      </c>
      <c r="CK337" s="9">
        <f t="shared" si="244"/>
        <v>0</v>
      </c>
      <c r="CL337" s="9">
        <f t="shared" si="244"/>
        <v>0</v>
      </c>
      <c r="CM337" s="9">
        <f t="shared" si="244"/>
        <v>0</v>
      </c>
      <c r="CN337" s="9">
        <f t="shared" si="244"/>
        <v>0</v>
      </c>
      <c r="CO337" s="9">
        <f t="shared" si="244"/>
        <v>0</v>
      </c>
      <c r="CP337" s="9">
        <f t="shared" si="244"/>
        <v>0</v>
      </c>
      <c r="CQ337" s="9">
        <f t="shared" si="268"/>
        <v>1.1597729724257165E-24</v>
      </c>
      <c r="CR337" s="27"/>
    </row>
    <row r="338" spans="2:96" x14ac:dyDescent="0.2">
      <c r="B338" s="1">
        <f t="shared" si="263"/>
        <v>44187</v>
      </c>
      <c r="C338" s="8">
        <f t="shared" si="258"/>
        <v>46.714285714285715</v>
      </c>
      <c r="D338">
        <f t="shared" si="266"/>
        <v>327</v>
      </c>
      <c r="E338" s="14">
        <f t="shared" si="264"/>
        <v>0.3</v>
      </c>
      <c r="F338" s="3">
        <f t="shared" si="259"/>
        <v>8.1661699125676517</v>
      </c>
      <c r="G338" s="3">
        <f t="shared" si="253"/>
        <v>2.8379999999999992</v>
      </c>
      <c r="H338" s="27"/>
      <c r="I338" s="4">
        <f t="shared" si="260"/>
        <v>258394.45325801719</v>
      </c>
      <c r="J338" s="4"/>
      <c r="K338" s="4">
        <f t="shared" si="254"/>
        <v>4741605.546741982</v>
      </c>
      <c r="L338" s="4">
        <f t="shared" si="225"/>
        <v>1</v>
      </c>
      <c r="N338" s="4">
        <f t="shared" si="267"/>
        <v>1.1597729724257165E-24</v>
      </c>
      <c r="O338" s="4">
        <f t="shared" si="270"/>
        <v>1.4466039057663851E-24</v>
      </c>
      <c r="P338" s="4">
        <f t="shared" si="270"/>
        <v>1.9195455819601412E-24</v>
      </c>
      <c r="Q338" s="4">
        <f t="shared" si="270"/>
        <v>2.5471072119573091E-24</v>
      </c>
      <c r="R338" s="4">
        <f t="shared" si="270"/>
        <v>3.3798390672132852E-24</v>
      </c>
      <c r="S338" s="4">
        <f t="shared" si="270"/>
        <v>4.4848179403814828E-24</v>
      </c>
      <c r="T338" s="4">
        <f t="shared" si="270"/>
        <v>5.9510502004313778E-24</v>
      </c>
      <c r="U338" s="4">
        <f t="shared" si="270"/>
        <v>7.8966412815043649E-24</v>
      </c>
      <c r="V338" s="4">
        <f t="shared" si="270"/>
        <v>1.0478309109916027E-23</v>
      </c>
      <c r="W338" s="4">
        <f t="shared" si="270"/>
        <v>1.39040077786114E-23</v>
      </c>
      <c r="X338" s="4">
        <f t="shared" si="270"/>
        <v>1.844967830971462E-23</v>
      </c>
      <c r="Y338" s="4">
        <f t="shared" si="270"/>
        <v>2.4481475783957707E-23</v>
      </c>
      <c r="Z338" s="4">
        <f t="shared" si="270"/>
        <v>3.2485263238714684E-23</v>
      </c>
      <c r="AA338" s="4">
        <f t="shared" si="270"/>
        <v>4.3105748076687537E-23</v>
      </c>
      <c r="AB338" s="4">
        <f t="shared" si="270"/>
        <v>5.7198413434323767E-23</v>
      </c>
      <c r="AC338" s="4">
        <f t="shared" si="270"/>
        <v>7.589842759676777E-23</v>
      </c>
      <c r="AD338" s="4">
        <f t="shared" si="270"/>
        <v>1.0071208213272769E-22</v>
      </c>
      <c r="AE338" s="4">
        <f t="shared" si="270"/>
        <v>1.3363812411756902E-22</v>
      </c>
      <c r="AF338" s="4">
        <f t="shared" si="270"/>
        <v>1.7732875579042647E-22</v>
      </c>
      <c r="AG338" s="4">
        <f t="shared" si="270"/>
        <v>2.3530327021444145E-22</v>
      </c>
      <c r="AH338" s="4">
        <f t="shared" si="270"/>
        <v>3.1223153135454601E-22</v>
      </c>
      <c r="AI338" s="4">
        <f t="shared" si="255"/>
        <v>4457109.2139374604</v>
      </c>
      <c r="AJ338" s="4">
        <f t="shared" si="261"/>
        <v>4457109.2139374604</v>
      </c>
      <c r="AK338" s="27"/>
      <c r="AL338">
        <f t="shared" si="250"/>
        <v>327</v>
      </c>
      <c r="AM338" s="4"/>
      <c r="AN338" s="4"/>
      <c r="AO338" s="4">
        <f t="shared" si="248"/>
        <v>9.2336419517003302E-26</v>
      </c>
      <c r="AP338" s="4">
        <f t="shared" si="248"/>
        <v>0</v>
      </c>
      <c r="AQ338" s="4">
        <f t="shared" si="248"/>
        <v>0</v>
      </c>
      <c r="AR338" s="4">
        <f t="shared" si="248"/>
        <v>0</v>
      </c>
      <c r="AS338" s="4">
        <f t="shared" si="248"/>
        <v>0</v>
      </c>
      <c r="AT338" s="4">
        <f t="shared" si="248"/>
        <v>0</v>
      </c>
      <c r="AU338" s="4">
        <f t="shared" si="248"/>
        <v>0</v>
      </c>
      <c r="AV338" s="4">
        <f t="shared" si="248"/>
        <v>0</v>
      </c>
      <c r="AW338" s="4">
        <f t="shared" si="248"/>
        <v>0</v>
      </c>
      <c r="AX338" s="4">
        <f t="shared" si="248"/>
        <v>0</v>
      </c>
      <c r="AY338" s="4">
        <f t="shared" si="248"/>
        <v>0</v>
      </c>
      <c r="AZ338" s="4">
        <f t="shared" si="248"/>
        <v>0</v>
      </c>
      <c r="BA338" s="4">
        <f t="shared" si="248"/>
        <v>0</v>
      </c>
      <c r="BB338" s="4">
        <f t="shared" si="248"/>
        <v>0</v>
      </c>
      <c r="BC338" s="4">
        <f t="shared" si="248"/>
        <v>0</v>
      </c>
      <c r="BD338" s="4">
        <f t="shared" si="248"/>
        <v>0</v>
      </c>
      <c r="BE338" s="4">
        <f t="shared" si="248"/>
        <v>0</v>
      </c>
      <c r="BF338" s="4">
        <f t="shared" si="248"/>
        <v>0</v>
      </c>
      <c r="BG338" s="4">
        <f t="shared" si="248"/>
        <v>0</v>
      </c>
      <c r="BH338" s="4">
        <f t="shared" si="248"/>
        <v>0</v>
      </c>
      <c r="BI338" s="4">
        <f t="shared" si="226"/>
        <v>0</v>
      </c>
      <c r="BJ338" s="4">
        <f t="shared" si="265"/>
        <v>9.2336419517003302E-26</v>
      </c>
      <c r="BK338" s="4">
        <f t="shared" si="262"/>
        <v>284496.33280451875</v>
      </c>
      <c r="BL338" s="4">
        <f t="shared" si="227"/>
        <v>1</v>
      </c>
      <c r="BM338" s="4">
        <f t="shared" si="256"/>
        <v>4741605.5467419792</v>
      </c>
      <c r="BN338" s="18">
        <f t="shared" si="228"/>
        <v>1</v>
      </c>
      <c r="BO338" s="4">
        <f t="shared" si="257"/>
        <v>6</v>
      </c>
      <c r="BP338" s="27"/>
      <c r="BQ338" s="4">
        <f>I338+AJ338+BK338+SUM(J$11:J338)</f>
        <v>4999999.9999999963</v>
      </c>
      <c r="BR338" s="27"/>
      <c r="BS338">
        <f t="shared" si="251"/>
        <v>327</v>
      </c>
      <c r="BT338" s="11">
        <f t="shared" si="252"/>
        <v>5.4796787680518551E-2</v>
      </c>
      <c r="BU338" s="9">
        <f t="shared" si="235"/>
        <v>1.9065549998284765E-26</v>
      </c>
      <c r="BV338" s="9">
        <f t="shared" si="235"/>
        <v>2.3780774124626837E-26</v>
      </c>
      <c r="BW338" s="9">
        <f t="shared" si="235"/>
        <v>3.155547950932418E-26</v>
      </c>
      <c r="BX338" s="9">
        <f t="shared" si="235"/>
        <v>4.1871987927942668E-26</v>
      </c>
      <c r="BY338" s="9">
        <f t="shared" si="235"/>
        <v>5.5561297128122481E-26</v>
      </c>
      <c r="BZ338" s="9">
        <f t="shared" si="235"/>
        <v>7.3726084939459376E-26</v>
      </c>
      <c r="CA338" s="9">
        <f t="shared" si="235"/>
        <v>9.7829530292743678E-26</v>
      </c>
      <c r="CB338" s="9">
        <f t="shared" si="235"/>
        <v>1.2981317270754377E-25</v>
      </c>
      <c r="CC338" s="9">
        <f t="shared" si="235"/>
        <v>1.7225330386407356E-25</v>
      </c>
      <c r="CD338" s="9">
        <f t="shared" si="249"/>
        <v>2.2856848864585417E-25</v>
      </c>
      <c r="CE338" s="9">
        <f t="shared" si="249"/>
        <v>0</v>
      </c>
      <c r="CF338" s="9">
        <f t="shared" si="249"/>
        <v>0</v>
      </c>
      <c r="CG338" s="9">
        <f t="shared" si="244"/>
        <v>0</v>
      </c>
      <c r="CH338" s="9">
        <f t="shared" si="244"/>
        <v>0</v>
      </c>
      <c r="CI338" s="9">
        <f t="shared" si="244"/>
        <v>0</v>
      </c>
      <c r="CJ338" s="9">
        <f t="shared" si="244"/>
        <v>0</v>
      </c>
      <c r="CK338" s="9">
        <f t="shared" si="244"/>
        <v>0</v>
      </c>
      <c r="CL338" s="9">
        <f t="shared" si="244"/>
        <v>0</v>
      </c>
      <c r="CM338" s="9">
        <f t="shared" si="244"/>
        <v>0</v>
      </c>
      <c r="CN338" s="9">
        <f t="shared" si="244"/>
        <v>0</v>
      </c>
      <c r="CO338" s="9">
        <f t="shared" si="244"/>
        <v>0</v>
      </c>
      <c r="CP338" s="9">
        <f t="shared" si="244"/>
        <v>0</v>
      </c>
      <c r="CQ338" s="9">
        <f t="shared" si="268"/>
        <v>8.740256691379756E-25</v>
      </c>
      <c r="CR338" s="27"/>
    </row>
    <row r="339" spans="2:96" x14ac:dyDescent="0.2">
      <c r="B339" s="1">
        <f t="shared" si="263"/>
        <v>44188</v>
      </c>
      <c r="C339" s="8">
        <f t="shared" si="258"/>
        <v>46.857142857142854</v>
      </c>
      <c r="D339">
        <f t="shared" si="266"/>
        <v>328</v>
      </c>
      <c r="E339" s="14">
        <f t="shared" si="264"/>
        <v>0.3</v>
      </c>
      <c r="F339" s="3">
        <f t="shared" si="259"/>
        <v>8.1661699125676517</v>
      </c>
      <c r="G339" s="3">
        <f t="shared" si="253"/>
        <v>2.8379999999999992</v>
      </c>
      <c r="H339" s="27"/>
      <c r="I339" s="4">
        <f t="shared" si="260"/>
        <v>258394.45325801719</v>
      </c>
      <c r="J339" s="4"/>
      <c r="K339" s="4">
        <f t="shared" si="254"/>
        <v>4741605.546741982</v>
      </c>
      <c r="L339" s="4">
        <f t="shared" si="225"/>
        <v>1</v>
      </c>
      <c r="N339" s="4">
        <f t="shared" si="267"/>
        <v>8.740256691379756E-25</v>
      </c>
      <c r="O339" s="4">
        <f t="shared" si="270"/>
        <v>1.0901865940801735E-24</v>
      </c>
      <c r="P339" s="4">
        <f t="shared" si="270"/>
        <v>1.4466039057663851E-24</v>
      </c>
      <c r="Q339" s="4">
        <f t="shared" si="270"/>
        <v>1.9195455819601412E-24</v>
      </c>
      <c r="R339" s="4">
        <f t="shared" si="270"/>
        <v>2.5471072119573091E-24</v>
      </c>
      <c r="S339" s="4">
        <f t="shared" si="270"/>
        <v>3.3798390672132852E-24</v>
      </c>
      <c r="T339" s="4">
        <f t="shared" si="270"/>
        <v>4.4848179403814828E-24</v>
      </c>
      <c r="U339" s="4">
        <f t="shared" si="270"/>
        <v>5.9510502004313778E-24</v>
      </c>
      <c r="V339" s="4">
        <f t="shared" si="270"/>
        <v>7.8966412815043649E-24</v>
      </c>
      <c r="W339" s="4">
        <f t="shared" si="270"/>
        <v>1.0478309109916027E-23</v>
      </c>
      <c r="X339" s="4">
        <f t="shared" si="270"/>
        <v>1.39040077786114E-23</v>
      </c>
      <c r="Y339" s="4">
        <f t="shared" si="270"/>
        <v>1.844967830971462E-23</v>
      </c>
      <c r="Z339" s="4">
        <f t="shared" si="270"/>
        <v>2.4481475783957707E-23</v>
      </c>
      <c r="AA339" s="4">
        <f t="shared" si="270"/>
        <v>3.2485263238714684E-23</v>
      </c>
      <c r="AB339" s="4">
        <f t="shared" si="270"/>
        <v>4.3105748076687537E-23</v>
      </c>
      <c r="AC339" s="4">
        <f t="shared" si="270"/>
        <v>5.7198413434323767E-23</v>
      </c>
      <c r="AD339" s="4">
        <f t="shared" si="270"/>
        <v>7.589842759676777E-23</v>
      </c>
      <c r="AE339" s="4">
        <f t="shared" si="270"/>
        <v>1.0071208213272769E-22</v>
      </c>
      <c r="AF339" s="4">
        <f t="shared" si="270"/>
        <v>1.3363812411756902E-22</v>
      </c>
      <c r="AG339" s="4">
        <f t="shared" si="270"/>
        <v>1.7732875579042647E-22</v>
      </c>
      <c r="AH339" s="4">
        <f t="shared" si="270"/>
        <v>2.3530327021444145E-22</v>
      </c>
      <c r="AI339" s="4">
        <f t="shared" si="255"/>
        <v>4457109.2139374604</v>
      </c>
      <c r="AJ339" s="4">
        <f t="shared" si="261"/>
        <v>4457109.2139374604</v>
      </c>
      <c r="AK339" s="27"/>
      <c r="AL339">
        <f t="shared" si="250"/>
        <v>328</v>
      </c>
      <c r="AM339" s="4"/>
      <c r="AN339" s="4"/>
      <c r="AO339" s="4">
        <f t="shared" si="248"/>
        <v>6.9586378345542985E-26</v>
      </c>
      <c r="AP339" s="4">
        <f t="shared" si="248"/>
        <v>0</v>
      </c>
      <c r="AQ339" s="4">
        <f t="shared" si="248"/>
        <v>0</v>
      </c>
      <c r="AR339" s="4">
        <f t="shared" si="248"/>
        <v>0</v>
      </c>
      <c r="AS339" s="4">
        <f t="shared" si="248"/>
        <v>0</v>
      </c>
      <c r="AT339" s="4">
        <f t="shared" si="248"/>
        <v>0</v>
      </c>
      <c r="AU339" s="4">
        <f t="shared" si="248"/>
        <v>0</v>
      </c>
      <c r="AV339" s="4">
        <f t="shared" si="248"/>
        <v>0</v>
      </c>
      <c r="AW339" s="4">
        <f t="shared" si="248"/>
        <v>0</v>
      </c>
      <c r="AX339" s="4">
        <f t="shared" si="248"/>
        <v>0</v>
      </c>
      <c r="AY339" s="4">
        <f t="shared" si="248"/>
        <v>0</v>
      </c>
      <c r="AZ339" s="4">
        <f t="shared" si="248"/>
        <v>0</v>
      </c>
      <c r="BA339" s="4">
        <f t="shared" si="248"/>
        <v>0</v>
      </c>
      <c r="BB339" s="4">
        <f t="shared" si="248"/>
        <v>0</v>
      </c>
      <c r="BC339" s="4">
        <f t="shared" si="248"/>
        <v>0</v>
      </c>
      <c r="BD339" s="4">
        <f t="shared" ref="BD339:BH339" si="271">AC338*BC$8</f>
        <v>0</v>
      </c>
      <c r="BE339" s="4">
        <f t="shared" si="271"/>
        <v>0</v>
      </c>
      <c r="BF339" s="4">
        <f t="shared" si="271"/>
        <v>0</v>
      </c>
      <c r="BG339" s="4">
        <f t="shared" si="271"/>
        <v>0</v>
      </c>
      <c r="BH339" s="4">
        <f t="shared" si="271"/>
        <v>0</v>
      </c>
      <c r="BI339" s="4">
        <f t="shared" si="226"/>
        <v>0</v>
      </c>
      <c r="BJ339" s="4">
        <f t="shared" si="265"/>
        <v>6.9586378345542985E-26</v>
      </c>
      <c r="BK339" s="4">
        <f t="shared" si="262"/>
        <v>284496.33280451875</v>
      </c>
      <c r="BL339" s="4">
        <f t="shared" si="227"/>
        <v>1</v>
      </c>
      <c r="BM339" s="4">
        <f t="shared" si="256"/>
        <v>4741605.5467419792</v>
      </c>
      <c r="BN339" s="18">
        <f t="shared" si="228"/>
        <v>1</v>
      </c>
      <c r="BO339" s="4">
        <f t="shared" si="257"/>
        <v>6</v>
      </c>
      <c r="BP339" s="27"/>
      <c r="BQ339" s="4">
        <f>I339+AJ339+BK339+SUM(J$11:J339)</f>
        <v>4999999.9999999963</v>
      </c>
      <c r="BR339" s="27"/>
      <c r="BS339">
        <f t="shared" si="251"/>
        <v>328</v>
      </c>
      <c r="BT339" s="11">
        <f t="shared" si="252"/>
        <v>5.4796787680518551E-2</v>
      </c>
      <c r="BU339" s="9">
        <f t="shared" si="235"/>
        <v>1.436813970572304E-26</v>
      </c>
      <c r="BV339" s="9">
        <f t="shared" si="235"/>
        <v>1.7921616998387678E-26</v>
      </c>
      <c r="BW339" s="9">
        <f t="shared" si="235"/>
        <v>2.3780774124626837E-26</v>
      </c>
      <c r="BX339" s="9">
        <f t="shared" si="235"/>
        <v>3.155547950932418E-26</v>
      </c>
      <c r="BY339" s="9">
        <f t="shared" si="235"/>
        <v>4.1871987927942668E-26</v>
      </c>
      <c r="BZ339" s="9">
        <f t="shared" si="235"/>
        <v>5.5561297128122481E-26</v>
      </c>
      <c r="CA339" s="9">
        <f t="shared" si="235"/>
        <v>7.3726084939459376E-26</v>
      </c>
      <c r="CB339" s="9">
        <f t="shared" si="235"/>
        <v>9.7829530292743678E-26</v>
      </c>
      <c r="CC339" s="9">
        <f t="shared" si="235"/>
        <v>1.2981317270754377E-25</v>
      </c>
      <c r="CD339" s="9">
        <f t="shared" si="249"/>
        <v>1.7225330386407356E-25</v>
      </c>
      <c r="CE339" s="9">
        <f t="shared" si="249"/>
        <v>0</v>
      </c>
      <c r="CF339" s="9">
        <f t="shared" si="249"/>
        <v>0</v>
      </c>
      <c r="CG339" s="9">
        <f t="shared" si="244"/>
        <v>0</v>
      </c>
      <c r="CH339" s="9">
        <f t="shared" si="244"/>
        <v>0</v>
      </c>
      <c r="CI339" s="9">
        <f t="shared" si="244"/>
        <v>0</v>
      </c>
      <c r="CJ339" s="9">
        <f t="shared" si="244"/>
        <v>0</v>
      </c>
      <c r="CK339" s="9">
        <f t="shared" si="244"/>
        <v>0</v>
      </c>
      <c r="CL339" s="9">
        <f t="shared" si="244"/>
        <v>0</v>
      </c>
      <c r="CM339" s="9">
        <f t="shared" si="244"/>
        <v>0</v>
      </c>
      <c r="CN339" s="9">
        <f t="shared" si="244"/>
        <v>0</v>
      </c>
      <c r="CO339" s="9">
        <f t="shared" si="244"/>
        <v>0</v>
      </c>
      <c r="CP339" s="9">
        <f t="shared" si="244"/>
        <v>0</v>
      </c>
      <c r="CQ339" s="9">
        <f t="shared" si="268"/>
        <v>6.5868138719794734E-25</v>
      </c>
      <c r="CR339" s="27"/>
    </row>
    <row r="340" spans="2:96" x14ac:dyDescent="0.2">
      <c r="B340" s="1">
        <f t="shared" si="263"/>
        <v>44189</v>
      </c>
      <c r="C340" s="8">
        <f t="shared" si="258"/>
        <v>47</v>
      </c>
      <c r="D340">
        <f t="shared" si="266"/>
        <v>329</v>
      </c>
      <c r="E340" s="14">
        <f t="shared" si="264"/>
        <v>0.3</v>
      </c>
      <c r="F340" s="3">
        <f t="shared" si="259"/>
        <v>8.1661699125676517</v>
      </c>
      <c r="G340" s="3">
        <f t="shared" si="253"/>
        <v>2.8379999999999992</v>
      </c>
      <c r="H340" s="27"/>
      <c r="I340" s="4">
        <f t="shared" si="260"/>
        <v>258394.45325801719</v>
      </c>
      <c r="J340" s="4"/>
      <c r="K340" s="4">
        <f t="shared" si="254"/>
        <v>4741605.546741982</v>
      </c>
      <c r="L340" s="4">
        <f t="shared" ref="L340:L403" si="272">K340/K333</f>
        <v>1</v>
      </c>
      <c r="N340" s="4">
        <f t="shared" si="267"/>
        <v>6.5868138719794734E-25</v>
      </c>
      <c r="O340" s="4">
        <f t="shared" si="270"/>
        <v>8.2158412898969703E-25</v>
      </c>
      <c r="P340" s="4">
        <f t="shared" si="270"/>
        <v>1.0901865940801735E-24</v>
      </c>
      <c r="Q340" s="4">
        <f t="shared" si="270"/>
        <v>1.4466039057663851E-24</v>
      </c>
      <c r="R340" s="4">
        <f t="shared" si="270"/>
        <v>1.9195455819601412E-24</v>
      </c>
      <c r="S340" s="4">
        <f t="shared" si="270"/>
        <v>2.5471072119573091E-24</v>
      </c>
      <c r="T340" s="4">
        <f t="shared" si="270"/>
        <v>3.3798390672132852E-24</v>
      </c>
      <c r="U340" s="4">
        <f t="shared" si="270"/>
        <v>4.4848179403814828E-24</v>
      </c>
      <c r="V340" s="4">
        <f t="shared" si="270"/>
        <v>5.9510502004313778E-24</v>
      </c>
      <c r="W340" s="4">
        <f t="shared" si="270"/>
        <v>7.8966412815043649E-24</v>
      </c>
      <c r="X340" s="4">
        <f t="shared" si="270"/>
        <v>1.0478309109916027E-23</v>
      </c>
      <c r="Y340" s="4">
        <f t="shared" si="270"/>
        <v>1.39040077786114E-23</v>
      </c>
      <c r="Z340" s="4">
        <f t="shared" si="270"/>
        <v>1.844967830971462E-23</v>
      </c>
      <c r="AA340" s="4">
        <f t="shared" si="270"/>
        <v>2.4481475783957707E-23</v>
      </c>
      <c r="AB340" s="4">
        <f t="shared" si="270"/>
        <v>3.2485263238714684E-23</v>
      </c>
      <c r="AC340" s="4">
        <f t="shared" si="270"/>
        <v>4.3105748076687537E-23</v>
      </c>
      <c r="AD340" s="4">
        <f t="shared" si="270"/>
        <v>5.7198413434323767E-23</v>
      </c>
      <c r="AE340" s="4">
        <f t="shared" si="270"/>
        <v>7.589842759676777E-23</v>
      </c>
      <c r="AF340" s="4">
        <f t="shared" si="270"/>
        <v>1.0071208213272769E-22</v>
      </c>
      <c r="AG340" s="4">
        <f t="shared" si="270"/>
        <v>1.3363812411756902E-22</v>
      </c>
      <c r="AH340" s="4">
        <f t="shared" si="270"/>
        <v>1.7732875579042647E-22</v>
      </c>
      <c r="AI340" s="4">
        <f t="shared" si="255"/>
        <v>4457109.2139374604</v>
      </c>
      <c r="AJ340" s="4">
        <f t="shared" si="261"/>
        <v>4457109.2139374604</v>
      </c>
      <c r="AK340" s="27"/>
      <c r="AL340">
        <f t="shared" si="250"/>
        <v>329</v>
      </c>
      <c r="AM340" s="4"/>
      <c r="AN340" s="4"/>
      <c r="AO340" s="4">
        <f t="shared" ref="AO340:BI352" si="273">N339*AN$8</f>
        <v>5.2441540148278531E-26</v>
      </c>
      <c r="AP340" s="4">
        <f t="shared" si="273"/>
        <v>0</v>
      </c>
      <c r="AQ340" s="4">
        <f t="shared" si="273"/>
        <v>0</v>
      </c>
      <c r="AR340" s="4">
        <f t="shared" si="273"/>
        <v>0</v>
      </c>
      <c r="AS340" s="4">
        <f t="shared" si="273"/>
        <v>0</v>
      </c>
      <c r="AT340" s="4">
        <f t="shared" si="273"/>
        <v>0</v>
      </c>
      <c r="AU340" s="4">
        <f t="shared" si="273"/>
        <v>0</v>
      </c>
      <c r="AV340" s="4">
        <f t="shared" si="273"/>
        <v>0</v>
      </c>
      <c r="AW340" s="4">
        <f t="shared" si="273"/>
        <v>0</v>
      </c>
      <c r="AX340" s="4">
        <f t="shared" si="273"/>
        <v>0</v>
      </c>
      <c r="AY340" s="4">
        <f t="shared" si="273"/>
        <v>0</v>
      </c>
      <c r="AZ340" s="4">
        <f t="shared" si="273"/>
        <v>0</v>
      </c>
      <c r="BA340" s="4">
        <f t="shared" si="273"/>
        <v>0</v>
      </c>
      <c r="BB340" s="4">
        <f t="shared" si="273"/>
        <v>0</v>
      </c>
      <c r="BC340" s="4">
        <f t="shared" si="273"/>
        <v>0</v>
      </c>
      <c r="BD340" s="4">
        <f t="shared" si="273"/>
        <v>0</v>
      </c>
      <c r="BE340" s="4">
        <f t="shared" si="273"/>
        <v>0</v>
      </c>
      <c r="BF340" s="4">
        <f t="shared" si="273"/>
        <v>0</v>
      </c>
      <c r="BG340" s="4">
        <f t="shared" si="273"/>
        <v>0</v>
      </c>
      <c r="BH340" s="4">
        <f t="shared" si="273"/>
        <v>0</v>
      </c>
      <c r="BI340" s="4">
        <f t="shared" si="273"/>
        <v>0</v>
      </c>
      <c r="BJ340" s="4">
        <f t="shared" si="265"/>
        <v>5.2441540148278531E-26</v>
      </c>
      <c r="BK340" s="4">
        <f t="shared" si="262"/>
        <v>284496.33280451875</v>
      </c>
      <c r="BL340" s="4">
        <f t="shared" ref="BL340:BL403" si="274">BK340/BK333</f>
        <v>1</v>
      </c>
      <c r="BM340" s="4">
        <f t="shared" si="256"/>
        <v>4741605.5467419792</v>
      </c>
      <c r="BN340" s="18">
        <f t="shared" ref="BN340:BN403" si="275">BM340/BM333</f>
        <v>1</v>
      </c>
      <c r="BO340" s="4">
        <f t="shared" si="257"/>
        <v>6</v>
      </c>
      <c r="BP340" s="27"/>
      <c r="BQ340" s="4">
        <f>I340+AJ340+BK340+SUM(J$11:J340)</f>
        <v>4999999.9999999963</v>
      </c>
      <c r="BR340" s="27"/>
      <c r="BS340">
        <f t="shared" si="251"/>
        <v>329</v>
      </c>
      <c r="BT340" s="11">
        <f t="shared" si="252"/>
        <v>5.4796787680518551E-2</v>
      </c>
      <c r="BU340" s="9">
        <f t="shared" si="235"/>
        <v>1.0828087237018604E-26</v>
      </c>
      <c r="BV340" s="9">
        <f t="shared" si="235"/>
        <v>1.3506051323379659E-26</v>
      </c>
      <c r="BW340" s="9">
        <f t="shared" si="235"/>
        <v>1.7921616998387678E-26</v>
      </c>
      <c r="BX340" s="9">
        <f t="shared" si="235"/>
        <v>2.3780774124626837E-26</v>
      </c>
      <c r="BY340" s="9">
        <f t="shared" si="235"/>
        <v>3.155547950932418E-26</v>
      </c>
      <c r="BZ340" s="9">
        <f t="shared" si="235"/>
        <v>4.1871987927942668E-26</v>
      </c>
      <c r="CA340" s="9">
        <f t="shared" si="235"/>
        <v>5.5561297128122481E-26</v>
      </c>
      <c r="CB340" s="9">
        <f t="shared" si="235"/>
        <v>7.3726084939459376E-26</v>
      </c>
      <c r="CC340" s="9">
        <f t="shared" si="235"/>
        <v>9.7829530292743678E-26</v>
      </c>
      <c r="CD340" s="9">
        <f t="shared" si="249"/>
        <v>1.2981317270754377E-25</v>
      </c>
      <c r="CE340" s="9">
        <f t="shared" si="249"/>
        <v>0</v>
      </c>
      <c r="CF340" s="9">
        <f t="shared" si="249"/>
        <v>0</v>
      </c>
      <c r="CG340" s="9">
        <f t="shared" si="244"/>
        <v>0</v>
      </c>
      <c r="CH340" s="9">
        <f t="shared" si="244"/>
        <v>0</v>
      </c>
      <c r="CI340" s="9">
        <f t="shared" si="244"/>
        <v>0</v>
      </c>
      <c r="CJ340" s="9">
        <f t="shared" si="244"/>
        <v>0</v>
      </c>
      <c r="CK340" s="9">
        <f t="shared" si="244"/>
        <v>0</v>
      </c>
      <c r="CL340" s="9">
        <f t="shared" si="244"/>
        <v>0</v>
      </c>
      <c r="CM340" s="9">
        <f t="shared" si="244"/>
        <v>0</v>
      </c>
      <c r="CN340" s="9">
        <f t="shared" si="244"/>
        <v>0</v>
      </c>
      <c r="CO340" s="9">
        <f t="shared" si="244"/>
        <v>0</v>
      </c>
      <c r="CP340" s="9">
        <f t="shared" si="244"/>
        <v>0</v>
      </c>
      <c r="CQ340" s="9">
        <f t="shared" si="268"/>
        <v>4.9639408218854899E-25</v>
      </c>
      <c r="CR340" s="27"/>
    </row>
    <row r="341" spans="2:96" x14ac:dyDescent="0.2">
      <c r="B341" s="1">
        <f t="shared" si="263"/>
        <v>44190</v>
      </c>
      <c r="C341" s="8">
        <f t="shared" si="258"/>
        <v>47.142857142857146</v>
      </c>
      <c r="D341">
        <f t="shared" si="266"/>
        <v>330</v>
      </c>
      <c r="E341" s="14">
        <f t="shared" si="264"/>
        <v>0.3</v>
      </c>
      <c r="F341" s="3">
        <f t="shared" si="259"/>
        <v>8.1661699125676517</v>
      </c>
      <c r="G341" s="3">
        <f t="shared" si="253"/>
        <v>2.8379999999999992</v>
      </c>
      <c r="H341" s="27"/>
      <c r="I341" s="4">
        <f t="shared" si="260"/>
        <v>258394.45325801719</v>
      </c>
      <c r="J341" s="4"/>
      <c r="K341" s="4">
        <f t="shared" si="254"/>
        <v>4741605.546741982</v>
      </c>
      <c r="L341" s="4">
        <f t="shared" si="272"/>
        <v>1</v>
      </c>
      <c r="N341" s="4">
        <f t="shared" si="267"/>
        <v>4.9639408218854899E-25</v>
      </c>
      <c r="O341" s="4">
        <f t="shared" si="270"/>
        <v>6.1916050396607046E-25</v>
      </c>
      <c r="P341" s="4">
        <f t="shared" si="270"/>
        <v>8.2158412898969703E-25</v>
      </c>
      <c r="Q341" s="4">
        <f t="shared" si="270"/>
        <v>1.0901865940801735E-24</v>
      </c>
      <c r="R341" s="4">
        <f t="shared" si="270"/>
        <v>1.4466039057663851E-24</v>
      </c>
      <c r="S341" s="4">
        <f t="shared" si="270"/>
        <v>1.9195455819601412E-24</v>
      </c>
      <c r="T341" s="4">
        <f t="shared" si="270"/>
        <v>2.5471072119573091E-24</v>
      </c>
      <c r="U341" s="4">
        <f t="shared" si="270"/>
        <v>3.3798390672132852E-24</v>
      </c>
      <c r="V341" s="4">
        <f t="shared" si="270"/>
        <v>4.4848179403814828E-24</v>
      </c>
      <c r="W341" s="4">
        <f t="shared" si="270"/>
        <v>5.9510502004313778E-24</v>
      </c>
      <c r="X341" s="4">
        <f t="shared" si="270"/>
        <v>7.8966412815043649E-24</v>
      </c>
      <c r="Y341" s="4">
        <f t="shared" si="270"/>
        <v>1.0478309109916027E-23</v>
      </c>
      <c r="Z341" s="4">
        <f t="shared" si="270"/>
        <v>1.39040077786114E-23</v>
      </c>
      <c r="AA341" s="4">
        <f t="shared" si="270"/>
        <v>1.844967830971462E-23</v>
      </c>
      <c r="AB341" s="4">
        <f t="shared" si="270"/>
        <v>2.4481475783957707E-23</v>
      </c>
      <c r="AC341" s="4">
        <f t="shared" si="270"/>
        <v>3.2485263238714684E-23</v>
      </c>
      <c r="AD341" s="4">
        <f t="shared" si="270"/>
        <v>4.3105748076687537E-23</v>
      </c>
      <c r="AE341" s="4">
        <f t="shared" si="270"/>
        <v>5.7198413434323767E-23</v>
      </c>
      <c r="AF341" s="4">
        <f t="shared" si="270"/>
        <v>7.589842759676777E-23</v>
      </c>
      <c r="AG341" s="4">
        <f t="shared" si="270"/>
        <v>1.0071208213272769E-22</v>
      </c>
      <c r="AH341" s="4">
        <f t="shared" si="270"/>
        <v>1.3363812411756902E-22</v>
      </c>
      <c r="AI341" s="4">
        <f t="shared" si="255"/>
        <v>4457109.2139374604</v>
      </c>
      <c r="AJ341" s="4">
        <f t="shared" si="261"/>
        <v>4457109.2139374604</v>
      </c>
      <c r="AK341" s="27"/>
      <c r="AL341">
        <f t="shared" si="250"/>
        <v>330</v>
      </c>
      <c r="AM341" s="4"/>
      <c r="AN341" s="4"/>
      <c r="AO341" s="4">
        <f t="shared" si="273"/>
        <v>3.9520883231876837E-26</v>
      </c>
      <c r="AP341" s="4">
        <f t="shared" si="273"/>
        <v>0</v>
      </c>
      <c r="AQ341" s="4">
        <f t="shared" si="273"/>
        <v>0</v>
      </c>
      <c r="AR341" s="4">
        <f t="shared" si="273"/>
        <v>0</v>
      </c>
      <c r="AS341" s="4">
        <f t="shared" si="273"/>
        <v>0</v>
      </c>
      <c r="AT341" s="4">
        <f t="shared" si="273"/>
        <v>0</v>
      </c>
      <c r="AU341" s="4">
        <f t="shared" si="273"/>
        <v>0</v>
      </c>
      <c r="AV341" s="4">
        <f t="shared" si="273"/>
        <v>0</v>
      </c>
      <c r="AW341" s="4">
        <f t="shared" si="273"/>
        <v>0</v>
      </c>
      <c r="AX341" s="4">
        <f t="shared" si="273"/>
        <v>0</v>
      </c>
      <c r="AY341" s="4">
        <f t="shared" si="273"/>
        <v>0</v>
      </c>
      <c r="AZ341" s="4">
        <f t="shared" si="273"/>
        <v>0</v>
      </c>
      <c r="BA341" s="4">
        <f t="shared" si="273"/>
        <v>0</v>
      </c>
      <c r="BB341" s="4">
        <f t="shared" si="273"/>
        <v>0</v>
      </c>
      <c r="BC341" s="4">
        <f t="shared" si="273"/>
        <v>0</v>
      </c>
      <c r="BD341" s="4">
        <f t="shared" si="273"/>
        <v>0</v>
      </c>
      <c r="BE341" s="4">
        <f t="shared" si="273"/>
        <v>0</v>
      </c>
      <c r="BF341" s="4">
        <f t="shared" si="273"/>
        <v>0</v>
      </c>
      <c r="BG341" s="4">
        <f t="shared" si="273"/>
        <v>0</v>
      </c>
      <c r="BH341" s="4">
        <f t="shared" si="273"/>
        <v>0</v>
      </c>
      <c r="BI341" s="4">
        <f t="shared" si="273"/>
        <v>0</v>
      </c>
      <c r="BJ341" s="4">
        <f t="shared" si="265"/>
        <v>3.9520883231876837E-26</v>
      </c>
      <c r="BK341" s="4">
        <f t="shared" si="262"/>
        <v>284496.33280451875</v>
      </c>
      <c r="BL341" s="4">
        <f t="shared" si="274"/>
        <v>1</v>
      </c>
      <c r="BM341" s="4">
        <f t="shared" si="256"/>
        <v>4741605.5467419792</v>
      </c>
      <c r="BN341" s="18">
        <f t="shared" si="275"/>
        <v>1</v>
      </c>
      <c r="BO341" s="4">
        <f t="shared" si="257"/>
        <v>6</v>
      </c>
      <c r="BP341" s="27"/>
      <c r="BQ341" s="4">
        <f>I341+AJ341+BK341+SUM(J$11:J341)</f>
        <v>4999999.9999999963</v>
      </c>
      <c r="BR341" s="27"/>
      <c r="BS341">
        <f t="shared" si="251"/>
        <v>330</v>
      </c>
      <c r="BT341" s="11">
        <f t="shared" si="252"/>
        <v>5.4796787680518551E-2</v>
      </c>
      <c r="BU341" s="9">
        <f t="shared" si="235"/>
        <v>8.160240338265538E-27</v>
      </c>
      <c r="BV341" s="9">
        <f t="shared" si="235"/>
        <v>1.0178402002797487E-26</v>
      </c>
      <c r="BW341" s="9">
        <f t="shared" si="235"/>
        <v>1.3506051323379659E-26</v>
      </c>
      <c r="BX341" s="9">
        <f t="shared" si="235"/>
        <v>1.7921616998387678E-26</v>
      </c>
      <c r="BY341" s="9">
        <f t="shared" si="235"/>
        <v>2.3780774124626837E-26</v>
      </c>
      <c r="BZ341" s="9">
        <f t="shared" si="235"/>
        <v>3.155547950932418E-26</v>
      </c>
      <c r="CA341" s="9">
        <f t="shared" si="235"/>
        <v>4.1871987927942668E-26</v>
      </c>
      <c r="CB341" s="9">
        <f t="shared" si="235"/>
        <v>5.5561297128122481E-26</v>
      </c>
      <c r="CC341" s="9">
        <f t="shared" si="235"/>
        <v>7.3726084939459376E-26</v>
      </c>
      <c r="CD341" s="9">
        <f t="shared" si="249"/>
        <v>9.7829530292743678E-26</v>
      </c>
      <c r="CE341" s="9">
        <f t="shared" si="249"/>
        <v>0</v>
      </c>
      <c r="CF341" s="9">
        <f t="shared" si="249"/>
        <v>0</v>
      </c>
      <c r="CG341" s="9">
        <f t="shared" si="244"/>
        <v>0</v>
      </c>
      <c r="CH341" s="9">
        <f t="shared" si="244"/>
        <v>0</v>
      </c>
      <c r="CI341" s="9">
        <f t="shared" si="244"/>
        <v>0</v>
      </c>
      <c r="CJ341" s="9">
        <f t="shared" si="244"/>
        <v>0</v>
      </c>
      <c r="CK341" s="9">
        <f t="shared" si="244"/>
        <v>0</v>
      </c>
      <c r="CL341" s="9">
        <f t="shared" si="244"/>
        <v>0</v>
      </c>
      <c r="CM341" s="9">
        <f t="shared" si="244"/>
        <v>0</v>
      </c>
      <c r="CN341" s="9">
        <f t="shared" si="244"/>
        <v>0</v>
      </c>
      <c r="CO341" s="9">
        <f t="shared" si="244"/>
        <v>0</v>
      </c>
      <c r="CP341" s="9">
        <f t="shared" si="244"/>
        <v>0</v>
      </c>
      <c r="CQ341" s="9">
        <f t="shared" si="268"/>
        <v>3.7409146458504961E-25</v>
      </c>
      <c r="CR341" s="27"/>
    </row>
    <row r="342" spans="2:96" x14ac:dyDescent="0.2">
      <c r="B342" s="1">
        <f t="shared" si="263"/>
        <v>44191</v>
      </c>
      <c r="C342" s="8">
        <f t="shared" si="258"/>
        <v>47.285714285714285</v>
      </c>
      <c r="D342">
        <f t="shared" si="266"/>
        <v>331</v>
      </c>
      <c r="E342" s="14">
        <f t="shared" si="264"/>
        <v>0.3</v>
      </c>
      <c r="F342" s="3">
        <f t="shared" si="259"/>
        <v>8.1661699125676517</v>
      </c>
      <c r="G342" s="3">
        <f t="shared" si="253"/>
        <v>2.8379999999999992</v>
      </c>
      <c r="H342" s="27"/>
      <c r="I342" s="4">
        <f t="shared" si="260"/>
        <v>258394.45325801719</v>
      </c>
      <c r="J342" s="4"/>
      <c r="K342" s="4">
        <f t="shared" si="254"/>
        <v>4741605.546741982</v>
      </c>
      <c r="L342" s="4">
        <f t="shared" si="272"/>
        <v>1</v>
      </c>
      <c r="N342" s="4">
        <f t="shared" si="267"/>
        <v>3.7409146458504961E-25</v>
      </c>
      <c r="O342" s="4">
        <f t="shared" si="270"/>
        <v>4.6661043725723599E-25</v>
      </c>
      <c r="P342" s="4">
        <f t="shared" si="270"/>
        <v>6.1916050396607046E-25</v>
      </c>
      <c r="Q342" s="4">
        <f t="shared" si="270"/>
        <v>8.2158412898969703E-25</v>
      </c>
      <c r="R342" s="4">
        <f t="shared" si="270"/>
        <v>1.0901865940801735E-24</v>
      </c>
      <c r="S342" s="4">
        <f t="shared" si="270"/>
        <v>1.4466039057663851E-24</v>
      </c>
      <c r="T342" s="4">
        <f t="shared" si="270"/>
        <v>1.9195455819601412E-24</v>
      </c>
      <c r="U342" s="4">
        <f t="shared" si="270"/>
        <v>2.5471072119573091E-24</v>
      </c>
      <c r="V342" s="4">
        <f t="shared" si="270"/>
        <v>3.3798390672132852E-24</v>
      </c>
      <c r="W342" s="4">
        <f t="shared" si="270"/>
        <v>4.4848179403814828E-24</v>
      </c>
      <c r="X342" s="4">
        <f t="shared" si="270"/>
        <v>5.9510502004313778E-24</v>
      </c>
      <c r="Y342" s="4">
        <f t="shared" si="270"/>
        <v>7.8966412815043649E-24</v>
      </c>
      <c r="Z342" s="4">
        <f t="shared" si="270"/>
        <v>1.0478309109916027E-23</v>
      </c>
      <c r="AA342" s="4">
        <f t="shared" si="270"/>
        <v>1.39040077786114E-23</v>
      </c>
      <c r="AB342" s="4">
        <f t="shared" si="270"/>
        <v>1.844967830971462E-23</v>
      </c>
      <c r="AC342" s="4">
        <f t="shared" si="270"/>
        <v>2.4481475783957707E-23</v>
      </c>
      <c r="AD342" s="4">
        <f t="shared" si="270"/>
        <v>3.2485263238714684E-23</v>
      </c>
      <c r="AE342" s="4">
        <f t="shared" si="270"/>
        <v>4.3105748076687537E-23</v>
      </c>
      <c r="AF342" s="4">
        <f t="shared" si="270"/>
        <v>5.7198413434323767E-23</v>
      </c>
      <c r="AG342" s="4">
        <f t="shared" si="270"/>
        <v>7.589842759676777E-23</v>
      </c>
      <c r="AH342" s="4">
        <f t="shared" si="270"/>
        <v>1.0071208213272769E-22</v>
      </c>
      <c r="AI342" s="4">
        <f t="shared" si="255"/>
        <v>4457109.2139374604</v>
      </c>
      <c r="AJ342" s="4">
        <f t="shared" si="261"/>
        <v>4457109.2139374604</v>
      </c>
      <c r="AK342" s="27"/>
      <c r="AL342">
        <f t="shared" si="250"/>
        <v>331</v>
      </c>
      <c r="AM342" s="4"/>
      <c r="AN342" s="4"/>
      <c r="AO342" s="4">
        <f t="shared" si="273"/>
        <v>2.9783644931312939E-26</v>
      </c>
      <c r="AP342" s="4">
        <f t="shared" si="273"/>
        <v>0</v>
      </c>
      <c r="AQ342" s="4">
        <f t="shared" si="273"/>
        <v>0</v>
      </c>
      <c r="AR342" s="4">
        <f t="shared" si="273"/>
        <v>0</v>
      </c>
      <c r="AS342" s="4">
        <f t="shared" si="273"/>
        <v>0</v>
      </c>
      <c r="AT342" s="4">
        <f t="shared" si="273"/>
        <v>0</v>
      </c>
      <c r="AU342" s="4">
        <f t="shared" si="273"/>
        <v>0</v>
      </c>
      <c r="AV342" s="4">
        <f t="shared" si="273"/>
        <v>0</v>
      </c>
      <c r="AW342" s="4">
        <f t="shared" si="273"/>
        <v>0</v>
      </c>
      <c r="AX342" s="4">
        <f t="shared" si="273"/>
        <v>0</v>
      </c>
      <c r="AY342" s="4">
        <f t="shared" si="273"/>
        <v>0</v>
      </c>
      <c r="AZ342" s="4">
        <f t="shared" si="273"/>
        <v>0</v>
      </c>
      <c r="BA342" s="4">
        <f t="shared" si="273"/>
        <v>0</v>
      </c>
      <c r="BB342" s="4">
        <f t="shared" si="273"/>
        <v>0</v>
      </c>
      <c r="BC342" s="4">
        <f t="shared" si="273"/>
        <v>0</v>
      </c>
      <c r="BD342" s="4">
        <f t="shared" si="273"/>
        <v>0</v>
      </c>
      <c r="BE342" s="4">
        <f t="shared" si="273"/>
        <v>0</v>
      </c>
      <c r="BF342" s="4">
        <f t="shared" si="273"/>
        <v>0</v>
      </c>
      <c r="BG342" s="4">
        <f t="shared" si="273"/>
        <v>0</v>
      </c>
      <c r="BH342" s="4">
        <f t="shared" si="273"/>
        <v>0</v>
      </c>
      <c r="BI342" s="4">
        <f t="shared" si="273"/>
        <v>0</v>
      </c>
      <c r="BJ342" s="4">
        <f t="shared" si="265"/>
        <v>2.9783644931312939E-26</v>
      </c>
      <c r="BK342" s="4">
        <f t="shared" si="262"/>
        <v>284496.33280451875</v>
      </c>
      <c r="BL342" s="4">
        <f t="shared" si="274"/>
        <v>1</v>
      </c>
      <c r="BM342" s="4">
        <f t="shared" si="256"/>
        <v>4741605.5467419792</v>
      </c>
      <c r="BN342" s="18">
        <f t="shared" si="275"/>
        <v>1</v>
      </c>
      <c r="BO342" s="4">
        <f t="shared" si="257"/>
        <v>6</v>
      </c>
      <c r="BP342" s="27"/>
      <c r="BQ342" s="4">
        <f>I342+AJ342+BK342+SUM(J$11:J342)</f>
        <v>4999999.9999999963</v>
      </c>
      <c r="BR342" s="27"/>
      <c r="BS342">
        <f t="shared" si="251"/>
        <v>331</v>
      </c>
      <c r="BT342" s="11">
        <f t="shared" si="252"/>
        <v>5.4796787680518551E-2</v>
      </c>
      <c r="BU342" s="9">
        <f t="shared" si="235"/>
        <v>6.1497031673883554E-27</v>
      </c>
      <c r="BV342" s="9">
        <f t="shared" si="235"/>
        <v>7.6706259179696047E-27</v>
      </c>
      <c r="BW342" s="9">
        <f t="shared" si="235"/>
        <v>1.0178402002797487E-26</v>
      </c>
      <c r="BX342" s="9">
        <f t="shared" si="235"/>
        <v>1.3506051323379659E-26</v>
      </c>
      <c r="BY342" s="9">
        <f t="shared" si="235"/>
        <v>1.7921616998387678E-26</v>
      </c>
      <c r="BZ342" s="9">
        <f t="shared" si="235"/>
        <v>2.3780774124626837E-26</v>
      </c>
      <c r="CA342" s="9">
        <f t="shared" si="235"/>
        <v>3.155547950932418E-26</v>
      </c>
      <c r="CB342" s="9">
        <f t="shared" si="235"/>
        <v>4.1871987927942668E-26</v>
      </c>
      <c r="CC342" s="9">
        <f t="shared" si="235"/>
        <v>5.5561297128122481E-26</v>
      </c>
      <c r="CD342" s="9">
        <f t="shared" si="249"/>
        <v>7.3726084939459376E-26</v>
      </c>
      <c r="CE342" s="9">
        <f t="shared" si="249"/>
        <v>0</v>
      </c>
      <c r="CF342" s="9">
        <f t="shared" si="249"/>
        <v>0</v>
      </c>
      <c r="CG342" s="9">
        <f t="shared" si="244"/>
        <v>0</v>
      </c>
      <c r="CH342" s="9">
        <f t="shared" si="244"/>
        <v>0</v>
      </c>
      <c r="CI342" s="9">
        <f t="shared" si="244"/>
        <v>0</v>
      </c>
      <c r="CJ342" s="9">
        <f t="shared" si="244"/>
        <v>0</v>
      </c>
      <c r="CK342" s="9">
        <f t="shared" si="244"/>
        <v>0</v>
      </c>
      <c r="CL342" s="9">
        <f t="shared" si="244"/>
        <v>0</v>
      </c>
      <c r="CM342" s="9">
        <f t="shared" si="244"/>
        <v>0</v>
      </c>
      <c r="CN342" s="9">
        <f t="shared" si="244"/>
        <v>0</v>
      </c>
      <c r="CO342" s="9">
        <f t="shared" si="244"/>
        <v>0</v>
      </c>
      <c r="CP342" s="9">
        <f t="shared" si="244"/>
        <v>0</v>
      </c>
      <c r="CQ342" s="9">
        <f t="shared" si="268"/>
        <v>2.8192202303939834E-25</v>
      </c>
      <c r="CR342" s="27"/>
    </row>
    <row r="343" spans="2:96" x14ac:dyDescent="0.2">
      <c r="B343" s="1">
        <f t="shared" si="263"/>
        <v>44192</v>
      </c>
      <c r="C343" s="8">
        <f t="shared" si="258"/>
        <v>47.428571428571431</v>
      </c>
      <c r="D343">
        <f t="shared" si="266"/>
        <v>332</v>
      </c>
      <c r="E343" s="14">
        <f t="shared" si="264"/>
        <v>0.3</v>
      </c>
      <c r="F343" s="3">
        <f t="shared" si="259"/>
        <v>8.1661699125676517</v>
      </c>
      <c r="G343" s="3">
        <f t="shared" si="253"/>
        <v>2.8379999999999992</v>
      </c>
      <c r="H343" s="27"/>
      <c r="I343" s="4">
        <f t="shared" si="260"/>
        <v>258394.45325801719</v>
      </c>
      <c r="J343" s="4"/>
      <c r="K343" s="4">
        <f t="shared" si="254"/>
        <v>4741605.546741982</v>
      </c>
      <c r="L343" s="4">
        <f t="shared" si="272"/>
        <v>1</v>
      </c>
      <c r="N343" s="4">
        <f t="shared" si="267"/>
        <v>2.8192202303939834E-25</v>
      </c>
      <c r="O343" s="4">
        <f t="shared" si="270"/>
        <v>3.5164597670994664E-25</v>
      </c>
      <c r="P343" s="4">
        <f t="shared" si="270"/>
        <v>4.6661043725723599E-25</v>
      </c>
      <c r="Q343" s="4">
        <f t="shared" si="270"/>
        <v>6.1916050396607046E-25</v>
      </c>
      <c r="R343" s="4">
        <f t="shared" si="270"/>
        <v>8.2158412898969703E-25</v>
      </c>
      <c r="S343" s="4">
        <f t="shared" si="270"/>
        <v>1.0901865940801735E-24</v>
      </c>
      <c r="T343" s="4">
        <f t="shared" si="270"/>
        <v>1.4466039057663851E-24</v>
      </c>
      <c r="U343" s="4">
        <f t="shared" si="270"/>
        <v>1.9195455819601412E-24</v>
      </c>
      <c r="V343" s="4">
        <f t="shared" si="270"/>
        <v>2.5471072119573091E-24</v>
      </c>
      <c r="W343" s="4">
        <f t="shared" si="270"/>
        <v>3.3798390672132852E-24</v>
      </c>
      <c r="X343" s="4">
        <f t="shared" si="270"/>
        <v>4.4848179403814828E-24</v>
      </c>
      <c r="Y343" s="4">
        <f t="shared" si="270"/>
        <v>5.9510502004313778E-24</v>
      </c>
      <c r="Z343" s="4">
        <f t="shared" si="270"/>
        <v>7.8966412815043649E-24</v>
      </c>
      <c r="AA343" s="4">
        <f t="shared" si="270"/>
        <v>1.0478309109916027E-23</v>
      </c>
      <c r="AB343" s="4">
        <f t="shared" si="270"/>
        <v>1.39040077786114E-23</v>
      </c>
      <c r="AC343" s="4">
        <f t="shared" si="270"/>
        <v>1.844967830971462E-23</v>
      </c>
      <c r="AD343" s="4">
        <f t="shared" si="270"/>
        <v>2.4481475783957707E-23</v>
      </c>
      <c r="AE343" s="4">
        <f t="shared" si="270"/>
        <v>3.2485263238714684E-23</v>
      </c>
      <c r="AF343" s="4">
        <f t="shared" si="270"/>
        <v>4.3105748076687537E-23</v>
      </c>
      <c r="AG343" s="4">
        <f t="shared" si="270"/>
        <v>5.7198413434323767E-23</v>
      </c>
      <c r="AH343" s="4">
        <f t="shared" si="270"/>
        <v>7.589842759676777E-23</v>
      </c>
      <c r="AI343" s="4">
        <f t="shared" si="255"/>
        <v>4457109.2139374604</v>
      </c>
      <c r="AJ343" s="4">
        <f t="shared" si="261"/>
        <v>4457109.2139374604</v>
      </c>
      <c r="AK343" s="27"/>
      <c r="AL343">
        <f t="shared" si="250"/>
        <v>332</v>
      </c>
      <c r="AM343" s="4"/>
      <c r="AN343" s="4"/>
      <c r="AO343" s="4">
        <f t="shared" si="273"/>
        <v>2.2445487875102977E-26</v>
      </c>
      <c r="AP343" s="4">
        <f t="shared" si="273"/>
        <v>0</v>
      </c>
      <c r="AQ343" s="4">
        <f t="shared" si="273"/>
        <v>0</v>
      </c>
      <c r="AR343" s="4">
        <f t="shared" si="273"/>
        <v>0</v>
      </c>
      <c r="AS343" s="4">
        <f t="shared" si="273"/>
        <v>0</v>
      </c>
      <c r="AT343" s="4">
        <f t="shared" si="273"/>
        <v>0</v>
      </c>
      <c r="AU343" s="4">
        <f t="shared" si="273"/>
        <v>0</v>
      </c>
      <c r="AV343" s="4">
        <f t="shared" si="273"/>
        <v>0</v>
      </c>
      <c r="AW343" s="4">
        <f t="shared" si="273"/>
        <v>0</v>
      </c>
      <c r="AX343" s="4">
        <f t="shared" si="273"/>
        <v>0</v>
      </c>
      <c r="AY343" s="4">
        <f t="shared" si="273"/>
        <v>0</v>
      </c>
      <c r="AZ343" s="4">
        <f t="shared" si="273"/>
        <v>0</v>
      </c>
      <c r="BA343" s="4">
        <f t="shared" si="273"/>
        <v>0</v>
      </c>
      <c r="BB343" s="4">
        <f t="shared" si="273"/>
        <v>0</v>
      </c>
      <c r="BC343" s="4">
        <f t="shared" si="273"/>
        <v>0</v>
      </c>
      <c r="BD343" s="4">
        <f t="shared" si="273"/>
        <v>0</v>
      </c>
      <c r="BE343" s="4">
        <f t="shared" si="273"/>
        <v>0</v>
      </c>
      <c r="BF343" s="4">
        <f t="shared" si="273"/>
        <v>0</v>
      </c>
      <c r="BG343" s="4">
        <f t="shared" si="273"/>
        <v>0</v>
      </c>
      <c r="BH343" s="4">
        <f t="shared" si="273"/>
        <v>0</v>
      </c>
      <c r="BI343" s="4">
        <f t="shared" si="273"/>
        <v>0</v>
      </c>
      <c r="BJ343" s="4">
        <f t="shared" si="265"/>
        <v>2.2445487875102977E-26</v>
      </c>
      <c r="BK343" s="4">
        <f t="shared" si="262"/>
        <v>284496.33280451875</v>
      </c>
      <c r="BL343" s="4">
        <f t="shared" si="274"/>
        <v>1</v>
      </c>
      <c r="BM343" s="4">
        <f t="shared" si="256"/>
        <v>4741605.5467419792</v>
      </c>
      <c r="BN343" s="18">
        <f t="shared" si="275"/>
        <v>1</v>
      </c>
      <c r="BO343" s="4">
        <f t="shared" si="257"/>
        <v>6</v>
      </c>
      <c r="BP343" s="27"/>
      <c r="BQ343" s="4">
        <f>I343+AJ343+BK343+SUM(J$11:J343)</f>
        <v>4999999.9999999963</v>
      </c>
      <c r="BR343" s="27"/>
      <c r="BS343">
        <f t="shared" si="251"/>
        <v>332</v>
      </c>
      <c r="BT343" s="11">
        <f t="shared" si="252"/>
        <v>5.4796787680518551E-2</v>
      </c>
      <c r="BU343" s="9">
        <f t="shared" si="235"/>
        <v>4.6345263716856505E-27</v>
      </c>
      <c r="BV343" s="9">
        <f t="shared" si="235"/>
        <v>5.7807209773450545E-27</v>
      </c>
      <c r="BW343" s="9">
        <f t="shared" si="235"/>
        <v>7.6706259179696047E-27</v>
      </c>
      <c r="BX343" s="9">
        <f t="shared" si="235"/>
        <v>1.0178402002797487E-26</v>
      </c>
      <c r="BY343" s="9">
        <f t="shared" si="235"/>
        <v>1.3506051323379659E-26</v>
      </c>
      <c r="BZ343" s="9">
        <f t="shared" si="235"/>
        <v>1.7921616998387678E-26</v>
      </c>
      <c r="CA343" s="9">
        <f t="shared" si="235"/>
        <v>2.3780774124626837E-26</v>
      </c>
      <c r="CB343" s="9">
        <f t="shared" si="235"/>
        <v>3.155547950932418E-26</v>
      </c>
      <c r="CC343" s="9">
        <f t="shared" si="235"/>
        <v>4.1871987927942668E-26</v>
      </c>
      <c r="CD343" s="9">
        <f t="shared" si="249"/>
        <v>5.5561297128122481E-26</v>
      </c>
      <c r="CE343" s="9">
        <f t="shared" si="249"/>
        <v>0</v>
      </c>
      <c r="CF343" s="9">
        <f t="shared" si="249"/>
        <v>0</v>
      </c>
      <c r="CG343" s="9">
        <f t="shared" si="244"/>
        <v>0</v>
      </c>
      <c r="CH343" s="9">
        <f t="shared" si="244"/>
        <v>0</v>
      </c>
      <c r="CI343" s="9">
        <f t="shared" si="244"/>
        <v>0</v>
      </c>
      <c r="CJ343" s="9">
        <f t="shared" si="244"/>
        <v>0</v>
      </c>
      <c r="CK343" s="9">
        <f t="shared" si="244"/>
        <v>0</v>
      </c>
      <c r="CL343" s="9">
        <f t="shared" si="244"/>
        <v>0</v>
      </c>
      <c r="CM343" s="9">
        <f t="shared" si="244"/>
        <v>0</v>
      </c>
      <c r="CN343" s="9">
        <f t="shared" si="244"/>
        <v>0</v>
      </c>
      <c r="CO343" s="9">
        <f t="shared" si="244"/>
        <v>0</v>
      </c>
      <c r="CP343" s="9">
        <f t="shared" si="244"/>
        <v>0</v>
      </c>
      <c r="CQ343" s="9">
        <f t="shared" si="268"/>
        <v>2.124614822815813E-25</v>
      </c>
      <c r="CR343" s="27"/>
    </row>
    <row r="344" spans="2:96" x14ac:dyDescent="0.2">
      <c r="B344" s="1">
        <f t="shared" si="263"/>
        <v>44193</v>
      </c>
      <c r="C344" s="8">
        <f t="shared" si="258"/>
        <v>47.571428571428569</v>
      </c>
      <c r="D344">
        <f t="shared" si="266"/>
        <v>333</v>
      </c>
      <c r="E344" s="14">
        <f t="shared" si="264"/>
        <v>0.3</v>
      </c>
      <c r="F344" s="3">
        <f t="shared" si="259"/>
        <v>8.1661699125676517</v>
      </c>
      <c r="G344" s="3">
        <f t="shared" si="253"/>
        <v>2.8379999999999992</v>
      </c>
      <c r="H344" s="27"/>
      <c r="I344" s="4">
        <f t="shared" si="260"/>
        <v>258394.45325801719</v>
      </c>
      <c r="J344" s="4"/>
      <c r="K344" s="4">
        <f t="shared" si="254"/>
        <v>4741605.546741982</v>
      </c>
      <c r="L344" s="4">
        <f t="shared" si="272"/>
        <v>1</v>
      </c>
      <c r="N344" s="4">
        <f t="shared" si="267"/>
        <v>2.124614822815813E-25</v>
      </c>
      <c r="O344" s="4">
        <f t="shared" si="270"/>
        <v>2.6500670165703442E-25</v>
      </c>
      <c r="P344" s="4">
        <f t="shared" si="270"/>
        <v>3.5164597670994664E-25</v>
      </c>
      <c r="Q344" s="4">
        <f t="shared" si="270"/>
        <v>4.6661043725723599E-25</v>
      </c>
      <c r="R344" s="4">
        <f t="shared" si="270"/>
        <v>6.1916050396607046E-25</v>
      </c>
      <c r="S344" s="4">
        <f t="shared" si="270"/>
        <v>8.2158412898969703E-25</v>
      </c>
      <c r="T344" s="4">
        <f t="shared" si="270"/>
        <v>1.0901865940801735E-24</v>
      </c>
      <c r="U344" s="4">
        <f t="shared" si="270"/>
        <v>1.4466039057663851E-24</v>
      </c>
      <c r="V344" s="4">
        <f t="shared" si="270"/>
        <v>1.9195455819601412E-24</v>
      </c>
      <c r="W344" s="4">
        <f t="shared" si="270"/>
        <v>2.5471072119573091E-24</v>
      </c>
      <c r="X344" s="4">
        <f t="shared" si="270"/>
        <v>3.3798390672132852E-24</v>
      </c>
      <c r="Y344" s="4">
        <f t="shared" si="270"/>
        <v>4.4848179403814828E-24</v>
      </c>
      <c r="Z344" s="4">
        <f t="shared" si="270"/>
        <v>5.9510502004313778E-24</v>
      </c>
      <c r="AA344" s="4">
        <f t="shared" si="270"/>
        <v>7.8966412815043649E-24</v>
      </c>
      <c r="AB344" s="4">
        <f t="shared" si="270"/>
        <v>1.0478309109916027E-23</v>
      </c>
      <c r="AC344" s="4">
        <f t="shared" si="270"/>
        <v>1.39040077786114E-23</v>
      </c>
      <c r="AD344" s="4">
        <f t="shared" si="270"/>
        <v>1.844967830971462E-23</v>
      </c>
      <c r="AE344" s="4">
        <f t="shared" si="270"/>
        <v>2.4481475783957707E-23</v>
      </c>
      <c r="AF344" s="4">
        <f t="shared" si="270"/>
        <v>3.2485263238714684E-23</v>
      </c>
      <c r="AG344" s="4">
        <f t="shared" si="270"/>
        <v>4.3105748076687537E-23</v>
      </c>
      <c r="AH344" s="4">
        <f t="shared" si="270"/>
        <v>5.7198413434323767E-23</v>
      </c>
      <c r="AI344" s="4">
        <f t="shared" si="255"/>
        <v>4457109.2139374604</v>
      </c>
      <c r="AJ344" s="4">
        <f t="shared" si="261"/>
        <v>4457109.2139374604</v>
      </c>
      <c r="AK344" s="27"/>
      <c r="AL344">
        <f t="shared" si="250"/>
        <v>333</v>
      </c>
      <c r="AM344" s="4"/>
      <c r="AN344" s="4"/>
      <c r="AO344" s="4">
        <f t="shared" si="273"/>
        <v>1.6915321382363899E-26</v>
      </c>
      <c r="AP344" s="4">
        <f t="shared" si="273"/>
        <v>0</v>
      </c>
      <c r="AQ344" s="4">
        <f t="shared" si="273"/>
        <v>0</v>
      </c>
      <c r="AR344" s="4">
        <f t="shared" si="273"/>
        <v>0</v>
      </c>
      <c r="AS344" s="4">
        <f t="shared" si="273"/>
        <v>0</v>
      </c>
      <c r="AT344" s="4">
        <f t="shared" si="273"/>
        <v>0</v>
      </c>
      <c r="AU344" s="4">
        <f t="shared" si="273"/>
        <v>0</v>
      </c>
      <c r="AV344" s="4">
        <f t="shared" si="273"/>
        <v>0</v>
      </c>
      <c r="AW344" s="4">
        <f t="shared" si="273"/>
        <v>0</v>
      </c>
      <c r="AX344" s="4">
        <f t="shared" si="273"/>
        <v>0</v>
      </c>
      <c r="AY344" s="4">
        <f t="shared" si="273"/>
        <v>0</v>
      </c>
      <c r="AZ344" s="4">
        <f t="shared" si="273"/>
        <v>0</v>
      </c>
      <c r="BA344" s="4">
        <f t="shared" si="273"/>
        <v>0</v>
      </c>
      <c r="BB344" s="4">
        <f t="shared" si="273"/>
        <v>0</v>
      </c>
      <c r="BC344" s="4">
        <f t="shared" si="273"/>
        <v>0</v>
      </c>
      <c r="BD344" s="4">
        <f t="shared" si="273"/>
        <v>0</v>
      </c>
      <c r="BE344" s="4">
        <f t="shared" si="273"/>
        <v>0</v>
      </c>
      <c r="BF344" s="4">
        <f t="shared" si="273"/>
        <v>0</v>
      </c>
      <c r="BG344" s="4">
        <f t="shared" si="273"/>
        <v>0</v>
      </c>
      <c r="BH344" s="4">
        <f t="shared" si="273"/>
        <v>0</v>
      </c>
      <c r="BI344" s="4">
        <f t="shared" si="273"/>
        <v>0</v>
      </c>
      <c r="BJ344" s="4">
        <f t="shared" si="265"/>
        <v>1.6915321382363899E-26</v>
      </c>
      <c r="BK344" s="4">
        <f t="shared" si="262"/>
        <v>284496.33280451875</v>
      </c>
      <c r="BL344" s="4">
        <f t="shared" si="274"/>
        <v>1</v>
      </c>
      <c r="BM344" s="4">
        <f t="shared" si="256"/>
        <v>4741605.5467419792</v>
      </c>
      <c r="BN344" s="18">
        <f t="shared" si="275"/>
        <v>1</v>
      </c>
      <c r="BO344" s="4">
        <f t="shared" si="257"/>
        <v>6</v>
      </c>
      <c r="BP344" s="27"/>
      <c r="BQ344" s="4">
        <f>I344+AJ344+BK344+SUM(J$11:J344)</f>
        <v>4999999.9999999963</v>
      </c>
      <c r="BR344" s="27"/>
      <c r="BS344">
        <f t="shared" si="251"/>
        <v>333</v>
      </c>
      <c r="BT344" s="11">
        <f t="shared" si="252"/>
        <v>5.4796787680518551E-2</v>
      </c>
      <c r="BU344" s="9">
        <f t="shared" si="235"/>
        <v>3.4926620204616196E-27</v>
      </c>
      <c r="BV344" s="9">
        <f t="shared" si="235"/>
        <v>4.3564547893845116E-27</v>
      </c>
      <c r="BW344" s="9">
        <f t="shared" si="235"/>
        <v>5.7807209773450545E-27</v>
      </c>
      <c r="BX344" s="9">
        <f t="shared" si="235"/>
        <v>7.6706259179696047E-27</v>
      </c>
      <c r="BY344" s="9">
        <f t="shared" si="235"/>
        <v>1.0178402002797487E-26</v>
      </c>
      <c r="BZ344" s="9">
        <f t="shared" si="235"/>
        <v>1.3506051323379659E-26</v>
      </c>
      <c r="CA344" s="9">
        <f t="shared" si="235"/>
        <v>1.7921616998387678E-26</v>
      </c>
      <c r="CB344" s="9">
        <f t="shared" si="235"/>
        <v>2.3780774124626837E-26</v>
      </c>
      <c r="CC344" s="9">
        <f t="shared" si="235"/>
        <v>3.155547950932418E-26</v>
      </c>
      <c r="CD344" s="9">
        <f t="shared" si="249"/>
        <v>4.1871987927942668E-26</v>
      </c>
      <c r="CE344" s="9">
        <f t="shared" si="249"/>
        <v>0</v>
      </c>
      <c r="CF344" s="9">
        <f t="shared" si="249"/>
        <v>0</v>
      </c>
      <c r="CG344" s="9">
        <f t="shared" si="244"/>
        <v>0</v>
      </c>
      <c r="CH344" s="9">
        <f t="shared" si="244"/>
        <v>0</v>
      </c>
      <c r="CI344" s="9">
        <f t="shared" si="244"/>
        <v>0</v>
      </c>
      <c r="CJ344" s="9">
        <f t="shared" si="244"/>
        <v>0</v>
      </c>
      <c r="CK344" s="9">
        <f t="shared" si="244"/>
        <v>0</v>
      </c>
      <c r="CL344" s="9">
        <f t="shared" si="244"/>
        <v>0</v>
      </c>
      <c r="CM344" s="9">
        <f t="shared" si="244"/>
        <v>0</v>
      </c>
      <c r="CN344" s="9">
        <f t="shared" si="244"/>
        <v>0</v>
      </c>
      <c r="CO344" s="9">
        <f t="shared" si="244"/>
        <v>0</v>
      </c>
      <c r="CP344" s="9">
        <f t="shared" si="244"/>
        <v>0</v>
      </c>
      <c r="CQ344" s="9">
        <f t="shared" si="268"/>
        <v>1.6011477559161931E-25</v>
      </c>
      <c r="CR344" s="27"/>
    </row>
    <row r="345" spans="2:96" x14ac:dyDescent="0.2">
      <c r="B345" s="1">
        <f t="shared" si="263"/>
        <v>44194</v>
      </c>
      <c r="C345" s="8">
        <f t="shared" si="258"/>
        <v>47.714285714285715</v>
      </c>
      <c r="D345">
        <f t="shared" si="266"/>
        <v>334</v>
      </c>
      <c r="E345" s="14">
        <f t="shared" si="264"/>
        <v>0.3</v>
      </c>
      <c r="F345" s="3">
        <f t="shared" si="259"/>
        <v>8.1661699125676517</v>
      </c>
      <c r="G345" s="3">
        <f t="shared" si="253"/>
        <v>2.8379999999999992</v>
      </c>
      <c r="H345" s="27"/>
      <c r="I345" s="4">
        <f t="shared" si="260"/>
        <v>258394.45325801719</v>
      </c>
      <c r="J345" s="4"/>
      <c r="K345" s="4">
        <f t="shared" si="254"/>
        <v>4741605.546741982</v>
      </c>
      <c r="L345" s="4">
        <f t="shared" si="272"/>
        <v>1</v>
      </c>
      <c r="N345" s="4">
        <f t="shared" si="267"/>
        <v>1.6011477559161931E-25</v>
      </c>
      <c r="O345" s="4">
        <f t="shared" si="270"/>
        <v>1.9971379334468642E-25</v>
      </c>
      <c r="P345" s="4">
        <f t="shared" si="270"/>
        <v>2.6500670165703442E-25</v>
      </c>
      <c r="Q345" s="4">
        <f t="shared" si="270"/>
        <v>3.5164597670994664E-25</v>
      </c>
      <c r="R345" s="4">
        <f t="shared" si="270"/>
        <v>4.6661043725723599E-25</v>
      </c>
      <c r="S345" s="4">
        <f t="shared" si="270"/>
        <v>6.1916050396607046E-25</v>
      </c>
      <c r="T345" s="4">
        <f t="shared" si="270"/>
        <v>8.2158412898969703E-25</v>
      </c>
      <c r="U345" s="4">
        <f t="shared" si="270"/>
        <v>1.0901865940801735E-24</v>
      </c>
      <c r="V345" s="4">
        <f t="shared" si="270"/>
        <v>1.4466039057663851E-24</v>
      </c>
      <c r="W345" s="4">
        <f t="shared" si="270"/>
        <v>1.9195455819601412E-24</v>
      </c>
      <c r="X345" s="4">
        <f t="shared" si="270"/>
        <v>2.5471072119573091E-24</v>
      </c>
      <c r="Y345" s="4">
        <f t="shared" si="270"/>
        <v>3.3798390672132852E-24</v>
      </c>
      <c r="Z345" s="4">
        <f t="shared" si="270"/>
        <v>4.4848179403814828E-24</v>
      </c>
      <c r="AA345" s="4">
        <f t="shared" si="270"/>
        <v>5.9510502004313778E-24</v>
      </c>
      <c r="AB345" s="4">
        <f t="shared" si="270"/>
        <v>7.8966412815043649E-24</v>
      </c>
      <c r="AC345" s="4">
        <f t="shared" si="270"/>
        <v>1.0478309109916027E-23</v>
      </c>
      <c r="AD345" s="4">
        <f t="shared" si="270"/>
        <v>1.39040077786114E-23</v>
      </c>
      <c r="AE345" s="4">
        <f t="shared" si="270"/>
        <v>1.844967830971462E-23</v>
      </c>
      <c r="AF345" s="4">
        <f t="shared" si="270"/>
        <v>2.4481475783957707E-23</v>
      </c>
      <c r="AG345" s="4">
        <f t="shared" si="270"/>
        <v>3.2485263238714684E-23</v>
      </c>
      <c r="AH345" s="4">
        <f t="shared" si="270"/>
        <v>4.3105748076687537E-23</v>
      </c>
      <c r="AI345" s="4">
        <f t="shared" si="255"/>
        <v>4457109.2139374604</v>
      </c>
      <c r="AJ345" s="4">
        <f t="shared" si="261"/>
        <v>4457109.2139374604</v>
      </c>
      <c r="AK345" s="27"/>
      <c r="AL345">
        <f t="shared" si="250"/>
        <v>334</v>
      </c>
      <c r="AM345" s="4"/>
      <c r="AN345" s="4"/>
      <c r="AO345" s="4">
        <f t="shared" si="273"/>
        <v>1.2747688936894878E-26</v>
      </c>
      <c r="AP345" s="4">
        <f t="shared" si="273"/>
        <v>0</v>
      </c>
      <c r="AQ345" s="4">
        <f t="shared" si="273"/>
        <v>0</v>
      </c>
      <c r="AR345" s="4">
        <f t="shared" si="273"/>
        <v>0</v>
      </c>
      <c r="AS345" s="4">
        <f t="shared" si="273"/>
        <v>0</v>
      </c>
      <c r="AT345" s="4">
        <f t="shared" si="273"/>
        <v>0</v>
      </c>
      <c r="AU345" s="4">
        <f t="shared" si="273"/>
        <v>0</v>
      </c>
      <c r="AV345" s="4">
        <f t="shared" si="273"/>
        <v>0</v>
      </c>
      <c r="AW345" s="4">
        <f t="shared" si="273"/>
        <v>0</v>
      </c>
      <c r="AX345" s="4">
        <f t="shared" si="273"/>
        <v>0</v>
      </c>
      <c r="AY345" s="4">
        <f t="shared" si="273"/>
        <v>0</v>
      </c>
      <c r="AZ345" s="4">
        <f t="shared" si="273"/>
        <v>0</v>
      </c>
      <c r="BA345" s="4">
        <f t="shared" si="273"/>
        <v>0</v>
      </c>
      <c r="BB345" s="4">
        <f t="shared" si="273"/>
        <v>0</v>
      </c>
      <c r="BC345" s="4">
        <f t="shared" si="273"/>
        <v>0</v>
      </c>
      <c r="BD345" s="4">
        <f t="shared" si="273"/>
        <v>0</v>
      </c>
      <c r="BE345" s="4">
        <f t="shared" si="273"/>
        <v>0</v>
      </c>
      <c r="BF345" s="4">
        <f t="shared" si="273"/>
        <v>0</v>
      </c>
      <c r="BG345" s="4">
        <f t="shared" si="273"/>
        <v>0</v>
      </c>
      <c r="BH345" s="4">
        <f t="shared" si="273"/>
        <v>0</v>
      </c>
      <c r="BI345" s="4">
        <f t="shared" si="273"/>
        <v>0</v>
      </c>
      <c r="BJ345" s="4">
        <f t="shared" si="265"/>
        <v>1.2747688936894878E-26</v>
      </c>
      <c r="BK345" s="4">
        <f t="shared" si="262"/>
        <v>284496.33280451875</v>
      </c>
      <c r="BL345" s="4">
        <f t="shared" si="274"/>
        <v>1</v>
      </c>
      <c r="BM345" s="4">
        <f t="shared" si="256"/>
        <v>4741605.5467419792</v>
      </c>
      <c r="BN345" s="18">
        <f t="shared" si="275"/>
        <v>1</v>
      </c>
      <c r="BO345" s="4">
        <f t="shared" si="257"/>
        <v>6</v>
      </c>
      <c r="BP345" s="27"/>
      <c r="BQ345" s="4">
        <f>I345+AJ345+BK345+SUM(J$11:J345)</f>
        <v>4999999.9999999963</v>
      </c>
      <c r="BR345" s="27"/>
      <c r="BS345">
        <f t="shared" si="251"/>
        <v>334</v>
      </c>
      <c r="BT345" s="11">
        <f t="shared" si="252"/>
        <v>5.4796787680518551E-2</v>
      </c>
      <c r="BU345" s="9">
        <f t="shared" si="235"/>
        <v>2.6321326087823509E-27</v>
      </c>
      <c r="BV345" s="9">
        <f t="shared" si="235"/>
        <v>3.2831022992339224E-27</v>
      </c>
      <c r="BW345" s="9">
        <f t="shared" si="235"/>
        <v>4.3564547893845116E-27</v>
      </c>
      <c r="BX345" s="9">
        <f t="shared" si="235"/>
        <v>5.7807209773450545E-27</v>
      </c>
      <c r="BY345" s="9">
        <f t="shared" si="235"/>
        <v>7.6706259179696047E-27</v>
      </c>
      <c r="BZ345" s="9">
        <f t="shared" si="235"/>
        <v>1.0178402002797487E-26</v>
      </c>
      <c r="CA345" s="9">
        <f t="shared" si="235"/>
        <v>1.3506051323379659E-26</v>
      </c>
      <c r="CB345" s="9">
        <f t="shared" si="235"/>
        <v>1.7921616998387678E-26</v>
      </c>
      <c r="CC345" s="9">
        <f t="shared" si="235"/>
        <v>2.3780774124626837E-26</v>
      </c>
      <c r="CD345" s="9">
        <f t="shared" si="249"/>
        <v>3.155547950932418E-26</v>
      </c>
      <c r="CE345" s="9">
        <f t="shared" si="249"/>
        <v>0</v>
      </c>
      <c r="CF345" s="9">
        <f t="shared" si="249"/>
        <v>0</v>
      </c>
      <c r="CG345" s="9">
        <f t="shared" si="244"/>
        <v>0</v>
      </c>
      <c r="CH345" s="9">
        <f t="shared" si="244"/>
        <v>0</v>
      </c>
      <c r="CI345" s="9">
        <f t="shared" si="244"/>
        <v>0</v>
      </c>
      <c r="CJ345" s="9">
        <f t="shared" si="244"/>
        <v>0</v>
      </c>
      <c r="CK345" s="9">
        <f t="shared" si="244"/>
        <v>0</v>
      </c>
      <c r="CL345" s="9">
        <f t="shared" si="244"/>
        <v>0</v>
      </c>
      <c r="CM345" s="9">
        <f t="shared" si="244"/>
        <v>0</v>
      </c>
      <c r="CN345" s="9">
        <f t="shared" si="244"/>
        <v>0</v>
      </c>
      <c r="CO345" s="9">
        <f t="shared" si="244"/>
        <v>0</v>
      </c>
      <c r="CP345" s="9">
        <f t="shared" si="244"/>
        <v>0</v>
      </c>
      <c r="CQ345" s="9">
        <f t="shared" si="268"/>
        <v>1.206653605512313E-25</v>
      </c>
      <c r="CR345" s="27"/>
    </row>
    <row r="346" spans="2:96" x14ac:dyDescent="0.2">
      <c r="B346" s="1">
        <f t="shared" si="263"/>
        <v>44195</v>
      </c>
      <c r="C346" s="8">
        <f t="shared" si="258"/>
        <v>47.857142857142854</v>
      </c>
      <c r="D346">
        <f t="shared" si="266"/>
        <v>335</v>
      </c>
      <c r="E346" s="14">
        <f t="shared" si="264"/>
        <v>0.3</v>
      </c>
      <c r="F346" s="3">
        <f t="shared" si="259"/>
        <v>8.1661699125676517</v>
      </c>
      <c r="G346" s="3">
        <f t="shared" si="253"/>
        <v>2.8379999999999992</v>
      </c>
      <c r="H346" s="27"/>
      <c r="I346" s="4">
        <f t="shared" si="260"/>
        <v>258394.45325801719</v>
      </c>
      <c r="J346" s="4"/>
      <c r="K346" s="4">
        <f t="shared" si="254"/>
        <v>4741605.546741982</v>
      </c>
      <c r="L346" s="4">
        <f t="shared" si="272"/>
        <v>1</v>
      </c>
      <c r="N346" s="4">
        <f t="shared" si="267"/>
        <v>1.206653605512313E-25</v>
      </c>
      <c r="O346" s="4">
        <f t="shared" si="270"/>
        <v>1.5050788905612216E-25</v>
      </c>
      <c r="P346" s="4">
        <f t="shared" si="270"/>
        <v>1.9971379334468642E-25</v>
      </c>
      <c r="Q346" s="4">
        <f t="shared" si="270"/>
        <v>2.6500670165703442E-25</v>
      </c>
      <c r="R346" s="4">
        <f t="shared" si="270"/>
        <v>3.5164597670994664E-25</v>
      </c>
      <c r="S346" s="4">
        <f t="shared" si="270"/>
        <v>4.6661043725723599E-25</v>
      </c>
      <c r="T346" s="4">
        <f t="shared" si="270"/>
        <v>6.1916050396607046E-25</v>
      </c>
      <c r="U346" s="4">
        <f t="shared" si="270"/>
        <v>8.2158412898969703E-25</v>
      </c>
      <c r="V346" s="4">
        <f t="shared" si="270"/>
        <v>1.0901865940801735E-24</v>
      </c>
      <c r="W346" s="4">
        <f t="shared" si="270"/>
        <v>1.4466039057663851E-24</v>
      </c>
      <c r="X346" s="4">
        <f t="shared" si="270"/>
        <v>1.9195455819601412E-24</v>
      </c>
      <c r="Y346" s="4">
        <f t="shared" si="270"/>
        <v>2.5471072119573091E-24</v>
      </c>
      <c r="Z346" s="4">
        <f t="shared" si="270"/>
        <v>3.3798390672132852E-24</v>
      </c>
      <c r="AA346" s="4">
        <f t="shared" si="270"/>
        <v>4.4848179403814828E-24</v>
      </c>
      <c r="AB346" s="4">
        <f t="shared" si="270"/>
        <v>5.9510502004313778E-24</v>
      </c>
      <c r="AC346" s="4">
        <f t="shared" si="270"/>
        <v>7.8966412815043649E-24</v>
      </c>
      <c r="AD346" s="4">
        <f t="shared" si="270"/>
        <v>1.0478309109916027E-23</v>
      </c>
      <c r="AE346" s="4">
        <f t="shared" si="270"/>
        <v>1.39040077786114E-23</v>
      </c>
      <c r="AF346" s="4">
        <f t="shared" si="270"/>
        <v>1.844967830971462E-23</v>
      </c>
      <c r="AG346" s="4">
        <f t="shared" si="270"/>
        <v>2.4481475783957707E-23</v>
      </c>
      <c r="AH346" s="4">
        <f t="shared" si="270"/>
        <v>3.2485263238714684E-23</v>
      </c>
      <c r="AI346" s="4">
        <f t="shared" si="255"/>
        <v>4457109.2139374604</v>
      </c>
      <c r="AJ346" s="4">
        <f t="shared" si="261"/>
        <v>4457109.2139374604</v>
      </c>
      <c r="AK346" s="27"/>
      <c r="AL346">
        <f t="shared" si="250"/>
        <v>335</v>
      </c>
      <c r="AM346" s="4"/>
      <c r="AN346" s="4"/>
      <c r="AO346" s="4">
        <f t="shared" si="273"/>
        <v>9.6068865354971579E-27</v>
      </c>
      <c r="AP346" s="4">
        <f t="shared" si="273"/>
        <v>0</v>
      </c>
      <c r="AQ346" s="4">
        <f t="shared" si="273"/>
        <v>0</v>
      </c>
      <c r="AR346" s="4">
        <f t="shared" si="273"/>
        <v>0</v>
      </c>
      <c r="AS346" s="4">
        <f t="shared" si="273"/>
        <v>0</v>
      </c>
      <c r="AT346" s="4">
        <f t="shared" si="273"/>
        <v>0</v>
      </c>
      <c r="AU346" s="4">
        <f t="shared" si="273"/>
        <v>0</v>
      </c>
      <c r="AV346" s="4">
        <f t="shared" si="273"/>
        <v>0</v>
      </c>
      <c r="AW346" s="4">
        <f t="shared" si="273"/>
        <v>0</v>
      </c>
      <c r="AX346" s="4">
        <f t="shared" si="273"/>
        <v>0</v>
      </c>
      <c r="AY346" s="4">
        <f t="shared" si="273"/>
        <v>0</v>
      </c>
      <c r="AZ346" s="4">
        <f t="shared" si="273"/>
        <v>0</v>
      </c>
      <c r="BA346" s="4">
        <f t="shared" si="273"/>
        <v>0</v>
      </c>
      <c r="BB346" s="4">
        <f t="shared" si="273"/>
        <v>0</v>
      </c>
      <c r="BC346" s="4">
        <f t="shared" si="273"/>
        <v>0</v>
      </c>
      <c r="BD346" s="4">
        <f t="shared" si="273"/>
        <v>0</v>
      </c>
      <c r="BE346" s="4">
        <f t="shared" si="273"/>
        <v>0</v>
      </c>
      <c r="BF346" s="4">
        <f t="shared" si="273"/>
        <v>0</v>
      </c>
      <c r="BG346" s="4">
        <f t="shared" si="273"/>
        <v>0</v>
      </c>
      <c r="BH346" s="4">
        <f t="shared" si="273"/>
        <v>0</v>
      </c>
      <c r="BI346" s="4">
        <f t="shared" si="273"/>
        <v>0</v>
      </c>
      <c r="BJ346" s="4">
        <f t="shared" si="265"/>
        <v>9.6068865354971579E-27</v>
      </c>
      <c r="BK346" s="4">
        <f t="shared" si="262"/>
        <v>284496.33280451875</v>
      </c>
      <c r="BL346" s="4">
        <f t="shared" si="274"/>
        <v>1</v>
      </c>
      <c r="BM346" s="4">
        <f t="shared" si="256"/>
        <v>4741605.5467419792</v>
      </c>
      <c r="BN346" s="18">
        <f t="shared" si="275"/>
        <v>1</v>
      </c>
      <c r="BO346" s="4">
        <f t="shared" si="257"/>
        <v>6</v>
      </c>
      <c r="BP346" s="27"/>
      <c r="BQ346" s="4">
        <f>I346+AJ346+BK346+SUM(J$11:J346)</f>
        <v>4999999.9999999963</v>
      </c>
      <c r="BR346" s="27"/>
      <c r="BS346">
        <f t="shared" si="251"/>
        <v>335</v>
      </c>
      <c r="BT346" s="11">
        <f t="shared" si="252"/>
        <v>5.4796787680518551E-2</v>
      </c>
      <c r="BU346" s="9">
        <f t="shared" si="235"/>
        <v>1.9836222427557121E-27</v>
      </c>
      <c r="BV346" s="9">
        <f t="shared" si="235"/>
        <v>2.4742046522554101E-27</v>
      </c>
      <c r="BW346" s="9">
        <f t="shared" si="235"/>
        <v>3.2831022992339224E-27</v>
      </c>
      <c r="BX346" s="9">
        <f t="shared" si="235"/>
        <v>4.3564547893845116E-27</v>
      </c>
      <c r="BY346" s="9">
        <f t="shared" si="235"/>
        <v>5.7807209773450545E-27</v>
      </c>
      <c r="BZ346" s="9">
        <f t="shared" si="235"/>
        <v>7.6706259179696047E-27</v>
      </c>
      <c r="CA346" s="9">
        <f t="shared" si="235"/>
        <v>1.0178402002797487E-26</v>
      </c>
      <c r="CB346" s="9">
        <f t="shared" si="235"/>
        <v>1.3506051323379659E-26</v>
      </c>
      <c r="CC346" s="9">
        <f t="shared" si="235"/>
        <v>1.7921616998387678E-26</v>
      </c>
      <c r="CD346" s="9">
        <f t="shared" si="249"/>
        <v>2.3780774124626837E-26</v>
      </c>
      <c r="CE346" s="9">
        <f t="shared" si="249"/>
        <v>0</v>
      </c>
      <c r="CF346" s="9">
        <f t="shared" si="249"/>
        <v>0</v>
      </c>
      <c r="CG346" s="9">
        <f t="shared" si="244"/>
        <v>0</v>
      </c>
      <c r="CH346" s="9">
        <f t="shared" si="244"/>
        <v>0</v>
      </c>
      <c r="CI346" s="9">
        <f t="shared" si="244"/>
        <v>0</v>
      </c>
      <c r="CJ346" s="9">
        <f t="shared" si="244"/>
        <v>0</v>
      </c>
      <c r="CK346" s="9">
        <f t="shared" si="244"/>
        <v>0</v>
      </c>
      <c r="CL346" s="9">
        <f t="shared" si="244"/>
        <v>0</v>
      </c>
      <c r="CM346" s="9">
        <f t="shared" si="244"/>
        <v>0</v>
      </c>
      <c r="CN346" s="9">
        <f t="shared" si="244"/>
        <v>0</v>
      </c>
      <c r="CO346" s="9">
        <f t="shared" si="244"/>
        <v>0</v>
      </c>
      <c r="CP346" s="9">
        <f t="shared" si="244"/>
        <v>0</v>
      </c>
      <c r="CQ346" s="9">
        <f t="shared" si="268"/>
        <v>9.0935575328135887E-26</v>
      </c>
      <c r="CR346" s="27"/>
    </row>
    <row r="347" spans="2:96" x14ac:dyDescent="0.2">
      <c r="B347" s="1">
        <f t="shared" si="263"/>
        <v>44196</v>
      </c>
      <c r="C347" s="8">
        <f t="shared" si="258"/>
        <v>48</v>
      </c>
      <c r="D347">
        <f t="shared" si="266"/>
        <v>336</v>
      </c>
      <c r="E347" s="14">
        <f t="shared" si="264"/>
        <v>0.3</v>
      </c>
      <c r="F347" s="3">
        <f t="shared" si="259"/>
        <v>8.1661699125676517</v>
      </c>
      <c r="G347" s="3">
        <f t="shared" si="253"/>
        <v>2.8379999999999992</v>
      </c>
      <c r="H347" s="27"/>
      <c r="I347" s="4">
        <f t="shared" si="260"/>
        <v>258394.45325801719</v>
      </c>
      <c r="J347" s="4"/>
      <c r="K347" s="4">
        <f t="shared" si="254"/>
        <v>4741605.546741982</v>
      </c>
      <c r="L347" s="4">
        <f t="shared" si="272"/>
        <v>1</v>
      </c>
      <c r="N347" s="4">
        <f t="shared" si="267"/>
        <v>9.0935575328135887E-26</v>
      </c>
      <c r="O347" s="4">
        <f t="shared" si="270"/>
        <v>1.1342543891815742E-25</v>
      </c>
      <c r="P347" s="4">
        <f t="shared" si="270"/>
        <v>1.5050788905612216E-25</v>
      </c>
      <c r="Q347" s="4">
        <f t="shared" si="270"/>
        <v>1.9971379334468642E-25</v>
      </c>
      <c r="R347" s="4">
        <f t="shared" si="270"/>
        <v>2.6500670165703442E-25</v>
      </c>
      <c r="S347" s="4">
        <f t="shared" si="270"/>
        <v>3.5164597670994664E-25</v>
      </c>
      <c r="T347" s="4">
        <f t="shared" si="270"/>
        <v>4.6661043725723599E-25</v>
      </c>
      <c r="U347" s="4">
        <f t="shared" si="270"/>
        <v>6.1916050396607046E-25</v>
      </c>
      <c r="V347" s="4">
        <f t="shared" si="270"/>
        <v>8.2158412898969703E-25</v>
      </c>
      <c r="W347" s="4">
        <f t="shared" si="270"/>
        <v>1.0901865940801735E-24</v>
      </c>
      <c r="X347" s="4">
        <f t="shared" si="270"/>
        <v>1.4466039057663851E-24</v>
      </c>
      <c r="Y347" s="4">
        <f t="shared" si="270"/>
        <v>1.9195455819601412E-24</v>
      </c>
      <c r="Z347" s="4">
        <f t="shared" si="270"/>
        <v>2.5471072119573091E-24</v>
      </c>
      <c r="AA347" s="4">
        <f t="shared" si="270"/>
        <v>3.3798390672132852E-24</v>
      </c>
      <c r="AB347" s="4">
        <f t="shared" si="270"/>
        <v>4.4848179403814828E-24</v>
      </c>
      <c r="AC347" s="4">
        <f t="shared" si="270"/>
        <v>5.9510502004313778E-24</v>
      </c>
      <c r="AD347" s="4">
        <f t="shared" si="270"/>
        <v>7.8966412815043649E-24</v>
      </c>
      <c r="AE347" s="4">
        <f t="shared" si="270"/>
        <v>1.0478309109916027E-23</v>
      </c>
      <c r="AF347" s="4">
        <f t="shared" si="270"/>
        <v>1.39040077786114E-23</v>
      </c>
      <c r="AG347" s="4">
        <f t="shared" si="270"/>
        <v>1.844967830971462E-23</v>
      </c>
      <c r="AH347" s="4">
        <f t="shared" si="270"/>
        <v>2.4481475783957707E-23</v>
      </c>
      <c r="AI347" s="4">
        <f t="shared" si="255"/>
        <v>4457109.2139374604</v>
      </c>
      <c r="AJ347" s="4">
        <f t="shared" si="261"/>
        <v>4457109.2139374604</v>
      </c>
      <c r="AK347" s="27"/>
      <c r="AL347">
        <f t="shared" si="250"/>
        <v>336</v>
      </c>
      <c r="AM347" s="4"/>
      <c r="AN347" s="4"/>
      <c r="AO347" s="4">
        <f t="shared" si="273"/>
        <v>7.239921633073878E-27</v>
      </c>
      <c r="AP347" s="4">
        <f t="shared" si="273"/>
        <v>0</v>
      </c>
      <c r="AQ347" s="4">
        <f t="shared" si="273"/>
        <v>0</v>
      </c>
      <c r="AR347" s="4">
        <f t="shared" si="273"/>
        <v>0</v>
      </c>
      <c r="AS347" s="4">
        <f t="shared" si="273"/>
        <v>0</v>
      </c>
      <c r="AT347" s="4">
        <f t="shared" si="273"/>
        <v>0</v>
      </c>
      <c r="AU347" s="4">
        <f t="shared" si="273"/>
        <v>0</v>
      </c>
      <c r="AV347" s="4">
        <f t="shared" si="273"/>
        <v>0</v>
      </c>
      <c r="AW347" s="4">
        <f t="shared" si="273"/>
        <v>0</v>
      </c>
      <c r="AX347" s="4">
        <f t="shared" si="273"/>
        <v>0</v>
      </c>
      <c r="AY347" s="4">
        <f t="shared" si="273"/>
        <v>0</v>
      </c>
      <c r="AZ347" s="4">
        <f t="shared" si="273"/>
        <v>0</v>
      </c>
      <c r="BA347" s="4">
        <f t="shared" si="273"/>
        <v>0</v>
      </c>
      <c r="BB347" s="4">
        <f t="shared" si="273"/>
        <v>0</v>
      </c>
      <c r="BC347" s="4">
        <f t="shared" si="273"/>
        <v>0</v>
      </c>
      <c r="BD347" s="4">
        <f t="shared" si="273"/>
        <v>0</v>
      </c>
      <c r="BE347" s="4">
        <f t="shared" si="273"/>
        <v>0</v>
      </c>
      <c r="BF347" s="4">
        <f t="shared" si="273"/>
        <v>0</v>
      </c>
      <c r="BG347" s="4">
        <f t="shared" si="273"/>
        <v>0</v>
      </c>
      <c r="BH347" s="4">
        <f t="shared" si="273"/>
        <v>0</v>
      </c>
      <c r="BI347" s="4">
        <f t="shared" si="273"/>
        <v>0</v>
      </c>
      <c r="BJ347" s="4">
        <f t="shared" si="265"/>
        <v>7.239921633073878E-27</v>
      </c>
      <c r="BK347" s="4">
        <f t="shared" si="262"/>
        <v>284496.33280451875</v>
      </c>
      <c r="BL347" s="4">
        <f t="shared" si="274"/>
        <v>1</v>
      </c>
      <c r="BM347" s="4">
        <f t="shared" si="256"/>
        <v>4741605.5467419792</v>
      </c>
      <c r="BN347" s="18">
        <f t="shared" si="275"/>
        <v>1</v>
      </c>
      <c r="BO347" s="4">
        <f t="shared" si="257"/>
        <v>6</v>
      </c>
      <c r="BP347" s="27"/>
      <c r="BQ347" s="4">
        <f>I347+AJ347+BK347+SUM(J$11:J347)</f>
        <v>4999999.9999999963</v>
      </c>
      <c r="BR347" s="27"/>
      <c r="BS347">
        <f t="shared" si="251"/>
        <v>336</v>
      </c>
      <c r="BT347" s="11">
        <f t="shared" si="252"/>
        <v>5.4796787680518551E-2</v>
      </c>
      <c r="BU347" s="9">
        <f t="shared" si="235"/>
        <v>1.4948932241584988E-27</v>
      </c>
      <c r="BV347" s="9">
        <f t="shared" si="235"/>
        <v>1.8646049081903691E-27</v>
      </c>
      <c r="BW347" s="9">
        <f t="shared" si="235"/>
        <v>2.4742046522554101E-27</v>
      </c>
      <c r="BX347" s="9">
        <f t="shared" ref="BX347:CI381" si="276">Q347*$E347*$BT347*BX$7</f>
        <v>3.2831022992339224E-27</v>
      </c>
      <c r="BY347" s="9">
        <f t="shared" si="276"/>
        <v>4.3564547893845116E-27</v>
      </c>
      <c r="BZ347" s="9">
        <f t="shared" si="276"/>
        <v>5.7807209773450545E-27</v>
      </c>
      <c r="CA347" s="9">
        <f t="shared" si="276"/>
        <v>7.6706259179696047E-27</v>
      </c>
      <c r="CB347" s="9">
        <f t="shared" si="276"/>
        <v>1.0178402002797487E-26</v>
      </c>
      <c r="CC347" s="9">
        <f t="shared" si="276"/>
        <v>1.3506051323379659E-26</v>
      </c>
      <c r="CD347" s="9">
        <f t="shared" si="249"/>
        <v>1.7921616998387678E-26</v>
      </c>
      <c r="CE347" s="9">
        <f t="shared" si="249"/>
        <v>0</v>
      </c>
      <c r="CF347" s="9">
        <f t="shared" si="249"/>
        <v>0</v>
      </c>
      <c r="CG347" s="9">
        <f t="shared" si="244"/>
        <v>0</v>
      </c>
      <c r="CH347" s="9">
        <f t="shared" si="244"/>
        <v>0</v>
      </c>
      <c r="CI347" s="9">
        <f t="shared" si="244"/>
        <v>0</v>
      </c>
      <c r="CJ347" s="9">
        <f t="shared" si="244"/>
        <v>0</v>
      </c>
      <c r="CK347" s="9">
        <f t="shared" si="244"/>
        <v>0</v>
      </c>
      <c r="CL347" s="9">
        <f t="shared" si="244"/>
        <v>0</v>
      </c>
      <c r="CM347" s="9">
        <f t="shared" si="244"/>
        <v>0</v>
      </c>
      <c r="CN347" s="9">
        <f t="shared" si="244"/>
        <v>0</v>
      </c>
      <c r="CO347" s="9">
        <f t="shared" si="244"/>
        <v>0</v>
      </c>
      <c r="CP347" s="9">
        <f t="shared" si="244"/>
        <v>0</v>
      </c>
      <c r="CQ347" s="9">
        <f t="shared" si="268"/>
        <v>6.85306770931022E-26</v>
      </c>
      <c r="CR347" s="27"/>
    </row>
    <row r="348" spans="2:96" x14ac:dyDescent="0.2">
      <c r="B348" s="1">
        <f t="shared" si="263"/>
        <v>44197</v>
      </c>
      <c r="C348" s="8">
        <f t="shared" si="258"/>
        <v>48.142857142857146</v>
      </c>
      <c r="D348">
        <f t="shared" si="266"/>
        <v>337</v>
      </c>
      <c r="E348" s="14">
        <f t="shared" si="264"/>
        <v>0.3</v>
      </c>
      <c r="F348" s="3">
        <f t="shared" si="259"/>
        <v>8.1661699125676517</v>
      </c>
      <c r="G348" s="3">
        <f t="shared" si="253"/>
        <v>2.8379999999999992</v>
      </c>
      <c r="H348" s="27"/>
      <c r="I348" s="4">
        <f t="shared" si="260"/>
        <v>258394.45325801719</v>
      </c>
      <c r="J348" s="4"/>
      <c r="K348" s="4">
        <f t="shared" si="254"/>
        <v>4741605.546741982</v>
      </c>
      <c r="L348" s="4">
        <f t="shared" si="272"/>
        <v>1</v>
      </c>
      <c r="N348" s="4">
        <f t="shared" si="267"/>
        <v>6.85306770931022E-26</v>
      </c>
      <c r="O348" s="4">
        <f t="shared" si="270"/>
        <v>8.5479440808447731E-26</v>
      </c>
      <c r="P348" s="4">
        <f t="shared" si="270"/>
        <v>1.1342543891815742E-25</v>
      </c>
      <c r="Q348" s="4">
        <f t="shared" si="270"/>
        <v>1.5050788905612216E-25</v>
      </c>
      <c r="R348" s="4">
        <f t="shared" si="270"/>
        <v>1.9971379334468642E-25</v>
      </c>
      <c r="S348" s="4">
        <f t="shared" si="270"/>
        <v>2.6500670165703442E-25</v>
      </c>
      <c r="T348" s="4">
        <f t="shared" si="270"/>
        <v>3.5164597670994664E-25</v>
      </c>
      <c r="U348" s="4">
        <f t="shared" si="270"/>
        <v>4.6661043725723599E-25</v>
      </c>
      <c r="V348" s="4">
        <f t="shared" si="270"/>
        <v>6.1916050396607046E-25</v>
      </c>
      <c r="W348" s="4">
        <f t="shared" si="270"/>
        <v>8.2158412898969703E-25</v>
      </c>
      <c r="X348" s="4">
        <f t="shared" si="270"/>
        <v>1.0901865940801735E-24</v>
      </c>
      <c r="Y348" s="4">
        <f t="shared" si="270"/>
        <v>1.4466039057663851E-24</v>
      </c>
      <c r="Z348" s="4">
        <f t="shared" si="270"/>
        <v>1.9195455819601412E-24</v>
      </c>
      <c r="AA348" s="4">
        <f t="shared" si="270"/>
        <v>2.5471072119573091E-24</v>
      </c>
      <c r="AB348" s="4">
        <f t="shared" si="270"/>
        <v>3.3798390672132852E-24</v>
      </c>
      <c r="AC348" s="4">
        <f t="shared" si="270"/>
        <v>4.4848179403814828E-24</v>
      </c>
      <c r="AD348" s="4">
        <f t="shared" si="270"/>
        <v>5.9510502004313778E-24</v>
      </c>
      <c r="AE348" s="4">
        <f t="shared" si="270"/>
        <v>7.8966412815043649E-24</v>
      </c>
      <c r="AF348" s="4">
        <f t="shared" si="270"/>
        <v>1.0478309109916027E-23</v>
      </c>
      <c r="AG348" s="4">
        <f t="shared" si="270"/>
        <v>1.39040077786114E-23</v>
      </c>
      <c r="AH348" s="4">
        <f t="shared" si="270"/>
        <v>1.844967830971462E-23</v>
      </c>
      <c r="AI348" s="4">
        <f t="shared" si="255"/>
        <v>4457109.2139374604</v>
      </c>
      <c r="AJ348" s="4">
        <f t="shared" si="261"/>
        <v>4457109.2139374604</v>
      </c>
      <c r="AK348" s="27"/>
      <c r="AL348">
        <f t="shared" si="250"/>
        <v>337</v>
      </c>
      <c r="AM348" s="4"/>
      <c r="AN348" s="4"/>
      <c r="AO348" s="4">
        <f t="shared" si="273"/>
        <v>5.4561345196881531E-27</v>
      </c>
      <c r="AP348" s="4">
        <f t="shared" si="273"/>
        <v>0</v>
      </c>
      <c r="AQ348" s="4">
        <f t="shared" si="273"/>
        <v>0</v>
      </c>
      <c r="AR348" s="4">
        <f t="shared" si="273"/>
        <v>0</v>
      </c>
      <c r="AS348" s="4">
        <f t="shared" si="273"/>
        <v>0</v>
      </c>
      <c r="AT348" s="4">
        <f t="shared" si="273"/>
        <v>0</v>
      </c>
      <c r="AU348" s="4">
        <f t="shared" si="273"/>
        <v>0</v>
      </c>
      <c r="AV348" s="4">
        <f t="shared" si="273"/>
        <v>0</v>
      </c>
      <c r="AW348" s="4">
        <f t="shared" si="273"/>
        <v>0</v>
      </c>
      <c r="AX348" s="4">
        <f t="shared" si="273"/>
        <v>0</v>
      </c>
      <c r="AY348" s="4">
        <f t="shared" si="273"/>
        <v>0</v>
      </c>
      <c r="AZ348" s="4">
        <f t="shared" si="273"/>
        <v>0</v>
      </c>
      <c r="BA348" s="4">
        <f t="shared" si="273"/>
        <v>0</v>
      </c>
      <c r="BB348" s="4">
        <f t="shared" si="273"/>
        <v>0</v>
      </c>
      <c r="BC348" s="4">
        <f t="shared" si="273"/>
        <v>0</v>
      </c>
      <c r="BD348" s="4">
        <f t="shared" si="273"/>
        <v>0</v>
      </c>
      <c r="BE348" s="4">
        <f t="shared" si="273"/>
        <v>0</v>
      </c>
      <c r="BF348" s="4">
        <f t="shared" si="273"/>
        <v>0</v>
      </c>
      <c r="BG348" s="4">
        <f t="shared" si="273"/>
        <v>0</v>
      </c>
      <c r="BH348" s="4">
        <f t="shared" si="273"/>
        <v>0</v>
      </c>
      <c r="BI348" s="4">
        <f t="shared" si="273"/>
        <v>0</v>
      </c>
      <c r="BJ348" s="4">
        <f t="shared" si="265"/>
        <v>5.4561345196881531E-27</v>
      </c>
      <c r="BK348" s="4">
        <f t="shared" si="262"/>
        <v>284496.33280451875</v>
      </c>
      <c r="BL348" s="4">
        <f t="shared" si="274"/>
        <v>1</v>
      </c>
      <c r="BM348" s="4">
        <f t="shared" si="256"/>
        <v>4741605.5467419792</v>
      </c>
      <c r="BN348" s="18">
        <f t="shared" si="275"/>
        <v>1</v>
      </c>
      <c r="BO348" s="4">
        <f t="shared" si="257"/>
        <v>6</v>
      </c>
      <c r="BP348" s="27"/>
      <c r="BQ348" s="4">
        <f>I348+AJ348+BK348+SUM(J$11:J348)</f>
        <v>4999999.9999999963</v>
      </c>
      <c r="BR348" s="27"/>
      <c r="BS348">
        <f t="shared" si="251"/>
        <v>337</v>
      </c>
      <c r="BT348" s="11">
        <f t="shared" si="252"/>
        <v>5.4796787680518551E-2</v>
      </c>
      <c r="BU348" s="9">
        <f t="shared" ref="BU348:CF394" si="277">N348*$E348*$BT348*BU$7</f>
        <v>1.1265782886818692E-27</v>
      </c>
      <c r="BV348" s="9">
        <f t="shared" si="277"/>
        <v>1.4051996307089889E-27</v>
      </c>
      <c r="BW348" s="9">
        <f t="shared" si="277"/>
        <v>1.8646049081903691E-27</v>
      </c>
      <c r="BX348" s="9">
        <f t="shared" si="276"/>
        <v>2.4742046522554101E-27</v>
      </c>
      <c r="BY348" s="9">
        <f t="shared" si="276"/>
        <v>3.2831022992339224E-27</v>
      </c>
      <c r="BZ348" s="9">
        <f t="shared" si="276"/>
        <v>4.3564547893845116E-27</v>
      </c>
      <c r="CA348" s="9">
        <f t="shared" si="276"/>
        <v>5.7807209773450545E-27</v>
      </c>
      <c r="CB348" s="9">
        <f t="shared" si="276"/>
        <v>7.6706259179696047E-27</v>
      </c>
      <c r="CC348" s="9">
        <f t="shared" si="276"/>
        <v>1.0178402002797487E-26</v>
      </c>
      <c r="CD348" s="9">
        <f t="shared" si="249"/>
        <v>1.3506051323379659E-26</v>
      </c>
      <c r="CE348" s="9">
        <f t="shared" si="249"/>
        <v>0</v>
      </c>
      <c r="CF348" s="9">
        <f t="shared" si="249"/>
        <v>0</v>
      </c>
      <c r="CG348" s="9">
        <f t="shared" si="244"/>
        <v>0</v>
      </c>
      <c r="CH348" s="9">
        <f t="shared" si="244"/>
        <v>0</v>
      </c>
      <c r="CI348" s="9">
        <f t="shared" si="244"/>
        <v>0</v>
      </c>
      <c r="CJ348" s="9">
        <f t="shared" si="244"/>
        <v>0</v>
      </c>
      <c r="CK348" s="9">
        <f t="shared" si="244"/>
        <v>0</v>
      </c>
      <c r="CL348" s="9">
        <f t="shared" si="244"/>
        <v>0</v>
      </c>
      <c r="CM348" s="9">
        <f t="shared" si="244"/>
        <v>0</v>
      </c>
      <c r="CN348" s="9">
        <f t="shared" si="244"/>
        <v>0</v>
      </c>
      <c r="CO348" s="9">
        <f t="shared" si="244"/>
        <v>0</v>
      </c>
      <c r="CP348" s="9">
        <f t="shared" si="244"/>
        <v>0</v>
      </c>
      <c r="CQ348" s="9">
        <f t="shared" si="268"/>
        <v>5.164594478994688E-26</v>
      </c>
      <c r="CR348" s="27"/>
    </row>
    <row r="349" spans="2:96" x14ac:dyDescent="0.2">
      <c r="B349" s="1">
        <f t="shared" si="263"/>
        <v>44198</v>
      </c>
      <c r="C349" s="8">
        <f t="shared" si="258"/>
        <v>48.285714285714285</v>
      </c>
      <c r="D349">
        <f t="shared" si="266"/>
        <v>338</v>
      </c>
      <c r="E349" s="14">
        <f t="shared" si="264"/>
        <v>0.3</v>
      </c>
      <c r="F349" s="3">
        <f t="shared" si="259"/>
        <v>8.1661699125676517</v>
      </c>
      <c r="G349" s="3">
        <f t="shared" si="253"/>
        <v>2.8379999999999992</v>
      </c>
      <c r="H349" s="27"/>
      <c r="I349" s="4">
        <f t="shared" si="260"/>
        <v>258394.45325801719</v>
      </c>
      <c r="J349" s="4"/>
      <c r="K349" s="4">
        <f t="shared" si="254"/>
        <v>4741605.546741982</v>
      </c>
      <c r="L349" s="4">
        <f t="shared" si="272"/>
        <v>1</v>
      </c>
      <c r="N349" s="4">
        <f t="shared" si="267"/>
        <v>5.164594478994688E-26</v>
      </c>
      <c r="O349" s="4">
        <f t="shared" si="270"/>
        <v>6.4418836467516069E-26</v>
      </c>
      <c r="P349" s="4">
        <f t="shared" si="270"/>
        <v>8.5479440808447731E-26</v>
      </c>
      <c r="Q349" s="4">
        <f t="shared" si="270"/>
        <v>1.1342543891815742E-25</v>
      </c>
      <c r="R349" s="4">
        <f t="shared" si="270"/>
        <v>1.5050788905612216E-25</v>
      </c>
      <c r="S349" s="4">
        <f t="shared" si="270"/>
        <v>1.9971379334468642E-25</v>
      </c>
      <c r="T349" s="4">
        <f t="shared" si="270"/>
        <v>2.6500670165703442E-25</v>
      </c>
      <c r="U349" s="4">
        <f t="shared" si="270"/>
        <v>3.5164597670994664E-25</v>
      </c>
      <c r="V349" s="4">
        <f t="shared" si="270"/>
        <v>4.6661043725723599E-25</v>
      </c>
      <c r="W349" s="4">
        <f t="shared" si="270"/>
        <v>6.1916050396607046E-25</v>
      </c>
      <c r="X349" s="4">
        <f t="shared" si="270"/>
        <v>8.2158412898969703E-25</v>
      </c>
      <c r="Y349" s="4">
        <f t="shared" si="270"/>
        <v>1.0901865940801735E-24</v>
      </c>
      <c r="Z349" s="4">
        <f t="shared" si="270"/>
        <v>1.4466039057663851E-24</v>
      </c>
      <c r="AA349" s="4">
        <f t="shared" si="270"/>
        <v>1.9195455819601412E-24</v>
      </c>
      <c r="AB349" s="4">
        <f t="shared" si="270"/>
        <v>2.5471072119573091E-24</v>
      </c>
      <c r="AC349" s="4">
        <f t="shared" si="270"/>
        <v>3.3798390672132852E-24</v>
      </c>
      <c r="AD349" s="4">
        <f t="shared" ref="AD349:AH349" si="278">AC348*(1-AC$6)</f>
        <v>4.4848179403814828E-24</v>
      </c>
      <c r="AE349" s="4">
        <f t="shared" si="278"/>
        <v>5.9510502004313778E-24</v>
      </c>
      <c r="AF349" s="4">
        <f t="shared" si="278"/>
        <v>7.8966412815043649E-24</v>
      </c>
      <c r="AG349" s="4">
        <f t="shared" si="278"/>
        <v>1.0478309109916027E-23</v>
      </c>
      <c r="AH349" s="4">
        <f t="shared" si="278"/>
        <v>1.39040077786114E-23</v>
      </c>
      <c r="AI349" s="4">
        <f t="shared" si="255"/>
        <v>4457109.2139374604</v>
      </c>
      <c r="AJ349" s="4">
        <f t="shared" si="261"/>
        <v>4457109.2139374604</v>
      </c>
      <c r="AK349" s="27"/>
      <c r="AL349">
        <f t="shared" si="250"/>
        <v>338</v>
      </c>
      <c r="AM349" s="4"/>
      <c r="AN349" s="4"/>
      <c r="AO349" s="4">
        <f t="shared" si="273"/>
        <v>4.111840625586132E-27</v>
      </c>
      <c r="AP349" s="4">
        <f t="shared" si="273"/>
        <v>0</v>
      </c>
      <c r="AQ349" s="4">
        <f t="shared" si="273"/>
        <v>0</v>
      </c>
      <c r="AR349" s="4">
        <f t="shared" si="273"/>
        <v>0</v>
      </c>
      <c r="AS349" s="4">
        <f t="shared" si="273"/>
        <v>0</v>
      </c>
      <c r="AT349" s="4">
        <f t="shared" si="273"/>
        <v>0</v>
      </c>
      <c r="AU349" s="4">
        <f t="shared" si="273"/>
        <v>0</v>
      </c>
      <c r="AV349" s="4">
        <f t="shared" si="273"/>
        <v>0</v>
      </c>
      <c r="AW349" s="4">
        <f t="shared" si="273"/>
        <v>0</v>
      </c>
      <c r="AX349" s="4">
        <f t="shared" si="273"/>
        <v>0</v>
      </c>
      <c r="AY349" s="4">
        <f t="shared" si="273"/>
        <v>0</v>
      </c>
      <c r="AZ349" s="4">
        <f t="shared" si="273"/>
        <v>0</v>
      </c>
      <c r="BA349" s="4">
        <f t="shared" si="273"/>
        <v>0</v>
      </c>
      <c r="BB349" s="4">
        <f t="shared" si="273"/>
        <v>0</v>
      </c>
      <c r="BC349" s="4">
        <f t="shared" si="273"/>
        <v>0</v>
      </c>
      <c r="BD349" s="4">
        <f t="shared" si="273"/>
        <v>0</v>
      </c>
      <c r="BE349" s="4">
        <f t="shared" si="273"/>
        <v>0</v>
      </c>
      <c r="BF349" s="4">
        <f t="shared" si="273"/>
        <v>0</v>
      </c>
      <c r="BG349" s="4">
        <f t="shared" si="273"/>
        <v>0</v>
      </c>
      <c r="BH349" s="4">
        <f t="shared" si="273"/>
        <v>0</v>
      </c>
      <c r="BI349" s="4">
        <f t="shared" si="273"/>
        <v>0</v>
      </c>
      <c r="BJ349" s="4">
        <f t="shared" si="265"/>
        <v>4.111840625586132E-27</v>
      </c>
      <c r="BK349" s="4">
        <f t="shared" si="262"/>
        <v>284496.33280451875</v>
      </c>
      <c r="BL349" s="4">
        <f t="shared" si="274"/>
        <v>1</v>
      </c>
      <c r="BM349" s="4">
        <f t="shared" si="256"/>
        <v>4741605.5467419792</v>
      </c>
      <c r="BN349" s="18">
        <f t="shared" si="275"/>
        <v>1</v>
      </c>
      <c r="BO349" s="4">
        <f t="shared" si="257"/>
        <v>6</v>
      </c>
      <c r="BP349" s="27"/>
      <c r="BQ349" s="4">
        <f>I349+AJ349+BK349+SUM(J$11:J349)</f>
        <v>4999999.9999999963</v>
      </c>
      <c r="BR349" s="27"/>
      <c r="BS349">
        <f t="shared" si="251"/>
        <v>338</v>
      </c>
      <c r="BT349" s="11">
        <f t="shared" si="252"/>
        <v>5.4796787680518551E-2</v>
      </c>
      <c r="BU349" s="9">
        <f t="shared" si="277"/>
        <v>8.4900956136435078E-28</v>
      </c>
      <c r="BV349" s="9">
        <f t="shared" si="277"/>
        <v>1.0589835913609571E-27</v>
      </c>
      <c r="BW349" s="9">
        <f t="shared" si="277"/>
        <v>1.4051996307089889E-27</v>
      </c>
      <c r="BX349" s="9">
        <f t="shared" si="276"/>
        <v>1.8646049081903691E-27</v>
      </c>
      <c r="BY349" s="9">
        <f t="shared" si="276"/>
        <v>2.4742046522554101E-27</v>
      </c>
      <c r="BZ349" s="9">
        <f t="shared" si="276"/>
        <v>3.2831022992339224E-27</v>
      </c>
      <c r="CA349" s="9">
        <f t="shared" si="276"/>
        <v>4.3564547893845116E-27</v>
      </c>
      <c r="CB349" s="9">
        <f t="shared" si="276"/>
        <v>5.7807209773450545E-27</v>
      </c>
      <c r="CC349" s="9">
        <f t="shared" si="276"/>
        <v>7.6706259179696047E-27</v>
      </c>
      <c r="CD349" s="9">
        <f t="shared" si="249"/>
        <v>1.0178402002797487E-26</v>
      </c>
      <c r="CE349" s="9">
        <f t="shared" si="249"/>
        <v>0</v>
      </c>
      <c r="CF349" s="9">
        <f t="shared" si="249"/>
        <v>0</v>
      </c>
      <c r="CG349" s="9">
        <f t="shared" si="244"/>
        <v>0</v>
      </c>
      <c r="CH349" s="9">
        <f t="shared" si="244"/>
        <v>0</v>
      </c>
      <c r="CI349" s="9">
        <f t="shared" si="244"/>
        <v>0</v>
      </c>
      <c r="CJ349" s="9">
        <f t="shared" si="244"/>
        <v>0</v>
      </c>
      <c r="CK349" s="9">
        <f t="shared" si="244"/>
        <v>0</v>
      </c>
      <c r="CL349" s="9">
        <f t="shared" si="244"/>
        <v>0</v>
      </c>
      <c r="CM349" s="9">
        <f t="shared" si="244"/>
        <v>0</v>
      </c>
      <c r="CN349" s="9">
        <f t="shared" si="244"/>
        <v>0</v>
      </c>
      <c r="CO349" s="9">
        <f t="shared" si="244"/>
        <v>0</v>
      </c>
      <c r="CP349" s="9">
        <f t="shared" si="244"/>
        <v>0</v>
      </c>
      <c r="CQ349" s="9">
        <f t="shared" si="268"/>
        <v>3.8921308330610661E-26</v>
      </c>
      <c r="CR349" s="27"/>
    </row>
    <row r="350" spans="2:96" x14ac:dyDescent="0.2">
      <c r="B350" s="1">
        <f t="shared" si="263"/>
        <v>44199</v>
      </c>
      <c r="C350" s="8">
        <f t="shared" si="258"/>
        <v>48.428571428571431</v>
      </c>
      <c r="D350">
        <f t="shared" si="266"/>
        <v>339</v>
      </c>
      <c r="E350" s="14">
        <f t="shared" si="264"/>
        <v>0.3</v>
      </c>
      <c r="F350" s="3">
        <f t="shared" si="259"/>
        <v>8.1661699125676517</v>
      </c>
      <c r="G350" s="3">
        <f t="shared" si="253"/>
        <v>2.8379999999999992</v>
      </c>
      <c r="H350" s="27"/>
      <c r="I350" s="4">
        <f t="shared" si="260"/>
        <v>258394.45325801719</v>
      </c>
      <c r="J350" s="4"/>
      <c r="K350" s="4">
        <f t="shared" si="254"/>
        <v>4741605.546741982</v>
      </c>
      <c r="L350" s="4">
        <f t="shared" si="272"/>
        <v>1</v>
      </c>
      <c r="N350" s="4">
        <f t="shared" si="267"/>
        <v>3.8921308330610661E-26</v>
      </c>
      <c r="O350" s="4">
        <f t="shared" ref="O350:AH362" si="279">N349*(1-N$6)</f>
        <v>4.8547188102550066E-26</v>
      </c>
      <c r="P350" s="4">
        <f t="shared" si="279"/>
        <v>6.4418836467516069E-26</v>
      </c>
      <c r="Q350" s="4">
        <f t="shared" si="279"/>
        <v>8.5479440808447731E-26</v>
      </c>
      <c r="R350" s="4">
        <f t="shared" si="279"/>
        <v>1.1342543891815742E-25</v>
      </c>
      <c r="S350" s="4">
        <f t="shared" si="279"/>
        <v>1.5050788905612216E-25</v>
      </c>
      <c r="T350" s="4">
        <f t="shared" si="279"/>
        <v>1.9971379334468642E-25</v>
      </c>
      <c r="U350" s="4">
        <f t="shared" si="279"/>
        <v>2.6500670165703442E-25</v>
      </c>
      <c r="V350" s="4">
        <f t="shared" si="279"/>
        <v>3.5164597670994664E-25</v>
      </c>
      <c r="W350" s="4">
        <f t="shared" si="279"/>
        <v>4.6661043725723599E-25</v>
      </c>
      <c r="X350" s="4">
        <f t="shared" si="279"/>
        <v>6.1916050396607046E-25</v>
      </c>
      <c r="Y350" s="4">
        <f t="shared" si="279"/>
        <v>8.2158412898969703E-25</v>
      </c>
      <c r="Z350" s="4">
        <f t="shared" si="279"/>
        <v>1.0901865940801735E-24</v>
      </c>
      <c r="AA350" s="4">
        <f t="shared" si="279"/>
        <v>1.4466039057663851E-24</v>
      </c>
      <c r="AB350" s="4">
        <f t="shared" si="279"/>
        <v>1.9195455819601412E-24</v>
      </c>
      <c r="AC350" s="4">
        <f t="shared" si="279"/>
        <v>2.5471072119573091E-24</v>
      </c>
      <c r="AD350" s="4">
        <f t="shared" si="279"/>
        <v>3.3798390672132852E-24</v>
      </c>
      <c r="AE350" s="4">
        <f t="shared" si="279"/>
        <v>4.4848179403814828E-24</v>
      </c>
      <c r="AF350" s="4">
        <f t="shared" si="279"/>
        <v>5.9510502004313778E-24</v>
      </c>
      <c r="AG350" s="4">
        <f t="shared" si="279"/>
        <v>7.8966412815043649E-24</v>
      </c>
      <c r="AH350" s="4">
        <f t="shared" si="279"/>
        <v>1.0478309109916027E-23</v>
      </c>
      <c r="AI350" s="4">
        <f t="shared" si="255"/>
        <v>4457109.2139374604</v>
      </c>
      <c r="AJ350" s="4">
        <f t="shared" si="261"/>
        <v>4457109.2139374604</v>
      </c>
      <c r="AK350" s="27"/>
      <c r="AL350">
        <f t="shared" si="250"/>
        <v>339</v>
      </c>
      <c r="AM350" s="4"/>
      <c r="AN350" s="4"/>
      <c r="AO350" s="4">
        <f t="shared" si="273"/>
        <v>3.0987566873968126E-27</v>
      </c>
      <c r="AP350" s="4">
        <f t="shared" si="273"/>
        <v>0</v>
      </c>
      <c r="AQ350" s="4">
        <f t="shared" si="273"/>
        <v>0</v>
      </c>
      <c r="AR350" s="4">
        <f t="shared" si="273"/>
        <v>0</v>
      </c>
      <c r="AS350" s="4">
        <f t="shared" si="273"/>
        <v>0</v>
      </c>
      <c r="AT350" s="4">
        <f t="shared" si="273"/>
        <v>0</v>
      </c>
      <c r="AU350" s="4">
        <f t="shared" si="273"/>
        <v>0</v>
      </c>
      <c r="AV350" s="4">
        <f t="shared" si="273"/>
        <v>0</v>
      </c>
      <c r="AW350" s="4">
        <f t="shared" si="273"/>
        <v>0</v>
      </c>
      <c r="AX350" s="4">
        <f t="shared" si="273"/>
        <v>0</v>
      </c>
      <c r="AY350" s="4">
        <f t="shared" si="273"/>
        <v>0</v>
      </c>
      <c r="AZ350" s="4">
        <f t="shared" si="273"/>
        <v>0</v>
      </c>
      <c r="BA350" s="4">
        <f t="shared" si="273"/>
        <v>0</v>
      </c>
      <c r="BB350" s="4">
        <f t="shared" si="273"/>
        <v>0</v>
      </c>
      <c r="BC350" s="4">
        <f t="shared" si="273"/>
        <v>0</v>
      </c>
      <c r="BD350" s="4">
        <f t="shared" si="273"/>
        <v>0</v>
      </c>
      <c r="BE350" s="4">
        <f t="shared" si="273"/>
        <v>0</v>
      </c>
      <c r="BF350" s="4">
        <f t="shared" si="273"/>
        <v>0</v>
      </c>
      <c r="BG350" s="4">
        <f t="shared" si="273"/>
        <v>0</v>
      </c>
      <c r="BH350" s="4">
        <f t="shared" si="273"/>
        <v>0</v>
      </c>
      <c r="BI350" s="4">
        <f t="shared" si="273"/>
        <v>0</v>
      </c>
      <c r="BJ350" s="4">
        <f t="shared" si="265"/>
        <v>3.0987566873968126E-27</v>
      </c>
      <c r="BK350" s="4">
        <f t="shared" si="262"/>
        <v>284496.33280451875</v>
      </c>
      <c r="BL350" s="4">
        <f t="shared" si="274"/>
        <v>1</v>
      </c>
      <c r="BM350" s="4">
        <f t="shared" si="256"/>
        <v>4741605.5467419792</v>
      </c>
      <c r="BN350" s="18">
        <f t="shared" si="275"/>
        <v>1</v>
      </c>
      <c r="BO350" s="4">
        <f t="shared" si="257"/>
        <v>6</v>
      </c>
      <c r="BP350" s="27"/>
      <c r="BQ350" s="4">
        <f>I350+AJ350+BK350+SUM(J$11:J350)</f>
        <v>4999999.9999999963</v>
      </c>
      <c r="BR350" s="27"/>
      <c r="BS350">
        <f t="shared" si="251"/>
        <v>339</v>
      </c>
      <c r="BT350" s="11">
        <f t="shared" si="252"/>
        <v>5.4796787680518551E-2</v>
      </c>
      <c r="BU350" s="9">
        <f t="shared" si="277"/>
        <v>6.3982880065214106E-28</v>
      </c>
      <c r="BV350" s="9">
        <f t="shared" si="277"/>
        <v>7.9806898768248956E-28</v>
      </c>
      <c r="BW350" s="9">
        <f t="shared" si="277"/>
        <v>1.0589835913609571E-27</v>
      </c>
      <c r="BX350" s="9">
        <f t="shared" si="276"/>
        <v>1.4051996307089889E-27</v>
      </c>
      <c r="BY350" s="9">
        <f t="shared" si="276"/>
        <v>1.8646049081903691E-27</v>
      </c>
      <c r="BZ350" s="9">
        <f t="shared" si="276"/>
        <v>2.4742046522554101E-27</v>
      </c>
      <c r="CA350" s="9">
        <f t="shared" si="276"/>
        <v>3.2831022992339224E-27</v>
      </c>
      <c r="CB350" s="9">
        <f t="shared" si="276"/>
        <v>4.3564547893845116E-27</v>
      </c>
      <c r="CC350" s="9">
        <f t="shared" si="276"/>
        <v>5.7807209773450545E-27</v>
      </c>
      <c r="CD350" s="9">
        <f t="shared" si="249"/>
        <v>7.6706259179696047E-27</v>
      </c>
      <c r="CE350" s="9">
        <f t="shared" si="249"/>
        <v>0</v>
      </c>
      <c r="CF350" s="9">
        <f t="shared" si="249"/>
        <v>0</v>
      </c>
      <c r="CG350" s="9">
        <f t="shared" si="244"/>
        <v>0</v>
      </c>
      <c r="CH350" s="9">
        <f t="shared" si="244"/>
        <v>0</v>
      </c>
      <c r="CI350" s="9">
        <f t="shared" si="244"/>
        <v>0</v>
      </c>
      <c r="CJ350" s="9">
        <f t="shared" si="244"/>
        <v>0</v>
      </c>
      <c r="CK350" s="9">
        <f t="shared" si="244"/>
        <v>0</v>
      </c>
      <c r="CL350" s="9">
        <f t="shared" si="244"/>
        <v>0</v>
      </c>
      <c r="CM350" s="9">
        <f t="shared" si="244"/>
        <v>0</v>
      </c>
      <c r="CN350" s="9">
        <f t="shared" si="244"/>
        <v>0</v>
      </c>
      <c r="CO350" s="9">
        <f t="shared" si="244"/>
        <v>0</v>
      </c>
      <c r="CP350" s="9">
        <f t="shared" si="244"/>
        <v>0</v>
      </c>
      <c r="CQ350" s="9">
        <f t="shared" si="268"/>
        <v>2.9331794554783448E-26</v>
      </c>
      <c r="CR350" s="27"/>
    </row>
    <row r="351" spans="2:96" x14ac:dyDescent="0.2">
      <c r="B351" s="1">
        <f t="shared" si="263"/>
        <v>44200</v>
      </c>
      <c r="C351" s="8">
        <f t="shared" si="258"/>
        <v>48.571428571428569</v>
      </c>
      <c r="D351">
        <f t="shared" si="266"/>
        <v>340</v>
      </c>
      <c r="E351" s="14">
        <f t="shared" si="264"/>
        <v>0.3</v>
      </c>
      <c r="F351" s="3">
        <f t="shared" si="259"/>
        <v>8.1661699125676517</v>
      </c>
      <c r="G351" s="3">
        <f t="shared" si="253"/>
        <v>2.8379999999999992</v>
      </c>
      <c r="H351" s="27"/>
      <c r="I351" s="4">
        <f t="shared" si="260"/>
        <v>258394.45325801719</v>
      </c>
      <c r="J351" s="4"/>
      <c r="K351" s="4">
        <f t="shared" si="254"/>
        <v>4741605.546741982</v>
      </c>
      <c r="L351" s="4">
        <f t="shared" si="272"/>
        <v>1</v>
      </c>
      <c r="N351" s="4">
        <f t="shared" si="267"/>
        <v>2.9331794554783448E-26</v>
      </c>
      <c r="O351" s="4">
        <f t="shared" si="279"/>
        <v>3.6586029830774021E-26</v>
      </c>
      <c r="P351" s="4">
        <f t="shared" si="279"/>
        <v>4.8547188102550066E-26</v>
      </c>
      <c r="Q351" s="4">
        <f t="shared" si="279"/>
        <v>6.4418836467516069E-26</v>
      </c>
      <c r="R351" s="4">
        <f t="shared" si="279"/>
        <v>8.5479440808447731E-26</v>
      </c>
      <c r="S351" s="4">
        <f t="shared" si="279"/>
        <v>1.1342543891815742E-25</v>
      </c>
      <c r="T351" s="4">
        <f t="shared" si="279"/>
        <v>1.5050788905612216E-25</v>
      </c>
      <c r="U351" s="4">
        <f t="shared" si="279"/>
        <v>1.9971379334468642E-25</v>
      </c>
      <c r="V351" s="4">
        <f t="shared" si="279"/>
        <v>2.6500670165703442E-25</v>
      </c>
      <c r="W351" s="4">
        <f t="shared" si="279"/>
        <v>3.5164597670994664E-25</v>
      </c>
      <c r="X351" s="4">
        <f t="shared" si="279"/>
        <v>4.6661043725723599E-25</v>
      </c>
      <c r="Y351" s="4">
        <f t="shared" si="279"/>
        <v>6.1916050396607046E-25</v>
      </c>
      <c r="Z351" s="4">
        <f t="shared" si="279"/>
        <v>8.2158412898969703E-25</v>
      </c>
      <c r="AA351" s="4">
        <f t="shared" si="279"/>
        <v>1.0901865940801735E-24</v>
      </c>
      <c r="AB351" s="4">
        <f t="shared" si="279"/>
        <v>1.4466039057663851E-24</v>
      </c>
      <c r="AC351" s="4">
        <f t="shared" si="279"/>
        <v>1.9195455819601412E-24</v>
      </c>
      <c r="AD351" s="4">
        <f t="shared" si="279"/>
        <v>2.5471072119573091E-24</v>
      </c>
      <c r="AE351" s="4">
        <f t="shared" si="279"/>
        <v>3.3798390672132852E-24</v>
      </c>
      <c r="AF351" s="4">
        <f t="shared" si="279"/>
        <v>4.4848179403814828E-24</v>
      </c>
      <c r="AG351" s="4">
        <f t="shared" si="279"/>
        <v>5.9510502004313778E-24</v>
      </c>
      <c r="AH351" s="4">
        <f t="shared" si="279"/>
        <v>7.8966412815043649E-24</v>
      </c>
      <c r="AI351" s="4">
        <f t="shared" si="255"/>
        <v>4457109.2139374604</v>
      </c>
      <c r="AJ351" s="4">
        <f t="shared" si="261"/>
        <v>4457109.2139374604</v>
      </c>
      <c r="AK351" s="27"/>
      <c r="AL351">
        <f t="shared" si="250"/>
        <v>340</v>
      </c>
      <c r="AM351" s="4"/>
      <c r="AN351" s="4"/>
      <c r="AO351" s="4">
        <f t="shared" si="273"/>
        <v>2.3352784998366395E-27</v>
      </c>
      <c r="AP351" s="4">
        <f t="shared" si="273"/>
        <v>0</v>
      </c>
      <c r="AQ351" s="4">
        <f t="shared" si="273"/>
        <v>0</v>
      </c>
      <c r="AR351" s="4">
        <f t="shared" si="273"/>
        <v>0</v>
      </c>
      <c r="AS351" s="4">
        <f t="shared" si="273"/>
        <v>0</v>
      </c>
      <c r="AT351" s="4">
        <f t="shared" si="273"/>
        <v>0</v>
      </c>
      <c r="AU351" s="4">
        <f t="shared" si="273"/>
        <v>0</v>
      </c>
      <c r="AV351" s="4">
        <f t="shared" si="273"/>
        <v>0</v>
      </c>
      <c r="AW351" s="4">
        <f t="shared" si="273"/>
        <v>0</v>
      </c>
      <c r="AX351" s="4">
        <f t="shared" si="273"/>
        <v>0</v>
      </c>
      <c r="AY351" s="4">
        <f t="shared" si="273"/>
        <v>0</v>
      </c>
      <c r="AZ351" s="4">
        <f t="shared" si="273"/>
        <v>0</v>
      </c>
      <c r="BA351" s="4">
        <f t="shared" si="273"/>
        <v>0</v>
      </c>
      <c r="BB351" s="4">
        <f t="shared" si="273"/>
        <v>0</v>
      </c>
      <c r="BC351" s="4">
        <f t="shared" si="273"/>
        <v>0</v>
      </c>
      <c r="BD351" s="4">
        <f t="shared" si="273"/>
        <v>0</v>
      </c>
      <c r="BE351" s="4">
        <f t="shared" si="273"/>
        <v>0</v>
      </c>
      <c r="BF351" s="4">
        <f t="shared" si="273"/>
        <v>0</v>
      </c>
      <c r="BG351" s="4">
        <f t="shared" si="273"/>
        <v>0</v>
      </c>
      <c r="BH351" s="4">
        <f t="shared" si="273"/>
        <v>0</v>
      </c>
      <c r="BI351" s="4">
        <f t="shared" si="273"/>
        <v>0</v>
      </c>
      <c r="BJ351" s="4">
        <f t="shared" si="265"/>
        <v>2.3352784998366395E-27</v>
      </c>
      <c r="BK351" s="4">
        <f t="shared" si="262"/>
        <v>284496.33280451875</v>
      </c>
      <c r="BL351" s="4">
        <f t="shared" si="274"/>
        <v>1</v>
      </c>
      <c r="BM351" s="4">
        <f t="shared" si="256"/>
        <v>4741605.5467419792</v>
      </c>
      <c r="BN351" s="18">
        <f t="shared" si="275"/>
        <v>1</v>
      </c>
      <c r="BO351" s="4">
        <f t="shared" si="257"/>
        <v>6</v>
      </c>
      <c r="BP351" s="27"/>
      <c r="BQ351" s="4">
        <f>I351+AJ351+BK351+SUM(J$11:J351)</f>
        <v>4999999.9999999963</v>
      </c>
      <c r="BR351" s="27"/>
      <c r="BS351">
        <f t="shared" si="251"/>
        <v>340</v>
      </c>
      <c r="BT351" s="11">
        <f t="shared" si="252"/>
        <v>5.4796787680518551E-2</v>
      </c>
      <c r="BU351" s="9">
        <f t="shared" si="277"/>
        <v>4.8218643555211759E-28</v>
      </c>
      <c r="BV351" s="9">
        <f t="shared" si="277"/>
        <v>6.0143907261301262E-28</v>
      </c>
      <c r="BW351" s="9">
        <f t="shared" si="277"/>
        <v>7.9806898768248956E-28</v>
      </c>
      <c r="BX351" s="9">
        <f t="shared" si="276"/>
        <v>1.0589835913609571E-27</v>
      </c>
      <c r="BY351" s="9">
        <f t="shared" si="276"/>
        <v>1.4051996307089889E-27</v>
      </c>
      <c r="BZ351" s="9">
        <f t="shared" si="276"/>
        <v>1.8646049081903691E-27</v>
      </c>
      <c r="CA351" s="9">
        <f t="shared" si="276"/>
        <v>2.4742046522554101E-27</v>
      </c>
      <c r="CB351" s="9">
        <f t="shared" si="276"/>
        <v>3.2831022992339224E-27</v>
      </c>
      <c r="CC351" s="9">
        <f t="shared" si="276"/>
        <v>4.3564547893845116E-27</v>
      </c>
      <c r="CD351" s="9">
        <f t="shared" si="249"/>
        <v>5.7807209773450545E-27</v>
      </c>
      <c r="CE351" s="9">
        <f t="shared" si="249"/>
        <v>0</v>
      </c>
      <c r="CF351" s="9">
        <f t="shared" si="249"/>
        <v>0</v>
      </c>
      <c r="CG351" s="9">
        <f t="shared" si="244"/>
        <v>0</v>
      </c>
      <c r="CH351" s="9">
        <f t="shared" si="244"/>
        <v>0</v>
      </c>
      <c r="CI351" s="9">
        <f t="shared" si="244"/>
        <v>0</v>
      </c>
      <c r="CJ351" s="9">
        <f t="shared" si="244"/>
        <v>0</v>
      </c>
      <c r="CK351" s="9">
        <f t="shared" si="244"/>
        <v>0</v>
      </c>
      <c r="CL351" s="9">
        <f t="shared" si="244"/>
        <v>0</v>
      </c>
      <c r="CM351" s="9">
        <f t="shared" si="244"/>
        <v>0</v>
      </c>
      <c r="CN351" s="9">
        <f t="shared" si="244"/>
        <v>0</v>
      </c>
      <c r="CO351" s="9">
        <f t="shared" si="244"/>
        <v>0</v>
      </c>
      <c r="CP351" s="9">
        <f t="shared" si="244"/>
        <v>0</v>
      </c>
      <c r="CQ351" s="9">
        <f t="shared" si="268"/>
        <v>2.2104965344326834E-26</v>
      </c>
      <c r="CR351" s="27"/>
    </row>
    <row r="352" spans="2:96" x14ac:dyDescent="0.2">
      <c r="B352" s="1">
        <f t="shared" si="263"/>
        <v>44201</v>
      </c>
      <c r="C352" s="8">
        <f t="shared" si="258"/>
        <v>48.714285714285715</v>
      </c>
      <c r="D352">
        <f t="shared" si="266"/>
        <v>341</v>
      </c>
      <c r="E352" s="14">
        <f t="shared" si="264"/>
        <v>0.3</v>
      </c>
      <c r="F352" s="3">
        <f t="shared" si="259"/>
        <v>8.1661699125676517</v>
      </c>
      <c r="G352" s="3">
        <f t="shared" si="253"/>
        <v>2.8379999999999992</v>
      </c>
      <c r="H352" s="27"/>
      <c r="I352" s="4">
        <f t="shared" si="260"/>
        <v>258394.45325801719</v>
      </c>
      <c r="J352" s="4"/>
      <c r="K352" s="4">
        <f t="shared" si="254"/>
        <v>4741605.546741982</v>
      </c>
      <c r="L352" s="4">
        <f t="shared" si="272"/>
        <v>1</v>
      </c>
      <c r="N352" s="4">
        <f t="shared" si="267"/>
        <v>2.2104965344326834E-26</v>
      </c>
      <c r="O352" s="4">
        <f t="shared" si="279"/>
        <v>2.7571886881496437E-26</v>
      </c>
      <c r="P352" s="4">
        <f t="shared" si="279"/>
        <v>3.6586029830774021E-26</v>
      </c>
      <c r="Q352" s="4">
        <f t="shared" si="279"/>
        <v>4.8547188102550066E-26</v>
      </c>
      <c r="R352" s="4">
        <f t="shared" si="279"/>
        <v>6.4418836467516069E-26</v>
      </c>
      <c r="S352" s="4">
        <f t="shared" si="279"/>
        <v>8.5479440808447731E-26</v>
      </c>
      <c r="T352" s="4">
        <f t="shared" si="279"/>
        <v>1.1342543891815742E-25</v>
      </c>
      <c r="U352" s="4">
        <f t="shared" si="279"/>
        <v>1.5050788905612216E-25</v>
      </c>
      <c r="V352" s="4">
        <f t="shared" si="279"/>
        <v>1.9971379334468642E-25</v>
      </c>
      <c r="W352" s="4">
        <f t="shared" si="279"/>
        <v>2.6500670165703442E-25</v>
      </c>
      <c r="X352" s="4">
        <f t="shared" si="279"/>
        <v>3.5164597670994664E-25</v>
      </c>
      <c r="Y352" s="4">
        <f t="shared" si="279"/>
        <v>4.6661043725723599E-25</v>
      </c>
      <c r="Z352" s="4">
        <f t="shared" si="279"/>
        <v>6.1916050396607046E-25</v>
      </c>
      <c r="AA352" s="4">
        <f t="shared" si="279"/>
        <v>8.2158412898969703E-25</v>
      </c>
      <c r="AB352" s="4">
        <f t="shared" si="279"/>
        <v>1.0901865940801735E-24</v>
      </c>
      <c r="AC352" s="4">
        <f t="shared" si="279"/>
        <v>1.4466039057663851E-24</v>
      </c>
      <c r="AD352" s="4">
        <f t="shared" si="279"/>
        <v>1.9195455819601412E-24</v>
      </c>
      <c r="AE352" s="4">
        <f t="shared" si="279"/>
        <v>2.5471072119573091E-24</v>
      </c>
      <c r="AF352" s="4">
        <f t="shared" si="279"/>
        <v>3.3798390672132852E-24</v>
      </c>
      <c r="AG352" s="4">
        <f t="shared" si="279"/>
        <v>4.4848179403814828E-24</v>
      </c>
      <c r="AH352" s="4">
        <f t="shared" si="279"/>
        <v>5.9510502004313778E-24</v>
      </c>
      <c r="AI352" s="4">
        <f t="shared" si="255"/>
        <v>4457109.2139374604</v>
      </c>
      <c r="AJ352" s="4">
        <f t="shared" si="261"/>
        <v>4457109.2139374604</v>
      </c>
      <c r="AK352" s="27"/>
      <c r="AL352">
        <f t="shared" si="250"/>
        <v>341</v>
      </c>
      <c r="AM352" s="4"/>
      <c r="AN352" s="4"/>
      <c r="AO352" s="4">
        <f t="shared" si="273"/>
        <v>1.7599076732870067E-27</v>
      </c>
      <c r="AP352" s="4">
        <f t="shared" si="273"/>
        <v>0</v>
      </c>
      <c r="AQ352" s="4">
        <f t="shared" si="273"/>
        <v>0</v>
      </c>
      <c r="AR352" s="4">
        <f t="shared" ref="AR352:BI367" si="280">Q351*AQ$8</f>
        <v>0</v>
      </c>
      <c r="AS352" s="4">
        <f t="shared" si="280"/>
        <v>0</v>
      </c>
      <c r="AT352" s="4">
        <f t="shared" si="280"/>
        <v>0</v>
      </c>
      <c r="AU352" s="4">
        <f t="shared" si="280"/>
        <v>0</v>
      </c>
      <c r="AV352" s="4">
        <f t="shared" si="280"/>
        <v>0</v>
      </c>
      <c r="AW352" s="4">
        <f t="shared" si="280"/>
        <v>0</v>
      </c>
      <c r="AX352" s="4">
        <f t="shared" si="280"/>
        <v>0</v>
      </c>
      <c r="AY352" s="4">
        <f t="shared" si="280"/>
        <v>0</v>
      </c>
      <c r="AZ352" s="4">
        <f t="shared" si="280"/>
        <v>0</v>
      </c>
      <c r="BA352" s="4">
        <f t="shared" si="280"/>
        <v>0</v>
      </c>
      <c r="BB352" s="4">
        <f t="shared" si="280"/>
        <v>0</v>
      </c>
      <c r="BC352" s="4">
        <f t="shared" si="280"/>
        <v>0</v>
      </c>
      <c r="BD352" s="4">
        <f t="shared" si="280"/>
        <v>0</v>
      </c>
      <c r="BE352" s="4">
        <f t="shared" si="280"/>
        <v>0</v>
      </c>
      <c r="BF352" s="4">
        <f t="shared" si="280"/>
        <v>0</v>
      </c>
      <c r="BG352" s="4">
        <f t="shared" si="280"/>
        <v>0</v>
      </c>
      <c r="BH352" s="4">
        <f t="shared" si="280"/>
        <v>0</v>
      </c>
      <c r="BI352" s="4">
        <f t="shared" si="280"/>
        <v>0</v>
      </c>
      <c r="BJ352" s="4">
        <f t="shared" si="265"/>
        <v>1.7599076732870067E-27</v>
      </c>
      <c r="BK352" s="4">
        <f t="shared" si="262"/>
        <v>284496.33280451875</v>
      </c>
      <c r="BL352" s="4">
        <f t="shared" si="274"/>
        <v>1</v>
      </c>
      <c r="BM352" s="4">
        <f t="shared" si="256"/>
        <v>4741605.5467419792</v>
      </c>
      <c r="BN352" s="18">
        <f t="shared" si="275"/>
        <v>1</v>
      </c>
      <c r="BO352" s="4">
        <f t="shared" si="257"/>
        <v>6</v>
      </c>
      <c r="BP352" s="27"/>
      <c r="BQ352" s="4">
        <f>I352+AJ352+BK352+SUM(J$11:J352)</f>
        <v>4999999.9999999963</v>
      </c>
      <c r="BR352" s="27"/>
      <c r="BS352">
        <f t="shared" si="251"/>
        <v>341</v>
      </c>
      <c r="BT352" s="11">
        <f t="shared" si="252"/>
        <v>5.4796787680518551E-2</v>
      </c>
      <c r="BU352" s="9">
        <f t="shared" si="277"/>
        <v>3.6338432779748941E-28</v>
      </c>
      <c r="BV352" s="9">
        <f t="shared" si="277"/>
        <v>4.5325524941899048E-28</v>
      </c>
      <c r="BW352" s="9">
        <f t="shared" si="277"/>
        <v>6.0143907261301262E-28</v>
      </c>
      <c r="BX352" s="9">
        <f t="shared" si="276"/>
        <v>7.9806898768248956E-28</v>
      </c>
      <c r="BY352" s="9">
        <f t="shared" si="276"/>
        <v>1.0589835913609571E-27</v>
      </c>
      <c r="BZ352" s="9">
        <f t="shared" si="276"/>
        <v>1.4051996307089889E-27</v>
      </c>
      <c r="CA352" s="9">
        <f t="shared" si="276"/>
        <v>1.8646049081903691E-27</v>
      </c>
      <c r="CB352" s="9">
        <f t="shared" si="276"/>
        <v>2.4742046522554101E-27</v>
      </c>
      <c r="CC352" s="9">
        <f t="shared" si="276"/>
        <v>3.2831022992339224E-27</v>
      </c>
      <c r="CD352" s="9">
        <f t="shared" si="249"/>
        <v>4.3564547893845116E-27</v>
      </c>
      <c r="CE352" s="9">
        <f t="shared" si="249"/>
        <v>0</v>
      </c>
      <c r="CF352" s="9">
        <f t="shared" si="249"/>
        <v>0</v>
      </c>
      <c r="CG352" s="9">
        <f t="shared" si="244"/>
        <v>0</v>
      </c>
      <c r="CH352" s="9">
        <f t="shared" si="244"/>
        <v>0</v>
      </c>
      <c r="CI352" s="9">
        <f t="shared" si="244"/>
        <v>0</v>
      </c>
      <c r="CJ352" s="9">
        <f t="shared" si="244"/>
        <v>0</v>
      </c>
      <c r="CK352" s="9">
        <f t="shared" si="244"/>
        <v>0</v>
      </c>
      <c r="CL352" s="9">
        <f t="shared" si="244"/>
        <v>0</v>
      </c>
      <c r="CM352" s="9">
        <f t="shared" ref="CM352:CP411" si="281">AF352*$E352*$BT352*CM$7</f>
        <v>0</v>
      </c>
      <c r="CN352" s="9">
        <f t="shared" si="281"/>
        <v>0</v>
      </c>
      <c r="CO352" s="9">
        <f t="shared" si="281"/>
        <v>0</v>
      </c>
      <c r="CP352" s="9">
        <f t="shared" si="281"/>
        <v>0</v>
      </c>
      <c r="CQ352" s="9">
        <f t="shared" si="268"/>
        <v>1.6658697508646142E-26</v>
      </c>
      <c r="CR352" s="27"/>
    </row>
    <row r="353" spans="2:96" x14ac:dyDescent="0.2">
      <c r="B353" s="1">
        <f t="shared" si="263"/>
        <v>44202</v>
      </c>
      <c r="C353" s="8">
        <f t="shared" si="258"/>
        <v>48.857142857142854</v>
      </c>
      <c r="D353">
        <f t="shared" si="266"/>
        <v>342</v>
      </c>
      <c r="E353" s="14">
        <f t="shared" si="264"/>
        <v>0.3</v>
      </c>
      <c r="F353" s="3">
        <f t="shared" si="259"/>
        <v>8.1661699125676517</v>
      </c>
      <c r="G353" s="3">
        <f t="shared" si="253"/>
        <v>2.8379999999999992</v>
      </c>
      <c r="H353" s="27"/>
      <c r="I353" s="4">
        <f t="shared" si="260"/>
        <v>258394.45325801719</v>
      </c>
      <c r="J353" s="4"/>
      <c r="K353" s="4">
        <f t="shared" si="254"/>
        <v>4741605.546741982</v>
      </c>
      <c r="L353" s="4">
        <f t="shared" si="272"/>
        <v>1</v>
      </c>
      <c r="N353" s="4">
        <f t="shared" si="267"/>
        <v>1.6658697508646142E-26</v>
      </c>
      <c r="O353" s="4">
        <f t="shared" si="279"/>
        <v>2.0778667423667224E-26</v>
      </c>
      <c r="P353" s="4">
        <f t="shared" si="279"/>
        <v>2.7571886881496437E-26</v>
      </c>
      <c r="Q353" s="4">
        <f t="shared" si="279"/>
        <v>3.6586029830774021E-26</v>
      </c>
      <c r="R353" s="4">
        <f t="shared" si="279"/>
        <v>4.8547188102550066E-26</v>
      </c>
      <c r="S353" s="4">
        <f t="shared" si="279"/>
        <v>6.4418836467516069E-26</v>
      </c>
      <c r="T353" s="4">
        <f t="shared" si="279"/>
        <v>8.5479440808447731E-26</v>
      </c>
      <c r="U353" s="4">
        <f t="shared" si="279"/>
        <v>1.1342543891815742E-25</v>
      </c>
      <c r="V353" s="4">
        <f t="shared" si="279"/>
        <v>1.5050788905612216E-25</v>
      </c>
      <c r="W353" s="4">
        <f t="shared" si="279"/>
        <v>1.9971379334468642E-25</v>
      </c>
      <c r="X353" s="4">
        <f t="shared" si="279"/>
        <v>2.6500670165703442E-25</v>
      </c>
      <c r="Y353" s="4">
        <f t="shared" si="279"/>
        <v>3.5164597670994664E-25</v>
      </c>
      <c r="Z353" s="4">
        <f t="shared" si="279"/>
        <v>4.6661043725723599E-25</v>
      </c>
      <c r="AA353" s="4">
        <f t="shared" si="279"/>
        <v>6.1916050396607046E-25</v>
      </c>
      <c r="AB353" s="4">
        <f t="shared" si="279"/>
        <v>8.2158412898969703E-25</v>
      </c>
      <c r="AC353" s="4">
        <f t="shared" si="279"/>
        <v>1.0901865940801735E-24</v>
      </c>
      <c r="AD353" s="4">
        <f t="shared" si="279"/>
        <v>1.4466039057663851E-24</v>
      </c>
      <c r="AE353" s="4">
        <f t="shared" si="279"/>
        <v>1.9195455819601412E-24</v>
      </c>
      <c r="AF353" s="4">
        <f t="shared" si="279"/>
        <v>2.5471072119573091E-24</v>
      </c>
      <c r="AG353" s="4">
        <f t="shared" si="279"/>
        <v>3.3798390672132852E-24</v>
      </c>
      <c r="AH353" s="4">
        <f t="shared" si="279"/>
        <v>4.4848179403814828E-24</v>
      </c>
      <c r="AI353" s="4">
        <f t="shared" si="255"/>
        <v>4457109.2139374604</v>
      </c>
      <c r="AJ353" s="4">
        <f t="shared" si="261"/>
        <v>4457109.2139374604</v>
      </c>
      <c r="AK353" s="27"/>
      <c r="AL353">
        <f t="shared" si="250"/>
        <v>342</v>
      </c>
      <c r="AM353" s="4"/>
      <c r="AN353" s="4"/>
      <c r="AO353" s="4">
        <f t="shared" ref="AO353:BH365" si="282">N352*AN$8</f>
        <v>1.32629792065961E-27</v>
      </c>
      <c r="AP353" s="4">
        <f t="shared" si="282"/>
        <v>0</v>
      </c>
      <c r="AQ353" s="4">
        <f t="shared" si="282"/>
        <v>0</v>
      </c>
      <c r="AR353" s="4">
        <f t="shared" si="282"/>
        <v>0</v>
      </c>
      <c r="AS353" s="4">
        <f t="shared" si="282"/>
        <v>0</v>
      </c>
      <c r="AT353" s="4">
        <f t="shared" si="282"/>
        <v>0</v>
      </c>
      <c r="AU353" s="4">
        <f t="shared" si="282"/>
        <v>0</v>
      </c>
      <c r="AV353" s="4">
        <f t="shared" si="282"/>
        <v>0</v>
      </c>
      <c r="AW353" s="4">
        <f t="shared" si="282"/>
        <v>0</v>
      </c>
      <c r="AX353" s="4">
        <f t="shared" si="282"/>
        <v>0</v>
      </c>
      <c r="AY353" s="4">
        <f t="shared" si="282"/>
        <v>0</v>
      </c>
      <c r="AZ353" s="4">
        <f t="shared" si="282"/>
        <v>0</v>
      </c>
      <c r="BA353" s="4">
        <f t="shared" si="282"/>
        <v>0</v>
      </c>
      <c r="BB353" s="4">
        <f t="shared" si="282"/>
        <v>0</v>
      </c>
      <c r="BC353" s="4">
        <f t="shared" si="282"/>
        <v>0</v>
      </c>
      <c r="BD353" s="4">
        <f t="shared" si="282"/>
        <v>0</v>
      </c>
      <c r="BE353" s="4">
        <f t="shared" si="282"/>
        <v>0</v>
      </c>
      <c r="BF353" s="4">
        <f t="shared" si="282"/>
        <v>0</v>
      </c>
      <c r="BG353" s="4">
        <f t="shared" si="282"/>
        <v>0</v>
      </c>
      <c r="BH353" s="4">
        <f t="shared" si="282"/>
        <v>0</v>
      </c>
      <c r="BI353" s="4">
        <f t="shared" si="280"/>
        <v>0</v>
      </c>
      <c r="BJ353" s="4">
        <f t="shared" si="265"/>
        <v>1.32629792065961E-27</v>
      </c>
      <c r="BK353" s="4">
        <f t="shared" si="262"/>
        <v>284496.33280451875</v>
      </c>
      <c r="BL353" s="4">
        <f t="shared" si="274"/>
        <v>1</v>
      </c>
      <c r="BM353" s="4">
        <f t="shared" si="256"/>
        <v>4741605.5467419792</v>
      </c>
      <c r="BN353" s="18">
        <f t="shared" si="275"/>
        <v>1</v>
      </c>
      <c r="BO353" s="4">
        <f t="shared" si="257"/>
        <v>6</v>
      </c>
      <c r="BP353" s="27"/>
      <c r="BQ353" s="4">
        <f>I353+AJ353+BK353+SUM(J$11:J353)</f>
        <v>4999999.9999999963</v>
      </c>
      <c r="BR353" s="27"/>
      <c r="BS353">
        <f t="shared" si="251"/>
        <v>342</v>
      </c>
      <c r="BT353" s="11">
        <f t="shared" si="252"/>
        <v>5.4796787680518551E-2</v>
      </c>
      <c r="BU353" s="9">
        <f t="shared" si="277"/>
        <v>2.7385293312457981E-28</v>
      </c>
      <c r="BV353" s="9">
        <f t="shared" si="277"/>
        <v>3.4158126812964006E-28</v>
      </c>
      <c r="BW353" s="9">
        <f t="shared" si="277"/>
        <v>4.5325524941899048E-28</v>
      </c>
      <c r="BX353" s="9">
        <f t="shared" si="276"/>
        <v>6.0143907261301262E-28</v>
      </c>
      <c r="BY353" s="9">
        <f t="shared" si="276"/>
        <v>7.9806898768248956E-28</v>
      </c>
      <c r="BZ353" s="9">
        <f t="shared" si="276"/>
        <v>1.0589835913609571E-27</v>
      </c>
      <c r="CA353" s="9">
        <f t="shared" si="276"/>
        <v>1.4051996307089889E-27</v>
      </c>
      <c r="CB353" s="9">
        <f t="shared" si="276"/>
        <v>1.8646049081903691E-27</v>
      </c>
      <c r="CC353" s="9">
        <f t="shared" si="276"/>
        <v>2.4742046522554101E-27</v>
      </c>
      <c r="CD353" s="9">
        <f t="shared" si="249"/>
        <v>3.2831022992339224E-27</v>
      </c>
      <c r="CE353" s="9">
        <f t="shared" si="249"/>
        <v>0</v>
      </c>
      <c r="CF353" s="9">
        <f t="shared" si="249"/>
        <v>0</v>
      </c>
      <c r="CG353" s="9">
        <f t="shared" si="249"/>
        <v>0</v>
      </c>
      <c r="CH353" s="9">
        <f t="shared" si="249"/>
        <v>0</v>
      </c>
      <c r="CI353" s="9">
        <f t="shared" si="249"/>
        <v>0</v>
      </c>
      <c r="CJ353" s="9">
        <f t="shared" si="249"/>
        <v>0</v>
      </c>
      <c r="CK353" s="9">
        <f t="shared" si="249"/>
        <v>0</v>
      </c>
      <c r="CL353" s="9">
        <f t="shared" si="249"/>
        <v>0</v>
      </c>
      <c r="CM353" s="9">
        <f t="shared" si="281"/>
        <v>0</v>
      </c>
      <c r="CN353" s="9">
        <f t="shared" si="281"/>
        <v>0</v>
      </c>
      <c r="CO353" s="9">
        <f t="shared" si="281"/>
        <v>0</v>
      </c>
      <c r="CP353" s="9">
        <f t="shared" si="281"/>
        <v>0</v>
      </c>
      <c r="CQ353" s="9">
        <f t="shared" si="268"/>
        <v>1.255429259271836E-26</v>
      </c>
      <c r="CR353" s="27"/>
    </row>
    <row r="354" spans="2:96" x14ac:dyDescent="0.2">
      <c r="B354" s="1">
        <f t="shared" si="263"/>
        <v>44203</v>
      </c>
      <c r="C354" s="8">
        <f t="shared" si="258"/>
        <v>49</v>
      </c>
      <c r="D354">
        <f t="shared" si="266"/>
        <v>343</v>
      </c>
      <c r="E354" s="14">
        <f t="shared" si="264"/>
        <v>0.3</v>
      </c>
      <c r="F354" s="3">
        <f t="shared" si="259"/>
        <v>8.1661699125676517</v>
      </c>
      <c r="G354" s="3">
        <f t="shared" si="253"/>
        <v>2.8379999999999992</v>
      </c>
      <c r="H354" s="27"/>
      <c r="I354" s="4">
        <f t="shared" si="260"/>
        <v>258394.45325801719</v>
      </c>
      <c r="J354" s="4"/>
      <c r="K354" s="4">
        <f t="shared" si="254"/>
        <v>4741605.546741982</v>
      </c>
      <c r="L354" s="4">
        <f t="shared" si="272"/>
        <v>1</v>
      </c>
      <c r="N354" s="4">
        <f t="shared" si="267"/>
        <v>1.255429259271836E-26</v>
      </c>
      <c r="O354" s="4">
        <f t="shared" si="279"/>
        <v>1.5659175658127371E-26</v>
      </c>
      <c r="P354" s="4">
        <f t="shared" si="279"/>
        <v>2.0778667423667224E-26</v>
      </c>
      <c r="Q354" s="4">
        <f t="shared" si="279"/>
        <v>2.7571886881496437E-26</v>
      </c>
      <c r="R354" s="4">
        <f t="shared" si="279"/>
        <v>3.6586029830774021E-26</v>
      </c>
      <c r="S354" s="4">
        <f t="shared" si="279"/>
        <v>4.8547188102550066E-26</v>
      </c>
      <c r="T354" s="4">
        <f t="shared" si="279"/>
        <v>6.4418836467516069E-26</v>
      </c>
      <c r="U354" s="4">
        <f t="shared" si="279"/>
        <v>8.5479440808447731E-26</v>
      </c>
      <c r="V354" s="4">
        <f t="shared" si="279"/>
        <v>1.1342543891815742E-25</v>
      </c>
      <c r="W354" s="4">
        <f t="shared" si="279"/>
        <v>1.5050788905612216E-25</v>
      </c>
      <c r="X354" s="4">
        <f t="shared" si="279"/>
        <v>1.9971379334468642E-25</v>
      </c>
      <c r="Y354" s="4">
        <f t="shared" si="279"/>
        <v>2.6500670165703442E-25</v>
      </c>
      <c r="Z354" s="4">
        <f t="shared" si="279"/>
        <v>3.5164597670994664E-25</v>
      </c>
      <c r="AA354" s="4">
        <f t="shared" si="279"/>
        <v>4.6661043725723599E-25</v>
      </c>
      <c r="AB354" s="4">
        <f t="shared" si="279"/>
        <v>6.1916050396607046E-25</v>
      </c>
      <c r="AC354" s="4">
        <f t="shared" si="279"/>
        <v>8.2158412898969703E-25</v>
      </c>
      <c r="AD354" s="4">
        <f t="shared" si="279"/>
        <v>1.0901865940801735E-24</v>
      </c>
      <c r="AE354" s="4">
        <f t="shared" si="279"/>
        <v>1.4466039057663851E-24</v>
      </c>
      <c r="AF354" s="4">
        <f t="shared" si="279"/>
        <v>1.9195455819601412E-24</v>
      </c>
      <c r="AG354" s="4">
        <f t="shared" si="279"/>
        <v>2.5471072119573091E-24</v>
      </c>
      <c r="AH354" s="4">
        <f t="shared" si="279"/>
        <v>3.3798390672132852E-24</v>
      </c>
      <c r="AI354" s="4">
        <f t="shared" si="255"/>
        <v>4457109.2139374604</v>
      </c>
      <c r="AJ354" s="4">
        <f t="shared" si="261"/>
        <v>4457109.2139374604</v>
      </c>
      <c r="AK354" s="27"/>
      <c r="AL354">
        <f t="shared" si="250"/>
        <v>343</v>
      </c>
      <c r="AM354" s="4"/>
      <c r="AN354" s="4"/>
      <c r="AO354" s="4">
        <f t="shared" si="282"/>
        <v>9.9952185051876842E-28</v>
      </c>
      <c r="AP354" s="4">
        <f t="shared" si="282"/>
        <v>0</v>
      </c>
      <c r="AQ354" s="4">
        <f t="shared" si="282"/>
        <v>0</v>
      </c>
      <c r="AR354" s="4">
        <f t="shared" si="282"/>
        <v>0</v>
      </c>
      <c r="AS354" s="4">
        <f t="shared" si="282"/>
        <v>0</v>
      </c>
      <c r="AT354" s="4">
        <f t="shared" si="282"/>
        <v>0</v>
      </c>
      <c r="AU354" s="4">
        <f t="shared" si="282"/>
        <v>0</v>
      </c>
      <c r="AV354" s="4">
        <f t="shared" si="282"/>
        <v>0</v>
      </c>
      <c r="AW354" s="4">
        <f t="shared" si="282"/>
        <v>0</v>
      </c>
      <c r="AX354" s="4">
        <f t="shared" si="282"/>
        <v>0</v>
      </c>
      <c r="AY354" s="4">
        <f t="shared" si="282"/>
        <v>0</v>
      </c>
      <c r="AZ354" s="4">
        <f t="shared" si="282"/>
        <v>0</v>
      </c>
      <c r="BA354" s="4">
        <f t="shared" si="282"/>
        <v>0</v>
      </c>
      <c r="BB354" s="4">
        <f t="shared" si="282"/>
        <v>0</v>
      </c>
      <c r="BC354" s="4">
        <f t="shared" si="282"/>
        <v>0</v>
      </c>
      <c r="BD354" s="4">
        <f t="shared" si="282"/>
        <v>0</v>
      </c>
      <c r="BE354" s="4">
        <f t="shared" si="282"/>
        <v>0</v>
      </c>
      <c r="BF354" s="4">
        <f t="shared" si="282"/>
        <v>0</v>
      </c>
      <c r="BG354" s="4">
        <f t="shared" si="282"/>
        <v>0</v>
      </c>
      <c r="BH354" s="4">
        <f t="shared" si="282"/>
        <v>0</v>
      </c>
      <c r="BI354" s="4">
        <f t="shared" si="280"/>
        <v>0</v>
      </c>
      <c r="BJ354" s="4">
        <f t="shared" si="265"/>
        <v>9.9952185051876842E-28</v>
      </c>
      <c r="BK354" s="4">
        <f t="shared" si="262"/>
        <v>284496.33280451875</v>
      </c>
      <c r="BL354" s="4">
        <f t="shared" si="274"/>
        <v>1</v>
      </c>
      <c r="BM354" s="4">
        <f t="shared" si="256"/>
        <v>4741605.5467419792</v>
      </c>
      <c r="BN354" s="18">
        <f t="shared" si="275"/>
        <v>1</v>
      </c>
      <c r="BO354" s="4">
        <f t="shared" si="257"/>
        <v>6</v>
      </c>
      <c r="BP354" s="27"/>
      <c r="BQ354" s="4">
        <f>I354+AJ354+BK354+SUM(J$11:J354)</f>
        <v>4999999.9999999963</v>
      </c>
      <c r="BR354" s="27"/>
      <c r="BS354">
        <f t="shared" si="251"/>
        <v>343</v>
      </c>
      <c r="BT354" s="11">
        <f t="shared" si="252"/>
        <v>5.4796787680518551E-2</v>
      </c>
      <c r="BU354" s="9">
        <f t="shared" si="277"/>
        <v>2.063804717046884E-28</v>
      </c>
      <c r="BV354" s="9">
        <f t="shared" si="277"/>
        <v>2.5742175713710498E-28</v>
      </c>
      <c r="BW354" s="9">
        <f t="shared" si="277"/>
        <v>3.4158126812964006E-28</v>
      </c>
      <c r="BX354" s="9">
        <f t="shared" si="276"/>
        <v>4.5325524941899048E-28</v>
      </c>
      <c r="BY354" s="9">
        <f t="shared" si="276"/>
        <v>6.0143907261301262E-28</v>
      </c>
      <c r="BZ354" s="9">
        <f t="shared" si="276"/>
        <v>7.9806898768248956E-28</v>
      </c>
      <c r="CA354" s="9">
        <f t="shared" si="276"/>
        <v>1.0589835913609571E-27</v>
      </c>
      <c r="CB354" s="9">
        <f t="shared" si="276"/>
        <v>1.4051996307089889E-27</v>
      </c>
      <c r="CC354" s="9">
        <f t="shared" si="276"/>
        <v>1.8646049081903691E-27</v>
      </c>
      <c r="CD354" s="9">
        <f t="shared" si="249"/>
        <v>2.4742046522554101E-27</v>
      </c>
      <c r="CE354" s="9">
        <f t="shared" si="249"/>
        <v>0</v>
      </c>
      <c r="CF354" s="9">
        <f t="shared" si="249"/>
        <v>0</v>
      </c>
      <c r="CG354" s="9">
        <f t="shared" si="249"/>
        <v>0</v>
      </c>
      <c r="CH354" s="9">
        <f t="shared" si="249"/>
        <v>0</v>
      </c>
      <c r="CI354" s="9">
        <f t="shared" si="249"/>
        <v>0</v>
      </c>
      <c r="CJ354" s="9">
        <f t="shared" si="249"/>
        <v>0</v>
      </c>
      <c r="CK354" s="9">
        <f t="shared" si="249"/>
        <v>0</v>
      </c>
      <c r="CL354" s="9">
        <f t="shared" si="249"/>
        <v>0</v>
      </c>
      <c r="CM354" s="9">
        <f t="shared" si="281"/>
        <v>0</v>
      </c>
      <c r="CN354" s="9">
        <f t="shared" si="281"/>
        <v>0</v>
      </c>
      <c r="CO354" s="9">
        <f t="shared" si="281"/>
        <v>0</v>
      </c>
      <c r="CP354" s="9">
        <f t="shared" si="281"/>
        <v>0</v>
      </c>
      <c r="CQ354" s="9">
        <f t="shared" si="268"/>
        <v>9.4611395892016521E-27</v>
      </c>
      <c r="CR354" s="27"/>
    </row>
    <row r="355" spans="2:96" x14ac:dyDescent="0.2">
      <c r="B355" s="1">
        <f t="shared" si="263"/>
        <v>44204</v>
      </c>
      <c r="C355" s="8">
        <f t="shared" si="258"/>
        <v>49.142857142857146</v>
      </c>
      <c r="D355">
        <f t="shared" si="266"/>
        <v>344</v>
      </c>
      <c r="E355" s="14">
        <f t="shared" si="264"/>
        <v>0.3</v>
      </c>
      <c r="F355" s="3">
        <f t="shared" si="259"/>
        <v>8.1661699125676517</v>
      </c>
      <c r="G355" s="3">
        <f t="shared" si="253"/>
        <v>2.8379999999999992</v>
      </c>
      <c r="H355" s="27"/>
      <c r="I355" s="4">
        <f t="shared" si="260"/>
        <v>258394.45325801719</v>
      </c>
      <c r="J355" s="4"/>
      <c r="K355" s="4">
        <f t="shared" si="254"/>
        <v>4741605.546741982</v>
      </c>
      <c r="L355" s="4">
        <f t="shared" si="272"/>
        <v>1</v>
      </c>
      <c r="N355" s="4">
        <f t="shared" si="267"/>
        <v>9.4611395892016521E-27</v>
      </c>
      <c r="O355" s="4">
        <f t="shared" si="279"/>
        <v>1.1801035037155258E-26</v>
      </c>
      <c r="P355" s="4">
        <f t="shared" si="279"/>
        <v>1.5659175658127371E-26</v>
      </c>
      <c r="Q355" s="4">
        <f t="shared" si="279"/>
        <v>2.0778667423667224E-26</v>
      </c>
      <c r="R355" s="4">
        <f t="shared" si="279"/>
        <v>2.7571886881496437E-26</v>
      </c>
      <c r="S355" s="4">
        <f t="shared" si="279"/>
        <v>3.6586029830774021E-26</v>
      </c>
      <c r="T355" s="4">
        <f t="shared" si="279"/>
        <v>4.8547188102550066E-26</v>
      </c>
      <c r="U355" s="4">
        <f t="shared" si="279"/>
        <v>6.4418836467516069E-26</v>
      </c>
      <c r="V355" s="4">
        <f t="shared" si="279"/>
        <v>8.5479440808447731E-26</v>
      </c>
      <c r="W355" s="4">
        <f t="shared" si="279"/>
        <v>1.1342543891815742E-25</v>
      </c>
      <c r="X355" s="4">
        <f t="shared" si="279"/>
        <v>1.5050788905612216E-25</v>
      </c>
      <c r="Y355" s="4">
        <f t="shared" si="279"/>
        <v>1.9971379334468642E-25</v>
      </c>
      <c r="Z355" s="4">
        <f t="shared" si="279"/>
        <v>2.6500670165703442E-25</v>
      </c>
      <c r="AA355" s="4">
        <f t="shared" si="279"/>
        <v>3.5164597670994664E-25</v>
      </c>
      <c r="AB355" s="4">
        <f t="shared" si="279"/>
        <v>4.6661043725723599E-25</v>
      </c>
      <c r="AC355" s="4">
        <f t="shared" si="279"/>
        <v>6.1916050396607046E-25</v>
      </c>
      <c r="AD355" s="4">
        <f t="shared" si="279"/>
        <v>8.2158412898969703E-25</v>
      </c>
      <c r="AE355" s="4">
        <f t="shared" si="279"/>
        <v>1.0901865940801735E-24</v>
      </c>
      <c r="AF355" s="4">
        <f t="shared" si="279"/>
        <v>1.4466039057663851E-24</v>
      </c>
      <c r="AG355" s="4">
        <f t="shared" si="279"/>
        <v>1.9195455819601412E-24</v>
      </c>
      <c r="AH355" s="4">
        <f t="shared" si="279"/>
        <v>2.5471072119573091E-24</v>
      </c>
      <c r="AI355" s="4">
        <f t="shared" si="255"/>
        <v>4457109.2139374604</v>
      </c>
      <c r="AJ355" s="4">
        <f t="shared" si="261"/>
        <v>4457109.2139374604</v>
      </c>
      <c r="AK355" s="27"/>
      <c r="AL355">
        <f t="shared" si="250"/>
        <v>344</v>
      </c>
      <c r="AM355" s="4"/>
      <c r="AN355" s="4"/>
      <c r="AO355" s="4">
        <f t="shared" si="282"/>
        <v>7.532575555631016E-28</v>
      </c>
      <c r="AP355" s="4">
        <f t="shared" si="282"/>
        <v>0</v>
      </c>
      <c r="AQ355" s="4">
        <f t="shared" si="282"/>
        <v>0</v>
      </c>
      <c r="AR355" s="4">
        <f t="shared" si="282"/>
        <v>0</v>
      </c>
      <c r="AS355" s="4">
        <f t="shared" si="282"/>
        <v>0</v>
      </c>
      <c r="AT355" s="4">
        <f t="shared" si="282"/>
        <v>0</v>
      </c>
      <c r="AU355" s="4">
        <f t="shared" si="282"/>
        <v>0</v>
      </c>
      <c r="AV355" s="4">
        <f t="shared" si="282"/>
        <v>0</v>
      </c>
      <c r="AW355" s="4">
        <f t="shared" si="282"/>
        <v>0</v>
      </c>
      <c r="AX355" s="4">
        <f t="shared" si="282"/>
        <v>0</v>
      </c>
      <c r="AY355" s="4">
        <f t="shared" si="282"/>
        <v>0</v>
      </c>
      <c r="AZ355" s="4">
        <f t="shared" si="282"/>
        <v>0</v>
      </c>
      <c r="BA355" s="4">
        <f t="shared" si="282"/>
        <v>0</v>
      </c>
      <c r="BB355" s="4">
        <f t="shared" si="282"/>
        <v>0</v>
      </c>
      <c r="BC355" s="4">
        <f t="shared" si="282"/>
        <v>0</v>
      </c>
      <c r="BD355" s="4">
        <f t="shared" si="282"/>
        <v>0</v>
      </c>
      <c r="BE355" s="4">
        <f t="shared" si="282"/>
        <v>0</v>
      </c>
      <c r="BF355" s="4">
        <f t="shared" si="282"/>
        <v>0</v>
      </c>
      <c r="BG355" s="4">
        <f t="shared" si="282"/>
        <v>0</v>
      </c>
      <c r="BH355" s="4">
        <f t="shared" si="282"/>
        <v>0</v>
      </c>
      <c r="BI355" s="4">
        <f t="shared" si="280"/>
        <v>0</v>
      </c>
      <c r="BJ355" s="4">
        <f t="shared" si="265"/>
        <v>7.532575555631016E-28</v>
      </c>
      <c r="BK355" s="4">
        <f t="shared" si="262"/>
        <v>284496.33280451875</v>
      </c>
      <c r="BL355" s="4">
        <f t="shared" si="274"/>
        <v>1</v>
      </c>
      <c r="BM355" s="4">
        <f t="shared" si="256"/>
        <v>4741605.5467419792</v>
      </c>
      <c r="BN355" s="18">
        <f t="shared" si="275"/>
        <v>1</v>
      </c>
      <c r="BO355" s="4">
        <f t="shared" si="257"/>
        <v>6</v>
      </c>
      <c r="BP355" s="27"/>
      <c r="BQ355" s="4">
        <f>I355+AJ355+BK355+SUM(J$11:J355)</f>
        <v>4999999.9999999963</v>
      </c>
      <c r="BR355" s="27"/>
      <c r="BS355">
        <f t="shared" si="251"/>
        <v>344</v>
      </c>
      <c r="BT355" s="11">
        <f t="shared" si="252"/>
        <v>5.4796787680518551E-2</v>
      </c>
      <c r="BU355" s="9">
        <f t="shared" si="277"/>
        <v>1.5553201718556942E-28</v>
      </c>
      <c r="BV355" s="9">
        <f t="shared" si="277"/>
        <v>1.9399764340240712E-28</v>
      </c>
      <c r="BW355" s="9">
        <f t="shared" si="277"/>
        <v>2.5742175713710498E-28</v>
      </c>
      <c r="BX355" s="9">
        <f t="shared" si="276"/>
        <v>3.4158126812964006E-28</v>
      </c>
      <c r="BY355" s="9">
        <f t="shared" si="276"/>
        <v>4.5325524941899048E-28</v>
      </c>
      <c r="BZ355" s="9">
        <f t="shared" si="276"/>
        <v>6.0143907261301262E-28</v>
      </c>
      <c r="CA355" s="9">
        <f t="shared" si="276"/>
        <v>7.9806898768248956E-28</v>
      </c>
      <c r="CB355" s="9">
        <f t="shared" si="276"/>
        <v>1.0589835913609571E-27</v>
      </c>
      <c r="CC355" s="9">
        <f t="shared" si="276"/>
        <v>1.4051996307089889E-27</v>
      </c>
      <c r="CD355" s="9">
        <f t="shared" si="249"/>
        <v>1.8646049081903691E-27</v>
      </c>
      <c r="CE355" s="9">
        <f t="shared" si="249"/>
        <v>0</v>
      </c>
      <c r="CF355" s="9">
        <f t="shared" si="249"/>
        <v>0</v>
      </c>
      <c r="CG355" s="9">
        <f t="shared" si="249"/>
        <v>0</v>
      </c>
      <c r="CH355" s="9">
        <f t="shared" si="249"/>
        <v>0</v>
      </c>
      <c r="CI355" s="9">
        <f t="shared" si="249"/>
        <v>0</v>
      </c>
      <c r="CJ355" s="9">
        <f t="shared" si="249"/>
        <v>0</v>
      </c>
      <c r="CK355" s="9">
        <f t="shared" si="249"/>
        <v>0</v>
      </c>
      <c r="CL355" s="9">
        <f t="shared" si="249"/>
        <v>0</v>
      </c>
      <c r="CM355" s="9">
        <f t="shared" si="281"/>
        <v>0</v>
      </c>
      <c r="CN355" s="9">
        <f t="shared" si="281"/>
        <v>0</v>
      </c>
      <c r="CO355" s="9">
        <f t="shared" si="281"/>
        <v>0</v>
      </c>
      <c r="CP355" s="9">
        <f t="shared" si="281"/>
        <v>0</v>
      </c>
      <c r="CQ355" s="9">
        <f t="shared" si="268"/>
        <v>7.1300841258295292E-27</v>
      </c>
      <c r="CR355" s="27"/>
    </row>
    <row r="356" spans="2:96" x14ac:dyDescent="0.2">
      <c r="B356" s="1">
        <f t="shared" si="263"/>
        <v>44205</v>
      </c>
      <c r="C356" s="8">
        <f t="shared" si="258"/>
        <v>49.285714285714285</v>
      </c>
      <c r="D356">
        <f t="shared" si="266"/>
        <v>345</v>
      </c>
      <c r="E356" s="14">
        <f t="shared" si="264"/>
        <v>0.3</v>
      </c>
      <c r="F356" s="3">
        <f t="shared" si="259"/>
        <v>8.1661699125676517</v>
      </c>
      <c r="G356" s="3">
        <f t="shared" si="253"/>
        <v>2.8379999999999992</v>
      </c>
      <c r="H356" s="27"/>
      <c r="I356" s="4">
        <f t="shared" si="260"/>
        <v>258394.45325801719</v>
      </c>
      <c r="J356" s="4"/>
      <c r="K356" s="4">
        <f t="shared" si="254"/>
        <v>4741605.546741982</v>
      </c>
      <c r="L356" s="4">
        <f t="shared" si="272"/>
        <v>1</v>
      </c>
      <c r="N356" s="4">
        <f t="shared" si="267"/>
        <v>7.1300841258295292E-27</v>
      </c>
      <c r="O356" s="4">
        <f t="shared" si="279"/>
        <v>8.8934712138495528E-27</v>
      </c>
      <c r="P356" s="4">
        <f t="shared" si="279"/>
        <v>1.1801035037155258E-26</v>
      </c>
      <c r="Q356" s="4">
        <f t="shared" si="279"/>
        <v>1.5659175658127371E-26</v>
      </c>
      <c r="R356" s="4">
        <f t="shared" si="279"/>
        <v>2.0778667423667224E-26</v>
      </c>
      <c r="S356" s="4">
        <f t="shared" si="279"/>
        <v>2.7571886881496437E-26</v>
      </c>
      <c r="T356" s="4">
        <f t="shared" si="279"/>
        <v>3.6586029830774021E-26</v>
      </c>
      <c r="U356" s="4">
        <f t="shared" si="279"/>
        <v>4.8547188102550066E-26</v>
      </c>
      <c r="V356" s="4">
        <f t="shared" si="279"/>
        <v>6.4418836467516069E-26</v>
      </c>
      <c r="W356" s="4">
        <f t="shared" si="279"/>
        <v>8.5479440808447731E-26</v>
      </c>
      <c r="X356" s="4">
        <f t="shared" si="279"/>
        <v>1.1342543891815742E-25</v>
      </c>
      <c r="Y356" s="4">
        <f t="shared" si="279"/>
        <v>1.5050788905612216E-25</v>
      </c>
      <c r="Z356" s="4">
        <f t="shared" si="279"/>
        <v>1.9971379334468642E-25</v>
      </c>
      <c r="AA356" s="4">
        <f t="shared" si="279"/>
        <v>2.6500670165703442E-25</v>
      </c>
      <c r="AB356" s="4">
        <f t="shared" si="279"/>
        <v>3.5164597670994664E-25</v>
      </c>
      <c r="AC356" s="4">
        <f t="shared" si="279"/>
        <v>4.6661043725723599E-25</v>
      </c>
      <c r="AD356" s="4">
        <f t="shared" si="279"/>
        <v>6.1916050396607046E-25</v>
      </c>
      <c r="AE356" s="4">
        <f t="shared" si="279"/>
        <v>8.2158412898969703E-25</v>
      </c>
      <c r="AF356" s="4">
        <f t="shared" si="279"/>
        <v>1.0901865940801735E-24</v>
      </c>
      <c r="AG356" s="4">
        <f t="shared" si="279"/>
        <v>1.4466039057663851E-24</v>
      </c>
      <c r="AH356" s="4">
        <f t="shared" si="279"/>
        <v>1.9195455819601412E-24</v>
      </c>
      <c r="AI356" s="4">
        <f t="shared" si="255"/>
        <v>4457109.2139374604</v>
      </c>
      <c r="AJ356" s="4">
        <f t="shared" si="261"/>
        <v>4457109.2139374604</v>
      </c>
      <c r="AK356" s="27"/>
      <c r="AL356">
        <f t="shared" si="250"/>
        <v>345</v>
      </c>
      <c r="AM356" s="4"/>
      <c r="AN356" s="4"/>
      <c r="AO356" s="4">
        <f t="shared" si="282"/>
        <v>5.6766837535209912E-28</v>
      </c>
      <c r="AP356" s="4">
        <f t="shared" si="282"/>
        <v>0</v>
      </c>
      <c r="AQ356" s="4">
        <f t="shared" si="282"/>
        <v>0</v>
      </c>
      <c r="AR356" s="4">
        <f t="shared" si="282"/>
        <v>0</v>
      </c>
      <c r="AS356" s="4">
        <f t="shared" si="282"/>
        <v>0</v>
      </c>
      <c r="AT356" s="4">
        <f t="shared" si="282"/>
        <v>0</v>
      </c>
      <c r="AU356" s="4">
        <f t="shared" si="282"/>
        <v>0</v>
      </c>
      <c r="AV356" s="4">
        <f t="shared" si="282"/>
        <v>0</v>
      </c>
      <c r="AW356" s="4">
        <f t="shared" si="282"/>
        <v>0</v>
      </c>
      <c r="AX356" s="4">
        <f t="shared" si="282"/>
        <v>0</v>
      </c>
      <c r="AY356" s="4">
        <f t="shared" si="282"/>
        <v>0</v>
      </c>
      <c r="AZ356" s="4">
        <f t="shared" si="282"/>
        <v>0</v>
      </c>
      <c r="BA356" s="4">
        <f t="shared" si="282"/>
        <v>0</v>
      </c>
      <c r="BB356" s="4">
        <f t="shared" si="282"/>
        <v>0</v>
      </c>
      <c r="BC356" s="4">
        <f t="shared" si="282"/>
        <v>0</v>
      </c>
      <c r="BD356" s="4">
        <f t="shared" si="282"/>
        <v>0</v>
      </c>
      <c r="BE356" s="4">
        <f t="shared" si="282"/>
        <v>0</v>
      </c>
      <c r="BF356" s="4">
        <f t="shared" si="282"/>
        <v>0</v>
      </c>
      <c r="BG356" s="4">
        <f t="shared" si="282"/>
        <v>0</v>
      </c>
      <c r="BH356" s="4">
        <f t="shared" si="282"/>
        <v>0</v>
      </c>
      <c r="BI356" s="4">
        <f t="shared" si="280"/>
        <v>0</v>
      </c>
      <c r="BJ356" s="4">
        <f t="shared" si="265"/>
        <v>5.6766837535209912E-28</v>
      </c>
      <c r="BK356" s="4">
        <f t="shared" si="262"/>
        <v>284496.33280451875</v>
      </c>
      <c r="BL356" s="4">
        <f t="shared" si="274"/>
        <v>1</v>
      </c>
      <c r="BM356" s="4">
        <f t="shared" si="256"/>
        <v>4741605.5467419792</v>
      </c>
      <c r="BN356" s="18">
        <f t="shared" si="275"/>
        <v>1</v>
      </c>
      <c r="BO356" s="4">
        <f t="shared" si="257"/>
        <v>6</v>
      </c>
      <c r="BP356" s="27"/>
      <c r="BQ356" s="4">
        <f>I356+AJ356+BK356+SUM(J$11:J356)</f>
        <v>4999999.9999999963</v>
      </c>
      <c r="BR356" s="27"/>
      <c r="BS356">
        <f t="shared" si="251"/>
        <v>345</v>
      </c>
      <c r="BT356" s="11">
        <f t="shared" si="252"/>
        <v>5.4796787680518551E-2</v>
      </c>
      <c r="BU356" s="9">
        <f t="shared" si="277"/>
        <v>1.1721171179619494E-28</v>
      </c>
      <c r="BV356" s="9">
        <f t="shared" si="277"/>
        <v>1.4620009615443526E-28</v>
      </c>
      <c r="BW356" s="9">
        <f t="shared" si="277"/>
        <v>1.9399764340240712E-28</v>
      </c>
      <c r="BX356" s="9">
        <f t="shared" si="276"/>
        <v>2.5742175713710498E-28</v>
      </c>
      <c r="BY356" s="9">
        <f t="shared" si="276"/>
        <v>3.4158126812964006E-28</v>
      </c>
      <c r="BZ356" s="9">
        <f t="shared" si="276"/>
        <v>4.5325524941899048E-28</v>
      </c>
      <c r="CA356" s="9">
        <f t="shared" si="276"/>
        <v>6.0143907261301262E-28</v>
      </c>
      <c r="CB356" s="9">
        <f t="shared" si="276"/>
        <v>7.9806898768248956E-28</v>
      </c>
      <c r="CC356" s="9">
        <f t="shared" si="276"/>
        <v>1.0589835913609571E-27</v>
      </c>
      <c r="CD356" s="9">
        <f t="shared" si="249"/>
        <v>1.4051996307089889E-27</v>
      </c>
      <c r="CE356" s="9">
        <f t="shared" si="249"/>
        <v>0</v>
      </c>
      <c r="CF356" s="9">
        <f t="shared" si="249"/>
        <v>0</v>
      </c>
      <c r="CG356" s="9">
        <f t="shared" si="249"/>
        <v>0</v>
      </c>
      <c r="CH356" s="9">
        <f t="shared" si="249"/>
        <v>0</v>
      </c>
      <c r="CI356" s="9">
        <f t="shared" si="249"/>
        <v>0</v>
      </c>
      <c r="CJ356" s="9">
        <f t="shared" si="249"/>
        <v>0</v>
      </c>
      <c r="CK356" s="9">
        <f t="shared" si="249"/>
        <v>0</v>
      </c>
      <c r="CL356" s="9">
        <f t="shared" si="249"/>
        <v>0</v>
      </c>
      <c r="CM356" s="9">
        <f t="shared" si="281"/>
        <v>0</v>
      </c>
      <c r="CN356" s="9">
        <f t="shared" si="281"/>
        <v>0</v>
      </c>
      <c r="CO356" s="9">
        <f t="shared" si="281"/>
        <v>0</v>
      </c>
      <c r="CP356" s="9">
        <f t="shared" si="281"/>
        <v>0</v>
      </c>
      <c r="CQ356" s="9">
        <f t="shared" si="268"/>
        <v>5.3733590084042215E-27</v>
      </c>
      <c r="CR356" s="27"/>
    </row>
    <row r="357" spans="2:96" x14ac:dyDescent="0.2">
      <c r="B357" s="1">
        <f t="shared" si="263"/>
        <v>44206</v>
      </c>
      <c r="C357" s="8">
        <f t="shared" si="258"/>
        <v>49.428571428571431</v>
      </c>
      <c r="D357">
        <f t="shared" si="266"/>
        <v>346</v>
      </c>
      <c r="E357" s="14">
        <f t="shared" si="264"/>
        <v>0.3</v>
      </c>
      <c r="F357" s="3">
        <f t="shared" si="259"/>
        <v>8.1661699125676517</v>
      </c>
      <c r="G357" s="3">
        <f t="shared" si="253"/>
        <v>2.8379999999999992</v>
      </c>
      <c r="H357" s="27"/>
      <c r="I357" s="4">
        <f t="shared" si="260"/>
        <v>258394.45325801719</v>
      </c>
      <c r="J357" s="4"/>
      <c r="K357" s="4">
        <f t="shared" si="254"/>
        <v>4741605.546741982</v>
      </c>
      <c r="L357" s="4">
        <f t="shared" si="272"/>
        <v>1</v>
      </c>
      <c r="N357" s="4">
        <f t="shared" si="267"/>
        <v>5.3733590084042215E-27</v>
      </c>
      <c r="O357" s="4">
        <f t="shared" si="279"/>
        <v>6.7022790782797575E-27</v>
      </c>
      <c r="P357" s="4">
        <f t="shared" si="279"/>
        <v>8.8934712138495528E-27</v>
      </c>
      <c r="Q357" s="4">
        <f t="shared" si="279"/>
        <v>1.1801035037155258E-26</v>
      </c>
      <c r="R357" s="4">
        <f t="shared" si="279"/>
        <v>1.5659175658127371E-26</v>
      </c>
      <c r="S357" s="4">
        <f t="shared" si="279"/>
        <v>2.0778667423667224E-26</v>
      </c>
      <c r="T357" s="4">
        <f t="shared" si="279"/>
        <v>2.7571886881496437E-26</v>
      </c>
      <c r="U357" s="4">
        <f t="shared" si="279"/>
        <v>3.6586029830774021E-26</v>
      </c>
      <c r="V357" s="4">
        <f t="shared" si="279"/>
        <v>4.8547188102550066E-26</v>
      </c>
      <c r="W357" s="4">
        <f t="shared" si="279"/>
        <v>6.4418836467516069E-26</v>
      </c>
      <c r="X357" s="4">
        <f t="shared" si="279"/>
        <v>8.5479440808447731E-26</v>
      </c>
      <c r="Y357" s="4">
        <f t="shared" si="279"/>
        <v>1.1342543891815742E-25</v>
      </c>
      <c r="Z357" s="4">
        <f t="shared" si="279"/>
        <v>1.5050788905612216E-25</v>
      </c>
      <c r="AA357" s="4">
        <f t="shared" si="279"/>
        <v>1.9971379334468642E-25</v>
      </c>
      <c r="AB357" s="4">
        <f t="shared" si="279"/>
        <v>2.6500670165703442E-25</v>
      </c>
      <c r="AC357" s="4">
        <f t="shared" si="279"/>
        <v>3.5164597670994664E-25</v>
      </c>
      <c r="AD357" s="4">
        <f t="shared" si="279"/>
        <v>4.6661043725723599E-25</v>
      </c>
      <c r="AE357" s="4">
        <f t="shared" si="279"/>
        <v>6.1916050396607046E-25</v>
      </c>
      <c r="AF357" s="4">
        <f t="shared" si="279"/>
        <v>8.2158412898969703E-25</v>
      </c>
      <c r="AG357" s="4">
        <f t="shared" si="279"/>
        <v>1.0901865940801735E-24</v>
      </c>
      <c r="AH357" s="4">
        <f t="shared" si="279"/>
        <v>1.4466039057663851E-24</v>
      </c>
      <c r="AI357" s="4">
        <f t="shared" si="255"/>
        <v>4457109.2139374604</v>
      </c>
      <c r="AJ357" s="4">
        <f t="shared" si="261"/>
        <v>4457109.2139374604</v>
      </c>
      <c r="AK357" s="27"/>
      <c r="AL357">
        <f t="shared" si="250"/>
        <v>346</v>
      </c>
      <c r="AM357" s="4"/>
      <c r="AN357" s="4"/>
      <c r="AO357" s="4">
        <f t="shared" si="282"/>
        <v>4.2780504754977169E-28</v>
      </c>
      <c r="AP357" s="4">
        <f t="shared" si="282"/>
        <v>0</v>
      </c>
      <c r="AQ357" s="4">
        <f t="shared" si="282"/>
        <v>0</v>
      </c>
      <c r="AR357" s="4">
        <f t="shared" si="282"/>
        <v>0</v>
      </c>
      <c r="AS357" s="4">
        <f t="shared" si="282"/>
        <v>0</v>
      </c>
      <c r="AT357" s="4">
        <f t="shared" si="282"/>
        <v>0</v>
      </c>
      <c r="AU357" s="4">
        <f t="shared" si="282"/>
        <v>0</v>
      </c>
      <c r="AV357" s="4">
        <f t="shared" si="282"/>
        <v>0</v>
      </c>
      <c r="AW357" s="4">
        <f t="shared" si="282"/>
        <v>0</v>
      </c>
      <c r="AX357" s="4">
        <f t="shared" si="282"/>
        <v>0</v>
      </c>
      <c r="AY357" s="4">
        <f t="shared" si="282"/>
        <v>0</v>
      </c>
      <c r="AZ357" s="4">
        <f t="shared" si="282"/>
        <v>0</v>
      </c>
      <c r="BA357" s="4">
        <f t="shared" si="282"/>
        <v>0</v>
      </c>
      <c r="BB357" s="4">
        <f t="shared" si="282"/>
        <v>0</v>
      </c>
      <c r="BC357" s="4">
        <f t="shared" si="282"/>
        <v>0</v>
      </c>
      <c r="BD357" s="4">
        <f t="shared" si="282"/>
        <v>0</v>
      </c>
      <c r="BE357" s="4">
        <f t="shared" si="282"/>
        <v>0</v>
      </c>
      <c r="BF357" s="4">
        <f t="shared" si="282"/>
        <v>0</v>
      </c>
      <c r="BG357" s="4">
        <f t="shared" si="282"/>
        <v>0</v>
      </c>
      <c r="BH357" s="4">
        <f t="shared" si="282"/>
        <v>0</v>
      </c>
      <c r="BI357" s="4">
        <f t="shared" si="280"/>
        <v>0</v>
      </c>
      <c r="BJ357" s="4">
        <f t="shared" si="265"/>
        <v>4.2780504754977169E-28</v>
      </c>
      <c r="BK357" s="4">
        <f t="shared" si="262"/>
        <v>284496.33280451875</v>
      </c>
      <c r="BL357" s="4">
        <f t="shared" si="274"/>
        <v>1</v>
      </c>
      <c r="BM357" s="4">
        <f t="shared" si="256"/>
        <v>4741605.5467419792</v>
      </c>
      <c r="BN357" s="18">
        <f t="shared" si="275"/>
        <v>1</v>
      </c>
      <c r="BO357" s="4">
        <f t="shared" si="257"/>
        <v>6</v>
      </c>
      <c r="BP357" s="27"/>
      <c r="BQ357" s="4">
        <f>I357+AJ357+BK357+SUM(J$11:J357)</f>
        <v>4999999.9999999963</v>
      </c>
      <c r="BR357" s="27"/>
      <c r="BS357">
        <f t="shared" si="251"/>
        <v>346</v>
      </c>
      <c r="BT357" s="11">
        <f t="shared" si="252"/>
        <v>5.4796787680518551E-2</v>
      </c>
      <c r="BU357" s="9">
        <f t="shared" si="277"/>
        <v>8.833284381441834E-29</v>
      </c>
      <c r="BV357" s="9">
        <f t="shared" si="277"/>
        <v>1.1017900908842322E-28</v>
      </c>
      <c r="BW357" s="9">
        <f t="shared" si="277"/>
        <v>1.4620009615443526E-28</v>
      </c>
      <c r="BX357" s="9">
        <f t="shared" si="276"/>
        <v>1.9399764340240712E-28</v>
      </c>
      <c r="BY357" s="9">
        <f t="shared" si="276"/>
        <v>2.5742175713710498E-28</v>
      </c>
      <c r="BZ357" s="9">
        <f t="shared" si="276"/>
        <v>3.4158126812964006E-28</v>
      </c>
      <c r="CA357" s="9">
        <f t="shared" si="276"/>
        <v>4.5325524941899048E-28</v>
      </c>
      <c r="CB357" s="9">
        <f t="shared" si="276"/>
        <v>6.0143907261301262E-28</v>
      </c>
      <c r="CC357" s="9">
        <f t="shared" si="276"/>
        <v>7.9806898768248956E-28</v>
      </c>
      <c r="CD357" s="9">
        <f t="shared" si="249"/>
        <v>1.0589835913609571E-27</v>
      </c>
      <c r="CE357" s="9">
        <f t="shared" si="249"/>
        <v>0</v>
      </c>
      <c r="CF357" s="9">
        <f t="shared" si="249"/>
        <v>0</v>
      </c>
      <c r="CG357" s="9">
        <f t="shared" si="249"/>
        <v>0</v>
      </c>
      <c r="CH357" s="9">
        <f t="shared" si="249"/>
        <v>0</v>
      </c>
      <c r="CI357" s="9">
        <f t="shared" si="249"/>
        <v>0</v>
      </c>
      <c r="CJ357" s="9">
        <f t="shared" si="249"/>
        <v>0</v>
      </c>
      <c r="CK357" s="9">
        <f t="shared" si="249"/>
        <v>0</v>
      </c>
      <c r="CL357" s="9">
        <f t="shared" si="249"/>
        <v>0</v>
      </c>
      <c r="CM357" s="9">
        <f t="shared" si="281"/>
        <v>0</v>
      </c>
      <c r="CN357" s="9">
        <f t="shared" si="281"/>
        <v>0</v>
      </c>
      <c r="CO357" s="9">
        <f t="shared" si="281"/>
        <v>0</v>
      </c>
      <c r="CP357" s="9">
        <f t="shared" si="281"/>
        <v>0</v>
      </c>
      <c r="CQ357" s="9">
        <f t="shared" si="268"/>
        <v>4.0494595188018785E-27</v>
      </c>
      <c r="CR357" s="27"/>
    </row>
    <row r="358" spans="2:96" x14ac:dyDescent="0.2">
      <c r="B358" s="1">
        <f t="shared" si="263"/>
        <v>44207</v>
      </c>
      <c r="C358" s="8">
        <f t="shared" si="258"/>
        <v>49.571428571428569</v>
      </c>
      <c r="D358">
        <f t="shared" si="266"/>
        <v>347</v>
      </c>
      <c r="E358" s="14">
        <f t="shared" si="264"/>
        <v>0.3</v>
      </c>
      <c r="F358" s="3">
        <f t="shared" si="259"/>
        <v>8.1661699125676517</v>
      </c>
      <c r="G358" s="3">
        <f t="shared" si="253"/>
        <v>2.8379999999999992</v>
      </c>
      <c r="H358" s="27"/>
      <c r="I358" s="4">
        <f t="shared" si="260"/>
        <v>258394.45325801719</v>
      </c>
      <c r="J358" s="4"/>
      <c r="K358" s="4">
        <f t="shared" si="254"/>
        <v>4741605.546741982</v>
      </c>
      <c r="L358" s="4">
        <f t="shared" si="272"/>
        <v>1</v>
      </c>
      <c r="N358" s="4">
        <f t="shared" si="267"/>
        <v>4.0494595188018785E-27</v>
      </c>
      <c r="O358" s="4">
        <f t="shared" si="279"/>
        <v>5.0509574678999681E-27</v>
      </c>
      <c r="P358" s="4">
        <f t="shared" si="279"/>
        <v>6.7022790782797575E-27</v>
      </c>
      <c r="Q358" s="4">
        <f t="shared" si="279"/>
        <v>8.8934712138495528E-27</v>
      </c>
      <c r="R358" s="4">
        <f t="shared" si="279"/>
        <v>1.1801035037155258E-26</v>
      </c>
      <c r="S358" s="4">
        <f t="shared" si="279"/>
        <v>1.5659175658127371E-26</v>
      </c>
      <c r="T358" s="4">
        <f t="shared" si="279"/>
        <v>2.0778667423667224E-26</v>
      </c>
      <c r="U358" s="4">
        <f t="shared" si="279"/>
        <v>2.7571886881496437E-26</v>
      </c>
      <c r="V358" s="4">
        <f t="shared" si="279"/>
        <v>3.6586029830774021E-26</v>
      </c>
      <c r="W358" s="4">
        <f t="shared" si="279"/>
        <v>4.8547188102550066E-26</v>
      </c>
      <c r="X358" s="4">
        <f t="shared" si="279"/>
        <v>6.4418836467516069E-26</v>
      </c>
      <c r="Y358" s="4">
        <f t="shared" si="279"/>
        <v>8.5479440808447731E-26</v>
      </c>
      <c r="Z358" s="4">
        <f t="shared" si="279"/>
        <v>1.1342543891815742E-25</v>
      </c>
      <c r="AA358" s="4">
        <f t="shared" si="279"/>
        <v>1.5050788905612216E-25</v>
      </c>
      <c r="AB358" s="4">
        <f t="shared" si="279"/>
        <v>1.9971379334468642E-25</v>
      </c>
      <c r="AC358" s="4">
        <f t="shared" si="279"/>
        <v>2.6500670165703442E-25</v>
      </c>
      <c r="AD358" s="4">
        <f t="shared" si="279"/>
        <v>3.5164597670994664E-25</v>
      </c>
      <c r="AE358" s="4">
        <f t="shared" si="279"/>
        <v>4.6661043725723599E-25</v>
      </c>
      <c r="AF358" s="4">
        <f t="shared" si="279"/>
        <v>6.1916050396607046E-25</v>
      </c>
      <c r="AG358" s="4">
        <f t="shared" si="279"/>
        <v>8.2158412898969703E-25</v>
      </c>
      <c r="AH358" s="4">
        <f t="shared" si="279"/>
        <v>1.0901865940801735E-24</v>
      </c>
      <c r="AI358" s="4">
        <f t="shared" si="255"/>
        <v>4457109.2139374604</v>
      </c>
      <c r="AJ358" s="4">
        <f t="shared" si="261"/>
        <v>4457109.2139374604</v>
      </c>
      <c r="AK358" s="27"/>
      <c r="AL358">
        <f t="shared" si="250"/>
        <v>347</v>
      </c>
      <c r="AM358" s="4"/>
      <c r="AN358" s="4"/>
      <c r="AO358" s="4">
        <f t="shared" si="282"/>
        <v>3.2240154050425326E-28</v>
      </c>
      <c r="AP358" s="4">
        <f t="shared" si="282"/>
        <v>0</v>
      </c>
      <c r="AQ358" s="4">
        <f t="shared" si="282"/>
        <v>0</v>
      </c>
      <c r="AR358" s="4">
        <f t="shared" si="282"/>
        <v>0</v>
      </c>
      <c r="AS358" s="4">
        <f t="shared" si="282"/>
        <v>0</v>
      </c>
      <c r="AT358" s="4">
        <f t="shared" si="282"/>
        <v>0</v>
      </c>
      <c r="AU358" s="4">
        <f t="shared" si="282"/>
        <v>0</v>
      </c>
      <c r="AV358" s="4">
        <f t="shared" si="282"/>
        <v>0</v>
      </c>
      <c r="AW358" s="4">
        <f t="shared" si="282"/>
        <v>0</v>
      </c>
      <c r="AX358" s="4">
        <f t="shared" si="282"/>
        <v>0</v>
      </c>
      <c r="AY358" s="4">
        <f t="shared" si="282"/>
        <v>0</v>
      </c>
      <c r="AZ358" s="4">
        <f t="shared" si="282"/>
        <v>0</v>
      </c>
      <c r="BA358" s="4">
        <f t="shared" si="282"/>
        <v>0</v>
      </c>
      <c r="BB358" s="4">
        <f t="shared" si="282"/>
        <v>0</v>
      </c>
      <c r="BC358" s="4">
        <f t="shared" si="282"/>
        <v>0</v>
      </c>
      <c r="BD358" s="4">
        <f t="shared" si="282"/>
        <v>0</v>
      </c>
      <c r="BE358" s="4">
        <f t="shared" si="282"/>
        <v>0</v>
      </c>
      <c r="BF358" s="4">
        <f t="shared" si="282"/>
        <v>0</v>
      </c>
      <c r="BG358" s="4">
        <f t="shared" si="282"/>
        <v>0</v>
      </c>
      <c r="BH358" s="4">
        <f t="shared" si="282"/>
        <v>0</v>
      </c>
      <c r="BI358" s="4">
        <f t="shared" si="280"/>
        <v>0</v>
      </c>
      <c r="BJ358" s="4">
        <f t="shared" si="265"/>
        <v>3.2240154050425326E-28</v>
      </c>
      <c r="BK358" s="4">
        <f t="shared" si="262"/>
        <v>284496.33280451875</v>
      </c>
      <c r="BL358" s="4">
        <f t="shared" si="274"/>
        <v>1</v>
      </c>
      <c r="BM358" s="4">
        <f t="shared" si="256"/>
        <v>4741605.5467419792</v>
      </c>
      <c r="BN358" s="18">
        <f t="shared" si="275"/>
        <v>1</v>
      </c>
      <c r="BO358" s="4">
        <f t="shared" si="257"/>
        <v>6</v>
      </c>
      <c r="BP358" s="27"/>
      <c r="BQ358" s="4">
        <f>I358+AJ358+BK358+SUM(J$11:J358)</f>
        <v>4999999.9999999963</v>
      </c>
      <c r="BR358" s="27"/>
      <c r="BS358">
        <f t="shared" si="251"/>
        <v>347</v>
      </c>
      <c r="BT358" s="11">
        <f t="shared" si="252"/>
        <v>5.4796787680518551E-2</v>
      </c>
      <c r="BU358" s="9">
        <f t="shared" si="277"/>
        <v>6.6569212041792409E-29</v>
      </c>
      <c r="BV358" s="9">
        <f t="shared" si="277"/>
        <v>8.3032873185553238E-29</v>
      </c>
      <c r="BW358" s="9">
        <f t="shared" si="277"/>
        <v>1.1017900908842322E-28</v>
      </c>
      <c r="BX358" s="9">
        <f t="shared" si="276"/>
        <v>1.4620009615443526E-28</v>
      </c>
      <c r="BY358" s="9">
        <f t="shared" si="276"/>
        <v>1.9399764340240712E-28</v>
      </c>
      <c r="BZ358" s="9">
        <f t="shared" si="276"/>
        <v>2.5742175713710498E-28</v>
      </c>
      <c r="CA358" s="9">
        <f t="shared" si="276"/>
        <v>3.4158126812964006E-28</v>
      </c>
      <c r="CB358" s="9">
        <f t="shared" si="276"/>
        <v>4.5325524941899048E-28</v>
      </c>
      <c r="CC358" s="9">
        <f t="shared" si="276"/>
        <v>6.0143907261301262E-28</v>
      </c>
      <c r="CD358" s="9">
        <f t="shared" si="249"/>
        <v>7.9806898768248956E-28</v>
      </c>
      <c r="CE358" s="9">
        <f t="shared" si="249"/>
        <v>0</v>
      </c>
      <c r="CF358" s="9">
        <f t="shared" si="249"/>
        <v>0</v>
      </c>
      <c r="CG358" s="9">
        <f t="shared" si="249"/>
        <v>0</v>
      </c>
      <c r="CH358" s="9">
        <f t="shared" si="249"/>
        <v>0</v>
      </c>
      <c r="CI358" s="9">
        <f t="shared" si="249"/>
        <v>0</v>
      </c>
      <c r="CJ358" s="9">
        <f t="shared" si="249"/>
        <v>0</v>
      </c>
      <c r="CK358" s="9">
        <f t="shared" si="249"/>
        <v>0</v>
      </c>
      <c r="CL358" s="9">
        <f t="shared" si="249"/>
        <v>0</v>
      </c>
      <c r="CM358" s="9">
        <f t="shared" si="281"/>
        <v>0</v>
      </c>
      <c r="CN358" s="9">
        <f t="shared" si="281"/>
        <v>0</v>
      </c>
      <c r="CO358" s="9">
        <f t="shared" si="281"/>
        <v>0</v>
      </c>
      <c r="CP358" s="9">
        <f t="shared" si="281"/>
        <v>0</v>
      </c>
      <c r="CQ358" s="9">
        <f t="shared" si="268"/>
        <v>3.0517451688538489E-27</v>
      </c>
      <c r="CR358" s="27"/>
    </row>
    <row r="359" spans="2:96" x14ac:dyDescent="0.2">
      <c r="B359" s="1">
        <f t="shared" si="263"/>
        <v>44208</v>
      </c>
      <c r="C359" s="8">
        <f t="shared" si="258"/>
        <v>49.714285714285715</v>
      </c>
      <c r="D359">
        <f t="shared" si="266"/>
        <v>348</v>
      </c>
      <c r="E359" s="14">
        <f t="shared" si="264"/>
        <v>0.3</v>
      </c>
      <c r="F359" s="3">
        <f t="shared" si="259"/>
        <v>8.1661699125676517</v>
      </c>
      <c r="G359" s="3">
        <f t="shared" si="253"/>
        <v>2.8379999999999992</v>
      </c>
      <c r="H359" s="27"/>
      <c r="I359" s="4">
        <f t="shared" si="260"/>
        <v>258394.45325801719</v>
      </c>
      <c r="J359" s="4"/>
      <c r="K359" s="4">
        <f t="shared" si="254"/>
        <v>4741605.546741982</v>
      </c>
      <c r="L359" s="4">
        <f t="shared" si="272"/>
        <v>1</v>
      </c>
      <c r="N359" s="4">
        <f t="shared" si="267"/>
        <v>3.0517451688538489E-27</v>
      </c>
      <c r="O359" s="4">
        <f t="shared" si="279"/>
        <v>3.8064919476737652E-27</v>
      </c>
      <c r="P359" s="4">
        <f t="shared" si="279"/>
        <v>5.0509574678999681E-27</v>
      </c>
      <c r="Q359" s="4">
        <f t="shared" si="279"/>
        <v>6.7022790782797575E-27</v>
      </c>
      <c r="R359" s="4">
        <f t="shared" si="279"/>
        <v>8.8934712138495528E-27</v>
      </c>
      <c r="S359" s="4">
        <f t="shared" si="279"/>
        <v>1.1801035037155258E-26</v>
      </c>
      <c r="T359" s="4">
        <f t="shared" si="279"/>
        <v>1.5659175658127371E-26</v>
      </c>
      <c r="U359" s="4">
        <f t="shared" si="279"/>
        <v>2.0778667423667224E-26</v>
      </c>
      <c r="V359" s="4">
        <f t="shared" si="279"/>
        <v>2.7571886881496437E-26</v>
      </c>
      <c r="W359" s="4">
        <f t="shared" si="279"/>
        <v>3.6586029830774021E-26</v>
      </c>
      <c r="X359" s="4">
        <f t="shared" si="279"/>
        <v>4.8547188102550066E-26</v>
      </c>
      <c r="Y359" s="4">
        <f t="shared" si="279"/>
        <v>6.4418836467516069E-26</v>
      </c>
      <c r="Z359" s="4">
        <f t="shared" si="279"/>
        <v>8.5479440808447731E-26</v>
      </c>
      <c r="AA359" s="4">
        <f t="shared" si="279"/>
        <v>1.1342543891815742E-25</v>
      </c>
      <c r="AB359" s="4">
        <f t="shared" si="279"/>
        <v>1.5050788905612216E-25</v>
      </c>
      <c r="AC359" s="4">
        <f t="shared" si="279"/>
        <v>1.9971379334468642E-25</v>
      </c>
      <c r="AD359" s="4">
        <f t="shared" si="279"/>
        <v>2.6500670165703442E-25</v>
      </c>
      <c r="AE359" s="4">
        <f t="shared" si="279"/>
        <v>3.5164597670994664E-25</v>
      </c>
      <c r="AF359" s="4">
        <f t="shared" si="279"/>
        <v>4.6661043725723599E-25</v>
      </c>
      <c r="AG359" s="4">
        <f t="shared" si="279"/>
        <v>6.1916050396607046E-25</v>
      </c>
      <c r="AH359" s="4">
        <f t="shared" si="279"/>
        <v>8.2158412898969703E-25</v>
      </c>
      <c r="AI359" s="4">
        <f t="shared" si="255"/>
        <v>4457109.2139374604</v>
      </c>
      <c r="AJ359" s="4">
        <f t="shared" si="261"/>
        <v>4457109.2139374604</v>
      </c>
      <c r="AK359" s="27"/>
      <c r="AL359">
        <f t="shared" si="250"/>
        <v>348</v>
      </c>
      <c r="AM359" s="4"/>
      <c r="AN359" s="4"/>
      <c r="AO359" s="4">
        <f t="shared" si="282"/>
        <v>2.429675711281127E-28</v>
      </c>
      <c r="AP359" s="4">
        <f t="shared" si="282"/>
        <v>0</v>
      </c>
      <c r="AQ359" s="4">
        <f t="shared" si="282"/>
        <v>0</v>
      </c>
      <c r="AR359" s="4">
        <f t="shared" si="282"/>
        <v>0</v>
      </c>
      <c r="AS359" s="4">
        <f t="shared" si="282"/>
        <v>0</v>
      </c>
      <c r="AT359" s="4">
        <f t="shared" si="282"/>
        <v>0</v>
      </c>
      <c r="AU359" s="4">
        <f t="shared" si="282"/>
        <v>0</v>
      </c>
      <c r="AV359" s="4">
        <f t="shared" si="282"/>
        <v>0</v>
      </c>
      <c r="AW359" s="4">
        <f t="shared" si="282"/>
        <v>0</v>
      </c>
      <c r="AX359" s="4">
        <f t="shared" si="282"/>
        <v>0</v>
      </c>
      <c r="AY359" s="4">
        <f t="shared" si="282"/>
        <v>0</v>
      </c>
      <c r="AZ359" s="4">
        <f t="shared" si="282"/>
        <v>0</v>
      </c>
      <c r="BA359" s="4">
        <f t="shared" si="282"/>
        <v>0</v>
      </c>
      <c r="BB359" s="4">
        <f t="shared" si="282"/>
        <v>0</v>
      </c>
      <c r="BC359" s="4">
        <f t="shared" si="282"/>
        <v>0</v>
      </c>
      <c r="BD359" s="4">
        <f t="shared" si="282"/>
        <v>0</v>
      </c>
      <c r="BE359" s="4">
        <f t="shared" si="282"/>
        <v>0</v>
      </c>
      <c r="BF359" s="4">
        <f t="shared" si="282"/>
        <v>0</v>
      </c>
      <c r="BG359" s="4">
        <f t="shared" si="282"/>
        <v>0</v>
      </c>
      <c r="BH359" s="4">
        <f t="shared" si="282"/>
        <v>0</v>
      </c>
      <c r="BI359" s="4">
        <f t="shared" si="280"/>
        <v>0</v>
      </c>
      <c r="BJ359" s="4">
        <f t="shared" si="265"/>
        <v>2.429675711281127E-28</v>
      </c>
      <c r="BK359" s="4">
        <f t="shared" si="262"/>
        <v>284496.33280451875</v>
      </c>
      <c r="BL359" s="4">
        <f t="shared" si="274"/>
        <v>1</v>
      </c>
      <c r="BM359" s="4">
        <f t="shared" si="256"/>
        <v>4741605.5467419792</v>
      </c>
      <c r="BN359" s="18">
        <f t="shared" si="275"/>
        <v>1</v>
      </c>
      <c r="BO359" s="4">
        <f t="shared" si="257"/>
        <v>6</v>
      </c>
      <c r="BP359" s="27"/>
      <c r="BQ359" s="4">
        <f>I359+AJ359+BK359+SUM(J$11:J359)</f>
        <v>4999999.9999999963</v>
      </c>
      <c r="BR359" s="27"/>
      <c r="BS359">
        <f t="shared" si="251"/>
        <v>348</v>
      </c>
      <c r="BT359" s="11">
        <f t="shared" si="252"/>
        <v>5.4796787680518551E-2</v>
      </c>
      <c r="BU359" s="9">
        <f t="shared" si="277"/>
        <v>5.0167749621819777E-29</v>
      </c>
      <c r="BV359" s="9">
        <f t="shared" si="277"/>
        <v>6.2575059319284848E-29</v>
      </c>
      <c r="BW359" s="9">
        <f t="shared" si="277"/>
        <v>8.3032873185553238E-29</v>
      </c>
      <c r="BX359" s="9">
        <f t="shared" si="276"/>
        <v>1.1017900908842322E-28</v>
      </c>
      <c r="BY359" s="9">
        <f t="shared" si="276"/>
        <v>1.4620009615443526E-28</v>
      </c>
      <c r="BZ359" s="9">
        <f t="shared" si="276"/>
        <v>1.9399764340240712E-28</v>
      </c>
      <c r="CA359" s="9">
        <f t="shared" si="276"/>
        <v>2.5742175713710498E-28</v>
      </c>
      <c r="CB359" s="9">
        <f t="shared" si="276"/>
        <v>3.4158126812964006E-28</v>
      </c>
      <c r="CC359" s="9">
        <f t="shared" si="276"/>
        <v>4.5325524941899048E-28</v>
      </c>
      <c r="CD359" s="9">
        <f t="shared" si="249"/>
        <v>6.0143907261301262E-28</v>
      </c>
      <c r="CE359" s="9">
        <f t="shared" si="249"/>
        <v>0</v>
      </c>
      <c r="CF359" s="9">
        <f t="shared" si="249"/>
        <v>0</v>
      </c>
      <c r="CG359" s="9">
        <f t="shared" si="249"/>
        <v>0</v>
      </c>
      <c r="CH359" s="9">
        <f t="shared" si="249"/>
        <v>0</v>
      </c>
      <c r="CI359" s="9">
        <f t="shared" si="249"/>
        <v>0</v>
      </c>
      <c r="CJ359" s="9">
        <f t="shared" si="249"/>
        <v>0</v>
      </c>
      <c r="CK359" s="9">
        <f t="shared" si="249"/>
        <v>0</v>
      </c>
      <c r="CL359" s="9">
        <f t="shared" si="249"/>
        <v>0</v>
      </c>
      <c r="CM359" s="9">
        <f t="shared" si="281"/>
        <v>0</v>
      </c>
      <c r="CN359" s="9">
        <f t="shared" si="281"/>
        <v>0</v>
      </c>
      <c r="CO359" s="9">
        <f t="shared" si="281"/>
        <v>0</v>
      </c>
      <c r="CP359" s="9">
        <f t="shared" si="281"/>
        <v>0</v>
      </c>
      <c r="CQ359" s="9">
        <f t="shared" si="268"/>
        <v>2.2998497780706716E-27</v>
      </c>
      <c r="CR359" s="27"/>
    </row>
    <row r="360" spans="2:96" x14ac:dyDescent="0.2">
      <c r="B360" s="1">
        <f t="shared" si="263"/>
        <v>44209</v>
      </c>
      <c r="C360" s="8">
        <f t="shared" si="258"/>
        <v>49.857142857142854</v>
      </c>
      <c r="D360">
        <f t="shared" si="266"/>
        <v>349</v>
      </c>
      <c r="E360" s="14">
        <f t="shared" si="264"/>
        <v>0.3</v>
      </c>
      <c r="F360" s="3">
        <f t="shared" si="259"/>
        <v>8.1661699125676517</v>
      </c>
      <c r="G360" s="3">
        <f t="shared" si="253"/>
        <v>2.8379999999999992</v>
      </c>
      <c r="H360" s="27"/>
      <c r="I360" s="4">
        <f t="shared" si="260"/>
        <v>258394.45325801719</v>
      </c>
      <c r="J360" s="4"/>
      <c r="K360" s="4">
        <f t="shared" si="254"/>
        <v>4741605.546741982</v>
      </c>
      <c r="L360" s="4">
        <f t="shared" si="272"/>
        <v>1</v>
      </c>
      <c r="N360" s="4">
        <f t="shared" si="267"/>
        <v>2.2998497780706716E-27</v>
      </c>
      <c r="O360" s="4">
        <f t="shared" si="279"/>
        <v>2.8686404587226178E-27</v>
      </c>
      <c r="P360" s="4">
        <f t="shared" si="279"/>
        <v>3.8064919476737652E-27</v>
      </c>
      <c r="Q360" s="4">
        <f t="shared" si="279"/>
        <v>5.0509574678999681E-27</v>
      </c>
      <c r="R360" s="4">
        <f t="shared" si="279"/>
        <v>6.7022790782797575E-27</v>
      </c>
      <c r="S360" s="4">
        <f t="shared" si="279"/>
        <v>8.8934712138495528E-27</v>
      </c>
      <c r="T360" s="4">
        <f t="shared" si="279"/>
        <v>1.1801035037155258E-26</v>
      </c>
      <c r="U360" s="4">
        <f t="shared" si="279"/>
        <v>1.5659175658127371E-26</v>
      </c>
      <c r="V360" s="4">
        <f t="shared" si="279"/>
        <v>2.0778667423667224E-26</v>
      </c>
      <c r="W360" s="4">
        <f t="shared" si="279"/>
        <v>2.7571886881496437E-26</v>
      </c>
      <c r="X360" s="4">
        <f t="shared" si="279"/>
        <v>3.6586029830774021E-26</v>
      </c>
      <c r="Y360" s="4">
        <f t="shared" si="279"/>
        <v>4.8547188102550066E-26</v>
      </c>
      <c r="Z360" s="4">
        <f t="shared" si="279"/>
        <v>6.4418836467516069E-26</v>
      </c>
      <c r="AA360" s="4">
        <f t="shared" si="279"/>
        <v>8.5479440808447731E-26</v>
      </c>
      <c r="AB360" s="4">
        <f t="shared" si="279"/>
        <v>1.1342543891815742E-25</v>
      </c>
      <c r="AC360" s="4">
        <f t="shared" si="279"/>
        <v>1.5050788905612216E-25</v>
      </c>
      <c r="AD360" s="4">
        <f t="shared" si="279"/>
        <v>1.9971379334468642E-25</v>
      </c>
      <c r="AE360" s="4">
        <f t="shared" si="279"/>
        <v>2.6500670165703442E-25</v>
      </c>
      <c r="AF360" s="4">
        <f t="shared" si="279"/>
        <v>3.5164597670994664E-25</v>
      </c>
      <c r="AG360" s="4">
        <f t="shared" si="279"/>
        <v>4.6661043725723599E-25</v>
      </c>
      <c r="AH360" s="4">
        <f t="shared" si="279"/>
        <v>6.1916050396607046E-25</v>
      </c>
      <c r="AI360" s="4">
        <f t="shared" si="255"/>
        <v>4457109.2139374604</v>
      </c>
      <c r="AJ360" s="4">
        <f t="shared" si="261"/>
        <v>4457109.2139374604</v>
      </c>
      <c r="AK360" s="27"/>
      <c r="AL360">
        <f t="shared" si="250"/>
        <v>349</v>
      </c>
      <c r="AM360" s="4"/>
      <c r="AN360" s="4"/>
      <c r="AO360" s="4">
        <f t="shared" si="282"/>
        <v>1.8310471013123092E-28</v>
      </c>
      <c r="AP360" s="4">
        <f t="shared" si="282"/>
        <v>0</v>
      </c>
      <c r="AQ360" s="4">
        <f t="shared" si="282"/>
        <v>0</v>
      </c>
      <c r="AR360" s="4">
        <f t="shared" si="282"/>
        <v>0</v>
      </c>
      <c r="AS360" s="4">
        <f t="shared" si="282"/>
        <v>0</v>
      </c>
      <c r="AT360" s="4">
        <f t="shared" si="282"/>
        <v>0</v>
      </c>
      <c r="AU360" s="4">
        <f t="shared" si="282"/>
        <v>0</v>
      </c>
      <c r="AV360" s="4">
        <f t="shared" si="282"/>
        <v>0</v>
      </c>
      <c r="AW360" s="4">
        <f t="shared" si="282"/>
        <v>0</v>
      </c>
      <c r="AX360" s="4">
        <f t="shared" si="282"/>
        <v>0</v>
      </c>
      <c r="AY360" s="4">
        <f t="shared" si="282"/>
        <v>0</v>
      </c>
      <c r="AZ360" s="4">
        <f t="shared" si="282"/>
        <v>0</v>
      </c>
      <c r="BA360" s="4">
        <f t="shared" si="282"/>
        <v>0</v>
      </c>
      <c r="BB360" s="4">
        <f t="shared" si="282"/>
        <v>0</v>
      </c>
      <c r="BC360" s="4">
        <f t="shared" si="282"/>
        <v>0</v>
      </c>
      <c r="BD360" s="4">
        <f t="shared" si="282"/>
        <v>0</v>
      </c>
      <c r="BE360" s="4">
        <f t="shared" si="282"/>
        <v>0</v>
      </c>
      <c r="BF360" s="4">
        <f t="shared" si="282"/>
        <v>0</v>
      </c>
      <c r="BG360" s="4">
        <f t="shared" si="282"/>
        <v>0</v>
      </c>
      <c r="BH360" s="4">
        <f t="shared" si="282"/>
        <v>0</v>
      </c>
      <c r="BI360" s="4">
        <f t="shared" si="280"/>
        <v>0</v>
      </c>
      <c r="BJ360" s="4">
        <f t="shared" si="265"/>
        <v>1.8310471013123092E-28</v>
      </c>
      <c r="BK360" s="4">
        <f t="shared" si="262"/>
        <v>284496.33280451875</v>
      </c>
      <c r="BL360" s="4">
        <f t="shared" si="274"/>
        <v>1</v>
      </c>
      <c r="BM360" s="4">
        <f t="shared" si="256"/>
        <v>4741605.5467419792</v>
      </c>
      <c r="BN360" s="18">
        <f t="shared" si="275"/>
        <v>1</v>
      </c>
      <c r="BO360" s="4">
        <f t="shared" si="257"/>
        <v>6</v>
      </c>
      <c r="BP360" s="27"/>
      <c r="BQ360" s="4">
        <f>I360+AJ360+BK360+SUM(J$11:J360)</f>
        <v>4999999.9999999963</v>
      </c>
      <c r="BR360" s="27"/>
      <c r="BS360">
        <f t="shared" si="251"/>
        <v>349</v>
      </c>
      <c r="BT360" s="11">
        <f t="shared" si="252"/>
        <v>5.4796787680518551E-2</v>
      </c>
      <c r="BU360" s="9">
        <f t="shared" si="277"/>
        <v>3.7807313995807887E-29</v>
      </c>
      <c r="BV360" s="9">
        <f t="shared" si="277"/>
        <v>4.7157684644510592E-29</v>
      </c>
      <c r="BW360" s="9">
        <f t="shared" si="277"/>
        <v>6.2575059319284848E-29</v>
      </c>
      <c r="BX360" s="9">
        <f t="shared" si="276"/>
        <v>8.3032873185553238E-29</v>
      </c>
      <c r="BY360" s="9">
        <f t="shared" si="276"/>
        <v>1.1017900908842322E-28</v>
      </c>
      <c r="BZ360" s="9">
        <f t="shared" si="276"/>
        <v>1.4620009615443526E-28</v>
      </c>
      <c r="CA360" s="9">
        <f t="shared" si="276"/>
        <v>1.9399764340240712E-28</v>
      </c>
      <c r="CB360" s="9">
        <f t="shared" si="276"/>
        <v>2.5742175713710498E-28</v>
      </c>
      <c r="CC360" s="9">
        <f t="shared" si="276"/>
        <v>3.4158126812964006E-28</v>
      </c>
      <c r="CD360" s="9">
        <f t="shared" si="249"/>
        <v>4.5325524941899048E-28</v>
      </c>
      <c r="CE360" s="9">
        <f t="shared" si="249"/>
        <v>0</v>
      </c>
      <c r="CF360" s="9">
        <f t="shared" si="249"/>
        <v>0</v>
      </c>
      <c r="CG360" s="9">
        <f t="shared" si="249"/>
        <v>0</v>
      </c>
      <c r="CH360" s="9">
        <f t="shared" si="249"/>
        <v>0</v>
      </c>
      <c r="CI360" s="9">
        <f t="shared" si="249"/>
        <v>0</v>
      </c>
      <c r="CJ360" s="9">
        <f t="shared" si="249"/>
        <v>0</v>
      </c>
      <c r="CK360" s="9">
        <f t="shared" si="249"/>
        <v>0</v>
      </c>
      <c r="CL360" s="9">
        <f t="shared" si="249"/>
        <v>0</v>
      </c>
      <c r="CM360" s="9">
        <f t="shared" si="281"/>
        <v>0</v>
      </c>
      <c r="CN360" s="9">
        <f t="shared" si="281"/>
        <v>0</v>
      </c>
      <c r="CO360" s="9">
        <f t="shared" si="281"/>
        <v>0</v>
      </c>
      <c r="CP360" s="9">
        <f t="shared" si="281"/>
        <v>0</v>
      </c>
      <c r="CQ360" s="9">
        <f t="shared" si="268"/>
        <v>1.7332079544761577E-27</v>
      </c>
      <c r="CR360" s="27"/>
    </row>
    <row r="361" spans="2:96" x14ac:dyDescent="0.2">
      <c r="B361" s="1">
        <f t="shared" si="263"/>
        <v>44210</v>
      </c>
      <c r="C361" s="8">
        <f t="shared" si="258"/>
        <v>50</v>
      </c>
      <c r="D361">
        <f t="shared" si="266"/>
        <v>350</v>
      </c>
      <c r="E361" s="14">
        <f t="shared" si="264"/>
        <v>0.3</v>
      </c>
      <c r="F361" s="3">
        <f t="shared" si="259"/>
        <v>8.1661699125676517</v>
      </c>
      <c r="G361" s="3">
        <f t="shared" si="253"/>
        <v>2.8379999999999992</v>
      </c>
      <c r="H361" s="27"/>
      <c r="I361" s="4">
        <f t="shared" si="260"/>
        <v>258394.45325801719</v>
      </c>
      <c r="J361" s="4"/>
      <c r="K361" s="4">
        <f t="shared" si="254"/>
        <v>4741605.546741982</v>
      </c>
      <c r="L361" s="4">
        <f t="shared" si="272"/>
        <v>1</v>
      </c>
      <c r="N361" s="4">
        <f t="shared" si="267"/>
        <v>1.7332079544761577E-27</v>
      </c>
      <c r="O361" s="4">
        <f t="shared" si="279"/>
        <v>2.161858791386431E-27</v>
      </c>
      <c r="P361" s="4">
        <f t="shared" si="279"/>
        <v>2.8686404587226178E-27</v>
      </c>
      <c r="Q361" s="4">
        <f t="shared" si="279"/>
        <v>3.8064919476737652E-27</v>
      </c>
      <c r="R361" s="4">
        <f t="shared" si="279"/>
        <v>5.0509574678999681E-27</v>
      </c>
      <c r="S361" s="4">
        <f t="shared" si="279"/>
        <v>6.7022790782797575E-27</v>
      </c>
      <c r="T361" s="4">
        <f t="shared" si="279"/>
        <v>8.8934712138495528E-27</v>
      </c>
      <c r="U361" s="4">
        <f t="shared" si="279"/>
        <v>1.1801035037155258E-26</v>
      </c>
      <c r="V361" s="4">
        <f t="shared" si="279"/>
        <v>1.5659175658127371E-26</v>
      </c>
      <c r="W361" s="4">
        <f t="shared" si="279"/>
        <v>2.0778667423667224E-26</v>
      </c>
      <c r="X361" s="4">
        <f t="shared" si="279"/>
        <v>2.7571886881496437E-26</v>
      </c>
      <c r="Y361" s="4">
        <f t="shared" si="279"/>
        <v>3.6586029830774021E-26</v>
      </c>
      <c r="Z361" s="4">
        <f t="shared" si="279"/>
        <v>4.8547188102550066E-26</v>
      </c>
      <c r="AA361" s="4">
        <f t="shared" si="279"/>
        <v>6.4418836467516069E-26</v>
      </c>
      <c r="AB361" s="4">
        <f t="shared" si="279"/>
        <v>8.5479440808447731E-26</v>
      </c>
      <c r="AC361" s="4">
        <f t="shared" si="279"/>
        <v>1.1342543891815742E-25</v>
      </c>
      <c r="AD361" s="4">
        <f t="shared" si="279"/>
        <v>1.5050788905612216E-25</v>
      </c>
      <c r="AE361" s="4">
        <f t="shared" si="279"/>
        <v>1.9971379334468642E-25</v>
      </c>
      <c r="AF361" s="4">
        <f t="shared" si="279"/>
        <v>2.6500670165703442E-25</v>
      </c>
      <c r="AG361" s="4">
        <f t="shared" si="279"/>
        <v>3.5164597670994664E-25</v>
      </c>
      <c r="AH361" s="4">
        <f t="shared" si="279"/>
        <v>4.6661043725723599E-25</v>
      </c>
      <c r="AI361" s="4">
        <f t="shared" si="255"/>
        <v>4457109.2139374604</v>
      </c>
      <c r="AJ361" s="4">
        <f t="shared" si="261"/>
        <v>4457109.2139374604</v>
      </c>
      <c r="AK361" s="27"/>
      <c r="AL361">
        <f t="shared" si="250"/>
        <v>350</v>
      </c>
      <c r="AM361" s="4"/>
      <c r="AN361" s="4"/>
      <c r="AO361" s="4">
        <f t="shared" si="282"/>
        <v>1.379909866842403E-28</v>
      </c>
      <c r="AP361" s="4">
        <f t="shared" si="282"/>
        <v>0</v>
      </c>
      <c r="AQ361" s="4">
        <f t="shared" si="282"/>
        <v>0</v>
      </c>
      <c r="AR361" s="4">
        <f t="shared" si="282"/>
        <v>0</v>
      </c>
      <c r="AS361" s="4">
        <f t="shared" si="282"/>
        <v>0</v>
      </c>
      <c r="AT361" s="4">
        <f t="shared" si="282"/>
        <v>0</v>
      </c>
      <c r="AU361" s="4">
        <f t="shared" si="282"/>
        <v>0</v>
      </c>
      <c r="AV361" s="4">
        <f t="shared" si="282"/>
        <v>0</v>
      </c>
      <c r="AW361" s="4">
        <f t="shared" si="282"/>
        <v>0</v>
      </c>
      <c r="AX361" s="4">
        <f t="shared" si="282"/>
        <v>0</v>
      </c>
      <c r="AY361" s="4">
        <f t="shared" si="282"/>
        <v>0</v>
      </c>
      <c r="AZ361" s="4">
        <f t="shared" si="282"/>
        <v>0</v>
      </c>
      <c r="BA361" s="4">
        <f t="shared" si="282"/>
        <v>0</v>
      </c>
      <c r="BB361" s="4">
        <f t="shared" si="282"/>
        <v>0</v>
      </c>
      <c r="BC361" s="4">
        <f t="shared" si="282"/>
        <v>0</v>
      </c>
      <c r="BD361" s="4">
        <f t="shared" si="282"/>
        <v>0</v>
      </c>
      <c r="BE361" s="4">
        <f t="shared" si="282"/>
        <v>0</v>
      </c>
      <c r="BF361" s="4">
        <f t="shared" si="282"/>
        <v>0</v>
      </c>
      <c r="BG361" s="4">
        <f t="shared" si="282"/>
        <v>0</v>
      </c>
      <c r="BH361" s="4">
        <f t="shared" si="282"/>
        <v>0</v>
      </c>
      <c r="BI361" s="4">
        <f t="shared" si="280"/>
        <v>0</v>
      </c>
      <c r="BJ361" s="4">
        <f t="shared" si="265"/>
        <v>1.379909866842403E-28</v>
      </c>
      <c r="BK361" s="4">
        <f t="shared" si="262"/>
        <v>284496.33280451875</v>
      </c>
      <c r="BL361" s="4">
        <f t="shared" si="274"/>
        <v>1</v>
      </c>
      <c r="BM361" s="4">
        <f t="shared" si="256"/>
        <v>4741605.5467419792</v>
      </c>
      <c r="BN361" s="18">
        <f t="shared" si="275"/>
        <v>1</v>
      </c>
      <c r="BO361" s="4">
        <f t="shared" si="257"/>
        <v>6</v>
      </c>
      <c r="BP361" s="27"/>
      <c r="BQ361" s="4">
        <f>I361+AJ361+BK361+SUM(J$11:J361)</f>
        <v>4999999.9999999963</v>
      </c>
      <c r="BR361" s="27"/>
      <c r="BS361">
        <f t="shared" si="251"/>
        <v>350</v>
      </c>
      <c r="BT361" s="11">
        <f t="shared" si="252"/>
        <v>5.4796787680518551E-2</v>
      </c>
      <c r="BU361" s="9">
        <f t="shared" si="277"/>
        <v>2.849226848628476E-29</v>
      </c>
      <c r="BV361" s="9">
        <f t="shared" si="277"/>
        <v>3.5538875156059409E-29</v>
      </c>
      <c r="BW361" s="9">
        <f t="shared" si="277"/>
        <v>4.7157684644510592E-29</v>
      </c>
      <c r="BX361" s="9">
        <f t="shared" si="276"/>
        <v>6.2575059319284848E-29</v>
      </c>
      <c r="BY361" s="9">
        <f t="shared" si="276"/>
        <v>8.3032873185553238E-29</v>
      </c>
      <c r="BZ361" s="9">
        <f t="shared" si="276"/>
        <v>1.1017900908842322E-28</v>
      </c>
      <c r="CA361" s="9">
        <f t="shared" si="276"/>
        <v>1.4620009615443526E-28</v>
      </c>
      <c r="CB361" s="9">
        <f t="shared" si="276"/>
        <v>1.9399764340240712E-28</v>
      </c>
      <c r="CC361" s="9">
        <f t="shared" si="276"/>
        <v>2.5742175713710498E-28</v>
      </c>
      <c r="CD361" s="9">
        <f t="shared" si="249"/>
        <v>3.4158126812964006E-28</v>
      </c>
      <c r="CE361" s="9">
        <f t="shared" si="249"/>
        <v>0</v>
      </c>
      <c r="CF361" s="9">
        <f t="shared" si="249"/>
        <v>0</v>
      </c>
      <c r="CG361" s="9">
        <f t="shared" si="249"/>
        <v>0</v>
      </c>
      <c r="CH361" s="9">
        <f t="shared" si="249"/>
        <v>0</v>
      </c>
      <c r="CI361" s="9">
        <f t="shared" si="249"/>
        <v>0</v>
      </c>
      <c r="CJ361" s="9">
        <f t="shared" si="249"/>
        <v>0</v>
      </c>
      <c r="CK361" s="9">
        <f t="shared" si="249"/>
        <v>0</v>
      </c>
      <c r="CL361" s="9">
        <f t="shared" si="249"/>
        <v>0</v>
      </c>
      <c r="CM361" s="9">
        <f t="shared" si="281"/>
        <v>0</v>
      </c>
      <c r="CN361" s="9">
        <f t="shared" si="281"/>
        <v>0</v>
      </c>
      <c r="CO361" s="9">
        <f t="shared" si="281"/>
        <v>0</v>
      </c>
      <c r="CP361" s="9">
        <f t="shared" si="281"/>
        <v>0</v>
      </c>
      <c r="CQ361" s="9">
        <f t="shared" si="268"/>
        <v>1.3061765347037035E-27</v>
      </c>
      <c r="CR361" s="27"/>
    </row>
    <row r="362" spans="2:96" x14ac:dyDescent="0.2">
      <c r="B362" s="1">
        <f t="shared" si="263"/>
        <v>44211</v>
      </c>
      <c r="C362" s="8">
        <f t="shared" si="258"/>
        <v>50.142857142857146</v>
      </c>
      <c r="D362">
        <f t="shared" si="266"/>
        <v>351</v>
      </c>
      <c r="E362" s="14">
        <f t="shared" si="264"/>
        <v>0.3</v>
      </c>
      <c r="F362" s="3">
        <f t="shared" si="259"/>
        <v>8.1661699125676517</v>
      </c>
      <c r="G362" s="3">
        <f t="shared" si="253"/>
        <v>2.8379999999999992</v>
      </c>
      <c r="H362" s="27"/>
      <c r="I362" s="4">
        <f t="shared" si="260"/>
        <v>258394.45325801719</v>
      </c>
      <c r="J362" s="4"/>
      <c r="K362" s="4">
        <f t="shared" si="254"/>
        <v>4741605.546741982</v>
      </c>
      <c r="L362" s="4">
        <f t="shared" si="272"/>
        <v>1</v>
      </c>
      <c r="N362" s="4">
        <f t="shared" si="267"/>
        <v>1.3061765347037035E-27</v>
      </c>
      <c r="O362" s="4">
        <f t="shared" si="279"/>
        <v>1.629215477207588E-27</v>
      </c>
      <c r="P362" s="4">
        <f t="shared" si="279"/>
        <v>2.161858791386431E-27</v>
      </c>
      <c r="Q362" s="4">
        <f t="shared" si="279"/>
        <v>2.8686404587226178E-27</v>
      </c>
      <c r="R362" s="4">
        <f t="shared" si="279"/>
        <v>3.8064919476737652E-27</v>
      </c>
      <c r="S362" s="4">
        <f t="shared" si="279"/>
        <v>5.0509574678999681E-27</v>
      </c>
      <c r="T362" s="4">
        <f t="shared" si="279"/>
        <v>6.7022790782797575E-27</v>
      </c>
      <c r="U362" s="4">
        <f t="shared" si="279"/>
        <v>8.8934712138495528E-27</v>
      </c>
      <c r="V362" s="4">
        <f t="shared" si="279"/>
        <v>1.1801035037155258E-26</v>
      </c>
      <c r="W362" s="4">
        <f t="shared" si="279"/>
        <v>1.5659175658127371E-26</v>
      </c>
      <c r="X362" s="4">
        <f t="shared" si="279"/>
        <v>2.0778667423667224E-26</v>
      </c>
      <c r="Y362" s="4">
        <f t="shared" si="279"/>
        <v>2.7571886881496437E-26</v>
      </c>
      <c r="Z362" s="4">
        <f t="shared" si="279"/>
        <v>3.6586029830774021E-26</v>
      </c>
      <c r="AA362" s="4">
        <f t="shared" si="279"/>
        <v>4.8547188102550066E-26</v>
      </c>
      <c r="AB362" s="4">
        <f t="shared" si="279"/>
        <v>6.4418836467516069E-26</v>
      </c>
      <c r="AC362" s="4">
        <f t="shared" si="279"/>
        <v>8.5479440808447731E-26</v>
      </c>
      <c r="AD362" s="4">
        <f t="shared" ref="AD362:AH362" si="283">AC361*(1-AC$6)</f>
        <v>1.1342543891815742E-25</v>
      </c>
      <c r="AE362" s="4">
        <f t="shared" si="283"/>
        <v>1.5050788905612216E-25</v>
      </c>
      <c r="AF362" s="4">
        <f t="shared" si="283"/>
        <v>1.9971379334468642E-25</v>
      </c>
      <c r="AG362" s="4">
        <f t="shared" si="283"/>
        <v>2.6500670165703442E-25</v>
      </c>
      <c r="AH362" s="4">
        <f t="shared" si="283"/>
        <v>3.5164597670994664E-25</v>
      </c>
      <c r="AI362" s="4">
        <f t="shared" si="255"/>
        <v>4457109.2139374604</v>
      </c>
      <c r="AJ362" s="4">
        <f t="shared" si="261"/>
        <v>4457109.2139374604</v>
      </c>
      <c r="AK362" s="27"/>
      <c r="AL362">
        <f t="shared" si="250"/>
        <v>351</v>
      </c>
      <c r="AM362" s="4"/>
      <c r="AN362" s="4"/>
      <c r="AO362" s="4">
        <f t="shared" si="282"/>
        <v>1.0399247726856947E-28</v>
      </c>
      <c r="AP362" s="4">
        <f t="shared" si="282"/>
        <v>0</v>
      </c>
      <c r="AQ362" s="4">
        <f t="shared" si="282"/>
        <v>0</v>
      </c>
      <c r="AR362" s="4">
        <f t="shared" si="282"/>
        <v>0</v>
      </c>
      <c r="AS362" s="4">
        <f t="shared" si="282"/>
        <v>0</v>
      </c>
      <c r="AT362" s="4">
        <f t="shared" si="282"/>
        <v>0</v>
      </c>
      <c r="AU362" s="4">
        <f t="shared" si="282"/>
        <v>0</v>
      </c>
      <c r="AV362" s="4">
        <f t="shared" si="282"/>
        <v>0</v>
      </c>
      <c r="AW362" s="4">
        <f t="shared" si="282"/>
        <v>0</v>
      </c>
      <c r="AX362" s="4">
        <f t="shared" si="282"/>
        <v>0</v>
      </c>
      <c r="AY362" s="4">
        <f t="shared" si="282"/>
        <v>0</v>
      </c>
      <c r="AZ362" s="4">
        <f t="shared" si="282"/>
        <v>0</v>
      </c>
      <c r="BA362" s="4">
        <f t="shared" si="282"/>
        <v>0</v>
      </c>
      <c r="BB362" s="4">
        <f t="shared" si="282"/>
        <v>0</v>
      </c>
      <c r="BC362" s="4">
        <f t="shared" si="282"/>
        <v>0</v>
      </c>
      <c r="BD362" s="4">
        <f t="shared" si="282"/>
        <v>0</v>
      </c>
      <c r="BE362" s="4">
        <f t="shared" si="282"/>
        <v>0</v>
      </c>
      <c r="BF362" s="4">
        <f t="shared" si="282"/>
        <v>0</v>
      </c>
      <c r="BG362" s="4">
        <f t="shared" si="282"/>
        <v>0</v>
      </c>
      <c r="BH362" s="4">
        <f t="shared" si="282"/>
        <v>0</v>
      </c>
      <c r="BI362" s="4">
        <f t="shared" si="280"/>
        <v>0</v>
      </c>
      <c r="BJ362" s="4">
        <f t="shared" si="265"/>
        <v>1.0399247726856947E-28</v>
      </c>
      <c r="BK362" s="4">
        <f t="shared" si="262"/>
        <v>284496.33280451875</v>
      </c>
      <c r="BL362" s="4">
        <f t="shared" si="274"/>
        <v>1</v>
      </c>
      <c r="BM362" s="4">
        <f t="shared" si="256"/>
        <v>4741605.5467419792</v>
      </c>
      <c r="BN362" s="18">
        <f t="shared" si="275"/>
        <v>1</v>
      </c>
      <c r="BO362" s="4">
        <f t="shared" si="257"/>
        <v>6</v>
      </c>
      <c r="BP362" s="27"/>
      <c r="BQ362" s="4">
        <f>I362+AJ362+BK362+SUM(J$11:J362)</f>
        <v>4999999.9999999963</v>
      </c>
      <c r="BR362" s="27"/>
      <c r="BS362">
        <f t="shared" si="251"/>
        <v>351</v>
      </c>
      <c r="BT362" s="11">
        <f t="shared" si="252"/>
        <v>5.4796787680518551E-2</v>
      </c>
      <c r="BU362" s="9">
        <f t="shared" si="277"/>
        <v>2.1472283473630292E-29</v>
      </c>
      <c r="BV362" s="9">
        <f t="shared" si="277"/>
        <v>2.6782732377107668E-29</v>
      </c>
      <c r="BW362" s="9">
        <f t="shared" si="277"/>
        <v>3.5538875156059409E-29</v>
      </c>
      <c r="BX362" s="9">
        <f t="shared" si="276"/>
        <v>4.7157684644510592E-29</v>
      </c>
      <c r="BY362" s="9">
        <f t="shared" si="276"/>
        <v>6.2575059319284848E-29</v>
      </c>
      <c r="BZ362" s="9">
        <f t="shared" si="276"/>
        <v>8.3032873185553238E-29</v>
      </c>
      <c r="CA362" s="9">
        <f t="shared" si="276"/>
        <v>1.1017900908842322E-28</v>
      </c>
      <c r="CB362" s="9">
        <f t="shared" si="276"/>
        <v>1.4620009615443526E-28</v>
      </c>
      <c r="CC362" s="9">
        <f t="shared" si="276"/>
        <v>1.9399764340240712E-28</v>
      </c>
      <c r="CD362" s="9">
        <f t="shared" si="249"/>
        <v>2.5742175713710498E-28</v>
      </c>
      <c r="CE362" s="9">
        <f t="shared" si="249"/>
        <v>0</v>
      </c>
      <c r="CF362" s="9">
        <f t="shared" si="249"/>
        <v>0</v>
      </c>
      <c r="CG362" s="9">
        <f t="shared" si="249"/>
        <v>0</v>
      </c>
      <c r="CH362" s="9">
        <f t="shared" si="249"/>
        <v>0</v>
      </c>
      <c r="CI362" s="9">
        <f t="shared" si="249"/>
        <v>0</v>
      </c>
      <c r="CJ362" s="9">
        <f t="shared" si="249"/>
        <v>0</v>
      </c>
      <c r="CK362" s="9">
        <f t="shared" si="249"/>
        <v>0</v>
      </c>
      <c r="CL362" s="9">
        <f t="shared" si="249"/>
        <v>0</v>
      </c>
      <c r="CM362" s="9">
        <f t="shared" si="281"/>
        <v>0</v>
      </c>
      <c r="CN362" s="9">
        <f t="shared" si="281"/>
        <v>0</v>
      </c>
      <c r="CO362" s="9">
        <f t="shared" si="281"/>
        <v>0</v>
      </c>
      <c r="CP362" s="9">
        <f t="shared" si="281"/>
        <v>0</v>
      </c>
      <c r="CQ362" s="9">
        <f t="shared" si="268"/>
        <v>9.843580139385165E-28</v>
      </c>
      <c r="CR362" s="27"/>
    </row>
    <row r="363" spans="2:96" x14ac:dyDescent="0.2">
      <c r="B363" s="1">
        <f t="shared" si="263"/>
        <v>44212</v>
      </c>
      <c r="C363" s="8">
        <f t="shared" si="258"/>
        <v>50.285714285714285</v>
      </c>
      <c r="D363">
        <f t="shared" si="266"/>
        <v>352</v>
      </c>
      <c r="E363" s="14">
        <f t="shared" si="264"/>
        <v>0.3</v>
      </c>
      <c r="F363" s="3">
        <f t="shared" si="259"/>
        <v>8.1661699125676517</v>
      </c>
      <c r="G363" s="3">
        <f t="shared" si="253"/>
        <v>2.8379999999999992</v>
      </c>
      <c r="H363" s="27"/>
      <c r="I363" s="4">
        <f t="shared" si="260"/>
        <v>258394.45325801719</v>
      </c>
      <c r="J363" s="4"/>
      <c r="K363" s="4">
        <f t="shared" si="254"/>
        <v>4741605.546741982</v>
      </c>
      <c r="L363" s="4">
        <f t="shared" si="272"/>
        <v>1</v>
      </c>
      <c r="N363" s="4">
        <f t="shared" si="267"/>
        <v>9.843580139385165E-28</v>
      </c>
      <c r="O363" s="4">
        <f t="shared" ref="O363:AH375" si="284">N362*(1-N$6)</f>
        <v>1.2278059426214813E-27</v>
      </c>
      <c r="P363" s="4">
        <f t="shared" si="284"/>
        <v>1.629215477207588E-27</v>
      </c>
      <c r="Q363" s="4">
        <f t="shared" si="284"/>
        <v>2.161858791386431E-27</v>
      </c>
      <c r="R363" s="4">
        <f t="shared" si="284"/>
        <v>2.8686404587226178E-27</v>
      </c>
      <c r="S363" s="4">
        <f t="shared" si="284"/>
        <v>3.8064919476737652E-27</v>
      </c>
      <c r="T363" s="4">
        <f t="shared" si="284"/>
        <v>5.0509574678999681E-27</v>
      </c>
      <c r="U363" s="4">
        <f t="shared" si="284"/>
        <v>6.7022790782797575E-27</v>
      </c>
      <c r="V363" s="4">
        <f t="shared" si="284"/>
        <v>8.8934712138495528E-27</v>
      </c>
      <c r="W363" s="4">
        <f t="shared" si="284"/>
        <v>1.1801035037155258E-26</v>
      </c>
      <c r="X363" s="4">
        <f t="shared" si="284"/>
        <v>1.5659175658127371E-26</v>
      </c>
      <c r="Y363" s="4">
        <f t="shared" si="284"/>
        <v>2.0778667423667224E-26</v>
      </c>
      <c r="Z363" s="4">
        <f t="shared" si="284"/>
        <v>2.7571886881496437E-26</v>
      </c>
      <c r="AA363" s="4">
        <f t="shared" si="284"/>
        <v>3.6586029830774021E-26</v>
      </c>
      <c r="AB363" s="4">
        <f t="shared" si="284"/>
        <v>4.8547188102550066E-26</v>
      </c>
      <c r="AC363" s="4">
        <f t="shared" si="284"/>
        <v>6.4418836467516069E-26</v>
      </c>
      <c r="AD363" s="4">
        <f t="shared" si="284"/>
        <v>8.5479440808447731E-26</v>
      </c>
      <c r="AE363" s="4">
        <f t="shared" si="284"/>
        <v>1.1342543891815742E-25</v>
      </c>
      <c r="AF363" s="4">
        <f t="shared" si="284"/>
        <v>1.5050788905612216E-25</v>
      </c>
      <c r="AG363" s="4">
        <f t="shared" si="284"/>
        <v>1.9971379334468642E-25</v>
      </c>
      <c r="AH363" s="4">
        <f t="shared" si="284"/>
        <v>2.6500670165703442E-25</v>
      </c>
      <c r="AI363" s="4">
        <f t="shared" si="255"/>
        <v>4457109.2139374604</v>
      </c>
      <c r="AJ363" s="4">
        <f t="shared" si="261"/>
        <v>4457109.2139374604</v>
      </c>
      <c r="AK363" s="27"/>
      <c r="AL363">
        <f t="shared" si="250"/>
        <v>352</v>
      </c>
      <c r="AM363" s="4"/>
      <c r="AN363" s="4"/>
      <c r="AO363" s="4">
        <f t="shared" si="282"/>
        <v>7.8370592082222209E-29</v>
      </c>
      <c r="AP363" s="4">
        <f t="shared" si="282"/>
        <v>0</v>
      </c>
      <c r="AQ363" s="4">
        <f t="shared" si="282"/>
        <v>0</v>
      </c>
      <c r="AR363" s="4">
        <f t="shared" si="282"/>
        <v>0</v>
      </c>
      <c r="AS363" s="4">
        <f t="shared" si="282"/>
        <v>0</v>
      </c>
      <c r="AT363" s="4">
        <f t="shared" si="282"/>
        <v>0</v>
      </c>
      <c r="AU363" s="4">
        <f t="shared" si="282"/>
        <v>0</v>
      </c>
      <c r="AV363" s="4">
        <f t="shared" si="282"/>
        <v>0</v>
      </c>
      <c r="AW363" s="4">
        <f t="shared" si="282"/>
        <v>0</v>
      </c>
      <c r="AX363" s="4">
        <f t="shared" si="282"/>
        <v>0</v>
      </c>
      <c r="AY363" s="4">
        <f t="shared" si="282"/>
        <v>0</v>
      </c>
      <c r="AZ363" s="4">
        <f t="shared" si="282"/>
        <v>0</v>
      </c>
      <c r="BA363" s="4">
        <f t="shared" si="282"/>
        <v>0</v>
      </c>
      <c r="BB363" s="4">
        <f t="shared" si="282"/>
        <v>0</v>
      </c>
      <c r="BC363" s="4">
        <f t="shared" si="282"/>
        <v>0</v>
      </c>
      <c r="BD363" s="4">
        <f t="shared" si="282"/>
        <v>0</v>
      </c>
      <c r="BE363" s="4">
        <f t="shared" si="282"/>
        <v>0</v>
      </c>
      <c r="BF363" s="4">
        <f t="shared" si="282"/>
        <v>0</v>
      </c>
      <c r="BG363" s="4">
        <f t="shared" si="282"/>
        <v>0</v>
      </c>
      <c r="BH363" s="4">
        <f t="shared" si="282"/>
        <v>0</v>
      </c>
      <c r="BI363" s="4">
        <f t="shared" si="280"/>
        <v>0</v>
      </c>
      <c r="BJ363" s="4">
        <f t="shared" si="265"/>
        <v>7.8370592082222209E-29</v>
      </c>
      <c r="BK363" s="4">
        <f t="shared" si="262"/>
        <v>284496.33280451875</v>
      </c>
      <c r="BL363" s="4">
        <f t="shared" si="274"/>
        <v>1</v>
      </c>
      <c r="BM363" s="4">
        <f t="shared" si="256"/>
        <v>4741605.5467419792</v>
      </c>
      <c r="BN363" s="18">
        <f t="shared" si="275"/>
        <v>1</v>
      </c>
      <c r="BO363" s="4">
        <f t="shared" si="257"/>
        <v>6</v>
      </c>
      <c r="BP363" s="27"/>
      <c r="BQ363" s="4">
        <f>I363+AJ363+BK363+SUM(J$11:J363)</f>
        <v>4999999.9999999963</v>
      </c>
      <c r="BR363" s="27"/>
      <c r="BS363">
        <f t="shared" si="251"/>
        <v>352</v>
      </c>
      <c r="BT363" s="11">
        <f t="shared" si="252"/>
        <v>5.4796787680518551E-2</v>
      </c>
      <c r="BU363" s="9">
        <f t="shared" si="277"/>
        <v>1.6181897127421741E-29</v>
      </c>
      <c r="BV363" s="9">
        <f t="shared" si="277"/>
        <v>2.0183946465212475E-29</v>
      </c>
      <c r="BW363" s="9">
        <f t="shared" si="277"/>
        <v>2.6782732377107668E-29</v>
      </c>
      <c r="BX363" s="9">
        <f t="shared" si="276"/>
        <v>3.5538875156059409E-29</v>
      </c>
      <c r="BY363" s="9">
        <f t="shared" si="276"/>
        <v>4.7157684644510592E-29</v>
      </c>
      <c r="BZ363" s="9">
        <f t="shared" si="276"/>
        <v>6.2575059319284848E-29</v>
      </c>
      <c r="CA363" s="9">
        <f t="shared" si="276"/>
        <v>8.3032873185553238E-29</v>
      </c>
      <c r="CB363" s="9">
        <f t="shared" si="276"/>
        <v>1.1017900908842322E-28</v>
      </c>
      <c r="CC363" s="9">
        <f t="shared" si="276"/>
        <v>1.4620009615443526E-28</v>
      </c>
      <c r="CD363" s="9">
        <f t="shared" si="249"/>
        <v>1.9399764340240712E-28</v>
      </c>
      <c r="CE363" s="9">
        <f t="shared" si="249"/>
        <v>0</v>
      </c>
      <c r="CF363" s="9">
        <f t="shared" si="249"/>
        <v>0</v>
      </c>
      <c r="CG363" s="9">
        <f t="shared" si="249"/>
        <v>0</v>
      </c>
      <c r="CH363" s="9">
        <f t="shared" si="249"/>
        <v>0</v>
      </c>
      <c r="CI363" s="9">
        <f t="shared" si="249"/>
        <v>0</v>
      </c>
      <c r="CJ363" s="9">
        <f t="shared" si="249"/>
        <v>0</v>
      </c>
      <c r="CK363" s="9">
        <f t="shared" si="249"/>
        <v>0</v>
      </c>
      <c r="CL363" s="9">
        <f t="shared" si="249"/>
        <v>0</v>
      </c>
      <c r="CM363" s="9">
        <f t="shared" si="281"/>
        <v>0</v>
      </c>
      <c r="CN363" s="9">
        <f t="shared" si="281"/>
        <v>0</v>
      </c>
      <c r="CO363" s="9">
        <f t="shared" si="281"/>
        <v>0</v>
      </c>
      <c r="CP363" s="9">
        <f t="shared" si="281"/>
        <v>0</v>
      </c>
      <c r="CQ363" s="9">
        <f t="shared" si="268"/>
        <v>7.4182981692041554E-28</v>
      </c>
      <c r="CR363" s="27"/>
    </row>
    <row r="364" spans="2:96" x14ac:dyDescent="0.2">
      <c r="B364" s="1">
        <f t="shared" si="263"/>
        <v>44213</v>
      </c>
      <c r="C364" s="8">
        <f t="shared" si="258"/>
        <v>50.428571428571431</v>
      </c>
      <c r="D364">
        <f t="shared" si="266"/>
        <v>353</v>
      </c>
      <c r="E364" s="14">
        <f t="shared" si="264"/>
        <v>0.3</v>
      </c>
      <c r="F364" s="3">
        <f t="shared" si="259"/>
        <v>8.1661699125676517</v>
      </c>
      <c r="G364" s="3">
        <f t="shared" si="253"/>
        <v>2.8379999999999992</v>
      </c>
      <c r="H364" s="27"/>
      <c r="I364" s="4">
        <f t="shared" si="260"/>
        <v>258394.45325801719</v>
      </c>
      <c r="J364" s="4"/>
      <c r="K364" s="4">
        <f t="shared" si="254"/>
        <v>4741605.546741982</v>
      </c>
      <c r="L364" s="4">
        <f t="shared" si="272"/>
        <v>1</v>
      </c>
      <c r="N364" s="4">
        <f t="shared" si="267"/>
        <v>7.4182981692041554E-28</v>
      </c>
      <c r="O364" s="4">
        <f t="shared" si="284"/>
        <v>9.2529653310220545E-28</v>
      </c>
      <c r="P364" s="4">
        <f t="shared" si="284"/>
        <v>1.2278059426214813E-27</v>
      </c>
      <c r="Q364" s="4">
        <f t="shared" si="284"/>
        <v>1.629215477207588E-27</v>
      </c>
      <c r="R364" s="4">
        <f t="shared" si="284"/>
        <v>2.161858791386431E-27</v>
      </c>
      <c r="S364" s="4">
        <f t="shared" si="284"/>
        <v>2.8686404587226178E-27</v>
      </c>
      <c r="T364" s="4">
        <f t="shared" si="284"/>
        <v>3.8064919476737652E-27</v>
      </c>
      <c r="U364" s="4">
        <f t="shared" si="284"/>
        <v>5.0509574678999681E-27</v>
      </c>
      <c r="V364" s="4">
        <f t="shared" si="284"/>
        <v>6.7022790782797575E-27</v>
      </c>
      <c r="W364" s="4">
        <f t="shared" si="284"/>
        <v>8.8934712138495528E-27</v>
      </c>
      <c r="X364" s="4">
        <f t="shared" si="284"/>
        <v>1.1801035037155258E-26</v>
      </c>
      <c r="Y364" s="4">
        <f t="shared" si="284"/>
        <v>1.5659175658127371E-26</v>
      </c>
      <c r="Z364" s="4">
        <f t="shared" si="284"/>
        <v>2.0778667423667224E-26</v>
      </c>
      <c r="AA364" s="4">
        <f t="shared" si="284"/>
        <v>2.7571886881496437E-26</v>
      </c>
      <c r="AB364" s="4">
        <f t="shared" si="284"/>
        <v>3.6586029830774021E-26</v>
      </c>
      <c r="AC364" s="4">
        <f t="shared" si="284"/>
        <v>4.8547188102550066E-26</v>
      </c>
      <c r="AD364" s="4">
        <f t="shared" si="284"/>
        <v>6.4418836467516069E-26</v>
      </c>
      <c r="AE364" s="4">
        <f t="shared" si="284"/>
        <v>8.5479440808447731E-26</v>
      </c>
      <c r="AF364" s="4">
        <f t="shared" si="284"/>
        <v>1.1342543891815742E-25</v>
      </c>
      <c r="AG364" s="4">
        <f t="shared" si="284"/>
        <v>1.5050788905612216E-25</v>
      </c>
      <c r="AH364" s="4">
        <f t="shared" si="284"/>
        <v>1.9971379334468642E-25</v>
      </c>
      <c r="AI364" s="4">
        <f t="shared" si="255"/>
        <v>4457109.2139374604</v>
      </c>
      <c r="AJ364" s="4">
        <f t="shared" si="261"/>
        <v>4457109.2139374604</v>
      </c>
      <c r="AK364" s="27"/>
      <c r="AL364">
        <f t="shared" si="250"/>
        <v>353</v>
      </c>
      <c r="AM364" s="4"/>
      <c r="AN364" s="4"/>
      <c r="AO364" s="4">
        <f t="shared" si="282"/>
        <v>5.9061480836310991E-29</v>
      </c>
      <c r="AP364" s="4">
        <f t="shared" si="282"/>
        <v>0</v>
      </c>
      <c r="AQ364" s="4">
        <f t="shared" si="282"/>
        <v>0</v>
      </c>
      <c r="AR364" s="4">
        <f t="shared" si="282"/>
        <v>0</v>
      </c>
      <c r="AS364" s="4">
        <f t="shared" si="282"/>
        <v>0</v>
      </c>
      <c r="AT364" s="4">
        <f t="shared" si="282"/>
        <v>0</v>
      </c>
      <c r="AU364" s="4">
        <f t="shared" si="282"/>
        <v>0</v>
      </c>
      <c r="AV364" s="4">
        <f t="shared" si="282"/>
        <v>0</v>
      </c>
      <c r="AW364" s="4">
        <f t="shared" si="282"/>
        <v>0</v>
      </c>
      <c r="AX364" s="4">
        <f t="shared" si="282"/>
        <v>0</v>
      </c>
      <c r="AY364" s="4">
        <f t="shared" si="282"/>
        <v>0</v>
      </c>
      <c r="AZ364" s="4">
        <f t="shared" si="282"/>
        <v>0</v>
      </c>
      <c r="BA364" s="4">
        <f t="shared" si="282"/>
        <v>0</v>
      </c>
      <c r="BB364" s="4">
        <f t="shared" si="282"/>
        <v>0</v>
      </c>
      <c r="BC364" s="4">
        <f t="shared" si="282"/>
        <v>0</v>
      </c>
      <c r="BD364" s="4">
        <f t="shared" si="282"/>
        <v>0</v>
      </c>
      <c r="BE364" s="4">
        <f t="shared" si="282"/>
        <v>0</v>
      </c>
      <c r="BF364" s="4">
        <f t="shared" si="282"/>
        <v>0</v>
      </c>
      <c r="BG364" s="4">
        <f t="shared" si="282"/>
        <v>0</v>
      </c>
      <c r="BH364" s="4">
        <f t="shared" si="282"/>
        <v>0</v>
      </c>
      <c r="BI364" s="4">
        <f t="shared" si="280"/>
        <v>0</v>
      </c>
      <c r="BJ364" s="4">
        <f t="shared" si="265"/>
        <v>5.9061480836310991E-29</v>
      </c>
      <c r="BK364" s="4">
        <f t="shared" si="262"/>
        <v>284496.33280451875</v>
      </c>
      <c r="BL364" s="4">
        <f t="shared" si="274"/>
        <v>1</v>
      </c>
      <c r="BM364" s="4">
        <f t="shared" si="256"/>
        <v>4741605.5467419792</v>
      </c>
      <c r="BN364" s="18">
        <f t="shared" si="275"/>
        <v>1</v>
      </c>
      <c r="BO364" s="4">
        <f t="shared" si="257"/>
        <v>6</v>
      </c>
      <c r="BP364" s="27"/>
      <c r="BQ364" s="4">
        <f>I364+AJ364+BK364+SUM(J$11:J364)</f>
        <v>4999999.9999999963</v>
      </c>
      <c r="BR364" s="27"/>
      <c r="BS364">
        <f t="shared" si="251"/>
        <v>353</v>
      </c>
      <c r="BT364" s="11">
        <f t="shared" si="252"/>
        <v>5.4796787680518551E-2</v>
      </c>
      <c r="BU364" s="9">
        <f t="shared" si="277"/>
        <v>1.2194967291859786E-29</v>
      </c>
      <c r="BV364" s="9">
        <f t="shared" si="277"/>
        <v>1.5210983299776437E-29</v>
      </c>
      <c r="BW364" s="9">
        <f t="shared" si="277"/>
        <v>2.0183946465212475E-29</v>
      </c>
      <c r="BX364" s="9">
        <f t="shared" si="276"/>
        <v>2.6782732377107668E-29</v>
      </c>
      <c r="BY364" s="9">
        <f t="shared" si="276"/>
        <v>3.5538875156059409E-29</v>
      </c>
      <c r="BZ364" s="9">
        <f t="shared" si="276"/>
        <v>4.7157684644510592E-29</v>
      </c>
      <c r="CA364" s="9">
        <f t="shared" si="276"/>
        <v>6.2575059319284848E-29</v>
      </c>
      <c r="CB364" s="9">
        <f t="shared" si="276"/>
        <v>8.3032873185553238E-29</v>
      </c>
      <c r="CC364" s="9">
        <f t="shared" si="276"/>
        <v>1.1017900908842322E-28</v>
      </c>
      <c r="CD364" s="9">
        <f t="shared" si="249"/>
        <v>1.4620009615443526E-28</v>
      </c>
      <c r="CE364" s="9">
        <f t="shared" si="249"/>
        <v>0</v>
      </c>
      <c r="CF364" s="9">
        <f t="shared" si="249"/>
        <v>0</v>
      </c>
      <c r="CG364" s="9">
        <f t="shared" si="249"/>
        <v>0</v>
      </c>
      <c r="CH364" s="9">
        <f t="shared" si="249"/>
        <v>0</v>
      </c>
      <c r="CI364" s="9">
        <f t="shared" si="249"/>
        <v>0</v>
      </c>
      <c r="CJ364" s="9">
        <f t="shared" si="249"/>
        <v>0</v>
      </c>
      <c r="CK364" s="9">
        <f t="shared" si="249"/>
        <v>0</v>
      </c>
      <c r="CL364" s="9">
        <f t="shared" si="249"/>
        <v>0</v>
      </c>
      <c r="CM364" s="9">
        <f t="shared" si="281"/>
        <v>0</v>
      </c>
      <c r="CN364" s="9">
        <f t="shared" si="281"/>
        <v>0</v>
      </c>
      <c r="CO364" s="9">
        <f t="shared" si="281"/>
        <v>0</v>
      </c>
      <c r="CP364" s="9">
        <f t="shared" si="281"/>
        <v>0</v>
      </c>
      <c r="CQ364" s="9">
        <f t="shared" si="268"/>
        <v>5.5905622698222292E-28</v>
      </c>
      <c r="CR364" s="27"/>
    </row>
    <row r="365" spans="2:96" x14ac:dyDescent="0.2">
      <c r="B365" s="1">
        <f t="shared" si="263"/>
        <v>44214</v>
      </c>
      <c r="C365" s="8">
        <f t="shared" si="258"/>
        <v>50.571428571428569</v>
      </c>
      <c r="D365">
        <f t="shared" si="266"/>
        <v>354</v>
      </c>
      <c r="E365" s="14">
        <f t="shared" si="264"/>
        <v>0.3</v>
      </c>
      <c r="F365" s="3">
        <f t="shared" si="259"/>
        <v>8.1661699125676517</v>
      </c>
      <c r="G365" s="3">
        <f t="shared" si="253"/>
        <v>2.8379999999999992</v>
      </c>
      <c r="H365" s="27"/>
      <c r="I365" s="4">
        <f t="shared" si="260"/>
        <v>258394.45325801719</v>
      </c>
      <c r="J365" s="4"/>
      <c r="K365" s="4">
        <f t="shared" si="254"/>
        <v>4741605.546741982</v>
      </c>
      <c r="L365" s="4">
        <f t="shared" si="272"/>
        <v>1</v>
      </c>
      <c r="N365" s="4">
        <f t="shared" si="267"/>
        <v>5.5905622698222292E-28</v>
      </c>
      <c r="O365" s="4">
        <f t="shared" si="284"/>
        <v>6.9732002790519054E-28</v>
      </c>
      <c r="P365" s="4">
        <f t="shared" si="284"/>
        <v>9.2529653310220545E-28</v>
      </c>
      <c r="Q365" s="4">
        <f t="shared" si="284"/>
        <v>1.2278059426214813E-27</v>
      </c>
      <c r="R365" s="4">
        <f t="shared" si="284"/>
        <v>1.629215477207588E-27</v>
      </c>
      <c r="S365" s="4">
        <f t="shared" si="284"/>
        <v>2.161858791386431E-27</v>
      </c>
      <c r="T365" s="4">
        <f t="shared" si="284"/>
        <v>2.8686404587226178E-27</v>
      </c>
      <c r="U365" s="4">
        <f t="shared" si="284"/>
        <v>3.8064919476737652E-27</v>
      </c>
      <c r="V365" s="4">
        <f t="shared" si="284"/>
        <v>5.0509574678999681E-27</v>
      </c>
      <c r="W365" s="4">
        <f t="shared" si="284"/>
        <v>6.7022790782797575E-27</v>
      </c>
      <c r="X365" s="4">
        <f t="shared" si="284"/>
        <v>8.8934712138495528E-27</v>
      </c>
      <c r="Y365" s="4">
        <f t="shared" si="284"/>
        <v>1.1801035037155258E-26</v>
      </c>
      <c r="Z365" s="4">
        <f t="shared" si="284"/>
        <v>1.5659175658127371E-26</v>
      </c>
      <c r="AA365" s="4">
        <f t="shared" si="284"/>
        <v>2.0778667423667224E-26</v>
      </c>
      <c r="AB365" s="4">
        <f t="shared" si="284"/>
        <v>2.7571886881496437E-26</v>
      </c>
      <c r="AC365" s="4">
        <f t="shared" si="284"/>
        <v>3.6586029830774021E-26</v>
      </c>
      <c r="AD365" s="4">
        <f t="shared" si="284"/>
        <v>4.8547188102550066E-26</v>
      </c>
      <c r="AE365" s="4">
        <f t="shared" si="284"/>
        <v>6.4418836467516069E-26</v>
      </c>
      <c r="AF365" s="4">
        <f t="shared" si="284"/>
        <v>8.5479440808447731E-26</v>
      </c>
      <c r="AG365" s="4">
        <f t="shared" si="284"/>
        <v>1.1342543891815742E-25</v>
      </c>
      <c r="AH365" s="4">
        <f t="shared" si="284"/>
        <v>1.5050788905612216E-25</v>
      </c>
      <c r="AI365" s="4">
        <f t="shared" si="255"/>
        <v>4457109.2139374604</v>
      </c>
      <c r="AJ365" s="4">
        <f t="shared" si="261"/>
        <v>4457109.2139374604</v>
      </c>
      <c r="AK365" s="27"/>
      <c r="AL365">
        <f t="shared" si="250"/>
        <v>354</v>
      </c>
      <c r="AM365" s="4"/>
      <c r="AN365" s="4"/>
      <c r="AO365" s="4">
        <f t="shared" si="282"/>
        <v>4.4509789015224933E-29</v>
      </c>
      <c r="AP365" s="4">
        <f t="shared" si="282"/>
        <v>0</v>
      </c>
      <c r="AQ365" s="4">
        <f t="shared" si="282"/>
        <v>0</v>
      </c>
      <c r="AR365" s="4">
        <f t="shared" si="282"/>
        <v>0</v>
      </c>
      <c r="AS365" s="4">
        <f t="shared" si="282"/>
        <v>0</v>
      </c>
      <c r="AT365" s="4">
        <f t="shared" si="282"/>
        <v>0</v>
      </c>
      <c r="AU365" s="4">
        <f t="shared" si="282"/>
        <v>0</v>
      </c>
      <c r="AV365" s="4">
        <f t="shared" si="282"/>
        <v>0</v>
      </c>
      <c r="AW365" s="4">
        <f t="shared" si="282"/>
        <v>0</v>
      </c>
      <c r="AX365" s="4">
        <f t="shared" si="282"/>
        <v>0</v>
      </c>
      <c r="AY365" s="4">
        <f t="shared" si="282"/>
        <v>0</v>
      </c>
      <c r="AZ365" s="4">
        <f t="shared" si="282"/>
        <v>0</v>
      </c>
      <c r="BA365" s="4">
        <f t="shared" si="282"/>
        <v>0</v>
      </c>
      <c r="BB365" s="4">
        <f t="shared" si="282"/>
        <v>0</v>
      </c>
      <c r="BC365" s="4">
        <f t="shared" si="282"/>
        <v>0</v>
      </c>
      <c r="BD365" s="4">
        <f t="shared" ref="BD365:BH365" si="285">AC364*BC$8</f>
        <v>0</v>
      </c>
      <c r="BE365" s="4">
        <f t="shared" si="285"/>
        <v>0</v>
      </c>
      <c r="BF365" s="4">
        <f t="shared" si="285"/>
        <v>0</v>
      </c>
      <c r="BG365" s="4">
        <f t="shared" si="285"/>
        <v>0</v>
      </c>
      <c r="BH365" s="4">
        <f t="shared" si="285"/>
        <v>0</v>
      </c>
      <c r="BI365" s="4">
        <f t="shared" si="280"/>
        <v>0</v>
      </c>
      <c r="BJ365" s="4">
        <f t="shared" si="265"/>
        <v>4.4509789015224933E-29</v>
      </c>
      <c r="BK365" s="4">
        <f t="shared" si="262"/>
        <v>284496.33280451875</v>
      </c>
      <c r="BL365" s="4">
        <f t="shared" si="274"/>
        <v>1</v>
      </c>
      <c r="BM365" s="4">
        <f t="shared" si="256"/>
        <v>4741605.5467419792</v>
      </c>
      <c r="BN365" s="18">
        <f t="shared" si="275"/>
        <v>1</v>
      </c>
      <c r="BO365" s="4">
        <f t="shared" si="257"/>
        <v>6</v>
      </c>
      <c r="BP365" s="27"/>
      <c r="BQ365" s="4">
        <f>I365+AJ365+BK365+SUM(J$11:J365)</f>
        <v>4999999.9999999963</v>
      </c>
      <c r="BR365" s="27"/>
      <c r="BS365">
        <f t="shared" si="251"/>
        <v>354</v>
      </c>
      <c r="BT365" s="11">
        <f t="shared" si="252"/>
        <v>5.4796787680518551E-2</v>
      </c>
      <c r="BU365" s="9">
        <f t="shared" si="277"/>
        <v>9.1903456114249962E-30</v>
      </c>
      <c r="BV365" s="9">
        <f t="shared" si="277"/>
        <v>1.1463269254348197E-29</v>
      </c>
      <c r="BW365" s="9">
        <f t="shared" si="277"/>
        <v>1.5210983299776437E-29</v>
      </c>
      <c r="BX365" s="9">
        <f t="shared" si="276"/>
        <v>2.0183946465212475E-29</v>
      </c>
      <c r="BY365" s="9">
        <f t="shared" si="276"/>
        <v>2.6782732377107668E-29</v>
      </c>
      <c r="BZ365" s="9">
        <f t="shared" si="276"/>
        <v>3.5538875156059409E-29</v>
      </c>
      <c r="CA365" s="9">
        <f t="shared" si="276"/>
        <v>4.7157684644510592E-29</v>
      </c>
      <c r="CB365" s="9">
        <f t="shared" si="276"/>
        <v>6.2575059319284848E-29</v>
      </c>
      <c r="CC365" s="9">
        <f t="shared" si="276"/>
        <v>8.3032873185553238E-29</v>
      </c>
      <c r="CD365" s="9">
        <f t="shared" si="249"/>
        <v>1.1017900908842322E-28</v>
      </c>
      <c r="CE365" s="9">
        <f t="shared" si="249"/>
        <v>0</v>
      </c>
      <c r="CF365" s="9">
        <f t="shared" si="249"/>
        <v>0</v>
      </c>
      <c r="CG365" s="9">
        <f t="shared" si="249"/>
        <v>0</v>
      </c>
      <c r="CH365" s="9">
        <f t="shared" si="249"/>
        <v>0</v>
      </c>
      <c r="CI365" s="9">
        <f t="shared" si="249"/>
        <v>0</v>
      </c>
      <c r="CJ365" s="9">
        <f t="shared" si="249"/>
        <v>0</v>
      </c>
      <c r="CK365" s="9">
        <f t="shared" si="249"/>
        <v>0</v>
      </c>
      <c r="CL365" s="9">
        <f t="shared" si="249"/>
        <v>0</v>
      </c>
      <c r="CM365" s="9">
        <f t="shared" si="281"/>
        <v>0</v>
      </c>
      <c r="CN365" s="9">
        <f t="shared" si="281"/>
        <v>0</v>
      </c>
      <c r="CO365" s="9">
        <f t="shared" si="281"/>
        <v>0</v>
      </c>
      <c r="CP365" s="9">
        <f t="shared" si="281"/>
        <v>0</v>
      </c>
      <c r="CQ365" s="9">
        <f t="shared" si="268"/>
        <v>4.2131477840170104E-28</v>
      </c>
      <c r="CR365" s="27"/>
    </row>
    <row r="366" spans="2:96" x14ac:dyDescent="0.2">
      <c r="B366" s="1">
        <f t="shared" si="263"/>
        <v>44215</v>
      </c>
      <c r="C366" s="8">
        <f t="shared" si="258"/>
        <v>50.714285714285715</v>
      </c>
      <c r="D366">
        <f t="shared" si="266"/>
        <v>355</v>
      </c>
      <c r="E366" s="14">
        <f t="shared" si="264"/>
        <v>0.3</v>
      </c>
      <c r="F366" s="3">
        <f t="shared" si="259"/>
        <v>8.1661699125676517</v>
      </c>
      <c r="G366" s="3">
        <f t="shared" si="253"/>
        <v>2.8379999999999992</v>
      </c>
      <c r="H366" s="27"/>
      <c r="I366" s="4">
        <f t="shared" si="260"/>
        <v>258394.45325801719</v>
      </c>
      <c r="J366" s="4"/>
      <c r="K366" s="4">
        <f t="shared" si="254"/>
        <v>4741605.546741982</v>
      </c>
      <c r="L366" s="4">
        <f t="shared" si="272"/>
        <v>1</v>
      </c>
      <c r="N366" s="4">
        <f t="shared" si="267"/>
        <v>4.2131477840170104E-28</v>
      </c>
      <c r="O366" s="4">
        <f t="shared" si="284"/>
        <v>5.2551285336328951E-28</v>
      </c>
      <c r="P366" s="4">
        <f t="shared" si="284"/>
        <v>6.9732002790519054E-28</v>
      </c>
      <c r="Q366" s="4">
        <f t="shared" si="284"/>
        <v>9.2529653310220545E-28</v>
      </c>
      <c r="R366" s="4">
        <f t="shared" si="284"/>
        <v>1.2278059426214813E-27</v>
      </c>
      <c r="S366" s="4">
        <f t="shared" si="284"/>
        <v>1.629215477207588E-27</v>
      </c>
      <c r="T366" s="4">
        <f t="shared" si="284"/>
        <v>2.161858791386431E-27</v>
      </c>
      <c r="U366" s="4">
        <f t="shared" si="284"/>
        <v>2.8686404587226178E-27</v>
      </c>
      <c r="V366" s="4">
        <f t="shared" si="284"/>
        <v>3.8064919476737652E-27</v>
      </c>
      <c r="W366" s="4">
        <f t="shared" si="284"/>
        <v>5.0509574678999681E-27</v>
      </c>
      <c r="X366" s="4">
        <f t="shared" si="284"/>
        <v>6.7022790782797575E-27</v>
      </c>
      <c r="Y366" s="4">
        <f t="shared" si="284"/>
        <v>8.8934712138495528E-27</v>
      </c>
      <c r="Z366" s="4">
        <f t="shared" si="284"/>
        <v>1.1801035037155258E-26</v>
      </c>
      <c r="AA366" s="4">
        <f t="shared" si="284"/>
        <v>1.5659175658127371E-26</v>
      </c>
      <c r="AB366" s="4">
        <f t="shared" si="284"/>
        <v>2.0778667423667224E-26</v>
      </c>
      <c r="AC366" s="4">
        <f t="shared" si="284"/>
        <v>2.7571886881496437E-26</v>
      </c>
      <c r="AD366" s="4">
        <f t="shared" si="284"/>
        <v>3.6586029830774021E-26</v>
      </c>
      <c r="AE366" s="4">
        <f t="shared" si="284"/>
        <v>4.8547188102550066E-26</v>
      </c>
      <c r="AF366" s="4">
        <f t="shared" si="284"/>
        <v>6.4418836467516069E-26</v>
      </c>
      <c r="AG366" s="4">
        <f t="shared" si="284"/>
        <v>8.5479440808447731E-26</v>
      </c>
      <c r="AH366" s="4">
        <f t="shared" si="284"/>
        <v>1.1342543891815742E-25</v>
      </c>
      <c r="AI366" s="4">
        <f t="shared" si="255"/>
        <v>4457109.2139374604</v>
      </c>
      <c r="AJ366" s="4">
        <f t="shared" si="261"/>
        <v>4457109.2139374604</v>
      </c>
      <c r="AK366" s="27"/>
      <c r="AL366">
        <f t="shared" si="250"/>
        <v>355</v>
      </c>
      <c r="AM366" s="4"/>
      <c r="AN366" s="4"/>
      <c r="AO366" s="4">
        <f t="shared" ref="AO366:BH378" si="286">N365*AN$8</f>
        <v>3.3543373618933376E-29</v>
      </c>
      <c r="AP366" s="4">
        <f t="shared" si="286"/>
        <v>0</v>
      </c>
      <c r="AQ366" s="4">
        <f t="shared" si="286"/>
        <v>0</v>
      </c>
      <c r="AR366" s="4">
        <f t="shared" si="286"/>
        <v>0</v>
      </c>
      <c r="AS366" s="4">
        <f t="shared" si="286"/>
        <v>0</v>
      </c>
      <c r="AT366" s="4">
        <f t="shared" si="286"/>
        <v>0</v>
      </c>
      <c r="AU366" s="4">
        <f t="shared" si="286"/>
        <v>0</v>
      </c>
      <c r="AV366" s="4">
        <f t="shared" si="286"/>
        <v>0</v>
      </c>
      <c r="AW366" s="4">
        <f t="shared" si="286"/>
        <v>0</v>
      </c>
      <c r="AX366" s="4">
        <f t="shared" si="286"/>
        <v>0</v>
      </c>
      <c r="AY366" s="4">
        <f t="shared" si="286"/>
        <v>0</v>
      </c>
      <c r="AZ366" s="4">
        <f t="shared" si="286"/>
        <v>0</v>
      </c>
      <c r="BA366" s="4">
        <f t="shared" si="286"/>
        <v>0</v>
      </c>
      <c r="BB366" s="4">
        <f t="shared" si="286"/>
        <v>0</v>
      </c>
      <c r="BC366" s="4">
        <f t="shared" si="286"/>
        <v>0</v>
      </c>
      <c r="BD366" s="4">
        <f t="shared" si="286"/>
        <v>0</v>
      </c>
      <c r="BE366" s="4">
        <f t="shared" si="286"/>
        <v>0</v>
      </c>
      <c r="BF366" s="4">
        <f t="shared" si="286"/>
        <v>0</v>
      </c>
      <c r="BG366" s="4">
        <f t="shared" si="286"/>
        <v>0</v>
      </c>
      <c r="BH366" s="4">
        <f t="shared" si="286"/>
        <v>0</v>
      </c>
      <c r="BI366" s="4">
        <f t="shared" si="280"/>
        <v>0</v>
      </c>
      <c r="BJ366" s="4">
        <f t="shared" si="265"/>
        <v>3.3543373618933376E-29</v>
      </c>
      <c r="BK366" s="4">
        <f t="shared" si="262"/>
        <v>284496.33280451875</v>
      </c>
      <c r="BL366" s="4">
        <f t="shared" si="274"/>
        <v>1</v>
      </c>
      <c r="BM366" s="4">
        <f t="shared" si="256"/>
        <v>4741605.5467419792</v>
      </c>
      <c r="BN366" s="18">
        <f t="shared" si="275"/>
        <v>1</v>
      </c>
      <c r="BO366" s="4">
        <f t="shared" si="257"/>
        <v>6</v>
      </c>
      <c r="BP366" s="27"/>
      <c r="BQ366" s="4">
        <f>I366+AJ366+BK366+SUM(J$11:J366)</f>
        <v>4999999.9999999963</v>
      </c>
      <c r="BR366" s="27"/>
      <c r="BS366">
        <f t="shared" si="251"/>
        <v>355</v>
      </c>
      <c r="BT366" s="11">
        <f t="shared" si="252"/>
        <v>5.4796787680518551E-2</v>
      </c>
      <c r="BU366" s="9">
        <f t="shared" si="277"/>
        <v>6.9260089376228212E-30</v>
      </c>
      <c r="BV366" s="9">
        <f t="shared" si="277"/>
        <v>8.6389248747394952E-30</v>
      </c>
      <c r="BW366" s="9">
        <f t="shared" si="277"/>
        <v>1.1463269254348197E-29</v>
      </c>
      <c r="BX366" s="9">
        <f t="shared" si="276"/>
        <v>1.5210983299776437E-29</v>
      </c>
      <c r="BY366" s="9">
        <f t="shared" si="276"/>
        <v>2.0183946465212475E-29</v>
      </c>
      <c r="BZ366" s="9">
        <f t="shared" si="276"/>
        <v>2.6782732377107668E-29</v>
      </c>
      <c r="CA366" s="9">
        <f t="shared" si="276"/>
        <v>3.5538875156059409E-29</v>
      </c>
      <c r="CB366" s="9">
        <f t="shared" si="276"/>
        <v>4.7157684644510592E-29</v>
      </c>
      <c r="CC366" s="9">
        <f t="shared" si="276"/>
        <v>6.2575059319284848E-29</v>
      </c>
      <c r="CD366" s="9">
        <f t="shared" si="249"/>
        <v>8.3032873185553238E-29</v>
      </c>
      <c r="CE366" s="9">
        <f t="shared" si="249"/>
        <v>0</v>
      </c>
      <c r="CF366" s="9">
        <f t="shared" si="249"/>
        <v>0</v>
      </c>
      <c r="CG366" s="9">
        <f t="shared" si="249"/>
        <v>0</v>
      </c>
      <c r="CH366" s="9">
        <f t="shared" si="249"/>
        <v>0</v>
      </c>
      <c r="CI366" s="9">
        <f t="shared" si="249"/>
        <v>0</v>
      </c>
      <c r="CJ366" s="9">
        <f t="shared" si="249"/>
        <v>0</v>
      </c>
      <c r="CK366" s="9">
        <f t="shared" si="249"/>
        <v>0</v>
      </c>
      <c r="CL366" s="9">
        <f t="shared" si="249"/>
        <v>0</v>
      </c>
      <c r="CM366" s="9">
        <f t="shared" si="281"/>
        <v>0</v>
      </c>
      <c r="CN366" s="9">
        <f t="shared" si="281"/>
        <v>0</v>
      </c>
      <c r="CO366" s="9">
        <f t="shared" si="281"/>
        <v>0</v>
      </c>
      <c r="CP366" s="9">
        <f t="shared" si="281"/>
        <v>0</v>
      </c>
      <c r="CQ366" s="9">
        <f t="shared" si="268"/>
        <v>3.1751035751421519E-28</v>
      </c>
      <c r="CR366" s="27"/>
    </row>
    <row r="367" spans="2:96" x14ac:dyDescent="0.2">
      <c r="B367" s="1">
        <f t="shared" si="263"/>
        <v>44216</v>
      </c>
      <c r="C367" s="8">
        <f t="shared" si="258"/>
        <v>50.857142857142854</v>
      </c>
      <c r="D367">
        <f t="shared" si="266"/>
        <v>356</v>
      </c>
      <c r="E367" s="14">
        <f t="shared" si="264"/>
        <v>0.3</v>
      </c>
      <c r="F367" s="3">
        <f t="shared" si="259"/>
        <v>8.1661699125676517</v>
      </c>
      <c r="G367" s="3">
        <f t="shared" si="253"/>
        <v>2.8379999999999992</v>
      </c>
      <c r="H367" s="27"/>
      <c r="I367" s="4">
        <f t="shared" si="260"/>
        <v>258394.45325801719</v>
      </c>
      <c r="J367" s="4"/>
      <c r="K367" s="4">
        <f t="shared" si="254"/>
        <v>4741605.546741982</v>
      </c>
      <c r="L367" s="4">
        <f t="shared" si="272"/>
        <v>1</v>
      </c>
      <c r="N367" s="4">
        <f t="shared" si="267"/>
        <v>3.1751035751421519E-28</v>
      </c>
      <c r="O367" s="4">
        <f t="shared" si="284"/>
        <v>3.9603589169759897E-28</v>
      </c>
      <c r="P367" s="4">
        <f t="shared" si="284"/>
        <v>5.2551285336328951E-28</v>
      </c>
      <c r="Q367" s="4">
        <f t="shared" si="284"/>
        <v>6.9732002790519054E-28</v>
      </c>
      <c r="R367" s="4">
        <f t="shared" si="284"/>
        <v>9.2529653310220545E-28</v>
      </c>
      <c r="S367" s="4">
        <f t="shared" si="284"/>
        <v>1.2278059426214813E-27</v>
      </c>
      <c r="T367" s="4">
        <f t="shared" si="284"/>
        <v>1.629215477207588E-27</v>
      </c>
      <c r="U367" s="4">
        <f t="shared" si="284"/>
        <v>2.161858791386431E-27</v>
      </c>
      <c r="V367" s="4">
        <f t="shared" si="284"/>
        <v>2.8686404587226178E-27</v>
      </c>
      <c r="W367" s="4">
        <f t="shared" si="284"/>
        <v>3.8064919476737652E-27</v>
      </c>
      <c r="X367" s="4">
        <f t="shared" si="284"/>
        <v>5.0509574678999681E-27</v>
      </c>
      <c r="Y367" s="4">
        <f t="shared" si="284"/>
        <v>6.7022790782797575E-27</v>
      </c>
      <c r="Z367" s="4">
        <f t="shared" si="284"/>
        <v>8.8934712138495528E-27</v>
      </c>
      <c r="AA367" s="4">
        <f t="shared" si="284"/>
        <v>1.1801035037155258E-26</v>
      </c>
      <c r="AB367" s="4">
        <f t="shared" si="284"/>
        <v>1.5659175658127371E-26</v>
      </c>
      <c r="AC367" s="4">
        <f t="shared" si="284"/>
        <v>2.0778667423667224E-26</v>
      </c>
      <c r="AD367" s="4">
        <f t="shared" si="284"/>
        <v>2.7571886881496437E-26</v>
      </c>
      <c r="AE367" s="4">
        <f t="shared" si="284"/>
        <v>3.6586029830774021E-26</v>
      </c>
      <c r="AF367" s="4">
        <f t="shared" si="284"/>
        <v>4.8547188102550066E-26</v>
      </c>
      <c r="AG367" s="4">
        <f t="shared" si="284"/>
        <v>6.4418836467516069E-26</v>
      </c>
      <c r="AH367" s="4">
        <f t="shared" si="284"/>
        <v>8.5479440808447731E-26</v>
      </c>
      <c r="AI367" s="4">
        <f t="shared" si="255"/>
        <v>4457109.2139374604</v>
      </c>
      <c r="AJ367" s="4">
        <f t="shared" si="261"/>
        <v>4457109.2139374604</v>
      </c>
      <c r="AK367" s="27"/>
      <c r="AL367">
        <f t="shared" si="250"/>
        <v>356</v>
      </c>
      <c r="AM367" s="4"/>
      <c r="AN367" s="4"/>
      <c r="AO367" s="4">
        <f t="shared" si="286"/>
        <v>2.527888670410206E-29</v>
      </c>
      <c r="AP367" s="4">
        <f t="shared" si="286"/>
        <v>0</v>
      </c>
      <c r="AQ367" s="4">
        <f t="shared" si="286"/>
        <v>0</v>
      </c>
      <c r="AR367" s="4">
        <f t="shared" si="286"/>
        <v>0</v>
      </c>
      <c r="AS367" s="4">
        <f t="shared" si="286"/>
        <v>0</v>
      </c>
      <c r="AT367" s="4">
        <f t="shared" si="286"/>
        <v>0</v>
      </c>
      <c r="AU367" s="4">
        <f t="shared" si="286"/>
        <v>0</v>
      </c>
      <c r="AV367" s="4">
        <f t="shared" si="286"/>
        <v>0</v>
      </c>
      <c r="AW367" s="4">
        <f t="shared" si="286"/>
        <v>0</v>
      </c>
      <c r="AX367" s="4">
        <f t="shared" si="286"/>
        <v>0</v>
      </c>
      <c r="AY367" s="4">
        <f t="shared" si="286"/>
        <v>0</v>
      </c>
      <c r="AZ367" s="4">
        <f t="shared" si="286"/>
        <v>0</v>
      </c>
      <c r="BA367" s="4">
        <f t="shared" si="286"/>
        <v>0</v>
      </c>
      <c r="BB367" s="4">
        <f t="shared" si="286"/>
        <v>0</v>
      </c>
      <c r="BC367" s="4">
        <f t="shared" si="286"/>
        <v>0</v>
      </c>
      <c r="BD367" s="4">
        <f t="shared" si="286"/>
        <v>0</v>
      </c>
      <c r="BE367" s="4">
        <f t="shared" si="286"/>
        <v>0</v>
      </c>
      <c r="BF367" s="4">
        <f t="shared" si="286"/>
        <v>0</v>
      </c>
      <c r="BG367" s="4">
        <f t="shared" si="286"/>
        <v>0</v>
      </c>
      <c r="BH367" s="4">
        <f t="shared" si="286"/>
        <v>0</v>
      </c>
      <c r="BI367" s="4">
        <f t="shared" si="280"/>
        <v>0</v>
      </c>
      <c r="BJ367" s="4">
        <f t="shared" si="265"/>
        <v>2.527888670410206E-29</v>
      </c>
      <c r="BK367" s="4">
        <f t="shared" si="262"/>
        <v>284496.33280451875</v>
      </c>
      <c r="BL367" s="4">
        <f t="shared" si="274"/>
        <v>1</v>
      </c>
      <c r="BM367" s="4">
        <f t="shared" si="256"/>
        <v>4741605.5467419792</v>
      </c>
      <c r="BN367" s="18">
        <f t="shared" si="275"/>
        <v>1</v>
      </c>
      <c r="BO367" s="4">
        <f t="shared" si="257"/>
        <v>6</v>
      </c>
      <c r="BP367" s="27"/>
      <c r="BQ367" s="4">
        <f>I367+AJ367+BK367+SUM(J$11:J367)</f>
        <v>4999999.9999999963</v>
      </c>
      <c r="BR367" s="27"/>
      <c r="BS367">
        <f t="shared" si="251"/>
        <v>356</v>
      </c>
      <c r="BT367" s="11">
        <f t="shared" si="252"/>
        <v>5.4796787680518551E-2</v>
      </c>
      <c r="BU367" s="9">
        <f t="shared" si="277"/>
        <v>5.219564294121596E-30</v>
      </c>
      <c r="BV367" s="9">
        <f t="shared" si="277"/>
        <v>6.5104484013654503E-30</v>
      </c>
      <c r="BW367" s="9">
        <f t="shared" si="277"/>
        <v>8.6389248747394952E-30</v>
      </c>
      <c r="BX367" s="9">
        <f t="shared" si="276"/>
        <v>1.1463269254348197E-29</v>
      </c>
      <c r="BY367" s="9">
        <f t="shared" si="276"/>
        <v>1.5210983299776437E-29</v>
      </c>
      <c r="BZ367" s="9">
        <f t="shared" si="276"/>
        <v>2.0183946465212475E-29</v>
      </c>
      <c r="CA367" s="9">
        <f t="shared" si="276"/>
        <v>2.6782732377107668E-29</v>
      </c>
      <c r="CB367" s="9">
        <f t="shared" si="276"/>
        <v>3.5538875156059409E-29</v>
      </c>
      <c r="CC367" s="9">
        <f t="shared" si="276"/>
        <v>4.7157684644510592E-29</v>
      </c>
      <c r="CD367" s="9">
        <f t="shared" si="249"/>
        <v>6.2575059319284848E-29</v>
      </c>
      <c r="CE367" s="9">
        <f t="shared" si="249"/>
        <v>0</v>
      </c>
      <c r="CF367" s="9">
        <f t="shared" si="249"/>
        <v>0</v>
      </c>
      <c r="CG367" s="9">
        <f t="shared" si="249"/>
        <v>0</v>
      </c>
      <c r="CH367" s="9">
        <f t="shared" si="249"/>
        <v>0</v>
      </c>
      <c r="CI367" s="9">
        <f t="shared" si="249"/>
        <v>0</v>
      </c>
      <c r="CJ367" s="9">
        <f t="shared" si="249"/>
        <v>0</v>
      </c>
      <c r="CK367" s="9">
        <f t="shared" si="249"/>
        <v>0</v>
      </c>
      <c r="CL367" s="9">
        <f t="shared" si="249"/>
        <v>0</v>
      </c>
      <c r="CM367" s="9">
        <f t="shared" si="281"/>
        <v>0</v>
      </c>
      <c r="CN367" s="9">
        <f t="shared" si="281"/>
        <v>0</v>
      </c>
      <c r="CO367" s="9">
        <f t="shared" si="281"/>
        <v>0</v>
      </c>
      <c r="CP367" s="9">
        <f t="shared" si="281"/>
        <v>0</v>
      </c>
      <c r="CQ367" s="9">
        <f t="shared" si="268"/>
        <v>2.3928148808652617E-28</v>
      </c>
      <c r="CR367" s="27"/>
    </row>
    <row r="368" spans="2:96" x14ac:dyDescent="0.2">
      <c r="B368" s="1">
        <f t="shared" si="263"/>
        <v>44217</v>
      </c>
      <c r="C368" s="8">
        <f t="shared" si="258"/>
        <v>51</v>
      </c>
      <c r="D368">
        <f t="shared" si="266"/>
        <v>357</v>
      </c>
      <c r="E368" s="14">
        <f t="shared" si="264"/>
        <v>0.3</v>
      </c>
      <c r="F368" s="3">
        <f t="shared" si="259"/>
        <v>8.1661699125676517</v>
      </c>
      <c r="G368" s="3">
        <f t="shared" si="253"/>
        <v>2.8379999999999992</v>
      </c>
      <c r="H368" s="27"/>
      <c r="I368" s="4">
        <f t="shared" si="260"/>
        <v>258394.45325801719</v>
      </c>
      <c r="J368" s="4"/>
      <c r="K368" s="4">
        <f t="shared" si="254"/>
        <v>4741605.546741982</v>
      </c>
      <c r="L368" s="4">
        <f t="shared" si="272"/>
        <v>1</v>
      </c>
      <c r="N368" s="4">
        <f t="shared" si="267"/>
        <v>2.3928148808652617E-28</v>
      </c>
      <c r="O368" s="4">
        <f t="shared" si="284"/>
        <v>2.9845973606336226E-28</v>
      </c>
      <c r="P368" s="4">
        <f t="shared" si="284"/>
        <v>3.9603589169759897E-28</v>
      </c>
      <c r="Q368" s="4">
        <f t="shared" si="284"/>
        <v>5.2551285336328951E-28</v>
      </c>
      <c r="R368" s="4">
        <f t="shared" si="284"/>
        <v>6.9732002790519054E-28</v>
      </c>
      <c r="S368" s="4">
        <f t="shared" si="284"/>
        <v>9.2529653310220545E-28</v>
      </c>
      <c r="T368" s="4">
        <f t="shared" si="284"/>
        <v>1.2278059426214813E-27</v>
      </c>
      <c r="U368" s="4">
        <f t="shared" si="284"/>
        <v>1.629215477207588E-27</v>
      </c>
      <c r="V368" s="4">
        <f t="shared" si="284"/>
        <v>2.161858791386431E-27</v>
      </c>
      <c r="W368" s="4">
        <f t="shared" si="284"/>
        <v>2.8686404587226178E-27</v>
      </c>
      <c r="X368" s="4">
        <f t="shared" si="284"/>
        <v>3.8064919476737652E-27</v>
      </c>
      <c r="Y368" s="4">
        <f t="shared" si="284"/>
        <v>5.0509574678999681E-27</v>
      </c>
      <c r="Z368" s="4">
        <f t="shared" si="284"/>
        <v>6.7022790782797575E-27</v>
      </c>
      <c r="AA368" s="4">
        <f t="shared" si="284"/>
        <v>8.8934712138495528E-27</v>
      </c>
      <c r="AB368" s="4">
        <f t="shared" si="284"/>
        <v>1.1801035037155258E-26</v>
      </c>
      <c r="AC368" s="4">
        <f t="shared" si="284"/>
        <v>1.5659175658127371E-26</v>
      </c>
      <c r="AD368" s="4">
        <f t="shared" si="284"/>
        <v>2.0778667423667224E-26</v>
      </c>
      <c r="AE368" s="4">
        <f t="shared" si="284"/>
        <v>2.7571886881496437E-26</v>
      </c>
      <c r="AF368" s="4">
        <f t="shared" si="284"/>
        <v>3.6586029830774021E-26</v>
      </c>
      <c r="AG368" s="4">
        <f t="shared" si="284"/>
        <v>4.8547188102550066E-26</v>
      </c>
      <c r="AH368" s="4">
        <f t="shared" si="284"/>
        <v>6.4418836467516069E-26</v>
      </c>
      <c r="AI368" s="4">
        <f t="shared" si="255"/>
        <v>4457109.2139374604</v>
      </c>
      <c r="AJ368" s="4">
        <f t="shared" si="261"/>
        <v>4457109.2139374604</v>
      </c>
      <c r="AK368" s="27"/>
      <c r="AL368">
        <f t="shared" si="250"/>
        <v>357</v>
      </c>
      <c r="AM368" s="4"/>
      <c r="AN368" s="4"/>
      <c r="AO368" s="4">
        <f t="shared" si="286"/>
        <v>1.9050621450852912E-29</v>
      </c>
      <c r="AP368" s="4">
        <f t="shared" si="286"/>
        <v>0</v>
      </c>
      <c r="AQ368" s="4">
        <f t="shared" si="286"/>
        <v>0</v>
      </c>
      <c r="AR368" s="4">
        <f t="shared" si="286"/>
        <v>0</v>
      </c>
      <c r="AS368" s="4">
        <f t="shared" si="286"/>
        <v>0</v>
      </c>
      <c r="AT368" s="4">
        <f t="shared" si="286"/>
        <v>0</v>
      </c>
      <c r="AU368" s="4">
        <f t="shared" si="286"/>
        <v>0</v>
      </c>
      <c r="AV368" s="4">
        <f t="shared" si="286"/>
        <v>0</v>
      </c>
      <c r="AW368" s="4">
        <f t="shared" si="286"/>
        <v>0</v>
      </c>
      <c r="AX368" s="4">
        <f t="shared" si="286"/>
        <v>0</v>
      </c>
      <c r="AY368" s="4">
        <f t="shared" si="286"/>
        <v>0</v>
      </c>
      <c r="AZ368" s="4">
        <f t="shared" si="286"/>
        <v>0</v>
      </c>
      <c r="BA368" s="4">
        <f t="shared" si="286"/>
        <v>0</v>
      </c>
      <c r="BB368" s="4">
        <f t="shared" si="286"/>
        <v>0</v>
      </c>
      <c r="BC368" s="4">
        <f t="shared" si="286"/>
        <v>0</v>
      </c>
      <c r="BD368" s="4">
        <f t="shared" si="286"/>
        <v>0</v>
      </c>
      <c r="BE368" s="4">
        <f t="shared" si="286"/>
        <v>0</v>
      </c>
      <c r="BF368" s="4">
        <f t="shared" si="286"/>
        <v>0</v>
      </c>
      <c r="BG368" s="4">
        <f t="shared" si="286"/>
        <v>0</v>
      </c>
      <c r="BH368" s="4">
        <f t="shared" si="286"/>
        <v>0</v>
      </c>
      <c r="BI368" s="4">
        <f t="shared" ref="BI368:BI411" si="287">AH367*BH$8</f>
        <v>0</v>
      </c>
      <c r="BJ368" s="4">
        <f t="shared" si="265"/>
        <v>1.9050621450852912E-29</v>
      </c>
      <c r="BK368" s="4">
        <f t="shared" si="262"/>
        <v>284496.33280451875</v>
      </c>
      <c r="BL368" s="4">
        <f t="shared" si="274"/>
        <v>1</v>
      </c>
      <c r="BM368" s="4">
        <f t="shared" si="256"/>
        <v>4741605.5467419792</v>
      </c>
      <c r="BN368" s="18">
        <f t="shared" si="275"/>
        <v>1</v>
      </c>
      <c r="BO368" s="4">
        <f t="shared" si="257"/>
        <v>6</v>
      </c>
      <c r="BP368" s="27"/>
      <c r="BQ368" s="4">
        <f>I368+AJ368+BK368+SUM(J$11:J368)</f>
        <v>4999999.9999999963</v>
      </c>
      <c r="BR368" s="27"/>
      <c r="BS368">
        <f t="shared" si="251"/>
        <v>357</v>
      </c>
      <c r="BT368" s="11">
        <f t="shared" si="252"/>
        <v>5.4796787680518551E-2</v>
      </c>
      <c r="BU368" s="9">
        <f t="shared" si="277"/>
        <v>3.9335570695667711E-30</v>
      </c>
      <c r="BV368" s="9">
        <f t="shared" si="277"/>
        <v>4.9063904364742999E-30</v>
      </c>
      <c r="BW368" s="9">
        <f t="shared" si="277"/>
        <v>6.5104484013654503E-30</v>
      </c>
      <c r="BX368" s="9">
        <f t="shared" si="276"/>
        <v>8.6389248747394952E-30</v>
      </c>
      <c r="BY368" s="9">
        <f t="shared" si="276"/>
        <v>1.1463269254348197E-29</v>
      </c>
      <c r="BZ368" s="9">
        <f t="shared" si="276"/>
        <v>1.5210983299776437E-29</v>
      </c>
      <c r="CA368" s="9">
        <f t="shared" si="276"/>
        <v>2.0183946465212475E-29</v>
      </c>
      <c r="CB368" s="9">
        <f t="shared" si="276"/>
        <v>2.6782732377107668E-29</v>
      </c>
      <c r="CC368" s="9">
        <f t="shared" si="276"/>
        <v>3.5538875156059409E-29</v>
      </c>
      <c r="CD368" s="9">
        <f t="shared" si="249"/>
        <v>4.7157684644510592E-29</v>
      </c>
      <c r="CE368" s="9">
        <f t="shared" si="249"/>
        <v>0</v>
      </c>
      <c r="CF368" s="9">
        <f t="shared" si="249"/>
        <v>0</v>
      </c>
      <c r="CG368" s="9">
        <f t="shared" si="249"/>
        <v>0</v>
      </c>
      <c r="CH368" s="9">
        <f t="shared" si="249"/>
        <v>0</v>
      </c>
      <c r="CI368" s="9">
        <f t="shared" si="249"/>
        <v>0</v>
      </c>
      <c r="CJ368" s="9">
        <f t="shared" si="249"/>
        <v>0</v>
      </c>
      <c r="CK368" s="9">
        <f t="shared" si="249"/>
        <v>0</v>
      </c>
      <c r="CL368" s="9">
        <f t="shared" si="249"/>
        <v>0</v>
      </c>
      <c r="CM368" s="9">
        <f t="shared" si="281"/>
        <v>0</v>
      </c>
      <c r="CN368" s="9">
        <f t="shared" si="281"/>
        <v>0</v>
      </c>
      <c r="CO368" s="9">
        <f t="shared" si="281"/>
        <v>0</v>
      </c>
      <c r="CP368" s="9">
        <f t="shared" si="281"/>
        <v>0</v>
      </c>
      <c r="CQ368" s="9">
        <f t="shared" si="268"/>
        <v>1.8032681197916081E-28</v>
      </c>
      <c r="CR368" s="27"/>
    </row>
    <row r="369" spans="2:96" x14ac:dyDescent="0.2">
      <c r="B369" s="1">
        <f t="shared" si="263"/>
        <v>44218</v>
      </c>
      <c r="C369" s="8">
        <f t="shared" si="258"/>
        <v>51.142857142857146</v>
      </c>
      <c r="D369">
        <f t="shared" si="266"/>
        <v>358</v>
      </c>
      <c r="E369" s="14">
        <f t="shared" si="264"/>
        <v>0.3</v>
      </c>
      <c r="F369" s="3">
        <f t="shared" si="259"/>
        <v>8.1661699125676517</v>
      </c>
      <c r="G369" s="3">
        <f t="shared" si="253"/>
        <v>2.8379999999999992</v>
      </c>
      <c r="H369" s="27"/>
      <c r="I369" s="4">
        <f t="shared" si="260"/>
        <v>258394.45325801719</v>
      </c>
      <c r="J369" s="4"/>
      <c r="K369" s="4">
        <f t="shared" si="254"/>
        <v>4741605.546741982</v>
      </c>
      <c r="L369" s="4">
        <f t="shared" si="272"/>
        <v>1</v>
      </c>
      <c r="N369" s="4">
        <f t="shared" si="267"/>
        <v>1.8032681197916081E-28</v>
      </c>
      <c r="O369" s="4">
        <f t="shared" si="284"/>
        <v>2.2492459880133459E-28</v>
      </c>
      <c r="P369" s="4">
        <f t="shared" si="284"/>
        <v>2.9845973606336226E-28</v>
      </c>
      <c r="Q369" s="4">
        <f t="shared" si="284"/>
        <v>3.9603589169759897E-28</v>
      </c>
      <c r="R369" s="4">
        <f t="shared" si="284"/>
        <v>5.2551285336328951E-28</v>
      </c>
      <c r="S369" s="4">
        <f t="shared" si="284"/>
        <v>6.9732002790519054E-28</v>
      </c>
      <c r="T369" s="4">
        <f t="shared" si="284"/>
        <v>9.2529653310220545E-28</v>
      </c>
      <c r="U369" s="4">
        <f t="shared" si="284"/>
        <v>1.2278059426214813E-27</v>
      </c>
      <c r="V369" s="4">
        <f t="shared" si="284"/>
        <v>1.629215477207588E-27</v>
      </c>
      <c r="W369" s="4">
        <f t="shared" si="284"/>
        <v>2.161858791386431E-27</v>
      </c>
      <c r="X369" s="4">
        <f t="shared" si="284"/>
        <v>2.8686404587226178E-27</v>
      </c>
      <c r="Y369" s="4">
        <f t="shared" si="284"/>
        <v>3.8064919476737652E-27</v>
      </c>
      <c r="Z369" s="4">
        <f t="shared" si="284"/>
        <v>5.0509574678999681E-27</v>
      </c>
      <c r="AA369" s="4">
        <f t="shared" si="284"/>
        <v>6.7022790782797575E-27</v>
      </c>
      <c r="AB369" s="4">
        <f t="shared" si="284"/>
        <v>8.8934712138495528E-27</v>
      </c>
      <c r="AC369" s="4">
        <f t="shared" si="284"/>
        <v>1.1801035037155258E-26</v>
      </c>
      <c r="AD369" s="4">
        <f t="shared" si="284"/>
        <v>1.5659175658127371E-26</v>
      </c>
      <c r="AE369" s="4">
        <f t="shared" si="284"/>
        <v>2.0778667423667224E-26</v>
      </c>
      <c r="AF369" s="4">
        <f t="shared" si="284"/>
        <v>2.7571886881496437E-26</v>
      </c>
      <c r="AG369" s="4">
        <f t="shared" si="284"/>
        <v>3.6586029830774021E-26</v>
      </c>
      <c r="AH369" s="4">
        <f t="shared" si="284"/>
        <v>4.8547188102550066E-26</v>
      </c>
      <c r="AI369" s="4">
        <f t="shared" si="255"/>
        <v>4457109.2139374604</v>
      </c>
      <c r="AJ369" s="4">
        <f t="shared" si="261"/>
        <v>4457109.2139374604</v>
      </c>
      <c r="AK369" s="27"/>
      <c r="AL369">
        <f t="shared" si="250"/>
        <v>358</v>
      </c>
      <c r="AM369" s="4"/>
      <c r="AN369" s="4"/>
      <c r="AO369" s="4">
        <f t="shared" si="286"/>
        <v>1.4356889285191569E-29</v>
      </c>
      <c r="AP369" s="4">
        <f t="shared" si="286"/>
        <v>0</v>
      </c>
      <c r="AQ369" s="4">
        <f t="shared" si="286"/>
        <v>0</v>
      </c>
      <c r="AR369" s="4">
        <f t="shared" si="286"/>
        <v>0</v>
      </c>
      <c r="AS369" s="4">
        <f t="shared" si="286"/>
        <v>0</v>
      </c>
      <c r="AT369" s="4">
        <f t="shared" si="286"/>
        <v>0</v>
      </c>
      <c r="AU369" s="4">
        <f t="shared" si="286"/>
        <v>0</v>
      </c>
      <c r="AV369" s="4">
        <f t="shared" si="286"/>
        <v>0</v>
      </c>
      <c r="AW369" s="4">
        <f t="shared" si="286"/>
        <v>0</v>
      </c>
      <c r="AX369" s="4">
        <f t="shared" si="286"/>
        <v>0</v>
      </c>
      <c r="AY369" s="4">
        <f t="shared" si="286"/>
        <v>0</v>
      </c>
      <c r="AZ369" s="4">
        <f t="shared" si="286"/>
        <v>0</v>
      </c>
      <c r="BA369" s="4">
        <f t="shared" si="286"/>
        <v>0</v>
      </c>
      <c r="BB369" s="4">
        <f t="shared" si="286"/>
        <v>0</v>
      </c>
      <c r="BC369" s="4">
        <f t="shared" si="286"/>
        <v>0</v>
      </c>
      <c r="BD369" s="4">
        <f t="shared" si="286"/>
        <v>0</v>
      </c>
      <c r="BE369" s="4">
        <f t="shared" si="286"/>
        <v>0</v>
      </c>
      <c r="BF369" s="4">
        <f t="shared" si="286"/>
        <v>0</v>
      </c>
      <c r="BG369" s="4">
        <f t="shared" si="286"/>
        <v>0</v>
      </c>
      <c r="BH369" s="4">
        <f t="shared" si="286"/>
        <v>0</v>
      </c>
      <c r="BI369" s="4">
        <f t="shared" si="287"/>
        <v>0</v>
      </c>
      <c r="BJ369" s="4">
        <f t="shared" si="265"/>
        <v>1.4356889285191569E-29</v>
      </c>
      <c r="BK369" s="4">
        <f t="shared" si="262"/>
        <v>284496.33280451875</v>
      </c>
      <c r="BL369" s="4">
        <f t="shared" si="274"/>
        <v>1</v>
      </c>
      <c r="BM369" s="4">
        <f t="shared" si="256"/>
        <v>4741605.5467419792</v>
      </c>
      <c r="BN369" s="18">
        <f t="shared" si="275"/>
        <v>1</v>
      </c>
      <c r="BO369" s="4">
        <f t="shared" si="257"/>
        <v>6</v>
      </c>
      <c r="BP369" s="27"/>
      <c r="BQ369" s="4">
        <f>I369+AJ369+BK369+SUM(J$11:J369)</f>
        <v>4999999.9999999963</v>
      </c>
      <c r="BR369" s="27"/>
      <c r="BS369">
        <f t="shared" si="251"/>
        <v>358</v>
      </c>
      <c r="BT369" s="11">
        <f t="shared" si="252"/>
        <v>5.4796787680518551E-2</v>
      </c>
      <c r="BU369" s="9">
        <f t="shared" si="277"/>
        <v>2.9643990087380595E-30</v>
      </c>
      <c r="BV369" s="9">
        <f t="shared" si="277"/>
        <v>3.6975436453927645E-30</v>
      </c>
      <c r="BW369" s="9">
        <f t="shared" si="277"/>
        <v>4.9063904364742999E-30</v>
      </c>
      <c r="BX369" s="9">
        <f t="shared" si="276"/>
        <v>6.5104484013654503E-30</v>
      </c>
      <c r="BY369" s="9">
        <f t="shared" si="276"/>
        <v>8.6389248747394952E-30</v>
      </c>
      <c r="BZ369" s="9">
        <f t="shared" si="276"/>
        <v>1.1463269254348197E-29</v>
      </c>
      <c r="CA369" s="9">
        <f t="shared" si="276"/>
        <v>1.5210983299776437E-29</v>
      </c>
      <c r="CB369" s="9">
        <f t="shared" si="276"/>
        <v>2.0183946465212475E-29</v>
      </c>
      <c r="CC369" s="9">
        <f t="shared" si="276"/>
        <v>2.6782732377107668E-29</v>
      </c>
      <c r="CD369" s="9">
        <f t="shared" si="249"/>
        <v>3.5538875156059409E-29</v>
      </c>
      <c r="CE369" s="9">
        <f t="shared" si="249"/>
        <v>0</v>
      </c>
      <c r="CF369" s="9">
        <f t="shared" si="249"/>
        <v>0</v>
      </c>
      <c r="CG369" s="9">
        <f t="shared" si="249"/>
        <v>0</v>
      </c>
      <c r="CH369" s="9">
        <f t="shared" si="249"/>
        <v>0</v>
      </c>
      <c r="CI369" s="9">
        <f t="shared" si="249"/>
        <v>0</v>
      </c>
      <c r="CJ369" s="9">
        <f t="shared" si="249"/>
        <v>0</v>
      </c>
      <c r="CK369" s="9">
        <f t="shared" si="249"/>
        <v>0</v>
      </c>
      <c r="CL369" s="9">
        <f t="shared" si="249"/>
        <v>0</v>
      </c>
      <c r="CM369" s="9">
        <f t="shared" si="281"/>
        <v>0</v>
      </c>
      <c r="CN369" s="9">
        <f t="shared" si="281"/>
        <v>0</v>
      </c>
      <c r="CO369" s="9">
        <f t="shared" si="281"/>
        <v>0</v>
      </c>
      <c r="CP369" s="9">
        <f t="shared" si="281"/>
        <v>0</v>
      </c>
      <c r="CQ369" s="9">
        <f t="shared" si="268"/>
        <v>1.3589751291921425E-28</v>
      </c>
      <c r="CR369" s="27"/>
    </row>
    <row r="370" spans="2:96" x14ac:dyDescent="0.2">
      <c r="B370" s="1">
        <f t="shared" si="263"/>
        <v>44219</v>
      </c>
      <c r="C370" s="8">
        <f t="shared" si="258"/>
        <v>51.285714285714285</v>
      </c>
      <c r="D370">
        <f t="shared" si="266"/>
        <v>359</v>
      </c>
      <c r="E370" s="14">
        <f t="shared" si="264"/>
        <v>0.3</v>
      </c>
      <c r="F370" s="3">
        <f t="shared" si="259"/>
        <v>8.1661699125676517</v>
      </c>
      <c r="G370" s="3">
        <f t="shared" si="253"/>
        <v>2.8379999999999992</v>
      </c>
      <c r="H370" s="27"/>
      <c r="I370" s="4">
        <f t="shared" si="260"/>
        <v>258394.45325801719</v>
      </c>
      <c r="J370" s="4"/>
      <c r="K370" s="4">
        <f t="shared" si="254"/>
        <v>4741605.546741982</v>
      </c>
      <c r="L370" s="4">
        <f t="shared" si="272"/>
        <v>1</v>
      </c>
      <c r="N370" s="4">
        <f t="shared" si="267"/>
        <v>1.3589751291921425E-28</v>
      </c>
      <c r="O370" s="4">
        <f t="shared" si="284"/>
        <v>1.6950720326041116E-28</v>
      </c>
      <c r="P370" s="4">
        <f t="shared" si="284"/>
        <v>2.2492459880133459E-28</v>
      </c>
      <c r="Q370" s="4">
        <f t="shared" si="284"/>
        <v>2.9845973606336226E-28</v>
      </c>
      <c r="R370" s="4">
        <f t="shared" si="284"/>
        <v>3.9603589169759897E-28</v>
      </c>
      <c r="S370" s="4">
        <f t="shared" si="284"/>
        <v>5.2551285336328951E-28</v>
      </c>
      <c r="T370" s="4">
        <f t="shared" si="284"/>
        <v>6.9732002790519054E-28</v>
      </c>
      <c r="U370" s="4">
        <f t="shared" si="284"/>
        <v>9.2529653310220545E-28</v>
      </c>
      <c r="V370" s="4">
        <f t="shared" si="284"/>
        <v>1.2278059426214813E-27</v>
      </c>
      <c r="W370" s="4">
        <f t="shared" si="284"/>
        <v>1.629215477207588E-27</v>
      </c>
      <c r="X370" s="4">
        <f t="shared" si="284"/>
        <v>2.161858791386431E-27</v>
      </c>
      <c r="Y370" s="4">
        <f t="shared" si="284"/>
        <v>2.8686404587226178E-27</v>
      </c>
      <c r="Z370" s="4">
        <f t="shared" si="284"/>
        <v>3.8064919476737652E-27</v>
      </c>
      <c r="AA370" s="4">
        <f t="shared" si="284"/>
        <v>5.0509574678999681E-27</v>
      </c>
      <c r="AB370" s="4">
        <f t="shared" si="284"/>
        <v>6.7022790782797575E-27</v>
      </c>
      <c r="AC370" s="4">
        <f t="shared" si="284"/>
        <v>8.8934712138495528E-27</v>
      </c>
      <c r="AD370" s="4">
        <f t="shared" si="284"/>
        <v>1.1801035037155258E-26</v>
      </c>
      <c r="AE370" s="4">
        <f t="shared" si="284"/>
        <v>1.5659175658127371E-26</v>
      </c>
      <c r="AF370" s="4">
        <f t="shared" si="284"/>
        <v>2.0778667423667224E-26</v>
      </c>
      <c r="AG370" s="4">
        <f t="shared" si="284"/>
        <v>2.7571886881496437E-26</v>
      </c>
      <c r="AH370" s="4">
        <f t="shared" si="284"/>
        <v>3.6586029830774021E-26</v>
      </c>
      <c r="AI370" s="4">
        <f t="shared" si="255"/>
        <v>4457109.2139374604</v>
      </c>
      <c r="AJ370" s="4">
        <f t="shared" si="261"/>
        <v>4457109.2139374604</v>
      </c>
      <c r="AK370" s="27"/>
      <c r="AL370">
        <f t="shared" si="250"/>
        <v>359</v>
      </c>
      <c r="AM370" s="4"/>
      <c r="AN370" s="4"/>
      <c r="AO370" s="4">
        <f t="shared" si="286"/>
        <v>1.0819608718749648E-29</v>
      </c>
      <c r="AP370" s="4">
        <f t="shared" si="286"/>
        <v>0</v>
      </c>
      <c r="AQ370" s="4">
        <f t="shared" si="286"/>
        <v>0</v>
      </c>
      <c r="AR370" s="4">
        <f t="shared" si="286"/>
        <v>0</v>
      </c>
      <c r="AS370" s="4">
        <f t="shared" si="286"/>
        <v>0</v>
      </c>
      <c r="AT370" s="4">
        <f t="shared" si="286"/>
        <v>0</v>
      </c>
      <c r="AU370" s="4">
        <f t="shared" si="286"/>
        <v>0</v>
      </c>
      <c r="AV370" s="4">
        <f t="shared" si="286"/>
        <v>0</v>
      </c>
      <c r="AW370" s="4">
        <f t="shared" si="286"/>
        <v>0</v>
      </c>
      <c r="AX370" s="4">
        <f t="shared" si="286"/>
        <v>0</v>
      </c>
      <c r="AY370" s="4">
        <f t="shared" si="286"/>
        <v>0</v>
      </c>
      <c r="AZ370" s="4">
        <f t="shared" si="286"/>
        <v>0</v>
      </c>
      <c r="BA370" s="4">
        <f t="shared" si="286"/>
        <v>0</v>
      </c>
      <c r="BB370" s="4">
        <f t="shared" si="286"/>
        <v>0</v>
      </c>
      <c r="BC370" s="4">
        <f t="shared" si="286"/>
        <v>0</v>
      </c>
      <c r="BD370" s="4">
        <f t="shared" si="286"/>
        <v>0</v>
      </c>
      <c r="BE370" s="4">
        <f t="shared" si="286"/>
        <v>0</v>
      </c>
      <c r="BF370" s="4">
        <f t="shared" si="286"/>
        <v>0</v>
      </c>
      <c r="BG370" s="4">
        <f t="shared" si="286"/>
        <v>0</v>
      </c>
      <c r="BH370" s="4">
        <f t="shared" si="286"/>
        <v>0</v>
      </c>
      <c r="BI370" s="4">
        <f t="shared" si="287"/>
        <v>0</v>
      </c>
      <c r="BJ370" s="4">
        <f t="shared" si="265"/>
        <v>1.0819608718749648E-29</v>
      </c>
      <c r="BK370" s="4">
        <f t="shared" si="262"/>
        <v>284496.33280451875</v>
      </c>
      <c r="BL370" s="4">
        <f t="shared" si="274"/>
        <v>1</v>
      </c>
      <c r="BM370" s="4">
        <f t="shared" si="256"/>
        <v>4741605.5467419792</v>
      </c>
      <c r="BN370" s="18">
        <f t="shared" si="275"/>
        <v>1</v>
      </c>
      <c r="BO370" s="4">
        <f t="shared" si="257"/>
        <v>6</v>
      </c>
      <c r="BP370" s="27"/>
      <c r="BQ370" s="4">
        <f>I370+AJ370+BK370+SUM(J$11:J370)</f>
        <v>4999999.9999999963</v>
      </c>
      <c r="BR370" s="27"/>
      <c r="BS370">
        <f t="shared" si="251"/>
        <v>359</v>
      </c>
      <c r="BT370" s="11">
        <f t="shared" si="252"/>
        <v>5.4796787680518551E-2</v>
      </c>
      <c r="BU370" s="9">
        <f t="shared" si="277"/>
        <v>2.2340241485234128E-30</v>
      </c>
      <c r="BV370" s="9">
        <f t="shared" si="277"/>
        <v>2.7865350682137754E-30</v>
      </c>
      <c r="BW370" s="9">
        <f t="shared" si="277"/>
        <v>3.6975436453927645E-30</v>
      </c>
      <c r="BX370" s="9">
        <f t="shared" si="276"/>
        <v>4.9063904364742999E-30</v>
      </c>
      <c r="BY370" s="9">
        <f t="shared" si="276"/>
        <v>6.5104484013654503E-30</v>
      </c>
      <c r="BZ370" s="9">
        <f t="shared" si="276"/>
        <v>8.6389248747394952E-30</v>
      </c>
      <c r="CA370" s="9">
        <f t="shared" si="276"/>
        <v>1.1463269254348197E-29</v>
      </c>
      <c r="CB370" s="9">
        <f t="shared" si="276"/>
        <v>1.5210983299776437E-29</v>
      </c>
      <c r="CC370" s="9">
        <f t="shared" si="276"/>
        <v>2.0183946465212475E-29</v>
      </c>
      <c r="CD370" s="9">
        <f t="shared" si="249"/>
        <v>2.6782732377107668E-29</v>
      </c>
      <c r="CE370" s="9">
        <f t="shared" si="249"/>
        <v>0</v>
      </c>
      <c r="CF370" s="9">
        <f t="shared" si="249"/>
        <v>0</v>
      </c>
      <c r="CG370" s="9">
        <f t="shared" si="249"/>
        <v>0</v>
      </c>
      <c r="CH370" s="9">
        <f t="shared" si="249"/>
        <v>0</v>
      </c>
      <c r="CI370" s="9">
        <f t="shared" si="249"/>
        <v>0</v>
      </c>
      <c r="CJ370" s="9">
        <f t="shared" si="249"/>
        <v>0</v>
      </c>
      <c r="CK370" s="9">
        <f t="shared" si="249"/>
        <v>0</v>
      </c>
      <c r="CL370" s="9">
        <f t="shared" si="249"/>
        <v>0</v>
      </c>
      <c r="CM370" s="9">
        <f t="shared" si="281"/>
        <v>0</v>
      </c>
      <c r="CN370" s="9">
        <f t="shared" si="281"/>
        <v>0</v>
      </c>
      <c r="CO370" s="9">
        <f t="shared" si="281"/>
        <v>0</v>
      </c>
      <c r="CP370" s="9">
        <f t="shared" si="281"/>
        <v>0</v>
      </c>
      <c r="CQ370" s="9">
        <f t="shared" si="268"/>
        <v>1.0241479797115398E-28</v>
      </c>
      <c r="CR370" s="27"/>
    </row>
    <row r="371" spans="2:96" x14ac:dyDescent="0.2">
      <c r="B371" s="1">
        <f t="shared" si="263"/>
        <v>44220</v>
      </c>
      <c r="C371" s="8">
        <f t="shared" si="258"/>
        <v>51.428571428571431</v>
      </c>
      <c r="D371">
        <f t="shared" si="266"/>
        <v>360</v>
      </c>
      <c r="E371" s="14">
        <f t="shared" si="264"/>
        <v>0.3</v>
      </c>
      <c r="F371" s="3">
        <f t="shared" si="259"/>
        <v>8.1661699125676517</v>
      </c>
      <c r="G371" s="3">
        <f t="shared" si="253"/>
        <v>2.8379999999999992</v>
      </c>
      <c r="H371" s="27"/>
      <c r="I371" s="4">
        <f t="shared" si="260"/>
        <v>258394.45325801719</v>
      </c>
      <c r="J371" s="4"/>
      <c r="K371" s="4">
        <f t="shared" si="254"/>
        <v>4741605.546741982</v>
      </c>
      <c r="L371" s="4">
        <f t="shared" si="272"/>
        <v>1</v>
      </c>
      <c r="N371" s="4">
        <f t="shared" si="267"/>
        <v>1.0241479797115398E-28</v>
      </c>
      <c r="O371" s="4">
        <f t="shared" si="284"/>
        <v>1.2774366214406138E-28</v>
      </c>
      <c r="P371" s="4">
        <f t="shared" si="284"/>
        <v>1.6950720326041116E-28</v>
      </c>
      <c r="Q371" s="4">
        <f t="shared" si="284"/>
        <v>2.2492459880133459E-28</v>
      </c>
      <c r="R371" s="4">
        <f t="shared" si="284"/>
        <v>2.9845973606336226E-28</v>
      </c>
      <c r="S371" s="4">
        <f t="shared" si="284"/>
        <v>3.9603589169759897E-28</v>
      </c>
      <c r="T371" s="4">
        <f t="shared" si="284"/>
        <v>5.2551285336328951E-28</v>
      </c>
      <c r="U371" s="4">
        <f t="shared" si="284"/>
        <v>6.9732002790519054E-28</v>
      </c>
      <c r="V371" s="4">
        <f t="shared" si="284"/>
        <v>9.2529653310220545E-28</v>
      </c>
      <c r="W371" s="4">
        <f t="shared" si="284"/>
        <v>1.2278059426214813E-27</v>
      </c>
      <c r="X371" s="4">
        <f t="shared" si="284"/>
        <v>1.629215477207588E-27</v>
      </c>
      <c r="Y371" s="4">
        <f t="shared" si="284"/>
        <v>2.161858791386431E-27</v>
      </c>
      <c r="Z371" s="4">
        <f t="shared" si="284"/>
        <v>2.8686404587226178E-27</v>
      </c>
      <c r="AA371" s="4">
        <f t="shared" si="284"/>
        <v>3.8064919476737652E-27</v>
      </c>
      <c r="AB371" s="4">
        <f t="shared" si="284"/>
        <v>5.0509574678999681E-27</v>
      </c>
      <c r="AC371" s="4">
        <f t="shared" si="284"/>
        <v>6.7022790782797575E-27</v>
      </c>
      <c r="AD371" s="4">
        <f t="shared" si="284"/>
        <v>8.8934712138495528E-27</v>
      </c>
      <c r="AE371" s="4">
        <f t="shared" si="284"/>
        <v>1.1801035037155258E-26</v>
      </c>
      <c r="AF371" s="4">
        <f t="shared" si="284"/>
        <v>1.5659175658127371E-26</v>
      </c>
      <c r="AG371" s="4">
        <f t="shared" si="284"/>
        <v>2.0778667423667224E-26</v>
      </c>
      <c r="AH371" s="4">
        <f t="shared" si="284"/>
        <v>2.7571886881496437E-26</v>
      </c>
      <c r="AI371" s="4">
        <f t="shared" si="255"/>
        <v>4457109.2139374604</v>
      </c>
      <c r="AJ371" s="4">
        <f t="shared" si="261"/>
        <v>4457109.2139374604</v>
      </c>
      <c r="AK371" s="27"/>
      <c r="AL371">
        <f t="shared" si="250"/>
        <v>360</v>
      </c>
      <c r="AM371" s="4"/>
      <c r="AN371" s="4"/>
      <c r="AO371" s="4">
        <f t="shared" si="286"/>
        <v>8.1538507751528545E-30</v>
      </c>
      <c r="AP371" s="4">
        <f t="shared" si="286"/>
        <v>0</v>
      </c>
      <c r="AQ371" s="4">
        <f t="shared" si="286"/>
        <v>0</v>
      </c>
      <c r="AR371" s="4">
        <f t="shared" si="286"/>
        <v>0</v>
      </c>
      <c r="AS371" s="4">
        <f t="shared" si="286"/>
        <v>0</v>
      </c>
      <c r="AT371" s="4">
        <f t="shared" si="286"/>
        <v>0</v>
      </c>
      <c r="AU371" s="4">
        <f t="shared" si="286"/>
        <v>0</v>
      </c>
      <c r="AV371" s="4">
        <f t="shared" si="286"/>
        <v>0</v>
      </c>
      <c r="AW371" s="4">
        <f t="shared" si="286"/>
        <v>0</v>
      </c>
      <c r="AX371" s="4">
        <f t="shared" si="286"/>
        <v>0</v>
      </c>
      <c r="AY371" s="4">
        <f t="shared" si="286"/>
        <v>0</v>
      </c>
      <c r="AZ371" s="4">
        <f t="shared" si="286"/>
        <v>0</v>
      </c>
      <c r="BA371" s="4">
        <f t="shared" si="286"/>
        <v>0</v>
      </c>
      <c r="BB371" s="4">
        <f t="shared" si="286"/>
        <v>0</v>
      </c>
      <c r="BC371" s="4">
        <f t="shared" si="286"/>
        <v>0</v>
      </c>
      <c r="BD371" s="4">
        <f t="shared" si="286"/>
        <v>0</v>
      </c>
      <c r="BE371" s="4">
        <f t="shared" si="286"/>
        <v>0</v>
      </c>
      <c r="BF371" s="4">
        <f t="shared" si="286"/>
        <v>0</v>
      </c>
      <c r="BG371" s="4">
        <f t="shared" si="286"/>
        <v>0</v>
      </c>
      <c r="BH371" s="4">
        <f t="shared" si="286"/>
        <v>0</v>
      </c>
      <c r="BI371" s="4">
        <f t="shared" si="287"/>
        <v>0</v>
      </c>
      <c r="BJ371" s="4">
        <f t="shared" si="265"/>
        <v>8.1538507751528545E-30</v>
      </c>
      <c r="BK371" s="4">
        <f t="shared" si="262"/>
        <v>284496.33280451875</v>
      </c>
      <c r="BL371" s="4">
        <f t="shared" si="274"/>
        <v>1</v>
      </c>
      <c r="BM371" s="4">
        <f t="shared" si="256"/>
        <v>4741605.5467419792</v>
      </c>
      <c r="BN371" s="18">
        <f t="shared" si="275"/>
        <v>1</v>
      </c>
      <c r="BO371" s="4">
        <f t="shared" si="257"/>
        <v>6</v>
      </c>
      <c r="BP371" s="27"/>
      <c r="BQ371" s="4">
        <f>I371+AJ371+BK371+SUM(J$11:J371)</f>
        <v>4999999.9999999963</v>
      </c>
      <c r="BR371" s="27"/>
      <c r="BS371">
        <f t="shared" si="251"/>
        <v>360</v>
      </c>
      <c r="BT371" s="11">
        <f t="shared" si="252"/>
        <v>5.4796787680518551E-2</v>
      </c>
      <c r="BU371" s="9">
        <f t="shared" si="277"/>
        <v>1.6836005819305578E-30</v>
      </c>
      <c r="BV371" s="9">
        <f t="shared" si="277"/>
        <v>2.0999826996120082E-30</v>
      </c>
      <c r="BW371" s="9">
        <f t="shared" si="277"/>
        <v>2.7865350682137754E-30</v>
      </c>
      <c r="BX371" s="9">
        <f t="shared" si="276"/>
        <v>3.6975436453927645E-30</v>
      </c>
      <c r="BY371" s="9">
        <f t="shared" si="276"/>
        <v>4.9063904364742999E-30</v>
      </c>
      <c r="BZ371" s="9">
        <f t="shared" si="276"/>
        <v>6.5104484013654503E-30</v>
      </c>
      <c r="CA371" s="9">
        <f t="shared" si="276"/>
        <v>8.6389248747394952E-30</v>
      </c>
      <c r="CB371" s="9">
        <f t="shared" si="276"/>
        <v>1.1463269254348197E-29</v>
      </c>
      <c r="CC371" s="9">
        <f t="shared" si="276"/>
        <v>1.5210983299776437E-29</v>
      </c>
      <c r="CD371" s="9">
        <f t="shared" si="249"/>
        <v>2.0183946465212475E-29</v>
      </c>
      <c r="CE371" s="9">
        <f t="shared" si="249"/>
        <v>0</v>
      </c>
      <c r="CF371" s="9">
        <f t="shared" si="249"/>
        <v>0</v>
      </c>
      <c r="CG371" s="9">
        <f t="shared" si="249"/>
        <v>0</v>
      </c>
      <c r="CH371" s="9">
        <f t="shared" si="249"/>
        <v>0</v>
      </c>
      <c r="CI371" s="9">
        <f t="shared" si="249"/>
        <v>0</v>
      </c>
      <c r="CJ371" s="9">
        <f t="shared" si="249"/>
        <v>0</v>
      </c>
      <c r="CK371" s="9">
        <f t="shared" si="249"/>
        <v>0</v>
      </c>
      <c r="CL371" s="9">
        <f t="shared" si="249"/>
        <v>0</v>
      </c>
      <c r="CM371" s="9">
        <f t="shared" si="281"/>
        <v>0</v>
      </c>
      <c r="CN371" s="9">
        <f t="shared" si="281"/>
        <v>0</v>
      </c>
      <c r="CO371" s="9">
        <f t="shared" si="281"/>
        <v>0</v>
      </c>
      <c r="CP371" s="9">
        <f t="shared" si="281"/>
        <v>0</v>
      </c>
      <c r="CQ371" s="9">
        <f t="shared" si="268"/>
        <v>7.7181624727065461E-29</v>
      </c>
      <c r="CR371" s="27"/>
    </row>
    <row r="372" spans="2:96" x14ac:dyDescent="0.2">
      <c r="B372" s="1">
        <f t="shared" si="263"/>
        <v>44221</v>
      </c>
      <c r="C372" s="8">
        <f t="shared" si="258"/>
        <v>51.571428571428569</v>
      </c>
      <c r="D372">
        <f t="shared" si="266"/>
        <v>361</v>
      </c>
      <c r="E372" s="14">
        <f t="shared" si="264"/>
        <v>0.3</v>
      </c>
      <c r="F372" s="3">
        <f t="shared" si="259"/>
        <v>8.1661699125676517</v>
      </c>
      <c r="G372" s="3">
        <f t="shared" si="253"/>
        <v>2.8379999999999992</v>
      </c>
      <c r="H372" s="27"/>
      <c r="I372" s="4">
        <f t="shared" si="260"/>
        <v>258394.45325801719</v>
      </c>
      <c r="J372" s="4"/>
      <c r="K372" s="4">
        <f t="shared" si="254"/>
        <v>4741605.546741982</v>
      </c>
      <c r="L372" s="4">
        <f t="shared" si="272"/>
        <v>1</v>
      </c>
      <c r="N372" s="4">
        <f t="shared" si="267"/>
        <v>7.7181624727065461E-29</v>
      </c>
      <c r="O372" s="4">
        <f t="shared" si="284"/>
        <v>9.6269910092884734E-29</v>
      </c>
      <c r="P372" s="4">
        <f t="shared" si="284"/>
        <v>1.2774366214406138E-28</v>
      </c>
      <c r="Q372" s="4">
        <f t="shared" si="284"/>
        <v>1.6950720326041116E-28</v>
      </c>
      <c r="R372" s="4">
        <f t="shared" si="284"/>
        <v>2.2492459880133459E-28</v>
      </c>
      <c r="S372" s="4">
        <f t="shared" si="284"/>
        <v>2.9845973606336226E-28</v>
      </c>
      <c r="T372" s="4">
        <f t="shared" si="284"/>
        <v>3.9603589169759897E-28</v>
      </c>
      <c r="U372" s="4">
        <f t="shared" si="284"/>
        <v>5.2551285336328951E-28</v>
      </c>
      <c r="V372" s="4">
        <f t="shared" si="284"/>
        <v>6.9732002790519054E-28</v>
      </c>
      <c r="W372" s="4">
        <f t="shared" si="284"/>
        <v>9.2529653310220545E-28</v>
      </c>
      <c r="X372" s="4">
        <f t="shared" si="284"/>
        <v>1.2278059426214813E-27</v>
      </c>
      <c r="Y372" s="4">
        <f t="shared" si="284"/>
        <v>1.629215477207588E-27</v>
      </c>
      <c r="Z372" s="4">
        <f t="shared" si="284"/>
        <v>2.161858791386431E-27</v>
      </c>
      <c r="AA372" s="4">
        <f t="shared" si="284"/>
        <v>2.8686404587226178E-27</v>
      </c>
      <c r="AB372" s="4">
        <f t="shared" si="284"/>
        <v>3.8064919476737652E-27</v>
      </c>
      <c r="AC372" s="4">
        <f t="shared" si="284"/>
        <v>5.0509574678999681E-27</v>
      </c>
      <c r="AD372" s="4">
        <f t="shared" si="284"/>
        <v>6.7022790782797575E-27</v>
      </c>
      <c r="AE372" s="4">
        <f t="shared" si="284"/>
        <v>8.8934712138495528E-27</v>
      </c>
      <c r="AF372" s="4">
        <f t="shared" si="284"/>
        <v>1.1801035037155258E-26</v>
      </c>
      <c r="AG372" s="4">
        <f t="shared" si="284"/>
        <v>1.5659175658127371E-26</v>
      </c>
      <c r="AH372" s="4">
        <f t="shared" si="284"/>
        <v>2.0778667423667224E-26</v>
      </c>
      <c r="AI372" s="4">
        <f t="shared" si="255"/>
        <v>4457109.2139374604</v>
      </c>
      <c r="AJ372" s="4">
        <f t="shared" si="261"/>
        <v>4457109.2139374604</v>
      </c>
      <c r="AK372" s="27"/>
      <c r="AL372">
        <f t="shared" si="250"/>
        <v>361</v>
      </c>
      <c r="AM372" s="4"/>
      <c r="AN372" s="4"/>
      <c r="AO372" s="4">
        <f t="shared" si="286"/>
        <v>6.1448878782692386E-30</v>
      </c>
      <c r="AP372" s="4">
        <f t="shared" si="286"/>
        <v>0</v>
      </c>
      <c r="AQ372" s="4">
        <f t="shared" si="286"/>
        <v>0</v>
      </c>
      <c r="AR372" s="4">
        <f t="shared" si="286"/>
        <v>0</v>
      </c>
      <c r="AS372" s="4">
        <f t="shared" si="286"/>
        <v>0</v>
      </c>
      <c r="AT372" s="4">
        <f t="shared" si="286"/>
        <v>0</v>
      </c>
      <c r="AU372" s="4">
        <f t="shared" si="286"/>
        <v>0</v>
      </c>
      <c r="AV372" s="4">
        <f t="shared" si="286"/>
        <v>0</v>
      </c>
      <c r="AW372" s="4">
        <f t="shared" si="286"/>
        <v>0</v>
      </c>
      <c r="AX372" s="4">
        <f t="shared" si="286"/>
        <v>0</v>
      </c>
      <c r="AY372" s="4">
        <f t="shared" si="286"/>
        <v>0</v>
      </c>
      <c r="AZ372" s="4">
        <f t="shared" si="286"/>
        <v>0</v>
      </c>
      <c r="BA372" s="4">
        <f t="shared" si="286"/>
        <v>0</v>
      </c>
      <c r="BB372" s="4">
        <f t="shared" si="286"/>
        <v>0</v>
      </c>
      <c r="BC372" s="4">
        <f t="shared" si="286"/>
        <v>0</v>
      </c>
      <c r="BD372" s="4">
        <f t="shared" si="286"/>
        <v>0</v>
      </c>
      <c r="BE372" s="4">
        <f t="shared" si="286"/>
        <v>0</v>
      </c>
      <c r="BF372" s="4">
        <f t="shared" si="286"/>
        <v>0</v>
      </c>
      <c r="BG372" s="4">
        <f t="shared" si="286"/>
        <v>0</v>
      </c>
      <c r="BH372" s="4">
        <f t="shared" si="286"/>
        <v>0</v>
      </c>
      <c r="BI372" s="4">
        <f t="shared" si="287"/>
        <v>0</v>
      </c>
      <c r="BJ372" s="4">
        <f t="shared" si="265"/>
        <v>6.1448878782692386E-30</v>
      </c>
      <c r="BK372" s="4">
        <f t="shared" si="262"/>
        <v>284496.33280451875</v>
      </c>
      <c r="BL372" s="4">
        <f t="shared" si="274"/>
        <v>1</v>
      </c>
      <c r="BM372" s="4">
        <f t="shared" si="256"/>
        <v>4741605.5467419792</v>
      </c>
      <c r="BN372" s="18">
        <f t="shared" si="275"/>
        <v>1</v>
      </c>
      <c r="BO372" s="4">
        <f t="shared" si="257"/>
        <v>6</v>
      </c>
      <c r="BP372" s="27"/>
      <c r="BQ372" s="4">
        <f>I372+AJ372+BK372+SUM(J$11:J372)</f>
        <v>4999999.9999999963</v>
      </c>
      <c r="BR372" s="27"/>
      <c r="BS372">
        <f t="shared" si="251"/>
        <v>361</v>
      </c>
      <c r="BT372" s="11">
        <f t="shared" si="252"/>
        <v>5.4796787680518551E-2</v>
      </c>
      <c r="BU372" s="9">
        <f t="shared" si="277"/>
        <v>1.26879153090194E-30</v>
      </c>
      <c r="BV372" s="9">
        <f t="shared" si="277"/>
        <v>1.5825845470147243E-30</v>
      </c>
      <c r="BW372" s="9">
        <f t="shared" si="277"/>
        <v>2.0999826996120082E-30</v>
      </c>
      <c r="BX372" s="9">
        <f t="shared" si="276"/>
        <v>2.7865350682137754E-30</v>
      </c>
      <c r="BY372" s="9">
        <f t="shared" si="276"/>
        <v>3.6975436453927645E-30</v>
      </c>
      <c r="BZ372" s="9">
        <f t="shared" si="276"/>
        <v>4.9063904364742999E-30</v>
      </c>
      <c r="CA372" s="9">
        <f t="shared" si="276"/>
        <v>6.5104484013654503E-30</v>
      </c>
      <c r="CB372" s="9">
        <f t="shared" si="276"/>
        <v>8.6389248747394952E-30</v>
      </c>
      <c r="CC372" s="9">
        <f t="shared" si="276"/>
        <v>1.1463269254348197E-29</v>
      </c>
      <c r="CD372" s="9">
        <f t="shared" si="249"/>
        <v>1.5210983299776437E-29</v>
      </c>
      <c r="CE372" s="9">
        <f t="shared" si="249"/>
        <v>0</v>
      </c>
      <c r="CF372" s="9">
        <f t="shared" si="249"/>
        <v>0</v>
      </c>
      <c r="CG372" s="9">
        <f t="shared" si="249"/>
        <v>0</v>
      </c>
      <c r="CH372" s="9">
        <f t="shared" si="249"/>
        <v>0</v>
      </c>
      <c r="CI372" s="9">
        <f t="shared" si="249"/>
        <v>0</v>
      </c>
      <c r="CJ372" s="9">
        <f t="shared" si="249"/>
        <v>0</v>
      </c>
      <c r="CK372" s="9">
        <f t="shared" si="249"/>
        <v>0</v>
      </c>
      <c r="CL372" s="9">
        <f t="shared" si="249"/>
        <v>0</v>
      </c>
      <c r="CM372" s="9">
        <f t="shared" si="281"/>
        <v>0</v>
      </c>
      <c r="CN372" s="9">
        <f t="shared" si="281"/>
        <v>0</v>
      </c>
      <c r="CO372" s="9">
        <f t="shared" si="281"/>
        <v>0</v>
      </c>
      <c r="CP372" s="9">
        <f t="shared" si="281"/>
        <v>0</v>
      </c>
      <c r="CQ372" s="9">
        <f t="shared" si="268"/>
        <v>5.8165453757839087E-29</v>
      </c>
      <c r="CR372" s="27"/>
    </row>
    <row r="373" spans="2:96" x14ac:dyDescent="0.2">
      <c r="B373" s="1">
        <f t="shared" si="263"/>
        <v>44222</v>
      </c>
      <c r="C373" s="8">
        <f t="shared" si="258"/>
        <v>51.714285714285715</v>
      </c>
      <c r="D373">
        <f t="shared" si="266"/>
        <v>362</v>
      </c>
      <c r="E373" s="14">
        <f t="shared" si="264"/>
        <v>0.3</v>
      </c>
      <c r="F373" s="3">
        <f t="shared" si="259"/>
        <v>8.1661699125676517</v>
      </c>
      <c r="G373" s="3">
        <f t="shared" si="253"/>
        <v>2.8379999999999992</v>
      </c>
      <c r="H373" s="27"/>
      <c r="I373" s="4">
        <f t="shared" si="260"/>
        <v>258394.45325801719</v>
      </c>
      <c r="J373" s="4"/>
      <c r="K373" s="4">
        <f t="shared" si="254"/>
        <v>4741605.546741982</v>
      </c>
      <c r="L373" s="4">
        <f t="shared" si="272"/>
        <v>1</v>
      </c>
      <c r="N373" s="4">
        <f t="shared" si="267"/>
        <v>5.8165453757839087E-29</v>
      </c>
      <c r="O373" s="4">
        <f t="shared" si="284"/>
        <v>7.2550727243441527E-29</v>
      </c>
      <c r="P373" s="4">
        <f t="shared" si="284"/>
        <v>9.6269910092884734E-29</v>
      </c>
      <c r="Q373" s="4">
        <f t="shared" si="284"/>
        <v>1.2774366214406138E-28</v>
      </c>
      <c r="R373" s="4">
        <f t="shared" si="284"/>
        <v>1.6950720326041116E-28</v>
      </c>
      <c r="S373" s="4">
        <f t="shared" si="284"/>
        <v>2.2492459880133459E-28</v>
      </c>
      <c r="T373" s="4">
        <f t="shared" si="284"/>
        <v>2.9845973606336226E-28</v>
      </c>
      <c r="U373" s="4">
        <f t="shared" si="284"/>
        <v>3.9603589169759897E-28</v>
      </c>
      <c r="V373" s="4">
        <f t="shared" si="284"/>
        <v>5.2551285336328951E-28</v>
      </c>
      <c r="W373" s="4">
        <f t="shared" si="284"/>
        <v>6.9732002790519054E-28</v>
      </c>
      <c r="X373" s="4">
        <f t="shared" si="284"/>
        <v>9.2529653310220545E-28</v>
      </c>
      <c r="Y373" s="4">
        <f t="shared" si="284"/>
        <v>1.2278059426214813E-27</v>
      </c>
      <c r="Z373" s="4">
        <f t="shared" si="284"/>
        <v>1.629215477207588E-27</v>
      </c>
      <c r="AA373" s="4">
        <f t="shared" si="284"/>
        <v>2.161858791386431E-27</v>
      </c>
      <c r="AB373" s="4">
        <f t="shared" si="284"/>
        <v>2.8686404587226178E-27</v>
      </c>
      <c r="AC373" s="4">
        <f t="shared" si="284"/>
        <v>3.8064919476737652E-27</v>
      </c>
      <c r="AD373" s="4">
        <f t="shared" si="284"/>
        <v>5.0509574678999681E-27</v>
      </c>
      <c r="AE373" s="4">
        <f t="shared" si="284"/>
        <v>6.7022790782797575E-27</v>
      </c>
      <c r="AF373" s="4">
        <f t="shared" si="284"/>
        <v>8.8934712138495528E-27</v>
      </c>
      <c r="AG373" s="4">
        <f t="shared" si="284"/>
        <v>1.1801035037155258E-26</v>
      </c>
      <c r="AH373" s="4">
        <f t="shared" si="284"/>
        <v>1.5659175658127371E-26</v>
      </c>
      <c r="AI373" s="4">
        <f t="shared" si="255"/>
        <v>4457109.2139374604</v>
      </c>
      <c r="AJ373" s="4">
        <f t="shared" si="261"/>
        <v>4457109.2139374604</v>
      </c>
      <c r="AK373" s="27"/>
      <c r="AL373">
        <f t="shared" si="250"/>
        <v>362</v>
      </c>
      <c r="AM373" s="4"/>
      <c r="AN373" s="4"/>
      <c r="AO373" s="4">
        <f t="shared" si="286"/>
        <v>4.6308974836239274E-30</v>
      </c>
      <c r="AP373" s="4">
        <f t="shared" si="286"/>
        <v>0</v>
      </c>
      <c r="AQ373" s="4">
        <f t="shared" si="286"/>
        <v>0</v>
      </c>
      <c r="AR373" s="4">
        <f t="shared" si="286"/>
        <v>0</v>
      </c>
      <c r="AS373" s="4">
        <f t="shared" si="286"/>
        <v>0</v>
      </c>
      <c r="AT373" s="4">
        <f t="shared" si="286"/>
        <v>0</v>
      </c>
      <c r="AU373" s="4">
        <f t="shared" si="286"/>
        <v>0</v>
      </c>
      <c r="AV373" s="4">
        <f t="shared" si="286"/>
        <v>0</v>
      </c>
      <c r="AW373" s="4">
        <f t="shared" si="286"/>
        <v>0</v>
      </c>
      <c r="AX373" s="4">
        <f t="shared" si="286"/>
        <v>0</v>
      </c>
      <c r="AY373" s="4">
        <f t="shared" si="286"/>
        <v>0</v>
      </c>
      <c r="AZ373" s="4">
        <f t="shared" si="286"/>
        <v>0</v>
      </c>
      <c r="BA373" s="4">
        <f t="shared" si="286"/>
        <v>0</v>
      </c>
      <c r="BB373" s="4">
        <f t="shared" si="286"/>
        <v>0</v>
      </c>
      <c r="BC373" s="4">
        <f t="shared" si="286"/>
        <v>0</v>
      </c>
      <c r="BD373" s="4">
        <f t="shared" si="286"/>
        <v>0</v>
      </c>
      <c r="BE373" s="4">
        <f t="shared" si="286"/>
        <v>0</v>
      </c>
      <c r="BF373" s="4">
        <f t="shared" si="286"/>
        <v>0</v>
      </c>
      <c r="BG373" s="4">
        <f t="shared" si="286"/>
        <v>0</v>
      </c>
      <c r="BH373" s="4">
        <f t="shared" si="286"/>
        <v>0</v>
      </c>
      <c r="BI373" s="4">
        <f t="shared" si="287"/>
        <v>0</v>
      </c>
      <c r="BJ373" s="4">
        <f t="shared" si="265"/>
        <v>4.6308974836239274E-30</v>
      </c>
      <c r="BK373" s="4">
        <f t="shared" si="262"/>
        <v>284496.33280451875</v>
      </c>
      <c r="BL373" s="4">
        <f t="shared" si="274"/>
        <v>1</v>
      </c>
      <c r="BM373" s="4">
        <f t="shared" si="256"/>
        <v>4741605.5467419792</v>
      </c>
      <c r="BN373" s="18">
        <f t="shared" si="275"/>
        <v>1</v>
      </c>
      <c r="BO373" s="4">
        <f t="shared" si="257"/>
        <v>6</v>
      </c>
      <c r="BP373" s="27"/>
      <c r="BQ373" s="4">
        <f>I373+AJ373+BK373+SUM(J$11:J373)</f>
        <v>4999999.9999999963</v>
      </c>
      <c r="BR373" s="27"/>
      <c r="BS373">
        <f t="shared" si="251"/>
        <v>362</v>
      </c>
      <c r="BT373" s="11">
        <f t="shared" si="252"/>
        <v>5.4796787680518551E-2</v>
      </c>
      <c r="BU373" s="9">
        <f t="shared" si="277"/>
        <v>9.5618400597279856E-31</v>
      </c>
      <c r="BV373" s="9">
        <f t="shared" si="277"/>
        <v>1.1926640390478235E-30</v>
      </c>
      <c r="BW373" s="9">
        <f t="shared" si="277"/>
        <v>1.5825845470147243E-30</v>
      </c>
      <c r="BX373" s="9">
        <f t="shared" si="276"/>
        <v>2.0999826996120082E-30</v>
      </c>
      <c r="BY373" s="9">
        <f t="shared" si="276"/>
        <v>2.7865350682137754E-30</v>
      </c>
      <c r="BZ373" s="9">
        <f t="shared" si="276"/>
        <v>3.6975436453927645E-30</v>
      </c>
      <c r="CA373" s="9">
        <f t="shared" si="276"/>
        <v>4.9063904364742999E-30</v>
      </c>
      <c r="CB373" s="9">
        <f t="shared" si="276"/>
        <v>6.5104484013654503E-30</v>
      </c>
      <c r="CC373" s="9">
        <f t="shared" si="276"/>
        <v>8.6389248747394952E-30</v>
      </c>
      <c r="CD373" s="9">
        <f t="shared" si="249"/>
        <v>1.1463269254348197E-29</v>
      </c>
      <c r="CE373" s="9">
        <f t="shared" si="249"/>
        <v>0</v>
      </c>
      <c r="CF373" s="9">
        <f t="shared" si="249"/>
        <v>0</v>
      </c>
      <c r="CG373" s="9">
        <f t="shared" si="249"/>
        <v>0</v>
      </c>
      <c r="CH373" s="9">
        <f t="shared" si="249"/>
        <v>0</v>
      </c>
      <c r="CI373" s="9">
        <f t="shared" si="249"/>
        <v>0</v>
      </c>
      <c r="CJ373" s="9">
        <f t="shared" ref="CJ373:CL411" si="288">AC373*$E373*$BT373*CJ$7</f>
        <v>0</v>
      </c>
      <c r="CK373" s="9">
        <f t="shared" si="288"/>
        <v>0</v>
      </c>
      <c r="CL373" s="9">
        <f t="shared" si="288"/>
        <v>0</v>
      </c>
      <c r="CM373" s="9">
        <f t="shared" si="281"/>
        <v>0</v>
      </c>
      <c r="CN373" s="9">
        <f t="shared" si="281"/>
        <v>0</v>
      </c>
      <c r="CO373" s="9">
        <f t="shared" si="281"/>
        <v>0</v>
      </c>
      <c r="CP373" s="9">
        <f t="shared" si="281"/>
        <v>0</v>
      </c>
      <c r="CQ373" s="9">
        <f t="shared" si="268"/>
        <v>4.3834526972181335E-29</v>
      </c>
      <c r="CR373" s="27"/>
    </row>
    <row r="374" spans="2:96" x14ac:dyDescent="0.2">
      <c r="B374" s="1">
        <f t="shared" si="263"/>
        <v>44223</v>
      </c>
      <c r="C374" s="8">
        <f t="shared" si="258"/>
        <v>51.857142857142854</v>
      </c>
      <c r="D374">
        <f t="shared" si="266"/>
        <v>363</v>
      </c>
      <c r="E374" s="14">
        <f t="shared" si="264"/>
        <v>0.3</v>
      </c>
      <c r="F374" s="3">
        <f t="shared" si="259"/>
        <v>8.1661699125676517</v>
      </c>
      <c r="G374" s="3">
        <f t="shared" si="253"/>
        <v>2.8379999999999992</v>
      </c>
      <c r="H374" s="27"/>
      <c r="I374" s="4">
        <f t="shared" si="260"/>
        <v>258394.45325801719</v>
      </c>
      <c r="J374" s="4"/>
      <c r="K374" s="4">
        <f t="shared" si="254"/>
        <v>4741605.546741982</v>
      </c>
      <c r="L374" s="4">
        <f t="shared" si="272"/>
        <v>1</v>
      </c>
      <c r="N374" s="4">
        <f t="shared" si="267"/>
        <v>4.3834526972181335E-29</v>
      </c>
      <c r="O374" s="4">
        <f t="shared" si="284"/>
        <v>5.4675526532368735E-29</v>
      </c>
      <c r="P374" s="4">
        <f t="shared" si="284"/>
        <v>7.2550727243441527E-29</v>
      </c>
      <c r="Q374" s="4">
        <f t="shared" si="284"/>
        <v>9.6269910092884734E-29</v>
      </c>
      <c r="R374" s="4">
        <f t="shared" si="284"/>
        <v>1.2774366214406138E-28</v>
      </c>
      <c r="S374" s="4">
        <f t="shared" si="284"/>
        <v>1.6950720326041116E-28</v>
      </c>
      <c r="T374" s="4">
        <f t="shared" si="284"/>
        <v>2.2492459880133459E-28</v>
      </c>
      <c r="U374" s="4">
        <f t="shared" si="284"/>
        <v>2.9845973606336226E-28</v>
      </c>
      <c r="V374" s="4">
        <f t="shared" si="284"/>
        <v>3.9603589169759897E-28</v>
      </c>
      <c r="W374" s="4">
        <f t="shared" si="284"/>
        <v>5.2551285336328951E-28</v>
      </c>
      <c r="X374" s="4">
        <f t="shared" si="284"/>
        <v>6.9732002790519054E-28</v>
      </c>
      <c r="Y374" s="4">
        <f t="shared" si="284"/>
        <v>9.2529653310220545E-28</v>
      </c>
      <c r="Z374" s="4">
        <f t="shared" si="284"/>
        <v>1.2278059426214813E-27</v>
      </c>
      <c r="AA374" s="4">
        <f t="shared" si="284"/>
        <v>1.629215477207588E-27</v>
      </c>
      <c r="AB374" s="4">
        <f t="shared" si="284"/>
        <v>2.161858791386431E-27</v>
      </c>
      <c r="AC374" s="4">
        <f t="shared" si="284"/>
        <v>2.8686404587226178E-27</v>
      </c>
      <c r="AD374" s="4">
        <f t="shared" si="284"/>
        <v>3.8064919476737652E-27</v>
      </c>
      <c r="AE374" s="4">
        <f t="shared" si="284"/>
        <v>5.0509574678999681E-27</v>
      </c>
      <c r="AF374" s="4">
        <f t="shared" si="284"/>
        <v>6.7022790782797575E-27</v>
      </c>
      <c r="AG374" s="4">
        <f t="shared" si="284"/>
        <v>8.8934712138495528E-27</v>
      </c>
      <c r="AH374" s="4">
        <f t="shared" si="284"/>
        <v>1.1801035037155258E-26</v>
      </c>
      <c r="AI374" s="4">
        <f t="shared" si="255"/>
        <v>4457109.2139374604</v>
      </c>
      <c r="AJ374" s="4">
        <f t="shared" si="261"/>
        <v>4457109.2139374604</v>
      </c>
      <c r="AK374" s="27"/>
      <c r="AL374">
        <f t="shared" si="250"/>
        <v>363</v>
      </c>
      <c r="AM374" s="4"/>
      <c r="AN374" s="4"/>
      <c r="AO374" s="4">
        <f t="shared" si="286"/>
        <v>3.4899272254703449E-30</v>
      </c>
      <c r="AP374" s="4">
        <f t="shared" si="286"/>
        <v>0</v>
      </c>
      <c r="AQ374" s="4">
        <f t="shared" si="286"/>
        <v>0</v>
      </c>
      <c r="AR374" s="4">
        <f t="shared" si="286"/>
        <v>0</v>
      </c>
      <c r="AS374" s="4">
        <f t="shared" si="286"/>
        <v>0</v>
      </c>
      <c r="AT374" s="4">
        <f t="shared" si="286"/>
        <v>0</v>
      </c>
      <c r="AU374" s="4">
        <f t="shared" si="286"/>
        <v>0</v>
      </c>
      <c r="AV374" s="4">
        <f t="shared" si="286"/>
        <v>0</v>
      </c>
      <c r="AW374" s="4">
        <f t="shared" si="286"/>
        <v>0</v>
      </c>
      <c r="AX374" s="4">
        <f t="shared" si="286"/>
        <v>0</v>
      </c>
      <c r="AY374" s="4">
        <f t="shared" si="286"/>
        <v>0</v>
      </c>
      <c r="AZ374" s="4">
        <f t="shared" si="286"/>
        <v>0</v>
      </c>
      <c r="BA374" s="4">
        <f t="shared" si="286"/>
        <v>0</v>
      </c>
      <c r="BB374" s="4">
        <f t="shared" si="286"/>
        <v>0</v>
      </c>
      <c r="BC374" s="4">
        <f t="shared" si="286"/>
        <v>0</v>
      </c>
      <c r="BD374" s="4">
        <f t="shared" si="286"/>
        <v>0</v>
      </c>
      <c r="BE374" s="4">
        <f t="shared" si="286"/>
        <v>0</v>
      </c>
      <c r="BF374" s="4">
        <f t="shared" si="286"/>
        <v>0</v>
      </c>
      <c r="BG374" s="4">
        <f t="shared" si="286"/>
        <v>0</v>
      </c>
      <c r="BH374" s="4">
        <f t="shared" si="286"/>
        <v>0</v>
      </c>
      <c r="BI374" s="4">
        <f t="shared" si="287"/>
        <v>0</v>
      </c>
      <c r="BJ374" s="4">
        <f t="shared" si="265"/>
        <v>3.4899272254703449E-30</v>
      </c>
      <c r="BK374" s="4">
        <f t="shared" si="262"/>
        <v>284496.33280451875</v>
      </c>
      <c r="BL374" s="4">
        <f t="shared" si="274"/>
        <v>1</v>
      </c>
      <c r="BM374" s="4">
        <f t="shared" si="256"/>
        <v>4741605.5467419792</v>
      </c>
      <c r="BN374" s="18">
        <f t="shared" si="275"/>
        <v>1</v>
      </c>
      <c r="BO374" s="4">
        <f t="shared" si="257"/>
        <v>6</v>
      </c>
      <c r="BP374" s="27"/>
      <c r="BQ374" s="4">
        <f>I374+AJ374+BK374+SUM(J$11:J374)</f>
        <v>4999999.9999999963</v>
      </c>
      <c r="BR374" s="27"/>
      <c r="BS374">
        <f t="shared" si="251"/>
        <v>363</v>
      </c>
      <c r="BT374" s="11">
        <f t="shared" si="252"/>
        <v>5.4796787680518551E-2</v>
      </c>
      <c r="BU374" s="9">
        <f t="shared" si="277"/>
        <v>7.205973802711753E-31</v>
      </c>
      <c r="BV374" s="9">
        <f t="shared" si="277"/>
        <v>8.9881296561443037E-31</v>
      </c>
      <c r="BW374" s="9">
        <f t="shared" si="277"/>
        <v>1.1926640390478235E-30</v>
      </c>
      <c r="BX374" s="9">
        <f t="shared" si="276"/>
        <v>1.5825845470147243E-30</v>
      </c>
      <c r="BY374" s="9">
        <f t="shared" si="276"/>
        <v>2.0999826996120082E-30</v>
      </c>
      <c r="BZ374" s="9">
        <f t="shared" si="276"/>
        <v>2.7865350682137754E-30</v>
      </c>
      <c r="CA374" s="9">
        <f t="shared" si="276"/>
        <v>3.6975436453927645E-30</v>
      </c>
      <c r="CB374" s="9">
        <f t="shared" si="276"/>
        <v>4.9063904364742999E-30</v>
      </c>
      <c r="CC374" s="9">
        <f t="shared" si="276"/>
        <v>6.5104484013654503E-30</v>
      </c>
      <c r="CD374" s="9">
        <f t="shared" si="276"/>
        <v>8.6389248747394952E-30</v>
      </c>
      <c r="CE374" s="9">
        <f t="shared" si="276"/>
        <v>0</v>
      </c>
      <c r="CF374" s="9">
        <f t="shared" si="276"/>
        <v>0</v>
      </c>
      <c r="CG374" s="9">
        <f t="shared" si="276"/>
        <v>0</v>
      </c>
      <c r="CH374" s="9">
        <f t="shared" si="276"/>
        <v>0</v>
      </c>
      <c r="CI374" s="9">
        <f t="shared" si="276"/>
        <v>0</v>
      </c>
      <c r="CJ374" s="9">
        <f t="shared" si="288"/>
        <v>0</v>
      </c>
      <c r="CK374" s="9">
        <f t="shared" si="288"/>
        <v>0</v>
      </c>
      <c r="CL374" s="9">
        <f t="shared" si="288"/>
        <v>0</v>
      </c>
      <c r="CM374" s="9">
        <f t="shared" si="281"/>
        <v>0</v>
      </c>
      <c r="CN374" s="9">
        <f t="shared" si="281"/>
        <v>0</v>
      </c>
      <c r="CO374" s="9">
        <f t="shared" si="281"/>
        <v>0</v>
      </c>
      <c r="CP374" s="9">
        <f t="shared" si="281"/>
        <v>0</v>
      </c>
      <c r="CQ374" s="9">
        <f t="shared" si="268"/>
        <v>3.3034484057745948E-29</v>
      </c>
      <c r="CR374" s="27"/>
    </row>
    <row r="375" spans="2:96" x14ac:dyDescent="0.2">
      <c r="B375" s="1">
        <f t="shared" si="263"/>
        <v>44224</v>
      </c>
      <c r="C375" s="8">
        <f t="shared" si="258"/>
        <v>52</v>
      </c>
      <c r="D375">
        <f t="shared" si="266"/>
        <v>364</v>
      </c>
      <c r="E375" s="14">
        <f t="shared" si="264"/>
        <v>0.3</v>
      </c>
      <c r="F375" s="3">
        <f t="shared" si="259"/>
        <v>8.1661699125676517</v>
      </c>
      <c r="G375" s="3">
        <f t="shared" si="253"/>
        <v>2.8379999999999992</v>
      </c>
      <c r="H375" s="27"/>
      <c r="I375" s="4">
        <f t="shared" si="260"/>
        <v>258394.45325801719</v>
      </c>
      <c r="J375" s="4"/>
      <c r="K375" s="4">
        <f t="shared" si="254"/>
        <v>4741605.546741982</v>
      </c>
      <c r="L375" s="4">
        <f t="shared" si="272"/>
        <v>1</v>
      </c>
      <c r="N375" s="4">
        <f t="shared" si="267"/>
        <v>3.3034484057745948E-29</v>
      </c>
      <c r="O375" s="4">
        <f t="shared" si="284"/>
        <v>4.1204455353850451E-29</v>
      </c>
      <c r="P375" s="4">
        <f t="shared" si="284"/>
        <v>5.4675526532368735E-29</v>
      </c>
      <c r="Q375" s="4">
        <f t="shared" si="284"/>
        <v>7.2550727243441527E-29</v>
      </c>
      <c r="R375" s="4">
        <f t="shared" si="284"/>
        <v>9.6269910092884734E-29</v>
      </c>
      <c r="S375" s="4">
        <f t="shared" si="284"/>
        <v>1.2774366214406138E-28</v>
      </c>
      <c r="T375" s="4">
        <f t="shared" si="284"/>
        <v>1.6950720326041116E-28</v>
      </c>
      <c r="U375" s="4">
        <f t="shared" si="284"/>
        <v>2.2492459880133459E-28</v>
      </c>
      <c r="V375" s="4">
        <f t="shared" si="284"/>
        <v>2.9845973606336226E-28</v>
      </c>
      <c r="W375" s="4">
        <f t="shared" si="284"/>
        <v>3.9603589169759897E-28</v>
      </c>
      <c r="X375" s="4">
        <f t="shared" si="284"/>
        <v>5.2551285336328951E-28</v>
      </c>
      <c r="Y375" s="4">
        <f t="shared" si="284"/>
        <v>6.9732002790519054E-28</v>
      </c>
      <c r="Z375" s="4">
        <f t="shared" si="284"/>
        <v>9.2529653310220545E-28</v>
      </c>
      <c r="AA375" s="4">
        <f t="shared" si="284"/>
        <v>1.2278059426214813E-27</v>
      </c>
      <c r="AB375" s="4">
        <f t="shared" si="284"/>
        <v>1.629215477207588E-27</v>
      </c>
      <c r="AC375" s="4">
        <f t="shared" si="284"/>
        <v>2.161858791386431E-27</v>
      </c>
      <c r="AD375" s="4">
        <f t="shared" ref="AD375:AH375" si="289">AC374*(1-AC$6)</f>
        <v>2.8686404587226178E-27</v>
      </c>
      <c r="AE375" s="4">
        <f t="shared" si="289"/>
        <v>3.8064919476737652E-27</v>
      </c>
      <c r="AF375" s="4">
        <f t="shared" si="289"/>
        <v>5.0509574678999681E-27</v>
      </c>
      <c r="AG375" s="4">
        <f t="shared" si="289"/>
        <v>6.7022790782797575E-27</v>
      </c>
      <c r="AH375" s="4">
        <f t="shared" si="289"/>
        <v>8.8934712138495528E-27</v>
      </c>
      <c r="AI375" s="4">
        <f t="shared" si="255"/>
        <v>4457109.2139374604</v>
      </c>
      <c r="AJ375" s="4">
        <f t="shared" si="261"/>
        <v>4457109.2139374604</v>
      </c>
      <c r="AK375" s="27"/>
      <c r="AL375">
        <f t="shared" si="250"/>
        <v>364</v>
      </c>
      <c r="AM375" s="4"/>
      <c r="AN375" s="4"/>
      <c r="AO375" s="4">
        <f t="shared" si="286"/>
        <v>2.6300716183308801E-30</v>
      </c>
      <c r="AP375" s="4">
        <f t="shared" si="286"/>
        <v>0</v>
      </c>
      <c r="AQ375" s="4">
        <f t="shared" si="286"/>
        <v>0</v>
      </c>
      <c r="AR375" s="4">
        <f t="shared" si="286"/>
        <v>0</v>
      </c>
      <c r="AS375" s="4">
        <f t="shared" si="286"/>
        <v>0</v>
      </c>
      <c r="AT375" s="4">
        <f t="shared" si="286"/>
        <v>0</v>
      </c>
      <c r="AU375" s="4">
        <f t="shared" si="286"/>
        <v>0</v>
      </c>
      <c r="AV375" s="4">
        <f t="shared" si="286"/>
        <v>0</v>
      </c>
      <c r="AW375" s="4">
        <f t="shared" si="286"/>
        <v>0</v>
      </c>
      <c r="AX375" s="4">
        <f t="shared" si="286"/>
        <v>0</v>
      </c>
      <c r="AY375" s="4">
        <f t="shared" si="286"/>
        <v>0</v>
      </c>
      <c r="AZ375" s="4">
        <f t="shared" si="286"/>
        <v>0</v>
      </c>
      <c r="BA375" s="4">
        <f t="shared" si="286"/>
        <v>0</v>
      </c>
      <c r="BB375" s="4">
        <f t="shared" si="286"/>
        <v>0</v>
      </c>
      <c r="BC375" s="4">
        <f t="shared" si="286"/>
        <v>0</v>
      </c>
      <c r="BD375" s="4">
        <f t="shared" si="286"/>
        <v>0</v>
      </c>
      <c r="BE375" s="4">
        <f t="shared" si="286"/>
        <v>0</v>
      </c>
      <c r="BF375" s="4">
        <f t="shared" si="286"/>
        <v>0</v>
      </c>
      <c r="BG375" s="4">
        <f t="shared" si="286"/>
        <v>0</v>
      </c>
      <c r="BH375" s="4">
        <f t="shared" si="286"/>
        <v>0</v>
      </c>
      <c r="BI375" s="4">
        <f t="shared" si="287"/>
        <v>0</v>
      </c>
      <c r="BJ375" s="4">
        <f t="shared" si="265"/>
        <v>2.6300716183308801E-30</v>
      </c>
      <c r="BK375" s="4">
        <f t="shared" si="262"/>
        <v>284496.33280451875</v>
      </c>
      <c r="BL375" s="4">
        <f t="shared" si="274"/>
        <v>1</v>
      </c>
      <c r="BM375" s="4">
        <f t="shared" si="256"/>
        <v>4741605.5467419792</v>
      </c>
      <c r="BN375" s="18">
        <f t="shared" si="275"/>
        <v>1</v>
      </c>
      <c r="BO375" s="4">
        <f t="shared" si="257"/>
        <v>6</v>
      </c>
      <c r="BP375" s="27"/>
      <c r="BQ375" s="4">
        <f>I375+AJ375+BK375+SUM(J$11:J375)</f>
        <v>4999999.9999999963</v>
      </c>
      <c r="BR375" s="27"/>
      <c r="BS375">
        <f t="shared" si="251"/>
        <v>364</v>
      </c>
      <c r="BT375" s="11">
        <f t="shared" si="252"/>
        <v>5.4796787680518551E-2</v>
      </c>
      <c r="BU375" s="9">
        <f t="shared" si="277"/>
        <v>5.430550827143339E-31</v>
      </c>
      <c r="BV375" s="9">
        <f t="shared" si="277"/>
        <v>6.7736153745490462E-31</v>
      </c>
      <c r="BW375" s="9">
        <f t="shared" si="277"/>
        <v>8.9881296561443037E-31</v>
      </c>
      <c r="BX375" s="9">
        <f t="shared" si="276"/>
        <v>1.1926640390478235E-30</v>
      </c>
      <c r="BY375" s="9">
        <f t="shared" si="276"/>
        <v>1.5825845470147243E-30</v>
      </c>
      <c r="BZ375" s="9">
        <f t="shared" si="276"/>
        <v>2.0999826996120082E-30</v>
      </c>
      <c r="CA375" s="9">
        <f t="shared" si="276"/>
        <v>2.7865350682137754E-30</v>
      </c>
      <c r="CB375" s="9">
        <f t="shared" si="276"/>
        <v>3.6975436453927645E-30</v>
      </c>
      <c r="CC375" s="9">
        <f t="shared" si="276"/>
        <v>4.9063904364742999E-30</v>
      </c>
      <c r="CD375" s="9">
        <f t="shared" si="276"/>
        <v>6.5104484013654503E-30</v>
      </c>
      <c r="CE375" s="9">
        <f t="shared" si="276"/>
        <v>0</v>
      </c>
      <c r="CF375" s="9">
        <f t="shared" si="276"/>
        <v>0</v>
      </c>
      <c r="CG375" s="9">
        <f t="shared" si="276"/>
        <v>0</v>
      </c>
      <c r="CH375" s="9">
        <f t="shared" si="276"/>
        <v>0</v>
      </c>
      <c r="CI375" s="9">
        <f t="shared" si="276"/>
        <v>0</v>
      </c>
      <c r="CJ375" s="9">
        <f t="shared" si="288"/>
        <v>0</v>
      </c>
      <c r="CK375" s="9">
        <f t="shared" si="288"/>
        <v>0</v>
      </c>
      <c r="CL375" s="9">
        <f t="shared" si="288"/>
        <v>0</v>
      </c>
      <c r="CM375" s="9">
        <f t="shared" si="281"/>
        <v>0</v>
      </c>
      <c r="CN375" s="9">
        <f t="shared" si="281"/>
        <v>0</v>
      </c>
      <c r="CO375" s="9">
        <f t="shared" si="281"/>
        <v>0</v>
      </c>
      <c r="CP375" s="9">
        <f t="shared" si="281"/>
        <v>0</v>
      </c>
      <c r="CQ375" s="9">
        <f t="shared" si="268"/>
        <v>2.4895378422904515E-29</v>
      </c>
      <c r="CR375" s="27"/>
    </row>
    <row r="376" spans="2:96" x14ac:dyDescent="0.2">
      <c r="B376" s="1">
        <f t="shared" si="263"/>
        <v>44225</v>
      </c>
      <c r="C376" s="8">
        <f t="shared" si="258"/>
        <v>52.142857142857146</v>
      </c>
      <c r="D376">
        <f t="shared" si="266"/>
        <v>365</v>
      </c>
      <c r="E376" s="14">
        <f t="shared" si="264"/>
        <v>0.3</v>
      </c>
      <c r="F376" s="3">
        <f t="shared" si="259"/>
        <v>8.1661699125676517</v>
      </c>
      <c r="G376" s="3">
        <f t="shared" si="253"/>
        <v>2.8379999999999992</v>
      </c>
      <c r="H376" s="27"/>
      <c r="I376" s="4">
        <f t="shared" si="260"/>
        <v>258394.45325801719</v>
      </c>
      <c r="J376" s="4"/>
      <c r="K376" s="4">
        <f t="shared" si="254"/>
        <v>4741605.546741982</v>
      </c>
      <c r="L376" s="4">
        <f t="shared" si="272"/>
        <v>1</v>
      </c>
      <c r="N376" s="4">
        <f t="shared" si="267"/>
        <v>2.4895378422904515E-29</v>
      </c>
      <c r="O376" s="4">
        <f t="shared" ref="O376:AH388" si="290">N375*(1-N$6)</f>
        <v>3.1052415014281191E-29</v>
      </c>
      <c r="P376" s="4">
        <f t="shared" si="290"/>
        <v>4.1204455353850451E-29</v>
      </c>
      <c r="Q376" s="4">
        <f t="shared" si="290"/>
        <v>5.4675526532368735E-29</v>
      </c>
      <c r="R376" s="4">
        <f t="shared" si="290"/>
        <v>7.2550727243441527E-29</v>
      </c>
      <c r="S376" s="4">
        <f t="shared" si="290"/>
        <v>9.6269910092884734E-29</v>
      </c>
      <c r="T376" s="4">
        <f t="shared" si="290"/>
        <v>1.2774366214406138E-28</v>
      </c>
      <c r="U376" s="4">
        <f t="shared" si="290"/>
        <v>1.6950720326041116E-28</v>
      </c>
      <c r="V376" s="4">
        <f t="shared" si="290"/>
        <v>2.2492459880133459E-28</v>
      </c>
      <c r="W376" s="4">
        <f t="shared" si="290"/>
        <v>2.9845973606336226E-28</v>
      </c>
      <c r="X376" s="4">
        <f t="shared" si="290"/>
        <v>3.9603589169759897E-28</v>
      </c>
      <c r="Y376" s="4">
        <f t="shared" si="290"/>
        <v>5.2551285336328951E-28</v>
      </c>
      <c r="Z376" s="4">
        <f t="shared" si="290"/>
        <v>6.9732002790519054E-28</v>
      </c>
      <c r="AA376" s="4">
        <f t="shared" si="290"/>
        <v>9.2529653310220545E-28</v>
      </c>
      <c r="AB376" s="4">
        <f t="shared" si="290"/>
        <v>1.2278059426214813E-27</v>
      </c>
      <c r="AC376" s="4">
        <f t="shared" si="290"/>
        <v>1.629215477207588E-27</v>
      </c>
      <c r="AD376" s="4">
        <f t="shared" si="290"/>
        <v>2.161858791386431E-27</v>
      </c>
      <c r="AE376" s="4">
        <f t="shared" si="290"/>
        <v>2.8686404587226178E-27</v>
      </c>
      <c r="AF376" s="4">
        <f t="shared" si="290"/>
        <v>3.8064919476737652E-27</v>
      </c>
      <c r="AG376" s="4">
        <f t="shared" si="290"/>
        <v>5.0509574678999681E-27</v>
      </c>
      <c r="AH376" s="4">
        <f t="shared" si="290"/>
        <v>6.7022790782797575E-27</v>
      </c>
      <c r="AI376" s="4">
        <f t="shared" si="255"/>
        <v>4457109.2139374604</v>
      </c>
      <c r="AJ376" s="4">
        <f t="shared" si="261"/>
        <v>4457109.2139374604</v>
      </c>
      <c r="AK376" s="27"/>
      <c r="AL376">
        <f t="shared" si="250"/>
        <v>365</v>
      </c>
      <c r="AM376" s="4"/>
      <c r="AN376" s="4"/>
      <c r="AO376" s="4">
        <f t="shared" si="286"/>
        <v>1.9820690434647568E-30</v>
      </c>
      <c r="AP376" s="4">
        <f t="shared" si="286"/>
        <v>0</v>
      </c>
      <c r="AQ376" s="4">
        <f t="shared" si="286"/>
        <v>0</v>
      </c>
      <c r="AR376" s="4">
        <f t="shared" si="286"/>
        <v>0</v>
      </c>
      <c r="AS376" s="4">
        <f t="shared" si="286"/>
        <v>0</v>
      </c>
      <c r="AT376" s="4">
        <f t="shared" si="286"/>
        <v>0</v>
      </c>
      <c r="AU376" s="4">
        <f t="shared" si="286"/>
        <v>0</v>
      </c>
      <c r="AV376" s="4">
        <f t="shared" si="286"/>
        <v>0</v>
      </c>
      <c r="AW376" s="4">
        <f t="shared" si="286"/>
        <v>0</v>
      </c>
      <c r="AX376" s="4">
        <f t="shared" si="286"/>
        <v>0</v>
      </c>
      <c r="AY376" s="4">
        <f t="shared" si="286"/>
        <v>0</v>
      </c>
      <c r="AZ376" s="4">
        <f t="shared" si="286"/>
        <v>0</v>
      </c>
      <c r="BA376" s="4">
        <f t="shared" si="286"/>
        <v>0</v>
      </c>
      <c r="BB376" s="4">
        <f t="shared" si="286"/>
        <v>0</v>
      </c>
      <c r="BC376" s="4">
        <f t="shared" si="286"/>
        <v>0</v>
      </c>
      <c r="BD376" s="4">
        <f t="shared" si="286"/>
        <v>0</v>
      </c>
      <c r="BE376" s="4">
        <f t="shared" si="286"/>
        <v>0</v>
      </c>
      <c r="BF376" s="4">
        <f t="shared" si="286"/>
        <v>0</v>
      </c>
      <c r="BG376" s="4">
        <f t="shared" si="286"/>
        <v>0</v>
      </c>
      <c r="BH376" s="4">
        <f t="shared" si="286"/>
        <v>0</v>
      </c>
      <c r="BI376" s="4">
        <f t="shared" si="287"/>
        <v>0</v>
      </c>
      <c r="BJ376" s="4">
        <f t="shared" si="265"/>
        <v>1.9820690434647568E-30</v>
      </c>
      <c r="BK376" s="4">
        <f t="shared" si="262"/>
        <v>284496.33280451875</v>
      </c>
      <c r="BL376" s="4">
        <f t="shared" si="274"/>
        <v>1</v>
      </c>
      <c r="BM376" s="4">
        <f t="shared" si="256"/>
        <v>4741605.5467419792</v>
      </c>
      <c r="BN376" s="18">
        <f t="shared" si="275"/>
        <v>1</v>
      </c>
      <c r="BO376" s="4">
        <f t="shared" si="257"/>
        <v>6</v>
      </c>
      <c r="BP376" s="27"/>
      <c r="BQ376" s="4">
        <f>I376+AJ376+BK376+SUM(J$11:J376)</f>
        <v>4999999.9999999963</v>
      </c>
      <c r="BR376" s="27"/>
      <c r="BS376">
        <f t="shared" si="251"/>
        <v>365</v>
      </c>
      <c r="BT376" s="11">
        <f t="shared" si="252"/>
        <v>5.4796787680518551E-2</v>
      </c>
      <c r="BU376" s="9">
        <f t="shared" si="277"/>
        <v>4.0925602969981842E-31</v>
      </c>
      <c r="BV376" s="9">
        <f t="shared" si="277"/>
        <v>5.1047177775147378E-31</v>
      </c>
      <c r="BW376" s="9">
        <f t="shared" si="277"/>
        <v>6.7736153745490462E-31</v>
      </c>
      <c r="BX376" s="9">
        <f t="shared" si="276"/>
        <v>8.9881296561443037E-31</v>
      </c>
      <c r="BY376" s="9">
        <f t="shared" si="276"/>
        <v>1.1926640390478235E-30</v>
      </c>
      <c r="BZ376" s="9">
        <f t="shared" si="276"/>
        <v>1.5825845470147243E-30</v>
      </c>
      <c r="CA376" s="9">
        <f t="shared" si="276"/>
        <v>2.0999826996120082E-30</v>
      </c>
      <c r="CB376" s="9">
        <f t="shared" si="276"/>
        <v>2.7865350682137754E-30</v>
      </c>
      <c r="CC376" s="9">
        <f t="shared" si="276"/>
        <v>3.6975436453927645E-30</v>
      </c>
      <c r="CD376" s="9">
        <f t="shared" si="276"/>
        <v>4.9063904364742999E-30</v>
      </c>
      <c r="CE376" s="9">
        <f t="shared" si="276"/>
        <v>0</v>
      </c>
      <c r="CF376" s="9">
        <f t="shared" si="276"/>
        <v>0</v>
      </c>
      <c r="CG376" s="9">
        <f t="shared" si="276"/>
        <v>0</v>
      </c>
      <c r="CH376" s="9">
        <f t="shared" si="276"/>
        <v>0</v>
      </c>
      <c r="CI376" s="9">
        <f t="shared" si="276"/>
        <v>0</v>
      </c>
      <c r="CJ376" s="9">
        <f t="shared" si="288"/>
        <v>0</v>
      </c>
      <c r="CK376" s="9">
        <f t="shared" si="288"/>
        <v>0</v>
      </c>
      <c r="CL376" s="9">
        <f t="shared" si="288"/>
        <v>0</v>
      </c>
      <c r="CM376" s="9">
        <f t="shared" si="281"/>
        <v>0</v>
      </c>
      <c r="CN376" s="9">
        <f t="shared" si="281"/>
        <v>0</v>
      </c>
      <c r="CO376" s="9">
        <f t="shared" si="281"/>
        <v>0</v>
      </c>
      <c r="CP376" s="9">
        <f t="shared" si="281"/>
        <v>0</v>
      </c>
      <c r="CQ376" s="9">
        <f t="shared" si="268"/>
        <v>1.8761602746276024E-29</v>
      </c>
      <c r="CR376" s="27"/>
    </row>
    <row r="377" spans="2:96" x14ac:dyDescent="0.2">
      <c r="B377" s="1">
        <f t="shared" si="263"/>
        <v>44226</v>
      </c>
      <c r="C377" s="8">
        <f t="shared" si="258"/>
        <v>52.285714285714285</v>
      </c>
      <c r="D377">
        <f t="shared" si="266"/>
        <v>366</v>
      </c>
      <c r="E377" s="14">
        <f t="shared" si="264"/>
        <v>0.3</v>
      </c>
      <c r="F377" s="3">
        <f t="shared" si="259"/>
        <v>8.1661699125676517</v>
      </c>
      <c r="G377" s="3">
        <f t="shared" si="253"/>
        <v>2.8379999999999992</v>
      </c>
      <c r="H377" s="27"/>
      <c r="I377" s="4">
        <f t="shared" si="260"/>
        <v>258394.45325801719</v>
      </c>
      <c r="J377" s="4"/>
      <c r="K377" s="4">
        <f t="shared" si="254"/>
        <v>4741605.546741982</v>
      </c>
      <c r="L377" s="4">
        <f t="shared" si="272"/>
        <v>1</v>
      </c>
      <c r="N377" s="4">
        <f t="shared" si="267"/>
        <v>1.8761602746276024E-29</v>
      </c>
      <c r="O377" s="4">
        <f t="shared" si="290"/>
        <v>2.3401655717530242E-29</v>
      </c>
      <c r="P377" s="4">
        <f t="shared" si="290"/>
        <v>3.1052415014281191E-29</v>
      </c>
      <c r="Q377" s="4">
        <f t="shared" si="290"/>
        <v>4.1204455353850451E-29</v>
      </c>
      <c r="R377" s="4">
        <f t="shared" si="290"/>
        <v>5.4675526532368735E-29</v>
      </c>
      <c r="S377" s="4">
        <f t="shared" si="290"/>
        <v>7.2550727243441527E-29</v>
      </c>
      <c r="T377" s="4">
        <f t="shared" si="290"/>
        <v>9.6269910092884734E-29</v>
      </c>
      <c r="U377" s="4">
        <f t="shared" si="290"/>
        <v>1.2774366214406138E-28</v>
      </c>
      <c r="V377" s="4">
        <f t="shared" si="290"/>
        <v>1.6950720326041116E-28</v>
      </c>
      <c r="W377" s="4">
        <f t="shared" si="290"/>
        <v>2.2492459880133459E-28</v>
      </c>
      <c r="X377" s="4">
        <f t="shared" si="290"/>
        <v>2.9845973606336226E-28</v>
      </c>
      <c r="Y377" s="4">
        <f t="shared" si="290"/>
        <v>3.9603589169759897E-28</v>
      </c>
      <c r="Z377" s="4">
        <f t="shared" si="290"/>
        <v>5.2551285336328951E-28</v>
      </c>
      <c r="AA377" s="4">
        <f t="shared" si="290"/>
        <v>6.9732002790519054E-28</v>
      </c>
      <c r="AB377" s="4">
        <f t="shared" si="290"/>
        <v>9.2529653310220545E-28</v>
      </c>
      <c r="AC377" s="4">
        <f t="shared" si="290"/>
        <v>1.2278059426214813E-27</v>
      </c>
      <c r="AD377" s="4">
        <f t="shared" si="290"/>
        <v>1.629215477207588E-27</v>
      </c>
      <c r="AE377" s="4">
        <f t="shared" si="290"/>
        <v>2.161858791386431E-27</v>
      </c>
      <c r="AF377" s="4">
        <f t="shared" si="290"/>
        <v>2.8686404587226178E-27</v>
      </c>
      <c r="AG377" s="4">
        <f t="shared" si="290"/>
        <v>3.8064919476737652E-27</v>
      </c>
      <c r="AH377" s="4">
        <f t="shared" si="290"/>
        <v>5.0509574678999681E-27</v>
      </c>
      <c r="AI377" s="4">
        <f t="shared" si="255"/>
        <v>4457109.2139374604</v>
      </c>
      <c r="AJ377" s="4">
        <f t="shared" si="261"/>
        <v>4457109.2139374604</v>
      </c>
      <c r="AK377" s="27"/>
      <c r="AL377">
        <f t="shared" si="250"/>
        <v>366</v>
      </c>
      <c r="AM377" s="4"/>
      <c r="AN377" s="4"/>
      <c r="AO377" s="4">
        <f t="shared" si="286"/>
        <v>1.4937227053742709E-30</v>
      </c>
      <c r="AP377" s="4">
        <f t="shared" si="286"/>
        <v>0</v>
      </c>
      <c r="AQ377" s="4">
        <f t="shared" si="286"/>
        <v>0</v>
      </c>
      <c r="AR377" s="4">
        <f t="shared" si="286"/>
        <v>0</v>
      </c>
      <c r="AS377" s="4">
        <f t="shared" si="286"/>
        <v>0</v>
      </c>
      <c r="AT377" s="4">
        <f t="shared" si="286"/>
        <v>0</v>
      </c>
      <c r="AU377" s="4">
        <f t="shared" si="286"/>
        <v>0</v>
      </c>
      <c r="AV377" s="4">
        <f t="shared" si="286"/>
        <v>0</v>
      </c>
      <c r="AW377" s="4">
        <f t="shared" si="286"/>
        <v>0</v>
      </c>
      <c r="AX377" s="4">
        <f t="shared" si="286"/>
        <v>0</v>
      </c>
      <c r="AY377" s="4">
        <f t="shared" si="286"/>
        <v>0</v>
      </c>
      <c r="AZ377" s="4">
        <f t="shared" si="286"/>
        <v>0</v>
      </c>
      <c r="BA377" s="4">
        <f t="shared" si="286"/>
        <v>0</v>
      </c>
      <c r="BB377" s="4">
        <f t="shared" si="286"/>
        <v>0</v>
      </c>
      <c r="BC377" s="4">
        <f t="shared" si="286"/>
        <v>0</v>
      </c>
      <c r="BD377" s="4">
        <f t="shared" si="286"/>
        <v>0</v>
      </c>
      <c r="BE377" s="4">
        <f t="shared" si="286"/>
        <v>0</v>
      </c>
      <c r="BF377" s="4">
        <f t="shared" si="286"/>
        <v>0</v>
      </c>
      <c r="BG377" s="4">
        <f t="shared" si="286"/>
        <v>0</v>
      </c>
      <c r="BH377" s="4">
        <f t="shared" si="286"/>
        <v>0</v>
      </c>
      <c r="BI377" s="4">
        <f t="shared" si="287"/>
        <v>0</v>
      </c>
      <c r="BJ377" s="4">
        <f t="shared" si="265"/>
        <v>1.4937227053742709E-30</v>
      </c>
      <c r="BK377" s="4">
        <f t="shared" si="262"/>
        <v>284496.33280451875</v>
      </c>
      <c r="BL377" s="4">
        <f t="shared" si="274"/>
        <v>1</v>
      </c>
      <c r="BM377" s="4">
        <f t="shared" si="256"/>
        <v>4741605.5467419792</v>
      </c>
      <c r="BN377" s="18">
        <f t="shared" si="275"/>
        <v>1</v>
      </c>
      <c r="BO377" s="4">
        <f t="shared" si="257"/>
        <v>6</v>
      </c>
      <c r="BP377" s="27"/>
      <c r="BQ377" s="4">
        <f>I377+AJ377+BK377+SUM(J$11:J377)</f>
        <v>4999999.9999999963</v>
      </c>
      <c r="BR377" s="27"/>
      <c r="BS377">
        <f t="shared" si="251"/>
        <v>366</v>
      </c>
      <c r="BT377" s="11">
        <f t="shared" si="252"/>
        <v>5.4796787680518551E-2</v>
      </c>
      <c r="BU377" s="9">
        <f t="shared" si="277"/>
        <v>3.0842266867017631E-31</v>
      </c>
      <c r="BV377" s="9">
        <f t="shared" si="277"/>
        <v>3.8470066791782931E-31</v>
      </c>
      <c r="BW377" s="9">
        <f t="shared" si="277"/>
        <v>5.1047177775147378E-31</v>
      </c>
      <c r="BX377" s="9">
        <f t="shared" si="276"/>
        <v>6.7736153745490462E-31</v>
      </c>
      <c r="BY377" s="9">
        <f t="shared" si="276"/>
        <v>8.9881296561443037E-31</v>
      </c>
      <c r="BZ377" s="9">
        <f t="shared" si="276"/>
        <v>1.1926640390478235E-30</v>
      </c>
      <c r="CA377" s="9">
        <f t="shared" si="276"/>
        <v>1.5825845470147243E-30</v>
      </c>
      <c r="CB377" s="9">
        <f t="shared" si="276"/>
        <v>2.0999826996120082E-30</v>
      </c>
      <c r="CC377" s="9">
        <f t="shared" si="276"/>
        <v>2.7865350682137754E-30</v>
      </c>
      <c r="CD377" s="9">
        <f t="shared" si="276"/>
        <v>3.6975436453927645E-30</v>
      </c>
      <c r="CE377" s="9">
        <f t="shared" si="276"/>
        <v>0</v>
      </c>
      <c r="CF377" s="9">
        <f t="shared" si="276"/>
        <v>0</v>
      </c>
      <c r="CG377" s="9">
        <f t="shared" si="276"/>
        <v>0</v>
      </c>
      <c r="CH377" s="9">
        <f t="shared" si="276"/>
        <v>0</v>
      </c>
      <c r="CI377" s="9">
        <f t="shared" si="276"/>
        <v>0</v>
      </c>
      <c r="CJ377" s="9">
        <f t="shared" si="288"/>
        <v>0</v>
      </c>
      <c r="CK377" s="9">
        <f t="shared" si="288"/>
        <v>0</v>
      </c>
      <c r="CL377" s="9">
        <f t="shared" si="288"/>
        <v>0</v>
      </c>
      <c r="CM377" s="9">
        <f t="shared" si="281"/>
        <v>0</v>
      </c>
      <c r="CN377" s="9">
        <f t="shared" si="281"/>
        <v>0</v>
      </c>
      <c r="CO377" s="9">
        <f t="shared" si="281"/>
        <v>0</v>
      </c>
      <c r="CP377" s="9">
        <f t="shared" si="281"/>
        <v>0</v>
      </c>
      <c r="CQ377" s="9">
        <f t="shared" si="268"/>
        <v>1.4139079616689912E-29</v>
      </c>
      <c r="CR377" s="27"/>
    </row>
    <row r="378" spans="2:96" x14ac:dyDescent="0.2">
      <c r="B378" s="1">
        <f t="shared" si="263"/>
        <v>44227</v>
      </c>
      <c r="C378" s="8">
        <f t="shared" si="258"/>
        <v>52.428571428571431</v>
      </c>
      <c r="D378">
        <f t="shared" si="266"/>
        <v>367</v>
      </c>
      <c r="E378" s="14">
        <f t="shared" si="264"/>
        <v>0.3</v>
      </c>
      <c r="F378" s="3">
        <f t="shared" si="259"/>
        <v>8.1661699125676517</v>
      </c>
      <c r="G378" s="3">
        <f t="shared" si="253"/>
        <v>2.8379999999999992</v>
      </c>
      <c r="H378" s="27"/>
      <c r="I378" s="4">
        <f t="shared" si="260"/>
        <v>258394.45325801719</v>
      </c>
      <c r="J378" s="4"/>
      <c r="K378" s="4">
        <f t="shared" si="254"/>
        <v>4741605.546741982</v>
      </c>
      <c r="L378" s="4">
        <f t="shared" si="272"/>
        <v>1</v>
      </c>
      <c r="N378" s="4">
        <f t="shared" si="267"/>
        <v>1.4139079616689912E-29</v>
      </c>
      <c r="O378" s="4">
        <f t="shared" si="290"/>
        <v>1.7635906581499462E-29</v>
      </c>
      <c r="P378" s="4">
        <f t="shared" si="290"/>
        <v>2.3401655717530242E-29</v>
      </c>
      <c r="Q378" s="4">
        <f t="shared" si="290"/>
        <v>3.1052415014281191E-29</v>
      </c>
      <c r="R378" s="4">
        <f t="shared" si="290"/>
        <v>4.1204455353850451E-29</v>
      </c>
      <c r="S378" s="4">
        <f t="shared" si="290"/>
        <v>5.4675526532368735E-29</v>
      </c>
      <c r="T378" s="4">
        <f t="shared" si="290"/>
        <v>7.2550727243441527E-29</v>
      </c>
      <c r="U378" s="4">
        <f t="shared" si="290"/>
        <v>9.6269910092884734E-29</v>
      </c>
      <c r="V378" s="4">
        <f t="shared" si="290"/>
        <v>1.2774366214406138E-28</v>
      </c>
      <c r="W378" s="4">
        <f t="shared" si="290"/>
        <v>1.6950720326041116E-28</v>
      </c>
      <c r="X378" s="4">
        <f t="shared" si="290"/>
        <v>2.2492459880133459E-28</v>
      </c>
      <c r="Y378" s="4">
        <f t="shared" si="290"/>
        <v>2.9845973606336226E-28</v>
      </c>
      <c r="Z378" s="4">
        <f t="shared" si="290"/>
        <v>3.9603589169759897E-28</v>
      </c>
      <c r="AA378" s="4">
        <f t="shared" si="290"/>
        <v>5.2551285336328951E-28</v>
      </c>
      <c r="AB378" s="4">
        <f t="shared" si="290"/>
        <v>6.9732002790519054E-28</v>
      </c>
      <c r="AC378" s="4">
        <f t="shared" si="290"/>
        <v>9.2529653310220545E-28</v>
      </c>
      <c r="AD378" s="4">
        <f t="shared" si="290"/>
        <v>1.2278059426214813E-27</v>
      </c>
      <c r="AE378" s="4">
        <f t="shared" si="290"/>
        <v>1.629215477207588E-27</v>
      </c>
      <c r="AF378" s="4">
        <f t="shared" si="290"/>
        <v>2.161858791386431E-27</v>
      </c>
      <c r="AG378" s="4">
        <f t="shared" si="290"/>
        <v>2.8686404587226178E-27</v>
      </c>
      <c r="AH378" s="4">
        <f t="shared" si="290"/>
        <v>3.8064919476737652E-27</v>
      </c>
      <c r="AI378" s="4">
        <f t="shared" si="255"/>
        <v>4457109.2139374604</v>
      </c>
      <c r="AJ378" s="4">
        <f t="shared" si="261"/>
        <v>4457109.2139374604</v>
      </c>
      <c r="AK378" s="27"/>
      <c r="AL378">
        <f t="shared" si="250"/>
        <v>367</v>
      </c>
      <c r="AM378" s="4"/>
      <c r="AN378" s="4"/>
      <c r="AO378" s="4">
        <f t="shared" si="286"/>
        <v>1.1256961647765614E-30</v>
      </c>
      <c r="AP378" s="4">
        <f t="shared" si="286"/>
        <v>0</v>
      </c>
      <c r="AQ378" s="4">
        <f t="shared" si="286"/>
        <v>0</v>
      </c>
      <c r="AR378" s="4">
        <f t="shared" si="286"/>
        <v>0</v>
      </c>
      <c r="AS378" s="4">
        <f t="shared" si="286"/>
        <v>0</v>
      </c>
      <c r="AT378" s="4">
        <f t="shared" si="286"/>
        <v>0</v>
      </c>
      <c r="AU378" s="4">
        <f t="shared" si="286"/>
        <v>0</v>
      </c>
      <c r="AV378" s="4">
        <f t="shared" si="286"/>
        <v>0</v>
      </c>
      <c r="AW378" s="4">
        <f t="shared" si="286"/>
        <v>0</v>
      </c>
      <c r="AX378" s="4">
        <f t="shared" si="286"/>
        <v>0</v>
      </c>
      <c r="AY378" s="4">
        <f t="shared" si="286"/>
        <v>0</v>
      </c>
      <c r="AZ378" s="4">
        <f t="shared" si="286"/>
        <v>0</v>
      </c>
      <c r="BA378" s="4">
        <f t="shared" si="286"/>
        <v>0</v>
      </c>
      <c r="BB378" s="4">
        <f t="shared" si="286"/>
        <v>0</v>
      </c>
      <c r="BC378" s="4">
        <f t="shared" si="286"/>
        <v>0</v>
      </c>
      <c r="BD378" s="4">
        <f t="shared" ref="BD378:BH378" si="291">AC377*BC$8</f>
        <v>0</v>
      </c>
      <c r="BE378" s="4">
        <f t="shared" si="291"/>
        <v>0</v>
      </c>
      <c r="BF378" s="4">
        <f t="shared" si="291"/>
        <v>0</v>
      </c>
      <c r="BG378" s="4">
        <f t="shared" si="291"/>
        <v>0</v>
      </c>
      <c r="BH378" s="4">
        <f t="shared" si="291"/>
        <v>0</v>
      </c>
      <c r="BI378" s="4">
        <f t="shared" si="287"/>
        <v>0</v>
      </c>
      <c r="BJ378" s="4">
        <f t="shared" si="265"/>
        <v>1.1256961647765614E-30</v>
      </c>
      <c r="BK378" s="4">
        <f t="shared" si="262"/>
        <v>284496.33280451875</v>
      </c>
      <c r="BL378" s="4">
        <f t="shared" si="274"/>
        <v>1</v>
      </c>
      <c r="BM378" s="4">
        <f t="shared" si="256"/>
        <v>4741605.5467419792</v>
      </c>
      <c r="BN378" s="18">
        <f t="shared" si="275"/>
        <v>1</v>
      </c>
      <c r="BO378" s="4">
        <f t="shared" si="257"/>
        <v>6</v>
      </c>
      <c r="BP378" s="27"/>
      <c r="BQ378" s="4">
        <f>I378+AJ378+BK378+SUM(J$11:J378)</f>
        <v>4999999.9999999963</v>
      </c>
      <c r="BR378" s="27"/>
      <c r="BS378">
        <f t="shared" si="251"/>
        <v>367</v>
      </c>
      <c r="BT378" s="11">
        <f t="shared" si="252"/>
        <v>5.4796787680518551E-2</v>
      </c>
      <c r="BU378" s="9">
        <f t="shared" si="277"/>
        <v>2.3243284312611139E-31</v>
      </c>
      <c r="BV378" s="9">
        <f t="shared" si="277"/>
        <v>2.8991730854996573E-31</v>
      </c>
      <c r="BW378" s="9">
        <f t="shared" si="277"/>
        <v>3.8470066791782931E-31</v>
      </c>
      <c r="BX378" s="9">
        <f t="shared" si="276"/>
        <v>5.1047177775147378E-31</v>
      </c>
      <c r="BY378" s="9">
        <f t="shared" si="276"/>
        <v>6.7736153745490462E-31</v>
      </c>
      <c r="BZ378" s="9">
        <f t="shared" si="276"/>
        <v>8.9881296561443037E-31</v>
      </c>
      <c r="CA378" s="9">
        <f t="shared" si="276"/>
        <v>1.1926640390478235E-30</v>
      </c>
      <c r="CB378" s="9">
        <f t="shared" si="276"/>
        <v>1.5825845470147243E-30</v>
      </c>
      <c r="CC378" s="9">
        <f t="shared" si="276"/>
        <v>2.0999826996120082E-30</v>
      </c>
      <c r="CD378" s="9">
        <f t="shared" si="276"/>
        <v>2.7865350682137754E-30</v>
      </c>
      <c r="CE378" s="9">
        <f t="shared" si="276"/>
        <v>0</v>
      </c>
      <c r="CF378" s="9">
        <f t="shared" si="276"/>
        <v>0</v>
      </c>
      <c r="CG378" s="9">
        <f t="shared" si="276"/>
        <v>0</v>
      </c>
      <c r="CH378" s="9">
        <f t="shared" si="276"/>
        <v>0</v>
      </c>
      <c r="CI378" s="9">
        <f t="shared" si="276"/>
        <v>0</v>
      </c>
      <c r="CJ378" s="9">
        <f t="shared" si="288"/>
        <v>0</v>
      </c>
      <c r="CK378" s="9">
        <f t="shared" si="288"/>
        <v>0</v>
      </c>
      <c r="CL378" s="9">
        <f t="shared" si="288"/>
        <v>0</v>
      </c>
      <c r="CM378" s="9">
        <f t="shared" si="281"/>
        <v>0</v>
      </c>
      <c r="CN378" s="9">
        <f t="shared" si="281"/>
        <v>0</v>
      </c>
      <c r="CO378" s="9">
        <f t="shared" si="281"/>
        <v>0</v>
      </c>
      <c r="CP378" s="9">
        <f t="shared" si="281"/>
        <v>0</v>
      </c>
      <c r="CQ378" s="9">
        <f t="shared" si="268"/>
        <v>1.0655463454303048E-29</v>
      </c>
      <c r="CR378" s="27"/>
    </row>
    <row r="379" spans="2:96" x14ac:dyDescent="0.2">
      <c r="B379" s="1">
        <f t="shared" si="263"/>
        <v>44228</v>
      </c>
      <c r="C379" s="8">
        <f t="shared" si="258"/>
        <v>52.571428571428569</v>
      </c>
      <c r="D379">
        <f t="shared" si="266"/>
        <v>368</v>
      </c>
      <c r="E379" s="14">
        <f t="shared" si="264"/>
        <v>0.3</v>
      </c>
      <c r="F379" s="3">
        <f t="shared" si="259"/>
        <v>8.1661699125676517</v>
      </c>
      <c r="G379" s="3">
        <f t="shared" si="253"/>
        <v>2.8379999999999992</v>
      </c>
      <c r="H379" s="27"/>
      <c r="I379" s="4">
        <f t="shared" si="260"/>
        <v>258394.45325801719</v>
      </c>
      <c r="J379" s="4"/>
      <c r="K379" s="4">
        <f t="shared" si="254"/>
        <v>4741605.546741982</v>
      </c>
      <c r="L379" s="4">
        <f t="shared" si="272"/>
        <v>1</v>
      </c>
      <c r="N379" s="4">
        <f t="shared" si="267"/>
        <v>1.0655463454303048E-29</v>
      </c>
      <c r="O379" s="4">
        <f t="shared" si="290"/>
        <v>1.3290734839688517E-29</v>
      </c>
      <c r="P379" s="4">
        <f t="shared" si="290"/>
        <v>1.7635906581499462E-29</v>
      </c>
      <c r="Q379" s="4">
        <f t="shared" si="290"/>
        <v>2.3401655717530242E-29</v>
      </c>
      <c r="R379" s="4">
        <f t="shared" si="290"/>
        <v>3.1052415014281191E-29</v>
      </c>
      <c r="S379" s="4">
        <f t="shared" si="290"/>
        <v>4.1204455353850451E-29</v>
      </c>
      <c r="T379" s="4">
        <f t="shared" si="290"/>
        <v>5.4675526532368735E-29</v>
      </c>
      <c r="U379" s="4">
        <f t="shared" si="290"/>
        <v>7.2550727243441527E-29</v>
      </c>
      <c r="V379" s="4">
        <f t="shared" si="290"/>
        <v>9.6269910092884734E-29</v>
      </c>
      <c r="W379" s="4">
        <f t="shared" si="290"/>
        <v>1.2774366214406138E-28</v>
      </c>
      <c r="X379" s="4">
        <f t="shared" si="290"/>
        <v>1.6950720326041116E-28</v>
      </c>
      <c r="Y379" s="4">
        <f t="shared" si="290"/>
        <v>2.2492459880133459E-28</v>
      </c>
      <c r="Z379" s="4">
        <f t="shared" si="290"/>
        <v>2.9845973606336226E-28</v>
      </c>
      <c r="AA379" s="4">
        <f t="shared" si="290"/>
        <v>3.9603589169759897E-28</v>
      </c>
      <c r="AB379" s="4">
        <f t="shared" si="290"/>
        <v>5.2551285336328951E-28</v>
      </c>
      <c r="AC379" s="4">
        <f t="shared" si="290"/>
        <v>6.9732002790519054E-28</v>
      </c>
      <c r="AD379" s="4">
        <f t="shared" si="290"/>
        <v>9.2529653310220545E-28</v>
      </c>
      <c r="AE379" s="4">
        <f t="shared" si="290"/>
        <v>1.2278059426214813E-27</v>
      </c>
      <c r="AF379" s="4">
        <f t="shared" si="290"/>
        <v>1.629215477207588E-27</v>
      </c>
      <c r="AG379" s="4">
        <f t="shared" si="290"/>
        <v>2.161858791386431E-27</v>
      </c>
      <c r="AH379" s="4">
        <f t="shared" si="290"/>
        <v>2.8686404587226178E-27</v>
      </c>
      <c r="AI379" s="4">
        <f t="shared" si="255"/>
        <v>4457109.2139374604</v>
      </c>
      <c r="AJ379" s="4">
        <f t="shared" si="261"/>
        <v>4457109.2139374604</v>
      </c>
      <c r="AK379" s="27"/>
      <c r="AL379">
        <f t="shared" si="250"/>
        <v>368</v>
      </c>
      <c r="AM379" s="4"/>
      <c r="AN379" s="4"/>
      <c r="AO379" s="4">
        <f t="shared" ref="AO379:BH391" si="292">N378*AN$8</f>
        <v>8.483447770013946E-31</v>
      </c>
      <c r="AP379" s="4">
        <f t="shared" si="292"/>
        <v>0</v>
      </c>
      <c r="AQ379" s="4">
        <f t="shared" si="292"/>
        <v>0</v>
      </c>
      <c r="AR379" s="4">
        <f t="shared" si="292"/>
        <v>0</v>
      </c>
      <c r="AS379" s="4">
        <f t="shared" si="292"/>
        <v>0</v>
      </c>
      <c r="AT379" s="4">
        <f t="shared" si="292"/>
        <v>0</v>
      </c>
      <c r="AU379" s="4">
        <f t="shared" si="292"/>
        <v>0</v>
      </c>
      <c r="AV379" s="4">
        <f t="shared" si="292"/>
        <v>0</v>
      </c>
      <c r="AW379" s="4">
        <f t="shared" si="292"/>
        <v>0</v>
      </c>
      <c r="AX379" s="4">
        <f t="shared" si="292"/>
        <v>0</v>
      </c>
      <c r="AY379" s="4">
        <f t="shared" si="292"/>
        <v>0</v>
      </c>
      <c r="AZ379" s="4">
        <f t="shared" si="292"/>
        <v>0</v>
      </c>
      <c r="BA379" s="4">
        <f t="shared" si="292"/>
        <v>0</v>
      </c>
      <c r="BB379" s="4">
        <f t="shared" si="292"/>
        <v>0</v>
      </c>
      <c r="BC379" s="4">
        <f t="shared" si="292"/>
        <v>0</v>
      </c>
      <c r="BD379" s="4">
        <f t="shared" si="292"/>
        <v>0</v>
      </c>
      <c r="BE379" s="4">
        <f t="shared" si="292"/>
        <v>0</v>
      </c>
      <c r="BF379" s="4">
        <f t="shared" si="292"/>
        <v>0</v>
      </c>
      <c r="BG379" s="4">
        <f t="shared" si="292"/>
        <v>0</v>
      </c>
      <c r="BH379" s="4">
        <f t="shared" si="292"/>
        <v>0</v>
      </c>
      <c r="BI379" s="4">
        <f t="shared" si="287"/>
        <v>0</v>
      </c>
      <c r="BJ379" s="4">
        <f t="shared" si="265"/>
        <v>8.483447770013946E-31</v>
      </c>
      <c r="BK379" s="4">
        <f t="shared" si="262"/>
        <v>284496.33280451875</v>
      </c>
      <c r="BL379" s="4">
        <f t="shared" si="274"/>
        <v>1</v>
      </c>
      <c r="BM379" s="4">
        <f t="shared" si="256"/>
        <v>4741605.5467419792</v>
      </c>
      <c r="BN379" s="18">
        <f t="shared" si="275"/>
        <v>1</v>
      </c>
      <c r="BO379" s="4">
        <f t="shared" si="257"/>
        <v>6</v>
      </c>
      <c r="BP379" s="27"/>
      <c r="BQ379" s="4">
        <f>I379+AJ379+BK379+SUM(J$11:J379)</f>
        <v>4999999.9999999963</v>
      </c>
      <c r="BR379" s="27"/>
      <c r="BS379">
        <f t="shared" si="251"/>
        <v>368</v>
      </c>
      <c r="BT379" s="11">
        <f t="shared" si="252"/>
        <v>5.4796787680518551E-2</v>
      </c>
      <c r="BU379" s="9">
        <f t="shared" si="277"/>
        <v>1.7516555056289064E-31</v>
      </c>
      <c r="BV379" s="9">
        <f t="shared" si="277"/>
        <v>2.1848687253854469E-31</v>
      </c>
      <c r="BW379" s="9">
        <f t="shared" si="277"/>
        <v>2.8991730854996573E-31</v>
      </c>
      <c r="BX379" s="9">
        <f t="shared" si="276"/>
        <v>3.8470066791782931E-31</v>
      </c>
      <c r="BY379" s="9">
        <f t="shared" si="276"/>
        <v>5.1047177775147378E-31</v>
      </c>
      <c r="BZ379" s="9">
        <f t="shared" si="276"/>
        <v>6.7736153745490462E-31</v>
      </c>
      <c r="CA379" s="9">
        <f t="shared" si="276"/>
        <v>8.9881296561443037E-31</v>
      </c>
      <c r="CB379" s="9">
        <f t="shared" si="276"/>
        <v>1.1926640390478235E-30</v>
      </c>
      <c r="CC379" s="9">
        <f t="shared" si="276"/>
        <v>1.5825845470147243E-30</v>
      </c>
      <c r="CD379" s="9">
        <f t="shared" si="276"/>
        <v>2.0999826996120082E-30</v>
      </c>
      <c r="CE379" s="9">
        <f t="shared" si="276"/>
        <v>0</v>
      </c>
      <c r="CF379" s="9">
        <f t="shared" si="276"/>
        <v>0</v>
      </c>
      <c r="CG379" s="9">
        <f t="shared" si="276"/>
        <v>0</v>
      </c>
      <c r="CH379" s="9">
        <f t="shared" si="276"/>
        <v>0</v>
      </c>
      <c r="CI379" s="9">
        <f t="shared" si="276"/>
        <v>0</v>
      </c>
      <c r="CJ379" s="9">
        <f t="shared" si="288"/>
        <v>0</v>
      </c>
      <c r="CK379" s="9">
        <f t="shared" si="288"/>
        <v>0</v>
      </c>
      <c r="CL379" s="9">
        <f t="shared" si="288"/>
        <v>0</v>
      </c>
      <c r="CM379" s="9">
        <f t="shared" si="281"/>
        <v>0</v>
      </c>
      <c r="CN379" s="9">
        <f t="shared" si="281"/>
        <v>0</v>
      </c>
      <c r="CO379" s="9">
        <f t="shared" si="281"/>
        <v>0</v>
      </c>
      <c r="CP379" s="9">
        <f t="shared" si="281"/>
        <v>0</v>
      </c>
      <c r="CQ379" s="9">
        <f t="shared" si="268"/>
        <v>8.0301479660645951E-30</v>
      </c>
      <c r="CR379" s="27"/>
    </row>
    <row r="380" spans="2:96" x14ac:dyDescent="0.2">
      <c r="B380" s="1">
        <f t="shared" si="263"/>
        <v>44229</v>
      </c>
      <c r="C380" s="8">
        <f t="shared" si="258"/>
        <v>52.714285714285715</v>
      </c>
      <c r="D380">
        <f t="shared" si="266"/>
        <v>369</v>
      </c>
      <c r="E380" s="14">
        <f t="shared" si="264"/>
        <v>0.3</v>
      </c>
      <c r="F380" s="3">
        <f t="shared" si="259"/>
        <v>8.1661699125676517</v>
      </c>
      <c r="G380" s="3">
        <f t="shared" si="253"/>
        <v>2.8379999999999992</v>
      </c>
      <c r="H380" s="27"/>
      <c r="I380" s="4">
        <f t="shared" si="260"/>
        <v>258394.45325801719</v>
      </c>
      <c r="J380" s="4"/>
      <c r="K380" s="4">
        <f t="shared" si="254"/>
        <v>4741605.546741982</v>
      </c>
      <c r="L380" s="4">
        <f t="shared" si="272"/>
        <v>1</v>
      </c>
      <c r="N380" s="4">
        <f t="shared" si="267"/>
        <v>8.0301479660645951E-30</v>
      </c>
      <c r="O380" s="4">
        <f t="shared" si="290"/>
        <v>1.0016135647044865E-29</v>
      </c>
      <c r="P380" s="4">
        <f t="shared" si="290"/>
        <v>1.3290734839688517E-29</v>
      </c>
      <c r="Q380" s="4">
        <f t="shared" si="290"/>
        <v>1.7635906581499462E-29</v>
      </c>
      <c r="R380" s="4">
        <f t="shared" si="290"/>
        <v>2.3401655717530242E-29</v>
      </c>
      <c r="S380" s="4">
        <f t="shared" si="290"/>
        <v>3.1052415014281191E-29</v>
      </c>
      <c r="T380" s="4">
        <f t="shared" si="290"/>
        <v>4.1204455353850451E-29</v>
      </c>
      <c r="U380" s="4">
        <f t="shared" si="290"/>
        <v>5.4675526532368735E-29</v>
      </c>
      <c r="V380" s="4">
        <f t="shared" si="290"/>
        <v>7.2550727243441527E-29</v>
      </c>
      <c r="W380" s="4">
        <f t="shared" si="290"/>
        <v>9.6269910092884734E-29</v>
      </c>
      <c r="X380" s="4">
        <f t="shared" si="290"/>
        <v>1.2774366214406138E-28</v>
      </c>
      <c r="Y380" s="4">
        <f t="shared" si="290"/>
        <v>1.6950720326041116E-28</v>
      </c>
      <c r="Z380" s="4">
        <f t="shared" si="290"/>
        <v>2.2492459880133459E-28</v>
      </c>
      <c r="AA380" s="4">
        <f t="shared" si="290"/>
        <v>2.9845973606336226E-28</v>
      </c>
      <c r="AB380" s="4">
        <f t="shared" si="290"/>
        <v>3.9603589169759897E-28</v>
      </c>
      <c r="AC380" s="4">
        <f t="shared" si="290"/>
        <v>5.2551285336328951E-28</v>
      </c>
      <c r="AD380" s="4">
        <f t="shared" si="290"/>
        <v>6.9732002790519054E-28</v>
      </c>
      <c r="AE380" s="4">
        <f t="shared" si="290"/>
        <v>9.2529653310220545E-28</v>
      </c>
      <c r="AF380" s="4">
        <f t="shared" si="290"/>
        <v>1.2278059426214813E-27</v>
      </c>
      <c r="AG380" s="4">
        <f t="shared" si="290"/>
        <v>1.629215477207588E-27</v>
      </c>
      <c r="AH380" s="4">
        <f t="shared" si="290"/>
        <v>2.161858791386431E-27</v>
      </c>
      <c r="AI380" s="4">
        <f t="shared" si="255"/>
        <v>4457109.2139374604</v>
      </c>
      <c r="AJ380" s="4">
        <f t="shared" si="261"/>
        <v>4457109.2139374604</v>
      </c>
      <c r="AK380" s="27"/>
      <c r="AL380">
        <f t="shared" si="250"/>
        <v>369</v>
      </c>
      <c r="AM380" s="4"/>
      <c r="AN380" s="4"/>
      <c r="AO380" s="4">
        <f t="shared" si="292"/>
        <v>6.3932780725818287E-31</v>
      </c>
      <c r="AP380" s="4">
        <f t="shared" si="292"/>
        <v>0</v>
      </c>
      <c r="AQ380" s="4">
        <f t="shared" si="292"/>
        <v>0</v>
      </c>
      <c r="AR380" s="4">
        <f t="shared" si="292"/>
        <v>0</v>
      </c>
      <c r="AS380" s="4">
        <f t="shared" si="292"/>
        <v>0</v>
      </c>
      <c r="AT380" s="4">
        <f t="shared" si="292"/>
        <v>0</v>
      </c>
      <c r="AU380" s="4">
        <f t="shared" si="292"/>
        <v>0</v>
      </c>
      <c r="AV380" s="4">
        <f t="shared" si="292"/>
        <v>0</v>
      </c>
      <c r="AW380" s="4">
        <f t="shared" si="292"/>
        <v>0</v>
      </c>
      <c r="AX380" s="4">
        <f t="shared" si="292"/>
        <v>0</v>
      </c>
      <c r="AY380" s="4">
        <f t="shared" si="292"/>
        <v>0</v>
      </c>
      <c r="AZ380" s="4">
        <f t="shared" si="292"/>
        <v>0</v>
      </c>
      <c r="BA380" s="4">
        <f t="shared" si="292"/>
        <v>0</v>
      </c>
      <c r="BB380" s="4">
        <f t="shared" si="292"/>
        <v>0</v>
      </c>
      <c r="BC380" s="4">
        <f t="shared" si="292"/>
        <v>0</v>
      </c>
      <c r="BD380" s="4">
        <f t="shared" si="292"/>
        <v>0</v>
      </c>
      <c r="BE380" s="4">
        <f t="shared" si="292"/>
        <v>0</v>
      </c>
      <c r="BF380" s="4">
        <f t="shared" si="292"/>
        <v>0</v>
      </c>
      <c r="BG380" s="4">
        <f t="shared" si="292"/>
        <v>0</v>
      </c>
      <c r="BH380" s="4">
        <f t="shared" si="292"/>
        <v>0</v>
      </c>
      <c r="BI380" s="4">
        <f t="shared" si="287"/>
        <v>0</v>
      </c>
      <c r="BJ380" s="4">
        <f t="shared" si="265"/>
        <v>6.3932780725818287E-31</v>
      </c>
      <c r="BK380" s="4">
        <f t="shared" si="262"/>
        <v>284496.33280451875</v>
      </c>
      <c r="BL380" s="4">
        <f t="shared" si="274"/>
        <v>1</v>
      </c>
      <c r="BM380" s="4">
        <f t="shared" si="256"/>
        <v>4741605.5467419792</v>
      </c>
      <c r="BN380" s="18">
        <f t="shared" si="275"/>
        <v>1</v>
      </c>
      <c r="BO380" s="4">
        <f t="shared" si="257"/>
        <v>6</v>
      </c>
      <c r="BP380" s="27"/>
      <c r="BQ380" s="4">
        <f>I380+AJ380+BK380+SUM(J$11:J380)</f>
        <v>4999999.9999999963</v>
      </c>
      <c r="BR380" s="27"/>
      <c r="BS380">
        <f t="shared" si="251"/>
        <v>369</v>
      </c>
      <c r="BT380" s="11">
        <f t="shared" si="252"/>
        <v>5.4796787680518551E-2</v>
      </c>
      <c r="BU380" s="9">
        <f t="shared" si="277"/>
        <v>1.3200789394187684E-31</v>
      </c>
      <c r="BV380" s="9">
        <f t="shared" si="277"/>
        <v>1.6465561752911723E-31</v>
      </c>
      <c r="BW380" s="9">
        <f t="shared" si="277"/>
        <v>2.1848687253854469E-31</v>
      </c>
      <c r="BX380" s="9">
        <f t="shared" si="276"/>
        <v>2.8991730854996573E-31</v>
      </c>
      <c r="BY380" s="9">
        <f t="shared" si="276"/>
        <v>3.8470066791782931E-31</v>
      </c>
      <c r="BZ380" s="9">
        <f t="shared" si="276"/>
        <v>5.1047177775147378E-31</v>
      </c>
      <c r="CA380" s="9">
        <f t="shared" si="276"/>
        <v>6.7736153745490462E-31</v>
      </c>
      <c r="CB380" s="9">
        <f t="shared" si="276"/>
        <v>8.9881296561443037E-31</v>
      </c>
      <c r="CC380" s="9">
        <f t="shared" si="276"/>
        <v>1.1926640390478235E-30</v>
      </c>
      <c r="CD380" s="9">
        <f t="shared" si="276"/>
        <v>1.5825845470147243E-30</v>
      </c>
      <c r="CE380" s="9">
        <f t="shared" si="276"/>
        <v>0</v>
      </c>
      <c r="CF380" s="9">
        <f t="shared" si="276"/>
        <v>0</v>
      </c>
      <c r="CG380" s="9">
        <f t="shared" si="276"/>
        <v>0</v>
      </c>
      <c r="CH380" s="9">
        <f t="shared" si="276"/>
        <v>0</v>
      </c>
      <c r="CI380" s="9">
        <f t="shared" si="276"/>
        <v>0</v>
      </c>
      <c r="CJ380" s="9">
        <f t="shared" si="288"/>
        <v>0</v>
      </c>
      <c r="CK380" s="9">
        <f t="shared" si="288"/>
        <v>0</v>
      </c>
      <c r="CL380" s="9">
        <f t="shared" si="288"/>
        <v>0</v>
      </c>
      <c r="CM380" s="9">
        <f t="shared" si="281"/>
        <v>0</v>
      </c>
      <c r="CN380" s="9">
        <f t="shared" si="281"/>
        <v>0</v>
      </c>
      <c r="CO380" s="9">
        <f t="shared" si="281"/>
        <v>0</v>
      </c>
      <c r="CP380" s="9">
        <f t="shared" si="281"/>
        <v>0</v>
      </c>
      <c r="CQ380" s="9">
        <f t="shared" si="268"/>
        <v>6.0516632273606903E-30</v>
      </c>
      <c r="CR380" s="27"/>
    </row>
    <row r="381" spans="2:96" x14ac:dyDescent="0.2">
      <c r="B381" s="1">
        <f t="shared" si="263"/>
        <v>44230</v>
      </c>
      <c r="C381" s="8">
        <f t="shared" si="258"/>
        <v>52.857142857142854</v>
      </c>
      <c r="D381">
        <f t="shared" si="266"/>
        <v>370</v>
      </c>
      <c r="E381" s="14">
        <f t="shared" si="264"/>
        <v>0.3</v>
      </c>
      <c r="F381" s="3">
        <f t="shared" si="259"/>
        <v>8.1661699125676517</v>
      </c>
      <c r="G381" s="3">
        <f t="shared" si="253"/>
        <v>2.8379999999999992</v>
      </c>
      <c r="H381" s="27"/>
      <c r="I381" s="4">
        <f t="shared" si="260"/>
        <v>258394.45325801719</v>
      </c>
      <c r="J381" s="4"/>
      <c r="K381" s="4">
        <f t="shared" si="254"/>
        <v>4741605.546741982</v>
      </c>
      <c r="L381" s="4">
        <f t="shared" si="272"/>
        <v>1</v>
      </c>
      <c r="N381" s="4">
        <f t="shared" si="267"/>
        <v>6.0516632273606903E-30</v>
      </c>
      <c r="O381" s="4">
        <f t="shared" si="290"/>
        <v>7.5483390881007187E-30</v>
      </c>
      <c r="P381" s="4">
        <f t="shared" si="290"/>
        <v>1.0016135647044865E-29</v>
      </c>
      <c r="Q381" s="4">
        <f t="shared" si="290"/>
        <v>1.3290734839688517E-29</v>
      </c>
      <c r="R381" s="4">
        <f t="shared" si="290"/>
        <v>1.7635906581499462E-29</v>
      </c>
      <c r="S381" s="4">
        <f t="shared" si="290"/>
        <v>2.3401655717530242E-29</v>
      </c>
      <c r="T381" s="4">
        <f t="shared" si="290"/>
        <v>3.1052415014281191E-29</v>
      </c>
      <c r="U381" s="4">
        <f t="shared" si="290"/>
        <v>4.1204455353850451E-29</v>
      </c>
      <c r="V381" s="4">
        <f t="shared" si="290"/>
        <v>5.4675526532368735E-29</v>
      </c>
      <c r="W381" s="4">
        <f t="shared" si="290"/>
        <v>7.2550727243441527E-29</v>
      </c>
      <c r="X381" s="4">
        <f t="shared" si="290"/>
        <v>9.6269910092884734E-29</v>
      </c>
      <c r="Y381" s="4">
        <f t="shared" si="290"/>
        <v>1.2774366214406138E-28</v>
      </c>
      <c r="Z381" s="4">
        <f t="shared" si="290"/>
        <v>1.6950720326041116E-28</v>
      </c>
      <c r="AA381" s="4">
        <f t="shared" si="290"/>
        <v>2.2492459880133459E-28</v>
      </c>
      <c r="AB381" s="4">
        <f t="shared" si="290"/>
        <v>2.9845973606336226E-28</v>
      </c>
      <c r="AC381" s="4">
        <f t="shared" si="290"/>
        <v>3.9603589169759897E-28</v>
      </c>
      <c r="AD381" s="4">
        <f t="shared" si="290"/>
        <v>5.2551285336328951E-28</v>
      </c>
      <c r="AE381" s="4">
        <f t="shared" si="290"/>
        <v>6.9732002790519054E-28</v>
      </c>
      <c r="AF381" s="4">
        <f t="shared" si="290"/>
        <v>9.2529653310220545E-28</v>
      </c>
      <c r="AG381" s="4">
        <f t="shared" si="290"/>
        <v>1.2278059426214813E-27</v>
      </c>
      <c r="AH381" s="4">
        <f t="shared" si="290"/>
        <v>1.629215477207588E-27</v>
      </c>
      <c r="AI381" s="4">
        <f t="shared" si="255"/>
        <v>4457109.2139374604</v>
      </c>
      <c r="AJ381" s="4">
        <f t="shared" si="261"/>
        <v>4457109.2139374604</v>
      </c>
      <c r="AK381" s="27"/>
      <c r="AL381">
        <f t="shared" si="250"/>
        <v>370</v>
      </c>
      <c r="AM381" s="4"/>
      <c r="AN381" s="4"/>
      <c r="AO381" s="4">
        <f t="shared" si="292"/>
        <v>4.8180887796387571E-31</v>
      </c>
      <c r="AP381" s="4">
        <f t="shared" si="292"/>
        <v>0</v>
      </c>
      <c r="AQ381" s="4">
        <f t="shared" si="292"/>
        <v>0</v>
      </c>
      <c r="AR381" s="4">
        <f t="shared" si="292"/>
        <v>0</v>
      </c>
      <c r="AS381" s="4">
        <f t="shared" si="292"/>
        <v>0</v>
      </c>
      <c r="AT381" s="4">
        <f t="shared" si="292"/>
        <v>0</v>
      </c>
      <c r="AU381" s="4">
        <f t="shared" si="292"/>
        <v>0</v>
      </c>
      <c r="AV381" s="4">
        <f t="shared" si="292"/>
        <v>0</v>
      </c>
      <c r="AW381" s="4">
        <f t="shared" si="292"/>
        <v>0</v>
      </c>
      <c r="AX381" s="4">
        <f t="shared" si="292"/>
        <v>0</v>
      </c>
      <c r="AY381" s="4">
        <f t="shared" si="292"/>
        <v>0</v>
      </c>
      <c r="AZ381" s="4">
        <f t="shared" si="292"/>
        <v>0</v>
      </c>
      <c r="BA381" s="4">
        <f t="shared" si="292"/>
        <v>0</v>
      </c>
      <c r="BB381" s="4">
        <f t="shared" si="292"/>
        <v>0</v>
      </c>
      <c r="BC381" s="4">
        <f t="shared" si="292"/>
        <v>0</v>
      </c>
      <c r="BD381" s="4">
        <f t="shared" si="292"/>
        <v>0</v>
      </c>
      <c r="BE381" s="4">
        <f t="shared" si="292"/>
        <v>0</v>
      </c>
      <c r="BF381" s="4">
        <f t="shared" si="292"/>
        <v>0</v>
      </c>
      <c r="BG381" s="4">
        <f t="shared" si="292"/>
        <v>0</v>
      </c>
      <c r="BH381" s="4">
        <f t="shared" si="292"/>
        <v>0</v>
      </c>
      <c r="BI381" s="4">
        <f t="shared" si="287"/>
        <v>0</v>
      </c>
      <c r="BJ381" s="4">
        <f t="shared" si="265"/>
        <v>4.8180887796387571E-31</v>
      </c>
      <c r="BK381" s="4">
        <f t="shared" si="262"/>
        <v>284496.33280451875</v>
      </c>
      <c r="BL381" s="4">
        <f t="shared" si="274"/>
        <v>1</v>
      </c>
      <c r="BM381" s="4">
        <f t="shared" si="256"/>
        <v>4741605.5467419792</v>
      </c>
      <c r="BN381" s="18">
        <f t="shared" si="275"/>
        <v>1</v>
      </c>
      <c r="BO381" s="4">
        <f t="shared" si="257"/>
        <v>6</v>
      </c>
      <c r="BP381" s="27"/>
      <c r="BQ381" s="4">
        <f>I381+AJ381+BK381+SUM(J$11:J381)</f>
        <v>4999999.9999999963</v>
      </c>
      <c r="BR381" s="27"/>
      <c r="BS381">
        <f t="shared" si="251"/>
        <v>370</v>
      </c>
      <c r="BT381" s="11">
        <f t="shared" si="252"/>
        <v>5.4796787680518551E-2</v>
      </c>
      <c r="BU381" s="9">
        <f t="shared" si="277"/>
        <v>9.9483511495105627E-32</v>
      </c>
      <c r="BV381" s="9">
        <f t="shared" si="277"/>
        <v>1.2408742030536424E-31</v>
      </c>
      <c r="BW381" s="9">
        <f t="shared" si="277"/>
        <v>1.6465561752911723E-31</v>
      </c>
      <c r="BX381" s="9">
        <f t="shared" si="276"/>
        <v>2.1848687253854469E-31</v>
      </c>
      <c r="BY381" s="9">
        <f t="shared" si="276"/>
        <v>2.8991730854996573E-31</v>
      </c>
      <c r="BZ381" s="9">
        <f t="shared" si="276"/>
        <v>3.8470066791782931E-31</v>
      </c>
      <c r="CA381" s="9">
        <f t="shared" si="276"/>
        <v>5.1047177775147378E-31</v>
      </c>
      <c r="CB381" s="9">
        <f t="shared" si="276"/>
        <v>6.7736153745490462E-31</v>
      </c>
      <c r="CC381" s="9">
        <f t="shared" si="276"/>
        <v>8.9881296561443037E-31</v>
      </c>
      <c r="CD381" s="9">
        <f t="shared" si="276"/>
        <v>1.1926640390478235E-30</v>
      </c>
      <c r="CE381" s="9">
        <f t="shared" si="276"/>
        <v>0</v>
      </c>
      <c r="CF381" s="9">
        <f t="shared" si="276"/>
        <v>0</v>
      </c>
      <c r="CG381" s="9">
        <f t="shared" ref="CG381:CI411" si="293">Z381*$E381*$BT381*CG$7</f>
        <v>0</v>
      </c>
      <c r="CH381" s="9">
        <f t="shared" si="293"/>
        <v>0</v>
      </c>
      <c r="CI381" s="9">
        <f t="shared" si="293"/>
        <v>0</v>
      </c>
      <c r="CJ381" s="9">
        <f t="shared" si="288"/>
        <v>0</v>
      </c>
      <c r="CK381" s="9">
        <f t="shared" si="288"/>
        <v>0</v>
      </c>
      <c r="CL381" s="9">
        <f t="shared" si="288"/>
        <v>0</v>
      </c>
      <c r="CM381" s="9">
        <f t="shared" si="281"/>
        <v>0</v>
      </c>
      <c r="CN381" s="9">
        <f t="shared" si="281"/>
        <v>0</v>
      </c>
      <c r="CO381" s="9">
        <f t="shared" si="281"/>
        <v>0</v>
      </c>
      <c r="CP381" s="9">
        <f t="shared" si="281"/>
        <v>0</v>
      </c>
      <c r="CQ381" s="9">
        <f t="shared" si="268"/>
        <v>4.5606417182045588E-30</v>
      </c>
      <c r="CR381" s="27"/>
    </row>
    <row r="382" spans="2:96" x14ac:dyDescent="0.2">
      <c r="B382" s="1">
        <f t="shared" si="263"/>
        <v>44231</v>
      </c>
      <c r="C382" s="8">
        <f t="shared" si="258"/>
        <v>53</v>
      </c>
      <c r="D382">
        <f t="shared" si="266"/>
        <v>371</v>
      </c>
      <c r="E382" s="14">
        <f t="shared" si="264"/>
        <v>0.3</v>
      </c>
      <c r="F382" s="3">
        <f t="shared" si="259"/>
        <v>8.1661699125676517</v>
      </c>
      <c r="G382" s="3">
        <f t="shared" si="253"/>
        <v>2.8379999999999992</v>
      </c>
      <c r="H382" s="27"/>
      <c r="I382" s="4">
        <f t="shared" si="260"/>
        <v>258394.45325801719</v>
      </c>
      <c r="J382" s="4"/>
      <c r="K382" s="4">
        <f t="shared" si="254"/>
        <v>4741605.546741982</v>
      </c>
      <c r="L382" s="4">
        <f t="shared" si="272"/>
        <v>1</v>
      </c>
      <c r="N382" s="4">
        <f t="shared" si="267"/>
        <v>4.5606417182045588E-30</v>
      </c>
      <c r="O382" s="4">
        <f t="shared" si="290"/>
        <v>5.6885634337190488E-30</v>
      </c>
      <c r="P382" s="4">
        <f t="shared" si="290"/>
        <v>7.5483390881007187E-30</v>
      </c>
      <c r="Q382" s="4">
        <f t="shared" si="290"/>
        <v>1.0016135647044865E-29</v>
      </c>
      <c r="R382" s="4">
        <f t="shared" si="290"/>
        <v>1.3290734839688517E-29</v>
      </c>
      <c r="S382" s="4">
        <f t="shared" si="290"/>
        <v>1.7635906581499462E-29</v>
      </c>
      <c r="T382" s="4">
        <f t="shared" si="290"/>
        <v>2.3401655717530242E-29</v>
      </c>
      <c r="U382" s="4">
        <f t="shared" si="290"/>
        <v>3.1052415014281191E-29</v>
      </c>
      <c r="V382" s="4">
        <f t="shared" si="290"/>
        <v>4.1204455353850451E-29</v>
      </c>
      <c r="W382" s="4">
        <f t="shared" si="290"/>
        <v>5.4675526532368735E-29</v>
      </c>
      <c r="X382" s="4">
        <f t="shared" si="290"/>
        <v>7.2550727243441527E-29</v>
      </c>
      <c r="Y382" s="4">
        <f t="shared" si="290"/>
        <v>9.6269910092884734E-29</v>
      </c>
      <c r="Z382" s="4">
        <f t="shared" si="290"/>
        <v>1.2774366214406138E-28</v>
      </c>
      <c r="AA382" s="4">
        <f t="shared" si="290"/>
        <v>1.6950720326041116E-28</v>
      </c>
      <c r="AB382" s="4">
        <f t="shared" si="290"/>
        <v>2.2492459880133459E-28</v>
      </c>
      <c r="AC382" s="4">
        <f t="shared" si="290"/>
        <v>2.9845973606336226E-28</v>
      </c>
      <c r="AD382" s="4">
        <f t="shared" si="290"/>
        <v>3.9603589169759897E-28</v>
      </c>
      <c r="AE382" s="4">
        <f t="shared" si="290"/>
        <v>5.2551285336328951E-28</v>
      </c>
      <c r="AF382" s="4">
        <f t="shared" si="290"/>
        <v>6.9732002790519054E-28</v>
      </c>
      <c r="AG382" s="4">
        <f t="shared" si="290"/>
        <v>9.2529653310220545E-28</v>
      </c>
      <c r="AH382" s="4">
        <f t="shared" si="290"/>
        <v>1.2278059426214813E-27</v>
      </c>
      <c r="AI382" s="4">
        <f t="shared" si="255"/>
        <v>4457109.2139374604</v>
      </c>
      <c r="AJ382" s="4">
        <f t="shared" si="261"/>
        <v>4457109.2139374604</v>
      </c>
      <c r="AK382" s="27"/>
      <c r="AL382">
        <f t="shared" si="250"/>
        <v>371</v>
      </c>
      <c r="AM382" s="4"/>
      <c r="AN382" s="4"/>
      <c r="AO382" s="4">
        <f t="shared" si="292"/>
        <v>3.6309979364164142E-31</v>
      </c>
      <c r="AP382" s="4">
        <f t="shared" si="292"/>
        <v>0</v>
      </c>
      <c r="AQ382" s="4">
        <f t="shared" si="292"/>
        <v>0</v>
      </c>
      <c r="AR382" s="4">
        <f t="shared" si="292"/>
        <v>0</v>
      </c>
      <c r="AS382" s="4">
        <f t="shared" si="292"/>
        <v>0</v>
      </c>
      <c r="AT382" s="4">
        <f t="shared" si="292"/>
        <v>0</v>
      </c>
      <c r="AU382" s="4">
        <f t="shared" si="292"/>
        <v>0</v>
      </c>
      <c r="AV382" s="4">
        <f t="shared" si="292"/>
        <v>0</v>
      </c>
      <c r="AW382" s="4">
        <f t="shared" si="292"/>
        <v>0</v>
      </c>
      <c r="AX382" s="4">
        <f t="shared" si="292"/>
        <v>0</v>
      </c>
      <c r="AY382" s="4">
        <f t="shared" si="292"/>
        <v>0</v>
      </c>
      <c r="AZ382" s="4">
        <f t="shared" si="292"/>
        <v>0</v>
      </c>
      <c r="BA382" s="4">
        <f t="shared" si="292"/>
        <v>0</v>
      </c>
      <c r="BB382" s="4">
        <f t="shared" si="292"/>
        <v>0</v>
      </c>
      <c r="BC382" s="4">
        <f t="shared" si="292"/>
        <v>0</v>
      </c>
      <c r="BD382" s="4">
        <f t="shared" si="292"/>
        <v>0</v>
      </c>
      <c r="BE382" s="4">
        <f t="shared" si="292"/>
        <v>0</v>
      </c>
      <c r="BF382" s="4">
        <f t="shared" si="292"/>
        <v>0</v>
      </c>
      <c r="BG382" s="4">
        <f t="shared" si="292"/>
        <v>0</v>
      </c>
      <c r="BH382" s="4">
        <f t="shared" si="292"/>
        <v>0</v>
      </c>
      <c r="BI382" s="4">
        <f t="shared" si="287"/>
        <v>0</v>
      </c>
      <c r="BJ382" s="4">
        <f t="shared" si="265"/>
        <v>3.6309979364164142E-31</v>
      </c>
      <c r="BK382" s="4">
        <f t="shared" si="262"/>
        <v>284496.33280451875</v>
      </c>
      <c r="BL382" s="4">
        <f t="shared" si="274"/>
        <v>1</v>
      </c>
      <c r="BM382" s="4">
        <f t="shared" si="256"/>
        <v>4741605.5467419792</v>
      </c>
      <c r="BN382" s="18">
        <f t="shared" si="275"/>
        <v>1</v>
      </c>
      <c r="BO382" s="4">
        <f t="shared" si="257"/>
        <v>6</v>
      </c>
      <c r="BP382" s="27"/>
      <c r="BQ382" s="4">
        <f>I382+AJ382+BK382+SUM(J$11:J382)</f>
        <v>4999999.9999999963</v>
      </c>
      <c r="BR382" s="27"/>
      <c r="BS382">
        <f t="shared" si="251"/>
        <v>371</v>
      </c>
      <c r="BT382" s="11">
        <f t="shared" si="252"/>
        <v>5.4796787680518551E-2</v>
      </c>
      <c r="BU382" s="9">
        <f t="shared" si="277"/>
        <v>7.497255477581116E-32</v>
      </c>
      <c r="BV382" s="9">
        <f t="shared" si="277"/>
        <v>9.351450080539928E-32</v>
      </c>
      <c r="BW382" s="9">
        <f t="shared" si="277"/>
        <v>1.2408742030536424E-31</v>
      </c>
      <c r="BX382" s="9">
        <f t="shared" si="277"/>
        <v>1.6465561752911723E-31</v>
      </c>
      <c r="BY382" s="9">
        <f t="shared" si="277"/>
        <v>2.1848687253854469E-31</v>
      </c>
      <c r="BZ382" s="9">
        <f t="shared" si="277"/>
        <v>2.8991730854996573E-31</v>
      </c>
      <c r="CA382" s="9">
        <f t="shared" si="277"/>
        <v>3.8470066791782931E-31</v>
      </c>
      <c r="CB382" s="9">
        <f t="shared" si="277"/>
        <v>5.1047177775147378E-31</v>
      </c>
      <c r="CC382" s="9">
        <f t="shared" si="277"/>
        <v>6.7736153745490462E-31</v>
      </c>
      <c r="CD382" s="9">
        <f t="shared" si="277"/>
        <v>8.9881296561443037E-31</v>
      </c>
      <c r="CE382" s="9">
        <f t="shared" si="277"/>
        <v>0</v>
      </c>
      <c r="CF382" s="9">
        <f t="shared" si="277"/>
        <v>0</v>
      </c>
      <c r="CG382" s="9">
        <f t="shared" si="293"/>
        <v>0</v>
      </c>
      <c r="CH382" s="9">
        <f t="shared" si="293"/>
        <v>0</v>
      </c>
      <c r="CI382" s="9">
        <f t="shared" si="293"/>
        <v>0</v>
      </c>
      <c r="CJ382" s="9">
        <f t="shared" si="288"/>
        <v>0</v>
      </c>
      <c r="CK382" s="9">
        <f t="shared" si="288"/>
        <v>0</v>
      </c>
      <c r="CL382" s="9">
        <f t="shared" si="288"/>
        <v>0</v>
      </c>
      <c r="CM382" s="9">
        <f t="shared" si="281"/>
        <v>0</v>
      </c>
      <c r="CN382" s="9">
        <f t="shared" si="281"/>
        <v>0</v>
      </c>
      <c r="CO382" s="9">
        <f t="shared" si="281"/>
        <v>0</v>
      </c>
      <c r="CP382" s="9">
        <f t="shared" si="281"/>
        <v>0</v>
      </c>
      <c r="CQ382" s="9">
        <f t="shared" si="268"/>
        <v>3.43698122324284E-30</v>
      </c>
      <c r="CR382" s="27"/>
    </row>
    <row r="383" spans="2:96" x14ac:dyDescent="0.2">
      <c r="B383" s="1">
        <f t="shared" si="263"/>
        <v>44232</v>
      </c>
      <c r="C383" s="8">
        <f t="shared" si="258"/>
        <v>53.142857142857146</v>
      </c>
      <c r="D383">
        <f t="shared" si="266"/>
        <v>372</v>
      </c>
      <c r="E383" s="14">
        <f t="shared" si="264"/>
        <v>0.3</v>
      </c>
      <c r="F383" s="3">
        <f t="shared" si="259"/>
        <v>8.1661699125676517</v>
      </c>
      <c r="G383" s="3">
        <f t="shared" si="253"/>
        <v>2.8379999999999992</v>
      </c>
      <c r="H383" s="27"/>
      <c r="I383" s="4">
        <f t="shared" si="260"/>
        <v>258394.45325801719</v>
      </c>
      <c r="J383" s="4"/>
      <c r="K383" s="4">
        <f t="shared" si="254"/>
        <v>4741605.546741982</v>
      </c>
      <c r="L383" s="4">
        <f t="shared" si="272"/>
        <v>1</v>
      </c>
      <c r="N383" s="4">
        <f t="shared" si="267"/>
        <v>3.43698122324284E-30</v>
      </c>
      <c r="O383" s="4">
        <f t="shared" si="290"/>
        <v>4.2870032151122853E-30</v>
      </c>
      <c r="P383" s="4">
        <f t="shared" si="290"/>
        <v>5.6885634337190488E-30</v>
      </c>
      <c r="Q383" s="4">
        <f t="shared" si="290"/>
        <v>7.5483390881007187E-30</v>
      </c>
      <c r="R383" s="4">
        <f t="shared" si="290"/>
        <v>1.0016135647044865E-29</v>
      </c>
      <c r="S383" s="4">
        <f t="shared" si="290"/>
        <v>1.3290734839688517E-29</v>
      </c>
      <c r="T383" s="4">
        <f t="shared" si="290"/>
        <v>1.7635906581499462E-29</v>
      </c>
      <c r="U383" s="4">
        <f t="shared" si="290"/>
        <v>2.3401655717530242E-29</v>
      </c>
      <c r="V383" s="4">
        <f t="shared" si="290"/>
        <v>3.1052415014281191E-29</v>
      </c>
      <c r="W383" s="4">
        <f t="shared" si="290"/>
        <v>4.1204455353850451E-29</v>
      </c>
      <c r="X383" s="4">
        <f t="shared" si="290"/>
        <v>5.4675526532368735E-29</v>
      </c>
      <c r="Y383" s="4">
        <f t="shared" si="290"/>
        <v>7.2550727243441527E-29</v>
      </c>
      <c r="Z383" s="4">
        <f t="shared" si="290"/>
        <v>9.6269910092884734E-29</v>
      </c>
      <c r="AA383" s="4">
        <f t="shared" si="290"/>
        <v>1.2774366214406138E-28</v>
      </c>
      <c r="AB383" s="4">
        <f t="shared" si="290"/>
        <v>1.6950720326041116E-28</v>
      </c>
      <c r="AC383" s="4">
        <f t="shared" si="290"/>
        <v>2.2492459880133459E-28</v>
      </c>
      <c r="AD383" s="4">
        <f t="shared" si="290"/>
        <v>2.9845973606336226E-28</v>
      </c>
      <c r="AE383" s="4">
        <f t="shared" si="290"/>
        <v>3.9603589169759897E-28</v>
      </c>
      <c r="AF383" s="4">
        <f t="shared" si="290"/>
        <v>5.2551285336328951E-28</v>
      </c>
      <c r="AG383" s="4">
        <f t="shared" si="290"/>
        <v>6.9732002790519054E-28</v>
      </c>
      <c r="AH383" s="4">
        <f t="shared" si="290"/>
        <v>9.2529653310220545E-28</v>
      </c>
      <c r="AI383" s="4">
        <f t="shared" si="255"/>
        <v>4457109.2139374604</v>
      </c>
      <c r="AJ383" s="4">
        <f t="shared" si="261"/>
        <v>4457109.2139374604</v>
      </c>
      <c r="AK383" s="27"/>
      <c r="AL383">
        <f t="shared" si="250"/>
        <v>372</v>
      </c>
      <c r="AM383" s="4"/>
      <c r="AN383" s="4"/>
      <c r="AO383" s="4">
        <f t="shared" si="292"/>
        <v>2.7363850309227353E-31</v>
      </c>
      <c r="AP383" s="4">
        <f t="shared" si="292"/>
        <v>0</v>
      </c>
      <c r="AQ383" s="4">
        <f t="shared" si="292"/>
        <v>0</v>
      </c>
      <c r="AR383" s="4">
        <f t="shared" si="292"/>
        <v>0</v>
      </c>
      <c r="AS383" s="4">
        <f t="shared" si="292"/>
        <v>0</v>
      </c>
      <c r="AT383" s="4">
        <f t="shared" si="292"/>
        <v>0</v>
      </c>
      <c r="AU383" s="4">
        <f t="shared" si="292"/>
        <v>0</v>
      </c>
      <c r="AV383" s="4">
        <f t="shared" si="292"/>
        <v>0</v>
      </c>
      <c r="AW383" s="4">
        <f t="shared" si="292"/>
        <v>0</v>
      </c>
      <c r="AX383" s="4">
        <f t="shared" si="292"/>
        <v>0</v>
      </c>
      <c r="AY383" s="4">
        <f t="shared" si="292"/>
        <v>0</v>
      </c>
      <c r="AZ383" s="4">
        <f t="shared" si="292"/>
        <v>0</v>
      </c>
      <c r="BA383" s="4">
        <f t="shared" si="292"/>
        <v>0</v>
      </c>
      <c r="BB383" s="4">
        <f t="shared" si="292"/>
        <v>0</v>
      </c>
      <c r="BC383" s="4">
        <f t="shared" si="292"/>
        <v>0</v>
      </c>
      <c r="BD383" s="4">
        <f t="shared" si="292"/>
        <v>0</v>
      </c>
      <c r="BE383" s="4">
        <f t="shared" si="292"/>
        <v>0</v>
      </c>
      <c r="BF383" s="4">
        <f t="shared" si="292"/>
        <v>0</v>
      </c>
      <c r="BG383" s="4">
        <f t="shared" si="292"/>
        <v>0</v>
      </c>
      <c r="BH383" s="4">
        <f t="shared" si="292"/>
        <v>0</v>
      </c>
      <c r="BI383" s="4">
        <f t="shared" si="287"/>
        <v>0</v>
      </c>
      <c r="BJ383" s="4">
        <f t="shared" si="265"/>
        <v>2.7363850309227353E-31</v>
      </c>
      <c r="BK383" s="4">
        <f t="shared" si="262"/>
        <v>284496.33280451875</v>
      </c>
      <c r="BL383" s="4">
        <f t="shared" si="274"/>
        <v>1</v>
      </c>
      <c r="BM383" s="4">
        <f t="shared" si="256"/>
        <v>4741605.5467419792</v>
      </c>
      <c r="BN383" s="18">
        <f t="shared" si="275"/>
        <v>1</v>
      </c>
      <c r="BO383" s="4">
        <f t="shared" si="257"/>
        <v>6</v>
      </c>
      <c r="BP383" s="27"/>
      <c r="BQ383" s="4">
        <f>I383+AJ383+BK383+SUM(J$11:J383)</f>
        <v>4999999.9999999963</v>
      </c>
      <c r="BR383" s="27"/>
      <c r="BS383">
        <f t="shared" si="251"/>
        <v>372</v>
      </c>
      <c r="BT383" s="11">
        <f t="shared" si="252"/>
        <v>5.4796787680518551E-2</v>
      </c>
      <c r="BU383" s="9">
        <f t="shared" si="277"/>
        <v>5.6500659105590045E-32</v>
      </c>
      <c r="BV383" s="9">
        <f t="shared" si="277"/>
        <v>7.0474201489262491E-32</v>
      </c>
      <c r="BW383" s="9">
        <f t="shared" si="277"/>
        <v>9.351450080539928E-32</v>
      </c>
      <c r="BX383" s="9">
        <f t="shared" si="277"/>
        <v>1.2408742030536424E-31</v>
      </c>
      <c r="BY383" s="9">
        <f t="shared" si="277"/>
        <v>1.6465561752911723E-31</v>
      </c>
      <c r="BZ383" s="9">
        <f t="shared" si="277"/>
        <v>2.1848687253854469E-31</v>
      </c>
      <c r="CA383" s="9">
        <f t="shared" si="277"/>
        <v>2.8991730854996573E-31</v>
      </c>
      <c r="CB383" s="9">
        <f t="shared" si="277"/>
        <v>3.8470066791782931E-31</v>
      </c>
      <c r="CC383" s="9">
        <f t="shared" si="277"/>
        <v>5.1047177775147378E-31</v>
      </c>
      <c r="CD383" s="9">
        <f t="shared" si="277"/>
        <v>6.7736153745490462E-31</v>
      </c>
      <c r="CE383" s="9">
        <f t="shared" si="277"/>
        <v>0</v>
      </c>
      <c r="CF383" s="9">
        <f t="shared" si="277"/>
        <v>0</v>
      </c>
      <c r="CG383" s="9">
        <f t="shared" si="293"/>
        <v>0</v>
      </c>
      <c r="CH383" s="9">
        <f t="shared" si="293"/>
        <v>0</v>
      </c>
      <c r="CI383" s="9">
        <f t="shared" si="293"/>
        <v>0</v>
      </c>
      <c r="CJ383" s="9">
        <f t="shared" si="288"/>
        <v>0</v>
      </c>
      <c r="CK383" s="9">
        <f t="shared" si="288"/>
        <v>0</v>
      </c>
      <c r="CL383" s="9">
        <f t="shared" si="288"/>
        <v>0</v>
      </c>
      <c r="CM383" s="9">
        <f t="shared" si="281"/>
        <v>0</v>
      </c>
      <c r="CN383" s="9">
        <f t="shared" si="281"/>
        <v>0</v>
      </c>
      <c r="CO383" s="9">
        <f t="shared" si="281"/>
        <v>0</v>
      </c>
      <c r="CP383" s="9">
        <f t="shared" si="281"/>
        <v>0</v>
      </c>
      <c r="CQ383" s="9">
        <f t="shared" si="268"/>
        <v>2.5901705634474513E-30</v>
      </c>
      <c r="CR383" s="27"/>
    </row>
    <row r="384" spans="2:96" x14ac:dyDescent="0.2">
      <c r="B384" s="1">
        <f t="shared" si="263"/>
        <v>44233</v>
      </c>
      <c r="C384" s="8">
        <f t="shared" si="258"/>
        <v>53.285714285714285</v>
      </c>
      <c r="D384">
        <f t="shared" si="266"/>
        <v>373</v>
      </c>
      <c r="E384" s="14">
        <f t="shared" si="264"/>
        <v>0.3</v>
      </c>
      <c r="F384" s="3">
        <f t="shared" si="259"/>
        <v>8.1661699125676517</v>
      </c>
      <c r="G384" s="3">
        <f t="shared" si="253"/>
        <v>2.8379999999999992</v>
      </c>
      <c r="H384" s="27"/>
      <c r="I384" s="4">
        <f t="shared" si="260"/>
        <v>258394.45325801719</v>
      </c>
      <c r="J384" s="4"/>
      <c r="K384" s="4">
        <f t="shared" si="254"/>
        <v>4741605.546741982</v>
      </c>
      <c r="L384" s="4">
        <f t="shared" si="272"/>
        <v>1</v>
      </c>
      <c r="N384" s="4">
        <f t="shared" si="267"/>
        <v>2.5901705634474513E-30</v>
      </c>
      <c r="O384" s="4">
        <f t="shared" si="290"/>
        <v>3.2307623498482696E-30</v>
      </c>
      <c r="P384" s="4">
        <f t="shared" si="290"/>
        <v>4.2870032151122853E-30</v>
      </c>
      <c r="Q384" s="4">
        <f t="shared" si="290"/>
        <v>5.6885634337190488E-30</v>
      </c>
      <c r="R384" s="4">
        <f t="shared" si="290"/>
        <v>7.5483390881007187E-30</v>
      </c>
      <c r="S384" s="4">
        <f t="shared" si="290"/>
        <v>1.0016135647044865E-29</v>
      </c>
      <c r="T384" s="4">
        <f t="shared" si="290"/>
        <v>1.3290734839688517E-29</v>
      </c>
      <c r="U384" s="4">
        <f t="shared" si="290"/>
        <v>1.7635906581499462E-29</v>
      </c>
      <c r="V384" s="4">
        <f t="shared" si="290"/>
        <v>2.3401655717530242E-29</v>
      </c>
      <c r="W384" s="4">
        <f t="shared" si="290"/>
        <v>3.1052415014281191E-29</v>
      </c>
      <c r="X384" s="4">
        <f t="shared" si="290"/>
        <v>4.1204455353850451E-29</v>
      </c>
      <c r="Y384" s="4">
        <f t="shared" si="290"/>
        <v>5.4675526532368735E-29</v>
      </c>
      <c r="Z384" s="4">
        <f t="shared" si="290"/>
        <v>7.2550727243441527E-29</v>
      </c>
      <c r="AA384" s="4">
        <f t="shared" si="290"/>
        <v>9.6269910092884734E-29</v>
      </c>
      <c r="AB384" s="4">
        <f t="shared" si="290"/>
        <v>1.2774366214406138E-28</v>
      </c>
      <c r="AC384" s="4">
        <f t="shared" si="290"/>
        <v>1.6950720326041116E-28</v>
      </c>
      <c r="AD384" s="4">
        <f t="shared" si="290"/>
        <v>2.2492459880133459E-28</v>
      </c>
      <c r="AE384" s="4">
        <f t="shared" si="290"/>
        <v>2.9845973606336226E-28</v>
      </c>
      <c r="AF384" s="4">
        <f t="shared" si="290"/>
        <v>3.9603589169759897E-28</v>
      </c>
      <c r="AG384" s="4">
        <f t="shared" si="290"/>
        <v>5.2551285336328951E-28</v>
      </c>
      <c r="AH384" s="4">
        <f t="shared" si="290"/>
        <v>6.9732002790519054E-28</v>
      </c>
      <c r="AI384" s="4">
        <f t="shared" si="255"/>
        <v>4457109.2139374604</v>
      </c>
      <c r="AJ384" s="4">
        <f t="shared" si="261"/>
        <v>4457109.2139374604</v>
      </c>
      <c r="AK384" s="27"/>
      <c r="AL384">
        <f t="shared" si="250"/>
        <v>373</v>
      </c>
      <c r="AM384" s="4"/>
      <c r="AN384" s="4"/>
      <c r="AO384" s="4">
        <f t="shared" si="292"/>
        <v>2.062188733945704E-31</v>
      </c>
      <c r="AP384" s="4">
        <f t="shared" si="292"/>
        <v>0</v>
      </c>
      <c r="AQ384" s="4">
        <f t="shared" si="292"/>
        <v>0</v>
      </c>
      <c r="AR384" s="4">
        <f t="shared" si="292"/>
        <v>0</v>
      </c>
      <c r="AS384" s="4">
        <f t="shared" si="292"/>
        <v>0</v>
      </c>
      <c r="AT384" s="4">
        <f t="shared" si="292"/>
        <v>0</v>
      </c>
      <c r="AU384" s="4">
        <f t="shared" si="292"/>
        <v>0</v>
      </c>
      <c r="AV384" s="4">
        <f t="shared" si="292"/>
        <v>0</v>
      </c>
      <c r="AW384" s="4">
        <f t="shared" si="292"/>
        <v>0</v>
      </c>
      <c r="AX384" s="4">
        <f t="shared" si="292"/>
        <v>0</v>
      </c>
      <c r="AY384" s="4">
        <f t="shared" si="292"/>
        <v>0</v>
      </c>
      <c r="AZ384" s="4">
        <f t="shared" si="292"/>
        <v>0</v>
      </c>
      <c r="BA384" s="4">
        <f t="shared" si="292"/>
        <v>0</v>
      </c>
      <c r="BB384" s="4">
        <f t="shared" si="292"/>
        <v>0</v>
      </c>
      <c r="BC384" s="4">
        <f t="shared" si="292"/>
        <v>0</v>
      </c>
      <c r="BD384" s="4">
        <f t="shared" si="292"/>
        <v>0</v>
      </c>
      <c r="BE384" s="4">
        <f t="shared" si="292"/>
        <v>0</v>
      </c>
      <c r="BF384" s="4">
        <f t="shared" si="292"/>
        <v>0</v>
      </c>
      <c r="BG384" s="4">
        <f t="shared" si="292"/>
        <v>0</v>
      </c>
      <c r="BH384" s="4">
        <f t="shared" si="292"/>
        <v>0</v>
      </c>
      <c r="BI384" s="4">
        <f t="shared" si="287"/>
        <v>0</v>
      </c>
      <c r="BJ384" s="4">
        <f t="shared" si="265"/>
        <v>2.062188733945704E-31</v>
      </c>
      <c r="BK384" s="4">
        <f t="shared" si="262"/>
        <v>284496.33280451875</v>
      </c>
      <c r="BL384" s="4">
        <f t="shared" si="274"/>
        <v>1</v>
      </c>
      <c r="BM384" s="4">
        <f t="shared" si="256"/>
        <v>4741605.5467419792</v>
      </c>
      <c r="BN384" s="18">
        <f t="shared" si="275"/>
        <v>1</v>
      </c>
      <c r="BO384" s="4">
        <f t="shared" si="257"/>
        <v>6</v>
      </c>
      <c r="BP384" s="27"/>
      <c r="BQ384" s="4">
        <f>I384+AJ384+BK384+SUM(J$11:J384)</f>
        <v>4999999.9999999963</v>
      </c>
      <c r="BR384" s="27"/>
      <c r="BS384">
        <f t="shared" si="251"/>
        <v>373</v>
      </c>
      <c r="BT384" s="11">
        <f t="shared" si="252"/>
        <v>5.4796787680518551E-2</v>
      </c>
      <c r="BU384" s="9">
        <f t="shared" si="277"/>
        <v>4.2579907926467725E-32</v>
      </c>
      <c r="BV384" s="9">
        <f t="shared" si="277"/>
        <v>5.3110619559254647E-32</v>
      </c>
      <c r="BW384" s="9">
        <f t="shared" si="277"/>
        <v>7.0474201489262491E-32</v>
      </c>
      <c r="BX384" s="9">
        <f t="shared" si="277"/>
        <v>9.351450080539928E-32</v>
      </c>
      <c r="BY384" s="9">
        <f t="shared" si="277"/>
        <v>1.2408742030536424E-31</v>
      </c>
      <c r="BZ384" s="9">
        <f t="shared" si="277"/>
        <v>1.6465561752911723E-31</v>
      </c>
      <c r="CA384" s="9">
        <f t="shared" si="277"/>
        <v>2.1848687253854469E-31</v>
      </c>
      <c r="CB384" s="9">
        <f t="shared" si="277"/>
        <v>2.8991730854996573E-31</v>
      </c>
      <c r="CC384" s="9">
        <f t="shared" si="277"/>
        <v>3.8470066791782931E-31</v>
      </c>
      <c r="CD384" s="9">
        <f t="shared" si="277"/>
        <v>5.1047177775147378E-31</v>
      </c>
      <c r="CE384" s="9">
        <f t="shared" si="277"/>
        <v>0</v>
      </c>
      <c r="CF384" s="9">
        <f t="shared" si="277"/>
        <v>0</v>
      </c>
      <c r="CG384" s="9">
        <f t="shared" si="293"/>
        <v>0</v>
      </c>
      <c r="CH384" s="9">
        <f t="shared" si="293"/>
        <v>0</v>
      </c>
      <c r="CI384" s="9">
        <f t="shared" si="293"/>
        <v>0</v>
      </c>
      <c r="CJ384" s="9">
        <f t="shared" si="288"/>
        <v>0</v>
      </c>
      <c r="CK384" s="9">
        <f t="shared" si="288"/>
        <v>0</v>
      </c>
      <c r="CL384" s="9">
        <f t="shared" si="288"/>
        <v>0</v>
      </c>
      <c r="CM384" s="9">
        <f t="shared" si="281"/>
        <v>0</v>
      </c>
      <c r="CN384" s="9">
        <f t="shared" si="281"/>
        <v>0</v>
      </c>
      <c r="CO384" s="9">
        <f t="shared" si="281"/>
        <v>0</v>
      </c>
      <c r="CP384" s="9">
        <f t="shared" si="281"/>
        <v>0</v>
      </c>
      <c r="CQ384" s="9">
        <f t="shared" si="268"/>
        <v>1.9519988943726791E-30</v>
      </c>
      <c r="CR384" s="27"/>
    </row>
    <row r="385" spans="2:96" x14ac:dyDescent="0.2">
      <c r="B385" s="1">
        <f t="shared" si="263"/>
        <v>44234</v>
      </c>
      <c r="C385" s="8">
        <f t="shared" si="258"/>
        <v>53.428571428571431</v>
      </c>
      <c r="D385">
        <f t="shared" si="266"/>
        <v>374</v>
      </c>
      <c r="E385" s="14">
        <f t="shared" si="264"/>
        <v>0.3</v>
      </c>
      <c r="F385" s="3">
        <f t="shared" si="259"/>
        <v>8.1661699125676517</v>
      </c>
      <c r="G385" s="3">
        <f t="shared" si="253"/>
        <v>2.8379999999999992</v>
      </c>
      <c r="H385" s="27"/>
      <c r="I385" s="4">
        <f t="shared" si="260"/>
        <v>258394.45325801719</v>
      </c>
      <c r="J385" s="4"/>
      <c r="K385" s="4">
        <f t="shared" si="254"/>
        <v>4741605.546741982</v>
      </c>
      <c r="L385" s="4">
        <f t="shared" si="272"/>
        <v>1</v>
      </c>
      <c r="N385" s="4">
        <f t="shared" si="267"/>
        <v>1.9519988943726791E-30</v>
      </c>
      <c r="O385" s="4">
        <f t="shared" si="290"/>
        <v>2.4347603296406041E-30</v>
      </c>
      <c r="P385" s="4">
        <f t="shared" si="290"/>
        <v>3.2307623498482696E-30</v>
      </c>
      <c r="Q385" s="4">
        <f t="shared" si="290"/>
        <v>4.2870032151122853E-30</v>
      </c>
      <c r="R385" s="4">
        <f t="shared" si="290"/>
        <v>5.6885634337190488E-30</v>
      </c>
      <c r="S385" s="4">
        <f t="shared" si="290"/>
        <v>7.5483390881007187E-30</v>
      </c>
      <c r="T385" s="4">
        <f t="shared" si="290"/>
        <v>1.0016135647044865E-29</v>
      </c>
      <c r="U385" s="4">
        <f t="shared" si="290"/>
        <v>1.3290734839688517E-29</v>
      </c>
      <c r="V385" s="4">
        <f t="shared" si="290"/>
        <v>1.7635906581499462E-29</v>
      </c>
      <c r="W385" s="4">
        <f t="shared" si="290"/>
        <v>2.3401655717530242E-29</v>
      </c>
      <c r="X385" s="4">
        <f t="shared" si="290"/>
        <v>3.1052415014281191E-29</v>
      </c>
      <c r="Y385" s="4">
        <f t="shared" si="290"/>
        <v>4.1204455353850451E-29</v>
      </c>
      <c r="Z385" s="4">
        <f t="shared" si="290"/>
        <v>5.4675526532368735E-29</v>
      </c>
      <c r="AA385" s="4">
        <f t="shared" si="290"/>
        <v>7.2550727243441527E-29</v>
      </c>
      <c r="AB385" s="4">
        <f t="shared" si="290"/>
        <v>9.6269910092884734E-29</v>
      </c>
      <c r="AC385" s="4">
        <f t="shared" si="290"/>
        <v>1.2774366214406138E-28</v>
      </c>
      <c r="AD385" s="4">
        <f t="shared" si="290"/>
        <v>1.6950720326041116E-28</v>
      </c>
      <c r="AE385" s="4">
        <f t="shared" si="290"/>
        <v>2.2492459880133459E-28</v>
      </c>
      <c r="AF385" s="4">
        <f t="shared" si="290"/>
        <v>2.9845973606336226E-28</v>
      </c>
      <c r="AG385" s="4">
        <f t="shared" si="290"/>
        <v>3.9603589169759897E-28</v>
      </c>
      <c r="AH385" s="4">
        <f t="shared" si="290"/>
        <v>5.2551285336328951E-28</v>
      </c>
      <c r="AI385" s="4">
        <f t="shared" si="255"/>
        <v>4457109.2139374604</v>
      </c>
      <c r="AJ385" s="4">
        <f t="shared" si="261"/>
        <v>4457109.2139374604</v>
      </c>
      <c r="AK385" s="27"/>
      <c r="AL385">
        <f t="shared" si="250"/>
        <v>374</v>
      </c>
      <c r="AM385" s="4"/>
      <c r="AN385" s="4"/>
      <c r="AO385" s="4">
        <f t="shared" si="292"/>
        <v>1.5541023380684707E-31</v>
      </c>
      <c r="AP385" s="4">
        <f t="shared" si="292"/>
        <v>0</v>
      </c>
      <c r="AQ385" s="4">
        <f t="shared" si="292"/>
        <v>0</v>
      </c>
      <c r="AR385" s="4">
        <f t="shared" si="292"/>
        <v>0</v>
      </c>
      <c r="AS385" s="4">
        <f t="shared" si="292"/>
        <v>0</v>
      </c>
      <c r="AT385" s="4">
        <f t="shared" si="292"/>
        <v>0</v>
      </c>
      <c r="AU385" s="4">
        <f t="shared" si="292"/>
        <v>0</v>
      </c>
      <c r="AV385" s="4">
        <f t="shared" si="292"/>
        <v>0</v>
      </c>
      <c r="AW385" s="4">
        <f t="shared" si="292"/>
        <v>0</v>
      </c>
      <c r="AX385" s="4">
        <f t="shared" si="292"/>
        <v>0</v>
      </c>
      <c r="AY385" s="4">
        <f t="shared" si="292"/>
        <v>0</v>
      </c>
      <c r="AZ385" s="4">
        <f t="shared" si="292"/>
        <v>0</v>
      </c>
      <c r="BA385" s="4">
        <f t="shared" si="292"/>
        <v>0</v>
      </c>
      <c r="BB385" s="4">
        <f t="shared" si="292"/>
        <v>0</v>
      </c>
      <c r="BC385" s="4">
        <f t="shared" si="292"/>
        <v>0</v>
      </c>
      <c r="BD385" s="4">
        <f t="shared" si="292"/>
        <v>0</v>
      </c>
      <c r="BE385" s="4">
        <f t="shared" si="292"/>
        <v>0</v>
      </c>
      <c r="BF385" s="4">
        <f t="shared" si="292"/>
        <v>0</v>
      </c>
      <c r="BG385" s="4">
        <f t="shared" si="292"/>
        <v>0</v>
      </c>
      <c r="BH385" s="4">
        <f t="shared" si="292"/>
        <v>0</v>
      </c>
      <c r="BI385" s="4">
        <f t="shared" si="287"/>
        <v>0</v>
      </c>
      <c r="BJ385" s="4">
        <f t="shared" si="265"/>
        <v>1.5541023380684707E-31</v>
      </c>
      <c r="BK385" s="4">
        <f t="shared" si="262"/>
        <v>284496.33280451875</v>
      </c>
      <c r="BL385" s="4">
        <f t="shared" si="274"/>
        <v>1</v>
      </c>
      <c r="BM385" s="4">
        <f t="shared" si="256"/>
        <v>4741605.5467419792</v>
      </c>
      <c r="BN385" s="18">
        <f t="shared" si="275"/>
        <v>1</v>
      </c>
      <c r="BO385" s="4">
        <f t="shared" si="257"/>
        <v>6</v>
      </c>
      <c r="BP385" s="27"/>
      <c r="BQ385" s="4">
        <f>I385+AJ385+BK385+SUM(J$11:J385)</f>
        <v>4999999.9999999963</v>
      </c>
      <c r="BR385" s="27"/>
      <c r="BS385">
        <f t="shared" si="251"/>
        <v>374</v>
      </c>
      <c r="BT385" s="11">
        <f t="shared" si="252"/>
        <v>5.4796787680518551E-2</v>
      </c>
      <c r="BU385" s="9">
        <f t="shared" si="277"/>
        <v>3.2088980690263992E-32</v>
      </c>
      <c r="BV385" s="9">
        <f t="shared" si="277"/>
        <v>4.0025113450879659E-32</v>
      </c>
      <c r="BW385" s="9">
        <f t="shared" si="277"/>
        <v>5.3110619559254647E-32</v>
      </c>
      <c r="BX385" s="9">
        <f t="shared" si="277"/>
        <v>7.0474201489262491E-32</v>
      </c>
      <c r="BY385" s="9">
        <f t="shared" si="277"/>
        <v>9.351450080539928E-32</v>
      </c>
      <c r="BZ385" s="9">
        <f t="shared" si="277"/>
        <v>1.2408742030536424E-31</v>
      </c>
      <c r="CA385" s="9">
        <f t="shared" si="277"/>
        <v>1.6465561752911723E-31</v>
      </c>
      <c r="CB385" s="9">
        <f t="shared" si="277"/>
        <v>2.1848687253854469E-31</v>
      </c>
      <c r="CC385" s="9">
        <f t="shared" si="277"/>
        <v>2.8991730854996573E-31</v>
      </c>
      <c r="CD385" s="9">
        <f t="shared" si="277"/>
        <v>3.8470066791782931E-31</v>
      </c>
      <c r="CE385" s="9">
        <f t="shared" si="277"/>
        <v>0</v>
      </c>
      <c r="CF385" s="9">
        <f t="shared" si="277"/>
        <v>0</v>
      </c>
      <c r="CG385" s="9">
        <f t="shared" si="293"/>
        <v>0</v>
      </c>
      <c r="CH385" s="9">
        <f t="shared" si="293"/>
        <v>0</v>
      </c>
      <c r="CI385" s="9">
        <f t="shared" si="293"/>
        <v>0</v>
      </c>
      <c r="CJ385" s="9">
        <f t="shared" si="288"/>
        <v>0</v>
      </c>
      <c r="CK385" s="9">
        <f t="shared" si="288"/>
        <v>0</v>
      </c>
      <c r="CL385" s="9">
        <f t="shared" si="288"/>
        <v>0</v>
      </c>
      <c r="CM385" s="9">
        <f t="shared" si="281"/>
        <v>0</v>
      </c>
      <c r="CN385" s="9">
        <f t="shared" si="281"/>
        <v>0</v>
      </c>
      <c r="CO385" s="9">
        <f t="shared" si="281"/>
        <v>0</v>
      </c>
      <c r="CP385" s="9">
        <f t="shared" si="281"/>
        <v>0</v>
      </c>
      <c r="CQ385" s="9">
        <f t="shared" si="268"/>
        <v>1.4710613028358812E-30</v>
      </c>
      <c r="CR385" s="27"/>
    </row>
    <row r="386" spans="2:96" x14ac:dyDescent="0.2">
      <c r="B386" s="1">
        <f t="shared" si="263"/>
        <v>44235</v>
      </c>
      <c r="C386" s="8">
        <f t="shared" si="258"/>
        <v>53.571428571428569</v>
      </c>
      <c r="D386">
        <f t="shared" si="266"/>
        <v>375</v>
      </c>
      <c r="E386" s="14">
        <f t="shared" si="264"/>
        <v>0.3</v>
      </c>
      <c r="F386" s="3">
        <f t="shared" si="259"/>
        <v>8.1661699125676517</v>
      </c>
      <c r="G386" s="3">
        <f t="shared" si="253"/>
        <v>2.8379999999999992</v>
      </c>
      <c r="H386" s="27"/>
      <c r="I386" s="4">
        <f t="shared" si="260"/>
        <v>258394.45325801719</v>
      </c>
      <c r="J386" s="4"/>
      <c r="K386" s="4">
        <f t="shared" si="254"/>
        <v>4741605.546741982</v>
      </c>
      <c r="L386" s="4">
        <f t="shared" si="272"/>
        <v>1</v>
      </c>
      <c r="N386" s="4">
        <f t="shared" si="267"/>
        <v>1.4710613028358812E-30</v>
      </c>
      <c r="O386" s="4">
        <f t="shared" si="290"/>
        <v>1.8348789607103184E-30</v>
      </c>
      <c r="P386" s="4">
        <f t="shared" si="290"/>
        <v>2.4347603296406041E-30</v>
      </c>
      <c r="Q386" s="4">
        <f t="shared" si="290"/>
        <v>3.2307623498482696E-30</v>
      </c>
      <c r="R386" s="4">
        <f t="shared" si="290"/>
        <v>4.2870032151122853E-30</v>
      </c>
      <c r="S386" s="4">
        <f t="shared" si="290"/>
        <v>5.6885634337190488E-30</v>
      </c>
      <c r="T386" s="4">
        <f t="shared" si="290"/>
        <v>7.5483390881007187E-30</v>
      </c>
      <c r="U386" s="4">
        <f t="shared" si="290"/>
        <v>1.0016135647044865E-29</v>
      </c>
      <c r="V386" s="4">
        <f t="shared" si="290"/>
        <v>1.3290734839688517E-29</v>
      </c>
      <c r="W386" s="4">
        <f t="shared" si="290"/>
        <v>1.7635906581499462E-29</v>
      </c>
      <c r="X386" s="4">
        <f t="shared" si="290"/>
        <v>2.3401655717530242E-29</v>
      </c>
      <c r="Y386" s="4">
        <f t="shared" si="290"/>
        <v>3.1052415014281191E-29</v>
      </c>
      <c r="Z386" s="4">
        <f t="shared" si="290"/>
        <v>4.1204455353850451E-29</v>
      </c>
      <c r="AA386" s="4">
        <f t="shared" si="290"/>
        <v>5.4675526532368735E-29</v>
      </c>
      <c r="AB386" s="4">
        <f t="shared" si="290"/>
        <v>7.2550727243441527E-29</v>
      </c>
      <c r="AC386" s="4">
        <f t="shared" si="290"/>
        <v>9.6269910092884734E-29</v>
      </c>
      <c r="AD386" s="4">
        <f t="shared" si="290"/>
        <v>1.2774366214406138E-28</v>
      </c>
      <c r="AE386" s="4">
        <f t="shared" si="290"/>
        <v>1.6950720326041116E-28</v>
      </c>
      <c r="AF386" s="4">
        <f t="shared" si="290"/>
        <v>2.2492459880133459E-28</v>
      </c>
      <c r="AG386" s="4">
        <f t="shared" si="290"/>
        <v>2.9845973606336226E-28</v>
      </c>
      <c r="AH386" s="4">
        <f t="shared" si="290"/>
        <v>3.9603589169759897E-28</v>
      </c>
      <c r="AI386" s="4">
        <f t="shared" si="255"/>
        <v>4457109.2139374604</v>
      </c>
      <c r="AJ386" s="4">
        <f t="shared" si="261"/>
        <v>4457109.2139374604</v>
      </c>
      <c r="AK386" s="27"/>
      <c r="AL386">
        <f t="shared" si="250"/>
        <v>375</v>
      </c>
      <c r="AM386" s="4"/>
      <c r="AN386" s="4"/>
      <c r="AO386" s="4">
        <f t="shared" si="292"/>
        <v>1.1711993366236075E-31</v>
      </c>
      <c r="AP386" s="4">
        <f t="shared" si="292"/>
        <v>0</v>
      </c>
      <c r="AQ386" s="4">
        <f t="shared" si="292"/>
        <v>0</v>
      </c>
      <c r="AR386" s="4">
        <f t="shared" si="292"/>
        <v>0</v>
      </c>
      <c r="AS386" s="4">
        <f t="shared" si="292"/>
        <v>0</v>
      </c>
      <c r="AT386" s="4">
        <f t="shared" si="292"/>
        <v>0</v>
      </c>
      <c r="AU386" s="4">
        <f t="shared" si="292"/>
        <v>0</v>
      </c>
      <c r="AV386" s="4">
        <f t="shared" si="292"/>
        <v>0</v>
      </c>
      <c r="AW386" s="4">
        <f t="shared" si="292"/>
        <v>0</v>
      </c>
      <c r="AX386" s="4">
        <f t="shared" si="292"/>
        <v>0</v>
      </c>
      <c r="AY386" s="4">
        <f t="shared" si="292"/>
        <v>0</v>
      </c>
      <c r="AZ386" s="4">
        <f t="shared" si="292"/>
        <v>0</v>
      </c>
      <c r="BA386" s="4">
        <f t="shared" si="292"/>
        <v>0</v>
      </c>
      <c r="BB386" s="4">
        <f t="shared" si="292"/>
        <v>0</v>
      </c>
      <c r="BC386" s="4">
        <f t="shared" si="292"/>
        <v>0</v>
      </c>
      <c r="BD386" s="4">
        <f t="shared" si="292"/>
        <v>0</v>
      </c>
      <c r="BE386" s="4">
        <f t="shared" si="292"/>
        <v>0</v>
      </c>
      <c r="BF386" s="4">
        <f t="shared" si="292"/>
        <v>0</v>
      </c>
      <c r="BG386" s="4">
        <f t="shared" si="292"/>
        <v>0</v>
      </c>
      <c r="BH386" s="4">
        <f t="shared" si="292"/>
        <v>0</v>
      </c>
      <c r="BI386" s="4">
        <f t="shared" si="287"/>
        <v>0</v>
      </c>
      <c r="BJ386" s="4">
        <f t="shared" si="265"/>
        <v>1.1711993366236075E-31</v>
      </c>
      <c r="BK386" s="4">
        <f t="shared" si="262"/>
        <v>284496.33280451875</v>
      </c>
      <c r="BL386" s="4">
        <f t="shared" si="274"/>
        <v>1</v>
      </c>
      <c r="BM386" s="4">
        <f t="shared" si="256"/>
        <v>4741605.5467419792</v>
      </c>
      <c r="BN386" s="18">
        <f t="shared" si="275"/>
        <v>1</v>
      </c>
      <c r="BO386" s="4">
        <f t="shared" si="257"/>
        <v>6</v>
      </c>
      <c r="BP386" s="27"/>
      <c r="BQ386" s="4">
        <f>I386+AJ386+BK386+SUM(J$11:J386)</f>
        <v>4999999.9999999963</v>
      </c>
      <c r="BR386" s="27"/>
      <c r="BS386">
        <f t="shared" si="251"/>
        <v>375</v>
      </c>
      <c r="BT386" s="11">
        <f t="shared" si="252"/>
        <v>5.4796787680518551E-2</v>
      </c>
      <c r="BU386" s="9">
        <f t="shared" si="277"/>
        <v>2.4182830162957434E-32</v>
      </c>
      <c r="BV386" s="9">
        <f t="shared" si="277"/>
        <v>3.0163641848848153E-32</v>
      </c>
      <c r="BW386" s="9">
        <f t="shared" si="277"/>
        <v>4.0025113450879659E-32</v>
      </c>
      <c r="BX386" s="9">
        <f t="shared" si="277"/>
        <v>5.3110619559254647E-32</v>
      </c>
      <c r="BY386" s="9">
        <f t="shared" si="277"/>
        <v>7.0474201489262491E-32</v>
      </c>
      <c r="BZ386" s="9">
        <f t="shared" si="277"/>
        <v>9.351450080539928E-32</v>
      </c>
      <c r="CA386" s="9">
        <f t="shared" si="277"/>
        <v>1.2408742030536424E-31</v>
      </c>
      <c r="CB386" s="9">
        <f t="shared" si="277"/>
        <v>1.6465561752911723E-31</v>
      </c>
      <c r="CC386" s="9">
        <f t="shared" si="277"/>
        <v>2.1848687253854469E-31</v>
      </c>
      <c r="CD386" s="9">
        <f t="shared" si="277"/>
        <v>2.8991730854996573E-31</v>
      </c>
      <c r="CE386" s="9">
        <f t="shared" si="277"/>
        <v>0</v>
      </c>
      <c r="CF386" s="9">
        <f t="shared" si="277"/>
        <v>0</v>
      </c>
      <c r="CG386" s="9">
        <f t="shared" si="293"/>
        <v>0</v>
      </c>
      <c r="CH386" s="9">
        <f t="shared" si="293"/>
        <v>0</v>
      </c>
      <c r="CI386" s="9">
        <f t="shared" si="293"/>
        <v>0</v>
      </c>
      <c r="CJ386" s="9">
        <f t="shared" si="288"/>
        <v>0</v>
      </c>
      <c r="CK386" s="9">
        <f t="shared" si="288"/>
        <v>0</v>
      </c>
      <c r="CL386" s="9">
        <f t="shared" si="288"/>
        <v>0</v>
      </c>
      <c r="CM386" s="9">
        <f t="shared" si="281"/>
        <v>0</v>
      </c>
      <c r="CN386" s="9">
        <f t="shared" si="281"/>
        <v>0</v>
      </c>
      <c r="CO386" s="9">
        <f t="shared" si="281"/>
        <v>0</v>
      </c>
      <c r="CP386" s="9">
        <f t="shared" si="281"/>
        <v>0</v>
      </c>
      <c r="CQ386" s="9">
        <f t="shared" si="268"/>
        <v>1.1086181262395936E-30</v>
      </c>
      <c r="CR386" s="27"/>
    </row>
    <row r="387" spans="2:96" x14ac:dyDescent="0.2">
      <c r="B387" s="1">
        <f t="shared" si="263"/>
        <v>44236</v>
      </c>
      <c r="C387" s="8">
        <f t="shared" si="258"/>
        <v>53.714285714285715</v>
      </c>
      <c r="D387">
        <f t="shared" si="266"/>
        <v>376</v>
      </c>
      <c r="E387" s="14">
        <f t="shared" si="264"/>
        <v>0.3</v>
      </c>
      <c r="F387" s="3">
        <f t="shared" si="259"/>
        <v>8.1661699125676517</v>
      </c>
      <c r="G387" s="3">
        <f t="shared" si="253"/>
        <v>2.8379999999999992</v>
      </c>
      <c r="H387" s="27"/>
      <c r="I387" s="4">
        <f t="shared" si="260"/>
        <v>258394.45325801719</v>
      </c>
      <c r="J387" s="4"/>
      <c r="K387" s="4">
        <f t="shared" si="254"/>
        <v>4741605.546741982</v>
      </c>
      <c r="L387" s="4">
        <f t="shared" si="272"/>
        <v>1</v>
      </c>
      <c r="N387" s="4">
        <f t="shared" si="267"/>
        <v>1.1086181262395936E-30</v>
      </c>
      <c r="O387" s="4">
        <f t="shared" si="290"/>
        <v>1.3827976246657282E-30</v>
      </c>
      <c r="P387" s="4">
        <f t="shared" si="290"/>
        <v>1.8348789607103184E-30</v>
      </c>
      <c r="Q387" s="4">
        <f t="shared" si="290"/>
        <v>2.4347603296406041E-30</v>
      </c>
      <c r="R387" s="4">
        <f t="shared" si="290"/>
        <v>3.2307623498482696E-30</v>
      </c>
      <c r="S387" s="4">
        <f t="shared" si="290"/>
        <v>4.2870032151122853E-30</v>
      </c>
      <c r="T387" s="4">
        <f t="shared" si="290"/>
        <v>5.6885634337190488E-30</v>
      </c>
      <c r="U387" s="4">
        <f t="shared" si="290"/>
        <v>7.5483390881007187E-30</v>
      </c>
      <c r="V387" s="4">
        <f t="shared" si="290"/>
        <v>1.0016135647044865E-29</v>
      </c>
      <c r="W387" s="4">
        <f t="shared" si="290"/>
        <v>1.3290734839688517E-29</v>
      </c>
      <c r="X387" s="4">
        <f t="shared" si="290"/>
        <v>1.7635906581499462E-29</v>
      </c>
      <c r="Y387" s="4">
        <f t="shared" si="290"/>
        <v>2.3401655717530242E-29</v>
      </c>
      <c r="Z387" s="4">
        <f t="shared" si="290"/>
        <v>3.1052415014281191E-29</v>
      </c>
      <c r="AA387" s="4">
        <f t="shared" si="290"/>
        <v>4.1204455353850451E-29</v>
      </c>
      <c r="AB387" s="4">
        <f t="shared" si="290"/>
        <v>5.4675526532368735E-29</v>
      </c>
      <c r="AC387" s="4">
        <f t="shared" si="290"/>
        <v>7.2550727243441527E-29</v>
      </c>
      <c r="AD387" s="4">
        <f t="shared" si="290"/>
        <v>9.6269910092884734E-29</v>
      </c>
      <c r="AE387" s="4">
        <f t="shared" si="290"/>
        <v>1.2774366214406138E-28</v>
      </c>
      <c r="AF387" s="4">
        <f t="shared" si="290"/>
        <v>1.6950720326041116E-28</v>
      </c>
      <c r="AG387" s="4">
        <f t="shared" si="290"/>
        <v>2.2492459880133459E-28</v>
      </c>
      <c r="AH387" s="4">
        <f t="shared" si="290"/>
        <v>2.9845973606336226E-28</v>
      </c>
      <c r="AI387" s="4">
        <f t="shared" si="255"/>
        <v>4457109.2139374604</v>
      </c>
      <c r="AJ387" s="4">
        <f t="shared" si="261"/>
        <v>4457109.2139374604</v>
      </c>
      <c r="AK387" s="27"/>
      <c r="AL387">
        <f t="shared" si="250"/>
        <v>376</v>
      </c>
      <c r="AM387" s="4"/>
      <c r="AN387" s="4"/>
      <c r="AO387" s="4">
        <f t="shared" si="292"/>
        <v>8.8263678170152867E-32</v>
      </c>
      <c r="AP387" s="4">
        <f t="shared" si="292"/>
        <v>0</v>
      </c>
      <c r="AQ387" s="4">
        <f t="shared" si="292"/>
        <v>0</v>
      </c>
      <c r="AR387" s="4">
        <f t="shared" si="292"/>
        <v>0</v>
      </c>
      <c r="AS387" s="4">
        <f t="shared" si="292"/>
        <v>0</v>
      </c>
      <c r="AT387" s="4">
        <f t="shared" si="292"/>
        <v>0</v>
      </c>
      <c r="AU387" s="4">
        <f t="shared" si="292"/>
        <v>0</v>
      </c>
      <c r="AV387" s="4">
        <f t="shared" si="292"/>
        <v>0</v>
      </c>
      <c r="AW387" s="4">
        <f t="shared" si="292"/>
        <v>0</v>
      </c>
      <c r="AX387" s="4">
        <f t="shared" si="292"/>
        <v>0</v>
      </c>
      <c r="AY387" s="4">
        <f t="shared" si="292"/>
        <v>0</v>
      </c>
      <c r="AZ387" s="4">
        <f t="shared" si="292"/>
        <v>0</v>
      </c>
      <c r="BA387" s="4">
        <f t="shared" si="292"/>
        <v>0</v>
      </c>
      <c r="BB387" s="4">
        <f t="shared" si="292"/>
        <v>0</v>
      </c>
      <c r="BC387" s="4">
        <f t="shared" si="292"/>
        <v>0</v>
      </c>
      <c r="BD387" s="4">
        <f t="shared" si="292"/>
        <v>0</v>
      </c>
      <c r="BE387" s="4">
        <f t="shared" si="292"/>
        <v>0</v>
      </c>
      <c r="BF387" s="4">
        <f t="shared" si="292"/>
        <v>0</v>
      </c>
      <c r="BG387" s="4">
        <f t="shared" si="292"/>
        <v>0</v>
      </c>
      <c r="BH387" s="4">
        <f t="shared" si="292"/>
        <v>0</v>
      </c>
      <c r="BI387" s="4">
        <f t="shared" si="287"/>
        <v>0</v>
      </c>
      <c r="BJ387" s="4">
        <f t="shared" si="265"/>
        <v>8.8263678170152867E-32</v>
      </c>
      <c r="BK387" s="4">
        <f t="shared" si="262"/>
        <v>284496.33280451875</v>
      </c>
      <c r="BL387" s="4">
        <f t="shared" si="274"/>
        <v>1</v>
      </c>
      <c r="BM387" s="4">
        <f t="shared" si="256"/>
        <v>4741605.5467419792</v>
      </c>
      <c r="BN387" s="18">
        <f t="shared" si="275"/>
        <v>1</v>
      </c>
      <c r="BO387" s="4">
        <f t="shared" si="257"/>
        <v>6</v>
      </c>
      <c r="BP387" s="27"/>
      <c r="BQ387" s="4">
        <f>I387+AJ387+BK387+SUM(J$11:J387)</f>
        <v>4999999.9999999963</v>
      </c>
      <c r="BR387" s="27"/>
      <c r="BS387">
        <f t="shared" si="251"/>
        <v>376</v>
      </c>
      <c r="BT387" s="11">
        <f t="shared" si="252"/>
        <v>5.4796787680518551E-2</v>
      </c>
      <c r="BU387" s="9">
        <f t="shared" si="277"/>
        <v>1.8224613624697595E-32</v>
      </c>
      <c r="BV387" s="9">
        <f t="shared" si="277"/>
        <v>2.2731860353179987E-32</v>
      </c>
      <c r="BW387" s="9">
        <f t="shared" si="277"/>
        <v>3.0163641848848153E-32</v>
      </c>
      <c r="BX387" s="9">
        <f t="shared" si="277"/>
        <v>4.0025113450879659E-32</v>
      </c>
      <c r="BY387" s="9">
        <f t="shared" si="277"/>
        <v>5.3110619559254647E-32</v>
      </c>
      <c r="BZ387" s="9">
        <f t="shared" si="277"/>
        <v>7.0474201489262491E-32</v>
      </c>
      <c r="CA387" s="9">
        <f t="shared" si="277"/>
        <v>9.351450080539928E-32</v>
      </c>
      <c r="CB387" s="9">
        <f t="shared" si="277"/>
        <v>1.2408742030536424E-31</v>
      </c>
      <c r="CC387" s="9">
        <f t="shared" si="277"/>
        <v>1.6465561752911723E-31</v>
      </c>
      <c r="CD387" s="9">
        <f t="shared" si="277"/>
        <v>2.1848687253854469E-31</v>
      </c>
      <c r="CE387" s="9">
        <f t="shared" si="277"/>
        <v>0</v>
      </c>
      <c r="CF387" s="9">
        <f t="shared" si="277"/>
        <v>0</v>
      </c>
      <c r="CG387" s="9">
        <f t="shared" si="293"/>
        <v>0</v>
      </c>
      <c r="CH387" s="9">
        <f t="shared" si="293"/>
        <v>0</v>
      </c>
      <c r="CI387" s="9">
        <f t="shared" si="293"/>
        <v>0</v>
      </c>
      <c r="CJ387" s="9">
        <f t="shared" si="288"/>
        <v>0</v>
      </c>
      <c r="CK387" s="9">
        <f t="shared" si="288"/>
        <v>0</v>
      </c>
      <c r="CL387" s="9">
        <f t="shared" si="288"/>
        <v>0</v>
      </c>
      <c r="CM387" s="9">
        <f t="shared" si="281"/>
        <v>0</v>
      </c>
      <c r="CN387" s="9">
        <f t="shared" si="281"/>
        <v>0</v>
      </c>
      <c r="CO387" s="9">
        <f t="shared" si="281"/>
        <v>0</v>
      </c>
      <c r="CP387" s="9">
        <f t="shared" si="281"/>
        <v>0</v>
      </c>
      <c r="CQ387" s="9">
        <f t="shared" si="268"/>
        <v>8.3547446150454787E-31</v>
      </c>
      <c r="CR387" s="27"/>
    </row>
    <row r="388" spans="2:96" x14ac:dyDescent="0.2">
      <c r="B388" s="1">
        <f t="shared" si="263"/>
        <v>44237</v>
      </c>
      <c r="C388" s="8">
        <f t="shared" si="258"/>
        <v>53.857142857142854</v>
      </c>
      <c r="D388">
        <f t="shared" si="266"/>
        <v>377</v>
      </c>
      <c r="E388" s="14">
        <f t="shared" si="264"/>
        <v>0.3</v>
      </c>
      <c r="F388" s="3">
        <f t="shared" si="259"/>
        <v>8.1661699125676517</v>
      </c>
      <c r="G388" s="3">
        <f t="shared" si="253"/>
        <v>2.8379999999999992</v>
      </c>
      <c r="H388" s="27"/>
      <c r="I388" s="4">
        <f t="shared" si="260"/>
        <v>258394.45325801719</v>
      </c>
      <c r="J388" s="4"/>
      <c r="K388" s="4">
        <f t="shared" si="254"/>
        <v>4741605.546741982</v>
      </c>
      <c r="L388" s="4">
        <f t="shared" si="272"/>
        <v>1</v>
      </c>
      <c r="N388" s="4">
        <f t="shared" si="267"/>
        <v>8.3547446150454787E-31</v>
      </c>
      <c r="O388" s="4">
        <f t="shared" si="290"/>
        <v>1.0421010386652179E-30</v>
      </c>
      <c r="P388" s="4">
        <f t="shared" si="290"/>
        <v>1.3827976246657282E-30</v>
      </c>
      <c r="Q388" s="4">
        <f t="shared" si="290"/>
        <v>1.8348789607103184E-30</v>
      </c>
      <c r="R388" s="4">
        <f t="shared" si="290"/>
        <v>2.4347603296406041E-30</v>
      </c>
      <c r="S388" s="4">
        <f t="shared" si="290"/>
        <v>3.2307623498482696E-30</v>
      </c>
      <c r="T388" s="4">
        <f t="shared" si="290"/>
        <v>4.2870032151122853E-30</v>
      </c>
      <c r="U388" s="4">
        <f t="shared" si="290"/>
        <v>5.6885634337190488E-30</v>
      </c>
      <c r="V388" s="4">
        <f t="shared" si="290"/>
        <v>7.5483390881007187E-30</v>
      </c>
      <c r="W388" s="4">
        <f t="shared" si="290"/>
        <v>1.0016135647044865E-29</v>
      </c>
      <c r="X388" s="4">
        <f t="shared" si="290"/>
        <v>1.3290734839688517E-29</v>
      </c>
      <c r="Y388" s="4">
        <f t="shared" si="290"/>
        <v>1.7635906581499462E-29</v>
      </c>
      <c r="Z388" s="4">
        <f t="shared" si="290"/>
        <v>2.3401655717530242E-29</v>
      </c>
      <c r="AA388" s="4">
        <f t="shared" si="290"/>
        <v>3.1052415014281191E-29</v>
      </c>
      <c r="AB388" s="4">
        <f t="shared" si="290"/>
        <v>4.1204455353850451E-29</v>
      </c>
      <c r="AC388" s="4">
        <f t="shared" si="290"/>
        <v>5.4675526532368735E-29</v>
      </c>
      <c r="AD388" s="4">
        <f t="shared" ref="AD388:AH388" si="294">AC387*(1-AC$6)</f>
        <v>7.2550727243441527E-29</v>
      </c>
      <c r="AE388" s="4">
        <f t="shared" si="294"/>
        <v>9.6269910092884734E-29</v>
      </c>
      <c r="AF388" s="4">
        <f t="shared" si="294"/>
        <v>1.2774366214406138E-28</v>
      </c>
      <c r="AG388" s="4">
        <f t="shared" si="294"/>
        <v>1.6950720326041116E-28</v>
      </c>
      <c r="AH388" s="4">
        <f t="shared" si="294"/>
        <v>2.2492459880133459E-28</v>
      </c>
      <c r="AI388" s="4">
        <f t="shared" si="255"/>
        <v>4457109.2139374604</v>
      </c>
      <c r="AJ388" s="4">
        <f t="shared" si="261"/>
        <v>4457109.2139374604</v>
      </c>
      <c r="AK388" s="27"/>
      <c r="AL388">
        <f t="shared" si="250"/>
        <v>377</v>
      </c>
      <c r="AM388" s="4"/>
      <c r="AN388" s="4"/>
      <c r="AO388" s="4">
        <f t="shared" si="292"/>
        <v>6.6517087574375607E-32</v>
      </c>
      <c r="AP388" s="4">
        <f t="shared" si="292"/>
        <v>0</v>
      </c>
      <c r="AQ388" s="4">
        <f t="shared" si="292"/>
        <v>0</v>
      </c>
      <c r="AR388" s="4">
        <f t="shared" si="292"/>
        <v>0</v>
      </c>
      <c r="AS388" s="4">
        <f t="shared" si="292"/>
        <v>0</v>
      </c>
      <c r="AT388" s="4">
        <f t="shared" si="292"/>
        <v>0</v>
      </c>
      <c r="AU388" s="4">
        <f t="shared" si="292"/>
        <v>0</v>
      </c>
      <c r="AV388" s="4">
        <f t="shared" si="292"/>
        <v>0</v>
      </c>
      <c r="AW388" s="4">
        <f t="shared" si="292"/>
        <v>0</v>
      </c>
      <c r="AX388" s="4">
        <f t="shared" si="292"/>
        <v>0</v>
      </c>
      <c r="AY388" s="4">
        <f t="shared" si="292"/>
        <v>0</v>
      </c>
      <c r="AZ388" s="4">
        <f t="shared" si="292"/>
        <v>0</v>
      </c>
      <c r="BA388" s="4">
        <f t="shared" si="292"/>
        <v>0</v>
      </c>
      <c r="BB388" s="4">
        <f t="shared" si="292"/>
        <v>0</v>
      </c>
      <c r="BC388" s="4">
        <f t="shared" si="292"/>
        <v>0</v>
      </c>
      <c r="BD388" s="4">
        <f t="shared" si="292"/>
        <v>0</v>
      </c>
      <c r="BE388" s="4">
        <f t="shared" si="292"/>
        <v>0</v>
      </c>
      <c r="BF388" s="4">
        <f t="shared" si="292"/>
        <v>0</v>
      </c>
      <c r="BG388" s="4">
        <f t="shared" si="292"/>
        <v>0</v>
      </c>
      <c r="BH388" s="4">
        <f t="shared" si="292"/>
        <v>0</v>
      </c>
      <c r="BI388" s="4">
        <f t="shared" si="287"/>
        <v>0</v>
      </c>
      <c r="BJ388" s="4">
        <f t="shared" si="265"/>
        <v>6.6517087574375607E-32</v>
      </c>
      <c r="BK388" s="4">
        <f t="shared" si="262"/>
        <v>284496.33280451875</v>
      </c>
      <c r="BL388" s="4">
        <f t="shared" si="274"/>
        <v>1</v>
      </c>
      <c r="BM388" s="4">
        <f t="shared" si="256"/>
        <v>4741605.5467419792</v>
      </c>
      <c r="BN388" s="18">
        <f t="shared" si="275"/>
        <v>1</v>
      </c>
      <c r="BO388" s="4">
        <f t="shared" si="257"/>
        <v>6</v>
      </c>
      <c r="BP388" s="27"/>
      <c r="BQ388" s="4">
        <f>I388+AJ388+BK388+SUM(J$11:J388)</f>
        <v>4999999.9999999963</v>
      </c>
      <c r="BR388" s="27"/>
      <c r="BS388">
        <f t="shared" si="251"/>
        <v>377</v>
      </c>
      <c r="BT388" s="11">
        <f t="shared" si="252"/>
        <v>5.4796787680518551E-2</v>
      </c>
      <c r="BU388" s="9">
        <f t="shared" si="277"/>
        <v>1.3734395003868083E-32</v>
      </c>
      <c r="BV388" s="9">
        <f t="shared" si="277"/>
        <v>1.713113680721574E-32</v>
      </c>
      <c r="BW388" s="9">
        <f t="shared" si="277"/>
        <v>2.2731860353179987E-32</v>
      </c>
      <c r="BX388" s="9">
        <f t="shared" si="277"/>
        <v>3.0163641848848153E-32</v>
      </c>
      <c r="BY388" s="9">
        <f t="shared" si="277"/>
        <v>4.0025113450879659E-32</v>
      </c>
      <c r="BZ388" s="9">
        <f t="shared" si="277"/>
        <v>5.3110619559254647E-32</v>
      </c>
      <c r="CA388" s="9">
        <f t="shared" si="277"/>
        <v>7.0474201489262491E-32</v>
      </c>
      <c r="CB388" s="9">
        <f t="shared" si="277"/>
        <v>9.351450080539928E-32</v>
      </c>
      <c r="CC388" s="9">
        <f t="shared" si="277"/>
        <v>1.2408742030536424E-31</v>
      </c>
      <c r="CD388" s="9">
        <f t="shared" si="277"/>
        <v>1.6465561752911723E-31</v>
      </c>
      <c r="CE388" s="9">
        <f t="shared" si="277"/>
        <v>0</v>
      </c>
      <c r="CF388" s="9">
        <f t="shared" si="277"/>
        <v>0</v>
      </c>
      <c r="CG388" s="9">
        <f t="shared" si="293"/>
        <v>0</v>
      </c>
      <c r="CH388" s="9">
        <f t="shared" si="293"/>
        <v>0</v>
      </c>
      <c r="CI388" s="9">
        <f t="shared" si="293"/>
        <v>0</v>
      </c>
      <c r="CJ388" s="9">
        <f t="shared" si="288"/>
        <v>0</v>
      </c>
      <c r="CK388" s="9">
        <f t="shared" si="288"/>
        <v>0</v>
      </c>
      <c r="CL388" s="9">
        <f t="shared" si="288"/>
        <v>0</v>
      </c>
      <c r="CM388" s="9">
        <f t="shared" si="281"/>
        <v>0</v>
      </c>
      <c r="CN388" s="9">
        <f t="shared" si="281"/>
        <v>0</v>
      </c>
      <c r="CO388" s="9">
        <f t="shared" si="281"/>
        <v>0</v>
      </c>
      <c r="CP388" s="9">
        <f t="shared" si="281"/>
        <v>0</v>
      </c>
      <c r="CQ388" s="9">
        <f t="shared" si="268"/>
        <v>6.2962850715238941E-31</v>
      </c>
      <c r="CR388" s="27"/>
    </row>
    <row r="389" spans="2:96" x14ac:dyDescent="0.2">
      <c r="B389" s="1">
        <f t="shared" si="263"/>
        <v>44238</v>
      </c>
      <c r="C389" s="8">
        <f t="shared" si="258"/>
        <v>54</v>
      </c>
      <c r="D389">
        <f t="shared" si="266"/>
        <v>378</v>
      </c>
      <c r="E389" s="14">
        <f t="shared" si="264"/>
        <v>0.3</v>
      </c>
      <c r="F389" s="3">
        <f t="shared" si="259"/>
        <v>8.1661699125676517</v>
      </c>
      <c r="G389" s="3">
        <f t="shared" si="253"/>
        <v>2.8379999999999992</v>
      </c>
      <c r="H389" s="27"/>
      <c r="I389" s="4">
        <f t="shared" si="260"/>
        <v>258394.45325801719</v>
      </c>
      <c r="J389" s="4"/>
      <c r="K389" s="4">
        <f t="shared" si="254"/>
        <v>4741605.546741982</v>
      </c>
      <c r="L389" s="4">
        <f t="shared" si="272"/>
        <v>1</v>
      </c>
      <c r="N389" s="4">
        <f t="shared" si="267"/>
        <v>6.2962850715238941E-31</v>
      </c>
      <c r="O389" s="4">
        <f t="shared" ref="O389:AH401" si="295">N388*(1-N$6)</f>
        <v>7.8534599381427498E-31</v>
      </c>
      <c r="P389" s="4">
        <f t="shared" si="295"/>
        <v>1.0421010386652179E-30</v>
      </c>
      <c r="Q389" s="4">
        <f t="shared" si="295"/>
        <v>1.3827976246657282E-30</v>
      </c>
      <c r="R389" s="4">
        <f t="shared" si="295"/>
        <v>1.8348789607103184E-30</v>
      </c>
      <c r="S389" s="4">
        <f t="shared" si="295"/>
        <v>2.4347603296406041E-30</v>
      </c>
      <c r="T389" s="4">
        <f t="shared" si="295"/>
        <v>3.2307623498482696E-30</v>
      </c>
      <c r="U389" s="4">
        <f t="shared" si="295"/>
        <v>4.2870032151122853E-30</v>
      </c>
      <c r="V389" s="4">
        <f t="shared" si="295"/>
        <v>5.6885634337190488E-30</v>
      </c>
      <c r="W389" s="4">
        <f t="shared" si="295"/>
        <v>7.5483390881007187E-30</v>
      </c>
      <c r="X389" s="4">
        <f t="shared" si="295"/>
        <v>1.0016135647044865E-29</v>
      </c>
      <c r="Y389" s="4">
        <f t="shared" si="295"/>
        <v>1.3290734839688517E-29</v>
      </c>
      <c r="Z389" s="4">
        <f t="shared" si="295"/>
        <v>1.7635906581499462E-29</v>
      </c>
      <c r="AA389" s="4">
        <f t="shared" si="295"/>
        <v>2.3401655717530242E-29</v>
      </c>
      <c r="AB389" s="4">
        <f t="shared" si="295"/>
        <v>3.1052415014281191E-29</v>
      </c>
      <c r="AC389" s="4">
        <f t="shared" si="295"/>
        <v>4.1204455353850451E-29</v>
      </c>
      <c r="AD389" s="4">
        <f t="shared" si="295"/>
        <v>5.4675526532368735E-29</v>
      </c>
      <c r="AE389" s="4">
        <f t="shared" si="295"/>
        <v>7.2550727243441527E-29</v>
      </c>
      <c r="AF389" s="4">
        <f t="shared" si="295"/>
        <v>9.6269910092884734E-29</v>
      </c>
      <c r="AG389" s="4">
        <f t="shared" si="295"/>
        <v>1.2774366214406138E-28</v>
      </c>
      <c r="AH389" s="4">
        <f t="shared" si="295"/>
        <v>1.6950720326041116E-28</v>
      </c>
      <c r="AI389" s="4">
        <f t="shared" si="255"/>
        <v>4457109.2139374604</v>
      </c>
      <c r="AJ389" s="4">
        <f t="shared" si="261"/>
        <v>4457109.2139374604</v>
      </c>
      <c r="AK389" s="27"/>
      <c r="AL389">
        <f t="shared" si="250"/>
        <v>378</v>
      </c>
      <c r="AM389" s="4"/>
      <c r="AN389" s="4"/>
      <c r="AO389" s="4">
        <f t="shared" si="292"/>
        <v>5.0128467690272875E-32</v>
      </c>
      <c r="AP389" s="4">
        <f t="shared" si="292"/>
        <v>0</v>
      </c>
      <c r="AQ389" s="4">
        <f t="shared" si="292"/>
        <v>0</v>
      </c>
      <c r="AR389" s="4">
        <f t="shared" si="292"/>
        <v>0</v>
      </c>
      <c r="AS389" s="4">
        <f t="shared" si="292"/>
        <v>0</v>
      </c>
      <c r="AT389" s="4">
        <f t="shared" si="292"/>
        <v>0</v>
      </c>
      <c r="AU389" s="4">
        <f t="shared" si="292"/>
        <v>0</v>
      </c>
      <c r="AV389" s="4">
        <f t="shared" si="292"/>
        <v>0</v>
      </c>
      <c r="AW389" s="4">
        <f t="shared" si="292"/>
        <v>0</v>
      </c>
      <c r="AX389" s="4">
        <f t="shared" si="292"/>
        <v>0</v>
      </c>
      <c r="AY389" s="4">
        <f t="shared" si="292"/>
        <v>0</v>
      </c>
      <c r="AZ389" s="4">
        <f t="shared" si="292"/>
        <v>0</v>
      </c>
      <c r="BA389" s="4">
        <f t="shared" si="292"/>
        <v>0</v>
      </c>
      <c r="BB389" s="4">
        <f t="shared" si="292"/>
        <v>0</v>
      </c>
      <c r="BC389" s="4">
        <f t="shared" si="292"/>
        <v>0</v>
      </c>
      <c r="BD389" s="4">
        <f t="shared" si="292"/>
        <v>0</v>
      </c>
      <c r="BE389" s="4">
        <f t="shared" si="292"/>
        <v>0</v>
      </c>
      <c r="BF389" s="4">
        <f t="shared" si="292"/>
        <v>0</v>
      </c>
      <c r="BG389" s="4">
        <f t="shared" si="292"/>
        <v>0</v>
      </c>
      <c r="BH389" s="4">
        <f t="shared" si="292"/>
        <v>0</v>
      </c>
      <c r="BI389" s="4">
        <f t="shared" si="287"/>
        <v>0</v>
      </c>
      <c r="BJ389" s="4">
        <f t="shared" si="265"/>
        <v>5.0128467690272875E-32</v>
      </c>
      <c r="BK389" s="4">
        <f t="shared" si="262"/>
        <v>284496.33280451875</v>
      </c>
      <c r="BL389" s="4">
        <f t="shared" si="274"/>
        <v>1</v>
      </c>
      <c r="BM389" s="4">
        <f t="shared" si="256"/>
        <v>4741605.5467419792</v>
      </c>
      <c r="BN389" s="18">
        <f t="shared" si="275"/>
        <v>1</v>
      </c>
      <c r="BO389" s="4">
        <f t="shared" si="257"/>
        <v>6</v>
      </c>
      <c r="BP389" s="27"/>
      <c r="BQ389" s="4">
        <f>I389+AJ389+BK389+SUM(J$11:J389)</f>
        <v>4999999.9999999963</v>
      </c>
      <c r="BR389" s="27"/>
      <c r="BS389">
        <f t="shared" si="251"/>
        <v>378</v>
      </c>
      <c r="BT389" s="11">
        <f t="shared" si="252"/>
        <v>5.4796787680518551E-2</v>
      </c>
      <c r="BU389" s="9">
        <f t="shared" si="277"/>
        <v>1.0350485887209402E-32</v>
      </c>
      <c r="BV389" s="9">
        <f t="shared" si="277"/>
        <v>1.2910331303635997E-32</v>
      </c>
      <c r="BW389" s="9">
        <f t="shared" si="277"/>
        <v>1.713113680721574E-32</v>
      </c>
      <c r="BX389" s="9">
        <f t="shared" si="277"/>
        <v>2.2731860353179987E-32</v>
      </c>
      <c r="BY389" s="9">
        <f t="shared" si="277"/>
        <v>3.0163641848848153E-32</v>
      </c>
      <c r="BZ389" s="9">
        <f t="shared" si="277"/>
        <v>4.0025113450879659E-32</v>
      </c>
      <c r="CA389" s="9">
        <f t="shared" si="277"/>
        <v>5.3110619559254647E-32</v>
      </c>
      <c r="CB389" s="9">
        <f t="shared" si="277"/>
        <v>7.0474201489262491E-32</v>
      </c>
      <c r="CC389" s="9">
        <f t="shared" si="277"/>
        <v>9.351450080539928E-32</v>
      </c>
      <c r="CD389" s="9">
        <f t="shared" si="277"/>
        <v>1.2408742030536424E-31</v>
      </c>
      <c r="CE389" s="9">
        <f t="shared" si="277"/>
        <v>0</v>
      </c>
      <c r="CF389" s="9">
        <f t="shared" si="277"/>
        <v>0</v>
      </c>
      <c r="CG389" s="9">
        <f t="shared" si="293"/>
        <v>0</v>
      </c>
      <c r="CH389" s="9">
        <f t="shared" si="293"/>
        <v>0</v>
      </c>
      <c r="CI389" s="9">
        <f t="shared" si="293"/>
        <v>0</v>
      </c>
      <c r="CJ389" s="9">
        <f t="shared" si="288"/>
        <v>0</v>
      </c>
      <c r="CK389" s="9">
        <f t="shared" si="288"/>
        <v>0</v>
      </c>
      <c r="CL389" s="9">
        <f t="shared" si="288"/>
        <v>0</v>
      </c>
      <c r="CM389" s="9">
        <f t="shared" si="281"/>
        <v>0</v>
      </c>
      <c r="CN389" s="9">
        <f t="shared" si="281"/>
        <v>0</v>
      </c>
      <c r="CO389" s="9">
        <f t="shared" si="281"/>
        <v>0</v>
      </c>
      <c r="CP389" s="9">
        <f t="shared" si="281"/>
        <v>0</v>
      </c>
      <c r="CQ389" s="9">
        <f t="shared" si="268"/>
        <v>4.7449931181024956E-31</v>
      </c>
      <c r="CR389" s="27"/>
    </row>
    <row r="390" spans="2:96" x14ac:dyDescent="0.2">
      <c r="B390" s="1">
        <f t="shared" si="263"/>
        <v>44239</v>
      </c>
      <c r="C390" s="8">
        <f t="shared" si="258"/>
        <v>54.142857142857146</v>
      </c>
      <c r="D390">
        <f t="shared" si="266"/>
        <v>379</v>
      </c>
      <c r="E390" s="14">
        <f t="shared" si="264"/>
        <v>0.3</v>
      </c>
      <c r="F390" s="3">
        <f t="shared" si="259"/>
        <v>8.1661699125676517</v>
      </c>
      <c r="G390" s="3">
        <f t="shared" si="253"/>
        <v>2.8379999999999992</v>
      </c>
      <c r="H390" s="27"/>
      <c r="I390" s="4">
        <f t="shared" si="260"/>
        <v>258394.45325801719</v>
      </c>
      <c r="J390" s="4"/>
      <c r="K390" s="4">
        <f t="shared" si="254"/>
        <v>4741605.546741982</v>
      </c>
      <c r="L390" s="4">
        <f t="shared" si="272"/>
        <v>1</v>
      </c>
      <c r="N390" s="4">
        <f t="shared" si="267"/>
        <v>4.7449931181024956E-31</v>
      </c>
      <c r="O390" s="4">
        <f t="shared" si="295"/>
        <v>5.9185079672324605E-31</v>
      </c>
      <c r="P390" s="4">
        <f t="shared" si="295"/>
        <v>7.8534599381427498E-31</v>
      </c>
      <c r="Q390" s="4">
        <f t="shared" si="295"/>
        <v>1.0421010386652179E-30</v>
      </c>
      <c r="R390" s="4">
        <f t="shared" si="295"/>
        <v>1.3827976246657282E-30</v>
      </c>
      <c r="S390" s="4">
        <f t="shared" si="295"/>
        <v>1.8348789607103184E-30</v>
      </c>
      <c r="T390" s="4">
        <f t="shared" si="295"/>
        <v>2.4347603296406041E-30</v>
      </c>
      <c r="U390" s="4">
        <f t="shared" si="295"/>
        <v>3.2307623498482696E-30</v>
      </c>
      <c r="V390" s="4">
        <f t="shared" si="295"/>
        <v>4.2870032151122853E-30</v>
      </c>
      <c r="W390" s="4">
        <f t="shared" si="295"/>
        <v>5.6885634337190488E-30</v>
      </c>
      <c r="X390" s="4">
        <f t="shared" si="295"/>
        <v>7.5483390881007187E-30</v>
      </c>
      <c r="Y390" s="4">
        <f t="shared" si="295"/>
        <v>1.0016135647044865E-29</v>
      </c>
      <c r="Z390" s="4">
        <f t="shared" si="295"/>
        <v>1.3290734839688517E-29</v>
      </c>
      <c r="AA390" s="4">
        <f t="shared" si="295"/>
        <v>1.7635906581499462E-29</v>
      </c>
      <c r="AB390" s="4">
        <f t="shared" si="295"/>
        <v>2.3401655717530242E-29</v>
      </c>
      <c r="AC390" s="4">
        <f t="shared" si="295"/>
        <v>3.1052415014281191E-29</v>
      </c>
      <c r="AD390" s="4">
        <f t="shared" si="295"/>
        <v>4.1204455353850451E-29</v>
      </c>
      <c r="AE390" s="4">
        <f t="shared" si="295"/>
        <v>5.4675526532368735E-29</v>
      </c>
      <c r="AF390" s="4">
        <f t="shared" si="295"/>
        <v>7.2550727243441527E-29</v>
      </c>
      <c r="AG390" s="4">
        <f t="shared" si="295"/>
        <v>9.6269910092884734E-29</v>
      </c>
      <c r="AH390" s="4">
        <f t="shared" si="295"/>
        <v>1.2774366214406138E-28</v>
      </c>
      <c r="AI390" s="4">
        <f t="shared" si="255"/>
        <v>4457109.2139374604</v>
      </c>
      <c r="AJ390" s="4">
        <f t="shared" si="261"/>
        <v>4457109.2139374604</v>
      </c>
      <c r="AK390" s="27"/>
      <c r="AL390">
        <f t="shared" si="250"/>
        <v>379</v>
      </c>
      <c r="AM390" s="4"/>
      <c r="AN390" s="4"/>
      <c r="AO390" s="4">
        <f t="shared" si="292"/>
        <v>3.7777710429143363E-32</v>
      </c>
      <c r="AP390" s="4">
        <f t="shared" si="292"/>
        <v>0</v>
      </c>
      <c r="AQ390" s="4">
        <f t="shared" si="292"/>
        <v>0</v>
      </c>
      <c r="AR390" s="4">
        <f t="shared" si="292"/>
        <v>0</v>
      </c>
      <c r="AS390" s="4">
        <f t="shared" si="292"/>
        <v>0</v>
      </c>
      <c r="AT390" s="4">
        <f t="shared" si="292"/>
        <v>0</v>
      </c>
      <c r="AU390" s="4">
        <f t="shared" si="292"/>
        <v>0</v>
      </c>
      <c r="AV390" s="4">
        <f t="shared" si="292"/>
        <v>0</v>
      </c>
      <c r="AW390" s="4">
        <f t="shared" si="292"/>
        <v>0</v>
      </c>
      <c r="AX390" s="4">
        <f t="shared" si="292"/>
        <v>0</v>
      </c>
      <c r="AY390" s="4">
        <f t="shared" si="292"/>
        <v>0</v>
      </c>
      <c r="AZ390" s="4">
        <f t="shared" si="292"/>
        <v>0</v>
      </c>
      <c r="BA390" s="4">
        <f t="shared" si="292"/>
        <v>0</v>
      </c>
      <c r="BB390" s="4">
        <f t="shared" si="292"/>
        <v>0</v>
      </c>
      <c r="BC390" s="4">
        <f t="shared" si="292"/>
        <v>0</v>
      </c>
      <c r="BD390" s="4">
        <f t="shared" si="292"/>
        <v>0</v>
      </c>
      <c r="BE390" s="4">
        <f t="shared" si="292"/>
        <v>0</v>
      </c>
      <c r="BF390" s="4">
        <f t="shared" si="292"/>
        <v>0</v>
      </c>
      <c r="BG390" s="4">
        <f t="shared" si="292"/>
        <v>0</v>
      </c>
      <c r="BH390" s="4">
        <f t="shared" si="292"/>
        <v>0</v>
      </c>
      <c r="BI390" s="4">
        <f t="shared" si="287"/>
        <v>0</v>
      </c>
      <c r="BJ390" s="4">
        <f t="shared" si="265"/>
        <v>3.7777710429143363E-32</v>
      </c>
      <c r="BK390" s="4">
        <f t="shared" si="262"/>
        <v>284496.33280451875</v>
      </c>
      <c r="BL390" s="4">
        <f t="shared" si="274"/>
        <v>1</v>
      </c>
      <c r="BM390" s="4">
        <f t="shared" si="256"/>
        <v>4741605.5467419792</v>
      </c>
      <c r="BN390" s="18">
        <f t="shared" si="275"/>
        <v>1</v>
      </c>
      <c r="BO390" s="4">
        <f t="shared" si="257"/>
        <v>6</v>
      </c>
      <c r="BP390" s="27"/>
      <c r="BQ390" s="4">
        <f>I390+AJ390+BK390+SUM(J$11:J390)</f>
        <v>4999999.9999999963</v>
      </c>
      <c r="BR390" s="27"/>
      <c r="BS390">
        <f t="shared" si="251"/>
        <v>379</v>
      </c>
      <c r="BT390" s="11">
        <f t="shared" si="252"/>
        <v>5.4796787680518551E-2</v>
      </c>
      <c r="BU390" s="9">
        <f t="shared" si="277"/>
        <v>7.8003114131455237E-33</v>
      </c>
      <c r="BV390" s="9">
        <f t="shared" si="277"/>
        <v>9.7294567339768367E-33</v>
      </c>
      <c r="BW390" s="9">
        <f t="shared" si="277"/>
        <v>1.2910331303635997E-32</v>
      </c>
      <c r="BX390" s="9">
        <f t="shared" si="277"/>
        <v>1.713113680721574E-32</v>
      </c>
      <c r="BY390" s="9">
        <f t="shared" si="277"/>
        <v>2.2731860353179987E-32</v>
      </c>
      <c r="BZ390" s="9">
        <f t="shared" si="277"/>
        <v>3.0163641848848153E-32</v>
      </c>
      <c r="CA390" s="9">
        <f t="shared" si="277"/>
        <v>4.0025113450879659E-32</v>
      </c>
      <c r="CB390" s="9">
        <f t="shared" si="277"/>
        <v>5.3110619559254647E-32</v>
      </c>
      <c r="CC390" s="9">
        <f t="shared" si="277"/>
        <v>7.0474201489262491E-32</v>
      </c>
      <c r="CD390" s="9">
        <f t="shared" si="277"/>
        <v>9.351450080539928E-32</v>
      </c>
      <c r="CE390" s="9">
        <f t="shared" si="277"/>
        <v>0</v>
      </c>
      <c r="CF390" s="9">
        <f t="shared" si="277"/>
        <v>0</v>
      </c>
      <c r="CG390" s="9">
        <f t="shared" si="293"/>
        <v>0</v>
      </c>
      <c r="CH390" s="9">
        <f t="shared" si="293"/>
        <v>0</v>
      </c>
      <c r="CI390" s="9">
        <f t="shared" si="293"/>
        <v>0</v>
      </c>
      <c r="CJ390" s="9">
        <f t="shared" si="288"/>
        <v>0</v>
      </c>
      <c r="CK390" s="9">
        <f t="shared" si="288"/>
        <v>0</v>
      </c>
      <c r="CL390" s="9">
        <f t="shared" si="288"/>
        <v>0</v>
      </c>
      <c r="CM390" s="9">
        <f t="shared" si="281"/>
        <v>0</v>
      </c>
      <c r="CN390" s="9">
        <f t="shared" si="281"/>
        <v>0</v>
      </c>
      <c r="CO390" s="9">
        <f t="shared" si="281"/>
        <v>0</v>
      </c>
      <c r="CP390" s="9">
        <f t="shared" si="281"/>
        <v>0</v>
      </c>
      <c r="CQ390" s="9">
        <f t="shared" si="268"/>
        <v>3.5759117376479832E-31</v>
      </c>
      <c r="CR390" s="27"/>
    </row>
    <row r="391" spans="2:96" x14ac:dyDescent="0.2">
      <c r="B391" s="1">
        <f t="shared" si="263"/>
        <v>44240</v>
      </c>
      <c r="C391" s="8">
        <f t="shared" si="258"/>
        <v>54.285714285714285</v>
      </c>
      <c r="D391">
        <f t="shared" si="266"/>
        <v>380</v>
      </c>
      <c r="E391" s="14">
        <f t="shared" si="264"/>
        <v>0.3</v>
      </c>
      <c r="F391" s="3">
        <f t="shared" si="259"/>
        <v>8.1661699125676517</v>
      </c>
      <c r="G391" s="3">
        <f t="shared" si="253"/>
        <v>2.8379999999999992</v>
      </c>
      <c r="H391" s="27"/>
      <c r="I391" s="4">
        <f t="shared" si="260"/>
        <v>258394.45325801719</v>
      </c>
      <c r="J391" s="4"/>
      <c r="K391" s="4">
        <f t="shared" si="254"/>
        <v>4741605.546741982</v>
      </c>
      <c r="L391" s="4">
        <f t="shared" si="272"/>
        <v>1</v>
      </c>
      <c r="N391" s="4">
        <f t="shared" si="267"/>
        <v>3.5759117376479832E-31</v>
      </c>
      <c r="O391" s="4">
        <f t="shared" si="295"/>
        <v>4.4602935310163453E-31</v>
      </c>
      <c r="P391" s="4">
        <f t="shared" si="295"/>
        <v>5.9185079672324605E-31</v>
      </c>
      <c r="Q391" s="4">
        <f t="shared" si="295"/>
        <v>7.8534599381427498E-31</v>
      </c>
      <c r="R391" s="4">
        <f t="shared" si="295"/>
        <v>1.0421010386652179E-30</v>
      </c>
      <c r="S391" s="4">
        <f t="shared" si="295"/>
        <v>1.3827976246657282E-30</v>
      </c>
      <c r="T391" s="4">
        <f t="shared" si="295"/>
        <v>1.8348789607103184E-30</v>
      </c>
      <c r="U391" s="4">
        <f t="shared" si="295"/>
        <v>2.4347603296406041E-30</v>
      </c>
      <c r="V391" s="4">
        <f t="shared" si="295"/>
        <v>3.2307623498482696E-30</v>
      </c>
      <c r="W391" s="4">
        <f t="shared" si="295"/>
        <v>4.2870032151122853E-30</v>
      </c>
      <c r="X391" s="4">
        <f t="shared" si="295"/>
        <v>5.6885634337190488E-30</v>
      </c>
      <c r="Y391" s="4">
        <f t="shared" si="295"/>
        <v>7.5483390881007187E-30</v>
      </c>
      <c r="Z391" s="4">
        <f t="shared" si="295"/>
        <v>1.0016135647044865E-29</v>
      </c>
      <c r="AA391" s="4">
        <f t="shared" si="295"/>
        <v>1.3290734839688517E-29</v>
      </c>
      <c r="AB391" s="4">
        <f t="shared" si="295"/>
        <v>1.7635906581499462E-29</v>
      </c>
      <c r="AC391" s="4">
        <f t="shared" si="295"/>
        <v>2.3401655717530242E-29</v>
      </c>
      <c r="AD391" s="4">
        <f t="shared" si="295"/>
        <v>3.1052415014281191E-29</v>
      </c>
      <c r="AE391" s="4">
        <f t="shared" si="295"/>
        <v>4.1204455353850451E-29</v>
      </c>
      <c r="AF391" s="4">
        <f t="shared" si="295"/>
        <v>5.4675526532368735E-29</v>
      </c>
      <c r="AG391" s="4">
        <f t="shared" si="295"/>
        <v>7.2550727243441527E-29</v>
      </c>
      <c r="AH391" s="4">
        <f t="shared" si="295"/>
        <v>9.6269910092884734E-29</v>
      </c>
      <c r="AI391" s="4">
        <f t="shared" si="255"/>
        <v>4457109.2139374604</v>
      </c>
      <c r="AJ391" s="4">
        <f t="shared" si="261"/>
        <v>4457109.2139374604</v>
      </c>
      <c r="AK391" s="27"/>
      <c r="AL391">
        <f t="shared" si="250"/>
        <v>380</v>
      </c>
      <c r="AM391" s="4"/>
      <c r="AN391" s="4"/>
      <c r="AO391" s="4">
        <f t="shared" si="292"/>
        <v>2.8469958708614975E-32</v>
      </c>
      <c r="AP391" s="4">
        <f t="shared" si="292"/>
        <v>0</v>
      </c>
      <c r="AQ391" s="4">
        <f t="shared" si="292"/>
        <v>0</v>
      </c>
      <c r="AR391" s="4">
        <f t="shared" si="292"/>
        <v>0</v>
      </c>
      <c r="AS391" s="4">
        <f t="shared" si="292"/>
        <v>0</v>
      </c>
      <c r="AT391" s="4">
        <f t="shared" si="292"/>
        <v>0</v>
      </c>
      <c r="AU391" s="4">
        <f t="shared" si="292"/>
        <v>0</v>
      </c>
      <c r="AV391" s="4">
        <f t="shared" si="292"/>
        <v>0</v>
      </c>
      <c r="AW391" s="4">
        <f t="shared" si="292"/>
        <v>0</v>
      </c>
      <c r="AX391" s="4">
        <f t="shared" si="292"/>
        <v>0</v>
      </c>
      <c r="AY391" s="4">
        <f t="shared" si="292"/>
        <v>0</v>
      </c>
      <c r="AZ391" s="4">
        <f t="shared" si="292"/>
        <v>0</v>
      </c>
      <c r="BA391" s="4">
        <f t="shared" si="292"/>
        <v>0</v>
      </c>
      <c r="BB391" s="4">
        <f t="shared" si="292"/>
        <v>0</v>
      </c>
      <c r="BC391" s="4">
        <f t="shared" si="292"/>
        <v>0</v>
      </c>
      <c r="BD391" s="4">
        <f t="shared" ref="BD391:BH391" si="296">AC390*BC$8</f>
        <v>0</v>
      </c>
      <c r="BE391" s="4">
        <f t="shared" si="296"/>
        <v>0</v>
      </c>
      <c r="BF391" s="4">
        <f t="shared" si="296"/>
        <v>0</v>
      </c>
      <c r="BG391" s="4">
        <f t="shared" si="296"/>
        <v>0</v>
      </c>
      <c r="BH391" s="4">
        <f t="shared" si="296"/>
        <v>0</v>
      </c>
      <c r="BI391" s="4">
        <f t="shared" si="287"/>
        <v>0</v>
      </c>
      <c r="BJ391" s="4">
        <f t="shared" si="265"/>
        <v>2.8469958708614975E-32</v>
      </c>
      <c r="BK391" s="4">
        <f t="shared" si="262"/>
        <v>284496.33280451875</v>
      </c>
      <c r="BL391" s="4">
        <f t="shared" si="274"/>
        <v>1</v>
      </c>
      <c r="BM391" s="4">
        <f t="shared" si="256"/>
        <v>4741605.5467419792</v>
      </c>
      <c r="BN391" s="18">
        <f t="shared" si="275"/>
        <v>1</v>
      </c>
      <c r="BO391" s="4">
        <f t="shared" si="257"/>
        <v>6</v>
      </c>
      <c r="BP391" s="27"/>
      <c r="BQ391" s="4">
        <f>I391+AJ391+BK391+SUM(J$11:J391)</f>
        <v>4999999.9999999963</v>
      </c>
      <c r="BR391" s="27"/>
      <c r="BS391">
        <f t="shared" si="251"/>
        <v>380</v>
      </c>
      <c r="BT391" s="11">
        <f t="shared" si="252"/>
        <v>5.4796787680518551E-2</v>
      </c>
      <c r="BU391" s="9">
        <f t="shared" si="277"/>
        <v>5.8784542875651205E-33</v>
      </c>
      <c r="BV391" s="9">
        <f t="shared" si="277"/>
        <v>7.3322927283567914E-33</v>
      </c>
      <c r="BW391" s="9">
        <f t="shared" si="277"/>
        <v>9.7294567339768367E-33</v>
      </c>
      <c r="BX391" s="9">
        <f t="shared" si="277"/>
        <v>1.2910331303635997E-32</v>
      </c>
      <c r="BY391" s="9">
        <f t="shared" si="277"/>
        <v>1.713113680721574E-32</v>
      </c>
      <c r="BZ391" s="9">
        <f t="shared" si="277"/>
        <v>2.2731860353179987E-32</v>
      </c>
      <c r="CA391" s="9">
        <f t="shared" si="277"/>
        <v>3.0163641848848153E-32</v>
      </c>
      <c r="CB391" s="9">
        <f t="shared" si="277"/>
        <v>4.0025113450879659E-32</v>
      </c>
      <c r="CC391" s="9">
        <f t="shared" si="277"/>
        <v>5.3110619559254647E-32</v>
      </c>
      <c r="CD391" s="9">
        <f t="shared" si="277"/>
        <v>7.0474201489262491E-32</v>
      </c>
      <c r="CE391" s="9">
        <f t="shared" si="277"/>
        <v>0</v>
      </c>
      <c r="CF391" s="9">
        <f t="shared" si="277"/>
        <v>0</v>
      </c>
      <c r="CG391" s="9">
        <f t="shared" si="293"/>
        <v>0</v>
      </c>
      <c r="CH391" s="9">
        <f t="shared" si="293"/>
        <v>0</v>
      </c>
      <c r="CI391" s="9">
        <f t="shared" si="293"/>
        <v>0</v>
      </c>
      <c r="CJ391" s="9">
        <f t="shared" si="288"/>
        <v>0</v>
      </c>
      <c r="CK391" s="9">
        <f t="shared" si="288"/>
        <v>0</v>
      </c>
      <c r="CL391" s="9">
        <f t="shared" si="288"/>
        <v>0</v>
      </c>
      <c r="CM391" s="9">
        <f t="shared" si="281"/>
        <v>0</v>
      </c>
      <c r="CN391" s="9">
        <f t="shared" si="281"/>
        <v>0</v>
      </c>
      <c r="CO391" s="9">
        <f t="shared" si="281"/>
        <v>0</v>
      </c>
      <c r="CP391" s="9">
        <f t="shared" si="281"/>
        <v>0</v>
      </c>
      <c r="CQ391" s="9">
        <f t="shared" si="268"/>
        <v>2.6948710856217545E-31</v>
      </c>
      <c r="CR391" s="27"/>
    </row>
    <row r="392" spans="2:96" x14ac:dyDescent="0.2">
      <c r="B392" s="1">
        <f t="shared" si="263"/>
        <v>44241</v>
      </c>
      <c r="C392" s="8">
        <f t="shared" si="258"/>
        <v>54.428571428571431</v>
      </c>
      <c r="D392">
        <f t="shared" si="266"/>
        <v>381</v>
      </c>
      <c r="E392" s="14">
        <f t="shared" si="264"/>
        <v>0.3</v>
      </c>
      <c r="F392" s="3">
        <f t="shared" si="259"/>
        <v>8.1661699125676517</v>
      </c>
      <c r="G392" s="3">
        <f t="shared" si="253"/>
        <v>2.8379999999999992</v>
      </c>
      <c r="H392" s="27"/>
      <c r="I392" s="4">
        <f t="shared" si="260"/>
        <v>258394.45325801719</v>
      </c>
      <c r="J392" s="4"/>
      <c r="K392" s="4">
        <f t="shared" si="254"/>
        <v>4741605.546741982</v>
      </c>
      <c r="L392" s="4">
        <f t="shared" si="272"/>
        <v>1</v>
      </c>
      <c r="N392" s="4">
        <f t="shared" si="267"/>
        <v>2.6948710856217545E-31</v>
      </c>
      <c r="O392" s="4">
        <f t="shared" si="295"/>
        <v>3.3613570333891039E-31</v>
      </c>
      <c r="P392" s="4">
        <f t="shared" si="295"/>
        <v>4.4602935310163453E-31</v>
      </c>
      <c r="Q392" s="4">
        <f t="shared" si="295"/>
        <v>5.9185079672324605E-31</v>
      </c>
      <c r="R392" s="4">
        <f t="shared" si="295"/>
        <v>7.8534599381427498E-31</v>
      </c>
      <c r="S392" s="4">
        <f t="shared" si="295"/>
        <v>1.0421010386652179E-30</v>
      </c>
      <c r="T392" s="4">
        <f t="shared" si="295"/>
        <v>1.3827976246657282E-30</v>
      </c>
      <c r="U392" s="4">
        <f t="shared" si="295"/>
        <v>1.8348789607103184E-30</v>
      </c>
      <c r="V392" s="4">
        <f t="shared" si="295"/>
        <v>2.4347603296406041E-30</v>
      </c>
      <c r="W392" s="4">
        <f t="shared" si="295"/>
        <v>3.2307623498482696E-30</v>
      </c>
      <c r="X392" s="4">
        <f t="shared" si="295"/>
        <v>4.2870032151122853E-30</v>
      </c>
      <c r="Y392" s="4">
        <f t="shared" si="295"/>
        <v>5.6885634337190488E-30</v>
      </c>
      <c r="Z392" s="4">
        <f t="shared" si="295"/>
        <v>7.5483390881007187E-30</v>
      </c>
      <c r="AA392" s="4">
        <f t="shared" si="295"/>
        <v>1.0016135647044865E-29</v>
      </c>
      <c r="AB392" s="4">
        <f t="shared" si="295"/>
        <v>1.3290734839688517E-29</v>
      </c>
      <c r="AC392" s="4">
        <f t="shared" si="295"/>
        <v>1.7635906581499462E-29</v>
      </c>
      <c r="AD392" s="4">
        <f t="shared" si="295"/>
        <v>2.3401655717530242E-29</v>
      </c>
      <c r="AE392" s="4">
        <f t="shared" si="295"/>
        <v>3.1052415014281191E-29</v>
      </c>
      <c r="AF392" s="4">
        <f t="shared" si="295"/>
        <v>4.1204455353850451E-29</v>
      </c>
      <c r="AG392" s="4">
        <f t="shared" si="295"/>
        <v>5.4675526532368735E-29</v>
      </c>
      <c r="AH392" s="4">
        <f t="shared" si="295"/>
        <v>7.2550727243441527E-29</v>
      </c>
      <c r="AI392" s="4">
        <f t="shared" si="255"/>
        <v>4457109.2139374604</v>
      </c>
      <c r="AJ392" s="4">
        <f t="shared" si="261"/>
        <v>4457109.2139374604</v>
      </c>
      <c r="AK392" s="27"/>
      <c r="AL392">
        <f t="shared" si="250"/>
        <v>381</v>
      </c>
      <c r="AM392" s="4"/>
      <c r="AN392" s="4"/>
      <c r="AO392" s="4">
        <f t="shared" ref="AO392:BH404" si="297">N391*AN$8</f>
        <v>2.1455470425887898E-32</v>
      </c>
      <c r="AP392" s="4">
        <f t="shared" si="297"/>
        <v>0</v>
      </c>
      <c r="AQ392" s="4">
        <f t="shared" si="297"/>
        <v>0</v>
      </c>
      <c r="AR392" s="4">
        <f t="shared" si="297"/>
        <v>0</v>
      </c>
      <c r="AS392" s="4">
        <f t="shared" si="297"/>
        <v>0</v>
      </c>
      <c r="AT392" s="4">
        <f t="shared" si="297"/>
        <v>0</v>
      </c>
      <c r="AU392" s="4">
        <f t="shared" si="297"/>
        <v>0</v>
      </c>
      <c r="AV392" s="4">
        <f t="shared" si="297"/>
        <v>0</v>
      </c>
      <c r="AW392" s="4">
        <f t="shared" si="297"/>
        <v>0</v>
      </c>
      <c r="AX392" s="4">
        <f t="shared" si="297"/>
        <v>0</v>
      </c>
      <c r="AY392" s="4">
        <f t="shared" si="297"/>
        <v>0</v>
      </c>
      <c r="AZ392" s="4">
        <f t="shared" si="297"/>
        <v>0</v>
      </c>
      <c r="BA392" s="4">
        <f t="shared" si="297"/>
        <v>0</v>
      </c>
      <c r="BB392" s="4">
        <f t="shared" si="297"/>
        <v>0</v>
      </c>
      <c r="BC392" s="4">
        <f t="shared" si="297"/>
        <v>0</v>
      </c>
      <c r="BD392" s="4">
        <f t="shared" si="297"/>
        <v>0</v>
      </c>
      <c r="BE392" s="4">
        <f t="shared" si="297"/>
        <v>0</v>
      </c>
      <c r="BF392" s="4">
        <f t="shared" si="297"/>
        <v>0</v>
      </c>
      <c r="BG392" s="4">
        <f t="shared" si="297"/>
        <v>0</v>
      </c>
      <c r="BH392" s="4">
        <f t="shared" si="297"/>
        <v>0</v>
      </c>
      <c r="BI392" s="4">
        <f t="shared" si="287"/>
        <v>0</v>
      </c>
      <c r="BJ392" s="4">
        <f t="shared" si="265"/>
        <v>2.1455470425887898E-32</v>
      </c>
      <c r="BK392" s="4">
        <f t="shared" si="262"/>
        <v>284496.33280451875</v>
      </c>
      <c r="BL392" s="4">
        <f t="shared" si="274"/>
        <v>1</v>
      </c>
      <c r="BM392" s="4">
        <f t="shared" si="256"/>
        <v>4741605.5467419792</v>
      </c>
      <c r="BN392" s="18">
        <f t="shared" si="275"/>
        <v>1</v>
      </c>
      <c r="BO392" s="4">
        <f t="shared" si="257"/>
        <v>6</v>
      </c>
      <c r="BP392" s="27"/>
      <c r="BQ392" s="4">
        <f>I392+AJ392+BK392+SUM(J$11:J392)</f>
        <v>4999999.9999999963</v>
      </c>
      <c r="BR392" s="27"/>
      <c r="BS392">
        <f t="shared" si="251"/>
        <v>381</v>
      </c>
      <c r="BT392" s="11">
        <f t="shared" si="252"/>
        <v>5.4796787680518551E-2</v>
      </c>
      <c r="BU392" s="9">
        <f t="shared" si="277"/>
        <v>4.4301083611555142E-33</v>
      </c>
      <c r="BV392" s="9">
        <f t="shared" si="277"/>
        <v>5.5257470303112135E-33</v>
      </c>
      <c r="BW392" s="9">
        <f t="shared" si="277"/>
        <v>7.3322927283567914E-33</v>
      </c>
      <c r="BX392" s="9">
        <f t="shared" si="277"/>
        <v>9.7294567339768367E-33</v>
      </c>
      <c r="BY392" s="9">
        <f t="shared" si="277"/>
        <v>1.2910331303635997E-32</v>
      </c>
      <c r="BZ392" s="9">
        <f t="shared" si="277"/>
        <v>1.713113680721574E-32</v>
      </c>
      <c r="CA392" s="9">
        <f t="shared" si="277"/>
        <v>2.2731860353179987E-32</v>
      </c>
      <c r="CB392" s="9">
        <f t="shared" si="277"/>
        <v>3.0163641848848153E-32</v>
      </c>
      <c r="CC392" s="9">
        <f t="shared" si="277"/>
        <v>4.0025113450879659E-32</v>
      </c>
      <c r="CD392" s="9">
        <f t="shared" si="277"/>
        <v>5.3110619559254647E-32</v>
      </c>
      <c r="CE392" s="9">
        <f t="shared" si="277"/>
        <v>0</v>
      </c>
      <c r="CF392" s="9">
        <f t="shared" si="277"/>
        <v>0</v>
      </c>
      <c r="CG392" s="9">
        <f t="shared" si="293"/>
        <v>0</v>
      </c>
      <c r="CH392" s="9">
        <f t="shared" si="293"/>
        <v>0</v>
      </c>
      <c r="CI392" s="9">
        <f t="shared" si="293"/>
        <v>0</v>
      </c>
      <c r="CJ392" s="9">
        <f t="shared" si="288"/>
        <v>0</v>
      </c>
      <c r="CK392" s="9">
        <f t="shared" si="288"/>
        <v>0</v>
      </c>
      <c r="CL392" s="9">
        <f t="shared" si="288"/>
        <v>0</v>
      </c>
      <c r="CM392" s="9">
        <f t="shared" si="281"/>
        <v>0</v>
      </c>
      <c r="CN392" s="9">
        <f t="shared" si="281"/>
        <v>0</v>
      </c>
      <c r="CO392" s="9">
        <f t="shared" si="281"/>
        <v>0</v>
      </c>
      <c r="CP392" s="9">
        <f t="shared" si="281"/>
        <v>0</v>
      </c>
      <c r="CQ392" s="9">
        <f t="shared" si="268"/>
        <v>2.0309030817681453E-31</v>
      </c>
      <c r="CR392" s="27"/>
    </row>
    <row r="393" spans="2:96" x14ac:dyDescent="0.2">
      <c r="B393" s="1">
        <f t="shared" si="263"/>
        <v>44242</v>
      </c>
      <c r="C393" s="8">
        <f t="shared" si="258"/>
        <v>54.571428571428569</v>
      </c>
      <c r="D393">
        <f t="shared" si="266"/>
        <v>382</v>
      </c>
      <c r="E393" s="14">
        <f t="shared" si="264"/>
        <v>0.3</v>
      </c>
      <c r="F393" s="3">
        <f t="shared" si="259"/>
        <v>8.1661699125676517</v>
      </c>
      <c r="G393" s="3">
        <f t="shared" si="253"/>
        <v>2.8379999999999992</v>
      </c>
      <c r="H393" s="27"/>
      <c r="I393" s="4">
        <f t="shared" si="260"/>
        <v>258394.45325801719</v>
      </c>
      <c r="J393" s="4"/>
      <c r="K393" s="4">
        <f t="shared" si="254"/>
        <v>4741605.546741982</v>
      </c>
      <c r="L393" s="4">
        <f t="shared" si="272"/>
        <v>1</v>
      </c>
      <c r="N393" s="4">
        <f t="shared" si="267"/>
        <v>2.0309030817681453E-31</v>
      </c>
      <c r="O393" s="4">
        <f t="shared" si="295"/>
        <v>2.5331788204844492E-31</v>
      </c>
      <c r="P393" s="4">
        <f t="shared" si="295"/>
        <v>3.3613570333891039E-31</v>
      </c>
      <c r="Q393" s="4">
        <f t="shared" si="295"/>
        <v>4.4602935310163453E-31</v>
      </c>
      <c r="R393" s="4">
        <f t="shared" si="295"/>
        <v>5.9185079672324605E-31</v>
      </c>
      <c r="S393" s="4">
        <f t="shared" si="295"/>
        <v>7.8534599381427498E-31</v>
      </c>
      <c r="T393" s="4">
        <f t="shared" si="295"/>
        <v>1.0421010386652179E-30</v>
      </c>
      <c r="U393" s="4">
        <f t="shared" si="295"/>
        <v>1.3827976246657282E-30</v>
      </c>
      <c r="V393" s="4">
        <f t="shared" si="295"/>
        <v>1.8348789607103184E-30</v>
      </c>
      <c r="W393" s="4">
        <f t="shared" si="295"/>
        <v>2.4347603296406041E-30</v>
      </c>
      <c r="X393" s="4">
        <f t="shared" si="295"/>
        <v>3.2307623498482696E-30</v>
      </c>
      <c r="Y393" s="4">
        <f t="shared" si="295"/>
        <v>4.2870032151122853E-30</v>
      </c>
      <c r="Z393" s="4">
        <f t="shared" si="295"/>
        <v>5.6885634337190488E-30</v>
      </c>
      <c r="AA393" s="4">
        <f t="shared" si="295"/>
        <v>7.5483390881007187E-30</v>
      </c>
      <c r="AB393" s="4">
        <f t="shared" si="295"/>
        <v>1.0016135647044865E-29</v>
      </c>
      <c r="AC393" s="4">
        <f t="shared" si="295"/>
        <v>1.3290734839688517E-29</v>
      </c>
      <c r="AD393" s="4">
        <f t="shared" si="295"/>
        <v>1.7635906581499462E-29</v>
      </c>
      <c r="AE393" s="4">
        <f t="shared" si="295"/>
        <v>2.3401655717530242E-29</v>
      </c>
      <c r="AF393" s="4">
        <f t="shared" si="295"/>
        <v>3.1052415014281191E-29</v>
      </c>
      <c r="AG393" s="4">
        <f t="shared" si="295"/>
        <v>4.1204455353850451E-29</v>
      </c>
      <c r="AH393" s="4">
        <f t="shared" si="295"/>
        <v>5.4675526532368735E-29</v>
      </c>
      <c r="AI393" s="4">
        <f t="shared" si="255"/>
        <v>4457109.2139374604</v>
      </c>
      <c r="AJ393" s="4">
        <f t="shared" si="261"/>
        <v>4457109.2139374604</v>
      </c>
      <c r="AK393" s="27"/>
      <c r="AL393">
        <f t="shared" si="250"/>
        <v>382</v>
      </c>
      <c r="AM393" s="4"/>
      <c r="AN393" s="4"/>
      <c r="AO393" s="4">
        <f t="shared" si="297"/>
        <v>1.6169226513730527E-32</v>
      </c>
      <c r="AP393" s="4">
        <f t="shared" si="297"/>
        <v>0</v>
      </c>
      <c r="AQ393" s="4">
        <f t="shared" si="297"/>
        <v>0</v>
      </c>
      <c r="AR393" s="4">
        <f t="shared" si="297"/>
        <v>0</v>
      </c>
      <c r="AS393" s="4">
        <f t="shared" si="297"/>
        <v>0</v>
      </c>
      <c r="AT393" s="4">
        <f t="shared" si="297"/>
        <v>0</v>
      </c>
      <c r="AU393" s="4">
        <f t="shared" si="297"/>
        <v>0</v>
      </c>
      <c r="AV393" s="4">
        <f t="shared" si="297"/>
        <v>0</v>
      </c>
      <c r="AW393" s="4">
        <f t="shared" si="297"/>
        <v>0</v>
      </c>
      <c r="AX393" s="4">
        <f t="shared" si="297"/>
        <v>0</v>
      </c>
      <c r="AY393" s="4">
        <f t="shared" si="297"/>
        <v>0</v>
      </c>
      <c r="AZ393" s="4">
        <f t="shared" si="297"/>
        <v>0</v>
      </c>
      <c r="BA393" s="4">
        <f t="shared" si="297"/>
        <v>0</v>
      </c>
      <c r="BB393" s="4">
        <f t="shared" si="297"/>
        <v>0</v>
      </c>
      <c r="BC393" s="4">
        <f t="shared" si="297"/>
        <v>0</v>
      </c>
      <c r="BD393" s="4">
        <f t="shared" si="297"/>
        <v>0</v>
      </c>
      <c r="BE393" s="4">
        <f t="shared" si="297"/>
        <v>0</v>
      </c>
      <c r="BF393" s="4">
        <f t="shared" si="297"/>
        <v>0</v>
      </c>
      <c r="BG393" s="4">
        <f t="shared" si="297"/>
        <v>0</v>
      </c>
      <c r="BH393" s="4">
        <f t="shared" si="297"/>
        <v>0</v>
      </c>
      <c r="BI393" s="4">
        <f t="shared" si="287"/>
        <v>0</v>
      </c>
      <c r="BJ393" s="4">
        <f t="shared" si="265"/>
        <v>1.6169226513730527E-32</v>
      </c>
      <c r="BK393" s="4">
        <f t="shared" si="262"/>
        <v>284496.33280451875</v>
      </c>
      <c r="BL393" s="4">
        <f t="shared" si="274"/>
        <v>1</v>
      </c>
      <c r="BM393" s="4">
        <f t="shared" si="256"/>
        <v>4741605.5467419792</v>
      </c>
      <c r="BN393" s="18">
        <f t="shared" si="275"/>
        <v>1</v>
      </c>
      <c r="BO393" s="4">
        <f t="shared" si="257"/>
        <v>6</v>
      </c>
      <c r="BP393" s="27"/>
      <c r="BQ393" s="4">
        <f>I393+AJ393+BK393+SUM(J$11:J393)</f>
        <v>4999999.9999999963</v>
      </c>
      <c r="BR393" s="27"/>
      <c r="BS393">
        <f t="shared" si="251"/>
        <v>382</v>
      </c>
      <c r="BT393" s="11">
        <f t="shared" si="252"/>
        <v>5.4796787680518551E-2</v>
      </c>
      <c r="BU393" s="9">
        <f t="shared" si="277"/>
        <v>3.3386089491407963E-33</v>
      </c>
      <c r="BV393" s="9">
        <f t="shared" si="277"/>
        <v>4.164301859486183E-33</v>
      </c>
      <c r="BW393" s="9">
        <f t="shared" si="277"/>
        <v>5.5257470303112135E-33</v>
      </c>
      <c r="BX393" s="9">
        <f t="shared" si="277"/>
        <v>7.3322927283567914E-33</v>
      </c>
      <c r="BY393" s="9">
        <f t="shared" si="277"/>
        <v>9.7294567339768367E-33</v>
      </c>
      <c r="BZ393" s="9">
        <f t="shared" si="277"/>
        <v>1.2910331303635997E-32</v>
      </c>
      <c r="CA393" s="9">
        <f t="shared" si="277"/>
        <v>1.713113680721574E-32</v>
      </c>
      <c r="CB393" s="9">
        <f t="shared" si="277"/>
        <v>2.2731860353179987E-32</v>
      </c>
      <c r="CC393" s="9">
        <f t="shared" si="277"/>
        <v>3.0163641848848153E-32</v>
      </c>
      <c r="CD393" s="9">
        <f t="shared" si="277"/>
        <v>4.0025113450879659E-32</v>
      </c>
      <c r="CE393" s="9">
        <f t="shared" si="277"/>
        <v>0</v>
      </c>
      <c r="CF393" s="9">
        <f t="shared" si="277"/>
        <v>0</v>
      </c>
      <c r="CG393" s="9">
        <f t="shared" si="293"/>
        <v>0</v>
      </c>
      <c r="CH393" s="9">
        <f t="shared" si="293"/>
        <v>0</v>
      </c>
      <c r="CI393" s="9">
        <f t="shared" si="293"/>
        <v>0</v>
      </c>
      <c r="CJ393" s="9">
        <f t="shared" si="288"/>
        <v>0</v>
      </c>
      <c r="CK393" s="9">
        <f t="shared" si="288"/>
        <v>0</v>
      </c>
      <c r="CL393" s="9">
        <f t="shared" si="288"/>
        <v>0</v>
      </c>
      <c r="CM393" s="9">
        <f t="shared" si="281"/>
        <v>0</v>
      </c>
      <c r="CN393" s="9">
        <f t="shared" si="281"/>
        <v>0</v>
      </c>
      <c r="CO393" s="9">
        <f t="shared" si="281"/>
        <v>0</v>
      </c>
      <c r="CP393" s="9">
        <f t="shared" si="281"/>
        <v>0</v>
      </c>
      <c r="CQ393" s="9">
        <f t="shared" si="268"/>
        <v>1.5305249106503137E-31</v>
      </c>
      <c r="CR393" s="27"/>
    </row>
    <row r="394" spans="2:96" x14ac:dyDescent="0.2">
      <c r="B394" s="1">
        <f t="shared" si="263"/>
        <v>44243</v>
      </c>
      <c r="C394" s="8">
        <f t="shared" si="258"/>
        <v>54.714285714285715</v>
      </c>
      <c r="D394">
        <f t="shared" si="266"/>
        <v>383</v>
      </c>
      <c r="E394" s="14">
        <f t="shared" si="264"/>
        <v>0.3</v>
      </c>
      <c r="F394" s="3">
        <f t="shared" si="259"/>
        <v>8.1661699125676517</v>
      </c>
      <c r="G394" s="3">
        <f t="shared" si="253"/>
        <v>2.8379999999999992</v>
      </c>
      <c r="H394" s="27"/>
      <c r="I394" s="4">
        <f t="shared" si="260"/>
        <v>258394.45325801719</v>
      </c>
      <c r="J394" s="4"/>
      <c r="K394" s="4">
        <f t="shared" si="254"/>
        <v>4741605.546741982</v>
      </c>
      <c r="L394" s="4">
        <f t="shared" si="272"/>
        <v>1</v>
      </c>
      <c r="N394" s="4">
        <f t="shared" si="267"/>
        <v>1.5305249106503137E-31</v>
      </c>
      <c r="O394" s="4">
        <f t="shared" si="295"/>
        <v>1.9090488968620565E-31</v>
      </c>
      <c r="P394" s="4">
        <f t="shared" si="295"/>
        <v>2.5331788204844492E-31</v>
      </c>
      <c r="Q394" s="4">
        <f t="shared" si="295"/>
        <v>3.3613570333891039E-31</v>
      </c>
      <c r="R394" s="4">
        <f t="shared" si="295"/>
        <v>4.4602935310163453E-31</v>
      </c>
      <c r="S394" s="4">
        <f t="shared" si="295"/>
        <v>5.9185079672324605E-31</v>
      </c>
      <c r="T394" s="4">
        <f t="shared" si="295"/>
        <v>7.8534599381427498E-31</v>
      </c>
      <c r="U394" s="4">
        <f t="shared" si="295"/>
        <v>1.0421010386652179E-30</v>
      </c>
      <c r="V394" s="4">
        <f t="shared" si="295"/>
        <v>1.3827976246657282E-30</v>
      </c>
      <c r="W394" s="4">
        <f t="shared" si="295"/>
        <v>1.8348789607103184E-30</v>
      </c>
      <c r="X394" s="4">
        <f t="shared" si="295"/>
        <v>2.4347603296406041E-30</v>
      </c>
      <c r="Y394" s="4">
        <f t="shared" si="295"/>
        <v>3.2307623498482696E-30</v>
      </c>
      <c r="Z394" s="4">
        <f t="shared" si="295"/>
        <v>4.2870032151122853E-30</v>
      </c>
      <c r="AA394" s="4">
        <f t="shared" si="295"/>
        <v>5.6885634337190488E-30</v>
      </c>
      <c r="AB394" s="4">
        <f t="shared" si="295"/>
        <v>7.5483390881007187E-30</v>
      </c>
      <c r="AC394" s="4">
        <f t="shared" si="295"/>
        <v>1.0016135647044865E-29</v>
      </c>
      <c r="AD394" s="4">
        <f t="shared" si="295"/>
        <v>1.3290734839688517E-29</v>
      </c>
      <c r="AE394" s="4">
        <f t="shared" si="295"/>
        <v>1.7635906581499462E-29</v>
      </c>
      <c r="AF394" s="4">
        <f t="shared" si="295"/>
        <v>2.3401655717530242E-29</v>
      </c>
      <c r="AG394" s="4">
        <f t="shared" si="295"/>
        <v>3.1052415014281191E-29</v>
      </c>
      <c r="AH394" s="4">
        <f t="shared" si="295"/>
        <v>4.1204455353850451E-29</v>
      </c>
      <c r="AI394" s="4">
        <f t="shared" si="255"/>
        <v>4457109.2139374604</v>
      </c>
      <c r="AJ394" s="4">
        <f t="shared" si="261"/>
        <v>4457109.2139374604</v>
      </c>
      <c r="AK394" s="27"/>
      <c r="AL394">
        <f t="shared" si="250"/>
        <v>383</v>
      </c>
      <c r="AM394" s="4"/>
      <c r="AN394" s="4"/>
      <c r="AO394" s="4">
        <f t="shared" si="297"/>
        <v>1.2185418490608872E-32</v>
      </c>
      <c r="AP394" s="4">
        <f t="shared" si="297"/>
        <v>0</v>
      </c>
      <c r="AQ394" s="4">
        <f t="shared" si="297"/>
        <v>0</v>
      </c>
      <c r="AR394" s="4">
        <f t="shared" si="297"/>
        <v>0</v>
      </c>
      <c r="AS394" s="4">
        <f t="shared" si="297"/>
        <v>0</v>
      </c>
      <c r="AT394" s="4">
        <f t="shared" si="297"/>
        <v>0</v>
      </c>
      <c r="AU394" s="4">
        <f t="shared" si="297"/>
        <v>0</v>
      </c>
      <c r="AV394" s="4">
        <f t="shared" si="297"/>
        <v>0</v>
      </c>
      <c r="AW394" s="4">
        <f t="shared" si="297"/>
        <v>0</v>
      </c>
      <c r="AX394" s="4">
        <f t="shared" si="297"/>
        <v>0</v>
      </c>
      <c r="AY394" s="4">
        <f t="shared" si="297"/>
        <v>0</v>
      </c>
      <c r="AZ394" s="4">
        <f t="shared" si="297"/>
        <v>0</v>
      </c>
      <c r="BA394" s="4">
        <f t="shared" si="297"/>
        <v>0</v>
      </c>
      <c r="BB394" s="4">
        <f t="shared" si="297"/>
        <v>0</v>
      </c>
      <c r="BC394" s="4">
        <f t="shared" si="297"/>
        <v>0</v>
      </c>
      <c r="BD394" s="4">
        <f t="shared" si="297"/>
        <v>0</v>
      </c>
      <c r="BE394" s="4">
        <f t="shared" si="297"/>
        <v>0</v>
      </c>
      <c r="BF394" s="4">
        <f t="shared" si="297"/>
        <v>0</v>
      </c>
      <c r="BG394" s="4">
        <f t="shared" si="297"/>
        <v>0</v>
      </c>
      <c r="BH394" s="4">
        <f t="shared" si="297"/>
        <v>0</v>
      </c>
      <c r="BI394" s="4">
        <f t="shared" si="287"/>
        <v>0</v>
      </c>
      <c r="BJ394" s="4">
        <f t="shared" si="265"/>
        <v>1.2185418490608872E-32</v>
      </c>
      <c r="BK394" s="4">
        <f t="shared" si="262"/>
        <v>284496.33280451875</v>
      </c>
      <c r="BL394" s="4">
        <f t="shared" si="274"/>
        <v>1</v>
      </c>
      <c r="BM394" s="4">
        <f t="shared" si="256"/>
        <v>4741605.5467419792</v>
      </c>
      <c r="BN394" s="18">
        <f t="shared" si="275"/>
        <v>1</v>
      </c>
      <c r="BO394" s="4">
        <f t="shared" si="257"/>
        <v>6</v>
      </c>
      <c r="BP394" s="27"/>
      <c r="BQ394" s="4">
        <f>I394+AJ394+BK394+SUM(J$11:J394)</f>
        <v>4999999.9999999963</v>
      </c>
      <c r="BR394" s="27"/>
      <c r="BS394">
        <f t="shared" si="251"/>
        <v>383</v>
      </c>
      <c r="BT394" s="11">
        <f t="shared" si="252"/>
        <v>5.4796787680518551E-2</v>
      </c>
      <c r="BU394" s="9">
        <f t="shared" si="277"/>
        <v>2.5160354570594959E-33</v>
      </c>
      <c r="BV394" s="9">
        <f t="shared" si="277"/>
        <v>3.1382924121923484E-33</v>
      </c>
      <c r="BW394" s="9">
        <f t="shared" si="277"/>
        <v>4.164301859486183E-33</v>
      </c>
      <c r="BX394" s="9">
        <f t="shared" si="277"/>
        <v>5.5257470303112135E-33</v>
      </c>
      <c r="BY394" s="9">
        <f t="shared" si="277"/>
        <v>7.3322927283567914E-33</v>
      </c>
      <c r="BZ394" s="9">
        <f t="shared" si="277"/>
        <v>9.7294567339768367E-33</v>
      </c>
      <c r="CA394" s="9">
        <f t="shared" si="277"/>
        <v>1.2910331303635997E-32</v>
      </c>
      <c r="CB394" s="9">
        <f t="shared" si="277"/>
        <v>1.713113680721574E-32</v>
      </c>
      <c r="CC394" s="9">
        <f t="shared" si="277"/>
        <v>2.2731860353179987E-32</v>
      </c>
      <c r="CD394" s="9">
        <f t="shared" ref="CD394:CF411" si="298">W394*$E394*$BT394*CD$7</f>
        <v>3.0163641848848153E-32</v>
      </c>
      <c r="CE394" s="9">
        <f t="shared" si="298"/>
        <v>0</v>
      </c>
      <c r="CF394" s="9">
        <f t="shared" si="298"/>
        <v>0</v>
      </c>
      <c r="CG394" s="9">
        <f t="shared" si="293"/>
        <v>0</v>
      </c>
      <c r="CH394" s="9">
        <f t="shared" si="293"/>
        <v>0</v>
      </c>
      <c r="CI394" s="9">
        <f t="shared" si="293"/>
        <v>0</v>
      </c>
      <c r="CJ394" s="9">
        <f t="shared" si="288"/>
        <v>0</v>
      </c>
      <c r="CK394" s="9">
        <f t="shared" si="288"/>
        <v>0</v>
      </c>
      <c r="CL394" s="9">
        <f t="shared" si="288"/>
        <v>0</v>
      </c>
      <c r="CM394" s="9">
        <f t="shared" si="281"/>
        <v>0</v>
      </c>
      <c r="CN394" s="9">
        <f t="shared" si="281"/>
        <v>0</v>
      </c>
      <c r="CO394" s="9">
        <f t="shared" si="281"/>
        <v>0</v>
      </c>
      <c r="CP394" s="9">
        <f t="shared" si="281"/>
        <v>0</v>
      </c>
      <c r="CQ394" s="9">
        <f t="shared" si="268"/>
        <v>1.1534309653426275E-31</v>
      </c>
      <c r="CR394" s="27"/>
    </row>
    <row r="395" spans="2:96" x14ac:dyDescent="0.2">
      <c r="B395" s="1">
        <f t="shared" si="263"/>
        <v>44244</v>
      </c>
      <c r="C395" s="8">
        <f t="shared" si="258"/>
        <v>54.857142857142854</v>
      </c>
      <c r="D395">
        <f t="shared" si="266"/>
        <v>384</v>
      </c>
      <c r="E395" s="14">
        <f t="shared" si="264"/>
        <v>0.3</v>
      </c>
      <c r="F395" s="3">
        <f t="shared" si="259"/>
        <v>8.1661699125676517</v>
      </c>
      <c r="G395" s="3">
        <f t="shared" si="253"/>
        <v>2.8379999999999992</v>
      </c>
      <c r="H395" s="27"/>
      <c r="I395" s="4">
        <f t="shared" si="260"/>
        <v>258394.45325801719</v>
      </c>
      <c r="J395" s="4"/>
      <c r="K395" s="4">
        <f t="shared" si="254"/>
        <v>4741605.546741982</v>
      </c>
      <c r="L395" s="4">
        <f t="shared" si="272"/>
        <v>1</v>
      </c>
      <c r="N395" s="4">
        <f t="shared" si="267"/>
        <v>1.1534309653426275E-31</v>
      </c>
      <c r="O395" s="4">
        <f t="shared" si="295"/>
        <v>1.4386934160112948E-31</v>
      </c>
      <c r="P395" s="4">
        <f t="shared" si="295"/>
        <v>1.9090488968620565E-31</v>
      </c>
      <c r="Q395" s="4">
        <f t="shared" si="295"/>
        <v>2.5331788204844492E-31</v>
      </c>
      <c r="R395" s="4">
        <f t="shared" si="295"/>
        <v>3.3613570333891039E-31</v>
      </c>
      <c r="S395" s="4">
        <f t="shared" si="295"/>
        <v>4.4602935310163453E-31</v>
      </c>
      <c r="T395" s="4">
        <f t="shared" si="295"/>
        <v>5.9185079672324605E-31</v>
      </c>
      <c r="U395" s="4">
        <f t="shared" si="295"/>
        <v>7.8534599381427498E-31</v>
      </c>
      <c r="V395" s="4">
        <f t="shared" si="295"/>
        <v>1.0421010386652179E-30</v>
      </c>
      <c r="W395" s="4">
        <f t="shared" si="295"/>
        <v>1.3827976246657282E-30</v>
      </c>
      <c r="X395" s="4">
        <f t="shared" si="295"/>
        <v>1.8348789607103184E-30</v>
      </c>
      <c r="Y395" s="4">
        <f t="shared" si="295"/>
        <v>2.4347603296406041E-30</v>
      </c>
      <c r="Z395" s="4">
        <f t="shared" si="295"/>
        <v>3.2307623498482696E-30</v>
      </c>
      <c r="AA395" s="4">
        <f t="shared" si="295"/>
        <v>4.2870032151122853E-30</v>
      </c>
      <c r="AB395" s="4">
        <f t="shared" si="295"/>
        <v>5.6885634337190488E-30</v>
      </c>
      <c r="AC395" s="4">
        <f t="shared" si="295"/>
        <v>7.5483390881007187E-30</v>
      </c>
      <c r="AD395" s="4">
        <f t="shared" si="295"/>
        <v>1.0016135647044865E-29</v>
      </c>
      <c r="AE395" s="4">
        <f t="shared" si="295"/>
        <v>1.3290734839688517E-29</v>
      </c>
      <c r="AF395" s="4">
        <f t="shared" si="295"/>
        <v>1.7635906581499462E-29</v>
      </c>
      <c r="AG395" s="4">
        <f t="shared" si="295"/>
        <v>2.3401655717530242E-29</v>
      </c>
      <c r="AH395" s="4">
        <f t="shared" si="295"/>
        <v>3.1052415014281191E-29</v>
      </c>
      <c r="AI395" s="4">
        <f t="shared" si="255"/>
        <v>4457109.2139374604</v>
      </c>
      <c r="AJ395" s="4">
        <f t="shared" si="261"/>
        <v>4457109.2139374604</v>
      </c>
      <c r="AK395" s="27"/>
      <c r="AL395">
        <f t="shared" ref="AL395:AL411" si="299">D395</f>
        <v>384</v>
      </c>
      <c r="AM395" s="4"/>
      <c r="AN395" s="4"/>
      <c r="AO395" s="4">
        <f t="shared" si="297"/>
        <v>9.1831494639018821E-33</v>
      </c>
      <c r="AP395" s="4">
        <f t="shared" si="297"/>
        <v>0</v>
      </c>
      <c r="AQ395" s="4">
        <f t="shared" si="297"/>
        <v>0</v>
      </c>
      <c r="AR395" s="4">
        <f t="shared" si="297"/>
        <v>0</v>
      </c>
      <c r="AS395" s="4">
        <f t="shared" si="297"/>
        <v>0</v>
      </c>
      <c r="AT395" s="4">
        <f t="shared" si="297"/>
        <v>0</v>
      </c>
      <c r="AU395" s="4">
        <f t="shared" si="297"/>
        <v>0</v>
      </c>
      <c r="AV395" s="4">
        <f t="shared" si="297"/>
        <v>0</v>
      </c>
      <c r="AW395" s="4">
        <f t="shared" si="297"/>
        <v>0</v>
      </c>
      <c r="AX395" s="4">
        <f t="shared" si="297"/>
        <v>0</v>
      </c>
      <c r="AY395" s="4">
        <f t="shared" si="297"/>
        <v>0</v>
      </c>
      <c r="AZ395" s="4">
        <f t="shared" si="297"/>
        <v>0</v>
      </c>
      <c r="BA395" s="4">
        <f t="shared" si="297"/>
        <v>0</v>
      </c>
      <c r="BB395" s="4">
        <f t="shared" si="297"/>
        <v>0</v>
      </c>
      <c r="BC395" s="4">
        <f t="shared" si="297"/>
        <v>0</v>
      </c>
      <c r="BD395" s="4">
        <f t="shared" si="297"/>
        <v>0</v>
      </c>
      <c r="BE395" s="4">
        <f t="shared" si="297"/>
        <v>0</v>
      </c>
      <c r="BF395" s="4">
        <f t="shared" si="297"/>
        <v>0</v>
      </c>
      <c r="BG395" s="4">
        <f t="shared" si="297"/>
        <v>0</v>
      </c>
      <c r="BH395" s="4">
        <f t="shared" si="297"/>
        <v>0</v>
      </c>
      <c r="BI395" s="4">
        <f t="shared" si="287"/>
        <v>0</v>
      </c>
      <c r="BJ395" s="4">
        <f t="shared" si="265"/>
        <v>9.1831494639018821E-33</v>
      </c>
      <c r="BK395" s="4">
        <f t="shared" si="262"/>
        <v>284496.33280451875</v>
      </c>
      <c r="BL395" s="4">
        <f t="shared" si="274"/>
        <v>1</v>
      </c>
      <c r="BM395" s="4">
        <f t="shared" si="256"/>
        <v>4741605.5467419792</v>
      </c>
      <c r="BN395" s="18">
        <f t="shared" si="275"/>
        <v>1</v>
      </c>
      <c r="BO395" s="4">
        <f t="shared" si="257"/>
        <v>6</v>
      </c>
      <c r="BP395" s="27"/>
      <c r="BQ395" s="4">
        <f>I395+AJ395+BK395+SUM(J$11:J395)</f>
        <v>4999999.9999999963</v>
      </c>
      <c r="BR395" s="27"/>
      <c r="BS395">
        <f t="shared" ref="BS395:BS411" si="300">D395</f>
        <v>384</v>
      </c>
      <c r="BT395" s="11">
        <f t="shared" ref="BT395:BT411" si="301">I395/(I395+AJ395)</f>
        <v>5.4796787680518551E-2</v>
      </c>
      <c r="BU395" s="9">
        <f t="shared" ref="BU395:CC411" si="302">N395*$E395*$BT395*BU$7</f>
        <v>1.8961293513604653E-33</v>
      </c>
      <c r="BV395" s="9">
        <f t="shared" si="302"/>
        <v>2.3650733296359263E-33</v>
      </c>
      <c r="BW395" s="9">
        <f t="shared" si="302"/>
        <v>3.1382924121923484E-33</v>
      </c>
      <c r="BX395" s="9">
        <f t="shared" si="302"/>
        <v>4.164301859486183E-33</v>
      </c>
      <c r="BY395" s="9">
        <f t="shared" si="302"/>
        <v>5.5257470303112135E-33</v>
      </c>
      <c r="BZ395" s="9">
        <f t="shared" si="302"/>
        <v>7.3322927283567914E-33</v>
      </c>
      <c r="CA395" s="9">
        <f t="shared" si="302"/>
        <v>9.7294567339768367E-33</v>
      </c>
      <c r="CB395" s="9">
        <f t="shared" si="302"/>
        <v>1.2910331303635997E-32</v>
      </c>
      <c r="CC395" s="9">
        <f t="shared" si="302"/>
        <v>1.713113680721574E-32</v>
      </c>
      <c r="CD395" s="9">
        <f t="shared" si="298"/>
        <v>2.2731860353179987E-32</v>
      </c>
      <c r="CE395" s="9">
        <f t="shared" si="298"/>
        <v>0</v>
      </c>
      <c r="CF395" s="9">
        <f t="shared" si="298"/>
        <v>0</v>
      </c>
      <c r="CG395" s="9">
        <f t="shared" si="293"/>
        <v>0</v>
      </c>
      <c r="CH395" s="9">
        <f t="shared" si="293"/>
        <v>0</v>
      </c>
      <c r="CI395" s="9">
        <f t="shared" si="293"/>
        <v>0</v>
      </c>
      <c r="CJ395" s="9">
        <f t="shared" si="288"/>
        <v>0</v>
      </c>
      <c r="CK395" s="9">
        <f t="shared" si="288"/>
        <v>0</v>
      </c>
      <c r="CL395" s="9">
        <f t="shared" si="288"/>
        <v>0</v>
      </c>
      <c r="CM395" s="9">
        <f t="shared" si="281"/>
        <v>0</v>
      </c>
      <c r="CN395" s="9">
        <f t="shared" si="281"/>
        <v>0</v>
      </c>
      <c r="CO395" s="9">
        <f t="shared" si="281"/>
        <v>0</v>
      </c>
      <c r="CP395" s="9">
        <f t="shared" si="281"/>
        <v>0</v>
      </c>
      <c r="CQ395" s="9">
        <f t="shared" si="268"/>
        <v>8.692462190935149E-32</v>
      </c>
      <c r="CR395" s="27"/>
    </row>
    <row r="396" spans="2:96" x14ac:dyDescent="0.2">
      <c r="B396" s="1">
        <f t="shared" si="263"/>
        <v>44245</v>
      </c>
      <c r="C396" s="8">
        <f t="shared" si="258"/>
        <v>55</v>
      </c>
      <c r="D396">
        <f t="shared" si="266"/>
        <v>385</v>
      </c>
      <c r="E396" s="14">
        <f t="shared" si="264"/>
        <v>0.3</v>
      </c>
      <c r="F396" s="3">
        <f t="shared" si="259"/>
        <v>8.1661699125676517</v>
      </c>
      <c r="G396" s="3">
        <f t="shared" ref="G396:G411" si="303">E396*N$9</f>
        <v>2.8379999999999992</v>
      </c>
      <c r="H396" s="27"/>
      <c r="I396" s="4">
        <f t="shared" si="260"/>
        <v>258394.45325801719</v>
      </c>
      <c r="J396" s="4"/>
      <c r="K396" s="4">
        <f t="shared" ref="K396:K411" si="304">K395+N396</f>
        <v>4741605.546741982</v>
      </c>
      <c r="L396" s="4">
        <f t="shared" si="272"/>
        <v>1</v>
      </c>
      <c r="N396" s="4">
        <f t="shared" si="267"/>
        <v>8.692462190935149E-32</v>
      </c>
      <c r="O396" s="4">
        <f t="shared" si="295"/>
        <v>1.0842251074220698E-31</v>
      </c>
      <c r="P396" s="4">
        <f t="shared" si="295"/>
        <v>1.4386934160112948E-31</v>
      </c>
      <c r="Q396" s="4">
        <f t="shared" si="295"/>
        <v>1.9090488968620565E-31</v>
      </c>
      <c r="R396" s="4">
        <f t="shared" si="295"/>
        <v>2.5331788204844492E-31</v>
      </c>
      <c r="S396" s="4">
        <f t="shared" si="295"/>
        <v>3.3613570333891039E-31</v>
      </c>
      <c r="T396" s="4">
        <f t="shared" si="295"/>
        <v>4.4602935310163453E-31</v>
      </c>
      <c r="U396" s="4">
        <f t="shared" si="295"/>
        <v>5.9185079672324605E-31</v>
      </c>
      <c r="V396" s="4">
        <f t="shared" si="295"/>
        <v>7.8534599381427498E-31</v>
      </c>
      <c r="W396" s="4">
        <f t="shared" si="295"/>
        <v>1.0421010386652179E-30</v>
      </c>
      <c r="X396" s="4">
        <f t="shared" si="295"/>
        <v>1.3827976246657282E-30</v>
      </c>
      <c r="Y396" s="4">
        <f t="shared" si="295"/>
        <v>1.8348789607103184E-30</v>
      </c>
      <c r="Z396" s="4">
        <f t="shared" si="295"/>
        <v>2.4347603296406041E-30</v>
      </c>
      <c r="AA396" s="4">
        <f t="shared" si="295"/>
        <v>3.2307623498482696E-30</v>
      </c>
      <c r="AB396" s="4">
        <f t="shared" si="295"/>
        <v>4.2870032151122853E-30</v>
      </c>
      <c r="AC396" s="4">
        <f t="shared" si="295"/>
        <v>5.6885634337190488E-30</v>
      </c>
      <c r="AD396" s="4">
        <f t="shared" si="295"/>
        <v>7.5483390881007187E-30</v>
      </c>
      <c r="AE396" s="4">
        <f t="shared" si="295"/>
        <v>1.0016135647044865E-29</v>
      </c>
      <c r="AF396" s="4">
        <f t="shared" si="295"/>
        <v>1.3290734839688517E-29</v>
      </c>
      <c r="AG396" s="4">
        <f t="shared" si="295"/>
        <v>1.7635906581499462E-29</v>
      </c>
      <c r="AH396" s="4">
        <f t="shared" si="295"/>
        <v>2.3401655717530242E-29</v>
      </c>
      <c r="AI396" s="4">
        <f t="shared" ref="AI396:AI411" si="305">AI395+AH395*(1-AH$6)</f>
        <v>4457109.2139374604</v>
      </c>
      <c r="AJ396" s="4">
        <f t="shared" si="261"/>
        <v>4457109.2139374604</v>
      </c>
      <c r="AK396" s="27"/>
      <c r="AL396">
        <f t="shared" si="299"/>
        <v>385</v>
      </c>
      <c r="AM396" s="4"/>
      <c r="AN396" s="4"/>
      <c r="AO396" s="4">
        <f t="shared" si="297"/>
        <v>6.9205857920557649E-33</v>
      </c>
      <c r="AP396" s="4">
        <f t="shared" si="297"/>
        <v>0</v>
      </c>
      <c r="AQ396" s="4">
        <f t="shared" si="297"/>
        <v>0</v>
      </c>
      <c r="AR396" s="4">
        <f t="shared" si="297"/>
        <v>0</v>
      </c>
      <c r="AS396" s="4">
        <f t="shared" si="297"/>
        <v>0</v>
      </c>
      <c r="AT396" s="4">
        <f t="shared" si="297"/>
        <v>0</v>
      </c>
      <c r="AU396" s="4">
        <f t="shared" si="297"/>
        <v>0</v>
      </c>
      <c r="AV396" s="4">
        <f t="shared" si="297"/>
        <v>0</v>
      </c>
      <c r="AW396" s="4">
        <f t="shared" si="297"/>
        <v>0</v>
      </c>
      <c r="AX396" s="4">
        <f t="shared" si="297"/>
        <v>0</v>
      </c>
      <c r="AY396" s="4">
        <f t="shared" si="297"/>
        <v>0</v>
      </c>
      <c r="AZ396" s="4">
        <f t="shared" si="297"/>
        <v>0</v>
      </c>
      <c r="BA396" s="4">
        <f t="shared" si="297"/>
        <v>0</v>
      </c>
      <c r="BB396" s="4">
        <f t="shared" si="297"/>
        <v>0</v>
      </c>
      <c r="BC396" s="4">
        <f t="shared" si="297"/>
        <v>0</v>
      </c>
      <c r="BD396" s="4">
        <f t="shared" si="297"/>
        <v>0</v>
      </c>
      <c r="BE396" s="4">
        <f t="shared" si="297"/>
        <v>0</v>
      </c>
      <c r="BF396" s="4">
        <f t="shared" si="297"/>
        <v>0</v>
      </c>
      <c r="BG396" s="4">
        <f t="shared" si="297"/>
        <v>0</v>
      </c>
      <c r="BH396" s="4">
        <f t="shared" si="297"/>
        <v>0</v>
      </c>
      <c r="BI396" s="4">
        <f t="shared" si="287"/>
        <v>0</v>
      </c>
      <c r="BJ396" s="4">
        <f t="shared" si="265"/>
        <v>6.9205857920557649E-33</v>
      </c>
      <c r="BK396" s="4">
        <f t="shared" si="262"/>
        <v>284496.33280451875</v>
      </c>
      <c r="BL396" s="4">
        <f t="shared" si="274"/>
        <v>1</v>
      </c>
      <c r="BM396" s="4">
        <f t="shared" ref="BM396:BM411" si="306">AJ396+BK396</f>
        <v>4741605.5467419792</v>
      </c>
      <c r="BN396" s="18">
        <f t="shared" si="275"/>
        <v>1</v>
      </c>
      <c r="BO396" s="4">
        <f t="shared" ref="BO396:BO411" si="307">BK396/BM396*100</f>
        <v>6</v>
      </c>
      <c r="BP396" s="27"/>
      <c r="BQ396" s="4">
        <f>I396+AJ396+BK396+SUM(J$11:J396)</f>
        <v>4999999.9999999963</v>
      </c>
      <c r="BR396" s="27"/>
      <c r="BS396">
        <f t="shared" si="300"/>
        <v>385</v>
      </c>
      <c r="BT396" s="11">
        <f t="shared" si="301"/>
        <v>5.4796787680518551E-2</v>
      </c>
      <c r="BU396" s="9">
        <f t="shared" si="302"/>
        <v>1.4289570152928255E-33</v>
      </c>
      <c r="BV396" s="9">
        <f t="shared" si="302"/>
        <v>1.7823615902788372E-33</v>
      </c>
      <c r="BW396" s="9">
        <f t="shared" si="302"/>
        <v>2.3650733296359263E-33</v>
      </c>
      <c r="BX396" s="9">
        <f t="shared" si="302"/>
        <v>3.1382924121923484E-33</v>
      </c>
      <c r="BY396" s="9">
        <f t="shared" si="302"/>
        <v>4.164301859486183E-33</v>
      </c>
      <c r="BZ396" s="9">
        <f t="shared" si="302"/>
        <v>5.5257470303112135E-33</v>
      </c>
      <c r="CA396" s="9">
        <f t="shared" si="302"/>
        <v>7.3322927283567914E-33</v>
      </c>
      <c r="CB396" s="9">
        <f t="shared" si="302"/>
        <v>9.7294567339768367E-33</v>
      </c>
      <c r="CC396" s="9">
        <f t="shared" si="302"/>
        <v>1.2910331303635997E-32</v>
      </c>
      <c r="CD396" s="9">
        <f t="shared" si="298"/>
        <v>1.713113680721574E-32</v>
      </c>
      <c r="CE396" s="9">
        <f t="shared" si="298"/>
        <v>0</v>
      </c>
      <c r="CF396" s="9">
        <f t="shared" si="298"/>
        <v>0</v>
      </c>
      <c r="CG396" s="9">
        <f t="shared" si="293"/>
        <v>0</v>
      </c>
      <c r="CH396" s="9">
        <f t="shared" si="293"/>
        <v>0</v>
      </c>
      <c r="CI396" s="9">
        <f t="shared" si="293"/>
        <v>0</v>
      </c>
      <c r="CJ396" s="9">
        <f t="shared" si="288"/>
        <v>0</v>
      </c>
      <c r="CK396" s="9">
        <f t="shared" si="288"/>
        <v>0</v>
      </c>
      <c r="CL396" s="9">
        <f t="shared" si="288"/>
        <v>0</v>
      </c>
      <c r="CM396" s="9">
        <f t="shared" si="281"/>
        <v>0</v>
      </c>
      <c r="CN396" s="9">
        <f t="shared" si="281"/>
        <v>0</v>
      </c>
      <c r="CO396" s="9">
        <f t="shared" si="281"/>
        <v>0</v>
      </c>
      <c r="CP396" s="9">
        <f t="shared" si="281"/>
        <v>0</v>
      </c>
      <c r="CQ396" s="9">
        <f t="shared" si="268"/>
        <v>6.5507950810382697E-32</v>
      </c>
      <c r="CR396" s="27"/>
    </row>
    <row r="397" spans="2:96" x14ac:dyDescent="0.2">
      <c r="B397" s="1">
        <f t="shared" si="263"/>
        <v>44246</v>
      </c>
      <c r="C397" s="8">
        <f t="shared" ref="C397:C411" si="308">D397/7</f>
        <v>55.142857142857146</v>
      </c>
      <c r="D397">
        <f t="shared" si="266"/>
        <v>386</v>
      </c>
      <c r="E397" s="14">
        <f t="shared" si="264"/>
        <v>0.3</v>
      </c>
      <c r="F397" s="3">
        <f t="shared" ref="F397:F411" si="309">EXP(7*E397)</f>
        <v>8.1661699125676517</v>
      </c>
      <c r="G397" s="3">
        <f t="shared" si="303"/>
        <v>2.8379999999999992</v>
      </c>
      <c r="H397" s="27"/>
      <c r="I397" s="4">
        <f t="shared" ref="I397:I411" si="310">I396-N397-J397</f>
        <v>258394.45325801719</v>
      </c>
      <c r="J397" s="4"/>
      <c r="K397" s="4">
        <f t="shared" si="304"/>
        <v>4741605.546741982</v>
      </c>
      <c r="L397" s="4">
        <f t="shared" si="272"/>
        <v>1</v>
      </c>
      <c r="N397" s="4">
        <f t="shared" si="267"/>
        <v>6.5507950810382697E-32</v>
      </c>
      <c r="O397" s="4">
        <f t="shared" si="295"/>
        <v>8.1709144594790399E-32</v>
      </c>
      <c r="P397" s="4">
        <f t="shared" si="295"/>
        <v>1.0842251074220698E-31</v>
      </c>
      <c r="Q397" s="4">
        <f t="shared" si="295"/>
        <v>1.4386934160112948E-31</v>
      </c>
      <c r="R397" s="4">
        <f t="shared" si="295"/>
        <v>1.9090488968620565E-31</v>
      </c>
      <c r="S397" s="4">
        <f t="shared" si="295"/>
        <v>2.5331788204844492E-31</v>
      </c>
      <c r="T397" s="4">
        <f t="shared" si="295"/>
        <v>3.3613570333891039E-31</v>
      </c>
      <c r="U397" s="4">
        <f t="shared" si="295"/>
        <v>4.4602935310163453E-31</v>
      </c>
      <c r="V397" s="4">
        <f t="shared" si="295"/>
        <v>5.9185079672324605E-31</v>
      </c>
      <c r="W397" s="4">
        <f t="shared" si="295"/>
        <v>7.8534599381427498E-31</v>
      </c>
      <c r="X397" s="4">
        <f t="shared" si="295"/>
        <v>1.0421010386652179E-30</v>
      </c>
      <c r="Y397" s="4">
        <f t="shared" si="295"/>
        <v>1.3827976246657282E-30</v>
      </c>
      <c r="Z397" s="4">
        <f t="shared" si="295"/>
        <v>1.8348789607103184E-30</v>
      </c>
      <c r="AA397" s="4">
        <f t="shared" si="295"/>
        <v>2.4347603296406041E-30</v>
      </c>
      <c r="AB397" s="4">
        <f t="shared" si="295"/>
        <v>3.2307623498482696E-30</v>
      </c>
      <c r="AC397" s="4">
        <f t="shared" si="295"/>
        <v>4.2870032151122853E-30</v>
      </c>
      <c r="AD397" s="4">
        <f t="shared" si="295"/>
        <v>5.6885634337190488E-30</v>
      </c>
      <c r="AE397" s="4">
        <f t="shared" si="295"/>
        <v>7.5483390881007187E-30</v>
      </c>
      <c r="AF397" s="4">
        <f t="shared" si="295"/>
        <v>1.0016135647044865E-29</v>
      </c>
      <c r="AG397" s="4">
        <f t="shared" si="295"/>
        <v>1.3290734839688517E-29</v>
      </c>
      <c r="AH397" s="4">
        <f t="shared" si="295"/>
        <v>1.7635906581499462E-29</v>
      </c>
      <c r="AI397" s="4">
        <f t="shared" si="305"/>
        <v>4457109.2139374604</v>
      </c>
      <c r="AJ397" s="4">
        <f t="shared" ref="AJ397:AJ411" si="311">SUM(N397:AI397)</f>
        <v>4457109.2139374604</v>
      </c>
      <c r="AK397" s="27"/>
      <c r="AL397">
        <f t="shared" si="299"/>
        <v>386</v>
      </c>
      <c r="AM397" s="4"/>
      <c r="AN397" s="4"/>
      <c r="AO397" s="4">
        <f t="shared" si="297"/>
        <v>5.2154773145610896E-33</v>
      </c>
      <c r="AP397" s="4">
        <f t="shared" si="297"/>
        <v>0</v>
      </c>
      <c r="AQ397" s="4">
        <f t="shared" si="297"/>
        <v>0</v>
      </c>
      <c r="AR397" s="4">
        <f t="shared" si="297"/>
        <v>0</v>
      </c>
      <c r="AS397" s="4">
        <f t="shared" si="297"/>
        <v>0</v>
      </c>
      <c r="AT397" s="4">
        <f t="shared" si="297"/>
        <v>0</v>
      </c>
      <c r="AU397" s="4">
        <f t="shared" si="297"/>
        <v>0</v>
      </c>
      <c r="AV397" s="4">
        <f t="shared" si="297"/>
        <v>0</v>
      </c>
      <c r="AW397" s="4">
        <f t="shared" si="297"/>
        <v>0</v>
      </c>
      <c r="AX397" s="4">
        <f t="shared" si="297"/>
        <v>0</v>
      </c>
      <c r="AY397" s="4">
        <f t="shared" si="297"/>
        <v>0</v>
      </c>
      <c r="AZ397" s="4">
        <f t="shared" si="297"/>
        <v>0</v>
      </c>
      <c r="BA397" s="4">
        <f t="shared" si="297"/>
        <v>0</v>
      </c>
      <c r="BB397" s="4">
        <f t="shared" si="297"/>
        <v>0</v>
      </c>
      <c r="BC397" s="4">
        <f t="shared" si="297"/>
        <v>0</v>
      </c>
      <c r="BD397" s="4">
        <f t="shared" si="297"/>
        <v>0</v>
      </c>
      <c r="BE397" s="4">
        <f t="shared" si="297"/>
        <v>0</v>
      </c>
      <c r="BF397" s="4">
        <f t="shared" si="297"/>
        <v>0</v>
      </c>
      <c r="BG397" s="4">
        <f t="shared" si="297"/>
        <v>0</v>
      </c>
      <c r="BH397" s="4">
        <f t="shared" si="297"/>
        <v>0</v>
      </c>
      <c r="BI397" s="4">
        <f t="shared" si="287"/>
        <v>0</v>
      </c>
      <c r="BJ397" s="4">
        <f t="shared" si="265"/>
        <v>5.2154773145610896E-33</v>
      </c>
      <c r="BK397" s="4">
        <f t="shared" ref="BK397:BK411" si="312">BK396+BJ397</f>
        <v>284496.33280451875</v>
      </c>
      <c r="BL397" s="4">
        <f t="shared" si="274"/>
        <v>1</v>
      </c>
      <c r="BM397" s="4">
        <f t="shared" si="306"/>
        <v>4741605.5467419792</v>
      </c>
      <c r="BN397" s="18">
        <f t="shared" si="275"/>
        <v>1</v>
      </c>
      <c r="BO397" s="4">
        <f t="shared" si="307"/>
        <v>6</v>
      </c>
      <c r="BP397" s="27"/>
      <c r="BQ397" s="4">
        <f>I397+AJ397+BK397+SUM(J$11:J397)</f>
        <v>4999999.9999999963</v>
      </c>
      <c r="BR397" s="27"/>
      <c r="BS397">
        <f t="shared" si="300"/>
        <v>386</v>
      </c>
      <c r="BT397" s="11">
        <f t="shared" si="301"/>
        <v>5.4796787680518551E-2</v>
      </c>
      <c r="BU397" s="9">
        <f t="shared" si="302"/>
        <v>1.0768875815827181E-33</v>
      </c>
      <c r="BV397" s="9">
        <f t="shared" si="302"/>
        <v>1.3432195943752557E-33</v>
      </c>
      <c r="BW397" s="9">
        <f t="shared" si="302"/>
        <v>1.7823615902788372E-33</v>
      </c>
      <c r="BX397" s="9">
        <f t="shared" si="302"/>
        <v>2.3650733296359263E-33</v>
      </c>
      <c r="BY397" s="9">
        <f t="shared" si="302"/>
        <v>3.1382924121923484E-33</v>
      </c>
      <c r="BZ397" s="9">
        <f t="shared" si="302"/>
        <v>4.164301859486183E-33</v>
      </c>
      <c r="CA397" s="9">
        <f t="shared" si="302"/>
        <v>5.5257470303112135E-33</v>
      </c>
      <c r="CB397" s="9">
        <f t="shared" si="302"/>
        <v>7.3322927283567914E-33</v>
      </c>
      <c r="CC397" s="9">
        <f t="shared" si="302"/>
        <v>9.7294567339768367E-33</v>
      </c>
      <c r="CD397" s="9">
        <f t="shared" si="298"/>
        <v>1.2910331303635997E-32</v>
      </c>
      <c r="CE397" s="9">
        <f t="shared" si="298"/>
        <v>0</v>
      </c>
      <c r="CF397" s="9">
        <f t="shared" si="298"/>
        <v>0</v>
      </c>
      <c r="CG397" s="9">
        <f t="shared" si="293"/>
        <v>0</v>
      </c>
      <c r="CH397" s="9">
        <f t="shared" si="293"/>
        <v>0</v>
      </c>
      <c r="CI397" s="9">
        <f t="shared" si="293"/>
        <v>0</v>
      </c>
      <c r="CJ397" s="9">
        <f t="shared" si="288"/>
        <v>0</v>
      </c>
      <c r="CK397" s="9">
        <f t="shared" si="288"/>
        <v>0</v>
      </c>
      <c r="CL397" s="9">
        <f t="shared" si="288"/>
        <v>0</v>
      </c>
      <c r="CM397" s="9">
        <f t="shared" si="281"/>
        <v>0</v>
      </c>
      <c r="CN397" s="9">
        <f t="shared" si="281"/>
        <v>0</v>
      </c>
      <c r="CO397" s="9">
        <f t="shared" si="281"/>
        <v>0</v>
      </c>
      <c r="CP397" s="9">
        <f t="shared" si="281"/>
        <v>0</v>
      </c>
      <c r="CQ397" s="9">
        <f t="shared" si="268"/>
        <v>4.936796416383211E-32</v>
      </c>
      <c r="CR397" s="27"/>
    </row>
    <row r="398" spans="2:96" x14ac:dyDescent="0.2">
      <c r="B398" s="1">
        <f t="shared" ref="B398:B411" si="313">B397+1</f>
        <v>44247</v>
      </c>
      <c r="C398" s="8">
        <f t="shared" si="308"/>
        <v>55.285714285714285</v>
      </c>
      <c r="D398">
        <f t="shared" si="266"/>
        <v>387</v>
      </c>
      <c r="E398" s="14">
        <f t="shared" ref="E398:E411" si="314">E397</f>
        <v>0.3</v>
      </c>
      <c r="F398" s="3">
        <f t="shared" si="309"/>
        <v>8.1661699125676517</v>
      </c>
      <c r="G398" s="3">
        <f t="shared" si="303"/>
        <v>2.8379999999999992</v>
      </c>
      <c r="H398" s="27"/>
      <c r="I398" s="4">
        <f t="shared" si="310"/>
        <v>258394.45325801719</v>
      </c>
      <c r="J398" s="4"/>
      <c r="K398" s="4">
        <f t="shared" si="304"/>
        <v>4741605.546741982</v>
      </c>
      <c r="L398" s="4">
        <f t="shared" si="272"/>
        <v>1</v>
      </c>
      <c r="N398" s="4">
        <f t="shared" si="267"/>
        <v>4.936796416383211E-32</v>
      </c>
      <c r="O398" s="4">
        <f t="shared" si="295"/>
        <v>6.1577473761759731E-32</v>
      </c>
      <c r="P398" s="4">
        <f t="shared" si="295"/>
        <v>8.1709144594790399E-32</v>
      </c>
      <c r="Q398" s="4">
        <f t="shared" si="295"/>
        <v>1.0842251074220698E-31</v>
      </c>
      <c r="R398" s="4">
        <f t="shared" si="295"/>
        <v>1.4386934160112948E-31</v>
      </c>
      <c r="S398" s="4">
        <f t="shared" si="295"/>
        <v>1.9090488968620565E-31</v>
      </c>
      <c r="T398" s="4">
        <f t="shared" si="295"/>
        <v>2.5331788204844492E-31</v>
      </c>
      <c r="U398" s="4">
        <f t="shared" si="295"/>
        <v>3.3613570333891039E-31</v>
      </c>
      <c r="V398" s="4">
        <f t="shared" si="295"/>
        <v>4.4602935310163453E-31</v>
      </c>
      <c r="W398" s="4">
        <f t="shared" si="295"/>
        <v>5.9185079672324605E-31</v>
      </c>
      <c r="X398" s="4">
        <f t="shared" si="295"/>
        <v>7.8534599381427498E-31</v>
      </c>
      <c r="Y398" s="4">
        <f t="shared" si="295"/>
        <v>1.0421010386652179E-30</v>
      </c>
      <c r="Z398" s="4">
        <f t="shared" si="295"/>
        <v>1.3827976246657282E-30</v>
      </c>
      <c r="AA398" s="4">
        <f t="shared" si="295"/>
        <v>1.8348789607103184E-30</v>
      </c>
      <c r="AB398" s="4">
        <f t="shared" si="295"/>
        <v>2.4347603296406041E-30</v>
      </c>
      <c r="AC398" s="4">
        <f t="shared" si="295"/>
        <v>3.2307623498482696E-30</v>
      </c>
      <c r="AD398" s="4">
        <f t="shared" si="295"/>
        <v>4.2870032151122853E-30</v>
      </c>
      <c r="AE398" s="4">
        <f t="shared" si="295"/>
        <v>5.6885634337190488E-30</v>
      </c>
      <c r="AF398" s="4">
        <f t="shared" si="295"/>
        <v>7.5483390881007187E-30</v>
      </c>
      <c r="AG398" s="4">
        <f t="shared" si="295"/>
        <v>1.0016135647044865E-29</v>
      </c>
      <c r="AH398" s="4">
        <f t="shared" si="295"/>
        <v>1.3290734839688517E-29</v>
      </c>
      <c r="AI398" s="4">
        <f t="shared" si="305"/>
        <v>4457109.2139374604</v>
      </c>
      <c r="AJ398" s="4">
        <f t="shared" si="311"/>
        <v>4457109.2139374604</v>
      </c>
      <c r="AK398" s="27"/>
      <c r="AL398">
        <f t="shared" si="299"/>
        <v>387</v>
      </c>
      <c r="AM398" s="4"/>
      <c r="AN398" s="4"/>
      <c r="AO398" s="4">
        <f t="shared" si="297"/>
        <v>3.9304770486229614E-33</v>
      </c>
      <c r="AP398" s="4">
        <f t="shared" si="297"/>
        <v>0</v>
      </c>
      <c r="AQ398" s="4">
        <f t="shared" si="297"/>
        <v>0</v>
      </c>
      <c r="AR398" s="4">
        <f t="shared" si="297"/>
        <v>0</v>
      </c>
      <c r="AS398" s="4">
        <f t="shared" si="297"/>
        <v>0</v>
      </c>
      <c r="AT398" s="4">
        <f t="shared" si="297"/>
        <v>0</v>
      </c>
      <c r="AU398" s="4">
        <f t="shared" si="297"/>
        <v>0</v>
      </c>
      <c r="AV398" s="4">
        <f t="shared" si="297"/>
        <v>0</v>
      </c>
      <c r="AW398" s="4">
        <f t="shared" si="297"/>
        <v>0</v>
      </c>
      <c r="AX398" s="4">
        <f t="shared" si="297"/>
        <v>0</v>
      </c>
      <c r="AY398" s="4">
        <f t="shared" si="297"/>
        <v>0</v>
      </c>
      <c r="AZ398" s="4">
        <f t="shared" si="297"/>
        <v>0</v>
      </c>
      <c r="BA398" s="4">
        <f t="shared" si="297"/>
        <v>0</v>
      </c>
      <c r="BB398" s="4">
        <f t="shared" si="297"/>
        <v>0</v>
      </c>
      <c r="BC398" s="4">
        <f t="shared" si="297"/>
        <v>0</v>
      </c>
      <c r="BD398" s="4">
        <f t="shared" si="297"/>
        <v>0</v>
      </c>
      <c r="BE398" s="4">
        <f t="shared" si="297"/>
        <v>0</v>
      </c>
      <c r="BF398" s="4">
        <f t="shared" si="297"/>
        <v>0</v>
      </c>
      <c r="BG398" s="4">
        <f t="shared" si="297"/>
        <v>0</v>
      </c>
      <c r="BH398" s="4">
        <f t="shared" si="297"/>
        <v>0</v>
      </c>
      <c r="BI398" s="4">
        <f t="shared" si="287"/>
        <v>0</v>
      </c>
      <c r="BJ398" s="4">
        <f t="shared" ref="BJ398:BJ411" si="315">SUM(AO398:BI398)</f>
        <v>3.9304770486229614E-33</v>
      </c>
      <c r="BK398" s="4">
        <f t="shared" si="312"/>
        <v>284496.33280451875</v>
      </c>
      <c r="BL398" s="4">
        <f t="shared" si="274"/>
        <v>1</v>
      </c>
      <c r="BM398" s="4">
        <f t="shared" si="306"/>
        <v>4741605.5467419792</v>
      </c>
      <c r="BN398" s="18">
        <f t="shared" si="275"/>
        <v>1</v>
      </c>
      <c r="BO398" s="4">
        <f t="shared" si="307"/>
        <v>6</v>
      </c>
      <c r="BP398" s="27"/>
      <c r="BQ398" s="4">
        <f>I398+AJ398+BK398+SUM(J$11:J398)</f>
        <v>4999999.9999999963</v>
      </c>
      <c r="BR398" s="27"/>
      <c r="BS398">
        <f t="shared" si="300"/>
        <v>387</v>
      </c>
      <c r="BT398" s="11">
        <f t="shared" si="301"/>
        <v>5.4796787680518551E-2</v>
      </c>
      <c r="BU398" s="9">
        <f t="shared" si="302"/>
        <v>8.1156175515148694E-34</v>
      </c>
      <c r="BV398" s="9">
        <f t="shared" si="302"/>
        <v>1.012274326687755E-33</v>
      </c>
      <c r="BW398" s="9">
        <f t="shared" si="302"/>
        <v>1.3432195943752557E-33</v>
      </c>
      <c r="BX398" s="9">
        <f t="shared" si="302"/>
        <v>1.7823615902788372E-33</v>
      </c>
      <c r="BY398" s="9">
        <f t="shared" si="302"/>
        <v>2.3650733296359263E-33</v>
      </c>
      <c r="BZ398" s="9">
        <f t="shared" si="302"/>
        <v>3.1382924121923484E-33</v>
      </c>
      <c r="CA398" s="9">
        <f t="shared" si="302"/>
        <v>4.164301859486183E-33</v>
      </c>
      <c r="CB398" s="9">
        <f t="shared" si="302"/>
        <v>5.5257470303112135E-33</v>
      </c>
      <c r="CC398" s="9">
        <f t="shared" si="302"/>
        <v>7.3322927283567914E-33</v>
      </c>
      <c r="CD398" s="9">
        <f t="shared" si="298"/>
        <v>9.7294567339768367E-33</v>
      </c>
      <c r="CE398" s="9">
        <f t="shared" si="298"/>
        <v>0</v>
      </c>
      <c r="CF398" s="9">
        <f t="shared" si="298"/>
        <v>0</v>
      </c>
      <c r="CG398" s="9">
        <f t="shared" si="293"/>
        <v>0</v>
      </c>
      <c r="CH398" s="9">
        <f t="shared" si="293"/>
        <v>0</v>
      </c>
      <c r="CI398" s="9">
        <f t="shared" si="293"/>
        <v>0</v>
      </c>
      <c r="CJ398" s="9">
        <f t="shared" si="288"/>
        <v>0</v>
      </c>
      <c r="CK398" s="9">
        <f t="shared" si="288"/>
        <v>0</v>
      </c>
      <c r="CL398" s="9">
        <f t="shared" si="288"/>
        <v>0</v>
      </c>
      <c r="CM398" s="9">
        <f t="shared" si="281"/>
        <v>0</v>
      </c>
      <c r="CN398" s="9">
        <f t="shared" si="281"/>
        <v>0</v>
      </c>
      <c r="CO398" s="9">
        <f t="shared" si="281"/>
        <v>0</v>
      </c>
      <c r="CP398" s="9">
        <f t="shared" si="281"/>
        <v>0</v>
      </c>
      <c r="CQ398" s="9">
        <f t="shared" si="268"/>
        <v>3.7204581360452637E-32</v>
      </c>
      <c r="CR398" s="27"/>
    </row>
    <row r="399" spans="2:96" x14ac:dyDescent="0.2">
      <c r="B399" s="1">
        <f t="shared" si="313"/>
        <v>44248</v>
      </c>
      <c r="C399" s="8">
        <f t="shared" si="308"/>
        <v>55.428571428571431</v>
      </c>
      <c r="D399">
        <f t="shared" ref="D399:D411" si="316">D398+1</f>
        <v>388</v>
      </c>
      <c r="E399" s="14">
        <f t="shared" si="314"/>
        <v>0.3</v>
      </c>
      <c r="F399" s="3">
        <f t="shared" si="309"/>
        <v>8.1661699125676517</v>
      </c>
      <c r="G399" s="3">
        <f t="shared" si="303"/>
        <v>2.8379999999999992</v>
      </c>
      <c r="H399" s="27"/>
      <c r="I399" s="4">
        <f t="shared" si="310"/>
        <v>258394.45325801719</v>
      </c>
      <c r="J399" s="4"/>
      <c r="K399" s="4">
        <f t="shared" si="304"/>
        <v>4741605.546741982</v>
      </c>
      <c r="L399" s="4">
        <f t="shared" si="272"/>
        <v>1</v>
      </c>
      <c r="N399" s="4">
        <f t="shared" ref="N399:N411" si="317">CQ398</f>
        <v>3.7204581360452637E-32</v>
      </c>
      <c r="O399" s="4">
        <f t="shared" si="295"/>
        <v>4.6405886314002182E-32</v>
      </c>
      <c r="P399" s="4">
        <f t="shared" si="295"/>
        <v>6.1577473761759731E-32</v>
      </c>
      <c r="Q399" s="4">
        <f t="shared" si="295"/>
        <v>8.1709144594790399E-32</v>
      </c>
      <c r="R399" s="4">
        <f t="shared" si="295"/>
        <v>1.0842251074220698E-31</v>
      </c>
      <c r="S399" s="4">
        <f t="shared" si="295"/>
        <v>1.4386934160112948E-31</v>
      </c>
      <c r="T399" s="4">
        <f t="shared" si="295"/>
        <v>1.9090488968620565E-31</v>
      </c>
      <c r="U399" s="4">
        <f t="shared" si="295"/>
        <v>2.5331788204844492E-31</v>
      </c>
      <c r="V399" s="4">
        <f t="shared" si="295"/>
        <v>3.3613570333891039E-31</v>
      </c>
      <c r="W399" s="4">
        <f t="shared" si="295"/>
        <v>4.4602935310163453E-31</v>
      </c>
      <c r="X399" s="4">
        <f t="shared" si="295"/>
        <v>5.9185079672324605E-31</v>
      </c>
      <c r="Y399" s="4">
        <f t="shared" si="295"/>
        <v>7.8534599381427498E-31</v>
      </c>
      <c r="Z399" s="4">
        <f t="shared" si="295"/>
        <v>1.0421010386652179E-30</v>
      </c>
      <c r="AA399" s="4">
        <f t="shared" si="295"/>
        <v>1.3827976246657282E-30</v>
      </c>
      <c r="AB399" s="4">
        <f t="shared" si="295"/>
        <v>1.8348789607103184E-30</v>
      </c>
      <c r="AC399" s="4">
        <f t="shared" si="295"/>
        <v>2.4347603296406041E-30</v>
      </c>
      <c r="AD399" s="4">
        <f t="shared" si="295"/>
        <v>3.2307623498482696E-30</v>
      </c>
      <c r="AE399" s="4">
        <f t="shared" si="295"/>
        <v>4.2870032151122853E-30</v>
      </c>
      <c r="AF399" s="4">
        <f t="shared" si="295"/>
        <v>5.6885634337190488E-30</v>
      </c>
      <c r="AG399" s="4">
        <f t="shared" si="295"/>
        <v>7.5483390881007187E-30</v>
      </c>
      <c r="AH399" s="4">
        <f t="shared" si="295"/>
        <v>1.0016135647044865E-29</v>
      </c>
      <c r="AI399" s="4">
        <f t="shared" si="305"/>
        <v>4457109.2139374604</v>
      </c>
      <c r="AJ399" s="4">
        <f t="shared" si="311"/>
        <v>4457109.2139374604</v>
      </c>
      <c r="AK399" s="27"/>
      <c r="AL399">
        <f t="shared" si="299"/>
        <v>388</v>
      </c>
      <c r="AM399" s="4"/>
      <c r="AN399" s="4"/>
      <c r="AO399" s="4">
        <f t="shared" si="297"/>
        <v>2.9620778498299265E-33</v>
      </c>
      <c r="AP399" s="4">
        <f t="shared" si="297"/>
        <v>0</v>
      </c>
      <c r="AQ399" s="4">
        <f t="shared" si="297"/>
        <v>0</v>
      </c>
      <c r="AR399" s="4">
        <f t="shared" si="297"/>
        <v>0</v>
      </c>
      <c r="AS399" s="4">
        <f t="shared" si="297"/>
        <v>0</v>
      </c>
      <c r="AT399" s="4">
        <f t="shared" si="297"/>
        <v>0</v>
      </c>
      <c r="AU399" s="4">
        <f t="shared" si="297"/>
        <v>0</v>
      </c>
      <c r="AV399" s="4">
        <f t="shared" si="297"/>
        <v>0</v>
      </c>
      <c r="AW399" s="4">
        <f t="shared" si="297"/>
        <v>0</v>
      </c>
      <c r="AX399" s="4">
        <f t="shared" si="297"/>
        <v>0</v>
      </c>
      <c r="AY399" s="4">
        <f t="shared" si="297"/>
        <v>0</v>
      </c>
      <c r="AZ399" s="4">
        <f t="shared" si="297"/>
        <v>0</v>
      </c>
      <c r="BA399" s="4">
        <f t="shared" si="297"/>
        <v>0</v>
      </c>
      <c r="BB399" s="4">
        <f t="shared" si="297"/>
        <v>0</v>
      </c>
      <c r="BC399" s="4">
        <f t="shared" si="297"/>
        <v>0</v>
      </c>
      <c r="BD399" s="4">
        <f t="shared" si="297"/>
        <v>0</v>
      </c>
      <c r="BE399" s="4">
        <f t="shared" si="297"/>
        <v>0</v>
      </c>
      <c r="BF399" s="4">
        <f t="shared" si="297"/>
        <v>0</v>
      </c>
      <c r="BG399" s="4">
        <f t="shared" si="297"/>
        <v>0</v>
      </c>
      <c r="BH399" s="4">
        <f t="shared" si="297"/>
        <v>0</v>
      </c>
      <c r="BI399" s="4">
        <f t="shared" si="287"/>
        <v>0</v>
      </c>
      <c r="BJ399" s="4">
        <f t="shared" si="315"/>
        <v>2.9620778498299265E-33</v>
      </c>
      <c r="BK399" s="4">
        <f t="shared" si="312"/>
        <v>284496.33280451875</v>
      </c>
      <c r="BL399" s="4">
        <f t="shared" si="274"/>
        <v>1</v>
      </c>
      <c r="BM399" s="4">
        <f t="shared" si="306"/>
        <v>4741605.5467419792</v>
      </c>
      <c r="BN399" s="18">
        <f t="shared" si="275"/>
        <v>1</v>
      </c>
      <c r="BO399" s="4">
        <f t="shared" si="307"/>
        <v>6</v>
      </c>
      <c r="BP399" s="27"/>
      <c r="BQ399" s="4">
        <f>I399+AJ399+BK399+SUM(J$11:J399)</f>
        <v>4999999.9999999963</v>
      </c>
      <c r="BR399" s="27"/>
      <c r="BS399">
        <f t="shared" si="300"/>
        <v>388</v>
      </c>
      <c r="BT399" s="11">
        <f t="shared" si="301"/>
        <v>5.4796787680518551E-2</v>
      </c>
      <c r="BU399" s="9">
        <f t="shared" si="302"/>
        <v>6.1160746366539038E-34</v>
      </c>
      <c r="BV399" s="9">
        <f t="shared" si="302"/>
        <v>7.6286804984239764E-34</v>
      </c>
      <c r="BW399" s="9">
        <f t="shared" si="302"/>
        <v>1.012274326687755E-33</v>
      </c>
      <c r="BX399" s="9">
        <f t="shared" si="302"/>
        <v>1.3432195943752557E-33</v>
      </c>
      <c r="BY399" s="9">
        <f t="shared" si="302"/>
        <v>1.7823615902788372E-33</v>
      </c>
      <c r="BZ399" s="9">
        <f t="shared" si="302"/>
        <v>2.3650733296359263E-33</v>
      </c>
      <c r="CA399" s="9">
        <f t="shared" si="302"/>
        <v>3.1382924121923484E-33</v>
      </c>
      <c r="CB399" s="9">
        <f t="shared" si="302"/>
        <v>4.164301859486183E-33</v>
      </c>
      <c r="CC399" s="9">
        <f t="shared" si="302"/>
        <v>5.5257470303112135E-33</v>
      </c>
      <c r="CD399" s="9">
        <f t="shared" si="298"/>
        <v>7.3322927283567914E-33</v>
      </c>
      <c r="CE399" s="9">
        <f t="shared" si="298"/>
        <v>0</v>
      </c>
      <c r="CF399" s="9">
        <f t="shared" si="298"/>
        <v>0</v>
      </c>
      <c r="CG399" s="9">
        <f t="shared" si="293"/>
        <v>0</v>
      </c>
      <c r="CH399" s="9">
        <f t="shared" si="293"/>
        <v>0</v>
      </c>
      <c r="CI399" s="9">
        <f t="shared" si="293"/>
        <v>0</v>
      </c>
      <c r="CJ399" s="9">
        <f t="shared" si="288"/>
        <v>0</v>
      </c>
      <c r="CK399" s="9">
        <f t="shared" si="288"/>
        <v>0</v>
      </c>
      <c r="CL399" s="9">
        <f t="shared" si="288"/>
        <v>0</v>
      </c>
      <c r="CM399" s="9">
        <f t="shared" si="281"/>
        <v>0</v>
      </c>
      <c r="CN399" s="9">
        <f t="shared" si="281"/>
        <v>0</v>
      </c>
      <c r="CO399" s="9">
        <f t="shared" si="281"/>
        <v>0</v>
      </c>
      <c r="CP399" s="9">
        <f t="shared" si="281"/>
        <v>0</v>
      </c>
      <c r="CQ399" s="9">
        <f t="shared" ref="CQ399:CQ411" si="318">SUM(BU399:CP399)</f>
        <v>2.8038038384832098E-32</v>
      </c>
      <c r="CR399" s="27"/>
    </row>
    <row r="400" spans="2:96" x14ac:dyDescent="0.2">
      <c r="B400" s="1">
        <f t="shared" si="313"/>
        <v>44249</v>
      </c>
      <c r="C400" s="8">
        <f t="shared" si="308"/>
        <v>55.571428571428569</v>
      </c>
      <c r="D400">
        <f t="shared" si="316"/>
        <v>389</v>
      </c>
      <c r="E400" s="14">
        <f t="shared" si="314"/>
        <v>0.3</v>
      </c>
      <c r="F400" s="3">
        <f t="shared" si="309"/>
        <v>8.1661699125676517</v>
      </c>
      <c r="G400" s="3">
        <f t="shared" si="303"/>
        <v>2.8379999999999992</v>
      </c>
      <c r="H400" s="27"/>
      <c r="I400" s="4">
        <f t="shared" si="310"/>
        <v>258394.45325801719</v>
      </c>
      <c r="J400" s="4"/>
      <c r="K400" s="4">
        <f t="shared" si="304"/>
        <v>4741605.546741982</v>
      </c>
      <c r="L400" s="4">
        <f t="shared" si="272"/>
        <v>1</v>
      </c>
      <c r="N400" s="4">
        <f t="shared" si="317"/>
        <v>2.8038038384832098E-32</v>
      </c>
      <c r="O400" s="4">
        <f t="shared" si="295"/>
        <v>3.4972306478825475E-32</v>
      </c>
      <c r="P400" s="4">
        <f t="shared" si="295"/>
        <v>4.6405886314002182E-32</v>
      </c>
      <c r="Q400" s="4">
        <f t="shared" si="295"/>
        <v>6.1577473761759731E-32</v>
      </c>
      <c r="R400" s="4">
        <f t="shared" si="295"/>
        <v>8.1709144594790399E-32</v>
      </c>
      <c r="S400" s="4">
        <f t="shared" si="295"/>
        <v>1.0842251074220698E-31</v>
      </c>
      <c r="T400" s="4">
        <f t="shared" si="295"/>
        <v>1.4386934160112948E-31</v>
      </c>
      <c r="U400" s="4">
        <f t="shared" si="295"/>
        <v>1.9090488968620565E-31</v>
      </c>
      <c r="V400" s="4">
        <f t="shared" si="295"/>
        <v>2.5331788204844492E-31</v>
      </c>
      <c r="W400" s="4">
        <f t="shared" si="295"/>
        <v>3.3613570333891039E-31</v>
      </c>
      <c r="X400" s="4">
        <f t="shared" si="295"/>
        <v>4.4602935310163453E-31</v>
      </c>
      <c r="Y400" s="4">
        <f t="shared" si="295"/>
        <v>5.9185079672324605E-31</v>
      </c>
      <c r="Z400" s="4">
        <f t="shared" si="295"/>
        <v>7.8534599381427498E-31</v>
      </c>
      <c r="AA400" s="4">
        <f t="shared" si="295"/>
        <v>1.0421010386652179E-30</v>
      </c>
      <c r="AB400" s="4">
        <f t="shared" si="295"/>
        <v>1.3827976246657282E-30</v>
      </c>
      <c r="AC400" s="4">
        <f t="shared" si="295"/>
        <v>1.8348789607103184E-30</v>
      </c>
      <c r="AD400" s="4">
        <f t="shared" si="295"/>
        <v>2.4347603296406041E-30</v>
      </c>
      <c r="AE400" s="4">
        <f t="shared" si="295"/>
        <v>3.2307623498482696E-30</v>
      </c>
      <c r="AF400" s="4">
        <f t="shared" si="295"/>
        <v>4.2870032151122853E-30</v>
      </c>
      <c r="AG400" s="4">
        <f t="shared" si="295"/>
        <v>5.6885634337190488E-30</v>
      </c>
      <c r="AH400" s="4">
        <f t="shared" si="295"/>
        <v>7.5483390881007187E-30</v>
      </c>
      <c r="AI400" s="4">
        <f t="shared" si="305"/>
        <v>4457109.2139374604</v>
      </c>
      <c r="AJ400" s="4">
        <f t="shared" si="311"/>
        <v>4457109.2139374604</v>
      </c>
      <c r="AK400" s="27"/>
      <c r="AL400">
        <f t="shared" si="299"/>
        <v>389</v>
      </c>
      <c r="AM400" s="4"/>
      <c r="AN400" s="4"/>
      <c r="AO400" s="4">
        <f t="shared" si="297"/>
        <v>2.2322748816271581E-33</v>
      </c>
      <c r="AP400" s="4">
        <f t="shared" si="297"/>
        <v>0</v>
      </c>
      <c r="AQ400" s="4">
        <f t="shared" si="297"/>
        <v>0</v>
      </c>
      <c r="AR400" s="4">
        <f t="shared" si="297"/>
        <v>0</v>
      </c>
      <c r="AS400" s="4">
        <f t="shared" si="297"/>
        <v>0</v>
      </c>
      <c r="AT400" s="4">
        <f t="shared" si="297"/>
        <v>0</v>
      </c>
      <c r="AU400" s="4">
        <f t="shared" si="297"/>
        <v>0</v>
      </c>
      <c r="AV400" s="4">
        <f t="shared" si="297"/>
        <v>0</v>
      </c>
      <c r="AW400" s="4">
        <f t="shared" si="297"/>
        <v>0</v>
      </c>
      <c r="AX400" s="4">
        <f t="shared" si="297"/>
        <v>0</v>
      </c>
      <c r="AY400" s="4">
        <f t="shared" si="297"/>
        <v>0</v>
      </c>
      <c r="AZ400" s="4">
        <f t="shared" si="297"/>
        <v>0</v>
      </c>
      <c r="BA400" s="4">
        <f t="shared" si="297"/>
        <v>0</v>
      </c>
      <c r="BB400" s="4">
        <f t="shared" si="297"/>
        <v>0</v>
      </c>
      <c r="BC400" s="4">
        <f t="shared" si="297"/>
        <v>0</v>
      </c>
      <c r="BD400" s="4">
        <f t="shared" si="297"/>
        <v>0</v>
      </c>
      <c r="BE400" s="4">
        <f t="shared" si="297"/>
        <v>0</v>
      </c>
      <c r="BF400" s="4">
        <f t="shared" si="297"/>
        <v>0</v>
      </c>
      <c r="BG400" s="4">
        <f t="shared" si="297"/>
        <v>0</v>
      </c>
      <c r="BH400" s="4">
        <f t="shared" si="297"/>
        <v>0</v>
      </c>
      <c r="BI400" s="4">
        <f t="shared" si="287"/>
        <v>0</v>
      </c>
      <c r="BJ400" s="4">
        <f t="shared" si="315"/>
        <v>2.2322748816271581E-33</v>
      </c>
      <c r="BK400" s="4">
        <f t="shared" si="312"/>
        <v>284496.33280451875</v>
      </c>
      <c r="BL400" s="4">
        <f t="shared" si="274"/>
        <v>1</v>
      </c>
      <c r="BM400" s="4">
        <f t="shared" si="306"/>
        <v>4741605.5467419792</v>
      </c>
      <c r="BN400" s="18">
        <f t="shared" si="275"/>
        <v>1</v>
      </c>
      <c r="BO400" s="4">
        <f t="shared" si="307"/>
        <v>6</v>
      </c>
      <c r="BP400" s="27"/>
      <c r="BQ400" s="4">
        <f>I400+AJ400+BK400+SUM(J$11:J400)</f>
        <v>4999999.9999999963</v>
      </c>
      <c r="BR400" s="27"/>
      <c r="BS400">
        <f t="shared" si="300"/>
        <v>389</v>
      </c>
      <c r="BT400" s="11">
        <f t="shared" si="301"/>
        <v>5.4796787680518551E-2</v>
      </c>
      <c r="BU400" s="9">
        <f t="shared" si="302"/>
        <v>4.6091833090556207E-34</v>
      </c>
      <c r="BV400" s="9">
        <f t="shared" si="302"/>
        <v>5.7491101584546687E-34</v>
      </c>
      <c r="BW400" s="9">
        <f t="shared" si="302"/>
        <v>7.6286804984239764E-34</v>
      </c>
      <c r="BX400" s="9">
        <f t="shared" si="302"/>
        <v>1.012274326687755E-33</v>
      </c>
      <c r="BY400" s="9">
        <f t="shared" si="302"/>
        <v>1.3432195943752557E-33</v>
      </c>
      <c r="BZ400" s="9">
        <f t="shared" si="302"/>
        <v>1.7823615902788372E-33</v>
      </c>
      <c r="CA400" s="9">
        <f t="shared" si="302"/>
        <v>2.3650733296359263E-33</v>
      </c>
      <c r="CB400" s="9">
        <f t="shared" si="302"/>
        <v>3.1382924121923484E-33</v>
      </c>
      <c r="CC400" s="9">
        <f t="shared" si="302"/>
        <v>4.164301859486183E-33</v>
      </c>
      <c r="CD400" s="9">
        <f t="shared" si="298"/>
        <v>5.5257470303112135E-33</v>
      </c>
      <c r="CE400" s="9">
        <f t="shared" si="298"/>
        <v>0</v>
      </c>
      <c r="CF400" s="9">
        <f t="shared" si="298"/>
        <v>0</v>
      </c>
      <c r="CG400" s="9">
        <f t="shared" si="293"/>
        <v>0</v>
      </c>
      <c r="CH400" s="9">
        <f t="shared" si="293"/>
        <v>0</v>
      </c>
      <c r="CI400" s="9">
        <f t="shared" si="293"/>
        <v>0</v>
      </c>
      <c r="CJ400" s="9">
        <f t="shared" si="288"/>
        <v>0</v>
      </c>
      <c r="CK400" s="9">
        <f t="shared" si="288"/>
        <v>0</v>
      </c>
      <c r="CL400" s="9">
        <f t="shared" si="288"/>
        <v>0</v>
      </c>
      <c r="CM400" s="9">
        <f t="shared" si="281"/>
        <v>0</v>
      </c>
      <c r="CN400" s="9">
        <f t="shared" si="281"/>
        <v>0</v>
      </c>
      <c r="CO400" s="9">
        <f t="shared" si="281"/>
        <v>0</v>
      </c>
      <c r="CP400" s="9">
        <f t="shared" si="281"/>
        <v>0</v>
      </c>
      <c r="CQ400" s="9">
        <f t="shared" si="318"/>
        <v>2.1129967539560943E-32</v>
      </c>
      <c r="CR400" s="27"/>
    </row>
    <row r="401" spans="2:96" x14ac:dyDescent="0.2">
      <c r="B401" s="1">
        <f t="shared" si="313"/>
        <v>44250</v>
      </c>
      <c r="C401" s="8">
        <f t="shared" si="308"/>
        <v>55.714285714285715</v>
      </c>
      <c r="D401">
        <f t="shared" si="316"/>
        <v>390</v>
      </c>
      <c r="E401" s="14">
        <f t="shared" si="314"/>
        <v>0.3</v>
      </c>
      <c r="F401" s="3">
        <f t="shared" si="309"/>
        <v>8.1661699125676517</v>
      </c>
      <c r="G401" s="3">
        <f t="shared" si="303"/>
        <v>2.8379999999999992</v>
      </c>
      <c r="H401" s="27"/>
      <c r="I401" s="4">
        <f t="shared" si="310"/>
        <v>258394.45325801719</v>
      </c>
      <c r="J401" s="4"/>
      <c r="K401" s="4">
        <f t="shared" si="304"/>
        <v>4741605.546741982</v>
      </c>
      <c r="L401" s="4">
        <f t="shared" si="272"/>
        <v>1</v>
      </c>
      <c r="N401" s="4">
        <f t="shared" si="317"/>
        <v>2.1129967539560943E-32</v>
      </c>
      <c r="O401" s="4">
        <f t="shared" si="295"/>
        <v>2.6355756081742173E-32</v>
      </c>
      <c r="P401" s="4">
        <f t="shared" si="295"/>
        <v>3.4972306478825475E-32</v>
      </c>
      <c r="Q401" s="4">
        <f t="shared" si="295"/>
        <v>4.6405886314002182E-32</v>
      </c>
      <c r="R401" s="4">
        <f t="shared" si="295"/>
        <v>6.1577473761759731E-32</v>
      </c>
      <c r="S401" s="4">
        <f t="shared" si="295"/>
        <v>8.1709144594790399E-32</v>
      </c>
      <c r="T401" s="4">
        <f t="shared" si="295"/>
        <v>1.0842251074220698E-31</v>
      </c>
      <c r="U401" s="4">
        <f t="shared" si="295"/>
        <v>1.4386934160112948E-31</v>
      </c>
      <c r="V401" s="4">
        <f t="shared" si="295"/>
        <v>1.9090488968620565E-31</v>
      </c>
      <c r="W401" s="4">
        <f t="shared" si="295"/>
        <v>2.5331788204844492E-31</v>
      </c>
      <c r="X401" s="4">
        <f t="shared" si="295"/>
        <v>3.3613570333891039E-31</v>
      </c>
      <c r="Y401" s="4">
        <f t="shared" si="295"/>
        <v>4.4602935310163453E-31</v>
      </c>
      <c r="Z401" s="4">
        <f t="shared" si="295"/>
        <v>5.9185079672324605E-31</v>
      </c>
      <c r="AA401" s="4">
        <f t="shared" si="295"/>
        <v>7.8534599381427498E-31</v>
      </c>
      <c r="AB401" s="4">
        <f t="shared" si="295"/>
        <v>1.0421010386652179E-30</v>
      </c>
      <c r="AC401" s="4">
        <f t="shared" si="295"/>
        <v>1.3827976246657282E-30</v>
      </c>
      <c r="AD401" s="4">
        <f t="shared" ref="AD401:AH401" si="319">AC400*(1-AC$6)</f>
        <v>1.8348789607103184E-30</v>
      </c>
      <c r="AE401" s="4">
        <f t="shared" si="319"/>
        <v>2.4347603296406041E-30</v>
      </c>
      <c r="AF401" s="4">
        <f t="shared" si="319"/>
        <v>3.2307623498482696E-30</v>
      </c>
      <c r="AG401" s="4">
        <f t="shared" si="319"/>
        <v>4.2870032151122853E-30</v>
      </c>
      <c r="AH401" s="4">
        <f t="shared" si="319"/>
        <v>5.6885634337190488E-30</v>
      </c>
      <c r="AI401" s="4">
        <f t="shared" si="305"/>
        <v>4457109.2139374604</v>
      </c>
      <c r="AJ401" s="4">
        <f t="shared" si="311"/>
        <v>4457109.2139374604</v>
      </c>
      <c r="AK401" s="27"/>
      <c r="AL401">
        <f t="shared" si="299"/>
        <v>390</v>
      </c>
      <c r="AM401" s="4"/>
      <c r="AN401" s="4"/>
      <c r="AO401" s="4">
        <f t="shared" si="297"/>
        <v>1.6822823030899259E-33</v>
      </c>
      <c r="AP401" s="4">
        <f t="shared" si="297"/>
        <v>0</v>
      </c>
      <c r="AQ401" s="4">
        <f t="shared" si="297"/>
        <v>0</v>
      </c>
      <c r="AR401" s="4">
        <f t="shared" si="297"/>
        <v>0</v>
      </c>
      <c r="AS401" s="4">
        <f t="shared" si="297"/>
        <v>0</v>
      </c>
      <c r="AT401" s="4">
        <f t="shared" si="297"/>
        <v>0</v>
      </c>
      <c r="AU401" s="4">
        <f t="shared" si="297"/>
        <v>0</v>
      </c>
      <c r="AV401" s="4">
        <f t="shared" si="297"/>
        <v>0</v>
      </c>
      <c r="AW401" s="4">
        <f t="shared" si="297"/>
        <v>0</v>
      </c>
      <c r="AX401" s="4">
        <f t="shared" si="297"/>
        <v>0</v>
      </c>
      <c r="AY401" s="4">
        <f t="shared" si="297"/>
        <v>0</v>
      </c>
      <c r="AZ401" s="4">
        <f t="shared" si="297"/>
        <v>0</v>
      </c>
      <c r="BA401" s="4">
        <f t="shared" si="297"/>
        <v>0</v>
      </c>
      <c r="BB401" s="4">
        <f t="shared" si="297"/>
        <v>0</v>
      </c>
      <c r="BC401" s="4">
        <f t="shared" si="297"/>
        <v>0</v>
      </c>
      <c r="BD401" s="4">
        <f t="shared" si="297"/>
        <v>0</v>
      </c>
      <c r="BE401" s="4">
        <f t="shared" si="297"/>
        <v>0</v>
      </c>
      <c r="BF401" s="4">
        <f t="shared" si="297"/>
        <v>0</v>
      </c>
      <c r="BG401" s="4">
        <f t="shared" si="297"/>
        <v>0</v>
      </c>
      <c r="BH401" s="4">
        <f t="shared" si="297"/>
        <v>0</v>
      </c>
      <c r="BI401" s="4">
        <f t="shared" si="287"/>
        <v>0</v>
      </c>
      <c r="BJ401" s="4">
        <f t="shared" si="315"/>
        <v>1.6822823030899259E-33</v>
      </c>
      <c r="BK401" s="4">
        <f t="shared" si="312"/>
        <v>284496.33280451875</v>
      </c>
      <c r="BL401" s="4">
        <f t="shared" si="274"/>
        <v>1</v>
      </c>
      <c r="BM401" s="4">
        <f t="shared" si="306"/>
        <v>4741605.5467419792</v>
      </c>
      <c r="BN401" s="18">
        <f t="shared" si="275"/>
        <v>1</v>
      </c>
      <c r="BO401" s="4">
        <f t="shared" si="307"/>
        <v>6</v>
      </c>
      <c r="BP401" s="27"/>
      <c r="BQ401" s="4">
        <f>I401+AJ401+BK401+SUM(J$11:J401)</f>
        <v>4999999.9999999963</v>
      </c>
      <c r="BR401" s="27"/>
      <c r="BS401">
        <f t="shared" si="300"/>
        <v>390</v>
      </c>
      <c r="BT401" s="11">
        <f t="shared" si="301"/>
        <v>5.4796787680518551E-2</v>
      </c>
      <c r="BU401" s="9">
        <f t="shared" si="302"/>
        <v>3.4735630348847099E-34</v>
      </c>
      <c r="BV401" s="9">
        <f t="shared" si="302"/>
        <v>4.3326323105122841E-34</v>
      </c>
      <c r="BW401" s="9">
        <f t="shared" si="302"/>
        <v>5.7491101584546687E-34</v>
      </c>
      <c r="BX401" s="9">
        <f t="shared" si="302"/>
        <v>7.6286804984239764E-34</v>
      </c>
      <c r="BY401" s="9">
        <f t="shared" si="302"/>
        <v>1.012274326687755E-33</v>
      </c>
      <c r="BZ401" s="9">
        <f t="shared" si="302"/>
        <v>1.3432195943752557E-33</v>
      </c>
      <c r="CA401" s="9">
        <f t="shared" si="302"/>
        <v>1.7823615902788372E-33</v>
      </c>
      <c r="CB401" s="9">
        <f t="shared" si="302"/>
        <v>2.3650733296359263E-33</v>
      </c>
      <c r="CC401" s="9">
        <f t="shared" si="302"/>
        <v>3.1382924121923484E-33</v>
      </c>
      <c r="CD401" s="9">
        <f t="shared" si="298"/>
        <v>4.164301859486183E-33</v>
      </c>
      <c r="CE401" s="9">
        <f t="shared" si="298"/>
        <v>0</v>
      </c>
      <c r="CF401" s="9">
        <f t="shared" si="298"/>
        <v>0</v>
      </c>
      <c r="CG401" s="9">
        <f t="shared" si="293"/>
        <v>0</v>
      </c>
      <c r="CH401" s="9">
        <f t="shared" si="293"/>
        <v>0</v>
      </c>
      <c r="CI401" s="9">
        <f t="shared" si="293"/>
        <v>0</v>
      </c>
      <c r="CJ401" s="9">
        <f t="shared" si="288"/>
        <v>0</v>
      </c>
      <c r="CK401" s="9">
        <f t="shared" si="288"/>
        <v>0</v>
      </c>
      <c r="CL401" s="9">
        <f t="shared" si="288"/>
        <v>0</v>
      </c>
      <c r="CM401" s="9">
        <f t="shared" si="281"/>
        <v>0</v>
      </c>
      <c r="CN401" s="9">
        <f t="shared" si="281"/>
        <v>0</v>
      </c>
      <c r="CO401" s="9">
        <f t="shared" si="281"/>
        <v>0</v>
      </c>
      <c r="CP401" s="9">
        <f t="shared" si="281"/>
        <v>0</v>
      </c>
      <c r="CQ401" s="9">
        <f t="shared" si="318"/>
        <v>1.5923921712883867E-32</v>
      </c>
      <c r="CR401" s="27"/>
    </row>
    <row r="402" spans="2:96" x14ac:dyDescent="0.2">
      <c r="B402" s="1">
        <f t="shared" si="313"/>
        <v>44251</v>
      </c>
      <c r="C402" s="8">
        <f t="shared" si="308"/>
        <v>55.857142857142854</v>
      </c>
      <c r="D402">
        <f t="shared" si="316"/>
        <v>391</v>
      </c>
      <c r="E402" s="14">
        <f t="shared" si="314"/>
        <v>0.3</v>
      </c>
      <c r="F402" s="3">
        <f t="shared" si="309"/>
        <v>8.1661699125676517</v>
      </c>
      <c r="G402" s="3">
        <f t="shared" si="303"/>
        <v>2.8379999999999992</v>
      </c>
      <c r="H402" s="27"/>
      <c r="I402" s="4">
        <f t="shared" si="310"/>
        <v>258394.45325801719</v>
      </c>
      <c r="J402" s="4"/>
      <c r="K402" s="4">
        <f t="shared" si="304"/>
        <v>4741605.546741982</v>
      </c>
      <c r="L402" s="4">
        <f t="shared" si="272"/>
        <v>1</v>
      </c>
      <c r="N402" s="4">
        <f t="shared" si="317"/>
        <v>1.5923921712883867E-32</v>
      </c>
      <c r="O402" s="4">
        <f t="shared" ref="O402:AH411" si="320">N401*(1-N$6)</f>
        <v>1.9862169487187284E-32</v>
      </c>
      <c r="P402" s="4">
        <f t="shared" si="320"/>
        <v>2.6355756081742173E-32</v>
      </c>
      <c r="Q402" s="4">
        <f t="shared" si="320"/>
        <v>3.4972306478825475E-32</v>
      </c>
      <c r="R402" s="4">
        <f t="shared" si="320"/>
        <v>4.6405886314002182E-32</v>
      </c>
      <c r="S402" s="4">
        <f t="shared" si="320"/>
        <v>6.1577473761759731E-32</v>
      </c>
      <c r="T402" s="4">
        <f t="shared" si="320"/>
        <v>8.1709144594790399E-32</v>
      </c>
      <c r="U402" s="4">
        <f t="shared" si="320"/>
        <v>1.0842251074220698E-31</v>
      </c>
      <c r="V402" s="4">
        <f t="shared" si="320"/>
        <v>1.4386934160112948E-31</v>
      </c>
      <c r="W402" s="4">
        <f t="shared" si="320"/>
        <v>1.9090488968620565E-31</v>
      </c>
      <c r="X402" s="4">
        <f t="shared" si="320"/>
        <v>2.5331788204844492E-31</v>
      </c>
      <c r="Y402" s="4">
        <f t="shared" si="320"/>
        <v>3.3613570333891039E-31</v>
      </c>
      <c r="Z402" s="4">
        <f t="shared" si="320"/>
        <v>4.4602935310163453E-31</v>
      </c>
      <c r="AA402" s="4">
        <f t="shared" si="320"/>
        <v>5.9185079672324605E-31</v>
      </c>
      <c r="AB402" s="4">
        <f t="shared" si="320"/>
        <v>7.8534599381427498E-31</v>
      </c>
      <c r="AC402" s="4">
        <f t="shared" si="320"/>
        <v>1.0421010386652179E-30</v>
      </c>
      <c r="AD402" s="4">
        <f t="shared" si="320"/>
        <v>1.3827976246657282E-30</v>
      </c>
      <c r="AE402" s="4">
        <f t="shared" si="320"/>
        <v>1.8348789607103184E-30</v>
      </c>
      <c r="AF402" s="4">
        <f t="shared" si="320"/>
        <v>2.4347603296406041E-30</v>
      </c>
      <c r="AG402" s="4">
        <f t="shared" si="320"/>
        <v>3.2307623498482696E-30</v>
      </c>
      <c r="AH402" s="4">
        <f t="shared" si="320"/>
        <v>4.2870032151122853E-30</v>
      </c>
      <c r="AI402" s="4">
        <f t="shared" si="305"/>
        <v>4457109.2139374604</v>
      </c>
      <c r="AJ402" s="4">
        <f t="shared" si="311"/>
        <v>4457109.2139374604</v>
      </c>
      <c r="AK402" s="27"/>
      <c r="AL402">
        <f t="shared" si="299"/>
        <v>391</v>
      </c>
      <c r="AM402" s="4"/>
      <c r="AN402" s="4"/>
      <c r="AO402" s="4">
        <f t="shared" si="297"/>
        <v>1.2677980523736565E-33</v>
      </c>
      <c r="AP402" s="4">
        <f t="shared" si="297"/>
        <v>0</v>
      </c>
      <c r="AQ402" s="4">
        <f t="shared" si="297"/>
        <v>0</v>
      </c>
      <c r="AR402" s="4">
        <f t="shared" si="297"/>
        <v>0</v>
      </c>
      <c r="AS402" s="4">
        <f t="shared" si="297"/>
        <v>0</v>
      </c>
      <c r="AT402" s="4">
        <f t="shared" si="297"/>
        <v>0</v>
      </c>
      <c r="AU402" s="4">
        <f t="shared" si="297"/>
        <v>0</v>
      </c>
      <c r="AV402" s="4">
        <f t="shared" si="297"/>
        <v>0</v>
      </c>
      <c r="AW402" s="4">
        <f t="shared" si="297"/>
        <v>0</v>
      </c>
      <c r="AX402" s="4">
        <f t="shared" si="297"/>
        <v>0</v>
      </c>
      <c r="AY402" s="4">
        <f t="shared" si="297"/>
        <v>0</v>
      </c>
      <c r="AZ402" s="4">
        <f t="shared" si="297"/>
        <v>0</v>
      </c>
      <c r="BA402" s="4">
        <f t="shared" si="297"/>
        <v>0</v>
      </c>
      <c r="BB402" s="4">
        <f t="shared" si="297"/>
        <v>0</v>
      </c>
      <c r="BC402" s="4">
        <f t="shared" si="297"/>
        <v>0</v>
      </c>
      <c r="BD402" s="4">
        <f t="shared" si="297"/>
        <v>0</v>
      </c>
      <c r="BE402" s="4">
        <f t="shared" si="297"/>
        <v>0</v>
      </c>
      <c r="BF402" s="4">
        <f t="shared" si="297"/>
        <v>0</v>
      </c>
      <c r="BG402" s="4">
        <f t="shared" si="297"/>
        <v>0</v>
      </c>
      <c r="BH402" s="4">
        <f t="shared" si="297"/>
        <v>0</v>
      </c>
      <c r="BI402" s="4">
        <f t="shared" si="287"/>
        <v>0</v>
      </c>
      <c r="BJ402" s="4">
        <f t="shared" si="315"/>
        <v>1.2677980523736565E-33</v>
      </c>
      <c r="BK402" s="4">
        <f t="shared" si="312"/>
        <v>284496.33280451875</v>
      </c>
      <c r="BL402" s="4">
        <f t="shared" si="274"/>
        <v>1</v>
      </c>
      <c r="BM402" s="4">
        <f t="shared" si="306"/>
        <v>4741605.5467419792</v>
      </c>
      <c r="BN402" s="18">
        <f t="shared" si="275"/>
        <v>1</v>
      </c>
      <c r="BO402" s="4">
        <f t="shared" si="307"/>
        <v>6</v>
      </c>
      <c r="BP402" s="27"/>
      <c r="BQ402" s="4">
        <f>I402+AJ402+BK402+SUM(J$11:J402)</f>
        <v>4999999.9999999963</v>
      </c>
      <c r="BR402" s="27"/>
      <c r="BS402">
        <f t="shared" si="300"/>
        <v>391</v>
      </c>
      <c r="BT402" s="11">
        <f t="shared" si="301"/>
        <v>5.4796787680518551E-2</v>
      </c>
      <c r="BU402" s="9">
        <f t="shared" si="302"/>
        <v>2.6177392714262894E-34</v>
      </c>
      <c r="BV402" s="9">
        <f t="shared" si="302"/>
        <v>3.2651492527916264E-34</v>
      </c>
      <c r="BW402" s="9">
        <f t="shared" si="302"/>
        <v>4.3326323105122841E-34</v>
      </c>
      <c r="BX402" s="9">
        <f t="shared" si="302"/>
        <v>5.7491101584546687E-34</v>
      </c>
      <c r="BY402" s="9">
        <f t="shared" si="302"/>
        <v>7.6286804984239764E-34</v>
      </c>
      <c r="BZ402" s="9">
        <f t="shared" si="302"/>
        <v>1.012274326687755E-33</v>
      </c>
      <c r="CA402" s="9">
        <f t="shared" si="302"/>
        <v>1.3432195943752557E-33</v>
      </c>
      <c r="CB402" s="9">
        <f t="shared" si="302"/>
        <v>1.7823615902788372E-33</v>
      </c>
      <c r="CC402" s="9">
        <f t="shared" si="302"/>
        <v>2.3650733296359263E-33</v>
      </c>
      <c r="CD402" s="9">
        <f t="shared" si="298"/>
        <v>3.1382924121923484E-33</v>
      </c>
      <c r="CE402" s="9">
        <f t="shared" si="298"/>
        <v>0</v>
      </c>
      <c r="CF402" s="9">
        <f t="shared" si="298"/>
        <v>0</v>
      </c>
      <c r="CG402" s="9">
        <f t="shared" si="293"/>
        <v>0</v>
      </c>
      <c r="CH402" s="9">
        <f t="shared" si="293"/>
        <v>0</v>
      </c>
      <c r="CI402" s="9">
        <f t="shared" si="293"/>
        <v>0</v>
      </c>
      <c r="CJ402" s="9">
        <f t="shared" si="288"/>
        <v>0</v>
      </c>
      <c r="CK402" s="9">
        <f t="shared" si="288"/>
        <v>0</v>
      </c>
      <c r="CL402" s="9">
        <f t="shared" si="288"/>
        <v>0</v>
      </c>
      <c r="CM402" s="9">
        <f t="shared" si="281"/>
        <v>0</v>
      </c>
      <c r="CN402" s="9">
        <f t="shared" si="281"/>
        <v>0</v>
      </c>
      <c r="CO402" s="9">
        <f t="shared" si="281"/>
        <v>0</v>
      </c>
      <c r="CP402" s="9">
        <f t="shared" si="281"/>
        <v>0</v>
      </c>
      <c r="CQ402" s="9">
        <f t="shared" si="318"/>
        <v>1.2000552402331006E-32</v>
      </c>
      <c r="CR402" s="27"/>
    </row>
    <row r="403" spans="2:96" x14ac:dyDescent="0.2">
      <c r="B403" s="1">
        <f t="shared" si="313"/>
        <v>44252</v>
      </c>
      <c r="C403" s="8">
        <f t="shared" si="308"/>
        <v>56</v>
      </c>
      <c r="D403">
        <f t="shared" si="316"/>
        <v>392</v>
      </c>
      <c r="E403" s="14">
        <f t="shared" si="314"/>
        <v>0.3</v>
      </c>
      <c r="F403" s="3">
        <f t="shared" si="309"/>
        <v>8.1661699125676517</v>
      </c>
      <c r="G403" s="3">
        <f t="shared" si="303"/>
        <v>2.8379999999999992</v>
      </c>
      <c r="H403" s="27"/>
      <c r="I403" s="4">
        <f t="shared" si="310"/>
        <v>258394.45325801719</v>
      </c>
      <c r="J403" s="4"/>
      <c r="K403" s="4">
        <f t="shared" si="304"/>
        <v>4741605.546741982</v>
      </c>
      <c r="L403" s="4">
        <f t="shared" si="272"/>
        <v>1</v>
      </c>
      <c r="N403" s="4">
        <f t="shared" si="317"/>
        <v>1.2000552402331006E-32</v>
      </c>
      <c r="O403" s="4">
        <f t="shared" si="320"/>
        <v>1.4968486410110833E-32</v>
      </c>
      <c r="P403" s="4">
        <f t="shared" si="320"/>
        <v>1.9862169487187284E-32</v>
      </c>
      <c r="Q403" s="4">
        <f t="shared" si="320"/>
        <v>2.6355756081742173E-32</v>
      </c>
      <c r="R403" s="4">
        <f t="shared" si="320"/>
        <v>3.4972306478825475E-32</v>
      </c>
      <c r="S403" s="4">
        <f t="shared" si="320"/>
        <v>4.6405886314002182E-32</v>
      </c>
      <c r="T403" s="4">
        <f t="shared" si="320"/>
        <v>6.1577473761759731E-32</v>
      </c>
      <c r="U403" s="4">
        <f t="shared" si="320"/>
        <v>8.1709144594790399E-32</v>
      </c>
      <c r="V403" s="4">
        <f t="shared" si="320"/>
        <v>1.0842251074220698E-31</v>
      </c>
      <c r="W403" s="4">
        <f t="shared" si="320"/>
        <v>1.4386934160112948E-31</v>
      </c>
      <c r="X403" s="4">
        <f t="shared" si="320"/>
        <v>1.9090488968620565E-31</v>
      </c>
      <c r="Y403" s="4">
        <f t="shared" si="320"/>
        <v>2.5331788204844492E-31</v>
      </c>
      <c r="Z403" s="4">
        <f t="shared" si="320"/>
        <v>3.3613570333891039E-31</v>
      </c>
      <c r="AA403" s="4">
        <f t="shared" si="320"/>
        <v>4.4602935310163453E-31</v>
      </c>
      <c r="AB403" s="4">
        <f t="shared" si="320"/>
        <v>5.9185079672324605E-31</v>
      </c>
      <c r="AC403" s="4">
        <f t="shared" si="320"/>
        <v>7.8534599381427498E-31</v>
      </c>
      <c r="AD403" s="4">
        <f t="shared" si="320"/>
        <v>1.0421010386652179E-30</v>
      </c>
      <c r="AE403" s="4">
        <f t="shared" si="320"/>
        <v>1.3827976246657282E-30</v>
      </c>
      <c r="AF403" s="4">
        <f t="shared" si="320"/>
        <v>1.8348789607103184E-30</v>
      </c>
      <c r="AG403" s="4">
        <f t="shared" si="320"/>
        <v>2.4347603296406041E-30</v>
      </c>
      <c r="AH403" s="4">
        <f t="shared" si="320"/>
        <v>3.2307623498482696E-30</v>
      </c>
      <c r="AI403" s="4">
        <f t="shared" si="305"/>
        <v>4457109.2139374604</v>
      </c>
      <c r="AJ403" s="4">
        <f t="shared" si="311"/>
        <v>4457109.2139374604</v>
      </c>
      <c r="AK403" s="27"/>
      <c r="AL403">
        <f t="shared" si="299"/>
        <v>392</v>
      </c>
      <c r="AM403" s="4"/>
      <c r="AN403" s="4"/>
      <c r="AO403" s="4">
        <f t="shared" si="297"/>
        <v>9.5543530277303201E-34</v>
      </c>
      <c r="AP403" s="4">
        <f t="shared" si="297"/>
        <v>0</v>
      </c>
      <c r="AQ403" s="4">
        <f t="shared" si="297"/>
        <v>0</v>
      </c>
      <c r="AR403" s="4">
        <f t="shared" si="297"/>
        <v>0</v>
      </c>
      <c r="AS403" s="4">
        <f t="shared" si="297"/>
        <v>0</v>
      </c>
      <c r="AT403" s="4">
        <f t="shared" si="297"/>
        <v>0</v>
      </c>
      <c r="AU403" s="4">
        <f t="shared" si="297"/>
        <v>0</v>
      </c>
      <c r="AV403" s="4">
        <f t="shared" si="297"/>
        <v>0</v>
      </c>
      <c r="AW403" s="4">
        <f t="shared" si="297"/>
        <v>0</v>
      </c>
      <c r="AX403" s="4">
        <f t="shared" si="297"/>
        <v>0</v>
      </c>
      <c r="AY403" s="4">
        <f t="shared" si="297"/>
        <v>0</v>
      </c>
      <c r="AZ403" s="4">
        <f t="shared" si="297"/>
        <v>0</v>
      </c>
      <c r="BA403" s="4">
        <f t="shared" si="297"/>
        <v>0</v>
      </c>
      <c r="BB403" s="4">
        <f t="shared" si="297"/>
        <v>0</v>
      </c>
      <c r="BC403" s="4">
        <f t="shared" si="297"/>
        <v>0</v>
      </c>
      <c r="BD403" s="4">
        <f t="shared" si="297"/>
        <v>0</v>
      </c>
      <c r="BE403" s="4">
        <f t="shared" si="297"/>
        <v>0</v>
      </c>
      <c r="BF403" s="4">
        <f t="shared" si="297"/>
        <v>0</v>
      </c>
      <c r="BG403" s="4">
        <f t="shared" si="297"/>
        <v>0</v>
      </c>
      <c r="BH403" s="4">
        <f t="shared" si="297"/>
        <v>0</v>
      </c>
      <c r="BI403" s="4">
        <f t="shared" si="287"/>
        <v>0</v>
      </c>
      <c r="BJ403" s="4">
        <f t="shared" si="315"/>
        <v>9.5543530277303201E-34</v>
      </c>
      <c r="BK403" s="4">
        <f t="shared" si="312"/>
        <v>284496.33280451875</v>
      </c>
      <c r="BL403" s="4">
        <f t="shared" si="274"/>
        <v>1</v>
      </c>
      <c r="BM403" s="4">
        <f t="shared" si="306"/>
        <v>4741605.5467419792</v>
      </c>
      <c r="BN403" s="18">
        <f t="shared" si="275"/>
        <v>1</v>
      </c>
      <c r="BO403" s="4">
        <f t="shared" si="307"/>
        <v>6</v>
      </c>
      <c r="BP403" s="27"/>
      <c r="BQ403" s="4">
        <f>I403+AJ403+BK403+SUM(J$11:J403)</f>
        <v>4999999.9999999963</v>
      </c>
      <c r="BR403" s="27"/>
      <c r="BS403">
        <f t="shared" si="300"/>
        <v>392</v>
      </c>
      <c r="BT403" s="11">
        <f t="shared" si="301"/>
        <v>5.4796787680518551E-2</v>
      </c>
      <c r="BU403" s="9">
        <f t="shared" si="302"/>
        <v>1.9727751661184069E-34</v>
      </c>
      <c r="BV403" s="9">
        <f t="shared" si="302"/>
        <v>2.4606749151407116E-34</v>
      </c>
      <c r="BW403" s="9">
        <f t="shared" si="302"/>
        <v>3.2651492527916264E-34</v>
      </c>
      <c r="BX403" s="9">
        <f t="shared" si="302"/>
        <v>4.3326323105122841E-34</v>
      </c>
      <c r="BY403" s="9">
        <f t="shared" si="302"/>
        <v>5.7491101584546687E-34</v>
      </c>
      <c r="BZ403" s="9">
        <f t="shared" si="302"/>
        <v>7.6286804984239764E-34</v>
      </c>
      <c r="CA403" s="9">
        <f t="shared" si="302"/>
        <v>1.012274326687755E-33</v>
      </c>
      <c r="CB403" s="9">
        <f t="shared" si="302"/>
        <v>1.3432195943752557E-33</v>
      </c>
      <c r="CC403" s="9">
        <f t="shared" si="302"/>
        <v>1.7823615902788372E-33</v>
      </c>
      <c r="CD403" s="9">
        <f t="shared" si="298"/>
        <v>2.3650733296359263E-33</v>
      </c>
      <c r="CE403" s="9">
        <f t="shared" si="298"/>
        <v>0</v>
      </c>
      <c r="CF403" s="9">
        <f t="shared" si="298"/>
        <v>0</v>
      </c>
      <c r="CG403" s="9">
        <f t="shared" si="293"/>
        <v>0</v>
      </c>
      <c r="CH403" s="9">
        <f t="shared" si="293"/>
        <v>0</v>
      </c>
      <c r="CI403" s="9">
        <f t="shared" si="293"/>
        <v>0</v>
      </c>
      <c r="CJ403" s="9">
        <f t="shared" si="288"/>
        <v>0</v>
      </c>
      <c r="CK403" s="9">
        <f t="shared" si="288"/>
        <v>0</v>
      </c>
      <c r="CL403" s="9">
        <f t="shared" si="288"/>
        <v>0</v>
      </c>
      <c r="CM403" s="9">
        <f t="shared" si="281"/>
        <v>0</v>
      </c>
      <c r="CN403" s="9">
        <f t="shared" si="281"/>
        <v>0</v>
      </c>
      <c r="CO403" s="9">
        <f t="shared" si="281"/>
        <v>0</v>
      </c>
      <c r="CP403" s="9">
        <f t="shared" si="281"/>
        <v>0</v>
      </c>
      <c r="CQ403" s="9">
        <f t="shared" si="318"/>
        <v>9.0438310711219408E-33</v>
      </c>
      <c r="CR403" s="27"/>
    </row>
    <row r="404" spans="2:96" x14ac:dyDescent="0.2">
      <c r="B404" s="1">
        <f t="shared" si="313"/>
        <v>44253</v>
      </c>
      <c r="C404" s="8">
        <f t="shared" si="308"/>
        <v>56.142857142857146</v>
      </c>
      <c r="D404">
        <f t="shared" si="316"/>
        <v>393</v>
      </c>
      <c r="E404" s="14">
        <f t="shared" si="314"/>
        <v>0.3</v>
      </c>
      <c r="F404" s="3">
        <f t="shared" si="309"/>
        <v>8.1661699125676517</v>
      </c>
      <c r="G404" s="3">
        <f t="shared" si="303"/>
        <v>2.8379999999999992</v>
      </c>
      <c r="H404" s="27"/>
      <c r="I404" s="4">
        <f t="shared" si="310"/>
        <v>258394.45325801719</v>
      </c>
      <c r="J404" s="4"/>
      <c r="K404" s="4">
        <f t="shared" si="304"/>
        <v>4741605.546741982</v>
      </c>
      <c r="L404" s="4">
        <f t="shared" ref="L404:L411" si="321">K404/K397</f>
        <v>1</v>
      </c>
      <c r="N404" s="4">
        <f t="shared" si="317"/>
        <v>9.0438310711219408E-33</v>
      </c>
      <c r="O404" s="4">
        <f t="shared" si="320"/>
        <v>1.1280519258191146E-32</v>
      </c>
      <c r="P404" s="4">
        <f t="shared" si="320"/>
        <v>1.4968486410110833E-32</v>
      </c>
      <c r="Q404" s="4">
        <f t="shared" si="320"/>
        <v>1.9862169487187284E-32</v>
      </c>
      <c r="R404" s="4">
        <f t="shared" si="320"/>
        <v>2.6355756081742173E-32</v>
      </c>
      <c r="S404" s="4">
        <f t="shared" si="320"/>
        <v>3.4972306478825475E-32</v>
      </c>
      <c r="T404" s="4">
        <f t="shared" si="320"/>
        <v>4.6405886314002182E-32</v>
      </c>
      <c r="U404" s="4">
        <f t="shared" si="320"/>
        <v>6.1577473761759731E-32</v>
      </c>
      <c r="V404" s="4">
        <f t="shared" si="320"/>
        <v>8.1709144594790399E-32</v>
      </c>
      <c r="W404" s="4">
        <f t="shared" si="320"/>
        <v>1.0842251074220698E-31</v>
      </c>
      <c r="X404" s="4">
        <f t="shared" si="320"/>
        <v>1.4386934160112948E-31</v>
      </c>
      <c r="Y404" s="4">
        <f t="shared" si="320"/>
        <v>1.9090488968620565E-31</v>
      </c>
      <c r="Z404" s="4">
        <f t="shared" si="320"/>
        <v>2.5331788204844492E-31</v>
      </c>
      <c r="AA404" s="4">
        <f t="shared" si="320"/>
        <v>3.3613570333891039E-31</v>
      </c>
      <c r="AB404" s="4">
        <f t="shared" si="320"/>
        <v>4.4602935310163453E-31</v>
      </c>
      <c r="AC404" s="4">
        <f t="shared" si="320"/>
        <v>5.9185079672324605E-31</v>
      </c>
      <c r="AD404" s="4">
        <f t="shared" si="320"/>
        <v>7.8534599381427498E-31</v>
      </c>
      <c r="AE404" s="4">
        <f t="shared" si="320"/>
        <v>1.0421010386652179E-30</v>
      </c>
      <c r="AF404" s="4">
        <f t="shared" si="320"/>
        <v>1.3827976246657282E-30</v>
      </c>
      <c r="AG404" s="4">
        <f t="shared" si="320"/>
        <v>1.8348789607103184E-30</v>
      </c>
      <c r="AH404" s="4">
        <f t="shared" si="320"/>
        <v>2.4347603296406041E-30</v>
      </c>
      <c r="AI404" s="4">
        <f t="shared" si="305"/>
        <v>4457109.2139374604</v>
      </c>
      <c r="AJ404" s="4">
        <f t="shared" si="311"/>
        <v>4457109.2139374604</v>
      </c>
      <c r="AK404" s="27"/>
      <c r="AL404">
        <f t="shared" si="299"/>
        <v>393</v>
      </c>
      <c r="AM404" s="4"/>
      <c r="AN404" s="4"/>
      <c r="AO404" s="4">
        <f t="shared" si="297"/>
        <v>7.2003314413986031E-34</v>
      </c>
      <c r="AP404" s="4">
        <f t="shared" si="297"/>
        <v>0</v>
      </c>
      <c r="AQ404" s="4">
        <f t="shared" si="297"/>
        <v>0</v>
      </c>
      <c r="AR404" s="4">
        <f t="shared" si="297"/>
        <v>0</v>
      </c>
      <c r="AS404" s="4">
        <f t="shared" si="297"/>
        <v>0</v>
      </c>
      <c r="AT404" s="4">
        <f t="shared" si="297"/>
        <v>0</v>
      </c>
      <c r="AU404" s="4">
        <f t="shared" si="297"/>
        <v>0</v>
      </c>
      <c r="AV404" s="4">
        <f t="shared" si="297"/>
        <v>0</v>
      </c>
      <c r="AW404" s="4">
        <f t="shared" si="297"/>
        <v>0</v>
      </c>
      <c r="AX404" s="4">
        <f t="shared" si="297"/>
        <v>0</v>
      </c>
      <c r="AY404" s="4">
        <f t="shared" si="297"/>
        <v>0</v>
      </c>
      <c r="AZ404" s="4">
        <f t="shared" si="297"/>
        <v>0</v>
      </c>
      <c r="BA404" s="4">
        <f t="shared" si="297"/>
        <v>0</v>
      </c>
      <c r="BB404" s="4">
        <f t="shared" si="297"/>
        <v>0</v>
      </c>
      <c r="BC404" s="4">
        <f t="shared" si="297"/>
        <v>0</v>
      </c>
      <c r="BD404" s="4">
        <f t="shared" ref="BD404:BH404" si="322">AC403*BC$8</f>
        <v>0</v>
      </c>
      <c r="BE404" s="4">
        <f t="shared" si="322"/>
        <v>0</v>
      </c>
      <c r="BF404" s="4">
        <f t="shared" si="322"/>
        <v>0</v>
      </c>
      <c r="BG404" s="4">
        <f t="shared" si="322"/>
        <v>0</v>
      </c>
      <c r="BH404" s="4">
        <f t="shared" si="322"/>
        <v>0</v>
      </c>
      <c r="BI404" s="4">
        <f t="shared" si="287"/>
        <v>0</v>
      </c>
      <c r="BJ404" s="4">
        <f t="shared" si="315"/>
        <v>7.2003314413986031E-34</v>
      </c>
      <c r="BK404" s="4">
        <f t="shared" si="312"/>
        <v>284496.33280451875</v>
      </c>
      <c r="BL404" s="4">
        <f t="shared" ref="BL404:BL411" si="323">BK404/BK397</f>
        <v>1</v>
      </c>
      <c r="BM404" s="4">
        <f t="shared" si="306"/>
        <v>4741605.5467419792</v>
      </c>
      <c r="BN404" s="18">
        <f t="shared" ref="BN404:BN411" si="324">BM404/BM397</f>
        <v>1</v>
      </c>
      <c r="BO404" s="4">
        <f t="shared" si="307"/>
        <v>6</v>
      </c>
      <c r="BP404" s="27"/>
      <c r="BQ404" s="4">
        <f>I404+AJ404+BK404+SUM(J$11:J404)</f>
        <v>4999999.9999999963</v>
      </c>
      <c r="BR404" s="27"/>
      <c r="BS404">
        <f t="shared" si="300"/>
        <v>393</v>
      </c>
      <c r="BT404" s="11">
        <f t="shared" si="301"/>
        <v>5.4796787680518551E-2</v>
      </c>
      <c r="BU404" s="9">
        <f t="shared" si="302"/>
        <v>1.4867186730682369E-34</v>
      </c>
      <c r="BV404" s="9">
        <f t="shared" si="302"/>
        <v>1.8544086561513024E-34</v>
      </c>
      <c r="BW404" s="9">
        <f t="shared" si="302"/>
        <v>2.4606749151407116E-34</v>
      </c>
      <c r="BX404" s="9">
        <f t="shared" si="302"/>
        <v>3.2651492527916264E-34</v>
      </c>
      <c r="BY404" s="9">
        <f t="shared" si="302"/>
        <v>4.3326323105122841E-34</v>
      </c>
      <c r="BZ404" s="9">
        <f t="shared" si="302"/>
        <v>5.7491101584546687E-34</v>
      </c>
      <c r="CA404" s="9">
        <f t="shared" si="302"/>
        <v>7.6286804984239764E-34</v>
      </c>
      <c r="CB404" s="9">
        <f t="shared" si="302"/>
        <v>1.012274326687755E-33</v>
      </c>
      <c r="CC404" s="9">
        <f t="shared" si="302"/>
        <v>1.3432195943752557E-33</v>
      </c>
      <c r="CD404" s="9">
        <f t="shared" si="298"/>
        <v>1.7823615902788372E-33</v>
      </c>
      <c r="CE404" s="9">
        <f t="shared" si="298"/>
        <v>0</v>
      </c>
      <c r="CF404" s="9">
        <f t="shared" si="298"/>
        <v>0</v>
      </c>
      <c r="CG404" s="9">
        <f t="shared" si="293"/>
        <v>0</v>
      </c>
      <c r="CH404" s="9">
        <f t="shared" si="293"/>
        <v>0</v>
      </c>
      <c r="CI404" s="9">
        <f t="shared" si="293"/>
        <v>0</v>
      </c>
      <c r="CJ404" s="9">
        <f t="shared" si="288"/>
        <v>0</v>
      </c>
      <c r="CK404" s="9">
        <f t="shared" si="288"/>
        <v>0</v>
      </c>
      <c r="CL404" s="9">
        <f t="shared" si="288"/>
        <v>0</v>
      </c>
      <c r="CM404" s="9">
        <f t="shared" si="281"/>
        <v>0</v>
      </c>
      <c r="CN404" s="9">
        <f t="shared" si="281"/>
        <v>0</v>
      </c>
      <c r="CO404" s="9">
        <f t="shared" si="281"/>
        <v>0</v>
      </c>
      <c r="CP404" s="9">
        <f t="shared" si="281"/>
        <v>0</v>
      </c>
      <c r="CQ404" s="9">
        <f t="shared" si="318"/>
        <v>6.8155929577961276E-33</v>
      </c>
      <c r="CR404" s="27"/>
    </row>
    <row r="405" spans="2:96" x14ac:dyDescent="0.2">
      <c r="B405" s="1">
        <f t="shared" si="313"/>
        <v>44254</v>
      </c>
      <c r="C405" s="8">
        <f t="shared" si="308"/>
        <v>56.285714285714285</v>
      </c>
      <c r="D405">
        <f t="shared" si="316"/>
        <v>394</v>
      </c>
      <c r="E405" s="14">
        <f t="shared" si="314"/>
        <v>0.3</v>
      </c>
      <c r="F405" s="3">
        <f t="shared" si="309"/>
        <v>8.1661699125676517</v>
      </c>
      <c r="G405" s="3">
        <f t="shared" si="303"/>
        <v>2.8379999999999992</v>
      </c>
      <c r="H405" s="27"/>
      <c r="I405" s="4">
        <f t="shared" si="310"/>
        <v>258394.45325801719</v>
      </c>
      <c r="J405" s="4"/>
      <c r="K405" s="4">
        <f t="shared" si="304"/>
        <v>4741605.546741982</v>
      </c>
      <c r="L405" s="4">
        <f t="shared" si="321"/>
        <v>1</v>
      </c>
      <c r="N405" s="4">
        <f t="shared" si="317"/>
        <v>6.8155929577961276E-33</v>
      </c>
      <c r="O405" s="4">
        <f t="shared" si="320"/>
        <v>8.5012012068546234E-33</v>
      </c>
      <c r="P405" s="4">
        <f t="shared" si="320"/>
        <v>1.1280519258191146E-32</v>
      </c>
      <c r="Q405" s="4">
        <f t="shared" si="320"/>
        <v>1.4968486410110833E-32</v>
      </c>
      <c r="R405" s="4">
        <f t="shared" si="320"/>
        <v>1.9862169487187284E-32</v>
      </c>
      <c r="S405" s="4">
        <f t="shared" si="320"/>
        <v>2.6355756081742173E-32</v>
      </c>
      <c r="T405" s="4">
        <f t="shared" si="320"/>
        <v>3.4972306478825475E-32</v>
      </c>
      <c r="U405" s="4">
        <f t="shared" si="320"/>
        <v>4.6405886314002182E-32</v>
      </c>
      <c r="V405" s="4">
        <f t="shared" si="320"/>
        <v>6.1577473761759731E-32</v>
      </c>
      <c r="W405" s="4">
        <f t="shared" si="320"/>
        <v>8.1709144594790399E-32</v>
      </c>
      <c r="X405" s="4">
        <f t="shared" si="320"/>
        <v>1.0842251074220698E-31</v>
      </c>
      <c r="Y405" s="4">
        <f t="shared" si="320"/>
        <v>1.4386934160112948E-31</v>
      </c>
      <c r="Z405" s="4">
        <f t="shared" si="320"/>
        <v>1.9090488968620565E-31</v>
      </c>
      <c r="AA405" s="4">
        <f t="shared" si="320"/>
        <v>2.5331788204844492E-31</v>
      </c>
      <c r="AB405" s="4">
        <f t="shared" si="320"/>
        <v>3.3613570333891039E-31</v>
      </c>
      <c r="AC405" s="4">
        <f t="shared" si="320"/>
        <v>4.4602935310163453E-31</v>
      </c>
      <c r="AD405" s="4">
        <f t="shared" si="320"/>
        <v>5.9185079672324605E-31</v>
      </c>
      <c r="AE405" s="4">
        <f t="shared" si="320"/>
        <v>7.8534599381427498E-31</v>
      </c>
      <c r="AF405" s="4">
        <f t="shared" si="320"/>
        <v>1.0421010386652179E-30</v>
      </c>
      <c r="AG405" s="4">
        <f t="shared" si="320"/>
        <v>1.3827976246657282E-30</v>
      </c>
      <c r="AH405" s="4">
        <f t="shared" si="320"/>
        <v>1.8348789607103184E-30</v>
      </c>
      <c r="AI405" s="4">
        <f t="shared" si="305"/>
        <v>4457109.2139374604</v>
      </c>
      <c r="AJ405" s="4">
        <f t="shared" si="311"/>
        <v>4457109.2139374604</v>
      </c>
      <c r="AK405" s="27"/>
      <c r="AL405">
        <f t="shared" si="299"/>
        <v>394</v>
      </c>
      <c r="AM405" s="4"/>
      <c r="AN405" s="4"/>
      <c r="AO405" s="4">
        <f t="shared" ref="AO405:BH411" si="325">N404*AN$8</f>
        <v>5.4262986426731647E-34</v>
      </c>
      <c r="AP405" s="4">
        <f t="shared" si="325"/>
        <v>0</v>
      </c>
      <c r="AQ405" s="4">
        <f t="shared" si="325"/>
        <v>0</v>
      </c>
      <c r="AR405" s="4">
        <f t="shared" si="325"/>
        <v>0</v>
      </c>
      <c r="AS405" s="4">
        <f t="shared" si="325"/>
        <v>0</v>
      </c>
      <c r="AT405" s="4">
        <f t="shared" si="325"/>
        <v>0</v>
      </c>
      <c r="AU405" s="4">
        <f t="shared" si="325"/>
        <v>0</v>
      </c>
      <c r="AV405" s="4">
        <f t="shared" si="325"/>
        <v>0</v>
      </c>
      <c r="AW405" s="4">
        <f t="shared" si="325"/>
        <v>0</v>
      </c>
      <c r="AX405" s="4">
        <f t="shared" si="325"/>
        <v>0</v>
      </c>
      <c r="AY405" s="4">
        <f t="shared" si="325"/>
        <v>0</v>
      </c>
      <c r="AZ405" s="4">
        <f t="shared" si="325"/>
        <v>0</v>
      </c>
      <c r="BA405" s="4">
        <f t="shared" si="325"/>
        <v>0</v>
      </c>
      <c r="BB405" s="4">
        <f t="shared" si="325"/>
        <v>0</v>
      </c>
      <c r="BC405" s="4">
        <f t="shared" si="325"/>
        <v>0</v>
      </c>
      <c r="BD405" s="4">
        <f t="shared" si="325"/>
        <v>0</v>
      </c>
      <c r="BE405" s="4">
        <f t="shared" si="325"/>
        <v>0</v>
      </c>
      <c r="BF405" s="4">
        <f t="shared" si="325"/>
        <v>0</v>
      </c>
      <c r="BG405" s="4">
        <f t="shared" si="325"/>
        <v>0</v>
      </c>
      <c r="BH405" s="4">
        <f t="shared" si="325"/>
        <v>0</v>
      </c>
      <c r="BI405" s="4">
        <f t="shared" si="287"/>
        <v>0</v>
      </c>
      <c r="BJ405" s="4">
        <f t="shared" si="315"/>
        <v>5.4262986426731647E-34</v>
      </c>
      <c r="BK405" s="4">
        <f t="shared" si="312"/>
        <v>284496.33280451875</v>
      </c>
      <c r="BL405" s="4">
        <f t="shared" si="323"/>
        <v>1</v>
      </c>
      <c r="BM405" s="4">
        <f t="shared" si="306"/>
        <v>4741605.5467419792</v>
      </c>
      <c r="BN405" s="18">
        <f t="shared" si="324"/>
        <v>1</v>
      </c>
      <c r="BO405" s="4">
        <f t="shared" si="307"/>
        <v>6</v>
      </c>
      <c r="BP405" s="27"/>
      <c r="BQ405" s="4">
        <f>I405+AJ405+BK405+SUM(J$11:J405)</f>
        <v>4999999.9999999963</v>
      </c>
      <c r="BR405" s="27"/>
      <c r="BS405">
        <f t="shared" si="300"/>
        <v>394</v>
      </c>
      <c r="BT405" s="11">
        <f t="shared" si="301"/>
        <v>5.4796787680518551E-2</v>
      </c>
      <c r="BU405" s="9">
        <f t="shared" si="302"/>
        <v>1.1204178006755755E-34</v>
      </c>
      <c r="BV405" s="9">
        <f t="shared" si="302"/>
        <v>1.3975155526841427E-34</v>
      </c>
      <c r="BW405" s="9">
        <f t="shared" si="302"/>
        <v>1.8544086561513024E-34</v>
      </c>
      <c r="BX405" s="9">
        <f t="shared" si="302"/>
        <v>2.4606749151407116E-34</v>
      </c>
      <c r="BY405" s="9">
        <f t="shared" si="302"/>
        <v>3.2651492527916264E-34</v>
      </c>
      <c r="BZ405" s="9">
        <f t="shared" si="302"/>
        <v>4.3326323105122841E-34</v>
      </c>
      <c r="CA405" s="9">
        <f t="shared" si="302"/>
        <v>5.7491101584546687E-34</v>
      </c>
      <c r="CB405" s="9">
        <f t="shared" si="302"/>
        <v>7.6286804984239764E-34</v>
      </c>
      <c r="CC405" s="9">
        <f t="shared" si="302"/>
        <v>1.012274326687755E-33</v>
      </c>
      <c r="CD405" s="9">
        <f t="shared" si="298"/>
        <v>1.3432195943752557E-33</v>
      </c>
      <c r="CE405" s="9">
        <f t="shared" si="298"/>
        <v>0</v>
      </c>
      <c r="CF405" s="9">
        <f t="shared" si="298"/>
        <v>0</v>
      </c>
      <c r="CG405" s="9">
        <f t="shared" si="293"/>
        <v>0</v>
      </c>
      <c r="CH405" s="9">
        <f t="shared" si="293"/>
        <v>0</v>
      </c>
      <c r="CI405" s="9">
        <f t="shared" si="293"/>
        <v>0</v>
      </c>
      <c r="CJ405" s="9">
        <f t="shared" si="288"/>
        <v>0</v>
      </c>
      <c r="CK405" s="9">
        <f t="shared" si="288"/>
        <v>0</v>
      </c>
      <c r="CL405" s="9">
        <f t="shared" si="288"/>
        <v>0</v>
      </c>
      <c r="CM405" s="9">
        <f t="shared" si="281"/>
        <v>0</v>
      </c>
      <c r="CN405" s="9">
        <f t="shared" si="281"/>
        <v>0</v>
      </c>
      <c r="CO405" s="9">
        <f t="shared" si="281"/>
        <v>0</v>
      </c>
      <c r="CP405" s="9">
        <f t="shared" si="281"/>
        <v>0</v>
      </c>
      <c r="CQ405" s="9">
        <f t="shared" si="318"/>
        <v>5.13635283554644E-33</v>
      </c>
      <c r="CR405" s="27"/>
    </row>
    <row r="406" spans="2:96" x14ac:dyDescent="0.2">
      <c r="B406" s="1">
        <f t="shared" si="313"/>
        <v>44255</v>
      </c>
      <c r="C406" s="8">
        <f t="shared" si="308"/>
        <v>56.428571428571431</v>
      </c>
      <c r="D406">
        <f t="shared" si="316"/>
        <v>395</v>
      </c>
      <c r="E406" s="14">
        <f t="shared" si="314"/>
        <v>0.3</v>
      </c>
      <c r="F406" s="3">
        <f t="shared" si="309"/>
        <v>8.1661699125676517</v>
      </c>
      <c r="G406" s="3">
        <f t="shared" si="303"/>
        <v>2.8379999999999992</v>
      </c>
      <c r="H406" s="27"/>
      <c r="I406" s="4">
        <f t="shared" si="310"/>
        <v>258394.45325801719</v>
      </c>
      <c r="J406" s="4"/>
      <c r="K406" s="4">
        <f t="shared" si="304"/>
        <v>4741605.546741982</v>
      </c>
      <c r="L406" s="4">
        <f t="shared" si="321"/>
        <v>1</v>
      </c>
      <c r="N406" s="4">
        <f t="shared" si="317"/>
        <v>5.13635283554644E-33</v>
      </c>
      <c r="O406" s="4">
        <f t="shared" si="320"/>
        <v>6.4066573803283591E-33</v>
      </c>
      <c r="P406" s="4">
        <f t="shared" si="320"/>
        <v>8.5012012068546234E-33</v>
      </c>
      <c r="Q406" s="4">
        <f t="shared" si="320"/>
        <v>1.1280519258191146E-32</v>
      </c>
      <c r="R406" s="4">
        <f t="shared" si="320"/>
        <v>1.4968486410110833E-32</v>
      </c>
      <c r="S406" s="4">
        <f t="shared" si="320"/>
        <v>1.9862169487187284E-32</v>
      </c>
      <c r="T406" s="4">
        <f t="shared" si="320"/>
        <v>2.6355756081742173E-32</v>
      </c>
      <c r="U406" s="4">
        <f t="shared" si="320"/>
        <v>3.4972306478825475E-32</v>
      </c>
      <c r="V406" s="4">
        <f t="shared" si="320"/>
        <v>4.6405886314002182E-32</v>
      </c>
      <c r="W406" s="4">
        <f t="shared" si="320"/>
        <v>6.1577473761759731E-32</v>
      </c>
      <c r="X406" s="4">
        <f t="shared" si="320"/>
        <v>8.1709144594790399E-32</v>
      </c>
      <c r="Y406" s="4">
        <f t="shared" si="320"/>
        <v>1.0842251074220698E-31</v>
      </c>
      <c r="Z406" s="4">
        <f t="shared" si="320"/>
        <v>1.4386934160112948E-31</v>
      </c>
      <c r="AA406" s="4">
        <f t="shared" si="320"/>
        <v>1.9090488968620565E-31</v>
      </c>
      <c r="AB406" s="4">
        <f t="shared" si="320"/>
        <v>2.5331788204844492E-31</v>
      </c>
      <c r="AC406" s="4">
        <f t="shared" si="320"/>
        <v>3.3613570333891039E-31</v>
      </c>
      <c r="AD406" s="4">
        <f t="shared" si="320"/>
        <v>4.4602935310163453E-31</v>
      </c>
      <c r="AE406" s="4">
        <f t="shared" si="320"/>
        <v>5.9185079672324605E-31</v>
      </c>
      <c r="AF406" s="4">
        <f t="shared" si="320"/>
        <v>7.8534599381427498E-31</v>
      </c>
      <c r="AG406" s="4">
        <f t="shared" si="320"/>
        <v>1.0421010386652179E-30</v>
      </c>
      <c r="AH406" s="4">
        <f t="shared" si="320"/>
        <v>1.3827976246657282E-30</v>
      </c>
      <c r="AI406" s="4">
        <f t="shared" si="305"/>
        <v>4457109.2139374604</v>
      </c>
      <c r="AJ406" s="4">
        <f t="shared" si="311"/>
        <v>4457109.2139374604</v>
      </c>
      <c r="AK406" s="27"/>
      <c r="AL406">
        <f t="shared" si="299"/>
        <v>395</v>
      </c>
      <c r="AM406" s="4"/>
      <c r="AN406" s="4"/>
      <c r="AO406" s="4">
        <f t="shared" si="325"/>
        <v>4.0893557746776768E-34</v>
      </c>
      <c r="AP406" s="4">
        <f t="shared" si="325"/>
        <v>0</v>
      </c>
      <c r="AQ406" s="4">
        <f t="shared" si="325"/>
        <v>0</v>
      </c>
      <c r="AR406" s="4">
        <f t="shared" si="325"/>
        <v>0</v>
      </c>
      <c r="AS406" s="4">
        <f t="shared" si="325"/>
        <v>0</v>
      </c>
      <c r="AT406" s="4">
        <f t="shared" si="325"/>
        <v>0</v>
      </c>
      <c r="AU406" s="4">
        <f t="shared" si="325"/>
        <v>0</v>
      </c>
      <c r="AV406" s="4">
        <f t="shared" si="325"/>
        <v>0</v>
      </c>
      <c r="AW406" s="4">
        <f t="shared" si="325"/>
        <v>0</v>
      </c>
      <c r="AX406" s="4">
        <f t="shared" si="325"/>
        <v>0</v>
      </c>
      <c r="AY406" s="4">
        <f t="shared" si="325"/>
        <v>0</v>
      </c>
      <c r="AZ406" s="4">
        <f t="shared" si="325"/>
        <v>0</v>
      </c>
      <c r="BA406" s="4">
        <f t="shared" si="325"/>
        <v>0</v>
      </c>
      <c r="BB406" s="4">
        <f t="shared" si="325"/>
        <v>0</v>
      </c>
      <c r="BC406" s="4">
        <f t="shared" si="325"/>
        <v>0</v>
      </c>
      <c r="BD406" s="4">
        <f t="shared" si="325"/>
        <v>0</v>
      </c>
      <c r="BE406" s="4">
        <f t="shared" si="325"/>
        <v>0</v>
      </c>
      <c r="BF406" s="4">
        <f t="shared" si="325"/>
        <v>0</v>
      </c>
      <c r="BG406" s="4">
        <f t="shared" si="325"/>
        <v>0</v>
      </c>
      <c r="BH406" s="4">
        <f t="shared" si="325"/>
        <v>0</v>
      </c>
      <c r="BI406" s="4">
        <f t="shared" si="287"/>
        <v>0</v>
      </c>
      <c r="BJ406" s="4">
        <f t="shared" si="315"/>
        <v>4.0893557746776768E-34</v>
      </c>
      <c r="BK406" s="4">
        <f t="shared" si="312"/>
        <v>284496.33280451875</v>
      </c>
      <c r="BL406" s="4">
        <f t="shared" si="323"/>
        <v>1</v>
      </c>
      <c r="BM406" s="4">
        <f t="shared" si="306"/>
        <v>4741605.5467419792</v>
      </c>
      <c r="BN406" s="18">
        <f t="shared" si="324"/>
        <v>1</v>
      </c>
      <c r="BO406" s="4">
        <f t="shared" si="307"/>
        <v>6</v>
      </c>
      <c r="BP406" s="27"/>
      <c r="BQ406" s="4">
        <f>I406+AJ406+BK406+SUM(J$11:J406)</f>
        <v>4999999.9999999963</v>
      </c>
      <c r="BR406" s="27"/>
      <c r="BS406">
        <f t="shared" si="300"/>
        <v>395</v>
      </c>
      <c r="BT406" s="11">
        <f t="shared" si="301"/>
        <v>5.4796787680518551E-2</v>
      </c>
      <c r="BU406" s="9">
        <f t="shared" si="302"/>
        <v>8.4436690734500309E-35</v>
      </c>
      <c r="BV406" s="9">
        <f t="shared" si="302"/>
        <v>1.0531927326350408E-34</v>
      </c>
      <c r="BW406" s="9">
        <f t="shared" si="302"/>
        <v>1.3975155526841427E-34</v>
      </c>
      <c r="BX406" s="9">
        <f t="shared" si="302"/>
        <v>1.8544086561513024E-34</v>
      </c>
      <c r="BY406" s="9">
        <f t="shared" si="302"/>
        <v>2.4606749151407116E-34</v>
      </c>
      <c r="BZ406" s="9">
        <f t="shared" si="302"/>
        <v>3.2651492527916264E-34</v>
      </c>
      <c r="CA406" s="9">
        <f t="shared" si="302"/>
        <v>4.3326323105122841E-34</v>
      </c>
      <c r="CB406" s="9">
        <f t="shared" si="302"/>
        <v>5.7491101584546687E-34</v>
      </c>
      <c r="CC406" s="9">
        <f t="shared" si="302"/>
        <v>7.6286804984239764E-34</v>
      </c>
      <c r="CD406" s="9">
        <f t="shared" si="298"/>
        <v>1.012274326687755E-33</v>
      </c>
      <c r="CE406" s="9">
        <f t="shared" si="298"/>
        <v>0</v>
      </c>
      <c r="CF406" s="9">
        <f t="shared" si="298"/>
        <v>0</v>
      </c>
      <c r="CG406" s="9">
        <f t="shared" si="293"/>
        <v>0</v>
      </c>
      <c r="CH406" s="9">
        <f t="shared" si="293"/>
        <v>0</v>
      </c>
      <c r="CI406" s="9">
        <f t="shared" si="293"/>
        <v>0</v>
      </c>
      <c r="CJ406" s="9">
        <f t="shared" si="288"/>
        <v>0</v>
      </c>
      <c r="CK406" s="9">
        <f t="shared" si="288"/>
        <v>0</v>
      </c>
      <c r="CL406" s="9">
        <f t="shared" si="288"/>
        <v>0</v>
      </c>
      <c r="CM406" s="9">
        <f t="shared" si="281"/>
        <v>0</v>
      </c>
      <c r="CN406" s="9">
        <f t="shared" si="281"/>
        <v>0</v>
      </c>
      <c r="CO406" s="9">
        <f t="shared" si="281"/>
        <v>0</v>
      </c>
      <c r="CP406" s="9">
        <f t="shared" si="281"/>
        <v>0</v>
      </c>
      <c r="CQ406" s="9">
        <f t="shared" si="318"/>
        <v>3.8708474251016308E-33</v>
      </c>
      <c r="CR406" s="27"/>
    </row>
    <row r="407" spans="2:96" x14ac:dyDescent="0.2">
      <c r="B407" s="1">
        <f t="shared" si="313"/>
        <v>44256</v>
      </c>
      <c r="C407" s="8">
        <f t="shared" si="308"/>
        <v>56.571428571428569</v>
      </c>
      <c r="D407">
        <f t="shared" si="316"/>
        <v>396</v>
      </c>
      <c r="E407" s="14">
        <f t="shared" si="314"/>
        <v>0.3</v>
      </c>
      <c r="F407" s="3">
        <f t="shared" si="309"/>
        <v>8.1661699125676517</v>
      </c>
      <c r="G407" s="3">
        <f t="shared" si="303"/>
        <v>2.8379999999999992</v>
      </c>
      <c r="H407" s="27"/>
      <c r="I407" s="4">
        <f t="shared" si="310"/>
        <v>258394.45325801719</v>
      </c>
      <c r="J407" s="4"/>
      <c r="K407" s="4">
        <f t="shared" si="304"/>
        <v>4741605.546741982</v>
      </c>
      <c r="L407" s="4">
        <f t="shared" si="321"/>
        <v>1</v>
      </c>
      <c r="N407" s="4">
        <f t="shared" si="317"/>
        <v>3.8708474251016308E-33</v>
      </c>
      <c r="O407" s="4">
        <f t="shared" si="320"/>
        <v>4.8281716654136535E-33</v>
      </c>
      <c r="P407" s="4">
        <f t="shared" si="320"/>
        <v>6.4066573803283591E-33</v>
      </c>
      <c r="Q407" s="4">
        <f t="shared" si="320"/>
        <v>8.5012012068546234E-33</v>
      </c>
      <c r="R407" s="4">
        <f t="shared" si="320"/>
        <v>1.1280519258191146E-32</v>
      </c>
      <c r="S407" s="4">
        <f t="shared" si="320"/>
        <v>1.4968486410110833E-32</v>
      </c>
      <c r="T407" s="4">
        <f t="shared" si="320"/>
        <v>1.9862169487187284E-32</v>
      </c>
      <c r="U407" s="4">
        <f t="shared" si="320"/>
        <v>2.6355756081742173E-32</v>
      </c>
      <c r="V407" s="4">
        <f t="shared" si="320"/>
        <v>3.4972306478825475E-32</v>
      </c>
      <c r="W407" s="4">
        <f t="shared" si="320"/>
        <v>4.6405886314002182E-32</v>
      </c>
      <c r="X407" s="4">
        <f t="shared" si="320"/>
        <v>6.1577473761759731E-32</v>
      </c>
      <c r="Y407" s="4">
        <f t="shared" si="320"/>
        <v>8.1709144594790399E-32</v>
      </c>
      <c r="Z407" s="4">
        <f t="shared" si="320"/>
        <v>1.0842251074220698E-31</v>
      </c>
      <c r="AA407" s="4">
        <f t="shared" si="320"/>
        <v>1.4386934160112948E-31</v>
      </c>
      <c r="AB407" s="4">
        <f t="shared" si="320"/>
        <v>1.9090488968620565E-31</v>
      </c>
      <c r="AC407" s="4">
        <f t="shared" si="320"/>
        <v>2.5331788204844492E-31</v>
      </c>
      <c r="AD407" s="4">
        <f t="shared" si="320"/>
        <v>3.3613570333891039E-31</v>
      </c>
      <c r="AE407" s="4">
        <f t="shared" si="320"/>
        <v>4.4602935310163453E-31</v>
      </c>
      <c r="AF407" s="4">
        <f t="shared" si="320"/>
        <v>5.9185079672324605E-31</v>
      </c>
      <c r="AG407" s="4">
        <f t="shared" si="320"/>
        <v>7.8534599381427498E-31</v>
      </c>
      <c r="AH407" s="4">
        <f t="shared" si="320"/>
        <v>1.0421010386652179E-30</v>
      </c>
      <c r="AI407" s="4">
        <f t="shared" si="305"/>
        <v>4457109.2139374604</v>
      </c>
      <c r="AJ407" s="4">
        <f t="shared" si="311"/>
        <v>4457109.2139374604</v>
      </c>
      <c r="AK407" s="27"/>
      <c r="AL407">
        <f t="shared" si="299"/>
        <v>396</v>
      </c>
      <c r="AM407" s="4"/>
      <c r="AN407" s="4"/>
      <c r="AO407" s="4">
        <f t="shared" si="325"/>
        <v>3.081811701327864E-34</v>
      </c>
      <c r="AP407" s="4">
        <f t="shared" si="325"/>
        <v>0</v>
      </c>
      <c r="AQ407" s="4">
        <f t="shared" si="325"/>
        <v>0</v>
      </c>
      <c r="AR407" s="4">
        <f t="shared" si="325"/>
        <v>0</v>
      </c>
      <c r="AS407" s="4">
        <f t="shared" si="325"/>
        <v>0</v>
      </c>
      <c r="AT407" s="4">
        <f t="shared" si="325"/>
        <v>0</v>
      </c>
      <c r="AU407" s="4">
        <f t="shared" si="325"/>
        <v>0</v>
      </c>
      <c r="AV407" s="4">
        <f t="shared" si="325"/>
        <v>0</v>
      </c>
      <c r="AW407" s="4">
        <f t="shared" si="325"/>
        <v>0</v>
      </c>
      <c r="AX407" s="4">
        <f t="shared" si="325"/>
        <v>0</v>
      </c>
      <c r="AY407" s="4">
        <f t="shared" si="325"/>
        <v>0</v>
      </c>
      <c r="AZ407" s="4">
        <f t="shared" si="325"/>
        <v>0</v>
      </c>
      <c r="BA407" s="4">
        <f t="shared" si="325"/>
        <v>0</v>
      </c>
      <c r="BB407" s="4">
        <f t="shared" si="325"/>
        <v>0</v>
      </c>
      <c r="BC407" s="4">
        <f t="shared" si="325"/>
        <v>0</v>
      </c>
      <c r="BD407" s="4">
        <f t="shared" si="325"/>
        <v>0</v>
      </c>
      <c r="BE407" s="4">
        <f t="shared" si="325"/>
        <v>0</v>
      </c>
      <c r="BF407" s="4">
        <f t="shared" si="325"/>
        <v>0</v>
      </c>
      <c r="BG407" s="4">
        <f t="shared" si="325"/>
        <v>0</v>
      </c>
      <c r="BH407" s="4">
        <f t="shared" si="325"/>
        <v>0</v>
      </c>
      <c r="BI407" s="4">
        <f t="shared" si="287"/>
        <v>0</v>
      </c>
      <c r="BJ407" s="4">
        <f t="shared" si="315"/>
        <v>3.081811701327864E-34</v>
      </c>
      <c r="BK407" s="4">
        <f t="shared" si="312"/>
        <v>284496.33280451875</v>
      </c>
      <c r="BL407" s="4">
        <f t="shared" si="323"/>
        <v>1</v>
      </c>
      <c r="BM407" s="4">
        <f t="shared" si="306"/>
        <v>4741605.5467419792</v>
      </c>
      <c r="BN407" s="18">
        <f t="shared" si="324"/>
        <v>1</v>
      </c>
      <c r="BO407" s="4">
        <f t="shared" si="307"/>
        <v>6</v>
      </c>
      <c r="BP407" s="27"/>
      <c r="BQ407" s="4">
        <f>I407+AJ407+BK407+SUM(J$11:J407)</f>
        <v>4999999.9999999963</v>
      </c>
      <c r="BR407" s="27"/>
      <c r="BS407">
        <f t="shared" si="300"/>
        <v>396</v>
      </c>
      <c r="BT407" s="11">
        <f t="shared" si="301"/>
        <v>5.4796787680518551E-2</v>
      </c>
      <c r="BU407" s="9">
        <f t="shared" si="302"/>
        <v>6.3633001349092793E-35</v>
      </c>
      <c r="BV407" s="9">
        <f t="shared" si="302"/>
        <v>7.9370489290430281E-35</v>
      </c>
      <c r="BW407" s="9">
        <f t="shared" si="302"/>
        <v>1.0531927326350408E-34</v>
      </c>
      <c r="BX407" s="9">
        <f t="shared" si="302"/>
        <v>1.3975155526841427E-34</v>
      </c>
      <c r="BY407" s="9">
        <f t="shared" si="302"/>
        <v>1.8544086561513024E-34</v>
      </c>
      <c r="BZ407" s="9">
        <f t="shared" si="302"/>
        <v>2.4606749151407116E-34</v>
      </c>
      <c r="CA407" s="9">
        <f t="shared" si="302"/>
        <v>3.2651492527916264E-34</v>
      </c>
      <c r="CB407" s="9">
        <f t="shared" si="302"/>
        <v>4.3326323105122841E-34</v>
      </c>
      <c r="CC407" s="9">
        <f t="shared" si="302"/>
        <v>5.7491101584546687E-34</v>
      </c>
      <c r="CD407" s="9">
        <f t="shared" si="298"/>
        <v>7.6286804984239764E-34</v>
      </c>
      <c r="CE407" s="9">
        <f t="shared" si="298"/>
        <v>0</v>
      </c>
      <c r="CF407" s="9">
        <f t="shared" si="298"/>
        <v>0</v>
      </c>
      <c r="CG407" s="9">
        <f t="shared" si="293"/>
        <v>0</v>
      </c>
      <c r="CH407" s="9">
        <f t="shared" si="293"/>
        <v>0</v>
      </c>
      <c r="CI407" s="9">
        <f t="shared" si="293"/>
        <v>0</v>
      </c>
      <c r="CJ407" s="9">
        <f t="shared" si="288"/>
        <v>0</v>
      </c>
      <c r="CK407" s="9">
        <f t="shared" si="288"/>
        <v>0</v>
      </c>
      <c r="CL407" s="9">
        <f t="shared" si="288"/>
        <v>0</v>
      </c>
      <c r="CM407" s="9">
        <f t="shared" si="281"/>
        <v>0</v>
      </c>
      <c r="CN407" s="9">
        <f t="shared" si="281"/>
        <v>0</v>
      </c>
      <c r="CO407" s="9">
        <f t="shared" si="281"/>
        <v>0</v>
      </c>
      <c r="CP407" s="9">
        <f t="shared" si="281"/>
        <v>0</v>
      </c>
      <c r="CQ407" s="9">
        <f t="shared" si="318"/>
        <v>2.9171398983188983E-33</v>
      </c>
      <c r="CR407" s="27"/>
    </row>
    <row r="408" spans="2:96" x14ac:dyDescent="0.2">
      <c r="B408" s="1">
        <f t="shared" si="313"/>
        <v>44257</v>
      </c>
      <c r="C408" s="8">
        <f t="shared" si="308"/>
        <v>56.714285714285715</v>
      </c>
      <c r="D408">
        <f t="shared" si="316"/>
        <v>397</v>
      </c>
      <c r="E408" s="14">
        <f t="shared" si="314"/>
        <v>0.3</v>
      </c>
      <c r="F408" s="3">
        <f t="shared" si="309"/>
        <v>8.1661699125676517</v>
      </c>
      <c r="G408" s="3">
        <f t="shared" si="303"/>
        <v>2.8379999999999992</v>
      </c>
      <c r="H408" s="27"/>
      <c r="I408" s="4">
        <f t="shared" si="310"/>
        <v>258394.45325801719</v>
      </c>
      <c r="J408" s="4"/>
      <c r="K408" s="4">
        <f t="shared" si="304"/>
        <v>4741605.546741982</v>
      </c>
      <c r="L408" s="4">
        <f t="shared" si="321"/>
        <v>1</v>
      </c>
      <c r="N408" s="4">
        <f t="shared" si="317"/>
        <v>2.9171398983188983E-33</v>
      </c>
      <c r="O408" s="4">
        <f t="shared" si="320"/>
        <v>3.6385965795955327E-33</v>
      </c>
      <c r="P408" s="4">
        <f t="shared" si="320"/>
        <v>4.8281716654136535E-33</v>
      </c>
      <c r="Q408" s="4">
        <f t="shared" si="320"/>
        <v>6.4066573803283591E-33</v>
      </c>
      <c r="R408" s="4">
        <f t="shared" si="320"/>
        <v>8.5012012068546234E-33</v>
      </c>
      <c r="S408" s="4">
        <f t="shared" si="320"/>
        <v>1.1280519258191146E-32</v>
      </c>
      <c r="T408" s="4">
        <f t="shared" si="320"/>
        <v>1.4968486410110833E-32</v>
      </c>
      <c r="U408" s="4">
        <f t="shared" si="320"/>
        <v>1.9862169487187284E-32</v>
      </c>
      <c r="V408" s="4">
        <f t="shared" si="320"/>
        <v>2.6355756081742173E-32</v>
      </c>
      <c r="W408" s="4">
        <f t="shared" si="320"/>
        <v>3.4972306478825475E-32</v>
      </c>
      <c r="X408" s="4">
        <f t="shared" si="320"/>
        <v>4.6405886314002182E-32</v>
      </c>
      <c r="Y408" s="4">
        <f t="shared" si="320"/>
        <v>6.1577473761759731E-32</v>
      </c>
      <c r="Z408" s="4">
        <f t="shared" si="320"/>
        <v>8.1709144594790399E-32</v>
      </c>
      <c r="AA408" s="4">
        <f t="shared" si="320"/>
        <v>1.0842251074220698E-31</v>
      </c>
      <c r="AB408" s="4">
        <f t="shared" si="320"/>
        <v>1.4386934160112948E-31</v>
      </c>
      <c r="AC408" s="4">
        <f t="shared" si="320"/>
        <v>1.9090488968620565E-31</v>
      </c>
      <c r="AD408" s="4">
        <f t="shared" si="320"/>
        <v>2.5331788204844492E-31</v>
      </c>
      <c r="AE408" s="4">
        <f t="shared" si="320"/>
        <v>3.3613570333891039E-31</v>
      </c>
      <c r="AF408" s="4">
        <f t="shared" si="320"/>
        <v>4.4602935310163453E-31</v>
      </c>
      <c r="AG408" s="4">
        <f t="shared" si="320"/>
        <v>5.9185079672324605E-31</v>
      </c>
      <c r="AH408" s="4">
        <f t="shared" si="320"/>
        <v>7.8534599381427498E-31</v>
      </c>
      <c r="AI408" s="4">
        <f t="shared" si="305"/>
        <v>4457109.2139374604</v>
      </c>
      <c r="AJ408" s="4">
        <f t="shared" si="311"/>
        <v>4457109.2139374604</v>
      </c>
      <c r="AK408" s="27"/>
      <c r="AL408">
        <f t="shared" si="299"/>
        <v>397</v>
      </c>
      <c r="AM408" s="4"/>
      <c r="AN408" s="4"/>
      <c r="AO408" s="4">
        <f t="shared" si="325"/>
        <v>2.3225084550609784E-34</v>
      </c>
      <c r="AP408" s="4">
        <f t="shared" si="325"/>
        <v>0</v>
      </c>
      <c r="AQ408" s="4">
        <f t="shared" si="325"/>
        <v>0</v>
      </c>
      <c r="AR408" s="4">
        <f t="shared" si="325"/>
        <v>0</v>
      </c>
      <c r="AS408" s="4">
        <f t="shared" si="325"/>
        <v>0</v>
      </c>
      <c r="AT408" s="4">
        <f t="shared" si="325"/>
        <v>0</v>
      </c>
      <c r="AU408" s="4">
        <f t="shared" si="325"/>
        <v>0</v>
      </c>
      <c r="AV408" s="4">
        <f t="shared" si="325"/>
        <v>0</v>
      </c>
      <c r="AW408" s="4">
        <f t="shared" si="325"/>
        <v>0</v>
      </c>
      <c r="AX408" s="4">
        <f t="shared" si="325"/>
        <v>0</v>
      </c>
      <c r="AY408" s="4">
        <f t="shared" si="325"/>
        <v>0</v>
      </c>
      <c r="AZ408" s="4">
        <f t="shared" si="325"/>
        <v>0</v>
      </c>
      <c r="BA408" s="4">
        <f t="shared" si="325"/>
        <v>0</v>
      </c>
      <c r="BB408" s="4">
        <f t="shared" si="325"/>
        <v>0</v>
      </c>
      <c r="BC408" s="4">
        <f t="shared" si="325"/>
        <v>0</v>
      </c>
      <c r="BD408" s="4">
        <f t="shared" si="325"/>
        <v>0</v>
      </c>
      <c r="BE408" s="4">
        <f t="shared" si="325"/>
        <v>0</v>
      </c>
      <c r="BF408" s="4">
        <f t="shared" si="325"/>
        <v>0</v>
      </c>
      <c r="BG408" s="4">
        <f t="shared" si="325"/>
        <v>0</v>
      </c>
      <c r="BH408" s="4">
        <f t="shared" si="325"/>
        <v>0</v>
      </c>
      <c r="BI408" s="4">
        <f t="shared" si="287"/>
        <v>0</v>
      </c>
      <c r="BJ408" s="4">
        <f t="shared" si="315"/>
        <v>2.3225084550609784E-34</v>
      </c>
      <c r="BK408" s="4">
        <f t="shared" si="312"/>
        <v>284496.33280451875</v>
      </c>
      <c r="BL408" s="4">
        <f t="shared" si="323"/>
        <v>1</v>
      </c>
      <c r="BM408" s="4">
        <f t="shared" si="306"/>
        <v>4741605.5467419792</v>
      </c>
      <c r="BN408" s="18">
        <f t="shared" si="324"/>
        <v>1</v>
      </c>
      <c r="BO408" s="4">
        <f t="shared" si="307"/>
        <v>6</v>
      </c>
      <c r="BP408" s="27"/>
      <c r="BQ408" s="4">
        <f>I408+AJ408+BK408+SUM(J$11:J408)</f>
        <v>4999999.9999999963</v>
      </c>
      <c r="BR408" s="27"/>
      <c r="BS408">
        <f t="shared" si="300"/>
        <v>397</v>
      </c>
      <c r="BT408" s="11">
        <f t="shared" si="301"/>
        <v>5.4796787680518551E-2</v>
      </c>
      <c r="BU408" s="9">
        <f t="shared" si="302"/>
        <v>4.7954968692765041E-35</v>
      </c>
      <c r="BV408" s="9">
        <f t="shared" si="302"/>
        <v>5.9815021268147227E-35</v>
      </c>
      <c r="BW408" s="9">
        <f t="shared" si="302"/>
        <v>7.9370489290430281E-35</v>
      </c>
      <c r="BX408" s="9">
        <f t="shared" si="302"/>
        <v>1.0531927326350408E-34</v>
      </c>
      <c r="BY408" s="9">
        <f t="shared" si="302"/>
        <v>1.3975155526841427E-34</v>
      </c>
      <c r="BZ408" s="9">
        <f t="shared" si="302"/>
        <v>1.8544086561513024E-34</v>
      </c>
      <c r="CA408" s="9">
        <f t="shared" si="302"/>
        <v>2.4606749151407116E-34</v>
      </c>
      <c r="CB408" s="9">
        <f t="shared" si="302"/>
        <v>3.2651492527916264E-34</v>
      </c>
      <c r="CC408" s="9">
        <f t="shared" si="302"/>
        <v>4.3326323105122841E-34</v>
      </c>
      <c r="CD408" s="9">
        <f t="shared" si="298"/>
        <v>5.7491101584546687E-34</v>
      </c>
      <c r="CE408" s="9">
        <f t="shared" si="298"/>
        <v>0</v>
      </c>
      <c r="CF408" s="9">
        <f t="shared" si="298"/>
        <v>0</v>
      </c>
      <c r="CG408" s="9">
        <f t="shared" si="293"/>
        <v>0</v>
      </c>
      <c r="CH408" s="9">
        <f t="shared" si="293"/>
        <v>0</v>
      </c>
      <c r="CI408" s="9">
        <f t="shared" si="293"/>
        <v>0</v>
      </c>
      <c r="CJ408" s="9">
        <f t="shared" si="288"/>
        <v>0</v>
      </c>
      <c r="CK408" s="9">
        <f t="shared" si="288"/>
        <v>0</v>
      </c>
      <c r="CL408" s="9">
        <f t="shared" si="288"/>
        <v>0</v>
      </c>
      <c r="CM408" s="9">
        <f t="shared" si="281"/>
        <v>0</v>
      </c>
      <c r="CN408" s="9">
        <f t="shared" si="281"/>
        <v>0</v>
      </c>
      <c r="CO408" s="9">
        <f t="shared" si="281"/>
        <v>0</v>
      </c>
      <c r="CP408" s="9">
        <f t="shared" si="281"/>
        <v>0</v>
      </c>
      <c r="CQ408" s="9">
        <f t="shared" si="318"/>
        <v>2.1984088370883201E-33</v>
      </c>
      <c r="CR408" s="27"/>
    </row>
    <row r="409" spans="2:96" x14ac:dyDescent="0.2">
      <c r="B409" s="1">
        <f t="shared" si="313"/>
        <v>44258</v>
      </c>
      <c r="C409" s="8">
        <f t="shared" si="308"/>
        <v>56.857142857142854</v>
      </c>
      <c r="D409">
        <f t="shared" si="316"/>
        <v>398</v>
      </c>
      <c r="E409" s="14">
        <f t="shared" si="314"/>
        <v>0.3</v>
      </c>
      <c r="F409" s="3">
        <f t="shared" si="309"/>
        <v>8.1661699125676517</v>
      </c>
      <c r="G409" s="3">
        <f t="shared" si="303"/>
        <v>2.8379999999999992</v>
      </c>
      <c r="H409" s="27"/>
      <c r="I409" s="4">
        <f t="shared" si="310"/>
        <v>258394.45325801719</v>
      </c>
      <c r="J409" s="4"/>
      <c r="K409" s="4">
        <f t="shared" si="304"/>
        <v>4741605.546741982</v>
      </c>
      <c r="L409" s="4">
        <f t="shared" si="321"/>
        <v>1</v>
      </c>
      <c r="N409" s="4">
        <f t="shared" si="317"/>
        <v>2.1984088370883201E-33</v>
      </c>
      <c r="O409" s="4">
        <f t="shared" si="320"/>
        <v>2.7421115044197643E-33</v>
      </c>
      <c r="P409" s="4">
        <f t="shared" si="320"/>
        <v>3.6385965795955327E-33</v>
      </c>
      <c r="Q409" s="4">
        <f t="shared" si="320"/>
        <v>4.8281716654136535E-33</v>
      </c>
      <c r="R409" s="4">
        <f t="shared" si="320"/>
        <v>6.4066573803283591E-33</v>
      </c>
      <c r="S409" s="4">
        <f t="shared" si="320"/>
        <v>8.5012012068546234E-33</v>
      </c>
      <c r="T409" s="4">
        <f t="shared" si="320"/>
        <v>1.1280519258191146E-32</v>
      </c>
      <c r="U409" s="4">
        <f t="shared" si="320"/>
        <v>1.4968486410110833E-32</v>
      </c>
      <c r="V409" s="4">
        <f t="shared" si="320"/>
        <v>1.9862169487187284E-32</v>
      </c>
      <c r="W409" s="4">
        <f t="shared" si="320"/>
        <v>2.6355756081742173E-32</v>
      </c>
      <c r="X409" s="4">
        <f t="shared" si="320"/>
        <v>3.4972306478825475E-32</v>
      </c>
      <c r="Y409" s="4">
        <f t="shared" si="320"/>
        <v>4.6405886314002182E-32</v>
      </c>
      <c r="Z409" s="4">
        <f t="shared" si="320"/>
        <v>6.1577473761759731E-32</v>
      </c>
      <c r="AA409" s="4">
        <f t="shared" si="320"/>
        <v>8.1709144594790399E-32</v>
      </c>
      <c r="AB409" s="4">
        <f t="shared" si="320"/>
        <v>1.0842251074220698E-31</v>
      </c>
      <c r="AC409" s="4">
        <f t="shared" si="320"/>
        <v>1.4386934160112948E-31</v>
      </c>
      <c r="AD409" s="4">
        <f t="shared" si="320"/>
        <v>1.9090488968620565E-31</v>
      </c>
      <c r="AE409" s="4">
        <f t="shared" si="320"/>
        <v>2.5331788204844492E-31</v>
      </c>
      <c r="AF409" s="4">
        <f t="shared" si="320"/>
        <v>3.3613570333891039E-31</v>
      </c>
      <c r="AG409" s="4">
        <f t="shared" si="320"/>
        <v>4.4602935310163453E-31</v>
      </c>
      <c r="AH409" s="4">
        <f t="shared" si="320"/>
        <v>5.9185079672324605E-31</v>
      </c>
      <c r="AI409" s="4">
        <f t="shared" si="305"/>
        <v>4457109.2139374604</v>
      </c>
      <c r="AJ409" s="4">
        <f t="shared" si="311"/>
        <v>4457109.2139374604</v>
      </c>
      <c r="AK409" s="27"/>
      <c r="AL409">
        <f t="shared" si="299"/>
        <v>398</v>
      </c>
      <c r="AM409" s="4"/>
      <c r="AN409" s="4"/>
      <c r="AO409" s="4">
        <f t="shared" si="325"/>
        <v>1.7502839389913389E-34</v>
      </c>
      <c r="AP409" s="4">
        <f t="shared" si="325"/>
        <v>0</v>
      </c>
      <c r="AQ409" s="4">
        <f t="shared" si="325"/>
        <v>0</v>
      </c>
      <c r="AR409" s="4">
        <f t="shared" si="325"/>
        <v>0</v>
      </c>
      <c r="AS409" s="4">
        <f t="shared" si="325"/>
        <v>0</v>
      </c>
      <c r="AT409" s="4">
        <f t="shared" si="325"/>
        <v>0</v>
      </c>
      <c r="AU409" s="4">
        <f t="shared" si="325"/>
        <v>0</v>
      </c>
      <c r="AV409" s="4">
        <f t="shared" si="325"/>
        <v>0</v>
      </c>
      <c r="AW409" s="4">
        <f t="shared" si="325"/>
        <v>0</v>
      </c>
      <c r="AX409" s="4">
        <f t="shared" si="325"/>
        <v>0</v>
      </c>
      <c r="AY409" s="4">
        <f t="shared" si="325"/>
        <v>0</v>
      </c>
      <c r="AZ409" s="4">
        <f t="shared" si="325"/>
        <v>0</v>
      </c>
      <c r="BA409" s="4">
        <f t="shared" si="325"/>
        <v>0</v>
      </c>
      <c r="BB409" s="4">
        <f t="shared" si="325"/>
        <v>0</v>
      </c>
      <c r="BC409" s="4">
        <f t="shared" si="325"/>
        <v>0</v>
      </c>
      <c r="BD409" s="4">
        <f t="shared" si="325"/>
        <v>0</v>
      </c>
      <c r="BE409" s="4">
        <f t="shared" si="325"/>
        <v>0</v>
      </c>
      <c r="BF409" s="4">
        <f t="shared" si="325"/>
        <v>0</v>
      </c>
      <c r="BG409" s="4">
        <f t="shared" si="325"/>
        <v>0</v>
      </c>
      <c r="BH409" s="4">
        <f t="shared" si="325"/>
        <v>0</v>
      </c>
      <c r="BI409" s="4">
        <f t="shared" si="287"/>
        <v>0</v>
      </c>
      <c r="BJ409" s="4">
        <f t="shared" si="315"/>
        <v>1.7502839389913389E-34</v>
      </c>
      <c r="BK409" s="4">
        <f t="shared" si="312"/>
        <v>284496.33280451875</v>
      </c>
      <c r="BL409" s="4">
        <f t="shared" si="323"/>
        <v>1</v>
      </c>
      <c r="BM409" s="4">
        <f t="shared" si="306"/>
        <v>4741605.5467419792</v>
      </c>
      <c r="BN409" s="18">
        <f t="shared" si="324"/>
        <v>1</v>
      </c>
      <c r="BO409" s="4">
        <f t="shared" si="307"/>
        <v>6</v>
      </c>
      <c r="BP409" s="27"/>
      <c r="BQ409" s="4">
        <f>I409+AJ409+BK409+SUM(J$11:J409)</f>
        <v>4999999.9999999963</v>
      </c>
      <c r="BR409" s="27"/>
      <c r="BS409">
        <f t="shared" si="300"/>
        <v>398</v>
      </c>
      <c r="BT409" s="11">
        <f t="shared" si="301"/>
        <v>5.4796787680518551E-2</v>
      </c>
      <c r="BU409" s="9">
        <f t="shared" si="302"/>
        <v>3.6139722684271307E-35</v>
      </c>
      <c r="BV409" s="9">
        <f t="shared" si="302"/>
        <v>4.5077670571199135E-35</v>
      </c>
      <c r="BW409" s="9">
        <f t="shared" si="302"/>
        <v>5.9815021268147227E-35</v>
      </c>
      <c r="BX409" s="9">
        <f t="shared" si="302"/>
        <v>7.9370489290430281E-35</v>
      </c>
      <c r="BY409" s="9">
        <f t="shared" si="302"/>
        <v>1.0531927326350408E-34</v>
      </c>
      <c r="BZ409" s="9">
        <f t="shared" si="302"/>
        <v>1.3975155526841427E-34</v>
      </c>
      <c r="CA409" s="9">
        <f t="shared" si="302"/>
        <v>1.8544086561513024E-34</v>
      </c>
      <c r="CB409" s="9">
        <f t="shared" si="302"/>
        <v>2.4606749151407116E-34</v>
      </c>
      <c r="CC409" s="9">
        <f t="shared" si="302"/>
        <v>3.2651492527916264E-34</v>
      </c>
      <c r="CD409" s="9">
        <f t="shared" si="298"/>
        <v>4.3326323105122841E-34</v>
      </c>
      <c r="CE409" s="9">
        <f t="shared" si="298"/>
        <v>0</v>
      </c>
      <c r="CF409" s="9">
        <f t="shared" si="298"/>
        <v>0</v>
      </c>
      <c r="CG409" s="9">
        <f t="shared" si="293"/>
        <v>0</v>
      </c>
      <c r="CH409" s="9">
        <f t="shared" si="293"/>
        <v>0</v>
      </c>
      <c r="CI409" s="9">
        <f t="shared" si="293"/>
        <v>0</v>
      </c>
      <c r="CJ409" s="9">
        <f t="shared" si="288"/>
        <v>0</v>
      </c>
      <c r="CK409" s="9">
        <f t="shared" si="288"/>
        <v>0</v>
      </c>
      <c r="CL409" s="9">
        <f t="shared" si="288"/>
        <v>0</v>
      </c>
      <c r="CM409" s="9">
        <f t="shared" si="281"/>
        <v>0</v>
      </c>
      <c r="CN409" s="9">
        <f t="shared" si="281"/>
        <v>0</v>
      </c>
      <c r="CO409" s="9">
        <f t="shared" si="281"/>
        <v>0</v>
      </c>
      <c r="CP409" s="9">
        <f t="shared" si="281"/>
        <v>0</v>
      </c>
      <c r="CQ409" s="9">
        <f t="shared" si="318"/>
        <v>1.6567602458055585E-33</v>
      </c>
      <c r="CR409" s="27"/>
    </row>
    <row r="410" spans="2:96" x14ac:dyDescent="0.2">
      <c r="B410" s="1">
        <f t="shared" si="313"/>
        <v>44259</v>
      </c>
      <c r="C410" s="8">
        <f t="shared" si="308"/>
        <v>57</v>
      </c>
      <c r="D410">
        <f t="shared" si="316"/>
        <v>399</v>
      </c>
      <c r="E410" s="14">
        <f t="shared" si="314"/>
        <v>0.3</v>
      </c>
      <c r="F410" s="3">
        <f t="shared" si="309"/>
        <v>8.1661699125676517</v>
      </c>
      <c r="G410" s="3">
        <f t="shared" si="303"/>
        <v>2.8379999999999992</v>
      </c>
      <c r="H410" s="27"/>
      <c r="I410" s="4">
        <f t="shared" si="310"/>
        <v>258394.45325801719</v>
      </c>
      <c r="J410" s="4"/>
      <c r="K410" s="4">
        <f t="shared" si="304"/>
        <v>4741605.546741982</v>
      </c>
      <c r="L410" s="4">
        <f t="shared" si="321"/>
        <v>1</v>
      </c>
      <c r="N410" s="4">
        <f t="shared" si="317"/>
        <v>1.6567602458055585E-33</v>
      </c>
      <c r="O410" s="4">
        <f t="shared" si="320"/>
        <v>2.0665043068630208E-33</v>
      </c>
      <c r="P410" s="4">
        <f t="shared" si="320"/>
        <v>2.7421115044197643E-33</v>
      </c>
      <c r="Q410" s="4">
        <f t="shared" si="320"/>
        <v>3.6385965795955327E-33</v>
      </c>
      <c r="R410" s="4">
        <f t="shared" si="320"/>
        <v>4.8281716654136535E-33</v>
      </c>
      <c r="S410" s="4">
        <f t="shared" si="320"/>
        <v>6.4066573803283591E-33</v>
      </c>
      <c r="T410" s="4">
        <f t="shared" si="320"/>
        <v>8.5012012068546234E-33</v>
      </c>
      <c r="U410" s="4">
        <f t="shared" si="320"/>
        <v>1.1280519258191146E-32</v>
      </c>
      <c r="V410" s="4">
        <f t="shared" si="320"/>
        <v>1.4968486410110833E-32</v>
      </c>
      <c r="W410" s="4">
        <f t="shared" si="320"/>
        <v>1.9862169487187284E-32</v>
      </c>
      <c r="X410" s="4">
        <f t="shared" si="320"/>
        <v>2.6355756081742173E-32</v>
      </c>
      <c r="Y410" s="4">
        <f t="shared" si="320"/>
        <v>3.4972306478825475E-32</v>
      </c>
      <c r="Z410" s="4">
        <f t="shared" si="320"/>
        <v>4.6405886314002182E-32</v>
      </c>
      <c r="AA410" s="4">
        <f t="shared" si="320"/>
        <v>6.1577473761759731E-32</v>
      </c>
      <c r="AB410" s="4">
        <f t="shared" si="320"/>
        <v>8.1709144594790399E-32</v>
      </c>
      <c r="AC410" s="4">
        <f t="shared" si="320"/>
        <v>1.0842251074220698E-31</v>
      </c>
      <c r="AD410" s="4">
        <f t="shared" si="320"/>
        <v>1.4386934160112948E-31</v>
      </c>
      <c r="AE410" s="4">
        <f t="shared" si="320"/>
        <v>1.9090488968620565E-31</v>
      </c>
      <c r="AF410" s="4">
        <f t="shared" si="320"/>
        <v>2.5331788204844492E-31</v>
      </c>
      <c r="AG410" s="4">
        <f t="shared" si="320"/>
        <v>3.3613570333891039E-31</v>
      </c>
      <c r="AH410" s="4">
        <f t="shared" si="320"/>
        <v>4.4602935310163453E-31</v>
      </c>
      <c r="AI410" s="4">
        <f t="shared" si="305"/>
        <v>4457109.2139374604</v>
      </c>
      <c r="AJ410" s="4">
        <f t="shared" si="311"/>
        <v>4457109.2139374604</v>
      </c>
      <c r="AK410" s="27"/>
      <c r="AL410">
        <f t="shared" si="299"/>
        <v>399</v>
      </c>
      <c r="AM410" s="4"/>
      <c r="AN410" s="4"/>
      <c r="AO410" s="4">
        <f t="shared" si="325"/>
        <v>1.3190453022529919E-34</v>
      </c>
      <c r="AP410" s="4">
        <f t="shared" si="325"/>
        <v>0</v>
      </c>
      <c r="AQ410" s="4">
        <f t="shared" si="325"/>
        <v>0</v>
      </c>
      <c r="AR410" s="4">
        <f t="shared" si="325"/>
        <v>0</v>
      </c>
      <c r="AS410" s="4">
        <f t="shared" si="325"/>
        <v>0</v>
      </c>
      <c r="AT410" s="4">
        <f t="shared" si="325"/>
        <v>0</v>
      </c>
      <c r="AU410" s="4">
        <f t="shared" si="325"/>
        <v>0</v>
      </c>
      <c r="AV410" s="4">
        <f t="shared" si="325"/>
        <v>0</v>
      </c>
      <c r="AW410" s="4">
        <f t="shared" si="325"/>
        <v>0</v>
      </c>
      <c r="AX410" s="4">
        <f t="shared" si="325"/>
        <v>0</v>
      </c>
      <c r="AY410" s="4">
        <f t="shared" si="325"/>
        <v>0</v>
      </c>
      <c r="AZ410" s="4">
        <f t="shared" si="325"/>
        <v>0</v>
      </c>
      <c r="BA410" s="4">
        <f t="shared" si="325"/>
        <v>0</v>
      </c>
      <c r="BB410" s="4">
        <f t="shared" si="325"/>
        <v>0</v>
      </c>
      <c r="BC410" s="4">
        <f t="shared" si="325"/>
        <v>0</v>
      </c>
      <c r="BD410" s="4">
        <f t="shared" si="325"/>
        <v>0</v>
      </c>
      <c r="BE410" s="4">
        <f t="shared" si="325"/>
        <v>0</v>
      </c>
      <c r="BF410" s="4">
        <f t="shared" si="325"/>
        <v>0</v>
      </c>
      <c r="BG410" s="4">
        <f t="shared" si="325"/>
        <v>0</v>
      </c>
      <c r="BH410" s="4">
        <f t="shared" si="325"/>
        <v>0</v>
      </c>
      <c r="BI410" s="4">
        <f t="shared" si="287"/>
        <v>0</v>
      </c>
      <c r="BJ410" s="4">
        <f t="shared" si="315"/>
        <v>1.3190453022529919E-34</v>
      </c>
      <c r="BK410" s="4">
        <f t="shared" si="312"/>
        <v>284496.33280451875</v>
      </c>
      <c r="BL410" s="4">
        <f t="shared" si="323"/>
        <v>1</v>
      </c>
      <c r="BM410" s="4">
        <f t="shared" si="306"/>
        <v>4741605.5467419792</v>
      </c>
      <c r="BN410" s="18">
        <f t="shared" si="324"/>
        <v>1</v>
      </c>
      <c r="BO410" s="4">
        <f t="shared" si="307"/>
        <v>6</v>
      </c>
      <c r="BP410" s="27"/>
      <c r="BQ410" s="4">
        <f>I410+AJ410+BK410+SUM(J$11:J410)</f>
        <v>4999999.9999999963</v>
      </c>
      <c r="BR410" s="27"/>
      <c r="BS410">
        <f t="shared" si="300"/>
        <v>399</v>
      </c>
      <c r="BT410" s="11">
        <f t="shared" si="301"/>
        <v>5.4796787680518551E-2</v>
      </c>
      <c r="BU410" s="9">
        <f t="shared" si="302"/>
        <v>2.7235541828079272E-35</v>
      </c>
      <c r="BV410" s="9">
        <f t="shared" si="302"/>
        <v>3.397133932321503E-35</v>
      </c>
      <c r="BW410" s="9">
        <f t="shared" si="302"/>
        <v>4.5077670571199135E-35</v>
      </c>
      <c r="BX410" s="9">
        <f t="shared" si="302"/>
        <v>5.9815021268147227E-35</v>
      </c>
      <c r="BY410" s="9">
        <f t="shared" si="302"/>
        <v>7.9370489290430281E-35</v>
      </c>
      <c r="BZ410" s="9">
        <f t="shared" si="302"/>
        <v>1.0531927326350408E-34</v>
      </c>
      <c r="CA410" s="9">
        <f t="shared" si="302"/>
        <v>1.3975155526841427E-34</v>
      </c>
      <c r="CB410" s="9">
        <f t="shared" si="302"/>
        <v>1.8544086561513024E-34</v>
      </c>
      <c r="CC410" s="9">
        <f t="shared" si="302"/>
        <v>2.4606749151407116E-34</v>
      </c>
      <c r="CD410" s="9">
        <f t="shared" si="298"/>
        <v>3.2651492527916264E-34</v>
      </c>
      <c r="CE410" s="9">
        <f t="shared" si="298"/>
        <v>0</v>
      </c>
      <c r="CF410" s="9">
        <f t="shared" si="298"/>
        <v>0</v>
      </c>
      <c r="CG410" s="9">
        <f t="shared" si="293"/>
        <v>0</v>
      </c>
      <c r="CH410" s="9">
        <f t="shared" si="293"/>
        <v>0</v>
      </c>
      <c r="CI410" s="9">
        <f t="shared" si="293"/>
        <v>0</v>
      </c>
      <c r="CJ410" s="9">
        <f t="shared" si="288"/>
        <v>0</v>
      </c>
      <c r="CK410" s="9">
        <f t="shared" si="288"/>
        <v>0</v>
      </c>
      <c r="CL410" s="9">
        <f t="shared" si="288"/>
        <v>0</v>
      </c>
      <c r="CM410" s="9">
        <f t="shared" si="281"/>
        <v>0</v>
      </c>
      <c r="CN410" s="9">
        <f t="shared" si="281"/>
        <v>0</v>
      </c>
      <c r="CO410" s="9">
        <f t="shared" si="281"/>
        <v>0</v>
      </c>
      <c r="CP410" s="9">
        <f t="shared" si="281"/>
        <v>0</v>
      </c>
      <c r="CQ410" s="9">
        <f t="shared" si="318"/>
        <v>1.2485641732213533E-33</v>
      </c>
      <c r="CR410" s="27"/>
    </row>
    <row r="411" spans="2:96" x14ac:dyDescent="0.2">
      <c r="B411" s="1">
        <f t="shared" si="313"/>
        <v>44260</v>
      </c>
      <c r="C411" s="8">
        <f t="shared" si="308"/>
        <v>57.142857142857146</v>
      </c>
      <c r="D411">
        <f t="shared" si="316"/>
        <v>400</v>
      </c>
      <c r="E411" s="14">
        <f t="shared" si="314"/>
        <v>0.3</v>
      </c>
      <c r="F411" s="3">
        <f t="shared" si="309"/>
        <v>8.1661699125676517</v>
      </c>
      <c r="G411" s="3">
        <f t="shared" si="303"/>
        <v>2.8379999999999992</v>
      </c>
      <c r="H411" s="27"/>
      <c r="I411" s="4">
        <f t="shared" si="310"/>
        <v>258394.45325801719</v>
      </c>
      <c r="J411" s="4"/>
      <c r="K411" s="4">
        <f t="shared" si="304"/>
        <v>4741605.546741982</v>
      </c>
      <c r="L411" s="4">
        <f t="shared" si="321"/>
        <v>1</v>
      </c>
      <c r="N411" s="4">
        <f t="shared" si="317"/>
        <v>1.2485641732213533E-33</v>
      </c>
      <c r="O411" s="4">
        <f t="shared" si="320"/>
        <v>1.557354631057225E-33</v>
      </c>
      <c r="P411" s="4">
        <f t="shared" si="320"/>
        <v>2.0665043068630208E-33</v>
      </c>
      <c r="Q411" s="4">
        <f t="shared" si="320"/>
        <v>2.7421115044197643E-33</v>
      </c>
      <c r="R411" s="4">
        <f t="shared" si="320"/>
        <v>3.6385965795955327E-33</v>
      </c>
      <c r="S411" s="4">
        <f t="shared" si="320"/>
        <v>4.8281716654136535E-33</v>
      </c>
      <c r="T411" s="4">
        <f t="shared" si="320"/>
        <v>6.4066573803283591E-33</v>
      </c>
      <c r="U411" s="4">
        <f t="shared" si="320"/>
        <v>8.5012012068546234E-33</v>
      </c>
      <c r="V411" s="4">
        <f t="shared" si="320"/>
        <v>1.1280519258191146E-32</v>
      </c>
      <c r="W411" s="4">
        <f t="shared" si="320"/>
        <v>1.4968486410110833E-32</v>
      </c>
      <c r="X411" s="4">
        <f t="shared" si="320"/>
        <v>1.9862169487187284E-32</v>
      </c>
      <c r="Y411" s="4">
        <f t="shared" si="320"/>
        <v>2.6355756081742173E-32</v>
      </c>
      <c r="Z411" s="4">
        <f t="shared" si="320"/>
        <v>3.4972306478825475E-32</v>
      </c>
      <c r="AA411" s="4">
        <f t="shared" si="320"/>
        <v>4.6405886314002182E-32</v>
      </c>
      <c r="AB411" s="4">
        <f t="shared" si="320"/>
        <v>6.1577473761759731E-32</v>
      </c>
      <c r="AC411" s="4">
        <f t="shared" si="320"/>
        <v>8.1709144594790399E-32</v>
      </c>
      <c r="AD411" s="4">
        <f t="shared" si="320"/>
        <v>1.0842251074220698E-31</v>
      </c>
      <c r="AE411" s="4">
        <f t="shared" si="320"/>
        <v>1.4386934160112948E-31</v>
      </c>
      <c r="AF411" s="4">
        <f t="shared" si="320"/>
        <v>1.9090488968620565E-31</v>
      </c>
      <c r="AG411" s="4">
        <f t="shared" si="320"/>
        <v>2.5331788204844492E-31</v>
      </c>
      <c r="AH411" s="4">
        <f t="shared" si="320"/>
        <v>3.3613570333891039E-31</v>
      </c>
      <c r="AI411" s="4">
        <f t="shared" si="305"/>
        <v>4457109.2139374604</v>
      </c>
      <c r="AJ411" s="4">
        <f t="shared" si="311"/>
        <v>4457109.2139374604</v>
      </c>
      <c r="AK411" s="27"/>
      <c r="AL411">
        <f t="shared" si="299"/>
        <v>400</v>
      </c>
      <c r="AM411" s="4"/>
      <c r="AN411" s="4"/>
      <c r="AO411" s="4">
        <f t="shared" si="325"/>
        <v>9.9405614748333509E-35</v>
      </c>
      <c r="AP411" s="4">
        <f t="shared" si="325"/>
        <v>0</v>
      </c>
      <c r="AQ411" s="4">
        <f t="shared" si="325"/>
        <v>0</v>
      </c>
      <c r="AR411" s="4">
        <f t="shared" si="325"/>
        <v>0</v>
      </c>
      <c r="AS411" s="4">
        <f t="shared" si="325"/>
        <v>0</v>
      </c>
      <c r="AT411" s="4">
        <f t="shared" si="325"/>
        <v>0</v>
      </c>
      <c r="AU411" s="4">
        <f t="shared" si="325"/>
        <v>0</v>
      </c>
      <c r="AV411" s="4">
        <f t="shared" si="325"/>
        <v>0</v>
      </c>
      <c r="AW411" s="4">
        <f t="shared" si="325"/>
        <v>0</v>
      </c>
      <c r="AX411" s="4">
        <f t="shared" si="325"/>
        <v>0</v>
      </c>
      <c r="AY411" s="4">
        <f t="shared" si="325"/>
        <v>0</v>
      </c>
      <c r="AZ411" s="4">
        <f t="shared" si="325"/>
        <v>0</v>
      </c>
      <c r="BA411" s="4">
        <f t="shared" si="325"/>
        <v>0</v>
      </c>
      <c r="BB411" s="4">
        <f t="shared" si="325"/>
        <v>0</v>
      </c>
      <c r="BC411" s="4">
        <f t="shared" si="325"/>
        <v>0</v>
      </c>
      <c r="BD411" s="4">
        <f t="shared" si="325"/>
        <v>0</v>
      </c>
      <c r="BE411" s="4">
        <f t="shared" si="325"/>
        <v>0</v>
      </c>
      <c r="BF411" s="4">
        <f t="shared" si="325"/>
        <v>0</v>
      </c>
      <c r="BG411" s="4">
        <f t="shared" si="325"/>
        <v>0</v>
      </c>
      <c r="BH411" s="4">
        <f t="shared" si="325"/>
        <v>0</v>
      </c>
      <c r="BI411" s="4">
        <f t="shared" si="287"/>
        <v>0</v>
      </c>
      <c r="BJ411" s="4">
        <f t="shared" si="315"/>
        <v>9.9405614748333509E-35</v>
      </c>
      <c r="BK411" s="4">
        <f t="shared" si="312"/>
        <v>284496.33280451875</v>
      </c>
      <c r="BL411" s="4">
        <f t="shared" si="323"/>
        <v>1</v>
      </c>
      <c r="BM411" s="4">
        <f t="shared" si="306"/>
        <v>4741605.5467419792</v>
      </c>
      <c r="BN411" s="18">
        <f t="shared" si="324"/>
        <v>1</v>
      </c>
      <c r="BO411" s="4">
        <f t="shared" si="307"/>
        <v>6</v>
      </c>
      <c r="BP411" s="27"/>
      <c r="BQ411" s="4">
        <f>I411+AJ411+BK411+SUM(J$11:J411)</f>
        <v>4999999.9999999963</v>
      </c>
      <c r="BR411" s="27"/>
      <c r="BS411">
        <f t="shared" si="300"/>
        <v>400</v>
      </c>
      <c r="BT411" s="11">
        <f t="shared" si="301"/>
        <v>5.4796787680518551E-2</v>
      </c>
      <c r="BU411" s="9">
        <f t="shared" si="302"/>
        <v>2.0525191771653805E-35</v>
      </c>
      <c r="BV411" s="9">
        <f t="shared" si="302"/>
        <v>2.5601409318394515E-35</v>
      </c>
      <c r="BW411" s="9">
        <f t="shared" si="302"/>
        <v>3.397133932321503E-35</v>
      </c>
      <c r="BX411" s="9">
        <f t="shared" si="302"/>
        <v>4.5077670571199135E-35</v>
      </c>
      <c r="BY411" s="9">
        <f t="shared" si="302"/>
        <v>5.9815021268147227E-35</v>
      </c>
      <c r="BZ411" s="9">
        <f t="shared" si="302"/>
        <v>7.9370489290430281E-35</v>
      </c>
      <c r="CA411" s="9">
        <f t="shared" si="302"/>
        <v>1.0531927326350408E-34</v>
      </c>
      <c r="CB411" s="9">
        <f t="shared" si="302"/>
        <v>1.3975155526841427E-34</v>
      </c>
      <c r="CC411" s="9">
        <f t="shared" si="302"/>
        <v>1.8544086561513024E-34</v>
      </c>
      <c r="CD411" s="9">
        <f t="shared" si="298"/>
        <v>2.4606749151407116E-34</v>
      </c>
      <c r="CE411" s="9">
        <f t="shared" si="298"/>
        <v>0</v>
      </c>
      <c r="CF411" s="9">
        <f t="shared" si="298"/>
        <v>0</v>
      </c>
      <c r="CG411" s="9">
        <f t="shared" si="293"/>
        <v>0</v>
      </c>
      <c r="CH411" s="9">
        <f t="shared" si="293"/>
        <v>0</v>
      </c>
      <c r="CI411" s="9">
        <f t="shared" si="293"/>
        <v>0</v>
      </c>
      <c r="CJ411" s="9">
        <f t="shared" si="288"/>
        <v>0</v>
      </c>
      <c r="CK411" s="9">
        <f t="shared" si="288"/>
        <v>0</v>
      </c>
      <c r="CL411" s="9">
        <f t="shared" si="288"/>
        <v>0</v>
      </c>
      <c r="CM411" s="9">
        <f t="shared" si="281"/>
        <v>0</v>
      </c>
      <c r="CN411" s="9">
        <f t="shared" si="281"/>
        <v>0</v>
      </c>
      <c r="CO411" s="9">
        <f t="shared" si="281"/>
        <v>0</v>
      </c>
      <c r="CP411" s="9">
        <f t="shared" si="281"/>
        <v>0</v>
      </c>
      <c r="CQ411" s="9">
        <f t="shared" si="318"/>
        <v>9.4094030720415974E-34</v>
      </c>
      <c r="CR411" s="27"/>
    </row>
    <row r="412" spans="2:96" x14ac:dyDescent="0.2">
      <c r="C412" s="8"/>
      <c r="I412" s="4"/>
      <c r="J412" s="4"/>
      <c r="L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L412" s="4"/>
      <c r="BM412" s="4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</row>
    <row r="413" spans="2:96" x14ac:dyDescent="0.2">
      <c r="C413" s="8"/>
      <c r="I413" s="4"/>
      <c r="J413" s="4"/>
      <c r="L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L413" s="4"/>
      <c r="BM413" s="4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</row>
    <row r="414" spans="2:96" x14ac:dyDescent="0.2">
      <c r="C414" s="8"/>
      <c r="I414" s="4"/>
      <c r="J414" s="4"/>
      <c r="L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L414" s="4"/>
      <c r="BM414" s="4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986BF-C474-4D96-BB1F-BE99C75CB922}">
  <dimension ref="A1:CR414"/>
  <sheetViews>
    <sheetView zoomScale="85" zoomScaleNormal="85" workbookViewId="0">
      <pane xSplit="8" ySplit="9" topLeftCell="W10" activePane="bottomRight" state="frozen"/>
      <selection pane="topRight" activeCell="H1" sqref="H1"/>
      <selection pane="bottomLeft" activeCell="A10" sqref="A10"/>
      <selection pane="bottomRight" activeCell="D1" sqref="D1"/>
    </sheetView>
  </sheetViews>
  <sheetFormatPr defaultColWidth="12" defaultRowHeight="14.25" x14ac:dyDescent="0.2"/>
  <cols>
    <col min="2" max="2" width="15.875" style="1" customWidth="1"/>
    <col min="5" max="5" width="12" style="14"/>
    <col min="6" max="6" width="13.375" style="3" customWidth="1"/>
    <col min="7" max="7" width="12" style="3"/>
    <col min="8" max="8" width="5.625" style="3" customWidth="1"/>
    <col min="9" max="10" width="13.75" customWidth="1"/>
    <col min="11" max="11" width="15.375" style="4" customWidth="1"/>
    <col min="12" max="12" width="14.5" customWidth="1"/>
    <col min="15" max="30" width="12" customWidth="1"/>
    <col min="35" max="35" width="14.75" style="4" customWidth="1"/>
    <col min="36" max="36" width="12" style="4"/>
    <col min="37" max="37" width="5.625" style="3" customWidth="1"/>
    <col min="39" max="39" width="11.125" customWidth="1"/>
    <col min="48" max="55" width="12" customWidth="1"/>
    <col min="59" max="60" width="12" customWidth="1"/>
    <col min="62" max="62" width="12" style="4"/>
    <col min="63" max="63" width="15.5" style="4" customWidth="1"/>
    <col min="64" max="65" width="14.5" customWidth="1"/>
    <col min="67" max="67" width="14.5" style="4" customWidth="1"/>
    <col min="68" max="68" width="5.625" style="3" customWidth="1"/>
    <col min="69" max="69" width="16" style="4" customWidth="1"/>
    <col min="70" max="70" width="5.625" style="3" customWidth="1"/>
    <col min="71" max="71" width="10.75" customWidth="1"/>
    <col min="72" max="72" width="17.5" style="11" customWidth="1"/>
    <col min="80" max="89" width="12" customWidth="1"/>
    <col min="96" max="96" width="5.625" style="3" customWidth="1"/>
  </cols>
  <sheetData>
    <row r="1" spans="1:96" ht="15" x14ac:dyDescent="0.25">
      <c r="A1" s="6" t="s">
        <v>95</v>
      </c>
      <c r="B1" s="7" t="s">
        <v>48</v>
      </c>
      <c r="C1" s="7" t="s">
        <v>78</v>
      </c>
      <c r="D1" s="7">
        <v>43917</v>
      </c>
      <c r="E1" s="15" t="s">
        <v>70</v>
      </c>
      <c r="H1" s="27"/>
      <c r="AK1" s="27"/>
      <c r="BP1" s="27"/>
      <c r="BR1" s="27"/>
      <c r="CR1" s="27"/>
    </row>
    <row r="2" spans="1:96" ht="15" x14ac:dyDescent="0.25">
      <c r="B2" s="6"/>
      <c r="C2" s="2"/>
      <c r="E2" s="15" t="s">
        <v>94</v>
      </c>
      <c r="H2" s="27"/>
      <c r="N2" s="6" t="s">
        <v>0</v>
      </c>
      <c r="AK2" s="27"/>
      <c r="BP2" s="27"/>
      <c r="BR2" s="27"/>
      <c r="CR2" s="27"/>
    </row>
    <row r="3" spans="1:96" ht="15" x14ac:dyDescent="0.25">
      <c r="B3" s="6"/>
      <c r="C3" s="5"/>
      <c r="E3" s="15" t="s">
        <v>96</v>
      </c>
      <c r="H3" s="27"/>
      <c r="N3" s="6" t="s">
        <v>18</v>
      </c>
      <c r="AK3" s="27"/>
      <c r="BP3" s="27"/>
      <c r="BR3" s="27"/>
      <c r="CR3" s="27"/>
    </row>
    <row r="4" spans="1:96" ht="15" x14ac:dyDescent="0.25">
      <c r="H4" s="27"/>
      <c r="I4" s="6" t="s">
        <v>13</v>
      </c>
      <c r="J4" s="6" t="s">
        <v>76</v>
      </c>
      <c r="K4" s="12" t="s">
        <v>4</v>
      </c>
      <c r="L4" s="6" t="s">
        <v>36</v>
      </c>
      <c r="M4" s="6" t="s">
        <v>19</v>
      </c>
      <c r="N4" s="6">
        <v>1</v>
      </c>
      <c r="O4" s="6">
        <v>2</v>
      </c>
      <c r="P4" s="6">
        <v>3</v>
      </c>
      <c r="Q4" s="6">
        <v>4</v>
      </c>
      <c r="R4" s="6">
        <v>5</v>
      </c>
      <c r="S4" s="6">
        <v>6</v>
      </c>
      <c r="T4" s="6">
        <v>7</v>
      </c>
      <c r="U4" s="6">
        <v>8</v>
      </c>
      <c r="V4" s="6">
        <v>9</v>
      </c>
      <c r="W4" s="6">
        <v>10</v>
      </c>
      <c r="X4" s="6">
        <v>11</v>
      </c>
      <c r="Y4" s="6">
        <v>12</v>
      </c>
      <c r="Z4" s="6">
        <v>13</v>
      </c>
      <c r="AA4" s="6">
        <v>14</v>
      </c>
      <c r="AB4" s="6">
        <v>15</v>
      </c>
      <c r="AC4" s="6">
        <v>16</v>
      </c>
      <c r="AD4" s="6">
        <v>17</v>
      </c>
      <c r="AE4" s="6">
        <v>18</v>
      </c>
      <c r="AF4" s="6">
        <v>19</v>
      </c>
      <c r="AG4" s="6">
        <v>20</v>
      </c>
      <c r="AH4" s="6">
        <v>21</v>
      </c>
      <c r="AI4" s="12" t="s">
        <v>9</v>
      </c>
      <c r="AJ4" s="12" t="s">
        <v>4</v>
      </c>
      <c r="AK4" s="27"/>
      <c r="BP4" s="27"/>
      <c r="BR4" s="27"/>
      <c r="CR4" s="27"/>
    </row>
    <row r="5" spans="1:96" ht="15" x14ac:dyDescent="0.25">
      <c r="F5" s="5" t="s">
        <v>79</v>
      </c>
      <c r="G5" s="5" t="s">
        <v>80</v>
      </c>
      <c r="H5" s="27"/>
      <c r="I5" s="6" t="s">
        <v>2</v>
      </c>
      <c r="J5" s="6" t="s">
        <v>77</v>
      </c>
      <c r="K5" s="12" t="s">
        <v>81</v>
      </c>
      <c r="L5" s="6" t="s">
        <v>35</v>
      </c>
      <c r="M5" s="6" t="s">
        <v>40</v>
      </c>
      <c r="N5" s="35">
        <v>1</v>
      </c>
      <c r="O5" s="35">
        <v>1</v>
      </c>
      <c r="P5" s="35">
        <v>1</v>
      </c>
      <c r="Q5" s="35">
        <v>1</v>
      </c>
      <c r="R5" s="35">
        <v>1</v>
      </c>
      <c r="S5" s="35">
        <v>1</v>
      </c>
      <c r="T5" s="35">
        <v>1</v>
      </c>
      <c r="U5" s="35">
        <v>1</v>
      </c>
      <c r="V5" s="35">
        <v>1</v>
      </c>
      <c r="W5" s="35">
        <v>1</v>
      </c>
      <c r="X5" s="35">
        <v>0</v>
      </c>
      <c r="Y5" s="35">
        <v>0</v>
      </c>
      <c r="Z5" s="35">
        <v>0</v>
      </c>
      <c r="AA5" s="35">
        <v>0</v>
      </c>
      <c r="AB5" s="35">
        <v>0</v>
      </c>
      <c r="AC5" s="35">
        <v>0</v>
      </c>
      <c r="AD5" s="35">
        <v>0</v>
      </c>
      <c r="AE5" s="35">
        <v>0</v>
      </c>
      <c r="AF5" s="35">
        <v>0</v>
      </c>
      <c r="AG5" s="35">
        <v>0</v>
      </c>
      <c r="AH5" s="35">
        <v>0</v>
      </c>
      <c r="AI5" s="6">
        <v>0</v>
      </c>
      <c r="AJ5" s="12" t="s">
        <v>10</v>
      </c>
      <c r="AK5" s="27"/>
      <c r="AM5" s="6" t="s">
        <v>21</v>
      </c>
      <c r="BL5" s="6"/>
      <c r="BM5" s="6" t="s">
        <v>46</v>
      </c>
      <c r="BP5" s="27"/>
      <c r="BQ5" s="12" t="s">
        <v>3</v>
      </c>
      <c r="BR5" s="27"/>
      <c r="BS5" s="6"/>
      <c r="BT5" s="22" t="s">
        <v>33</v>
      </c>
      <c r="BU5" s="6" t="s">
        <v>20</v>
      </c>
      <c r="BV5" s="6"/>
      <c r="CR5" s="27"/>
    </row>
    <row r="6" spans="1:96" ht="15" x14ac:dyDescent="0.25">
      <c r="B6" s="7" t="s">
        <v>5</v>
      </c>
      <c r="C6" s="6" t="s">
        <v>6</v>
      </c>
      <c r="D6" s="6" t="s">
        <v>1</v>
      </c>
      <c r="E6" s="15" t="s">
        <v>7</v>
      </c>
      <c r="F6" s="5" t="s">
        <v>8</v>
      </c>
      <c r="G6" s="5" t="s">
        <v>82</v>
      </c>
      <c r="H6" s="27"/>
      <c r="I6" s="6" t="s">
        <v>10</v>
      </c>
      <c r="M6" s="6" t="s">
        <v>29</v>
      </c>
      <c r="N6" s="35">
        <v>0.06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6">
        <v>0</v>
      </c>
      <c r="AJ6" s="12" t="s">
        <v>83</v>
      </c>
      <c r="AK6" s="27"/>
      <c r="AL6" s="6" t="s">
        <v>1</v>
      </c>
      <c r="AM6" s="6" t="s">
        <v>19</v>
      </c>
      <c r="AN6" s="6">
        <v>1</v>
      </c>
      <c r="AO6" s="6">
        <v>2</v>
      </c>
      <c r="AP6" s="6">
        <v>3</v>
      </c>
      <c r="AQ6" s="6">
        <v>4</v>
      </c>
      <c r="AR6" s="6">
        <v>5</v>
      </c>
      <c r="AS6" s="6">
        <v>6</v>
      </c>
      <c r="AT6" s="6">
        <v>7</v>
      </c>
      <c r="AU6" s="6">
        <v>8</v>
      </c>
      <c r="AV6" s="6">
        <v>9</v>
      </c>
      <c r="AW6" s="6">
        <v>10</v>
      </c>
      <c r="AX6" s="6">
        <f t="shared" ref="AX6:BH6" si="0">AW6+1</f>
        <v>11</v>
      </c>
      <c r="AY6" s="6">
        <f t="shared" si="0"/>
        <v>12</v>
      </c>
      <c r="AZ6" s="6">
        <f t="shared" si="0"/>
        <v>13</v>
      </c>
      <c r="BA6" s="6">
        <f t="shared" si="0"/>
        <v>14</v>
      </c>
      <c r="BB6" s="6">
        <f t="shared" si="0"/>
        <v>15</v>
      </c>
      <c r="BC6" s="6">
        <f t="shared" si="0"/>
        <v>16</v>
      </c>
      <c r="BD6" s="6">
        <f t="shared" si="0"/>
        <v>17</v>
      </c>
      <c r="BE6" s="6">
        <f t="shared" si="0"/>
        <v>18</v>
      </c>
      <c r="BF6" s="6">
        <f t="shared" si="0"/>
        <v>19</v>
      </c>
      <c r="BG6" s="6">
        <f t="shared" si="0"/>
        <v>20</v>
      </c>
      <c r="BH6" s="6">
        <f t="shared" si="0"/>
        <v>21</v>
      </c>
      <c r="BI6" s="6" t="s">
        <v>9</v>
      </c>
      <c r="BJ6" s="12" t="s">
        <v>12</v>
      </c>
      <c r="BK6" s="12" t="s">
        <v>25</v>
      </c>
      <c r="BL6" s="6" t="s">
        <v>36</v>
      </c>
      <c r="BM6" s="6" t="s">
        <v>0</v>
      </c>
      <c r="BN6" s="6" t="s">
        <v>36</v>
      </c>
      <c r="BO6" s="12" t="s">
        <v>44</v>
      </c>
      <c r="BP6" s="27"/>
      <c r="BQ6" s="12" t="s">
        <v>11</v>
      </c>
      <c r="BR6" s="27"/>
      <c r="BS6" s="6" t="s">
        <v>1</v>
      </c>
      <c r="BT6" s="22" t="s">
        <v>34</v>
      </c>
      <c r="BU6" s="6">
        <v>1</v>
      </c>
      <c r="BV6" s="6">
        <v>2</v>
      </c>
      <c r="BW6" s="6">
        <v>3</v>
      </c>
      <c r="BX6" s="6">
        <v>4</v>
      </c>
      <c r="BY6" s="6">
        <v>5</v>
      </c>
      <c r="BZ6" s="6">
        <v>6</v>
      </c>
      <c r="CA6" s="6">
        <v>7</v>
      </c>
      <c r="CB6" s="6">
        <v>8</v>
      </c>
      <c r="CC6" s="6">
        <v>9</v>
      </c>
      <c r="CD6" s="6">
        <v>10</v>
      </c>
      <c r="CE6" s="6">
        <v>11</v>
      </c>
      <c r="CF6" s="6">
        <v>12</v>
      </c>
      <c r="CG6" s="6">
        <v>13</v>
      </c>
      <c r="CH6" s="6">
        <v>14</v>
      </c>
      <c r="CI6" s="6">
        <v>15</v>
      </c>
      <c r="CJ6" s="6">
        <v>16</v>
      </c>
      <c r="CK6" s="6">
        <v>17</v>
      </c>
      <c r="CL6" s="6">
        <v>18</v>
      </c>
      <c r="CM6" s="6">
        <v>19</v>
      </c>
      <c r="CN6" s="6">
        <v>20</v>
      </c>
      <c r="CO6" s="6">
        <v>21</v>
      </c>
      <c r="CP6" s="6" t="s">
        <v>9</v>
      </c>
      <c r="CQ6" s="6" t="s">
        <v>49</v>
      </c>
      <c r="CR6" s="27"/>
    </row>
    <row r="7" spans="1:96" ht="15" x14ac:dyDescent="0.25">
      <c r="H7" s="27"/>
      <c r="I7" s="6"/>
      <c r="M7" s="6" t="s">
        <v>84</v>
      </c>
      <c r="N7">
        <f>N5</f>
        <v>1</v>
      </c>
      <c r="O7" s="28">
        <f t="shared" ref="O7:AH7" si="1">N7*(1-N6)</f>
        <v>0.94</v>
      </c>
      <c r="P7" s="28">
        <f t="shared" si="1"/>
        <v>0.94</v>
      </c>
      <c r="Q7" s="28">
        <f t="shared" si="1"/>
        <v>0.94</v>
      </c>
      <c r="R7" s="28">
        <f t="shared" si="1"/>
        <v>0.94</v>
      </c>
      <c r="S7" s="28">
        <f t="shared" si="1"/>
        <v>0.94</v>
      </c>
      <c r="T7" s="28">
        <f t="shared" si="1"/>
        <v>0.94</v>
      </c>
      <c r="U7" s="28">
        <f t="shared" si="1"/>
        <v>0.94</v>
      </c>
      <c r="V7" s="28">
        <f t="shared" si="1"/>
        <v>0.94</v>
      </c>
      <c r="W7" s="28">
        <f t="shared" si="1"/>
        <v>0.94</v>
      </c>
      <c r="X7" s="28">
        <f t="shared" si="1"/>
        <v>0.94</v>
      </c>
      <c r="Y7" s="28">
        <f t="shared" si="1"/>
        <v>0.94</v>
      </c>
      <c r="Z7" s="28">
        <f t="shared" si="1"/>
        <v>0.94</v>
      </c>
      <c r="AA7" s="28">
        <f t="shared" si="1"/>
        <v>0.94</v>
      </c>
      <c r="AB7" s="28">
        <f t="shared" si="1"/>
        <v>0.94</v>
      </c>
      <c r="AC7" s="28">
        <f t="shared" si="1"/>
        <v>0.94</v>
      </c>
      <c r="AD7" s="28">
        <f t="shared" si="1"/>
        <v>0.94</v>
      </c>
      <c r="AE7" s="28">
        <f t="shared" si="1"/>
        <v>0.94</v>
      </c>
      <c r="AF7" s="28">
        <f t="shared" si="1"/>
        <v>0.94</v>
      </c>
      <c r="AG7" s="28">
        <f t="shared" si="1"/>
        <v>0.94</v>
      </c>
      <c r="AH7" s="28">
        <f t="shared" si="1"/>
        <v>0.94</v>
      </c>
      <c r="AJ7" s="12"/>
      <c r="AK7" s="27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12" t="s">
        <v>30</v>
      </c>
      <c r="BK7" s="12" t="s">
        <v>26</v>
      </c>
      <c r="BL7" s="6" t="s">
        <v>35</v>
      </c>
      <c r="BM7" s="6" t="s">
        <v>28</v>
      </c>
      <c r="BN7" s="6" t="s">
        <v>35</v>
      </c>
      <c r="BP7" s="27"/>
      <c r="BR7" s="27"/>
      <c r="BS7" s="6" t="s">
        <v>40</v>
      </c>
      <c r="BT7" s="22" t="s">
        <v>42</v>
      </c>
      <c r="BU7">
        <f t="shared" ref="BU7:CP7" si="2">N5</f>
        <v>1</v>
      </c>
      <c r="BV7">
        <f t="shared" si="2"/>
        <v>1</v>
      </c>
      <c r="BW7">
        <f t="shared" si="2"/>
        <v>1</v>
      </c>
      <c r="BX7">
        <f t="shared" si="2"/>
        <v>1</v>
      </c>
      <c r="BY7">
        <f t="shared" si="2"/>
        <v>1</v>
      </c>
      <c r="BZ7">
        <f t="shared" si="2"/>
        <v>1</v>
      </c>
      <c r="CA7">
        <f t="shared" si="2"/>
        <v>1</v>
      </c>
      <c r="CB7">
        <f t="shared" si="2"/>
        <v>1</v>
      </c>
      <c r="CC7">
        <f t="shared" si="2"/>
        <v>1</v>
      </c>
      <c r="CD7">
        <f t="shared" si="2"/>
        <v>1</v>
      </c>
      <c r="CE7">
        <f t="shared" si="2"/>
        <v>0</v>
      </c>
      <c r="CF7">
        <f t="shared" si="2"/>
        <v>0</v>
      </c>
      <c r="CG7">
        <f t="shared" si="2"/>
        <v>0</v>
      </c>
      <c r="CH7">
        <f t="shared" si="2"/>
        <v>0</v>
      </c>
      <c r="CI7">
        <f t="shared" si="2"/>
        <v>0</v>
      </c>
      <c r="CJ7">
        <f t="shared" si="2"/>
        <v>0</v>
      </c>
      <c r="CK7">
        <f t="shared" si="2"/>
        <v>0</v>
      </c>
      <c r="CL7">
        <f t="shared" si="2"/>
        <v>0</v>
      </c>
      <c r="CM7">
        <f t="shared" si="2"/>
        <v>0</v>
      </c>
      <c r="CN7">
        <f t="shared" si="2"/>
        <v>0</v>
      </c>
      <c r="CO7">
        <f t="shared" si="2"/>
        <v>0</v>
      </c>
      <c r="CP7">
        <f t="shared" si="2"/>
        <v>0</v>
      </c>
      <c r="CQ7" s="6" t="s">
        <v>43</v>
      </c>
      <c r="CR7" s="27"/>
    </row>
    <row r="8" spans="1:96" ht="15" x14ac:dyDescent="0.25">
      <c r="H8" s="27"/>
      <c r="I8" s="6"/>
      <c r="M8" s="6" t="s">
        <v>85</v>
      </c>
      <c r="N8">
        <f t="shared" ref="N8:AH8" si="3">N5*N7</f>
        <v>1</v>
      </c>
      <c r="O8" s="28">
        <f t="shared" si="3"/>
        <v>0.94</v>
      </c>
      <c r="P8" s="28">
        <f t="shared" si="3"/>
        <v>0.94</v>
      </c>
      <c r="Q8" s="28">
        <f t="shared" si="3"/>
        <v>0.94</v>
      </c>
      <c r="R8" s="28">
        <f t="shared" si="3"/>
        <v>0.94</v>
      </c>
      <c r="S8" s="28">
        <f t="shared" si="3"/>
        <v>0.94</v>
      </c>
      <c r="T8" s="28">
        <f t="shared" si="3"/>
        <v>0.94</v>
      </c>
      <c r="U8" s="28">
        <f t="shared" si="3"/>
        <v>0.94</v>
      </c>
      <c r="V8" s="28">
        <f t="shared" si="3"/>
        <v>0.94</v>
      </c>
      <c r="W8" s="28">
        <f t="shared" si="3"/>
        <v>0.94</v>
      </c>
      <c r="X8" s="28">
        <f t="shared" si="3"/>
        <v>0</v>
      </c>
      <c r="Y8" s="28">
        <f t="shared" si="3"/>
        <v>0</v>
      </c>
      <c r="Z8" s="28">
        <f t="shared" si="3"/>
        <v>0</v>
      </c>
      <c r="AA8" s="28">
        <f t="shared" si="3"/>
        <v>0</v>
      </c>
      <c r="AB8" s="28">
        <f t="shared" si="3"/>
        <v>0</v>
      </c>
      <c r="AC8" s="28">
        <f t="shared" si="3"/>
        <v>0</v>
      </c>
      <c r="AD8" s="28">
        <f t="shared" si="3"/>
        <v>0</v>
      </c>
      <c r="AE8" s="28">
        <f t="shared" si="3"/>
        <v>0</v>
      </c>
      <c r="AF8" s="28">
        <f t="shared" si="3"/>
        <v>0</v>
      </c>
      <c r="AG8" s="28">
        <f t="shared" si="3"/>
        <v>0</v>
      </c>
      <c r="AH8" s="28">
        <f t="shared" si="3"/>
        <v>0</v>
      </c>
      <c r="AJ8" s="12"/>
      <c r="AK8" s="27"/>
      <c r="AM8" s="6" t="s">
        <v>29</v>
      </c>
      <c r="AN8">
        <f t="shared" ref="AN8:BH8" si="4">N6</f>
        <v>0.06</v>
      </c>
      <c r="AO8">
        <f t="shared" si="4"/>
        <v>0</v>
      </c>
      <c r="AP8">
        <f t="shared" si="4"/>
        <v>0</v>
      </c>
      <c r="AQ8">
        <f t="shared" si="4"/>
        <v>0</v>
      </c>
      <c r="AR8">
        <f t="shared" si="4"/>
        <v>0</v>
      </c>
      <c r="AS8">
        <f t="shared" si="4"/>
        <v>0</v>
      </c>
      <c r="AT8">
        <f t="shared" si="4"/>
        <v>0</v>
      </c>
      <c r="AU8">
        <f t="shared" si="4"/>
        <v>0</v>
      </c>
      <c r="AV8">
        <f t="shared" si="4"/>
        <v>0</v>
      </c>
      <c r="AW8">
        <f t="shared" si="4"/>
        <v>0</v>
      </c>
      <c r="AX8">
        <f t="shared" si="4"/>
        <v>0</v>
      </c>
      <c r="AY8">
        <f t="shared" si="4"/>
        <v>0</v>
      </c>
      <c r="AZ8">
        <f t="shared" si="4"/>
        <v>0</v>
      </c>
      <c r="BA8">
        <f t="shared" si="4"/>
        <v>0</v>
      </c>
      <c r="BB8">
        <f t="shared" si="4"/>
        <v>0</v>
      </c>
      <c r="BC8">
        <f t="shared" si="4"/>
        <v>0</v>
      </c>
      <c r="BD8">
        <f t="shared" si="4"/>
        <v>0</v>
      </c>
      <c r="BE8">
        <f t="shared" si="4"/>
        <v>0</v>
      </c>
      <c r="BF8">
        <f t="shared" si="4"/>
        <v>0</v>
      </c>
      <c r="BG8">
        <f t="shared" si="4"/>
        <v>0</v>
      </c>
      <c r="BH8">
        <f t="shared" si="4"/>
        <v>0</v>
      </c>
      <c r="BI8" s="6"/>
      <c r="BJ8" s="12"/>
      <c r="BK8" s="12"/>
      <c r="BP8" s="27"/>
      <c r="BR8" s="27"/>
      <c r="CR8" s="27"/>
    </row>
    <row r="9" spans="1:96" ht="15" x14ac:dyDescent="0.25">
      <c r="D9" s="6" t="s">
        <v>16</v>
      </c>
      <c r="E9" s="15" t="s">
        <v>39</v>
      </c>
      <c r="H9" s="27"/>
      <c r="I9" s="6" t="s">
        <v>14</v>
      </c>
      <c r="J9" s="6" t="s">
        <v>75</v>
      </c>
      <c r="K9" s="12" t="s">
        <v>86</v>
      </c>
      <c r="L9" s="6" t="s">
        <v>47</v>
      </c>
      <c r="M9" s="6" t="s">
        <v>87</v>
      </c>
      <c r="N9" s="28">
        <f>SUM(N8:AG8)</f>
        <v>9.4599999999999973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J9" s="12" t="s">
        <v>27</v>
      </c>
      <c r="AK9" s="27"/>
      <c r="AL9" s="6" t="s">
        <v>15</v>
      </c>
      <c r="AM9" s="6" t="s">
        <v>22</v>
      </c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12" t="s">
        <v>24</v>
      </c>
      <c r="BK9" s="12" t="s">
        <v>31</v>
      </c>
      <c r="BL9" s="6" t="s">
        <v>62</v>
      </c>
      <c r="BM9" s="6" t="s">
        <v>32</v>
      </c>
      <c r="BN9" s="6" t="s">
        <v>47</v>
      </c>
      <c r="BO9" s="12" t="s">
        <v>45</v>
      </c>
      <c r="BP9" s="27"/>
      <c r="BQ9" s="4" t="s">
        <v>88</v>
      </c>
      <c r="BR9" s="27"/>
      <c r="BS9" t="s">
        <v>15</v>
      </c>
      <c r="BT9" s="11" t="s">
        <v>37</v>
      </c>
      <c r="BU9" t="s">
        <v>38</v>
      </c>
      <c r="CQ9" s="6" t="s">
        <v>41</v>
      </c>
      <c r="CR9" s="27"/>
    </row>
    <row r="10" spans="1:96" ht="15" x14ac:dyDescent="0.25">
      <c r="H10" s="27"/>
      <c r="I10" s="6"/>
      <c r="J10" s="6"/>
      <c r="N10" s="6" t="s">
        <v>17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J10" s="12"/>
      <c r="AK10" s="27"/>
      <c r="AM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t="s">
        <v>23</v>
      </c>
      <c r="BJ10" s="12"/>
      <c r="BK10" s="12"/>
      <c r="BP10" s="27"/>
      <c r="BR10" s="27"/>
      <c r="CR10" s="27"/>
    </row>
    <row r="11" spans="1:96" ht="15" x14ac:dyDescent="0.25">
      <c r="B11" s="32">
        <v>43860</v>
      </c>
      <c r="C11" s="8">
        <f>D11/7</f>
        <v>0</v>
      </c>
      <c r="D11">
        <v>0</v>
      </c>
      <c r="H11" s="27"/>
      <c r="I11" s="34">
        <v>5000000</v>
      </c>
      <c r="J11" s="4"/>
      <c r="K11" s="4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 s="4">
        <v>0</v>
      </c>
      <c r="AJ11" s="4">
        <f>SUM(N11:AI11)</f>
        <v>0</v>
      </c>
      <c r="AK11" s="27"/>
      <c r="AL11">
        <f t="shared" ref="AL11:AL74" si="5">D11</f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K11" s="4">
        <v>0</v>
      </c>
      <c r="BL11" s="4"/>
      <c r="BM11" s="4">
        <f>AJ11</f>
        <v>0</v>
      </c>
      <c r="BP11" s="27"/>
      <c r="BQ11" s="4">
        <f>I11+AJ11+BK11+SUM(J$11:J11)</f>
        <v>5000000</v>
      </c>
      <c r="BR11" s="27"/>
      <c r="BS11">
        <f t="shared" ref="BS11:BS74" si="6">D11</f>
        <v>0</v>
      </c>
      <c r="BT11" s="11">
        <f t="shared" ref="BT11:BT74" si="7">I11/(I11+AJ11)</f>
        <v>1</v>
      </c>
      <c r="CR11" s="27"/>
    </row>
    <row r="12" spans="1:96" ht="15" x14ac:dyDescent="0.25">
      <c r="B12" s="1">
        <f>B11+1</f>
        <v>43861</v>
      </c>
      <c r="C12" s="8">
        <f>D12/7</f>
        <v>0.14285714285714285</v>
      </c>
      <c r="D12">
        <v>1</v>
      </c>
      <c r="E12" s="33">
        <v>0.3</v>
      </c>
      <c r="F12" s="3">
        <f>EXP(7*E12)</f>
        <v>8.1661699125676517</v>
      </c>
      <c r="G12" s="3">
        <f t="shared" ref="G12:G75" si="8">E12*N$9</f>
        <v>2.8379999999999992</v>
      </c>
      <c r="H12" s="27"/>
      <c r="I12" s="4">
        <f>I11-N12-J12</f>
        <v>5000000</v>
      </c>
      <c r="J12" s="4"/>
      <c r="K12" s="4">
        <f t="shared" ref="K12:K75" si="9">K11+N12</f>
        <v>0</v>
      </c>
      <c r="M12" s="14"/>
      <c r="N12" s="34">
        <v>0</v>
      </c>
      <c r="O12" s="4">
        <f t="shared" ref="O12:AH24" si="10">N11*(1-N$6)</f>
        <v>0</v>
      </c>
      <c r="P12" s="4">
        <f t="shared" si="10"/>
        <v>0</v>
      </c>
      <c r="Q12" s="4">
        <f t="shared" si="10"/>
        <v>0</v>
      </c>
      <c r="R12" s="4">
        <f t="shared" si="10"/>
        <v>0</v>
      </c>
      <c r="S12" s="4">
        <f t="shared" si="10"/>
        <v>0</v>
      </c>
      <c r="T12" s="4">
        <f t="shared" si="10"/>
        <v>0</v>
      </c>
      <c r="U12" s="4">
        <f t="shared" si="10"/>
        <v>0</v>
      </c>
      <c r="V12" s="4">
        <f t="shared" si="10"/>
        <v>0</v>
      </c>
      <c r="W12" s="4">
        <f t="shared" si="10"/>
        <v>0</v>
      </c>
      <c r="X12" s="4">
        <f t="shared" si="10"/>
        <v>0</v>
      </c>
      <c r="Y12" s="4">
        <f t="shared" si="10"/>
        <v>0</v>
      </c>
      <c r="Z12" s="4">
        <f t="shared" si="10"/>
        <v>0</v>
      </c>
      <c r="AA12" s="4">
        <f t="shared" si="10"/>
        <v>0</v>
      </c>
      <c r="AB12" s="4">
        <f t="shared" si="10"/>
        <v>0</v>
      </c>
      <c r="AC12" s="4">
        <f t="shared" si="10"/>
        <v>0</v>
      </c>
      <c r="AD12" s="4">
        <f t="shared" si="10"/>
        <v>0</v>
      </c>
      <c r="AE12" s="4">
        <f t="shared" si="10"/>
        <v>0</v>
      </c>
      <c r="AF12" s="4">
        <f t="shared" si="10"/>
        <v>0</v>
      </c>
      <c r="AG12" s="4">
        <f t="shared" si="10"/>
        <v>0</v>
      </c>
      <c r="AH12" s="4">
        <f t="shared" si="10"/>
        <v>0</v>
      </c>
      <c r="AI12" s="4">
        <f t="shared" ref="AI12:AI75" si="11">AI11+AH11*(1-AH$6)</f>
        <v>0</v>
      </c>
      <c r="AJ12" s="4">
        <f>SUM(N12:AI12)</f>
        <v>0</v>
      </c>
      <c r="AK12" s="27"/>
      <c r="AL12">
        <f t="shared" si="5"/>
        <v>1</v>
      </c>
      <c r="AM12" s="14"/>
      <c r="AN12" s="14"/>
      <c r="AO12" s="4">
        <f t="shared" ref="AO12:BD27" si="12">N11*AN$8</f>
        <v>0</v>
      </c>
      <c r="AP12" s="4">
        <f t="shared" si="12"/>
        <v>0</v>
      </c>
      <c r="AQ12" s="4">
        <f t="shared" si="12"/>
        <v>0</v>
      </c>
      <c r="AR12" s="4">
        <f t="shared" si="12"/>
        <v>0</v>
      </c>
      <c r="AS12" s="4">
        <f t="shared" si="12"/>
        <v>0</v>
      </c>
      <c r="AT12" s="4">
        <f t="shared" si="12"/>
        <v>0</v>
      </c>
      <c r="AU12" s="4">
        <f t="shared" si="12"/>
        <v>0</v>
      </c>
      <c r="AV12" s="4">
        <f t="shared" si="12"/>
        <v>0</v>
      </c>
      <c r="AW12" s="4">
        <f t="shared" si="12"/>
        <v>0</v>
      </c>
      <c r="AX12" s="4">
        <f t="shared" si="12"/>
        <v>0</v>
      </c>
      <c r="AY12" s="4">
        <f t="shared" si="12"/>
        <v>0</v>
      </c>
      <c r="AZ12" s="4">
        <f t="shared" si="12"/>
        <v>0</v>
      </c>
      <c r="BA12" s="4">
        <f t="shared" si="12"/>
        <v>0</v>
      </c>
      <c r="BB12" s="4">
        <f t="shared" si="12"/>
        <v>0</v>
      </c>
      <c r="BC12" s="4">
        <f t="shared" si="12"/>
        <v>0</v>
      </c>
      <c r="BD12" s="4">
        <f t="shared" si="12"/>
        <v>0</v>
      </c>
      <c r="BE12" s="4">
        <f t="shared" ref="AY12:BI27" si="13">AD11*BD$8</f>
        <v>0</v>
      </c>
      <c r="BF12" s="4">
        <f t="shared" si="13"/>
        <v>0</v>
      </c>
      <c r="BG12" s="4">
        <f t="shared" si="13"/>
        <v>0</v>
      </c>
      <c r="BH12" s="4">
        <f t="shared" si="13"/>
        <v>0</v>
      </c>
      <c r="BI12" s="4">
        <f t="shared" si="13"/>
        <v>0</v>
      </c>
      <c r="BJ12" s="4">
        <f t="shared" ref="BJ12:BJ13" si="14">SUM(AO12:BI12)</f>
        <v>0</v>
      </c>
      <c r="BK12" s="4">
        <f>BK11+BJ12</f>
        <v>0</v>
      </c>
      <c r="BL12" s="4"/>
      <c r="BM12" s="4">
        <f t="shared" ref="BM12:BM75" si="15">AJ12+BK12</f>
        <v>0</v>
      </c>
      <c r="BO12" s="4" t="e">
        <f t="shared" ref="BO12:BO75" si="16">BK12/BM12*100</f>
        <v>#DIV/0!</v>
      </c>
      <c r="BP12" s="27"/>
      <c r="BQ12" s="4">
        <f>I12+AJ12+BK12+SUM(J$11:J12)</f>
        <v>5000000</v>
      </c>
      <c r="BR12" s="27"/>
      <c r="BS12">
        <f t="shared" si="6"/>
        <v>1</v>
      </c>
      <c r="BT12" s="11">
        <f t="shared" si="7"/>
        <v>1</v>
      </c>
      <c r="BU12" s="14">
        <f t="shared" ref="BU12:CJ27" si="17">N12*$E12*$BT12*BU$7</f>
        <v>0</v>
      </c>
      <c r="BV12" s="14">
        <f t="shared" si="17"/>
        <v>0</v>
      </c>
      <c r="BW12" s="14">
        <f t="shared" si="17"/>
        <v>0</v>
      </c>
      <c r="BX12" s="14">
        <f t="shared" si="17"/>
        <v>0</v>
      </c>
      <c r="BY12" s="14">
        <f t="shared" si="17"/>
        <v>0</v>
      </c>
      <c r="BZ12" s="14">
        <f t="shared" si="17"/>
        <v>0</v>
      </c>
      <c r="CA12" s="14">
        <f t="shared" si="17"/>
        <v>0</v>
      </c>
      <c r="CB12" s="14">
        <f t="shared" si="17"/>
        <v>0</v>
      </c>
      <c r="CC12" s="14">
        <f t="shared" si="17"/>
        <v>0</v>
      </c>
      <c r="CD12" s="14">
        <f t="shared" si="17"/>
        <v>0</v>
      </c>
      <c r="CE12" s="14">
        <f t="shared" si="17"/>
        <v>0</v>
      </c>
      <c r="CF12" s="14">
        <f t="shared" si="17"/>
        <v>0</v>
      </c>
      <c r="CG12" s="14">
        <f t="shared" si="17"/>
        <v>0</v>
      </c>
      <c r="CH12" s="14">
        <f t="shared" si="17"/>
        <v>0</v>
      </c>
      <c r="CI12" s="14">
        <f t="shared" si="17"/>
        <v>0</v>
      </c>
      <c r="CJ12" s="14">
        <f t="shared" si="17"/>
        <v>0</v>
      </c>
      <c r="CK12" s="14">
        <f t="shared" ref="CK12:CP54" si="18">AD12*$E12*$BT12*CK$7</f>
        <v>0</v>
      </c>
      <c r="CL12" s="14">
        <f t="shared" si="18"/>
        <v>0</v>
      </c>
      <c r="CM12" s="14">
        <f t="shared" si="18"/>
        <v>0</v>
      </c>
      <c r="CN12" s="14">
        <f t="shared" si="18"/>
        <v>0</v>
      </c>
      <c r="CO12" s="14">
        <f t="shared" si="18"/>
        <v>0</v>
      </c>
      <c r="CP12" s="14">
        <f t="shared" si="18"/>
        <v>0</v>
      </c>
      <c r="CQ12" s="14">
        <f>SUM(BU12:CP12)</f>
        <v>0</v>
      </c>
      <c r="CR12" s="27"/>
    </row>
    <row r="13" spans="1:96" x14ac:dyDescent="0.2">
      <c r="B13" s="1">
        <f>B12+1</f>
        <v>43862</v>
      </c>
      <c r="C13" s="8">
        <f t="shared" ref="C13:C76" si="19">D13/7</f>
        <v>0.2857142857142857</v>
      </c>
      <c r="D13">
        <f>D12+1</f>
        <v>2</v>
      </c>
      <c r="E13" s="14">
        <f>E12</f>
        <v>0.3</v>
      </c>
      <c r="F13" s="3">
        <f t="shared" ref="F13:F76" si="20">EXP(7*E13)</f>
        <v>8.1661699125676517</v>
      </c>
      <c r="G13" s="3">
        <f t="shared" si="8"/>
        <v>2.8379999999999992</v>
      </c>
      <c r="H13" s="27"/>
      <c r="I13" s="4">
        <f t="shared" ref="I13:I76" si="21">I12-N13-J13</f>
        <v>5000000</v>
      </c>
      <c r="J13" s="4"/>
      <c r="K13" s="4">
        <f t="shared" si="9"/>
        <v>0</v>
      </c>
      <c r="L13" s="4"/>
      <c r="M13" s="14"/>
      <c r="N13" s="4">
        <f>CQ12</f>
        <v>0</v>
      </c>
      <c r="O13" s="4">
        <f t="shared" si="10"/>
        <v>0</v>
      </c>
      <c r="P13" s="4">
        <f t="shared" si="10"/>
        <v>0</v>
      </c>
      <c r="Q13" s="4">
        <f t="shared" si="10"/>
        <v>0</v>
      </c>
      <c r="R13" s="4">
        <f t="shared" si="10"/>
        <v>0</v>
      </c>
      <c r="S13" s="4">
        <f t="shared" si="10"/>
        <v>0</v>
      </c>
      <c r="T13" s="4">
        <f t="shared" si="10"/>
        <v>0</v>
      </c>
      <c r="U13" s="4">
        <f t="shared" si="10"/>
        <v>0</v>
      </c>
      <c r="V13" s="4">
        <f t="shared" si="10"/>
        <v>0</v>
      </c>
      <c r="W13" s="4">
        <f t="shared" si="10"/>
        <v>0</v>
      </c>
      <c r="X13" s="4">
        <f t="shared" si="10"/>
        <v>0</v>
      </c>
      <c r="Y13" s="4">
        <f t="shared" si="10"/>
        <v>0</v>
      </c>
      <c r="Z13" s="4">
        <f t="shared" si="10"/>
        <v>0</v>
      </c>
      <c r="AA13" s="4">
        <f t="shared" si="10"/>
        <v>0</v>
      </c>
      <c r="AB13" s="4">
        <f t="shared" si="10"/>
        <v>0</v>
      </c>
      <c r="AC13" s="4">
        <f t="shared" si="10"/>
        <v>0</v>
      </c>
      <c r="AD13" s="4">
        <f t="shared" si="10"/>
        <v>0</v>
      </c>
      <c r="AE13" s="4">
        <f t="shared" si="10"/>
        <v>0</v>
      </c>
      <c r="AF13" s="4">
        <f t="shared" si="10"/>
        <v>0</v>
      </c>
      <c r="AG13" s="4">
        <f t="shared" si="10"/>
        <v>0</v>
      </c>
      <c r="AH13" s="4">
        <f t="shared" si="10"/>
        <v>0</v>
      </c>
      <c r="AI13" s="4">
        <f t="shared" si="11"/>
        <v>0</v>
      </c>
      <c r="AJ13" s="4">
        <f t="shared" ref="AJ13:AJ76" si="22">SUM(N13:AI13)</f>
        <v>0</v>
      </c>
      <c r="AK13" s="27"/>
      <c r="AL13">
        <f t="shared" si="5"/>
        <v>2</v>
      </c>
      <c r="AM13" s="14"/>
      <c r="AN13" s="14"/>
      <c r="AO13" s="4">
        <f t="shared" si="12"/>
        <v>0</v>
      </c>
      <c r="AP13" s="4">
        <f t="shared" si="12"/>
        <v>0</v>
      </c>
      <c r="AQ13" s="4">
        <f t="shared" si="12"/>
        <v>0</v>
      </c>
      <c r="AR13" s="4">
        <f t="shared" si="12"/>
        <v>0</v>
      </c>
      <c r="AS13" s="4">
        <f t="shared" si="12"/>
        <v>0</v>
      </c>
      <c r="AT13" s="4">
        <f t="shared" si="12"/>
        <v>0</v>
      </c>
      <c r="AU13" s="4">
        <f t="shared" si="12"/>
        <v>0</v>
      </c>
      <c r="AV13" s="4">
        <f t="shared" si="12"/>
        <v>0</v>
      </c>
      <c r="AW13" s="4">
        <f t="shared" si="12"/>
        <v>0</v>
      </c>
      <c r="AX13" s="4">
        <f t="shared" si="12"/>
        <v>0</v>
      </c>
      <c r="AY13" s="4">
        <f t="shared" si="13"/>
        <v>0</v>
      </c>
      <c r="AZ13" s="4">
        <f t="shared" si="13"/>
        <v>0</v>
      </c>
      <c r="BA13" s="4">
        <f t="shared" si="13"/>
        <v>0</v>
      </c>
      <c r="BB13" s="4">
        <f t="shared" si="13"/>
        <v>0</v>
      </c>
      <c r="BC13" s="4">
        <f t="shared" si="13"/>
        <v>0</v>
      </c>
      <c r="BD13" s="4">
        <f t="shared" si="13"/>
        <v>0</v>
      </c>
      <c r="BE13" s="4">
        <f t="shared" si="13"/>
        <v>0</v>
      </c>
      <c r="BF13" s="4">
        <f t="shared" si="13"/>
        <v>0</v>
      </c>
      <c r="BG13" s="4">
        <f t="shared" si="13"/>
        <v>0</v>
      </c>
      <c r="BH13" s="4">
        <f t="shared" si="13"/>
        <v>0</v>
      </c>
      <c r="BI13" s="4">
        <f t="shared" si="13"/>
        <v>0</v>
      </c>
      <c r="BJ13" s="4">
        <f t="shared" si="14"/>
        <v>0</v>
      </c>
      <c r="BK13" s="4">
        <f t="shared" ref="BK13:BK76" si="23">BK12+BJ13</f>
        <v>0</v>
      </c>
      <c r="BL13" s="4"/>
      <c r="BM13" s="4">
        <f t="shared" si="15"/>
        <v>0</v>
      </c>
      <c r="BO13" s="4" t="e">
        <f t="shared" si="16"/>
        <v>#DIV/0!</v>
      </c>
      <c r="BP13" s="27"/>
      <c r="BQ13" s="4">
        <f>I13+AJ13+BK13+SUM(J$11:J13)</f>
        <v>5000000</v>
      </c>
      <c r="BR13" s="27"/>
      <c r="BS13">
        <f t="shared" si="6"/>
        <v>2</v>
      </c>
      <c r="BT13" s="11">
        <f t="shared" si="7"/>
        <v>1</v>
      </c>
      <c r="BU13" s="14">
        <f t="shared" si="17"/>
        <v>0</v>
      </c>
      <c r="BV13" s="14">
        <f t="shared" si="17"/>
        <v>0</v>
      </c>
      <c r="BW13" s="14">
        <f t="shared" si="17"/>
        <v>0</v>
      </c>
      <c r="BX13" s="14">
        <f t="shared" si="17"/>
        <v>0</v>
      </c>
      <c r="BY13" s="14">
        <f t="shared" si="17"/>
        <v>0</v>
      </c>
      <c r="BZ13" s="14">
        <f t="shared" si="17"/>
        <v>0</v>
      </c>
      <c r="CA13" s="14">
        <f t="shared" si="17"/>
        <v>0</v>
      </c>
      <c r="CB13" s="14">
        <f t="shared" si="17"/>
        <v>0</v>
      </c>
      <c r="CC13" s="14">
        <f t="shared" si="17"/>
        <v>0</v>
      </c>
      <c r="CD13" s="14">
        <f t="shared" si="17"/>
        <v>0</v>
      </c>
      <c r="CE13" s="14">
        <f t="shared" si="17"/>
        <v>0</v>
      </c>
      <c r="CF13" s="14">
        <f t="shared" si="17"/>
        <v>0</v>
      </c>
      <c r="CG13" s="14">
        <f t="shared" si="17"/>
        <v>0</v>
      </c>
      <c r="CH13" s="14">
        <f t="shared" si="17"/>
        <v>0</v>
      </c>
      <c r="CI13" s="14">
        <f t="shared" si="17"/>
        <v>0</v>
      </c>
      <c r="CJ13" s="14">
        <f t="shared" si="17"/>
        <v>0</v>
      </c>
      <c r="CK13" s="14">
        <f t="shared" si="18"/>
        <v>0</v>
      </c>
      <c r="CL13" s="14">
        <f t="shared" si="18"/>
        <v>0</v>
      </c>
      <c r="CM13" s="14">
        <f t="shared" si="18"/>
        <v>0</v>
      </c>
      <c r="CN13" s="14">
        <f t="shared" si="18"/>
        <v>0</v>
      </c>
      <c r="CO13" s="14">
        <f t="shared" si="18"/>
        <v>0</v>
      </c>
      <c r="CP13" s="14">
        <f t="shared" si="18"/>
        <v>0</v>
      </c>
      <c r="CQ13" s="14">
        <f>SUM(BU13:CP13)</f>
        <v>0</v>
      </c>
      <c r="CR13" s="27"/>
    </row>
    <row r="14" spans="1:96" x14ac:dyDescent="0.2">
      <c r="B14" s="1">
        <f t="shared" ref="B14:B77" si="24">B13+1</f>
        <v>43863</v>
      </c>
      <c r="C14" s="8">
        <f t="shared" si="19"/>
        <v>0.42857142857142855</v>
      </c>
      <c r="D14">
        <f>D13+1</f>
        <v>3</v>
      </c>
      <c r="E14" s="14">
        <f t="shared" ref="E14:E77" si="25">E13</f>
        <v>0.3</v>
      </c>
      <c r="F14" s="3">
        <f t="shared" si="20"/>
        <v>8.1661699125676517</v>
      </c>
      <c r="G14" s="3">
        <f t="shared" si="8"/>
        <v>2.8379999999999992</v>
      </c>
      <c r="H14" s="27"/>
      <c r="I14" s="4">
        <f t="shared" si="21"/>
        <v>5000000</v>
      </c>
      <c r="J14" s="4"/>
      <c r="K14" s="4">
        <f t="shared" si="9"/>
        <v>0</v>
      </c>
      <c r="L14" s="4"/>
      <c r="M14" s="14"/>
      <c r="N14" s="4">
        <f>CQ13</f>
        <v>0</v>
      </c>
      <c r="O14" s="4">
        <f t="shared" si="10"/>
        <v>0</v>
      </c>
      <c r="P14" s="4">
        <f t="shared" si="10"/>
        <v>0</v>
      </c>
      <c r="Q14" s="4">
        <f t="shared" si="10"/>
        <v>0</v>
      </c>
      <c r="R14" s="4">
        <f t="shared" si="10"/>
        <v>0</v>
      </c>
      <c r="S14" s="4">
        <f t="shared" si="10"/>
        <v>0</v>
      </c>
      <c r="T14" s="4">
        <f t="shared" si="10"/>
        <v>0</v>
      </c>
      <c r="U14" s="4">
        <f t="shared" si="10"/>
        <v>0</v>
      </c>
      <c r="V14" s="4">
        <f t="shared" si="10"/>
        <v>0</v>
      </c>
      <c r="W14" s="4">
        <f t="shared" si="10"/>
        <v>0</v>
      </c>
      <c r="X14" s="4">
        <f t="shared" si="10"/>
        <v>0</v>
      </c>
      <c r="Y14" s="4">
        <f t="shared" si="10"/>
        <v>0</v>
      </c>
      <c r="Z14" s="4">
        <f t="shared" si="10"/>
        <v>0</v>
      </c>
      <c r="AA14" s="4">
        <f t="shared" si="10"/>
        <v>0</v>
      </c>
      <c r="AB14" s="4">
        <f t="shared" si="10"/>
        <v>0</v>
      </c>
      <c r="AC14" s="4">
        <f t="shared" si="10"/>
        <v>0</v>
      </c>
      <c r="AD14" s="4">
        <f t="shared" si="10"/>
        <v>0</v>
      </c>
      <c r="AE14" s="4">
        <f t="shared" si="10"/>
        <v>0</v>
      </c>
      <c r="AF14" s="4">
        <f t="shared" si="10"/>
        <v>0</v>
      </c>
      <c r="AG14" s="4">
        <f t="shared" si="10"/>
        <v>0</v>
      </c>
      <c r="AH14" s="4">
        <f t="shared" si="10"/>
        <v>0</v>
      </c>
      <c r="AI14" s="4">
        <f t="shared" si="11"/>
        <v>0</v>
      </c>
      <c r="AJ14" s="4">
        <f t="shared" si="22"/>
        <v>0</v>
      </c>
      <c r="AK14" s="27"/>
      <c r="AL14">
        <f t="shared" si="5"/>
        <v>3</v>
      </c>
      <c r="AM14" s="14"/>
      <c r="AN14" s="14"/>
      <c r="AO14" s="4">
        <f t="shared" si="12"/>
        <v>0</v>
      </c>
      <c r="AP14" s="4">
        <f t="shared" si="12"/>
        <v>0</v>
      </c>
      <c r="AQ14" s="4">
        <f t="shared" si="12"/>
        <v>0</v>
      </c>
      <c r="AR14" s="4">
        <f t="shared" si="12"/>
        <v>0</v>
      </c>
      <c r="AS14" s="4">
        <f t="shared" si="12"/>
        <v>0</v>
      </c>
      <c r="AT14" s="4">
        <f t="shared" si="12"/>
        <v>0</v>
      </c>
      <c r="AU14" s="4">
        <f t="shared" si="12"/>
        <v>0</v>
      </c>
      <c r="AV14" s="4">
        <f t="shared" si="12"/>
        <v>0</v>
      </c>
      <c r="AW14" s="4">
        <f t="shared" si="12"/>
        <v>0</v>
      </c>
      <c r="AX14" s="4">
        <f t="shared" si="12"/>
        <v>0</v>
      </c>
      <c r="AY14" s="4">
        <f t="shared" si="12"/>
        <v>0</v>
      </c>
      <c r="AZ14" s="4">
        <f t="shared" si="12"/>
        <v>0</v>
      </c>
      <c r="BA14" s="4">
        <f t="shared" si="12"/>
        <v>0</v>
      </c>
      <c r="BB14" s="4">
        <f t="shared" si="12"/>
        <v>0</v>
      </c>
      <c r="BC14" s="4">
        <f t="shared" si="12"/>
        <v>0</v>
      </c>
      <c r="BD14" s="4">
        <f t="shared" si="12"/>
        <v>0</v>
      </c>
      <c r="BE14" s="4">
        <f t="shared" si="13"/>
        <v>0</v>
      </c>
      <c r="BF14" s="4">
        <f t="shared" si="13"/>
        <v>0</v>
      </c>
      <c r="BG14" s="4">
        <f t="shared" si="13"/>
        <v>0</v>
      </c>
      <c r="BH14" s="4">
        <f t="shared" si="13"/>
        <v>0</v>
      </c>
      <c r="BI14" s="4">
        <f t="shared" si="13"/>
        <v>0</v>
      </c>
      <c r="BJ14" s="4">
        <f t="shared" ref="BJ14:BJ77" si="26">SUM(AO14:BI14)</f>
        <v>0</v>
      </c>
      <c r="BK14" s="4">
        <f t="shared" si="23"/>
        <v>0</v>
      </c>
      <c r="BL14" s="4"/>
      <c r="BM14" s="4">
        <f t="shared" si="15"/>
        <v>0</v>
      </c>
      <c r="BO14" s="4" t="e">
        <f t="shared" si="16"/>
        <v>#DIV/0!</v>
      </c>
      <c r="BP14" s="27"/>
      <c r="BQ14" s="4">
        <f>I14+AJ14+BK14+SUM(J$11:J14)</f>
        <v>5000000</v>
      </c>
      <c r="BR14" s="27"/>
      <c r="BS14">
        <f t="shared" si="6"/>
        <v>3</v>
      </c>
      <c r="BT14" s="11">
        <f t="shared" si="7"/>
        <v>1</v>
      </c>
      <c r="BU14" s="14">
        <f t="shared" si="17"/>
        <v>0</v>
      </c>
      <c r="BV14" s="14">
        <f t="shared" si="17"/>
        <v>0</v>
      </c>
      <c r="BW14" s="14">
        <f t="shared" si="17"/>
        <v>0</v>
      </c>
      <c r="BX14" s="14">
        <f t="shared" si="17"/>
        <v>0</v>
      </c>
      <c r="BY14" s="14">
        <f t="shared" si="17"/>
        <v>0</v>
      </c>
      <c r="BZ14" s="14">
        <f t="shared" si="17"/>
        <v>0</v>
      </c>
      <c r="CA14" s="14">
        <f t="shared" si="17"/>
        <v>0</v>
      </c>
      <c r="CB14" s="14">
        <f t="shared" si="17"/>
        <v>0</v>
      </c>
      <c r="CC14" s="14">
        <f t="shared" si="17"/>
        <v>0</v>
      </c>
      <c r="CD14" s="14">
        <f t="shared" si="17"/>
        <v>0</v>
      </c>
      <c r="CE14" s="14">
        <f t="shared" si="17"/>
        <v>0</v>
      </c>
      <c r="CF14" s="14">
        <f t="shared" si="17"/>
        <v>0</v>
      </c>
      <c r="CG14" s="14">
        <f t="shared" si="17"/>
        <v>0</v>
      </c>
      <c r="CH14" s="14">
        <f t="shared" si="17"/>
        <v>0</v>
      </c>
      <c r="CI14" s="14">
        <f t="shared" si="17"/>
        <v>0</v>
      </c>
      <c r="CJ14" s="14">
        <f t="shared" si="17"/>
        <v>0</v>
      </c>
      <c r="CK14" s="14">
        <f t="shared" si="18"/>
        <v>0</v>
      </c>
      <c r="CL14" s="14">
        <f t="shared" si="18"/>
        <v>0</v>
      </c>
      <c r="CM14" s="14">
        <f t="shared" si="18"/>
        <v>0</v>
      </c>
      <c r="CN14" s="14">
        <f t="shared" si="18"/>
        <v>0</v>
      </c>
      <c r="CO14" s="14">
        <f t="shared" si="18"/>
        <v>0</v>
      </c>
      <c r="CP14" s="14">
        <f t="shared" si="18"/>
        <v>0</v>
      </c>
      <c r="CQ14" s="14">
        <f t="shared" ref="CQ14" si="27">SUM(BU14:CP14)</f>
        <v>0</v>
      </c>
      <c r="CR14" s="27"/>
    </row>
    <row r="15" spans="1:96" x14ac:dyDescent="0.2">
      <c r="B15" s="1">
        <f t="shared" si="24"/>
        <v>43864</v>
      </c>
      <c r="C15" s="8">
        <f t="shared" si="19"/>
        <v>0.5714285714285714</v>
      </c>
      <c r="D15">
        <f t="shared" ref="D15:D78" si="28">D14+1</f>
        <v>4</v>
      </c>
      <c r="E15" s="14">
        <f t="shared" si="25"/>
        <v>0.3</v>
      </c>
      <c r="F15" s="3">
        <f t="shared" si="20"/>
        <v>8.1661699125676517</v>
      </c>
      <c r="G15" s="3">
        <f t="shared" si="8"/>
        <v>2.8379999999999992</v>
      </c>
      <c r="H15" s="27"/>
      <c r="I15" s="4">
        <f t="shared" si="21"/>
        <v>5000000</v>
      </c>
      <c r="J15" s="4"/>
      <c r="K15" s="4">
        <f t="shared" si="9"/>
        <v>0</v>
      </c>
      <c r="L15" s="4"/>
      <c r="M15" s="14"/>
      <c r="N15" s="4">
        <f t="shared" ref="N15:N78" si="29">CQ14</f>
        <v>0</v>
      </c>
      <c r="O15" s="4">
        <f t="shared" si="10"/>
        <v>0</v>
      </c>
      <c r="P15" s="4">
        <f t="shared" si="10"/>
        <v>0</v>
      </c>
      <c r="Q15" s="4">
        <f t="shared" si="10"/>
        <v>0</v>
      </c>
      <c r="R15" s="4">
        <f t="shared" si="10"/>
        <v>0</v>
      </c>
      <c r="S15" s="4">
        <f t="shared" si="10"/>
        <v>0</v>
      </c>
      <c r="T15" s="4">
        <f t="shared" si="10"/>
        <v>0</v>
      </c>
      <c r="U15" s="4">
        <f t="shared" si="10"/>
        <v>0</v>
      </c>
      <c r="V15" s="4">
        <f t="shared" si="10"/>
        <v>0</v>
      </c>
      <c r="W15" s="4">
        <f t="shared" si="10"/>
        <v>0</v>
      </c>
      <c r="X15" s="4">
        <f t="shared" si="10"/>
        <v>0</v>
      </c>
      <c r="Y15" s="4">
        <f t="shared" si="10"/>
        <v>0</v>
      </c>
      <c r="Z15" s="4">
        <f t="shared" si="10"/>
        <v>0</v>
      </c>
      <c r="AA15" s="4">
        <f t="shared" si="10"/>
        <v>0</v>
      </c>
      <c r="AB15" s="4">
        <f t="shared" si="10"/>
        <v>0</v>
      </c>
      <c r="AC15" s="4">
        <f t="shared" si="10"/>
        <v>0</v>
      </c>
      <c r="AD15" s="4">
        <f t="shared" si="10"/>
        <v>0</v>
      </c>
      <c r="AE15" s="4">
        <f t="shared" si="10"/>
        <v>0</v>
      </c>
      <c r="AF15" s="4">
        <f t="shared" si="10"/>
        <v>0</v>
      </c>
      <c r="AG15" s="4">
        <f t="shared" si="10"/>
        <v>0</v>
      </c>
      <c r="AH15" s="4">
        <f t="shared" si="10"/>
        <v>0</v>
      </c>
      <c r="AI15" s="4">
        <f t="shared" si="11"/>
        <v>0</v>
      </c>
      <c r="AJ15" s="4">
        <f t="shared" si="22"/>
        <v>0</v>
      </c>
      <c r="AK15" s="27"/>
      <c r="AL15">
        <f t="shared" si="5"/>
        <v>4</v>
      </c>
      <c r="AM15" s="14"/>
      <c r="AN15" s="14"/>
      <c r="AO15" s="4">
        <f t="shared" si="12"/>
        <v>0</v>
      </c>
      <c r="AP15" s="4">
        <f t="shared" si="12"/>
        <v>0</v>
      </c>
      <c r="AQ15" s="4">
        <f t="shared" si="12"/>
        <v>0</v>
      </c>
      <c r="AR15" s="4">
        <f t="shared" si="12"/>
        <v>0</v>
      </c>
      <c r="AS15" s="4">
        <f t="shared" si="12"/>
        <v>0</v>
      </c>
      <c r="AT15" s="4">
        <f t="shared" si="12"/>
        <v>0</v>
      </c>
      <c r="AU15" s="4">
        <f t="shared" si="12"/>
        <v>0</v>
      </c>
      <c r="AV15" s="4">
        <f t="shared" si="12"/>
        <v>0</v>
      </c>
      <c r="AW15" s="4">
        <f t="shared" si="12"/>
        <v>0</v>
      </c>
      <c r="AX15" s="4">
        <f t="shared" si="12"/>
        <v>0</v>
      </c>
      <c r="AY15" s="4">
        <f t="shared" si="12"/>
        <v>0</v>
      </c>
      <c r="AZ15" s="4">
        <f t="shared" si="12"/>
        <v>0</v>
      </c>
      <c r="BA15" s="4">
        <f t="shared" si="12"/>
        <v>0</v>
      </c>
      <c r="BB15" s="4">
        <f t="shared" si="12"/>
        <v>0</v>
      </c>
      <c r="BC15" s="4">
        <f t="shared" si="12"/>
        <v>0</v>
      </c>
      <c r="BD15" s="4">
        <f t="shared" si="12"/>
        <v>0</v>
      </c>
      <c r="BE15" s="4">
        <f t="shared" si="13"/>
        <v>0</v>
      </c>
      <c r="BF15" s="4">
        <f t="shared" si="13"/>
        <v>0</v>
      </c>
      <c r="BG15" s="4">
        <f t="shared" si="13"/>
        <v>0</v>
      </c>
      <c r="BH15" s="4">
        <f t="shared" si="13"/>
        <v>0</v>
      </c>
      <c r="BI15" s="4">
        <f t="shared" si="13"/>
        <v>0</v>
      </c>
      <c r="BJ15" s="4">
        <f t="shared" si="26"/>
        <v>0</v>
      </c>
      <c r="BK15" s="4">
        <f t="shared" si="23"/>
        <v>0</v>
      </c>
      <c r="BL15" s="4"/>
      <c r="BM15" s="4">
        <f t="shared" si="15"/>
        <v>0</v>
      </c>
      <c r="BO15" s="4" t="e">
        <f t="shared" si="16"/>
        <v>#DIV/0!</v>
      </c>
      <c r="BP15" s="27"/>
      <c r="BQ15" s="4">
        <f>I15+AJ15+BK15+SUM(J$11:J15)</f>
        <v>5000000</v>
      </c>
      <c r="BR15" s="27"/>
      <c r="BS15">
        <f t="shared" si="6"/>
        <v>4</v>
      </c>
      <c r="BT15" s="11">
        <f t="shared" si="7"/>
        <v>1</v>
      </c>
      <c r="BU15" s="14">
        <f t="shared" si="17"/>
        <v>0</v>
      </c>
      <c r="BV15" s="14">
        <f t="shared" si="17"/>
        <v>0</v>
      </c>
      <c r="BW15" s="14">
        <f t="shared" si="17"/>
        <v>0</v>
      </c>
      <c r="BX15" s="14">
        <f t="shared" si="17"/>
        <v>0</v>
      </c>
      <c r="BY15" s="14">
        <f t="shared" si="17"/>
        <v>0</v>
      </c>
      <c r="BZ15" s="14">
        <f t="shared" si="17"/>
        <v>0</v>
      </c>
      <c r="CA15" s="14">
        <f t="shared" si="17"/>
        <v>0</v>
      </c>
      <c r="CB15" s="14">
        <f t="shared" si="17"/>
        <v>0</v>
      </c>
      <c r="CC15" s="14">
        <f t="shared" si="17"/>
        <v>0</v>
      </c>
      <c r="CD15" s="14">
        <f t="shared" si="17"/>
        <v>0</v>
      </c>
      <c r="CE15" s="14">
        <f t="shared" si="17"/>
        <v>0</v>
      </c>
      <c r="CF15" s="14">
        <f t="shared" si="17"/>
        <v>0</v>
      </c>
      <c r="CG15" s="14">
        <f t="shared" si="17"/>
        <v>0</v>
      </c>
      <c r="CH15" s="14">
        <f t="shared" si="17"/>
        <v>0</v>
      </c>
      <c r="CI15" s="14">
        <f t="shared" si="17"/>
        <v>0</v>
      </c>
      <c r="CJ15" s="14">
        <f t="shared" si="17"/>
        <v>0</v>
      </c>
      <c r="CK15" s="14">
        <f t="shared" si="18"/>
        <v>0</v>
      </c>
      <c r="CL15" s="14">
        <f t="shared" si="18"/>
        <v>0</v>
      </c>
      <c r="CM15" s="14">
        <f t="shared" si="18"/>
        <v>0</v>
      </c>
      <c r="CN15" s="14">
        <f t="shared" si="18"/>
        <v>0</v>
      </c>
      <c r="CO15" s="14">
        <f t="shared" si="18"/>
        <v>0</v>
      </c>
      <c r="CP15" s="14">
        <f t="shared" si="18"/>
        <v>0</v>
      </c>
      <c r="CQ15" s="14">
        <f t="shared" ref="CQ15:CQ78" si="30">SUM(BU15:CP15)</f>
        <v>0</v>
      </c>
      <c r="CR15" s="27"/>
    </row>
    <row r="16" spans="1:96" x14ac:dyDescent="0.2">
      <c r="B16" s="1">
        <f t="shared" si="24"/>
        <v>43865</v>
      </c>
      <c r="C16" s="8">
        <f t="shared" si="19"/>
        <v>0.7142857142857143</v>
      </c>
      <c r="D16">
        <f t="shared" si="28"/>
        <v>5</v>
      </c>
      <c r="E16" s="14">
        <f t="shared" si="25"/>
        <v>0.3</v>
      </c>
      <c r="F16" s="3">
        <f t="shared" si="20"/>
        <v>8.1661699125676517</v>
      </c>
      <c r="G16" s="3">
        <f t="shared" si="8"/>
        <v>2.8379999999999992</v>
      </c>
      <c r="H16" s="27"/>
      <c r="I16" s="4">
        <f t="shared" si="21"/>
        <v>5000000</v>
      </c>
      <c r="J16" s="4"/>
      <c r="K16" s="4">
        <f t="shared" si="9"/>
        <v>0</v>
      </c>
      <c r="L16" s="4"/>
      <c r="M16" s="14"/>
      <c r="N16" s="4">
        <f t="shared" si="29"/>
        <v>0</v>
      </c>
      <c r="O16" s="4">
        <f t="shared" si="10"/>
        <v>0</v>
      </c>
      <c r="P16" s="4">
        <f t="shared" si="10"/>
        <v>0</v>
      </c>
      <c r="Q16" s="4">
        <f t="shared" si="10"/>
        <v>0</v>
      </c>
      <c r="R16" s="4">
        <f t="shared" si="10"/>
        <v>0</v>
      </c>
      <c r="S16" s="4">
        <f t="shared" si="10"/>
        <v>0</v>
      </c>
      <c r="T16" s="4">
        <f t="shared" si="10"/>
        <v>0</v>
      </c>
      <c r="U16" s="4">
        <f t="shared" si="10"/>
        <v>0</v>
      </c>
      <c r="V16" s="4">
        <f t="shared" si="10"/>
        <v>0</v>
      </c>
      <c r="W16" s="4">
        <f t="shared" si="10"/>
        <v>0</v>
      </c>
      <c r="X16" s="4">
        <f t="shared" si="10"/>
        <v>0</v>
      </c>
      <c r="Y16" s="4">
        <f t="shared" si="10"/>
        <v>0</v>
      </c>
      <c r="Z16" s="4">
        <f t="shared" si="10"/>
        <v>0</v>
      </c>
      <c r="AA16" s="4">
        <f t="shared" si="10"/>
        <v>0</v>
      </c>
      <c r="AB16" s="4">
        <f t="shared" si="10"/>
        <v>0</v>
      </c>
      <c r="AC16" s="4">
        <f t="shared" si="10"/>
        <v>0</v>
      </c>
      <c r="AD16" s="4">
        <f t="shared" si="10"/>
        <v>0</v>
      </c>
      <c r="AE16" s="4">
        <f t="shared" si="10"/>
        <v>0</v>
      </c>
      <c r="AF16" s="4">
        <f t="shared" si="10"/>
        <v>0</v>
      </c>
      <c r="AG16" s="4">
        <f t="shared" si="10"/>
        <v>0</v>
      </c>
      <c r="AH16" s="4">
        <f t="shared" si="10"/>
        <v>0</v>
      </c>
      <c r="AI16" s="4">
        <f t="shared" si="11"/>
        <v>0</v>
      </c>
      <c r="AJ16" s="4">
        <f t="shared" si="22"/>
        <v>0</v>
      </c>
      <c r="AK16" s="27"/>
      <c r="AL16">
        <f t="shared" si="5"/>
        <v>5</v>
      </c>
      <c r="AM16" s="14"/>
      <c r="AN16" s="14"/>
      <c r="AO16" s="4">
        <f t="shared" si="12"/>
        <v>0</v>
      </c>
      <c r="AP16" s="4">
        <f t="shared" si="12"/>
        <v>0</v>
      </c>
      <c r="AQ16" s="4">
        <f t="shared" si="12"/>
        <v>0</v>
      </c>
      <c r="AR16" s="4">
        <f t="shared" si="12"/>
        <v>0</v>
      </c>
      <c r="AS16" s="4">
        <f t="shared" si="12"/>
        <v>0</v>
      </c>
      <c r="AT16" s="4">
        <f t="shared" si="12"/>
        <v>0</v>
      </c>
      <c r="AU16" s="4">
        <f t="shared" si="12"/>
        <v>0</v>
      </c>
      <c r="AV16" s="4">
        <f t="shared" si="12"/>
        <v>0</v>
      </c>
      <c r="AW16" s="4">
        <f t="shared" si="12"/>
        <v>0</v>
      </c>
      <c r="AX16" s="4">
        <f t="shared" si="12"/>
        <v>0</v>
      </c>
      <c r="AY16" s="4">
        <f t="shared" si="12"/>
        <v>0</v>
      </c>
      <c r="AZ16" s="4">
        <f t="shared" si="12"/>
        <v>0</v>
      </c>
      <c r="BA16" s="4">
        <f t="shared" si="12"/>
        <v>0</v>
      </c>
      <c r="BB16" s="4">
        <f t="shared" si="12"/>
        <v>0</v>
      </c>
      <c r="BC16" s="4">
        <f t="shared" si="12"/>
        <v>0</v>
      </c>
      <c r="BD16" s="4">
        <f t="shared" si="12"/>
        <v>0</v>
      </c>
      <c r="BE16" s="4">
        <f t="shared" si="13"/>
        <v>0</v>
      </c>
      <c r="BF16" s="4">
        <f t="shared" si="13"/>
        <v>0</v>
      </c>
      <c r="BG16" s="4">
        <f t="shared" si="13"/>
        <v>0</v>
      </c>
      <c r="BH16" s="4">
        <f t="shared" si="13"/>
        <v>0</v>
      </c>
      <c r="BI16" s="4">
        <f t="shared" si="13"/>
        <v>0</v>
      </c>
      <c r="BJ16" s="4">
        <f t="shared" si="26"/>
        <v>0</v>
      </c>
      <c r="BK16" s="4">
        <f t="shared" si="23"/>
        <v>0</v>
      </c>
      <c r="BL16" s="4"/>
      <c r="BM16" s="4">
        <f t="shared" si="15"/>
        <v>0</v>
      </c>
      <c r="BO16" s="4" t="e">
        <f t="shared" si="16"/>
        <v>#DIV/0!</v>
      </c>
      <c r="BP16" s="27"/>
      <c r="BQ16" s="4">
        <f>I16+AJ16+BK16+SUM(J$11:J16)</f>
        <v>5000000</v>
      </c>
      <c r="BR16" s="27"/>
      <c r="BS16">
        <f t="shared" si="6"/>
        <v>5</v>
      </c>
      <c r="BT16" s="11">
        <f t="shared" si="7"/>
        <v>1</v>
      </c>
      <c r="BU16" s="14">
        <f t="shared" si="17"/>
        <v>0</v>
      </c>
      <c r="BV16" s="14">
        <f t="shared" si="17"/>
        <v>0</v>
      </c>
      <c r="BW16" s="14">
        <f t="shared" si="17"/>
        <v>0</v>
      </c>
      <c r="BX16" s="14">
        <f t="shared" si="17"/>
        <v>0</v>
      </c>
      <c r="BY16" s="14">
        <f t="shared" si="17"/>
        <v>0</v>
      </c>
      <c r="BZ16" s="14">
        <f t="shared" si="17"/>
        <v>0</v>
      </c>
      <c r="CA16" s="14">
        <f t="shared" si="17"/>
        <v>0</v>
      </c>
      <c r="CB16" s="14">
        <f t="shared" si="17"/>
        <v>0</v>
      </c>
      <c r="CC16" s="14">
        <f t="shared" si="17"/>
        <v>0</v>
      </c>
      <c r="CD16" s="14">
        <f t="shared" si="17"/>
        <v>0</v>
      </c>
      <c r="CE16" s="14">
        <f t="shared" si="17"/>
        <v>0</v>
      </c>
      <c r="CF16" s="14">
        <f t="shared" si="17"/>
        <v>0</v>
      </c>
      <c r="CG16" s="14">
        <f t="shared" si="17"/>
        <v>0</v>
      </c>
      <c r="CH16" s="14">
        <f t="shared" si="17"/>
        <v>0</v>
      </c>
      <c r="CI16" s="14">
        <f t="shared" si="17"/>
        <v>0</v>
      </c>
      <c r="CJ16" s="14">
        <f t="shared" si="17"/>
        <v>0</v>
      </c>
      <c r="CK16" s="14">
        <f t="shared" si="18"/>
        <v>0</v>
      </c>
      <c r="CL16" s="14">
        <f t="shared" si="18"/>
        <v>0</v>
      </c>
      <c r="CM16" s="14">
        <f t="shared" si="18"/>
        <v>0</v>
      </c>
      <c r="CN16" s="14">
        <f t="shared" si="18"/>
        <v>0</v>
      </c>
      <c r="CO16" s="14">
        <f t="shared" si="18"/>
        <v>0</v>
      </c>
      <c r="CP16" s="14">
        <f t="shared" si="18"/>
        <v>0</v>
      </c>
      <c r="CQ16" s="14">
        <f t="shared" si="30"/>
        <v>0</v>
      </c>
      <c r="CR16" s="27"/>
    </row>
    <row r="17" spans="2:96" x14ac:dyDescent="0.2">
      <c r="B17" s="1">
        <f t="shared" si="24"/>
        <v>43866</v>
      </c>
      <c r="C17" s="8">
        <f t="shared" si="19"/>
        <v>0.8571428571428571</v>
      </c>
      <c r="D17">
        <f t="shared" si="28"/>
        <v>6</v>
      </c>
      <c r="E17" s="14">
        <f t="shared" si="25"/>
        <v>0.3</v>
      </c>
      <c r="F17" s="3">
        <f t="shared" si="20"/>
        <v>8.1661699125676517</v>
      </c>
      <c r="G17" s="3">
        <f t="shared" si="8"/>
        <v>2.8379999999999992</v>
      </c>
      <c r="H17" s="27"/>
      <c r="I17" s="4">
        <f t="shared" si="21"/>
        <v>5000000</v>
      </c>
      <c r="J17" s="4"/>
      <c r="K17" s="4">
        <f t="shared" si="9"/>
        <v>0</v>
      </c>
      <c r="L17" s="4"/>
      <c r="M17" s="14"/>
      <c r="N17" s="4">
        <f t="shared" si="29"/>
        <v>0</v>
      </c>
      <c r="O17" s="4">
        <f t="shared" si="10"/>
        <v>0</v>
      </c>
      <c r="P17" s="4">
        <f t="shared" si="10"/>
        <v>0</v>
      </c>
      <c r="Q17" s="4">
        <f t="shared" si="10"/>
        <v>0</v>
      </c>
      <c r="R17" s="4">
        <f t="shared" si="10"/>
        <v>0</v>
      </c>
      <c r="S17" s="4">
        <f t="shared" si="10"/>
        <v>0</v>
      </c>
      <c r="T17" s="4">
        <f t="shared" si="10"/>
        <v>0</v>
      </c>
      <c r="U17" s="4">
        <f t="shared" si="10"/>
        <v>0</v>
      </c>
      <c r="V17" s="4">
        <f t="shared" si="10"/>
        <v>0</v>
      </c>
      <c r="W17" s="4">
        <f t="shared" si="10"/>
        <v>0</v>
      </c>
      <c r="X17" s="4">
        <f t="shared" si="10"/>
        <v>0</v>
      </c>
      <c r="Y17" s="4">
        <f t="shared" si="10"/>
        <v>0</v>
      </c>
      <c r="Z17" s="4">
        <f t="shared" si="10"/>
        <v>0</v>
      </c>
      <c r="AA17" s="4">
        <f t="shared" si="10"/>
        <v>0</v>
      </c>
      <c r="AB17" s="4">
        <f t="shared" si="10"/>
        <v>0</v>
      </c>
      <c r="AC17" s="4">
        <f t="shared" si="10"/>
        <v>0</v>
      </c>
      <c r="AD17" s="4">
        <f t="shared" si="10"/>
        <v>0</v>
      </c>
      <c r="AE17" s="4">
        <f t="shared" si="10"/>
        <v>0</v>
      </c>
      <c r="AF17" s="4">
        <f t="shared" si="10"/>
        <v>0</v>
      </c>
      <c r="AG17" s="4">
        <f t="shared" si="10"/>
        <v>0</v>
      </c>
      <c r="AH17" s="4">
        <f t="shared" si="10"/>
        <v>0</v>
      </c>
      <c r="AI17" s="4">
        <f t="shared" si="11"/>
        <v>0</v>
      </c>
      <c r="AJ17" s="4">
        <f t="shared" si="22"/>
        <v>0</v>
      </c>
      <c r="AK17" s="27"/>
      <c r="AL17">
        <f t="shared" si="5"/>
        <v>6</v>
      </c>
      <c r="AM17" s="14"/>
      <c r="AN17" s="14"/>
      <c r="AO17" s="4">
        <f t="shared" si="12"/>
        <v>0</v>
      </c>
      <c r="AP17" s="4">
        <f t="shared" si="12"/>
        <v>0</v>
      </c>
      <c r="AQ17" s="4">
        <f t="shared" si="12"/>
        <v>0</v>
      </c>
      <c r="AR17" s="4">
        <f t="shared" si="12"/>
        <v>0</v>
      </c>
      <c r="AS17" s="4">
        <f t="shared" si="12"/>
        <v>0</v>
      </c>
      <c r="AT17" s="4">
        <f t="shared" si="12"/>
        <v>0</v>
      </c>
      <c r="AU17" s="4">
        <f t="shared" si="12"/>
        <v>0</v>
      </c>
      <c r="AV17" s="4">
        <f t="shared" si="12"/>
        <v>0</v>
      </c>
      <c r="AW17" s="4">
        <f t="shared" si="12"/>
        <v>0</v>
      </c>
      <c r="AX17" s="4">
        <f t="shared" si="12"/>
        <v>0</v>
      </c>
      <c r="AY17" s="4">
        <f t="shared" si="12"/>
        <v>0</v>
      </c>
      <c r="AZ17" s="4">
        <f t="shared" si="12"/>
        <v>0</v>
      </c>
      <c r="BA17" s="4">
        <f t="shared" si="12"/>
        <v>0</v>
      </c>
      <c r="BB17" s="4">
        <f t="shared" si="12"/>
        <v>0</v>
      </c>
      <c r="BC17" s="4">
        <f t="shared" si="12"/>
        <v>0</v>
      </c>
      <c r="BD17" s="4">
        <f t="shared" si="12"/>
        <v>0</v>
      </c>
      <c r="BE17" s="4">
        <f t="shared" si="13"/>
        <v>0</v>
      </c>
      <c r="BF17" s="4">
        <f t="shared" si="13"/>
        <v>0</v>
      </c>
      <c r="BG17" s="4">
        <f t="shared" si="13"/>
        <v>0</v>
      </c>
      <c r="BH17" s="4">
        <f t="shared" si="13"/>
        <v>0</v>
      </c>
      <c r="BI17" s="4">
        <f t="shared" si="13"/>
        <v>0</v>
      </c>
      <c r="BJ17" s="4">
        <f t="shared" si="26"/>
        <v>0</v>
      </c>
      <c r="BK17" s="4">
        <f t="shared" si="23"/>
        <v>0</v>
      </c>
      <c r="BL17" s="4"/>
      <c r="BM17" s="4">
        <f t="shared" si="15"/>
        <v>0</v>
      </c>
      <c r="BO17" s="4" t="e">
        <f t="shared" si="16"/>
        <v>#DIV/0!</v>
      </c>
      <c r="BP17" s="27"/>
      <c r="BQ17" s="4">
        <f>I17+AJ17+BK17+SUM(J$11:J17)</f>
        <v>5000000</v>
      </c>
      <c r="BR17" s="27"/>
      <c r="BS17">
        <f t="shared" si="6"/>
        <v>6</v>
      </c>
      <c r="BT17" s="11">
        <f t="shared" si="7"/>
        <v>1</v>
      </c>
      <c r="BU17" s="14">
        <f t="shared" si="17"/>
        <v>0</v>
      </c>
      <c r="BV17" s="14">
        <f t="shared" si="17"/>
        <v>0</v>
      </c>
      <c r="BW17" s="14">
        <f t="shared" si="17"/>
        <v>0</v>
      </c>
      <c r="BX17" s="14">
        <f t="shared" si="17"/>
        <v>0</v>
      </c>
      <c r="BY17" s="14">
        <f t="shared" si="17"/>
        <v>0</v>
      </c>
      <c r="BZ17" s="14">
        <f t="shared" si="17"/>
        <v>0</v>
      </c>
      <c r="CA17" s="14">
        <f t="shared" si="17"/>
        <v>0</v>
      </c>
      <c r="CB17" s="14">
        <f t="shared" si="17"/>
        <v>0</v>
      </c>
      <c r="CC17" s="14">
        <f t="shared" si="17"/>
        <v>0</v>
      </c>
      <c r="CD17" s="14">
        <f t="shared" si="17"/>
        <v>0</v>
      </c>
      <c r="CE17" s="14">
        <f t="shared" si="17"/>
        <v>0</v>
      </c>
      <c r="CF17" s="14">
        <f t="shared" si="17"/>
        <v>0</v>
      </c>
      <c r="CG17" s="14">
        <f t="shared" si="17"/>
        <v>0</v>
      </c>
      <c r="CH17" s="14">
        <f t="shared" si="17"/>
        <v>0</v>
      </c>
      <c r="CI17" s="14">
        <f t="shared" si="17"/>
        <v>0</v>
      </c>
      <c r="CJ17" s="14">
        <f t="shared" si="17"/>
        <v>0</v>
      </c>
      <c r="CK17" s="14">
        <f t="shared" si="18"/>
        <v>0</v>
      </c>
      <c r="CL17" s="14">
        <f t="shared" si="18"/>
        <v>0</v>
      </c>
      <c r="CM17" s="14">
        <f t="shared" si="18"/>
        <v>0</v>
      </c>
      <c r="CN17" s="14">
        <f t="shared" si="18"/>
        <v>0</v>
      </c>
      <c r="CO17" s="14">
        <f t="shared" si="18"/>
        <v>0</v>
      </c>
      <c r="CP17" s="14">
        <f t="shared" si="18"/>
        <v>0</v>
      </c>
      <c r="CQ17" s="14">
        <f t="shared" si="30"/>
        <v>0</v>
      </c>
      <c r="CR17" s="27"/>
    </row>
    <row r="18" spans="2:96" x14ac:dyDescent="0.2">
      <c r="B18" s="1">
        <f t="shared" si="24"/>
        <v>43867</v>
      </c>
      <c r="C18" s="8">
        <f t="shared" si="19"/>
        <v>1</v>
      </c>
      <c r="D18">
        <f t="shared" si="28"/>
        <v>7</v>
      </c>
      <c r="E18" s="14">
        <f t="shared" si="25"/>
        <v>0.3</v>
      </c>
      <c r="F18" s="3">
        <f t="shared" si="20"/>
        <v>8.1661699125676517</v>
      </c>
      <c r="G18" s="3">
        <f t="shared" si="8"/>
        <v>2.8379999999999992</v>
      </c>
      <c r="H18" s="27"/>
      <c r="I18" s="4">
        <f t="shared" si="21"/>
        <v>5000000</v>
      </c>
      <c r="J18" s="4"/>
      <c r="K18" s="4">
        <f t="shared" si="9"/>
        <v>0</v>
      </c>
      <c r="L18" s="4"/>
      <c r="M18" s="14"/>
      <c r="N18" s="4">
        <f t="shared" si="29"/>
        <v>0</v>
      </c>
      <c r="O18" s="4">
        <f t="shared" si="10"/>
        <v>0</v>
      </c>
      <c r="P18" s="4">
        <f t="shared" si="10"/>
        <v>0</v>
      </c>
      <c r="Q18" s="4">
        <f t="shared" si="10"/>
        <v>0</v>
      </c>
      <c r="R18" s="4">
        <f t="shared" si="10"/>
        <v>0</v>
      </c>
      <c r="S18" s="4">
        <f t="shared" si="10"/>
        <v>0</v>
      </c>
      <c r="T18" s="4">
        <f t="shared" si="10"/>
        <v>0</v>
      </c>
      <c r="U18" s="4">
        <f t="shared" si="10"/>
        <v>0</v>
      </c>
      <c r="V18" s="4">
        <f t="shared" si="10"/>
        <v>0</v>
      </c>
      <c r="W18" s="4">
        <f t="shared" si="10"/>
        <v>0</v>
      </c>
      <c r="X18" s="4">
        <f t="shared" si="10"/>
        <v>0</v>
      </c>
      <c r="Y18" s="4">
        <f t="shared" si="10"/>
        <v>0</v>
      </c>
      <c r="Z18" s="4">
        <f t="shared" si="10"/>
        <v>0</v>
      </c>
      <c r="AA18" s="4">
        <f t="shared" si="10"/>
        <v>0</v>
      </c>
      <c r="AB18" s="4">
        <f t="shared" si="10"/>
        <v>0</v>
      </c>
      <c r="AC18" s="4">
        <f t="shared" si="10"/>
        <v>0</v>
      </c>
      <c r="AD18" s="4">
        <f t="shared" si="10"/>
        <v>0</v>
      </c>
      <c r="AE18" s="4">
        <f t="shared" si="10"/>
        <v>0</v>
      </c>
      <c r="AF18" s="4">
        <f t="shared" si="10"/>
        <v>0</v>
      </c>
      <c r="AG18" s="4">
        <f t="shared" si="10"/>
        <v>0</v>
      </c>
      <c r="AH18" s="4">
        <f t="shared" si="10"/>
        <v>0</v>
      </c>
      <c r="AI18" s="4">
        <f t="shared" si="11"/>
        <v>0</v>
      </c>
      <c r="AJ18" s="4">
        <f t="shared" si="22"/>
        <v>0</v>
      </c>
      <c r="AK18" s="27"/>
      <c r="AL18">
        <f t="shared" si="5"/>
        <v>7</v>
      </c>
      <c r="AM18" s="14"/>
      <c r="AN18" s="14"/>
      <c r="AO18" s="4">
        <f t="shared" si="12"/>
        <v>0</v>
      </c>
      <c r="AP18" s="4">
        <f t="shared" si="12"/>
        <v>0</v>
      </c>
      <c r="AQ18" s="4">
        <f t="shared" si="12"/>
        <v>0</v>
      </c>
      <c r="AR18" s="4">
        <f t="shared" si="12"/>
        <v>0</v>
      </c>
      <c r="AS18" s="4">
        <f t="shared" si="12"/>
        <v>0</v>
      </c>
      <c r="AT18" s="4">
        <f t="shared" si="12"/>
        <v>0</v>
      </c>
      <c r="AU18" s="4">
        <f t="shared" si="12"/>
        <v>0</v>
      </c>
      <c r="AV18" s="4">
        <f t="shared" si="12"/>
        <v>0</v>
      </c>
      <c r="AW18" s="4">
        <f t="shared" si="12"/>
        <v>0</v>
      </c>
      <c r="AX18" s="4">
        <f t="shared" si="12"/>
        <v>0</v>
      </c>
      <c r="AY18" s="4">
        <f t="shared" si="12"/>
        <v>0</v>
      </c>
      <c r="AZ18" s="4">
        <f t="shared" si="12"/>
        <v>0</v>
      </c>
      <c r="BA18" s="4">
        <f t="shared" si="12"/>
        <v>0</v>
      </c>
      <c r="BB18" s="4">
        <f t="shared" si="12"/>
        <v>0</v>
      </c>
      <c r="BC18" s="4">
        <f t="shared" si="12"/>
        <v>0</v>
      </c>
      <c r="BD18" s="4">
        <f t="shared" si="12"/>
        <v>0</v>
      </c>
      <c r="BE18" s="4">
        <f t="shared" si="13"/>
        <v>0</v>
      </c>
      <c r="BF18" s="4">
        <f t="shared" si="13"/>
        <v>0</v>
      </c>
      <c r="BG18" s="4">
        <f t="shared" si="13"/>
        <v>0</v>
      </c>
      <c r="BH18" s="4">
        <f t="shared" si="13"/>
        <v>0</v>
      </c>
      <c r="BI18" s="4">
        <f t="shared" si="13"/>
        <v>0</v>
      </c>
      <c r="BJ18" s="4">
        <f t="shared" si="26"/>
        <v>0</v>
      </c>
      <c r="BK18" s="4">
        <f t="shared" si="23"/>
        <v>0</v>
      </c>
      <c r="BL18" s="4"/>
      <c r="BM18" s="4">
        <f t="shared" si="15"/>
        <v>0</v>
      </c>
      <c r="BO18" s="4" t="e">
        <f t="shared" si="16"/>
        <v>#DIV/0!</v>
      </c>
      <c r="BP18" s="27"/>
      <c r="BQ18" s="4">
        <f>I18+AJ18+BK18+SUM(J$11:J18)</f>
        <v>5000000</v>
      </c>
      <c r="BR18" s="27"/>
      <c r="BS18">
        <f t="shared" si="6"/>
        <v>7</v>
      </c>
      <c r="BT18" s="11">
        <f t="shared" si="7"/>
        <v>1</v>
      </c>
      <c r="BU18" s="14">
        <f t="shared" si="17"/>
        <v>0</v>
      </c>
      <c r="BV18" s="14">
        <f t="shared" si="17"/>
        <v>0</v>
      </c>
      <c r="BW18" s="14">
        <f t="shared" si="17"/>
        <v>0</v>
      </c>
      <c r="BX18" s="14">
        <f t="shared" si="17"/>
        <v>0</v>
      </c>
      <c r="BY18" s="14">
        <f t="shared" si="17"/>
        <v>0</v>
      </c>
      <c r="BZ18" s="14">
        <f t="shared" si="17"/>
        <v>0</v>
      </c>
      <c r="CA18" s="14">
        <f t="shared" si="17"/>
        <v>0</v>
      </c>
      <c r="CB18" s="14">
        <f t="shared" si="17"/>
        <v>0</v>
      </c>
      <c r="CC18" s="14">
        <f t="shared" si="17"/>
        <v>0</v>
      </c>
      <c r="CD18" s="14">
        <f t="shared" si="17"/>
        <v>0</v>
      </c>
      <c r="CE18" s="14">
        <f t="shared" si="17"/>
        <v>0</v>
      </c>
      <c r="CF18" s="14">
        <f t="shared" si="17"/>
        <v>0</v>
      </c>
      <c r="CG18" s="14">
        <f t="shared" si="17"/>
        <v>0</v>
      </c>
      <c r="CH18" s="14">
        <f t="shared" si="17"/>
        <v>0</v>
      </c>
      <c r="CI18" s="14">
        <f t="shared" si="17"/>
        <v>0</v>
      </c>
      <c r="CJ18" s="14">
        <f t="shared" si="17"/>
        <v>0</v>
      </c>
      <c r="CK18" s="14">
        <f t="shared" si="18"/>
        <v>0</v>
      </c>
      <c r="CL18" s="14">
        <f t="shared" si="18"/>
        <v>0</v>
      </c>
      <c r="CM18" s="14">
        <f t="shared" si="18"/>
        <v>0</v>
      </c>
      <c r="CN18" s="14">
        <f t="shared" si="18"/>
        <v>0</v>
      </c>
      <c r="CO18" s="14">
        <f t="shared" si="18"/>
        <v>0</v>
      </c>
      <c r="CP18" s="14">
        <f t="shared" si="18"/>
        <v>0</v>
      </c>
      <c r="CQ18" s="14">
        <f t="shared" si="30"/>
        <v>0</v>
      </c>
      <c r="CR18" s="27"/>
    </row>
    <row r="19" spans="2:96" x14ac:dyDescent="0.2">
      <c r="B19" s="1">
        <f t="shared" si="24"/>
        <v>43868</v>
      </c>
      <c r="C19" s="8">
        <f t="shared" si="19"/>
        <v>1.1428571428571428</v>
      </c>
      <c r="D19">
        <f t="shared" si="28"/>
        <v>8</v>
      </c>
      <c r="E19" s="14">
        <f t="shared" si="25"/>
        <v>0.3</v>
      </c>
      <c r="F19" s="3">
        <f t="shared" si="20"/>
        <v>8.1661699125676517</v>
      </c>
      <c r="G19" s="3">
        <f t="shared" si="8"/>
        <v>2.8379999999999992</v>
      </c>
      <c r="H19" s="27"/>
      <c r="I19" s="4">
        <f t="shared" si="21"/>
        <v>5000000</v>
      </c>
      <c r="J19" s="4"/>
      <c r="K19" s="4">
        <f t="shared" si="9"/>
        <v>0</v>
      </c>
      <c r="L19" s="4"/>
      <c r="M19" s="14"/>
      <c r="N19" s="4">
        <f t="shared" si="29"/>
        <v>0</v>
      </c>
      <c r="O19" s="4">
        <f t="shared" si="10"/>
        <v>0</v>
      </c>
      <c r="P19" s="4">
        <f t="shared" si="10"/>
        <v>0</v>
      </c>
      <c r="Q19" s="4">
        <f t="shared" si="10"/>
        <v>0</v>
      </c>
      <c r="R19" s="4">
        <f t="shared" si="10"/>
        <v>0</v>
      </c>
      <c r="S19" s="4">
        <f t="shared" si="10"/>
        <v>0</v>
      </c>
      <c r="T19" s="4">
        <f t="shared" si="10"/>
        <v>0</v>
      </c>
      <c r="U19" s="4">
        <f t="shared" si="10"/>
        <v>0</v>
      </c>
      <c r="V19" s="4">
        <f t="shared" si="10"/>
        <v>0</v>
      </c>
      <c r="W19" s="4">
        <f t="shared" si="10"/>
        <v>0</v>
      </c>
      <c r="X19" s="4">
        <f t="shared" si="10"/>
        <v>0</v>
      </c>
      <c r="Y19" s="4">
        <f t="shared" si="10"/>
        <v>0</v>
      </c>
      <c r="Z19" s="4">
        <f t="shared" si="10"/>
        <v>0</v>
      </c>
      <c r="AA19" s="4">
        <f t="shared" si="10"/>
        <v>0</v>
      </c>
      <c r="AB19" s="4">
        <f t="shared" si="10"/>
        <v>0</v>
      </c>
      <c r="AC19" s="4">
        <f t="shared" si="10"/>
        <v>0</v>
      </c>
      <c r="AD19" s="4">
        <f t="shared" si="10"/>
        <v>0</v>
      </c>
      <c r="AE19" s="4">
        <f t="shared" si="10"/>
        <v>0</v>
      </c>
      <c r="AF19" s="4">
        <f t="shared" si="10"/>
        <v>0</v>
      </c>
      <c r="AG19" s="4">
        <f t="shared" si="10"/>
        <v>0</v>
      </c>
      <c r="AH19" s="4">
        <f t="shared" si="10"/>
        <v>0</v>
      </c>
      <c r="AI19" s="4">
        <f t="shared" si="11"/>
        <v>0</v>
      </c>
      <c r="AJ19" s="4">
        <f t="shared" si="22"/>
        <v>0</v>
      </c>
      <c r="AK19" s="27"/>
      <c r="AL19">
        <f t="shared" si="5"/>
        <v>8</v>
      </c>
      <c r="AM19" s="14"/>
      <c r="AN19" s="14"/>
      <c r="AO19" s="4">
        <f t="shared" si="12"/>
        <v>0</v>
      </c>
      <c r="AP19" s="4">
        <f t="shared" si="12"/>
        <v>0</v>
      </c>
      <c r="AQ19" s="4">
        <f t="shared" si="12"/>
        <v>0</v>
      </c>
      <c r="AR19" s="4">
        <f t="shared" si="12"/>
        <v>0</v>
      </c>
      <c r="AS19" s="4">
        <f t="shared" si="12"/>
        <v>0</v>
      </c>
      <c r="AT19" s="4">
        <f t="shared" si="12"/>
        <v>0</v>
      </c>
      <c r="AU19" s="4">
        <f t="shared" si="12"/>
        <v>0</v>
      </c>
      <c r="AV19" s="4">
        <f t="shared" si="12"/>
        <v>0</v>
      </c>
      <c r="AW19" s="4">
        <f t="shared" si="12"/>
        <v>0</v>
      </c>
      <c r="AX19" s="4">
        <f t="shared" si="12"/>
        <v>0</v>
      </c>
      <c r="AY19" s="4">
        <f t="shared" si="12"/>
        <v>0</v>
      </c>
      <c r="AZ19" s="4">
        <f t="shared" si="12"/>
        <v>0</v>
      </c>
      <c r="BA19" s="4">
        <f t="shared" si="12"/>
        <v>0</v>
      </c>
      <c r="BB19" s="4">
        <f t="shared" si="12"/>
        <v>0</v>
      </c>
      <c r="BC19" s="4">
        <f t="shared" si="12"/>
        <v>0</v>
      </c>
      <c r="BD19" s="4">
        <f t="shared" si="12"/>
        <v>0</v>
      </c>
      <c r="BE19" s="4">
        <f t="shared" si="13"/>
        <v>0</v>
      </c>
      <c r="BF19" s="4">
        <f t="shared" si="13"/>
        <v>0</v>
      </c>
      <c r="BG19" s="4">
        <f t="shared" si="13"/>
        <v>0</v>
      </c>
      <c r="BH19" s="4">
        <f t="shared" si="13"/>
        <v>0</v>
      </c>
      <c r="BI19" s="4">
        <f t="shared" si="13"/>
        <v>0</v>
      </c>
      <c r="BJ19" s="4">
        <f t="shared" si="26"/>
        <v>0</v>
      </c>
      <c r="BK19" s="4">
        <f t="shared" si="23"/>
        <v>0</v>
      </c>
      <c r="BL19" s="4"/>
      <c r="BM19" s="4">
        <f t="shared" si="15"/>
        <v>0</v>
      </c>
      <c r="BN19" s="18" t="e">
        <f>BM19/BM12</f>
        <v>#DIV/0!</v>
      </c>
      <c r="BO19" s="4" t="e">
        <f t="shared" si="16"/>
        <v>#DIV/0!</v>
      </c>
      <c r="BP19" s="27"/>
      <c r="BQ19" s="4">
        <f>I19+AJ19+BK19+SUM(J$11:J19)</f>
        <v>5000000</v>
      </c>
      <c r="BR19" s="27"/>
      <c r="BS19">
        <f t="shared" si="6"/>
        <v>8</v>
      </c>
      <c r="BT19" s="11">
        <f t="shared" si="7"/>
        <v>1</v>
      </c>
      <c r="BU19" s="14">
        <f t="shared" si="17"/>
        <v>0</v>
      </c>
      <c r="BV19" s="14">
        <f t="shared" si="17"/>
        <v>0</v>
      </c>
      <c r="BW19" s="14">
        <f t="shared" si="17"/>
        <v>0</v>
      </c>
      <c r="BX19" s="14">
        <f t="shared" si="17"/>
        <v>0</v>
      </c>
      <c r="BY19" s="14">
        <f t="shared" si="17"/>
        <v>0</v>
      </c>
      <c r="BZ19" s="14">
        <f t="shared" si="17"/>
        <v>0</v>
      </c>
      <c r="CA19" s="14">
        <f t="shared" si="17"/>
        <v>0</v>
      </c>
      <c r="CB19" s="14">
        <f t="shared" si="17"/>
        <v>0</v>
      </c>
      <c r="CC19" s="14">
        <f t="shared" si="17"/>
        <v>0</v>
      </c>
      <c r="CD19" s="14">
        <f t="shared" si="17"/>
        <v>0</v>
      </c>
      <c r="CE19" s="14">
        <f t="shared" si="17"/>
        <v>0</v>
      </c>
      <c r="CF19" s="14">
        <f t="shared" si="17"/>
        <v>0</v>
      </c>
      <c r="CG19" s="14">
        <f t="shared" si="17"/>
        <v>0</v>
      </c>
      <c r="CH19" s="14">
        <f t="shared" si="17"/>
        <v>0</v>
      </c>
      <c r="CI19" s="14">
        <f t="shared" si="17"/>
        <v>0</v>
      </c>
      <c r="CJ19" s="14">
        <f t="shared" si="17"/>
        <v>0</v>
      </c>
      <c r="CK19" s="14">
        <f t="shared" si="18"/>
        <v>0</v>
      </c>
      <c r="CL19" s="14">
        <f t="shared" si="18"/>
        <v>0</v>
      </c>
      <c r="CM19" s="14">
        <f t="shared" si="18"/>
        <v>0</v>
      </c>
      <c r="CN19" s="14">
        <f t="shared" si="18"/>
        <v>0</v>
      </c>
      <c r="CO19" s="14">
        <f t="shared" si="18"/>
        <v>0</v>
      </c>
      <c r="CP19" s="14">
        <f t="shared" si="18"/>
        <v>0</v>
      </c>
      <c r="CQ19" s="14">
        <f t="shared" si="30"/>
        <v>0</v>
      </c>
      <c r="CR19" s="27"/>
    </row>
    <row r="20" spans="2:96" x14ac:dyDescent="0.2">
      <c r="B20" s="1">
        <f t="shared" si="24"/>
        <v>43869</v>
      </c>
      <c r="C20" s="8">
        <f t="shared" si="19"/>
        <v>1.2857142857142858</v>
      </c>
      <c r="D20">
        <f t="shared" si="28"/>
        <v>9</v>
      </c>
      <c r="E20" s="14">
        <f t="shared" si="25"/>
        <v>0.3</v>
      </c>
      <c r="F20" s="3">
        <f t="shared" si="20"/>
        <v>8.1661699125676517</v>
      </c>
      <c r="G20" s="3">
        <f t="shared" si="8"/>
        <v>2.8379999999999992</v>
      </c>
      <c r="H20" s="27"/>
      <c r="I20" s="4">
        <f t="shared" si="21"/>
        <v>5000000</v>
      </c>
      <c r="J20" s="4"/>
      <c r="K20" s="4">
        <f t="shared" si="9"/>
        <v>0</v>
      </c>
      <c r="L20" s="4"/>
      <c r="M20" s="14"/>
      <c r="N20" s="4">
        <f t="shared" si="29"/>
        <v>0</v>
      </c>
      <c r="O20" s="4">
        <f t="shared" si="10"/>
        <v>0</v>
      </c>
      <c r="P20" s="4">
        <f t="shared" si="10"/>
        <v>0</v>
      </c>
      <c r="Q20" s="4">
        <f t="shared" si="10"/>
        <v>0</v>
      </c>
      <c r="R20" s="4">
        <f t="shared" si="10"/>
        <v>0</v>
      </c>
      <c r="S20" s="4">
        <f t="shared" si="10"/>
        <v>0</v>
      </c>
      <c r="T20" s="4">
        <f t="shared" si="10"/>
        <v>0</v>
      </c>
      <c r="U20" s="4">
        <f t="shared" si="10"/>
        <v>0</v>
      </c>
      <c r="V20" s="4">
        <f t="shared" si="10"/>
        <v>0</v>
      </c>
      <c r="W20" s="4">
        <f t="shared" si="10"/>
        <v>0</v>
      </c>
      <c r="X20" s="4">
        <f t="shared" si="10"/>
        <v>0</v>
      </c>
      <c r="Y20" s="4">
        <f t="shared" si="10"/>
        <v>0</v>
      </c>
      <c r="Z20" s="4">
        <f t="shared" si="10"/>
        <v>0</v>
      </c>
      <c r="AA20" s="4">
        <f t="shared" si="10"/>
        <v>0</v>
      </c>
      <c r="AB20" s="4">
        <f t="shared" si="10"/>
        <v>0</v>
      </c>
      <c r="AC20" s="4">
        <f t="shared" si="10"/>
        <v>0</v>
      </c>
      <c r="AD20" s="4">
        <f t="shared" si="10"/>
        <v>0</v>
      </c>
      <c r="AE20" s="4">
        <f t="shared" si="10"/>
        <v>0</v>
      </c>
      <c r="AF20" s="4">
        <f t="shared" si="10"/>
        <v>0</v>
      </c>
      <c r="AG20" s="4">
        <f t="shared" si="10"/>
        <v>0</v>
      </c>
      <c r="AH20" s="4">
        <f t="shared" si="10"/>
        <v>0</v>
      </c>
      <c r="AI20" s="4">
        <f t="shared" si="11"/>
        <v>0</v>
      </c>
      <c r="AJ20" s="4">
        <f t="shared" si="22"/>
        <v>0</v>
      </c>
      <c r="AK20" s="27"/>
      <c r="AL20">
        <f t="shared" si="5"/>
        <v>9</v>
      </c>
      <c r="AM20" s="14"/>
      <c r="AN20" s="14"/>
      <c r="AO20" s="4">
        <f t="shared" si="12"/>
        <v>0</v>
      </c>
      <c r="AP20" s="4">
        <f t="shared" si="12"/>
        <v>0</v>
      </c>
      <c r="AQ20" s="4">
        <f t="shared" si="12"/>
        <v>0</v>
      </c>
      <c r="AR20" s="4">
        <f t="shared" si="12"/>
        <v>0</v>
      </c>
      <c r="AS20" s="4">
        <f t="shared" si="12"/>
        <v>0</v>
      </c>
      <c r="AT20" s="4">
        <f t="shared" si="12"/>
        <v>0</v>
      </c>
      <c r="AU20" s="4">
        <f t="shared" si="12"/>
        <v>0</v>
      </c>
      <c r="AV20" s="4">
        <f t="shared" si="12"/>
        <v>0</v>
      </c>
      <c r="AW20" s="4">
        <f t="shared" si="12"/>
        <v>0</v>
      </c>
      <c r="AX20" s="4">
        <f t="shared" si="12"/>
        <v>0</v>
      </c>
      <c r="AY20" s="4">
        <f t="shared" si="12"/>
        <v>0</v>
      </c>
      <c r="AZ20" s="4">
        <f t="shared" si="12"/>
        <v>0</v>
      </c>
      <c r="BA20" s="4">
        <f t="shared" si="12"/>
        <v>0</v>
      </c>
      <c r="BB20" s="4">
        <f t="shared" si="12"/>
        <v>0</v>
      </c>
      <c r="BC20" s="4">
        <f t="shared" si="12"/>
        <v>0</v>
      </c>
      <c r="BD20" s="4">
        <f t="shared" si="12"/>
        <v>0</v>
      </c>
      <c r="BE20" s="4">
        <f t="shared" si="13"/>
        <v>0</v>
      </c>
      <c r="BF20" s="4">
        <f t="shared" si="13"/>
        <v>0</v>
      </c>
      <c r="BG20" s="4">
        <f t="shared" si="13"/>
        <v>0</v>
      </c>
      <c r="BH20" s="4">
        <f t="shared" si="13"/>
        <v>0</v>
      </c>
      <c r="BI20" s="4">
        <f t="shared" si="13"/>
        <v>0</v>
      </c>
      <c r="BJ20" s="4">
        <f t="shared" si="26"/>
        <v>0</v>
      </c>
      <c r="BK20" s="4">
        <f t="shared" si="23"/>
        <v>0</v>
      </c>
      <c r="BL20" s="4" t="e">
        <f t="shared" ref="BL20:BL83" si="31">BK20/BK13</f>
        <v>#DIV/0!</v>
      </c>
      <c r="BM20" s="4">
        <f t="shared" si="15"/>
        <v>0</v>
      </c>
      <c r="BN20" s="18" t="e">
        <f t="shared" ref="BN20:BN83" si="32">BM20/BM13</f>
        <v>#DIV/0!</v>
      </c>
      <c r="BO20" s="4" t="e">
        <f t="shared" si="16"/>
        <v>#DIV/0!</v>
      </c>
      <c r="BP20" s="27"/>
      <c r="BQ20" s="4">
        <f>I20+AJ20+BK20+SUM(J$11:J20)</f>
        <v>5000000</v>
      </c>
      <c r="BR20" s="27"/>
      <c r="BS20">
        <f t="shared" si="6"/>
        <v>9</v>
      </c>
      <c r="BT20" s="11">
        <f t="shared" si="7"/>
        <v>1</v>
      </c>
      <c r="BU20" s="14">
        <f t="shared" si="17"/>
        <v>0</v>
      </c>
      <c r="BV20" s="14">
        <f t="shared" si="17"/>
        <v>0</v>
      </c>
      <c r="BW20" s="14">
        <f t="shared" si="17"/>
        <v>0</v>
      </c>
      <c r="BX20" s="14">
        <f t="shared" si="17"/>
        <v>0</v>
      </c>
      <c r="BY20" s="14">
        <f t="shared" si="17"/>
        <v>0</v>
      </c>
      <c r="BZ20" s="14">
        <f t="shared" si="17"/>
        <v>0</v>
      </c>
      <c r="CA20" s="14">
        <f t="shared" si="17"/>
        <v>0</v>
      </c>
      <c r="CB20" s="14">
        <f t="shared" si="17"/>
        <v>0</v>
      </c>
      <c r="CC20" s="14">
        <f t="shared" si="17"/>
        <v>0</v>
      </c>
      <c r="CD20" s="14">
        <f t="shared" si="17"/>
        <v>0</v>
      </c>
      <c r="CE20" s="14">
        <f t="shared" si="17"/>
        <v>0</v>
      </c>
      <c r="CF20" s="14">
        <f t="shared" si="17"/>
        <v>0</v>
      </c>
      <c r="CG20" s="14">
        <f t="shared" si="17"/>
        <v>0</v>
      </c>
      <c r="CH20" s="14">
        <f t="shared" si="17"/>
        <v>0</v>
      </c>
      <c r="CI20" s="14">
        <f t="shared" si="17"/>
        <v>0</v>
      </c>
      <c r="CJ20" s="14">
        <f t="shared" si="17"/>
        <v>0</v>
      </c>
      <c r="CK20" s="14">
        <f t="shared" si="18"/>
        <v>0</v>
      </c>
      <c r="CL20" s="14">
        <f t="shared" si="18"/>
        <v>0</v>
      </c>
      <c r="CM20" s="14">
        <f t="shared" si="18"/>
        <v>0</v>
      </c>
      <c r="CN20" s="14">
        <f t="shared" si="18"/>
        <v>0</v>
      </c>
      <c r="CO20" s="14">
        <f t="shared" si="18"/>
        <v>0</v>
      </c>
      <c r="CP20" s="14">
        <f t="shared" si="18"/>
        <v>0</v>
      </c>
      <c r="CQ20" s="14">
        <f t="shared" si="30"/>
        <v>0</v>
      </c>
      <c r="CR20" s="27"/>
    </row>
    <row r="21" spans="2:96" x14ac:dyDescent="0.2">
      <c r="B21" s="1">
        <f t="shared" si="24"/>
        <v>43870</v>
      </c>
      <c r="C21" s="8">
        <f t="shared" si="19"/>
        <v>1.4285714285714286</v>
      </c>
      <c r="D21">
        <f t="shared" si="28"/>
        <v>10</v>
      </c>
      <c r="E21" s="14">
        <f t="shared" si="25"/>
        <v>0.3</v>
      </c>
      <c r="F21" s="3">
        <f t="shared" si="20"/>
        <v>8.1661699125676517</v>
      </c>
      <c r="G21" s="3">
        <f t="shared" si="8"/>
        <v>2.8379999999999992</v>
      </c>
      <c r="H21" s="27"/>
      <c r="I21" s="4">
        <f t="shared" si="21"/>
        <v>5000000</v>
      </c>
      <c r="J21" s="4"/>
      <c r="K21" s="4">
        <f t="shared" si="9"/>
        <v>0</v>
      </c>
      <c r="L21" s="4"/>
      <c r="M21" s="14"/>
      <c r="N21" s="4">
        <f t="shared" si="29"/>
        <v>0</v>
      </c>
      <c r="O21" s="4">
        <f t="shared" si="10"/>
        <v>0</v>
      </c>
      <c r="P21" s="4">
        <f t="shared" si="10"/>
        <v>0</v>
      </c>
      <c r="Q21" s="4">
        <f t="shared" si="10"/>
        <v>0</v>
      </c>
      <c r="R21" s="4">
        <f t="shared" si="10"/>
        <v>0</v>
      </c>
      <c r="S21" s="4">
        <f t="shared" si="10"/>
        <v>0</v>
      </c>
      <c r="T21" s="4">
        <f t="shared" si="10"/>
        <v>0</v>
      </c>
      <c r="U21" s="4">
        <f t="shared" si="10"/>
        <v>0</v>
      </c>
      <c r="V21" s="4">
        <f t="shared" si="10"/>
        <v>0</v>
      </c>
      <c r="W21" s="4">
        <f t="shared" si="10"/>
        <v>0</v>
      </c>
      <c r="X21" s="4">
        <f t="shared" si="10"/>
        <v>0</v>
      </c>
      <c r="Y21" s="4">
        <f t="shared" si="10"/>
        <v>0</v>
      </c>
      <c r="Z21" s="4">
        <f t="shared" si="10"/>
        <v>0</v>
      </c>
      <c r="AA21" s="4">
        <f t="shared" si="10"/>
        <v>0</v>
      </c>
      <c r="AB21" s="4">
        <f t="shared" si="10"/>
        <v>0</v>
      </c>
      <c r="AC21" s="4">
        <f t="shared" si="10"/>
        <v>0</v>
      </c>
      <c r="AD21" s="4">
        <f t="shared" si="10"/>
        <v>0</v>
      </c>
      <c r="AE21" s="4">
        <f t="shared" si="10"/>
        <v>0</v>
      </c>
      <c r="AF21" s="4">
        <f t="shared" si="10"/>
        <v>0</v>
      </c>
      <c r="AG21" s="4">
        <f t="shared" si="10"/>
        <v>0</v>
      </c>
      <c r="AH21" s="4">
        <f t="shared" si="10"/>
        <v>0</v>
      </c>
      <c r="AI21" s="4">
        <f t="shared" si="11"/>
        <v>0</v>
      </c>
      <c r="AJ21" s="4">
        <f t="shared" si="22"/>
        <v>0</v>
      </c>
      <c r="AK21" s="27"/>
      <c r="AL21">
        <f t="shared" si="5"/>
        <v>10</v>
      </c>
      <c r="AM21" s="14"/>
      <c r="AN21" s="14"/>
      <c r="AO21" s="4">
        <f t="shared" si="12"/>
        <v>0</v>
      </c>
      <c r="AP21" s="4">
        <f t="shared" si="12"/>
        <v>0</v>
      </c>
      <c r="AQ21" s="4">
        <f t="shared" si="12"/>
        <v>0</v>
      </c>
      <c r="AR21" s="4">
        <f t="shared" si="12"/>
        <v>0</v>
      </c>
      <c r="AS21" s="4">
        <f t="shared" si="12"/>
        <v>0</v>
      </c>
      <c r="AT21" s="4">
        <f t="shared" si="12"/>
        <v>0</v>
      </c>
      <c r="AU21" s="4">
        <f t="shared" si="12"/>
        <v>0</v>
      </c>
      <c r="AV21" s="4">
        <f t="shared" si="12"/>
        <v>0</v>
      </c>
      <c r="AW21" s="4">
        <f t="shared" si="12"/>
        <v>0</v>
      </c>
      <c r="AX21" s="4">
        <f t="shared" si="12"/>
        <v>0</v>
      </c>
      <c r="AY21" s="4">
        <f t="shared" si="12"/>
        <v>0</v>
      </c>
      <c r="AZ21" s="4">
        <f t="shared" si="12"/>
        <v>0</v>
      </c>
      <c r="BA21" s="4">
        <f t="shared" si="12"/>
        <v>0</v>
      </c>
      <c r="BB21" s="4">
        <f t="shared" si="12"/>
        <v>0</v>
      </c>
      <c r="BC21" s="4">
        <f t="shared" si="12"/>
        <v>0</v>
      </c>
      <c r="BD21" s="4">
        <f t="shared" si="12"/>
        <v>0</v>
      </c>
      <c r="BE21" s="4">
        <f t="shared" si="13"/>
        <v>0</v>
      </c>
      <c r="BF21" s="4">
        <f t="shared" si="13"/>
        <v>0</v>
      </c>
      <c r="BG21" s="4">
        <f t="shared" si="13"/>
        <v>0</v>
      </c>
      <c r="BH21" s="4">
        <f t="shared" si="13"/>
        <v>0</v>
      </c>
      <c r="BI21" s="4">
        <f t="shared" si="13"/>
        <v>0</v>
      </c>
      <c r="BJ21" s="4">
        <f t="shared" si="26"/>
        <v>0</v>
      </c>
      <c r="BK21" s="4">
        <f t="shared" si="23"/>
        <v>0</v>
      </c>
      <c r="BL21" s="4" t="e">
        <f t="shared" si="31"/>
        <v>#DIV/0!</v>
      </c>
      <c r="BM21" s="4">
        <f t="shared" si="15"/>
        <v>0</v>
      </c>
      <c r="BN21" s="18" t="e">
        <f t="shared" si="32"/>
        <v>#DIV/0!</v>
      </c>
      <c r="BO21" s="4" t="e">
        <f t="shared" si="16"/>
        <v>#DIV/0!</v>
      </c>
      <c r="BP21" s="27"/>
      <c r="BQ21" s="4">
        <f>I21+AJ21+BK21+SUM(J$11:J21)</f>
        <v>5000000</v>
      </c>
      <c r="BR21" s="27"/>
      <c r="BS21">
        <f t="shared" si="6"/>
        <v>10</v>
      </c>
      <c r="BT21" s="11">
        <f t="shared" si="7"/>
        <v>1</v>
      </c>
      <c r="BU21" s="14">
        <f t="shared" si="17"/>
        <v>0</v>
      </c>
      <c r="BV21" s="14">
        <f t="shared" si="17"/>
        <v>0</v>
      </c>
      <c r="BW21" s="14">
        <f t="shared" si="17"/>
        <v>0</v>
      </c>
      <c r="BX21" s="14">
        <f t="shared" si="17"/>
        <v>0</v>
      </c>
      <c r="BY21" s="14">
        <f t="shared" si="17"/>
        <v>0</v>
      </c>
      <c r="BZ21" s="14">
        <f t="shared" si="17"/>
        <v>0</v>
      </c>
      <c r="CA21" s="14">
        <f t="shared" si="17"/>
        <v>0</v>
      </c>
      <c r="CB21" s="14">
        <f t="shared" si="17"/>
        <v>0</v>
      </c>
      <c r="CC21" s="14">
        <f t="shared" si="17"/>
        <v>0</v>
      </c>
      <c r="CD21" s="14">
        <f t="shared" si="17"/>
        <v>0</v>
      </c>
      <c r="CE21" s="14">
        <f t="shared" si="17"/>
        <v>0</v>
      </c>
      <c r="CF21" s="14">
        <f t="shared" si="17"/>
        <v>0</v>
      </c>
      <c r="CG21" s="14">
        <f t="shared" si="17"/>
        <v>0</v>
      </c>
      <c r="CH21" s="14">
        <f t="shared" si="17"/>
        <v>0</v>
      </c>
      <c r="CI21" s="14">
        <f t="shared" si="17"/>
        <v>0</v>
      </c>
      <c r="CJ21" s="14">
        <f t="shared" si="17"/>
        <v>0</v>
      </c>
      <c r="CK21" s="14">
        <f t="shared" si="18"/>
        <v>0</v>
      </c>
      <c r="CL21" s="14">
        <f t="shared" si="18"/>
        <v>0</v>
      </c>
      <c r="CM21" s="14">
        <f t="shared" si="18"/>
        <v>0</v>
      </c>
      <c r="CN21" s="14">
        <f t="shared" si="18"/>
        <v>0</v>
      </c>
      <c r="CO21" s="14">
        <f t="shared" si="18"/>
        <v>0</v>
      </c>
      <c r="CP21" s="14">
        <f t="shared" si="18"/>
        <v>0</v>
      </c>
      <c r="CQ21" s="14">
        <f t="shared" si="30"/>
        <v>0</v>
      </c>
      <c r="CR21" s="27"/>
    </row>
    <row r="22" spans="2:96" x14ac:dyDescent="0.2">
      <c r="B22" s="1">
        <f t="shared" si="24"/>
        <v>43871</v>
      </c>
      <c r="C22" s="8">
        <f t="shared" si="19"/>
        <v>1.5714285714285714</v>
      </c>
      <c r="D22">
        <f t="shared" si="28"/>
        <v>11</v>
      </c>
      <c r="E22" s="14">
        <f t="shared" si="25"/>
        <v>0.3</v>
      </c>
      <c r="F22" s="3">
        <f t="shared" si="20"/>
        <v>8.1661699125676517</v>
      </c>
      <c r="G22" s="3">
        <f t="shared" si="8"/>
        <v>2.8379999999999992</v>
      </c>
      <c r="H22" s="27"/>
      <c r="I22" s="4">
        <f t="shared" si="21"/>
        <v>5000000</v>
      </c>
      <c r="J22" s="4"/>
      <c r="K22" s="4">
        <f t="shared" si="9"/>
        <v>0</v>
      </c>
      <c r="L22" s="4"/>
      <c r="M22" s="14"/>
      <c r="N22" s="4">
        <f t="shared" si="29"/>
        <v>0</v>
      </c>
      <c r="O22" s="4">
        <f t="shared" si="10"/>
        <v>0</v>
      </c>
      <c r="P22" s="4">
        <f t="shared" si="10"/>
        <v>0</v>
      </c>
      <c r="Q22" s="4">
        <f t="shared" si="10"/>
        <v>0</v>
      </c>
      <c r="R22" s="4">
        <f t="shared" si="10"/>
        <v>0</v>
      </c>
      <c r="S22" s="4">
        <f t="shared" si="10"/>
        <v>0</v>
      </c>
      <c r="T22" s="4">
        <f t="shared" si="10"/>
        <v>0</v>
      </c>
      <c r="U22" s="4">
        <f t="shared" si="10"/>
        <v>0</v>
      </c>
      <c r="V22" s="4">
        <f t="shared" si="10"/>
        <v>0</v>
      </c>
      <c r="W22" s="4">
        <f t="shared" si="10"/>
        <v>0</v>
      </c>
      <c r="X22" s="4">
        <f t="shared" si="10"/>
        <v>0</v>
      </c>
      <c r="Y22" s="4">
        <f t="shared" si="10"/>
        <v>0</v>
      </c>
      <c r="Z22" s="4">
        <f t="shared" si="10"/>
        <v>0</v>
      </c>
      <c r="AA22" s="4">
        <f t="shared" si="10"/>
        <v>0</v>
      </c>
      <c r="AB22" s="4">
        <f t="shared" si="10"/>
        <v>0</v>
      </c>
      <c r="AC22" s="4">
        <f t="shared" si="10"/>
        <v>0</v>
      </c>
      <c r="AD22" s="4">
        <f t="shared" si="10"/>
        <v>0</v>
      </c>
      <c r="AE22" s="4">
        <f t="shared" si="10"/>
        <v>0</v>
      </c>
      <c r="AF22" s="4">
        <f t="shared" si="10"/>
        <v>0</v>
      </c>
      <c r="AG22" s="4">
        <f t="shared" si="10"/>
        <v>0</v>
      </c>
      <c r="AH22" s="4">
        <f t="shared" si="10"/>
        <v>0</v>
      </c>
      <c r="AI22" s="4">
        <f t="shared" si="11"/>
        <v>0</v>
      </c>
      <c r="AJ22" s="4">
        <f t="shared" si="22"/>
        <v>0</v>
      </c>
      <c r="AK22" s="27"/>
      <c r="AL22">
        <f t="shared" si="5"/>
        <v>11</v>
      </c>
      <c r="AM22" s="14"/>
      <c r="AN22" s="14"/>
      <c r="AO22" s="4">
        <f t="shared" si="12"/>
        <v>0</v>
      </c>
      <c r="AP22" s="4">
        <f t="shared" si="12"/>
        <v>0</v>
      </c>
      <c r="AQ22" s="4">
        <f t="shared" si="12"/>
        <v>0</v>
      </c>
      <c r="AR22" s="4">
        <f t="shared" si="12"/>
        <v>0</v>
      </c>
      <c r="AS22" s="4">
        <f t="shared" si="12"/>
        <v>0</v>
      </c>
      <c r="AT22" s="4">
        <f t="shared" si="12"/>
        <v>0</v>
      </c>
      <c r="AU22" s="4">
        <f t="shared" si="12"/>
        <v>0</v>
      </c>
      <c r="AV22" s="4">
        <f t="shared" si="12"/>
        <v>0</v>
      </c>
      <c r="AW22" s="4">
        <f t="shared" si="12"/>
        <v>0</v>
      </c>
      <c r="AX22" s="4">
        <f t="shared" si="12"/>
        <v>0</v>
      </c>
      <c r="AY22" s="4">
        <f t="shared" si="12"/>
        <v>0</v>
      </c>
      <c r="AZ22" s="4">
        <f t="shared" si="12"/>
        <v>0</v>
      </c>
      <c r="BA22" s="4">
        <f t="shared" si="12"/>
        <v>0</v>
      </c>
      <c r="BB22" s="4">
        <f t="shared" si="12"/>
        <v>0</v>
      </c>
      <c r="BC22" s="4">
        <f t="shared" si="12"/>
        <v>0</v>
      </c>
      <c r="BD22" s="4">
        <f t="shared" si="12"/>
        <v>0</v>
      </c>
      <c r="BE22" s="4">
        <f t="shared" si="13"/>
        <v>0</v>
      </c>
      <c r="BF22" s="4">
        <f t="shared" si="13"/>
        <v>0</v>
      </c>
      <c r="BG22" s="4">
        <f t="shared" si="13"/>
        <v>0</v>
      </c>
      <c r="BH22" s="4">
        <f t="shared" si="13"/>
        <v>0</v>
      </c>
      <c r="BI22" s="4">
        <f t="shared" si="13"/>
        <v>0</v>
      </c>
      <c r="BJ22" s="4">
        <f t="shared" si="26"/>
        <v>0</v>
      </c>
      <c r="BK22" s="4">
        <f t="shared" si="23"/>
        <v>0</v>
      </c>
      <c r="BL22" s="4" t="e">
        <f t="shared" si="31"/>
        <v>#DIV/0!</v>
      </c>
      <c r="BM22" s="4">
        <f t="shared" si="15"/>
        <v>0</v>
      </c>
      <c r="BN22" s="18" t="e">
        <f t="shared" si="32"/>
        <v>#DIV/0!</v>
      </c>
      <c r="BO22" s="4" t="e">
        <f t="shared" si="16"/>
        <v>#DIV/0!</v>
      </c>
      <c r="BP22" s="27"/>
      <c r="BQ22" s="4">
        <f>I22+AJ22+BK22+SUM(J$11:J22)</f>
        <v>5000000</v>
      </c>
      <c r="BR22" s="27"/>
      <c r="BS22">
        <f t="shared" si="6"/>
        <v>11</v>
      </c>
      <c r="BT22" s="11">
        <f t="shared" si="7"/>
        <v>1</v>
      </c>
      <c r="BU22" s="14">
        <f t="shared" si="17"/>
        <v>0</v>
      </c>
      <c r="BV22" s="14">
        <f t="shared" si="17"/>
        <v>0</v>
      </c>
      <c r="BW22" s="14">
        <f t="shared" si="17"/>
        <v>0</v>
      </c>
      <c r="BX22" s="14">
        <f t="shared" si="17"/>
        <v>0</v>
      </c>
      <c r="BY22" s="14">
        <f t="shared" si="17"/>
        <v>0</v>
      </c>
      <c r="BZ22" s="14">
        <f t="shared" si="17"/>
        <v>0</v>
      </c>
      <c r="CA22" s="14">
        <f t="shared" si="17"/>
        <v>0</v>
      </c>
      <c r="CB22" s="14">
        <f t="shared" si="17"/>
        <v>0</v>
      </c>
      <c r="CC22" s="14">
        <f t="shared" si="17"/>
        <v>0</v>
      </c>
      <c r="CD22" s="14">
        <f t="shared" si="17"/>
        <v>0</v>
      </c>
      <c r="CE22" s="14">
        <f t="shared" si="17"/>
        <v>0</v>
      </c>
      <c r="CF22" s="14">
        <f t="shared" si="17"/>
        <v>0</v>
      </c>
      <c r="CG22" s="14">
        <f t="shared" si="17"/>
        <v>0</v>
      </c>
      <c r="CH22" s="14">
        <f t="shared" si="17"/>
        <v>0</v>
      </c>
      <c r="CI22" s="14">
        <f t="shared" si="17"/>
        <v>0</v>
      </c>
      <c r="CJ22" s="14">
        <f t="shared" si="17"/>
        <v>0</v>
      </c>
      <c r="CK22" s="14">
        <f t="shared" si="18"/>
        <v>0</v>
      </c>
      <c r="CL22" s="14">
        <f t="shared" si="18"/>
        <v>0</v>
      </c>
      <c r="CM22" s="14">
        <f t="shared" si="18"/>
        <v>0</v>
      </c>
      <c r="CN22" s="14">
        <f t="shared" si="18"/>
        <v>0</v>
      </c>
      <c r="CO22" s="14">
        <f t="shared" si="18"/>
        <v>0</v>
      </c>
      <c r="CP22" s="14">
        <f t="shared" si="18"/>
        <v>0</v>
      </c>
      <c r="CQ22" s="14">
        <f t="shared" si="30"/>
        <v>0</v>
      </c>
      <c r="CR22" s="27"/>
    </row>
    <row r="23" spans="2:96" x14ac:dyDescent="0.2">
      <c r="B23" s="1">
        <f t="shared" si="24"/>
        <v>43872</v>
      </c>
      <c r="C23" s="8">
        <f t="shared" si="19"/>
        <v>1.7142857142857142</v>
      </c>
      <c r="D23">
        <f t="shared" si="28"/>
        <v>12</v>
      </c>
      <c r="E23" s="14">
        <f t="shared" si="25"/>
        <v>0.3</v>
      </c>
      <c r="F23" s="3">
        <f t="shared" si="20"/>
        <v>8.1661699125676517</v>
      </c>
      <c r="G23" s="3">
        <f t="shared" si="8"/>
        <v>2.8379999999999992</v>
      </c>
      <c r="H23" s="27"/>
      <c r="I23" s="4">
        <f t="shared" si="21"/>
        <v>5000000</v>
      </c>
      <c r="J23" s="4"/>
      <c r="K23" s="4">
        <f t="shared" si="9"/>
        <v>0</v>
      </c>
      <c r="L23" s="4"/>
      <c r="M23" s="14"/>
      <c r="N23" s="4">
        <f t="shared" si="29"/>
        <v>0</v>
      </c>
      <c r="O23" s="4">
        <f t="shared" si="10"/>
        <v>0</v>
      </c>
      <c r="P23" s="4">
        <f t="shared" si="10"/>
        <v>0</v>
      </c>
      <c r="Q23" s="4">
        <f t="shared" si="10"/>
        <v>0</v>
      </c>
      <c r="R23" s="4">
        <f t="shared" si="10"/>
        <v>0</v>
      </c>
      <c r="S23" s="4">
        <f t="shared" si="10"/>
        <v>0</v>
      </c>
      <c r="T23" s="4">
        <f t="shared" si="10"/>
        <v>0</v>
      </c>
      <c r="U23" s="4">
        <f t="shared" si="10"/>
        <v>0</v>
      </c>
      <c r="V23" s="4">
        <f t="shared" si="10"/>
        <v>0</v>
      </c>
      <c r="W23" s="4">
        <f t="shared" si="10"/>
        <v>0</v>
      </c>
      <c r="X23" s="4">
        <f t="shared" si="10"/>
        <v>0</v>
      </c>
      <c r="Y23" s="4">
        <f t="shared" si="10"/>
        <v>0</v>
      </c>
      <c r="Z23" s="4">
        <f t="shared" si="10"/>
        <v>0</v>
      </c>
      <c r="AA23" s="4">
        <f t="shared" si="10"/>
        <v>0</v>
      </c>
      <c r="AB23" s="4">
        <f t="shared" si="10"/>
        <v>0</v>
      </c>
      <c r="AC23" s="4">
        <f t="shared" si="10"/>
        <v>0</v>
      </c>
      <c r="AD23" s="4">
        <f t="shared" si="10"/>
        <v>0</v>
      </c>
      <c r="AE23" s="4">
        <f t="shared" si="10"/>
        <v>0</v>
      </c>
      <c r="AF23" s="4">
        <f t="shared" si="10"/>
        <v>0</v>
      </c>
      <c r="AG23" s="4">
        <f t="shared" si="10"/>
        <v>0</v>
      </c>
      <c r="AH23" s="4">
        <f t="shared" si="10"/>
        <v>0</v>
      </c>
      <c r="AI23" s="4">
        <f t="shared" si="11"/>
        <v>0</v>
      </c>
      <c r="AJ23" s="4">
        <f t="shared" si="22"/>
        <v>0</v>
      </c>
      <c r="AK23" s="27"/>
      <c r="AL23">
        <f t="shared" si="5"/>
        <v>12</v>
      </c>
      <c r="AM23" s="14"/>
      <c r="AN23" s="14"/>
      <c r="AO23" s="4">
        <f t="shared" si="12"/>
        <v>0</v>
      </c>
      <c r="AP23" s="4">
        <f t="shared" si="12"/>
        <v>0</v>
      </c>
      <c r="AQ23" s="4">
        <f t="shared" si="12"/>
        <v>0</v>
      </c>
      <c r="AR23" s="4">
        <f t="shared" si="12"/>
        <v>0</v>
      </c>
      <c r="AS23" s="4">
        <f t="shared" si="12"/>
        <v>0</v>
      </c>
      <c r="AT23" s="4">
        <f t="shared" si="12"/>
        <v>0</v>
      </c>
      <c r="AU23" s="4">
        <f t="shared" si="12"/>
        <v>0</v>
      </c>
      <c r="AV23" s="4">
        <f t="shared" si="12"/>
        <v>0</v>
      </c>
      <c r="AW23" s="4">
        <f t="shared" si="12"/>
        <v>0</v>
      </c>
      <c r="AX23" s="4">
        <f t="shared" si="12"/>
        <v>0</v>
      </c>
      <c r="AY23" s="4">
        <f t="shared" si="12"/>
        <v>0</v>
      </c>
      <c r="AZ23" s="4">
        <f t="shared" si="12"/>
        <v>0</v>
      </c>
      <c r="BA23" s="4">
        <f t="shared" si="12"/>
        <v>0</v>
      </c>
      <c r="BB23" s="4">
        <f t="shared" si="12"/>
        <v>0</v>
      </c>
      <c r="BC23" s="4">
        <f t="shared" si="12"/>
        <v>0</v>
      </c>
      <c r="BD23" s="4">
        <f t="shared" si="12"/>
        <v>0</v>
      </c>
      <c r="BE23" s="4">
        <f t="shared" si="13"/>
        <v>0</v>
      </c>
      <c r="BF23" s="4">
        <f t="shared" si="13"/>
        <v>0</v>
      </c>
      <c r="BG23" s="4">
        <f t="shared" si="13"/>
        <v>0</v>
      </c>
      <c r="BH23" s="4">
        <f t="shared" si="13"/>
        <v>0</v>
      </c>
      <c r="BI23" s="4">
        <f t="shared" si="13"/>
        <v>0</v>
      </c>
      <c r="BJ23" s="4">
        <f t="shared" si="26"/>
        <v>0</v>
      </c>
      <c r="BK23" s="4">
        <f t="shared" si="23"/>
        <v>0</v>
      </c>
      <c r="BL23" s="4" t="e">
        <f t="shared" si="31"/>
        <v>#DIV/0!</v>
      </c>
      <c r="BM23" s="4">
        <f t="shared" si="15"/>
        <v>0</v>
      </c>
      <c r="BN23" s="18" t="e">
        <f t="shared" si="32"/>
        <v>#DIV/0!</v>
      </c>
      <c r="BO23" s="4" t="e">
        <f t="shared" si="16"/>
        <v>#DIV/0!</v>
      </c>
      <c r="BP23" s="27"/>
      <c r="BQ23" s="4">
        <f>I23+AJ23+BK23+SUM(J$11:J23)</f>
        <v>5000000</v>
      </c>
      <c r="BR23" s="27"/>
      <c r="BS23">
        <f t="shared" si="6"/>
        <v>12</v>
      </c>
      <c r="BT23" s="11">
        <f t="shared" si="7"/>
        <v>1</v>
      </c>
      <c r="BU23" s="14">
        <f t="shared" si="17"/>
        <v>0</v>
      </c>
      <c r="BV23" s="14">
        <f t="shared" si="17"/>
        <v>0</v>
      </c>
      <c r="BW23" s="14">
        <f t="shared" si="17"/>
        <v>0</v>
      </c>
      <c r="BX23" s="14">
        <f t="shared" si="17"/>
        <v>0</v>
      </c>
      <c r="BY23" s="14">
        <f t="shared" si="17"/>
        <v>0</v>
      </c>
      <c r="BZ23" s="14">
        <f t="shared" si="17"/>
        <v>0</v>
      </c>
      <c r="CA23" s="14">
        <f t="shared" si="17"/>
        <v>0</v>
      </c>
      <c r="CB23" s="14">
        <f t="shared" si="17"/>
        <v>0</v>
      </c>
      <c r="CC23" s="14">
        <f t="shared" si="17"/>
        <v>0</v>
      </c>
      <c r="CD23" s="14">
        <f t="shared" si="17"/>
        <v>0</v>
      </c>
      <c r="CE23" s="14">
        <f t="shared" si="17"/>
        <v>0</v>
      </c>
      <c r="CF23" s="14">
        <f t="shared" si="17"/>
        <v>0</v>
      </c>
      <c r="CG23" s="14">
        <f t="shared" si="17"/>
        <v>0</v>
      </c>
      <c r="CH23" s="14">
        <f t="shared" si="17"/>
        <v>0</v>
      </c>
      <c r="CI23" s="14">
        <f t="shared" si="17"/>
        <v>0</v>
      </c>
      <c r="CJ23" s="14">
        <f t="shared" si="17"/>
        <v>0</v>
      </c>
      <c r="CK23" s="14">
        <f t="shared" si="18"/>
        <v>0</v>
      </c>
      <c r="CL23" s="14">
        <f t="shared" si="18"/>
        <v>0</v>
      </c>
      <c r="CM23" s="14">
        <f t="shared" si="18"/>
        <v>0</v>
      </c>
      <c r="CN23" s="14">
        <f t="shared" si="18"/>
        <v>0</v>
      </c>
      <c r="CO23" s="14">
        <f t="shared" si="18"/>
        <v>0</v>
      </c>
      <c r="CP23" s="14">
        <f t="shared" si="18"/>
        <v>0</v>
      </c>
      <c r="CQ23" s="14">
        <f t="shared" si="30"/>
        <v>0</v>
      </c>
      <c r="CR23" s="27"/>
    </row>
    <row r="24" spans="2:96" x14ac:dyDescent="0.2">
      <c r="B24" s="1">
        <f t="shared" si="24"/>
        <v>43873</v>
      </c>
      <c r="C24" s="8">
        <f t="shared" si="19"/>
        <v>1.8571428571428572</v>
      </c>
      <c r="D24">
        <f t="shared" si="28"/>
        <v>13</v>
      </c>
      <c r="E24" s="14">
        <f t="shared" si="25"/>
        <v>0.3</v>
      </c>
      <c r="F24" s="3">
        <f t="shared" si="20"/>
        <v>8.1661699125676517</v>
      </c>
      <c r="G24" s="3">
        <f t="shared" si="8"/>
        <v>2.8379999999999992</v>
      </c>
      <c r="H24" s="27"/>
      <c r="I24" s="4">
        <f t="shared" si="21"/>
        <v>5000000</v>
      </c>
      <c r="J24" s="4"/>
      <c r="K24" s="4">
        <f t="shared" si="9"/>
        <v>0</v>
      </c>
      <c r="L24" s="4"/>
      <c r="M24" s="14"/>
      <c r="N24" s="4">
        <f t="shared" si="29"/>
        <v>0</v>
      </c>
      <c r="O24" s="4">
        <f t="shared" si="10"/>
        <v>0</v>
      </c>
      <c r="P24" s="4">
        <f t="shared" si="10"/>
        <v>0</v>
      </c>
      <c r="Q24" s="4">
        <f t="shared" si="10"/>
        <v>0</v>
      </c>
      <c r="R24" s="4">
        <f t="shared" si="10"/>
        <v>0</v>
      </c>
      <c r="S24" s="4">
        <f t="shared" si="10"/>
        <v>0</v>
      </c>
      <c r="T24" s="4">
        <f t="shared" si="10"/>
        <v>0</v>
      </c>
      <c r="U24" s="4">
        <f t="shared" si="10"/>
        <v>0</v>
      </c>
      <c r="V24" s="4">
        <f t="shared" si="10"/>
        <v>0</v>
      </c>
      <c r="W24" s="4">
        <f t="shared" si="10"/>
        <v>0</v>
      </c>
      <c r="X24" s="4">
        <f t="shared" si="10"/>
        <v>0</v>
      </c>
      <c r="Y24" s="4">
        <f t="shared" si="10"/>
        <v>0</v>
      </c>
      <c r="Z24" s="4">
        <f t="shared" si="10"/>
        <v>0</v>
      </c>
      <c r="AA24" s="4">
        <f t="shared" si="10"/>
        <v>0</v>
      </c>
      <c r="AB24" s="4">
        <f t="shared" si="10"/>
        <v>0</v>
      </c>
      <c r="AC24" s="4">
        <f t="shared" si="10"/>
        <v>0</v>
      </c>
      <c r="AD24" s="4">
        <f t="shared" ref="AD24:AH24" si="33">AC23*(1-AC$6)</f>
        <v>0</v>
      </c>
      <c r="AE24" s="4">
        <f t="shared" si="33"/>
        <v>0</v>
      </c>
      <c r="AF24" s="4">
        <f t="shared" si="33"/>
        <v>0</v>
      </c>
      <c r="AG24" s="4">
        <f t="shared" si="33"/>
        <v>0</v>
      </c>
      <c r="AH24" s="4">
        <f t="shared" si="33"/>
        <v>0</v>
      </c>
      <c r="AI24" s="4">
        <f t="shared" si="11"/>
        <v>0</v>
      </c>
      <c r="AJ24" s="4">
        <f t="shared" si="22"/>
        <v>0</v>
      </c>
      <c r="AK24" s="27"/>
      <c r="AL24">
        <f t="shared" si="5"/>
        <v>13</v>
      </c>
      <c r="AM24" s="14"/>
      <c r="AN24" s="14"/>
      <c r="AO24" s="4">
        <f t="shared" si="12"/>
        <v>0</v>
      </c>
      <c r="AP24" s="4">
        <f t="shared" si="12"/>
        <v>0</v>
      </c>
      <c r="AQ24" s="4">
        <f t="shared" si="12"/>
        <v>0</v>
      </c>
      <c r="AR24" s="4">
        <f t="shared" si="12"/>
        <v>0</v>
      </c>
      <c r="AS24" s="4">
        <f t="shared" si="12"/>
        <v>0</v>
      </c>
      <c r="AT24" s="4">
        <f t="shared" si="12"/>
        <v>0</v>
      </c>
      <c r="AU24" s="4">
        <f t="shared" si="12"/>
        <v>0</v>
      </c>
      <c r="AV24" s="4">
        <f t="shared" si="12"/>
        <v>0</v>
      </c>
      <c r="AW24" s="4">
        <f t="shared" si="12"/>
        <v>0</v>
      </c>
      <c r="AX24" s="4">
        <f t="shared" si="12"/>
        <v>0</v>
      </c>
      <c r="AY24" s="4">
        <f t="shared" si="12"/>
        <v>0</v>
      </c>
      <c r="AZ24" s="4">
        <f t="shared" si="12"/>
        <v>0</v>
      </c>
      <c r="BA24" s="4">
        <f t="shared" si="12"/>
        <v>0</v>
      </c>
      <c r="BB24" s="4">
        <f t="shared" si="12"/>
        <v>0</v>
      </c>
      <c r="BC24" s="4">
        <f t="shared" si="12"/>
        <v>0</v>
      </c>
      <c r="BD24" s="4">
        <f t="shared" si="12"/>
        <v>0</v>
      </c>
      <c r="BE24" s="4">
        <f t="shared" si="13"/>
        <v>0</v>
      </c>
      <c r="BF24" s="4">
        <f t="shared" si="13"/>
        <v>0</v>
      </c>
      <c r="BG24" s="4">
        <f t="shared" si="13"/>
        <v>0</v>
      </c>
      <c r="BH24" s="4">
        <f t="shared" si="13"/>
        <v>0</v>
      </c>
      <c r="BI24" s="4">
        <f t="shared" si="13"/>
        <v>0</v>
      </c>
      <c r="BJ24" s="4">
        <f t="shared" si="26"/>
        <v>0</v>
      </c>
      <c r="BK24" s="4">
        <f t="shared" si="23"/>
        <v>0</v>
      </c>
      <c r="BL24" s="4" t="e">
        <f t="shared" si="31"/>
        <v>#DIV/0!</v>
      </c>
      <c r="BM24" s="4">
        <f t="shared" si="15"/>
        <v>0</v>
      </c>
      <c r="BN24" s="18" t="e">
        <f t="shared" si="32"/>
        <v>#DIV/0!</v>
      </c>
      <c r="BO24" s="4" t="e">
        <f t="shared" si="16"/>
        <v>#DIV/0!</v>
      </c>
      <c r="BP24" s="27"/>
      <c r="BQ24" s="4">
        <f>I24+AJ24+BK24+SUM(J$11:J24)</f>
        <v>5000000</v>
      </c>
      <c r="BR24" s="27"/>
      <c r="BS24">
        <f t="shared" si="6"/>
        <v>13</v>
      </c>
      <c r="BT24" s="11">
        <f t="shared" si="7"/>
        <v>1</v>
      </c>
      <c r="BU24" s="14">
        <f t="shared" si="17"/>
        <v>0</v>
      </c>
      <c r="BV24" s="14">
        <f t="shared" si="17"/>
        <v>0</v>
      </c>
      <c r="BW24" s="14">
        <f t="shared" si="17"/>
        <v>0</v>
      </c>
      <c r="BX24" s="14">
        <f t="shared" si="17"/>
        <v>0</v>
      </c>
      <c r="BY24" s="14">
        <f t="shared" si="17"/>
        <v>0</v>
      </c>
      <c r="BZ24" s="14">
        <f t="shared" si="17"/>
        <v>0</v>
      </c>
      <c r="CA24" s="14">
        <f t="shared" si="17"/>
        <v>0</v>
      </c>
      <c r="CB24" s="14">
        <f t="shared" si="17"/>
        <v>0</v>
      </c>
      <c r="CC24" s="14">
        <f t="shared" si="17"/>
        <v>0</v>
      </c>
      <c r="CD24" s="14">
        <f t="shared" si="17"/>
        <v>0</v>
      </c>
      <c r="CE24" s="14">
        <f t="shared" si="17"/>
        <v>0</v>
      </c>
      <c r="CF24" s="14">
        <f t="shared" si="17"/>
        <v>0</v>
      </c>
      <c r="CG24" s="14">
        <f t="shared" si="17"/>
        <v>0</v>
      </c>
      <c r="CH24" s="14">
        <f t="shared" si="17"/>
        <v>0</v>
      </c>
      <c r="CI24" s="14">
        <f t="shared" si="17"/>
        <v>0</v>
      </c>
      <c r="CJ24" s="14">
        <f t="shared" si="17"/>
        <v>0</v>
      </c>
      <c r="CK24" s="14">
        <f t="shared" si="18"/>
        <v>0</v>
      </c>
      <c r="CL24" s="14">
        <f t="shared" si="18"/>
        <v>0</v>
      </c>
      <c r="CM24" s="14">
        <f t="shared" si="18"/>
        <v>0</v>
      </c>
      <c r="CN24" s="14">
        <f t="shared" si="18"/>
        <v>0</v>
      </c>
      <c r="CO24" s="14">
        <f t="shared" si="18"/>
        <v>0</v>
      </c>
      <c r="CP24" s="14">
        <f t="shared" si="18"/>
        <v>0</v>
      </c>
      <c r="CQ24" s="14">
        <f t="shared" si="30"/>
        <v>0</v>
      </c>
      <c r="CR24" s="27"/>
    </row>
    <row r="25" spans="2:96" x14ac:dyDescent="0.2">
      <c r="B25" s="1">
        <f t="shared" si="24"/>
        <v>43874</v>
      </c>
      <c r="C25" s="8">
        <f t="shared" si="19"/>
        <v>2</v>
      </c>
      <c r="D25">
        <f t="shared" si="28"/>
        <v>14</v>
      </c>
      <c r="E25" s="14">
        <f t="shared" si="25"/>
        <v>0.3</v>
      </c>
      <c r="F25" s="3">
        <f t="shared" si="20"/>
        <v>8.1661699125676517</v>
      </c>
      <c r="G25" s="3">
        <f t="shared" si="8"/>
        <v>2.8379999999999992</v>
      </c>
      <c r="H25" s="27"/>
      <c r="I25" s="4">
        <f t="shared" si="21"/>
        <v>5000000</v>
      </c>
      <c r="J25" s="4"/>
      <c r="K25" s="4">
        <f t="shared" si="9"/>
        <v>0</v>
      </c>
      <c r="L25" s="4"/>
      <c r="M25" s="14"/>
      <c r="N25" s="4">
        <f t="shared" si="29"/>
        <v>0</v>
      </c>
      <c r="O25" s="4">
        <f t="shared" ref="O25:AH37" si="34">N24*(1-N$6)</f>
        <v>0</v>
      </c>
      <c r="P25" s="4">
        <f t="shared" si="34"/>
        <v>0</v>
      </c>
      <c r="Q25" s="4">
        <f t="shared" si="34"/>
        <v>0</v>
      </c>
      <c r="R25" s="4">
        <f t="shared" si="34"/>
        <v>0</v>
      </c>
      <c r="S25" s="4">
        <f t="shared" si="34"/>
        <v>0</v>
      </c>
      <c r="T25" s="4">
        <f t="shared" si="34"/>
        <v>0</v>
      </c>
      <c r="U25" s="4">
        <f t="shared" si="34"/>
        <v>0</v>
      </c>
      <c r="V25" s="4">
        <f t="shared" si="34"/>
        <v>0</v>
      </c>
      <c r="W25" s="4">
        <f t="shared" si="34"/>
        <v>0</v>
      </c>
      <c r="X25" s="4">
        <f t="shared" si="34"/>
        <v>0</v>
      </c>
      <c r="Y25" s="4">
        <f t="shared" si="34"/>
        <v>0</v>
      </c>
      <c r="Z25" s="4">
        <f t="shared" si="34"/>
        <v>0</v>
      </c>
      <c r="AA25" s="4">
        <f t="shared" si="34"/>
        <v>0</v>
      </c>
      <c r="AB25" s="4">
        <f t="shared" si="34"/>
        <v>0</v>
      </c>
      <c r="AC25" s="4">
        <f t="shared" si="34"/>
        <v>0</v>
      </c>
      <c r="AD25" s="4">
        <f t="shared" si="34"/>
        <v>0</v>
      </c>
      <c r="AE25" s="4">
        <f t="shared" si="34"/>
        <v>0</v>
      </c>
      <c r="AF25" s="4">
        <f t="shared" si="34"/>
        <v>0</v>
      </c>
      <c r="AG25" s="4">
        <f t="shared" si="34"/>
        <v>0</v>
      </c>
      <c r="AH25" s="4">
        <f t="shared" si="34"/>
        <v>0</v>
      </c>
      <c r="AI25" s="4">
        <f t="shared" si="11"/>
        <v>0</v>
      </c>
      <c r="AJ25" s="4">
        <f t="shared" si="22"/>
        <v>0</v>
      </c>
      <c r="AK25" s="27"/>
      <c r="AL25">
        <f t="shared" si="5"/>
        <v>14</v>
      </c>
      <c r="AM25" s="14"/>
      <c r="AN25" s="14"/>
      <c r="AO25" s="4">
        <f t="shared" si="12"/>
        <v>0</v>
      </c>
      <c r="AP25" s="4">
        <f t="shared" si="12"/>
        <v>0</v>
      </c>
      <c r="AQ25" s="4">
        <f t="shared" si="12"/>
        <v>0</v>
      </c>
      <c r="AR25" s="4">
        <f t="shared" si="12"/>
        <v>0</v>
      </c>
      <c r="AS25" s="4">
        <f t="shared" si="12"/>
        <v>0</v>
      </c>
      <c r="AT25" s="4">
        <f t="shared" si="12"/>
        <v>0</v>
      </c>
      <c r="AU25" s="4">
        <f t="shared" si="12"/>
        <v>0</v>
      </c>
      <c r="AV25" s="4">
        <f t="shared" si="12"/>
        <v>0</v>
      </c>
      <c r="AW25" s="4">
        <f t="shared" si="12"/>
        <v>0</v>
      </c>
      <c r="AX25" s="4">
        <f t="shared" si="12"/>
        <v>0</v>
      </c>
      <c r="AY25" s="4">
        <f t="shared" si="12"/>
        <v>0</v>
      </c>
      <c r="AZ25" s="4">
        <f t="shared" si="12"/>
        <v>0</v>
      </c>
      <c r="BA25" s="4">
        <f t="shared" si="12"/>
        <v>0</v>
      </c>
      <c r="BB25" s="4">
        <f t="shared" si="12"/>
        <v>0</v>
      </c>
      <c r="BC25" s="4">
        <f t="shared" si="12"/>
        <v>0</v>
      </c>
      <c r="BD25" s="4">
        <f t="shared" si="12"/>
        <v>0</v>
      </c>
      <c r="BE25" s="4">
        <f t="shared" si="13"/>
        <v>0</v>
      </c>
      <c r="BF25" s="4">
        <f t="shared" si="13"/>
        <v>0</v>
      </c>
      <c r="BG25" s="4">
        <f t="shared" si="13"/>
        <v>0</v>
      </c>
      <c r="BH25" s="4">
        <f t="shared" si="13"/>
        <v>0</v>
      </c>
      <c r="BI25" s="4">
        <f t="shared" si="13"/>
        <v>0</v>
      </c>
      <c r="BJ25" s="4">
        <f t="shared" si="26"/>
        <v>0</v>
      </c>
      <c r="BK25" s="4">
        <f t="shared" si="23"/>
        <v>0</v>
      </c>
      <c r="BL25" s="4" t="e">
        <f t="shared" si="31"/>
        <v>#DIV/0!</v>
      </c>
      <c r="BM25" s="4">
        <f t="shared" si="15"/>
        <v>0</v>
      </c>
      <c r="BN25" s="18" t="e">
        <f t="shared" si="32"/>
        <v>#DIV/0!</v>
      </c>
      <c r="BO25" s="4" t="e">
        <f t="shared" si="16"/>
        <v>#DIV/0!</v>
      </c>
      <c r="BP25" s="27"/>
      <c r="BQ25" s="4">
        <f>I25+AJ25+BK25+SUM(J$11:J25)</f>
        <v>5000000</v>
      </c>
      <c r="BR25" s="27"/>
      <c r="BS25">
        <f t="shared" si="6"/>
        <v>14</v>
      </c>
      <c r="BT25" s="11">
        <f t="shared" si="7"/>
        <v>1</v>
      </c>
      <c r="BU25" s="14">
        <f t="shared" si="17"/>
        <v>0</v>
      </c>
      <c r="BV25" s="14">
        <f t="shared" si="17"/>
        <v>0</v>
      </c>
      <c r="BW25" s="14">
        <f t="shared" si="17"/>
        <v>0</v>
      </c>
      <c r="BX25" s="14">
        <f t="shared" si="17"/>
        <v>0</v>
      </c>
      <c r="BY25" s="14">
        <f t="shared" si="17"/>
        <v>0</v>
      </c>
      <c r="BZ25" s="14">
        <f t="shared" si="17"/>
        <v>0</v>
      </c>
      <c r="CA25" s="14">
        <f t="shared" si="17"/>
        <v>0</v>
      </c>
      <c r="CB25" s="14">
        <f t="shared" si="17"/>
        <v>0</v>
      </c>
      <c r="CC25" s="14">
        <f t="shared" si="17"/>
        <v>0</v>
      </c>
      <c r="CD25" s="14">
        <f t="shared" si="17"/>
        <v>0</v>
      </c>
      <c r="CE25" s="14">
        <f t="shared" si="17"/>
        <v>0</v>
      </c>
      <c r="CF25" s="14">
        <f t="shared" si="17"/>
        <v>0</v>
      </c>
      <c r="CG25" s="14">
        <f t="shared" si="17"/>
        <v>0</v>
      </c>
      <c r="CH25" s="14">
        <f t="shared" si="17"/>
        <v>0</v>
      </c>
      <c r="CI25" s="14">
        <f t="shared" si="17"/>
        <v>0</v>
      </c>
      <c r="CJ25" s="14">
        <f t="shared" si="17"/>
        <v>0</v>
      </c>
      <c r="CK25" s="14">
        <f t="shared" si="18"/>
        <v>0</v>
      </c>
      <c r="CL25" s="14">
        <f t="shared" si="18"/>
        <v>0</v>
      </c>
      <c r="CM25" s="14">
        <f t="shared" si="18"/>
        <v>0</v>
      </c>
      <c r="CN25" s="14">
        <f t="shared" si="18"/>
        <v>0</v>
      </c>
      <c r="CO25" s="14">
        <f t="shared" si="18"/>
        <v>0</v>
      </c>
      <c r="CP25" s="14">
        <f t="shared" si="18"/>
        <v>0</v>
      </c>
      <c r="CQ25" s="14">
        <f t="shared" si="30"/>
        <v>0</v>
      </c>
      <c r="CR25" s="27"/>
    </row>
    <row r="26" spans="2:96" x14ac:dyDescent="0.2">
      <c r="B26" s="1">
        <f t="shared" si="24"/>
        <v>43875</v>
      </c>
      <c r="C26" s="8">
        <f t="shared" si="19"/>
        <v>2.1428571428571428</v>
      </c>
      <c r="D26">
        <f t="shared" si="28"/>
        <v>15</v>
      </c>
      <c r="E26" s="14">
        <f t="shared" si="25"/>
        <v>0.3</v>
      </c>
      <c r="F26" s="3">
        <f t="shared" si="20"/>
        <v>8.1661699125676517</v>
      </c>
      <c r="G26" s="3">
        <f t="shared" si="8"/>
        <v>2.8379999999999992</v>
      </c>
      <c r="H26" s="27"/>
      <c r="I26" s="4">
        <f t="shared" si="21"/>
        <v>5000000</v>
      </c>
      <c r="J26" s="4"/>
      <c r="K26" s="4">
        <f t="shared" si="9"/>
        <v>0</v>
      </c>
      <c r="L26" s="4"/>
      <c r="M26" s="14"/>
      <c r="N26" s="4">
        <f t="shared" si="29"/>
        <v>0</v>
      </c>
      <c r="O26" s="4">
        <f t="shared" si="34"/>
        <v>0</v>
      </c>
      <c r="P26" s="4">
        <f t="shared" si="34"/>
        <v>0</v>
      </c>
      <c r="Q26" s="4">
        <f t="shared" si="34"/>
        <v>0</v>
      </c>
      <c r="R26" s="4">
        <f t="shared" si="34"/>
        <v>0</v>
      </c>
      <c r="S26" s="4">
        <f t="shared" si="34"/>
        <v>0</v>
      </c>
      <c r="T26" s="4">
        <f t="shared" si="34"/>
        <v>0</v>
      </c>
      <c r="U26" s="4">
        <f t="shared" si="34"/>
        <v>0</v>
      </c>
      <c r="V26" s="4">
        <f t="shared" si="34"/>
        <v>0</v>
      </c>
      <c r="W26" s="4">
        <f t="shared" si="34"/>
        <v>0</v>
      </c>
      <c r="X26" s="4">
        <f t="shared" si="34"/>
        <v>0</v>
      </c>
      <c r="Y26" s="4">
        <f t="shared" si="34"/>
        <v>0</v>
      </c>
      <c r="Z26" s="4">
        <f t="shared" si="34"/>
        <v>0</v>
      </c>
      <c r="AA26" s="4">
        <f t="shared" si="34"/>
        <v>0</v>
      </c>
      <c r="AB26" s="4">
        <f t="shared" si="34"/>
        <v>0</v>
      </c>
      <c r="AC26" s="4">
        <f t="shared" si="34"/>
        <v>0</v>
      </c>
      <c r="AD26" s="4">
        <f t="shared" si="34"/>
        <v>0</v>
      </c>
      <c r="AE26" s="4">
        <f t="shared" si="34"/>
        <v>0</v>
      </c>
      <c r="AF26" s="4">
        <f t="shared" si="34"/>
        <v>0</v>
      </c>
      <c r="AG26" s="4">
        <f t="shared" si="34"/>
        <v>0</v>
      </c>
      <c r="AH26" s="4">
        <f t="shared" si="34"/>
        <v>0</v>
      </c>
      <c r="AI26" s="4">
        <f t="shared" si="11"/>
        <v>0</v>
      </c>
      <c r="AJ26" s="4">
        <f t="shared" si="22"/>
        <v>0</v>
      </c>
      <c r="AK26" s="27"/>
      <c r="AL26">
        <f t="shared" si="5"/>
        <v>15</v>
      </c>
      <c r="AM26" s="14"/>
      <c r="AN26" s="14"/>
      <c r="AO26" s="4">
        <f t="shared" si="12"/>
        <v>0</v>
      </c>
      <c r="AP26" s="4">
        <f t="shared" si="12"/>
        <v>0</v>
      </c>
      <c r="AQ26" s="4">
        <f t="shared" si="12"/>
        <v>0</v>
      </c>
      <c r="AR26" s="4">
        <f t="shared" si="12"/>
        <v>0</v>
      </c>
      <c r="AS26" s="4">
        <f t="shared" si="12"/>
        <v>0</v>
      </c>
      <c r="AT26" s="4">
        <f t="shared" si="12"/>
        <v>0</v>
      </c>
      <c r="AU26" s="4">
        <f t="shared" si="12"/>
        <v>0</v>
      </c>
      <c r="AV26" s="4">
        <f t="shared" si="12"/>
        <v>0</v>
      </c>
      <c r="AW26" s="4">
        <f t="shared" si="12"/>
        <v>0</v>
      </c>
      <c r="AX26" s="4">
        <f t="shared" si="12"/>
        <v>0</v>
      </c>
      <c r="AY26" s="4">
        <f t="shared" si="12"/>
        <v>0</v>
      </c>
      <c r="AZ26" s="4">
        <f t="shared" si="12"/>
        <v>0</v>
      </c>
      <c r="BA26" s="4">
        <f t="shared" si="12"/>
        <v>0</v>
      </c>
      <c r="BB26" s="4">
        <f t="shared" si="12"/>
        <v>0</v>
      </c>
      <c r="BC26" s="4">
        <f t="shared" si="12"/>
        <v>0</v>
      </c>
      <c r="BD26" s="4">
        <f t="shared" si="12"/>
        <v>0</v>
      </c>
      <c r="BE26" s="4">
        <f t="shared" si="13"/>
        <v>0</v>
      </c>
      <c r="BF26" s="4">
        <f t="shared" si="13"/>
        <v>0</v>
      </c>
      <c r="BG26" s="4">
        <f t="shared" si="13"/>
        <v>0</v>
      </c>
      <c r="BH26" s="4">
        <f t="shared" si="13"/>
        <v>0</v>
      </c>
      <c r="BI26" s="4">
        <f t="shared" si="13"/>
        <v>0</v>
      </c>
      <c r="BJ26" s="4">
        <f t="shared" si="26"/>
        <v>0</v>
      </c>
      <c r="BK26" s="4">
        <f t="shared" si="23"/>
        <v>0</v>
      </c>
      <c r="BL26" s="4" t="e">
        <f t="shared" si="31"/>
        <v>#DIV/0!</v>
      </c>
      <c r="BM26" s="4">
        <f t="shared" si="15"/>
        <v>0</v>
      </c>
      <c r="BN26" s="18" t="e">
        <f t="shared" si="32"/>
        <v>#DIV/0!</v>
      </c>
      <c r="BO26" s="4" t="e">
        <f t="shared" si="16"/>
        <v>#DIV/0!</v>
      </c>
      <c r="BP26" s="27"/>
      <c r="BQ26" s="4">
        <f>I26+AJ26+BK26+SUM(J$11:J26)</f>
        <v>5000000</v>
      </c>
      <c r="BR26" s="27"/>
      <c r="BS26">
        <f t="shared" si="6"/>
        <v>15</v>
      </c>
      <c r="BT26" s="11">
        <f t="shared" si="7"/>
        <v>1</v>
      </c>
      <c r="BU26" s="14">
        <f t="shared" si="17"/>
        <v>0</v>
      </c>
      <c r="BV26" s="14">
        <f t="shared" si="17"/>
        <v>0</v>
      </c>
      <c r="BW26" s="14">
        <f t="shared" si="17"/>
        <v>0</v>
      </c>
      <c r="BX26" s="14">
        <f t="shared" si="17"/>
        <v>0</v>
      </c>
      <c r="BY26" s="14">
        <f t="shared" si="17"/>
        <v>0</v>
      </c>
      <c r="BZ26" s="14">
        <f t="shared" si="17"/>
        <v>0</v>
      </c>
      <c r="CA26" s="14">
        <f t="shared" si="17"/>
        <v>0</v>
      </c>
      <c r="CB26" s="14">
        <f t="shared" si="17"/>
        <v>0</v>
      </c>
      <c r="CC26" s="14">
        <f t="shared" si="17"/>
        <v>0</v>
      </c>
      <c r="CD26" s="14">
        <f t="shared" si="17"/>
        <v>0</v>
      </c>
      <c r="CE26" s="14">
        <f t="shared" si="17"/>
        <v>0</v>
      </c>
      <c r="CF26" s="14">
        <f t="shared" si="17"/>
        <v>0</v>
      </c>
      <c r="CG26" s="14">
        <f t="shared" si="17"/>
        <v>0</v>
      </c>
      <c r="CH26" s="14">
        <f t="shared" si="17"/>
        <v>0</v>
      </c>
      <c r="CI26" s="14">
        <f t="shared" si="17"/>
        <v>0</v>
      </c>
      <c r="CJ26" s="14">
        <f t="shared" si="17"/>
        <v>0</v>
      </c>
      <c r="CK26" s="14">
        <f t="shared" si="18"/>
        <v>0</v>
      </c>
      <c r="CL26" s="14">
        <f t="shared" si="18"/>
        <v>0</v>
      </c>
      <c r="CM26" s="14">
        <f t="shared" si="18"/>
        <v>0</v>
      </c>
      <c r="CN26" s="14">
        <f t="shared" si="18"/>
        <v>0</v>
      </c>
      <c r="CO26" s="14">
        <f t="shared" si="18"/>
        <v>0</v>
      </c>
      <c r="CP26" s="14">
        <f t="shared" si="18"/>
        <v>0</v>
      </c>
      <c r="CQ26" s="14">
        <f t="shared" si="30"/>
        <v>0</v>
      </c>
      <c r="CR26" s="27"/>
    </row>
    <row r="27" spans="2:96" ht="15" x14ac:dyDescent="0.25">
      <c r="B27" s="1">
        <f t="shared" si="24"/>
        <v>43876</v>
      </c>
      <c r="C27" s="8">
        <f t="shared" si="19"/>
        <v>2.2857142857142856</v>
      </c>
      <c r="D27">
        <f t="shared" si="28"/>
        <v>16</v>
      </c>
      <c r="E27" s="14">
        <f t="shared" si="25"/>
        <v>0.3</v>
      </c>
      <c r="F27" s="3">
        <f t="shared" si="20"/>
        <v>8.1661699125676517</v>
      </c>
      <c r="G27" s="3">
        <f t="shared" si="8"/>
        <v>2.8379999999999992</v>
      </c>
      <c r="H27" s="27"/>
      <c r="I27" s="4">
        <f t="shared" si="21"/>
        <v>4999999</v>
      </c>
      <c r="J27" s="4"/>
      <c r="K27" s="4">
        <f t="shared" si="9"/>
        <v>1</v>
      </c>
      <c r="L27" s="4"/>
      <c r="M27" s="14"/>
      <c r="N27" s="34">
        <v>1</v>
      </c>
      <c r="O27" s="4">
        <f t="shared" si="34"/>
        <v>0</v>
      </c>
      <c r="P27" s="4">
        <f t="shared" si="34"/>
        <v>0</v>
      </c>
      <c r="Q27" s="4">
        <f t="shared" si="34"/>
        <v>0</v>
      </c>
      <c r="R27" s="4">
        <f t="shared" si="34"/>
        <v>0</v>
      </c>
      <c r="S27" s="4">
        <f t="shared" si="34"/>
        <v>0</v>
      </c>
      <c r="T27" s="4">
        <f t="shared" si="34"/>
        <v>0</v>
      </c>
      <c r="U27" s="4">
        <f t="shared" si="34"/>
        <v>0</v>
      </c>
      <c r="V27" s="4">
        <f t="shared" si="34"/>
        <v>0</v>
      </c>
      <c r="W27" s="4">
        <f t="shared" si="34"/>
        <v>0</v>
      </c>
      <c r="X27" s="4">
        <f t="shared" si="34"/>
        <v>0</v>
      </c>
      <c r="Y27" s="4">
        <f t="shared" si="34"/>
        <v>0</v>
      </c>
      <c r="Z27" s="4">
        <f t="shared" si="34"/>
        <v>0</v>
      </c>
      <c r="AA27" s="4">
        <f t="shared" si="34"/>
        <v>0</v>
      </c>
      <c r="AB27" s="4">
        <f t="shared" si="34"/>
        <v>0</v>
      </c>
      <c r="AC27" s="4">
        <f t="shared" si="34"/>
        <v>0</v>
      </c>
      <c r="AD27" s="4">
        <f t="shared" si="34"/>
        <v>0</v>
      </c>
      <c r="AE27" s="4">
        <f t="shared" si="34"/>
        <v>0</v>
      </c>
      <c r="AF27" s="4">
        <f t="shared" si="34"/>
        <v>0</v>
      </c>
      <c r="AG27" s="4">
        <f t="shared" si="34"/>
        <v>0</v>
      </c>
      <c r="AH27" s="4">
        <f t="shared" si="34"/>
        <v>0</v>
      </c>
      <c r="AI27" s="4">
        <f t="shared" si="11"/>
        <v>0</v>
      </c>
      <c r="AJ27" s="4">
        <f t="shared" si="22"/>
        <v>1</v>
      </c>
      <c r="AK27" s="27"/>
      <c r="AL27">
        <f t="shared" si="5"/>
        <v>16</v>
      </c>
      <c r="AM27" s="14"/>
      <c r="AN27" s="14"/>
      <c r="AO27" s="4">
        <f t="shared" si="12"/>
        <v>0</v>
      </c>
      <c r="AP27" s="4">
        <f t="shared" si="12"/>
        <v>0</v>
      </c>
      <c r="AQ27" s="4">
        <f t="shared" si="12"/>
        <v>0</v>
      </c>
      <c r="AR27" s="4">
        <f t="shared" si="12"/>
        <v>0</v>
      </c>
      <c r="AS27" s="4">
        <f t="shared" si="12"/>
        <v>0</v>
      </c>
      <c r="AT27" s="4">
        <f t="shared" si="12"/>
        <v>0</v>
      </c>
      <c r="AU27" s="4">
        <f t="shared" si="12"/>
        <v>0</v>
      </c>
      <c r="AV27" s="4">
        <f t="shared" si="12"/>
        <v>0</v>
      </c>
      <c r="AW27" s="4">
        <f t="shared" si="12"/>
        <v>0</v>
      </c>
      <c r="AX27" s="4">
        <f t="shared" si="12"/>
        <v>0</v>
      </c>
      <c r="AY27" s="4">
        <f t="shared" si="12"/>
        <v>0</v>
      </c>
      <c r="AZ27" s="4">
        <f t="shared" si="12"/>
        <v>0</v>
      </c>
      <c r="BA27" s="4">
        <f t="shared" si="12"/>
        <v>0</v>
      </c>
      <c r="BB27" s="4">
        <f t="shared" si="12"/>
        <v>0</v>
      </c>
      <c r="BC27" s="4">
        <f t="shared" si="12"/>
        <v>0</v>
      </c>
      <c r="BD27" s="4">
        <f t="shared" si="12"/>
        <v>0</v>
      </c>
      <c r="BE27" s="4">
        <f t="shared" si="13"/>
        <v>0</v>
      </c>
      <c r="BF27" s="4">
        <f t="shared" si="13"/>
        <v>0</v>
      </c>
      <c r="BG27" s="4">
        <f t="shared" si="13"/>
        <v>0</v>
      </c>
      <c r="BH27" s="4">
        <f t="shared" si="13"/>
        <v>0</v>
      </c>
      <c r="BI27" s="4">
        <f t="shared" si="13"/>
        <v>0</v>
      </c>
      <c r="BJ27" s="4">
        <f t="shared" si="26"/>
        <v>0</v>
      </c>
      <c r="BK27" s="4">
        <f t="shared" si="23"/>
        <v>0</v>
      </c>
      <c r="BL27" s="4" t="e">
        <f t="shared" si="31"/>
        <v>#DIV/0!</v>
      </c>
      <c r="BM27" s="4">
        <f t="shared" si="15"/>
        <v>1</v>
      </c>
      <c r="BN27" s="18" t="e">
        <f t="shared" si="32"/>
        <v>#DIV/0!</v>
      </c>
      <c r="BO27" s="4">
        <f t="shared" si="16"/>
        <v>0</v>
      </c>
      <c r="BP27" s="27"/>
      <c r="BQ27" s="4">
        <f>I27+AJ27+BK27+SUM(J$11:J27)</f>
        <v>5000000</v>
      </c>
      <c r="BR27" s="27"/>
      <c r="BS27">
        <f t="shared" si="6"/>
        <v>16</v>
      </c>
      <c r="BT27" s="11">
        <f t="shared" si="7"/>
        <v>0.99999979999999999</v>
      </c>
      <c r="BU27" s="14">
        <f t="shared" si="17"/>
        <v>0.29999993999999996</v>
      </c>
      <c r="BV27" s="14">
        <f t="shared" si="17"/>
        <v>0</v>
      </c>
      <c r="BW27" s="14">
        <f t="shared" si="17"/>
        <v>0</v>
      </c>
      <c r="BX27" s="14">
        <f t="shared" si="17"/>
        <v>0</v>
      </c>
      <c r="BY27" s="14">
        <f t="shared" si="17"/>
        <v>0</v>
      </c>
      <c r="BZ27" s="14">
        <f t="shared" si="17"/>
        <v>0</v>
      </c>
      <c r="CA27" s="14">
        <f t="shared" si="17"/>
        <v>0</v>
      </c>
      <c r="CB27" s="14">
        <f t="shared" si="17"/>
        <v>0</v>
      </c>
      <c r="CC27" s="14">
        <f t="shared" si="17"/>
        <v>0</v>
      </c>
      <c r="CD27" s="14">
        <f t="shared" si="17"/>
        <v>0</v>
      </c>
      <c r="CE27" s="14">
        <f t="shared" si="17"/>
        <v>0</v>
      </c>
      <c r="CF27" s="14">
        <f t="shared" si="17"/>
        <v>0</v>
      </c>
      <c r="CG27" s="14">
        <f t="shared" si="17"/>
        <v>0</v>
      </c>
      <c r="CH27" s="14">
        <f t="shared" si="17"/>
        <v>0</v>
      </c>
      <c r="CI27" s="14">
        <f t="shared" si="17"/>
        <v>0</v>
      </c>
      <c r="CJ27" s="14">
        <f t="shared" ref="CJ27:CM90" si="35">AC27*$E27*$BT27*CJ$7</f>
        <v>0</v>
      </c>
      <c r="CK27" s="14">
        <f t="shared" si="18"/>
        <v>0</v>
      </c>
      <c r="CL27" s="14">
        <f t="shared" si="18"/>
        <v>0</v>
      </c>
      <c r="CM27" s="14">
        <f t="shared" si="18"/>
        <v>0</v>
      </c>
      <c r="CN27" s="14">
        <f t="shared" si="18"/>
        <v>0</v>
      </c>
      <c r="CO27" s="14">
        <f t="shared" si="18"/>
        <v>0</v>
      </c>
      <c r="CP27" s="14">
        <f t="shared" si="18"/>
        <v>0</v>
      </c>
      <c r="CQ27" s="14">
        <f t="shared" si="30"/>
        <v>0.29999993999999996</v>
      </c>
      <c r="CR27" s="27"/>
    </row>
    <row r="28" spans="2:96" x14ac:dyDescent="0.2">
      <c r="B28" s="1">
        <f t="shared" si="24"/>
        <v>43877</v>
      </c>
      <c r="C28" s="8">
        <f t="shared" si="19"/>
        <v>2.4285714285714284</v>
      </c>
      <c r="D28">
        <f t="shared" si="28"/>
        <v>17</v>
      </c>
      <c r="E28" s="14">
        <f t="shared" si="25"/>
        <v>0.3</v>
      </c>
      <c r="F28" s="3">
        <f t="shared" si="20"/>
        <v>8.1661699125676517</v>
      </c>
      <c r="G28" s="3">
        <f t="shared" si="8"/>
        <v>2.8379999999999992</v>
      </c>
      <c r="H28" s="27"/>
      <c r="I28" s="4">
        <f t="shared" si="21"/>
        <v>4999998.7000000598</v>
      </c>
      <c r="J28" s="4"/>
      <c r="K28" s="4">
        <f t="shared" si="9"/>
        <v>1.29999994</v>
      </c>
      <c r="L28" s="4"/>
      <c r="M28" s="14"/>
      <c r="N28" s="4">
        <f t="shared" si="29"/>
        <v>0.29999993999999996</v>
      </c>
      <c r="O28" s="4">
        <f t="shared" si="34"/>
        <v>0.94</v>
      </c>
      <c r="P28" s="4">
        <f t="shared" si="34"/>
        <v>0</v>
      </c>
      <c r="Q28" s="4">
        <f t="shared" si="34"/>
        <v>0</v>
      </c>
      <c r="R28" s="4">
        <f t="shared" si="34"/>
        <v>0</v>
      </c>
      <c r="S28" s="4">
        <f t="shared" si="34"/>
        <v>0</v>
      </c>
      <c r="T28" s="4">
        <f t="shared" si="34"/>
        <v>0</v>
      </c>
      <c r="U28" s="4">
        <f t="shared" si="34"/>
        <v>0</v>
      </c>
      <c r="V28" s="4">
        <f t="shared" si="34"/>
        <v>0</v>
      </c>
      <c r="W28" s="4">
        <f t="shared" si="34"/>
        <v>0</v>
      </c>
      <c r="X28" s="4">
        <f t="shared" si="34"/>
        <v>0</v>
      </c>
      <c r="Y28" s="4">
        <f t="shared" si="34"/>
        <v>0</v>
      </c>
      <c r="Z28" s="4">
        <f t="shared" si="34"/>
        <v>0</v>
      </c>
      <c r="AA28" s="4">
        <f t="shared" si="34"/>
        <v>0</v>
      </c>
      <c r="AB28" s="4">
        <f t="shared" si="34"/>
        <v>0</v>
      </c>
      <c r="AC28" s="4">
        <f t="shared" si="34"/>
        <v>0</v>
      </c>
      <c r="AD28" s="4">
        <f t="shared" si="34"/>
        <v>0</v>
      </c>
      <c r="AE28" s="4">
        <f t="shared" si="34"/>
        <v>0</v>
      </c>
      <c r="AF28" s="4">
        <f t="shared" si="34"/>
        <v>0</v>
      </c>
      <c r="AG28" s="4">
        <f t="shared" si="34"/>
        <v>0</v>
      </c>
      <c r="AH28" s="4">
        <f t="shared" si="34"/>
        <v>0</v>
      </c>
      <c r="AI28" s="4">
        <f t="shared" si="11"/>
        <v>0</v>
      </c>
      <c r="AJ28" s="4">
        <f t="shared" si="22"/>
        <v>1.2399999399999999</v>
      </c>
      <c r="AK28" s="27"/>
      <c r="AL28">
        <f t="shared" si="5"/>
        <v>17</v>
      </c>
      <c r="AM28" s="14"/>
      <c r="AN28" s="14"/>
      <c r="AO28" s="4">
        <f t="shared" ref="AO28:BD43" si="36">N27*AN$8</f>
        <v>0.06</v>
      </c>
      <c r="AP28" s="4">
        <f t="shared" si="36"/>
        <v>0</v>
      </c>
      <c r="AQ28" s="4">
        <f t="shared" si="36"/>
        <v>0</v>
      </c>
      <c r="AR28" s="4">
        <f t="shared" si="36"/>
        <v>0</v>
      </c>
      <c r="AS28" s="4">
        <f t="shared" si="36"/>
        <v>0</v>
      </c>
      <c r="AT28" s="4">
        <f t="shared" si="36"/>
        <v>0</v>
      </c>
      <c r="AU28" s="4">
        <f t="shared" si="36"/>
        <v>0</v>
      </c>
      <c r="AV28" s="4">
        <f t="shared" si="36"/>
        <v>0</v>
      </c>
      <c r="AW28" s="4">
        <f t="shared" si="36"/>
        <v>0</v>
      </c>
      <c r="AX28" s="4">
        <f t="shared" si="36"/>
        <v>0</v>
      </c>
      <c r="AY28" s="4">
        <f t="shared" si="36"/>
        <v>0</v>
      </c>
      <c r="AZ28" s="4">
        <f t="shared" si="36"/>
        <v>0</v>
      </c>
      <c r="BA28" s="4">
        <f t="shared" si="36"/>
        <v>0</v>
      </c>
      <c r="BB28" s="4">
        <f t="shared" si="36"/>
        <v>0</v>
      </c>
      <c r="BC28" s="4">
        <f t="shared" si="36"/>
        <v>0</v>
      </c>
      <c r="BD28" s="4">
        <f t="shared" si="36"/>
        <v>0</v>
      </c>
      <c r="BE28" s="4">
        <f t="shared" ref="BE28:BI43" si="37">AD27*BD$8</f>
        <v>0</v>
      </c>
      <c r="BF28" s="4">
        <f t="shared" si="37"/>
        <v>0</v>
      </c>
      <c r="BG28" s="4">
        <f t="shared" si="37"/>
        <v>0</v>
      </c>
      <c r="BH28" s="4">
        <f t="shared" si="37"/>
        <v>0</v>
      </c>
      <c r="BI28" s="4">
        <f t="shared" si="37"/>
        <v>0</v>
      </c>
      <c r="BJ28" s="4">
        <f t="shared" si="26"/>
        <v>0.06</v>
      </c>
      <c r="BK28" s="4">
        <f t="shared" si="23"/>
        <v>0.06</v>
      </c>
      <c r="BL28" s="4" t="e">
        <f t="shared" si="31"/>
        <v>#DIV/0!</v>
      </c>
      <c r="BM28" s="4">
        <f t="shared" si="15"/>
        <v>1.29999994</v>
      </c>
      <c r="BN28" s="18" t="e">
        <f t="shared" si="32"/>
        <v>#DIV/0!</v>
      </c>
      <c r="BO28" s="4">
        <f t="shared" si="16"/>
        <v>4.6153848284023766</v>
      </c>
      <c r="BP28" s="27"/>
      <c r="BQ28" s="4">
        <f>I28+AJ28+BK28+SUM(J$11:J28)</f>
        <v>4999999.9999999991</v>
      </c>
      <c r="BR28" s="27"/>
      <c r="BS28">
        <f t="shared" si="6"/>
        <v>17</v>
      </c>
      <c r="BT28" s="11">
        <f t="shared" si="7"/>
        <v>0.99999975200000912</v>
      </c>
      <c r="BU28" s="14">
        <f t="shared" ref="BU28:CI44" si="38">N28*$E28*$BT28*BU$7</f>
        <v>8.9999959680005279E-2</v>
      </c>
      <c r="BV28" s="14">
        <f t="shared" si="38"/>
        <v>0.28199993006400254</v>
      </c>
      <c r="BW28" s="14">
        <f t="shared" si="38"/>
        <v>0</v>
      </c>
      <c r="BX28" s="14">
        <f t="shared" si="38"/>
        <v>0</v>
      </c>
      <c r="BY28" s="14">
        <f t="shared" si="38"/>
        <v>0</v>
      </c>
      <c r="BZ28" s="14">
        <f t="shared" si="38"/>
        <v>0</v>
      </c>
      <c r="CA28" s="14">
        <f t="shared" si="38"/>
        <v>0</v>
      </c>
      <c r="CB28" s="14">
        <f t="shared" si="38"/>
        <v>0</v>
      </c>
      <c r="CC28" s="14">
        <f t="shared" si="38"/>
        <v>0</v>
      </c>
      <c r="CD28" s="14">
        <f t="shared" si="38"/>
        <v>0</v>
      </c>
      <c r="CE28" s="14">
        <f t="shared" si="38"/>
        <v>0</v>
      </c>
      <c r="CF28" s="14">
        <f t="shared" si="38"/>
        <v>0</v>
      </c>
      <c r="CG28" s="14">
        <f t="shared" si="38"/>
        <v>0</v>
      </c>
      <c r="CH28" s="14">
        <f t="shared" si="38"/>
        <v>0</v>
      </c>
      <c r="CI28" s="14">
        <f t="shared" si="38"/>
        <v>0</v>
      </c>
      <c r="CJ28" s="14">
        <f t="shared" si="35"/>
        <v>0</v>
      </c>
      <c r="CK28" s="14">
        <f t="shared" si="18"/>
        <v>0</v>
      </c>
      <c r="CL28" s="14">
        <f t="shared" si="18"/>
        <v>0</v>
      </c>
      <c r="CM28" s="14">
        <f t="shared" si="18"/>
        <v>0</v>
      </c>
      <c r="CN28" s="14">
        <f t="shared" si="18"/>
        <v>0</v>
      </c>
      <c r="CO28" s="14">
        <f t="shared" si="18"/>
        <v>0</v>
      </c>
      <c r="CP28" s="14">
        <f t="shared" si="18"/>
        <v>0</v>
      </c>
      <c r="CQ28" s="14">
        <f t="shared" si="30"/>
        <v>0.37199988974400783</v>
      </c>
      <c r="CR28" s="27"/>
    </row>
    <row r="29" spans="2:96" x14ac:dyDescent="0.2">
      <c r="B29" s="1">
        <f t="shared" si="24"/>
        <v>43878</v>
      </c>
      <c r="C29" s="8">
        <f t="shared" si="19"/>
        <v>2.5714285714285716</v>
      </c>
      <c r="D29">
        <f t="shared" si="28"/>
        <v>18</v>
      </c>
      <c r="E29" s="14">
        <f t="shared" si="25"/>
        <v>0.3</v>
      </c>
      <c r="F29" s="3">
        <f t="shared" si="20"/>
        <v>8.1661699125676517</v>
      </c>
      <c r="G29" s="3">
        <f t="shared" si="8"/>
        <v>2.8379999999999992</v>
      </c>
      <c r="H29" s="27"/>
      <c r="I29" s="4">
        <f t="shared" si="21"/>
        <v>4999998.3280001702</v>
      </c>
      <c r="J29" s="4"/>
      <c r="K29" s="4">
        <f t="shared" si="9"/>
        <v>1.6719998297440077</v>
      </c>
      <c r="L29" s="4"/>
      <c r="M29" s="14"/>
      <c r="N29" s="4">
        <f t="shared" si="29"/>
        <v>0.37199988974400783</v>
      </c>
      <c r="O29" s="4">
        <f t="shared" si="34"/>
        <v>0.28199994359999997</v>
      </c>
      <c r="P29" s="4">
        <f t="shared" si="34"/>
        <v>0.94</v>
      </c>
      <c r="Q29" s="4">
        <f t="shared" si="34"/>
        <v>0</v>
      </c>
      <c r="R29" s="4">
        <f t="shared" si="34"/>
        <v>0</v>
      </c>
      <c r="S29" s="4">
        <f t="shared" si="34"/>
        <v>0</v>
      </c>
      <c r="T29" s="4">
        <f t="shared" si="34"/>
        <v>0</v>
      </c>
      <c r="U29" s="4">
        <f t="shared" si="34"/>
        <v>0</v>
      </c>
      <c r="V29" s="4">
        <f t="shared" si="34"/>
        <v>0</v>
      </c>
      <c r="W29" s="4">
        <f t="shared" si="34"/>
        <v>0</v>
      </c>
      <c r="X29" s="4">
        <f t="shared" si="34"/>
        <v>0</v>
      </c>
      <c r="Y29" s="4">
        <f t="shared" si="34"/>
        <v>0</v>
      </c>
      <c r="Z29" s="4">
        <f t="shared" si="34"/>
        <v>0</v>
      </c>
      <c r="AA29" s="4">
        <f t="shared" si="34"/>
        <v>0</v>
      </c>
      <c r="AB29" s="4">
        <f t="shared" si="34"/>
        <v>0</v>
      </c>
      <c r="AC29" s="4">
        <f t="shared" si="34"/>
        <v>0</v>
      </c>
      <c r="AD29" s="4">
        <f t="shared" si="34"/>
        <v>0</v>
      </c>
      <c r="AE29" s="4">
        <f t="shared" si="34"/>
        <v>0</v>
      </c>
      <c r="AF29" s="4">
        <f t="shared" si="34"/>
        <v>0</v>
      </c>
      <c r="AG29" s="4">
        <f t="shared" si="34"/>
        <v>0</v>
      </c>
      <c r="AH29" s="4">
        <f t="shared" si="34"/>
        <v>0</v>
      </c>
      <c r="AI29" s="4">
        <f t="shared" si="11"/>
        <v>0</v>
      </c>
      <c r="AJ29" s="4">
        <f t="shared" si="22"/>
        <v>1.5939998333440077</v>
      </c>
      <c r="AK29" s="27"/>
      <c r="AL29">
        <f t="shared" si="5"/>
        <v>18</v>
      </c>
      <c r="AM29" s="14"/>
      <c r="AN29" s="14"/>
      <c r="AO29" s="4">
        <f t="shared" si="36"/>
        <v>1.7999996399999996E-2</v>
      </c>
      <c r="AP29" s="4">
        <f t="shared" si="36"/>
        <v>0</v>
      </c>
      <c r="AQ29" s="4">
        <f t="shared" si="36"/>
        <v>0</v>
      </c>
      <c r="AR29" s="4">
        <f t="shared" si="36"/>
        <v>0</v>
      </c>
      <c r="AS29" s="4">
        <f t="shared" si="36"/>
        <v>0</v>
      </c>
      <c r="AT29" s="4">
        <f t="shared" si="36"/>
        <v>0</v>
      </c>
      <c r="AU29" s="4">
        <f t="shared" si="36"/>
        <v>0</v>
      </c>
      <c r="AV29" s="4">
        <f t="shared" si="36"/>
        <v>0</v>
      </c>
      <c r="AW29" s="4">
        <f t="shared" si="36"/>
        <v>0</v>
      </c>
      <c r="AX29" s="4">
        <f t="shared" si="36"/>
        <v>0</v>
      </c>
      <c r="AY29" s="4">
        <f t="shared" si="36"/>
        <v>0</v>
      </c>
      <c r="AZ29" s="4">
        <f t="shared" si="36"/>
        <v>0</v>
      </c>
      <c r="BA29" s="4">
        <f t="shared" si="36"/>
        <v>0</v>
      </c>
      <c r="BB29" s="4">
        <f t="shared" si="36"/>
        <v>0</v>
      </c>
      <c r="BC29" s="4">
        <f t="shared" si="36"/>
        <v>0</v>
      </c>
      <c r="BD29" s="4">
        <f t="shared" si="36"/>
        <v>0</v>
      </c>
      <c r="BE29" s="4">
        <f t="shared" si="37"/>
        <v>0</v>
      </c>
      <c r="BF29" s="4">
        <f t="shared" si="37"/>
        <v>0</v>
      </c>
      <c r="BG29" s="4">
        <f t="shared" si="37"/>
        <v>0</v>
      </c>
      <c r="BH29" s="4">
        <f t="shared" si="37"/>
        <v>0</v>
      </c>
      <c r="BI29" s="4">
        <f t="shared" si="37"/>
        <v>0</v>
      </c>
      <c r="BJ29" s="4">
        <f t="shared" si="26"/>
        <v>1.7999996399999996E-2</v>
      </c>
      <c r="BK29" s="4">
        <f t="shared" si="23"/>
        <v>7.7999996399999993E-2</v>
      </c>
      <c r="BL29" s="4" t="e">
        <f t="shared" si="31"/>
        <v>#DIV/0!</v>
      </c>
      <c r="BM29" s="4">
        <f t="shared" si="15"/>
        <v>1.6719998297440077</v>
      </c>
      <c r="BN29" s="18" t="e">
        <f t="shared" si="32"/>
        <v>#DIV/0!</v>
      </c>
      <c r="BO29" s="4">
        <f t="shared" si="16"/>
        <v>4.6650720300576953</v>
      </c>
      <c r="BP29" s="27"/>
      <c r="BQ29" s="4">
        <f>I29+AJ29+BK29+SUM(J$11:J29)</f>
        <v>5000000</v>
      </c>
      <c r="BR29" s="27"/>
      <c r="BS29">
        <f t="shared" si="6"/>
        <v>18</v>
      </c>
      <c r="BT29" s="11">
        <f t="shared" si="7"/>
        <v>0.99999968120002825</v>
      </c>
      <c r="BU29" s="14">
        <f t="shared" si="38"/>
        <v>0.11159993134513604</v>
      </c>
      <c r="BV29" s="14">
        <f t="shared" si="38"/>
        <v>8.4599956109527766E-2</v>
      </c>
      <c r="BW29" s="14">
        <f t="shared" si="38"/>
        <v>0.28199991009840791</v>
      </c>
      <c r="BX29" s="14">
        <f t="shared" si="38"/>
        <v>0</v>
      </c>
      <c r="BY29" s="14">
        <f t="shared" si="38"/>
        <v>0</v>
      </c>
      <c r="BZ29" s="14">
        <f t="shared" si="38"/>
        <v>0</v>
      </c>
      <c r="CA29" s="14">
        <f t="shared" si="38"/>
        <v>0</v>
      </c>
      <c r="CB29" s="14">
        <f t="shared" si="38"/>
        <v>0</v>
      </c>
      <c r="CC29" s="14">
        <f t="shared" si="38"/>
        <v>0</v>
      </c>
      <c r="CD29" s="14">
        <f t="shared" si="38"/>
        <v>0</v>
      </c>
      <c r="CE29" s="14">
        <f t="shared" si="38"/>
        <v>0</v>
      </c>
      <c r="CF29" s="14">
        <f t="shared" si="38"/>
        <v>0</v>
      </c>
      <c r="CG29" s="14">
        <f t="shared" si="38"/>
        <v>0</v>
      </c>
      <c r="CH29" s="14">
        <f t="shared" si="38"/>
        <v>0</v>
      </c>
      <c r="CI29" s="14">
        <f t="shared" si="38"/>
        <v>0</v>
      </c>
      <c r="CJ29" s="14">
        <f t="shared" si="35"/>
        <v>0</v>
      </c>
      <c r="CK29" s="14">
        <f t="shared" si="18"/>
        <v>0</v>
      </c>
      <c r="CL29" s="14">
        <f t="shared" si="18"/>
        <v>0</v>
      </c>
      <c r="CM29" s="14">
        <f t="shared" si="18"/>
        <v>0</v>
      </c>
      <c r="CN29" s="14">
        <f t="shared" si="18"/>
        <v>0</v>
      </c>
      <c r="CO29" s="14">
        <f t="shared" si="18"/>
        <v>0</v>
      </c>
      <c r="CP29" s="14">
        <f t="shared" si="18"/>
        <v>0</v>
      </c>
      <c r="CQ29" s="14">
        <f t="shared" si="30"/>
        <v>0.47819979755307174</v>
      </c>
      <c r="CR29" s="27"/>
    </row>
    <row r="30" spans="2:96" x14ac:dyDescent="0.2">
      <c r="B30" s="1">
        <f t="shared" si="24"/>
        <v>43879</v>
      </c>
      <c r="C30" s="8">
        <f t="shared" si="19"/>
        <v>2.7142857142857144</v>
      </c>
      <c r="D30">
        <f t="shared" si="28"/>
        <v>19</v>
      </c>
      <c r="E30" s="14">
        <f t="shared" si="25"/>
        <v>0.3</v>
      </c>
      <c r="F30" s="3">
        <f t="shared" si="20"/>
        <v>8.1661699125676517</v>
      </c>
      <c r="G30" s="3">
        <f t="shared" si="8"/>
        <v>2.8379999999999992</v>
      </c>
      <c r="H30" s="27"/>
      <c r="I30" s="4">
        <f t="shared" si="21"/>
        <v>4999997.8498003725</v>
      </c>
      <c r="J30" s="4"/>
      <c r="K30" s="4">
        <f t="shared" si="9"/>
        <v>2.1501996272970794</v>
      </c>
      <c r="L30" s="4"/>
      <c r="M30" s="14"/>
      <c r="N30" s="4">
        <f t="shared" si="29"/>
        <v>0.47819979755307174</v>
      </c>
      <c r="O30" s="4">
        <f t="shared" si="34"/>
        <v>0.34967989635936736</v>
      </c>
      <c r="P30" s="4">
        <f t="shared" si="34"/>
        <v>0.28199994359999997</v>
      </c>
      <c r="Q30" s="4">
        <f t="shared" si="34"/>
        <v>0.94</v>
      </c>
      <c r="R30" s="4">
        <f t="shared" si="34"/>
        <v>0</v>
      </c>
      <c r="S30" s="4">
        <f t="shared" si="34"/>
        <v>0</v>
      </c>
      <c r="T30" s="4">
        <f t="shared" si="34"/>
        <v>0</v>
      </c>
      <c r="U30" s="4">
        <f t="shared" si="34"/>
        <v>0</v>
      </c>
      <c r="V30" s="4">
        <f t="shared" si="34"/>
        <v>0</v>
      </c>
      <c r="W30" s="4">
        <f t="shared" si="34"/>
        <v>0</v>
      </c>
      <c r="X30" s="4">
        <f t="shared" si="34"/>
        <v>0</v>
      </c>
      <c r="Y30" s="4">
        <f t="shared" si="34"/>
        <v>0</v>
      </c>
      <c r="Z30" s="4">
        <f t="shared" si="34"/>
        <v>0</v>
      </c>
      <c r="AA30" s="4">
        <f t="shared" si="34"/>
        <v>0</v>
      </c>
      <c r="AB30" s="4">
        <f t="shared" si="34"/>
        <v>0</v>
      </c>
      <c r="AC30" s="4">
        <f t="shared" si="34"/>
        <v>0</v>
      </c>
      <c r="AD30" s="4">
        <f t="shared" si="34"/>
        <v>0</v>
      </c>
      <c r="AE30" s="4">
        <f t="shared" si="34"/>
        <v>0</v>
      </c>
      <c r="AF30" s="4">
        <f t="shared" si="34"/>
        <v>0</v>
      </c>
      <c r="AG30" s="4">
        <f t="shared" si="34"/>
        <v>0</v>
      </c>
      <c r="AH30" s="4">
        <f t="shared" si="34"/>
        <v>0</v>
      </c>
      <c r="AI30" s="4">
        <f t="shared" si="11"/>
        <v>0</v>
      </c>
      <c r="AJ30" s="4">
        <f t="shared" si="22"/>
        <v>2.0498796375124391</v>
      </c>
      <c r="AK30" s="27"/>
      <c r="AL30">
        <f t="shared" si="5"/>
        <v>19</v>
      </c>
      <c r="AM30" s="14"/>
      <c r="AN30" s="14"/>
      <c r="AO30" s="4">
        <f t="shared" si="36"/>
        <v>2.2319993384640469E-2</v>
      </c>
      <c r="AP30" s="4">
        <f t="shared" si="36"/>
        <v>0</v>
      </c>
      <c r="AQ30" s="4">
        <f t="shared" si="36"/>
        <v>0</v>
      </c>
      <c r="AR30" s="4">
        <f t="shared" si="36"/>
        <v>0</v>
      </c>
      <c r="AS30" s="4">
        <f t="shared" si="36"/>
        <v>0</v>
      </c>
      <c r="AT30" s="4">
        <f t="shared" si="36"/>
        <v>0</v>
      </c>
      <c r="AU30" s="4">
        <f t="shared" si="36"/>
        <v>0</v>
      </c>
      <c r="AV30" s="4">
        <f t="shared" si="36"/>
        <v>0</v>
      </c>
      <c r="AW30" s="4">
        <f t="shared" si="36"/>
        <v>0</v>
      </c>
      <c r="AX30" s="4">
        <f t="shared" si="36"/>
        <v>0</v>
      </c>
      <c r="AY30" s="4">
        <f t="shared" si="36"/>
        <v>0</v>
      </c>
      <c r="AZ30" s="4">
        <f t="shared" si="36"/>
        <v>0</v>
      </c>
      <c r="BA30" s="4">
        <f t="shared" si="36"/>
        <v>0</v>
      </c>
      <c r="BB30" s="4">
        <f t="shared" si="36"/>
        <v>0</v>
      </c>
      <c r="BC30" s="4">
        <f t="shared" si="36"/>
        <v>0</v>
      </c>
      <c r="BD30" s="4">
        <f t="shared" si="36"/>
        <v>0</v>
      </c>
      <c r="BE30" s="4">
        <f t="shared" si="37"/>
        <v>0</v>
      </c>
      <c r="BF30" s="4">
        <f t="shared" si="37"/>
        <v>0</v>
      </c>
      <c r="BG30" s="4">
        <f t="shared" si="37"/>
        <v>0</v>
      </c>
      <c r="BH30" s="4">
        <f t="shared" si="37"/>
        <v>0</v>
      </c>
      <c r="BI30" s="4">
        <f t="shared" si="37"/>
        <v>0</v>
      </c>
      <c r="BJ30" s="4">
        <f t="shared" si="26"/>
        <v>2.2319993384640469E-2</v>
      </c>
      <c r="BK30" s="4">
        <f t="shared" si="23"/>
        <v>0.10031998978464046</v>
      </c>
      <c r="BL30" s="4" t="e">
        <f t="shared" si="31"/>
        <v>#DIV/0!</v>
      </c>
      <c r="BM30" s="4">
        <f t="shared" si="15"/>
        <v>2.1501996272970794</v>
      </c>
      <c r="BN30" s="18" t="e">
        <f t="shared" si="32"/>
        <v>#DIV/0!</v>
      </c>
      <c r="BO30" s="4">
        <f t="shared" si="16"/>
        <v>4.6656128347835439</v>
      </c>
      <c r="BP30" s="27"/>
      <c r="BQ30" s="4">
        <f>I30+AJ30+BK30+SUM(J$11:J30)</f>
        <v>5000000</v>
      </c>
      <c r="BR30" s="27"/>
      <c r="BS30">
        <f t="shared" si="6"/>
        <v>19</v>
      </c>
      <c r="BT30" s="11">
        <f t="shared" si="7"/>
        <v>0.99999959002406424</v>
      </c>
      <c r="BU30" s="14">
        <f t="shared" si="38"/>
        <v>0.14345988045079866</v>
      </c>
      <c r="BV30" s="14">
        <f t="shared" si="38"/>
        <v>0.10490392589970739</v>
      </c>
      <c r="BW30" s="14">
        <f t="shared" si="38"/>
        <v>8.4599948396042748E-2</v>
      </c>
      <c r="BX30" s="14">
        <f t="shared" si="38"/>
        <v>0.28199988438678608</v>
      </c>
      <c r="BY30" s="14">
        <f t="shared" si="38"/>
        <v>0</v>
      </c>
      <c r="BZ30" s="14">
        <f t="shared" si="38"/>
        <v>0</v>
      </c>
      <c r="CA30" s="14">
        <f t="shared" si="38"/>
        <v>0</v>
      </c>
      <c r="CB30" s="14">
        <f t="shared" si="38"/>
        <v>0</v>
      </c>
      <c r="CC30" s="14">
        <f t="shared" si="38"/>
        <v>0</v>
      </c>
      <c r="CD30" s="14">
        <f t="shared" si="38"/>
        <v>0</v>
      </c>
      <c r="CE30" s="14">
        <f t="shared" si="38"/>
        <v>0</v>
      </c>
      <c r="CF30" s="14">
        <f t="shared" si="38"/>
        <v>0</v>
      </c>
      <c r="CG30" s="14">
        <f t="shared" si="38"/>
        <v>0</v>
      </c>
      <c r="CH30" s="14">
        <f t="shared" si="38"/>
        <v>0</v>
      </c>
      <c r="CI30" s="14">
        <f t="shared" si="38"/>
        <v>0</v>
      </c>
      <c r="CJ30" s="14">
        <f t="shared" si="35"/>
        <v>0</v>
      </c>
      <c r="CK30" s="14">
        <f t="shared" si="18"/>
        <v>0</v>
      </c>
      <c r="CL30" s="14">
        <f t="shared" si="18"/>
        <v>0</v>
      </c>
      <c r="CM30" s="14">
        <f t="shared" si="18"/>
        <v>0</v>
      </c>
      <c r="CN30" s="14">
        <f t="shared" si="18"/>
        <v>0</v>
      </c>
      <c r="CO30" s="14">
        <f t="shared" si="18"/>
        <v>0</v>
      </c>
      <c r="CP30" s="14">
        <f t="shared" si="18"/>
        <v>0</v>
      </c>
      <c r="CQ30" s="14">
        <f t="shared" si="30"/>
        <v>0.61496363913333485</v>
      </c>
      <c r="CR30" s="27"/>
    </row>
    <row r="31" spans="2:96" x14ac:dyDescent="0.2">
      <c r="B31" s="1">
        <f t="shared" si="24"/>
        <v>43880</v>
      </c>
      <c r="C31" s="8">
        <f t="shared" si="19"/>
        <v>2.8571428571428572</v>
      </c>
      <c r="D31">
        <f t="shared" si="28"/>
        <v>20</v>
      </c>
      <c r="E31" s="14">
        <f t="shared" si="25"/>
        <v>0.3</v>
      </c>
      <c r="F31" s="3">
        <f t="shared" si="20"/>
        <v>8.1661699125676517</v>
      </c>
      <c r="G31" s="3">
        <f t="shared" si="8"/>
        <v>2.8379999999999992</v>
      </c>
      <c r="H31" s="27"/>
      <c r="I31" s="4">
        <f t="shared" si="21"/>
        <v>4999997.234836733</v>
      </c>
      <c r="J31" s="4"/>
      <c r="K31" s="4">
        <f t="shared" si="9"/>
        <v>2.765163266430414</v>
      </c>
      <c r="L31" s="4"/>
      <c r="M31" s="14"/>
      <c r="N31" s="4">
        <f t="shared" si="29"/>
        <v>0.61496363913333485</v>
      </c>
      <c r="O31" s="4">
        <f t="shared" si="34"/>
        <v>0.44950780969988741</v>
      </c>
      <c r="P31" s="4">
        <f t="shared" si="34"/>
        <v>0.34967989635936736</v>
      </c>
      <c r="Q31" s="4">
        <f t="shared" si="34"/>
        <v>0.28199994359999997</v>
      </c>
      <c r="R31" s="4">
        <f t="shared" si="34"/>
        <v>0.94</v>
      </c>
      <c r="S31" s="4">
        <f t="shared" si="34"/>
        <v>0</v>
      </c>
      <c r="T31" s="4">
        <f t="shared" si="34"/>
        <v>0</v>
      </c>
      <c r="U31" s="4">
        <f t="shared" si="34"/>
        <v>0</v>
      </c>
      <c r="V31" s="4">
        <f t="shared" si="34"/>
        <v>0</v>
      </c>
      <c r="W31" s="4">
        <f t="shared" si="34"/>
        <v>0</v>
      </c>
      <c r="X31" s="4">
        <f t="shared" si="34"/>
        <v>0</v>
      </c>
      <c r="Y31" s="4">
        <f t="shared" si="34"/>
        <v>0</v>
      </c>
      <c r="Z31" s="4">
        <f t="shared" si="34"/>
        <v>0</v>
      </c>
      <c r="AA31" s="4">
        <f t="shared" si="34"/>
        <v>0</v>
      </c>
      <c r="AB31" s="4">
        <f t="shared" si="34"/>
        <v>0</v>
      </c>
      <c r="AC31" s="4">
        <f t="shared" si="34"/>
        <v>0</v>
      </c>
      <c r="AD31" s="4">
        <f t="shared" si="34"/>
        <v>0</v>
      </c>
      <c r="AE31" s="4">
        <f t="shared" si="34"/>
        <v>0</v>
      </c>
      <c r="AF31" s="4">
        <f t="shared" si="34"/>
        <v>0</v>
      </c>
      <c r="AG31" s="4">
        <f t="shared" si="34"/>
        <v>0</v>
      </c>
      <c r="AH31" s="4">
        <f t="shared" si="34"/>
        <v>0</v>
      </c>
      <c r="AI31" s="4">
        <f t="shared" si="11"/>
        <v>0</v>
      </c>
      <c r="AJ31" s="4">
        <f t="shared" si="22"/>
        <v>2.6361512887925898</v>
      </c>
      <c r="AK31" s="27"/>
      <c r="AL31">
        <f t="shared" si="5"/>
        <v>20</v>
      </c>
      <c r="AM31" s="14"/>
      <c r="AN31" s="14"/>
      <c r="AO31" s="4">
        <f t="shared" si="36"/>
        <v>2.8691987853184303E-2</v>
      </c>
      <c r="AP31" s="4">
        <f t="shared" si="36"/>
        <v>0</v>
      </c>
      <c r="AQ31" s="4">
        <f t="shared" si="36"/>
        <v>0</v>
      </c>
      <c r="AR31" s="4">
        <f t="shared" si="36"/>
        <v>0</v>
      </c>
      <c r="AS31" s="4">
        <f t="shared" si="36"/>
        <v>0</v>
      </c>
      <c r="AT31" s="4">
        <f t="shared" si="36"/>
        <v>0</v>
      </c>
      <c r="AU31" s="4">
        <f t="shared" si="36"/>
        <v>0</v>
      </c>
      <c r="AV31" s="4">
        <f t="shared" si="36"/>
        <v>0</v>
      </c>
      <c r="AW31" s="4">
        <f t="shared" si="36"/>
        <v>0</v>
      </c>
      <c r="AX31" s="4">
        <f t="shared" si="36"/>
        <v>0</v>
      </c>
      <c r="AY31" s="4">
        <f t="shared" si="36"/>
        <v>0</v>
      </c>
      <c r="AZ31" s="4">
        <f t="shared" si="36"/>
        <v>0</v>
      </c>
      <c r="BA31" s="4">
        <f t="shared" si="36"/>
        <v>0</v>
      </c>
      <c r="BB31" s="4">
        <f t="shared" si="36"/>
        <v>0</v>
      </c>
      <c r="BC31" s="4">
        <f t="shared" si="36"/>
        <v>0</v>
      </c>
      <c r="BD31" s="4">
        <f t="shared" si="36"/>
        <v>0</v>
      </c>
      <c r="BE31" s="4">
        <f t="shared" si="37"/>
        <v>0</v>
      </c>
      <c r="BF31" s="4">
        <f t="shared" si="37"/>
        <v>0</v>
      </c>
      <c r="BG31" s="4">
        <f t="shared" si="37"/>
        <v>0</v>
      </c>
      <c r="BH31" s="4">
        <f t="shared" si="37"/>
        <v>0</v>
      </c>
      <c r="BI31" s="4">
        <f t="shared" si="37"/>
        <v>0</v>
      </c>
      <c r="BJ31" s="4">
        <f t="shared" si="26"/>
        <v>2.8691987853184303E-2</v>
      </c>
      <c r="BK31" s="4">
        <f t="shared" si="23"/>
        <v>0.12901197763782477</v>
      </c>
      <c r="BL31" s="4" t="e">
        <f t="shared" si="31"/>
        <v>#DIV/0!</v>
      </c>
      <c r="BM31" s="4">
        <f t="shared" si="15"/>
        <v>2.7651632664304144</v>
      </c>
      <c r="BN31" s="18" t="e">
        <f t="shared" si="32"/>
        <v>#DIV/0!</v>
      </c>
      <c r="BO31" s="4">
        <f t="shared" si="16"/>
        <v>4.6656188154982985</v>
      </c>
      <c r="BP31" s="27"/>
      <c r="BQ31" s="4">
        <f>I31+AJ31+BK31+SUM(J$11:J31)</f>
        <v>4999999.9999999991</v>
      </c>
      <c r="BR31" s="27"/>
      <c r="BS31">
        <f t="shared" si="6"/>
        <v>20</v>
      </c>
      <c r="BT31" s="11">
        <f t="shared" si="7"/>
        <v>0.99999947276972867</v>
      </c>
      <c r="BU31" s="14">
        <f t="shared" si="38"/>
        <v>0.18448899447176656</v>
      </c>
      <c r="BV31" s="14">
        <f t="shared" si="38"/>
        <v>0.13485227181172887</v>
      </c>
      <c r="BW31" s="14">
        <f t="shared" si="38"/>
        <v>0.10490391359926221</v>
      </c>
      <c r="BX31" s="14">
        <f t="shared" si="38"/>
        <v>8.4599938476327949E-2</v>
      </c>
      <c r="BY31" s="14">
        <f t="shared" si="38"/>
        <v>0.28199985132106348</v>
      </c>
      <c r="BZ31" s="14">
        <f t="shared" si="38"/>
        <v>0</v>
      </c>
      <c r="CA31" s="14">
        <f t="shared" si="38"/>
        <v>0</v>
      </c>
      <c r="CB31" s="14">
        <f t="shared" si="38"/>
        <v>0</v>
      </c>
      <c r="CC31" s="14">
        <f t="shared" si="38"/>
        <v>0</v>
      </c>
      <c r="CD31" s="14">
        <f t="shared" si="38"/>
        <v>0</v>
      </c>
      <c r="CE31" s="14">
        <f t="shared" si="38"/>
        <v>0</v>
      </c>
      <c r="CF31" s="14">
        <f t="shared" si="38"/>
        <v>0</v>
      </c>
      <c r="CG31" s="14">
        <f t="shared" si="38"/>
        <v>0</v>
      </c>
      <c r="CH31" s="14">
        <f t="shared" si="38"/>
        <v>0</v>
      </c>
      <c r="CI31" s="14">
        <f t="shared" si="38"/>
        <v>0</v>
      </c>
      <c r="CJ31" s="14">
        <f t="shared" si="35"/>
        <v>0</v>
      </c>
      <c r="CK31" s="14">
        <f t="shared" si="18"/>
        <v>0</v>
      </c>
      <c r="CL31" s="14">
        <f t="shared" si="18"/>
        <v>0</v>
      </c>
      <c r="CM31" s="14">
        <f t="shared" si="18"/>
        <v>0</v>
      </c>
      <c r="CN31" s="14">
        <f t="shared" si="18"/>
        <v>0</v>
      </c>
      <c r="CO31" s="14">
        <f t="shared" si="18"/>
        <v>0</v>
      </c>
      <c r="CP31" s="14">
        <f t="shared" si="18"/>
        <v>0</v>
      </c>
      <c r="CQ31" s="14">
        <f t="shared" si="30"/>
        <v>0.79084496968014917</v>
      </c>
      <c r="CR31" s="27"/>
    </row>
    <row r="32" spans="2:96" x14ac:dyDescent="0.2">
      <c r="B32" s="1">
        <f t="shared" si="24"/>
        <v>43881</v>
      </c>
      <c r="C32" s="8">
        <f t="shared" si="19"/>
        <v>3</v>
      </c>
      <c r="D32">
        <f t="shared" si="28"/>
        <v>21</v>
      </c>
      <c r="E32" s="14">
        <f t="shared" si="25"/>
        <v>0.3</v>
      </c>
      <c r="F32" s="3">
        <f t="shared" si="20"/>
        <v>8.1661699125676517</v>
      </c>
      <c r="G32" s="3">
        <f t="shared" si="8"/>
        <v>2.8379999999999992</v>
      </c>
      <c r="H32" s="27"/>
      <c r="I32" s="4">
        <f t="shared" si="21"/>
        <v>4999996.4439917635</v>
      </c>
      <c r="J32" s="4"/>
      <c r="K32" s="4">
        <f t="shared" si="9"/>
        <v>3.5560082361105634</v>
      </c>
      <c r="L32" s="4"/>
      <c r="M32" s="14"/>
      <c r="N32" s="4">
        <f t="shared" si="29"/>
        <v>0.79084496968014917</v>
      </c>
      <c r="O32" s="4">
        <f t="shared" si="34"/>
        <v>0.57806582078533475</v>
      </c>
      <c r="P32" s="4">
        <f t="shared" si="34"/>
        <v>0.44950780969988741</v>
      </c>
      <c r="Q32" s="4">
        <f t="shared" si="34"/>
        <v>0.34967989635936736</v>
      </c>
      <c r="R32" s="4">
        <f t="shared" si="34"/>
        <v>0.28199994359999997</v>
      </c>
      <c r="S32" s="4">
        <f t="shared" si="34"/>
        <v>0.94</v>
      </c>
      <c r="T32" s="4">
        <f t="shared" si="34"/>
        <v>0</v>
      </c>
      <c r="U32" s="4">
        <f t="shared" si="34"/>
        <v>0</v>
      </c>
      <c r="V32" s="4">
        <f t="shared" si="34"/>
        <v>0</v>
      </c>
      <c r="W32" s="4">
        <f t="shared" si="34"/>
        <v>0</v>
      </c>
      <c r="X32" s="4">
        <f t="shared" si="34"/>
        <v>0</v>
      </c>
      <c r="Y32" s="4">
        <f t="shared" si="34"/>
        <v>0</v>
      </c>
      <c r="Z32" s="4">
        <f t="shared" si="34"/>
        <v>0</v>
      </c>
      <c r="AA32" s="4">
        <f t="shared" si="34"/>
        <v>0</v>
      </c>
      <c r="AB32" s="4">
        <f t="shared" si="34"/>
        <v>0</v>
      </c>
      <c r="AC32" s="4">
        <f t="shared" si="34"/>
        <v>0</v>
      </c>
      <c r="AD32" s="4">
        <f t="shared" si="34"/>
        <v>0</v>
      </c>
      <c r="AE32" s="4">
        <f t="shared" si="34"/>
        <v>0</v>
      </c>
      <c r="AF32" s="4">
        <f t="shared" si="34"/>
        <v>0</v>
      </c>
      <c r="AG32" s="4">
        <f t="shared" si="34"/>
        <v>0</v>
      </c>
      <c r="AH32" s="4">
        <f t="shared" si="34"/>
        <v>0</v>
      </c>
      <c r="AI32" s="4">
        <f t="shared" si="11"/>
        <v>0</v>
      </c>
      <c r="AJ32" s="4">
        <f t="shared" si="22"/>
        <v>3.3900984401247385</v>
      </c>
      <c r="AK32" s="27"/>
      <c r="AL32">
        <f t="shared" si="5"/>
        <v>21</v>
      </c>
      <c r="AM32" s="14"/>
      <c r="AN32" s="14"/>
      <c r="AO32" s="4">
        <f t="shared" si="36"/>
        <v>3.6897818348000093E-2</v>
      </c>
      <c r="AP32" s="4">
        <f t="shared" si="36"/>
        <v>0</v>
      </c>
      <c r="AQ32" s="4">
        <f t="shared" si="36"/>
        <v>0</v>
      </c>
      <c r="AR32" s="4">
        <f t="shared" si="36"/>
        <v>0</v>
      </c>
      <c r="AS32" s="4">
        <f t="shared" si="36"/>
        <v>0</v>
      </c>
      <c r="AT32" s="4">
        <f t="shared" si="36"/>
        <v>0</v>
      </c>
      <c r="AU32" s="4">
        <f t="shared" si="36"/>
        <v>0</v>
      </c>
      <c r="AV32" s="4">
        <f t="shared" si="36"/>
        <v>0</v>
      </c>
      <c r="AW32" s="4">
        <f t="shared" si="36"/>
        <v>0</v>
      </c>
      <c r="AX32" s="4">
        <f t="shared" si="36"/>
        <v>0</v>
      </c>
      <c r="AY32" s="4">
        <f t="shared" si="36"/>
        <v>0</v>
      </c>
      <c r="AZ32" s="4">
        <f t="shared" si="36"/>
        <v>0</v>
      </c>
      <c r="BA32" s="4">
        <f t="shared" si="36"/>
        <v>0</v>
      </c>
      <c r="BB32" s="4">
        <f t="shared" si="36"/>
        <v>0</v>
      </c>
      <c r="BC32" s="4">
        <f t="shared" si="36"/>
        <v>0</v>
      </c>
      <c r="BD32" s="4">
        <f t="shared" si="36"/>
        <v>0</v>
      </c>
      <c r="BE32" s="4">
        <f t="shared" si="37"/>
        <v>0</v>
      </c>
      <c r="BF32" s="4">
        <f t="shared" si="37"/>
        <v>0</v>
      </c>
      <c r="BG32" s="4">
        <f t="shared" si="37"/>
        <v>0</v>
      </c>
      <c r="BH32" s="4">
        <f t="shared" si="37"/>
        <v>0</v>
      </c>
      <c r="BI32" s="4">
        <f t="shared" si="37"/>
        <v>0</v>
      </c>
      <c r="BJ32" s="4">
        <f t="shared" si="26"/>
        <v>3.6897818348000093E-2</v>
      </c>
      <c r="BK32" s="4">
        <f t="shared" si="23"/>
        <v>0.16590979598582486</v>
      </c>
      <c r="BL32" s="4" t="e">
        <f t="shared" si="31"/>
        <v>#DIV/0!</v>
      </c>
      <c r="BM32" s="4">
        <f t="shared" si="15"/>
        <v>3.5560082361105634</v>
      </c>
      <c r="BN32" s="18" t="e">
        <f t="shared" si="32"/>
        <v>#DIV/0!</v>
      </c>
      <c r="BO32" s="4">
        <f t="shared" si="16"/>
        <v>4.6656190022577437</v>
      </c>
      <c r="BP32" s="27"/>
      <c r="BQ32" s="4">
        <f>I32+AJ32+BK32+SUM(J$11:J32)</f>
        <v>5000000</v>
      </c>
      <c r="BR32" s="27"/>
      <c r="BS32">
        <f t="shared" si="6"/>
        <v>21</v>
      </c>
      <c r="BT32" s="11">
        <f t="shared" si="7"/>
        <v>0.9999993219802894</v>
      </c>
      <c r="BU32" s="14">
        <f t="shared" si="38"/>
        <v>0.23725333004150151</v>
      </c>
      <c r="BV32" s="14">
        <f t="shared" si="38"/>
        <v>0.17341962865359425</v>
      </c>
      <c r="BW32" s="14">
        <f t="shared" si="38"/>
        <v>0.13485225147741972</v>
      </c>
      <c r="BX32" s="14">
        <f t="shared" si="38"/>
        <v>0.10490389778085156</v>
      </c>
      <c r="BY32" s="14">
        <f t="shared" si="38"/>
        <v>8.4599925719543945E-2</v>
      </c>
      <c r="BZ32" s="14">
        <f t="shared" si="38"/>
        <v>0.28199980879844161</v>
      </c>
      <c r="CA32" s="14">
        <f t="shared" si="38"/>
        <v>0</v>
      </c>
      <c r="CB32" s="14">
        <f t="shared" si="38"/>
        <v>0</v>
      </c>
      <c r="CC32" s="14">
        <f t="shared" si="38"/>
        <v>0</v>
      </c>
      <c r="CD32" s="14">
        <f t="shared" si="38"/>
        <v>0</v>
      </c>
      <c r="CE32" s="14">
        <f t="shared" si="38"/>
        <v>0</v>
      </c>
      <c r="CF32" s="14">
        <f t="shared" si="38"/>
        <v>0</v>
      </c>
      <c r="CG32" s="14">
        <f t="shared" si="38"/>
        <v>0</v>
      </c>
      <c r="CH32" s="14">
        <f t="shared" si="38"/>
        <v>0</v>
      </c>
      <c r="CI32" s="14">
        <f t="shared" si="38"/>
        <v>0</v>
      </c>
      <c r="CJ32" s="14">
        <f t="shared" si="35"/>
        <v>0</v>
      </c>
      <c r="CK32" s="14">
        <f t="shared" si="18"/>
        <v>0</v>
      </c>
      <c r="CL32" s="14">
        <f t="shared" si="18"/>
        <v>0</v>
      </c>
      <c r="CM32" s="14">
        <f t="shared" si="18"/>
        <v>0</v>
      </c>
      <c r="CN32" s="14">
        <f t="shared" si="18"/>
        <v>0</v>
      </c>
      <c r="CO32" s="14">
        <f t="shared" si="18"/>
        <v>0</v>
      </c>
      <c r="CP32" s="14">
        <f t="shared" si="18"/>
        <v>0</v>
      </c>
      <c r="CQ32" s="14">
        <f t="shared" si="30"/>
        <v>1.0170288424713527</v>
      </c>
      <c r="CR32" s="27"/>
    </row>
    <row r="33" spans="2:96" x14ac:dyDescent="0.2">
      <c r="B33" s="1">
        <f t="shared" si="24"/>
        <v>43882</v>
      </c>
      <c r="C33" s="8">
        <f t="shared" si="19"/>
        <v>3.1428571428571428</v>
      </c>
      <c r="D33">
        <f t="shared" si="28"/>
        <v>22</v>
      </c>
      <c r="E33" s="14">
        <f t="shared" si="25"/>
        <v>0.3</v>
      </c>
      <c r="F33" s="3">
        <f t="shared" si="20"/>
        <v>8.1661699125676517</v>
      </c>
      <c r="G33" s="3">
        <f t="shared" si="8"/>
        <v>2.8379999999999992</v>
      </c>
      <c r="H33" s="27"/>
      <c r="I33" s="4">
        <f t="shared" si="21"/>
        <v>4999995.4269629214</v>
      </c>
      <c r="J33" s="4"/>
      <c r="K33" s="4">
        <f t="shared" si="9"/>
        <v>4.5730370785819163</v>
      </c>
      <c r="L33" s="4"/>
      <c r="M33" s="14"/>
      <c r="N33" s="4">
        <f t="shared" si="29"/>
        <v>1.0170288424713527</v>
      </c>
      <c r="O33" s="4">
        <f t="shared" si="34"/>
        <v>0.74339427149934023</v>
      </c>
      <c r="P33" s="4">
        <f t="shared" si="34"/>
        <v>0.57806582078533475</v>
      </c>
      <c r="Q33" s="4">
        <f t="shared" si="34"/>
        <v>0.44950780969988741</v>
      </c>
      <c r="R33" s="4">
        <f t="shared" si="34"/>
        <v>0.34967989635936736</v>
      </c>
      <c r="S33" s="4">
        <f t="shared" si="34"/>
        <v>0.28199994359999997</v>
      </c>
      <c r="T33" s="4">
        <f t="shared" si="34"/>
        <v>0.94</v>
      </c>
      <c r="U33" s="4">
        <f t="shared" si="34"/>
        <v>0</v>
      </c>
      <c r="V33" s="4">
        <f t="shared" si="34"/>
        <v>0</v>
      </c>
      <c r="W33" s="4">
        <f t="shared" si="34"/>
        <v>0</v>
      </c>
      <c r="X33" s="4">
        <f t="shared" si="34"/>
        <v>0</v>
      </c>
      <c r="Y33" s="4">
        <f t="shared" si="34"/>
        <v>0</v>
      </c>
      <c r="Z33" s="4">
        <f t="shared" si="34"/>
        <v>0</v>
      </c>
      <c r="AA33" s="4">
        <f t="shared" si="34"/>
        <v>0</v>
      </c>
      <c r="AB33" s="4">
        <f t="shared" si="34"/>
        <v>0</v>
      </c>
      <c r="AC33" s="4">
        <f t="shared" si="34"/>
        <v>0</v>
      </c>
      <c r="AD33" s="4">
        <f t="shared" si="34"/>
        <v>0</v>
      </c>
      <c r="AE33" s="4">
        <f t="shared" si="34"/>
        <v>0</v>
      </c>
      <c r="AF33" s="4">
        <f t="shared" si="34"/>
        <v>0</v>
      </c>
      <c r="AG33" s="4">
        <f t="shared" si="34"/>
        <v>0</v>
      </c>
      <c r="AH33" s="4">
        <f t="shared" si="34"/>
        <v>0</v>
      </c>
      <c r="AI33" s="4">
        <f t="shared" si="11"/>
        <v>0</v>
      </c>
      <c r="AJ33" s="4">
        <f t="shared" si="22"/>
        <v>4.3596765844152818</v>
      </c>
      <c r="AK33" s="27"/>
      <c r="AL33">
        <f t="shared" si="5"/>
        <v>22</v>
      </c>
      <c r="AM33" s="14"/>
      <c r="AN33" s="14"/>
      <c r="AO33" s="4">
        <f t="shared" si="36"/>
        <v>4.7450698180808951E-2</v>
      </c>
      <c r="AP33" s="4">
        <f t="shared" si="36"/>
        <v>0</v>
      </c>
      <c r="AQ33" s="4">
        <f t="shared" si="36"/>
        <v>0</v>
      </c>
      <c r="AR33" s="4">
        <f t="shared" si="36"/>
        <v>0</v>
      </c>
      <c r="AS33" s="4">
        <f t="shared" si="36"/>
        <v>0</v>
      </c>
      <c r="AT33" s="4">
        <f t="shared" si="36"/>
        <v>0</v>
      </c>
      <c r="AU33" s="4">
        <f t="shared" si="36"/>
        <v>0</v>
      </c>
      <c r="AV33" s="4">
        <f t="shared" si="36"/>
        <v>0</v>
      </c>
      <c r="AW33" s="4">
        <f t="shared" si="36"/>
        <v>0</v>
      </c>
      <c r="AX33" s="4">
        <f t="shared" si="36"/>
        <v>0</v>
      </c>
      <c r="AY33" s="4">
        <f t="shared" si="36"/>
        <v>0</v>
      </c>
      <c r="AZ33" s="4">
        <f t="shared" si="36"/>
        <v>0</v>
      </c>
      <c r="BA33" s="4">
        <f t="shared" si="36"/>
        <v>0</v>
      </c>
      <c r="BB33" s="4">
        <f t="shared" si="36"/>
        <v>0</v>
      </c>
      <c r="BC33" s="4">
        <f t="shared" si="36"/>
        <v>0</v>
      </c>
      <c r="BD33" s="4">
        <f t="shared" si="36"/>
        <v>0</v>
      </c>
      <c r="BE33" s="4">
        <f t="shared" si="37"/>
        <v>0</v>
      </c>
      <c r="BF33" s="4">
        <f t="shared" si="37"/>
        <v>0</v>
      </c>
      <c r="BG33" s="4">
        <f t="shared" si="37"/>
        <v>0</v>
      </c>
      <c r="BH33" s="4">
        <f t="shared" si="37"/>
        <v>0</v>
      </c>
      <c r="BI33" s="4">
        <f t="shared" si="37"/>
        <v>0</v>
      </c>
      <c r="BJ33" s="4">
        <f t="shared" si="26"/>
        <v>4.7450698180808951E-2</v>
      </c>
      <c r="BK33" s="4">
        <f t="shared" si="23"/>
        <v>0.21336049416663383</v>
      </c>
      <c r="BL33" s="4" t="e">
        <f t="shared" si="31"/>
        <v>#DIV/0!</v>
      </c>
      <c r="BM33" s="4">
        <f t="shared" si="15"/>
        <v>4.5730370785819154</v>
      </c>
      <c r="BN33" s="18" t="e">
        <f t="shared" si="32"/>
        <v>#DIV/0!</v>
      </c>
      <c r="BO33" s="4">
        <f t="shared" si="16"/>
        <v>4.6656191607524917</v>
      </c>
      <c r="BP33" s="27"/>
      <c r="BQ33" s="4">
        <f>I33+AJ33+BK33+SUM(J$11:J33)</f>
        <v>5000000</v>
      </c>
      <c r="BR33" s="27"/>
      <c r="BS33">
        <f t="shared" si="6"/>
        <v>22</v>
      </c>
      <c r="BT33" s="11">
        <f t="shared" si="7"/>
        <v>0.99999912806464586</v>
      </c>
      <c r="BU33" s="14">
        <f t="shared" si="38"/>
        <v>0.30510838670638463</v>
      </c>
      <c r="BV33" s="14">
        <f t="shared" si="38"/>
        <v>0.22301808699227785</v>
      </c>
      <c r="BW33" s="14">
        <f t="shared" si="38"/>
        <v>0.17341959502479257</v>
      </c>
      <c r="BX33" s="14">
        <f t="shared" si="38"/>
        <v>0.13485222532744084</v>
      </c>
      <c r="BY33" s="14">
        <f t="shared" si="38"/>
        <v>0.10490387743833092</v>
      </c>
      <c r="BZ33" s="14">
        <f t="shared" si="38"/>
        <v>8.459990931428378E-2</v>
      </c>
      <c r="CA33" s="14">
        <f t="shared" si="38"/>
        <v>0.28199975411423012</v>
      </c>
      <c r="CB33" s="14">
        <f t="shared" si="38"/>
        <v>0</v>
      </c>
      <c r="CC33" s="14">
        <f t="shared" si="38"/>
        <v>0</v>
      </c>
      <c r="CD33" s="14">
        <f t="shared" si="38"/>
        <v>0</v>
      </c>
      <c r="CE33" s="14">
        <f t="shared" si="38"/>
        <v>0</v>
      </c>
      <c r="CF33" s="14">
        <f t="shared" si="38"/>
        <v>0</v>
      </c>
      <c r="CG33" s="14">
        <f t="shared" si="38"/>
        <v>0</v>
      </c>
      <c r="CH33" s="14">
        <f t="shared" si="38"/>
        <v>0</v>
      </c>
      <c r="CI33" s="14">
        <f t="shared" si="38"/>
        <v>0</v>
      </c>
      <c r="CJ33" s="14">
        <f t="shared" si="35"/>
        <v>0</v>
      </c>
      <c r="CK33" s="14">
        <f t="shared" si="18"/>
        <v>0</v>
      </c>
      <c r="CL33" s="14">
        <f t="shared" si="18"/>
        <v>0</v>
      </c>
      <c r="CM33" s="14">
        <f t="shared" si="18"/>
        <v>0</v>
      </c>
      <c r="CN33" s="14">
        <f t="shared" si="18"/>
        <v>0</v>
      </c>
      <c r="CO33" s="14">
        <f t="shared" si="18"/>
        <v>0</v>
      </c>
      <c r="CP33" s="14">
        <f t="shared" si="18"/>
        <v>0</v>
      </c>
      <c r="CQ33" s="14">
        <f t="shared" si="30"/>
        <v>1.3079018349177407</v>
      </c>
      <c r="CR33" s="27"/>
    </row>
    <row r="34" spans="2:96" x14ac:dyDescent="0.2">
      <c r="B34" s="1">
        <f t="shared" si="24"/>
        <v>43883</v>
      </c>
      <c r="C34" s="8">
        <f t="shared" si="19"/>
        <v>3.2857142857142856</v>
      </c>
      <c r="D34">
        <f t="shared" si="28"/>
        <v>23</v>
      </c>
      <c r="E34" s="14">
        <f t="shared" si="25"/>
        <v>0.3</v>
      </c>
      <c r="F34" s="3">
        <f t="shared" si="20"/>
        <v>8.1661699125676517</v>
      </c>
      <c r="G34" s="3">
        <f t="shared" si="8"/>
        <v>2.8379999999999992</v>
      </c>
      <c r="H34" s="27"/>
      <c r="I34" s="4">
        <f t="shared" si="21"/>
        <v>4999994.1190610863</v>
      </c>
      <c r="J34" s="4"/>
      <c r="K34" s="4">
        <f t="shared" si="9"/>
        <v>5.8809389134996568</v>
      </c>
      <c r="L34" s="4">
        <f t="shared" ref="L34:L97" si="39">K34/K27</f>
        <v>5.8809389134996568</v>
      </c>
      <c r="M34" s="14"/>
      <c r="N34" s="4">
        <f t="shared" si="29"/>
        <v>1.3079018349177407</v>
      </c>
      <c r="O34" s="4">
        <f t="shared" si="34"/>
        <v>0.95600711192307153</v>
      </c>
      <c r="P34" s="4">
        <f t="shared" si="34"/>
        <v>0.74339427149934023</v>
      </c>
      <c r="Q34" s="4">
        <f t="shared" si="34"/>
        <v>0.57806582078533475</v>
      </c>
      <c r="R34" s="4">
        <f t="shared" si="34"/>
        <v>0.44950780969988741</v>
      </c>
      <c r="S34" s="4">
        <f t="shared" si="34"/>
        <v>0.34967989635936736</v>
      </c>
      <c r="T34" s="4">
        <f t="shared" si="34"/>
        <v>0.28199994359999997</v>
      </c>
      <c r="U34" s="4">
        <f t="shared" si="34"/>
        <v>0.94</v>
      </c>
      <c r="V34" s="4">
        <f t="shared" si="34"/>
        <v>0</v>
      </c>
      <c r="W34" s="4">
        <f t="shared" si="34"/>
        <v>0</v>
      </c>
      <c r="X34" s="4">
        <f t="shared" si="34"/>
        <v>0</v>
      </c>
      <c r="Y34" s="4">
        <f t="shared" si="34"/>
        <v>0</v>
      </c>
      <c r="Z34" s="4">
        <f t="shared" si="34"/>
        <v>0</v>
      </c>
      <c r="AA34" s="4">
        <f t="shared" si="34"/>
        <v>0</v>
      </c>
      <c r="AB34" s="4">
        <f t="shared" si="34"/>
        <v>0</v>
      </c>
      <c r="AC34" s="4">
        <f t="shared" si="34"/>
        <v>0</v>
      </c>
      <c r="AD34" s="4">
        <f t="shared" si="34"/>
        <v>0</v>
      </c>
      <c r="AE34" s="4">
        <f t="shared" si="34"/>
        <v>0</v>
      </c>
      <c r="AF34" s="4">
        <f t="shared" si="34"/>
        <v>0</v>
      </c>
      <c r="AG34" s="4">
        <f t="shared" si="34"/>
        <v>0</v>
      </c>
      <c r="AH34" s="4">
        <f t="shared" si="34"/>
        <v>0</v>
      </c>
      <c r="AI34" s="4">
        <f t="shared" si="11"/>
        <v>0</v>
      </c>
      <c r="AJ34" s="4">
        <f t="shared" si="22"/>
        <v>5.6065566887847424</v>
      </c>
      <c r="AK34" s="27"/>
      <c r="AL34">
        <f t="shared" si="5"/>
        <v>23</v>
      </c>
      <c r="AM34" s="14"/>
      <c r="AN34" s="14"/>
      <c r="AO34" s="4">
        <f t="shared" si="36"/>
        <v>6.102173054828116E-2</v>
      </c>
      <c r="AP34" s="4">
        <f t="shared" si="36"/>
        <v>0</v>
      </c>
      <c r="AQ34" s="4">
        <f t="shared" si="36"/>
        <v>0</v>
      </c>
      <c r="AR34" s="4">
        <f t="shared" si="36"/>
        <v>0</v>
      </c>
      <c r="AS34" s="4">
        <f t="shared" si="36"/>
        <v>0</v>
      </c>
      <c r="AT34" s="4">
        <f t="shared" si="36"/>
        <v>0</v>
      </c>
      <c r="AU34" s="4">
        <f t="shared" si="36"/>
        <v>0</v>
      </c>
      <c r="AV34" s="4">
        <f t="shared" si="36"/>
        <v>0</v>
      </c>
      <c r="AW34" s="4">
        <f t="shared" si="36"/>
        <v>0</v>
      </c>
      <c r="AX34" s="4">
        <f t="shared" si="36"/>
        <v>0</v>
      </c>
      <c r="AY34" s="4">
        <f t="shared" si="36"/>
        <v>0</v>
      </c>
      <c r="AZ34" s="4">
        <f t="shared" si="36"/>
        <v>0</v>
      </c>
      <c r="BA34" s="4">
        <f t="shared" si="36"/>
        <v>0</v>
      </c>
      <c r="BB34" s="4">
        <f t="shared" si="36"/>
        <v>0</v>
      </c>
      <c r="BC34" s="4">
        <f t="shared" si="36"/>
        <v>0</v>
      </c>
      <c r="BD34" s="4">
        <f t="shared" si="36"/>
        <v>0</v>
      </c>
      <c r="BE34" s="4">
        <f t="shared" si="37"/>
        <v>0</v>
      </c>
      <c r="BF34" s="4">
        <f t="shared" si="37"/>
        <v>0</v>
      </c>
      <c r="BG34" s="4">
        <f t="shared" si="37"/>
        <v>0</v>
      </c>
      <c r="BH34" s="4">
        <f t="shared" si="37"/>
        <v>0</v>
      </c>
      <c r="BI34" s="4">
        <f t="shared" si="37"/>
        <v>0</v>
      </c>
      <c r="BJ34" s="4">
        <f t="shared" si="26"/>
        <v>6.102173054828116E-2</v>
      </c>
      <c r="BK34" s="4">
        <f t="shared" si="23"/>
        <v>0.27438222471491497</v>
      </c>
      <c r="BL34" s="4" t="e">
        <f t="shared" si="31"/>
        <v>#DIV/0!</v>
      </c>
      <c r="BM34" s="4">
        <f t="shared" si="15"/>
        <v>5.8809389134996577</v>
      </c>
      <c r="BN34" s="18">
        <f t="shared" si="32"/>
        <v>5.8809389134996577</v>
      </c>
      <c r="BO34" s="4">
        <f t="shared" si="16"/>
        <v>4.6656193636882088</v>
      </c>
      <c r="BP34" s="27"/>
      <c r="BQ34" s="4">
        <f>I34+AJ34+BK34+SUM(J$11:J34)</f>
        <v>4999999.9999999991</v>
      </c>
      <c r="BR34" s="27"/>
      <c r="BS34">
        <f t="shared" si="6"/>
        <v>23</v>
      </c>
      <c r="BT34" s="11">
        <f t="shared" si="7"/>
        <v>0.99999887868860082</v>
      </c>
      <c r="BU34" s="14">
        <f t="shared" si="38"/>
        <v>0.39237011050575127</v>
      </c>
      <c r="BV34" s="14">
        <f t="shared" si="38"/>
        <v>0.28680181198241977</v>
      </c>
      <c r="BW34" s="14">
        <f t="shared" si="38"/>
        <v>0.22301803137686085</v>
      </c>
      <c r="BX34" s="14">
        <f t="shared" si="38"/>
        <v>0.17341955177806212</v>
      </c>
      <c r="BY34" s="14">
        <f t="shared" si="38"/>
        <v>0.13485219169849691</v>
      </c>
      <c r="BZ34" s="14">
        <f t="shared" si="38"/>
        <v>0.10490385127779404</v>
      </c>
      <c r="CA34" s="14">
        <f t="shared" si="38"/>
        <v>8.4599888217074579E-2</v>
      </c>
      <c r="CB34" s="14">
        <f t="shared" si="38"/>
        <v>0.28199968379018542</v>
      </c>
      <c r="CC34" s="14">
        <f t="shared" si="38"/>
        <v>0</v>
      </c>
      <c r="CD34" s="14">
        <f t="shared" si="38"/>
        <v>0</v>
      </c>
      <c r="CE34" s="14">
        <f t="shared" si="38"/>
        <v>0</v>
      </c>
      <c r="CF34" s="14">
        <f t="shared" si="38"/>
        <v>0</v>
      </c>
      <c r="CG34" s="14">
        <f t="shared" si="38"/>
        <v>0</v>
      </c>
      <c r="CH34" s="14">
        <f t="shared" si="38"/>
        <v>0</v>
      </c>
      <c r="CI34" s="14">
        <f t="shared" si="38"/>
        <v>0</v>
      </c>
      <c r="CJ34" s="14">
        <f t="shared" si="35"/>
        <v>0</v>
      </c>
      <c r="CK34" s="14">
        <f t="shared" si="18"/>
        <v>0</v>
      </c>
      <c r="CL34" s="14">
        <f t="shared" si="18"/>
        <v>0</v>
      </c>
      <c r="CM34" s="14">
        <f t="shared" si="18"/>
        <v>0</v>
      </c>
      <c r="CN34" s="14">
        <f t="shared" si="18"/>
        <v>0</v>
      </c>
      <c r="CO34" s="14">
        <f t="shared" si="18"/>
        <v>0</v>
      </c>
      <c r="CP34" s="14">
        <f t="shared" si="18"/>
        <v>0</v>
      </c>
      <c r="CQ34" s="14">
        <f t="shared" si="30"/>
        <v>1.681965120626645</v>
      </c>
      <c r="CR34" s="27"/>
    </row>
    <row r="35" spans="2:96" x14ac:dyDescent="0.2">
      <c r="B35" s="1">
        <f t="shared" si="24"/>
        <v>43884</v>
      </c>
      <c r="C35" s="8">
        <f t="shared" si="19"/>
        <v>3.4285714285714284</v>
      </c>
      <c r="D35">
        <f t="shared" si="28"/>
        <v>24</v>
      </c>
      <c r="E35" s="14">
        <f t="shared" si="25"/>
        <v>0.3</v>
      </c>
      <c r="F35" s="3">
        <f t="shared" si="20"/>
        <v>8.1661699125676517</v>
      </c>
      <c r="G35" s="3">
        <f t="shared" si="8"/>
        <v>2.8379999999999992</v>
      </c>
      <c r="H35" s="27"/>
      <c r="I35" s="4">
        <f t="shared" si="21"/>
        <v>4999992.4370959653</v>
      </c>
      <c r="J35" s="4"/>
      <c r="K35" s="4">
        <f t="shared" si="9"/>
        <v>7.5629040341263014</v>
      </c>
      <c r="L35" s="4">
        <f t="shared" si="39"/>
        <v>5.8176187562949435</v>
      </c>
      <c r="M35" s="14"/>
      <c r="N35" s="4">
        <f t="shared" si="29"/>
        <v>1.681965120626645</v>
      </c>
      <c r="O35" s="4">
        <f t="shared" si="34"/>
        <v>1.2294277248226761</v>
      </c>
      <c r="P35" s="4">
        <f t="shared" si="34"/>
        <v>0.95600711192307153</v>
      </c>
      <c r="Q35" s="4">
        <f t="shared" si="34"/>
        <v>0.74339427149934023</v>
      </c>
      <c r="R35" s="4">
        <f t="shared" si="34"/>
        <v>0.57806582078533475</v>
      </c>
      <c r="S35" s="4">
        <f t="shared" si="34"/>
        <v>0.44950780969988741</v>
      </c>
      <c r="T35" s="4">
        <f t="shared" si="34"/>
        <v>0.34967989635936736</v>
      </c>
      <c r="U35" s="4">
        <f t="shared" si="34"/>
        <v>0.28199994359999997</v>
      </c>
      <c r="V35" s="4">
        <f t="shared" si="34"/>
        <v>0.94</v>
      </c>
      <c r="W35" s="4">
        <f t="shared" si="34"/>
        <v>0</v>
      </c>
      <c r="X35" s="4">
        <f t="shared" si="34"/>
        <v>0</v>
      </c>
      <c r="Y35" s="4">
        <f t="shared" si="34"/>
        <v>0</v>
      </c>
      <c r="Z35" s="4">
        <f t="shared" si="34"/>
        <v>0</v>
      </c>
      <c r="AA35" s="4">
        <f t="shared" si="34"/>
        <v>0</v>
      </c>
      <c r="AB35" s="4">
        <f t="shared" si="34"/>
        <v>0</v>
      </c>
      <c r="AC35" s="4">
        <f t="shared" si="34"/>
        <v>0</v>
      </c>
      <c r="AD35" s="4">
        <f t="shared" si="34"/>
        <v>0</v>
      </c>
      <c r="AE35" s="4">
        <f t="shared" si="34"/>
        <v>0</v>
      </c>
      <c r="AF35" s="4">
        <f t="shared" si="34"/>
        <v>0</v>
      </c>
      <c r="AG35" s="4">
        <f t="shared" si="34"/>
        <v>0</v>
      </c>
      <c r="AH35" s="4">
        <f t="shared" si="34"/>
        <v>0</v>
      </c>
      <c r="AI35" s="4">
        <f t="shared" si="11"/>
        <v>0</v>
      </c>
      <c r="AJ35" s="4">
        <f t="shared" si="22"/>
        <v>7.2100476993163216</v>
      </c>
      <c r="AK35" s="27"/>
      <c r="AL35">
        <f t="shared" si="5"/>
        <v>24</v>
      </c>
      <c r="AM35" s="14"/>
      <c r="AN35" s="14"/>
      <c r="AO35" s="4">
        <f t="shared" si="36"/>
        <v>7.8474110095064442E-2</v>
      </c>
      <c r="AP35" s="4">
        <f t="shared" si="36"/>
        <v>0</v>
      </c>
      <c r="AQ35" s="4">
        <f t="shared" si="36"/>
        <v>0</v>
      </c>
      <c r="AR35" s="4">
        <f t="shared" si="36"/>
        <v>0</v>
      </c>
      <c r="AS35" s="4">
        <f t="shared" si="36"/>
        <v>0</v>
      </c>
      <c r="AT35" s="4">
        <f t="shared" si="36"/>
        <v>0</v>
      </c>
      <c r="AU35" s="4">
        <f t="shared" si="36"/>
        <v>0</v>
      </c>
      <c r="AV35" s="4">
        <f t="shared" si="36"/>
        <v>0</v>
      </c>
      <c r="AW35" s="4">
        <f t="shared" si="36"/>
        <v>0</v>
      </c>
      <c r="AX35" s="4">
        <f t="shared" si="36"/>
        <v>0</v>
      </c>
      <c r="AY35" s="4">
        <f t="shared" si="36"/>
        <v>0</v>
      </c>
      <c r="AZ35" s="4">
        <f t="shared" si="36"/>
        <v>0</v>
      </c>
      <c r="BA35" s="4">
        <f t="shared" si="36"/>
        <v>0</v>
      </c>
      <c r="BB35" s="4">
        <f t="shared" si="36"/>
        <v>0</v>
      </c>
      <c r="BC35" s="4">
        <f t="shared" si="36"/>
        <v>0</v>
      </c>
      <c r="BD35" s="4">
        <f t="shared" si="36"/>
        <v>0</v>
      </c>
      <c r="BE35" s="4">
        <f t="shared" si="37"/>
        <v>0</v>
      </c>
      <c r="BF35" s="4">
        <f t="shared" si="37"/>
        <v>0</v>
      </c>
      <c r="BG35" s="4">
        <f t="shared" si="37"/>
        <v>0</v>
      </c>
      <c r="BH35" s="4">
        <f t="shared" si="37"/>
        <v>0</v>
      </c>
      <c r="BI35" s="4">
        <f t="shared" si="37"/>
        <v>0</v>
      </c>
      <c r="BJ35" s="4">
        <f t="shared" si="26"/>
        <v>7.8474110095064442E-2</v>
      </c>
      <c r="BK35" s="4">
        <f t="shared" si="23"/>
        <v>0.35285633480997941</v>
      </c>
      <c r="BL35" s="4">
        <f t="shared" si="31"/>
        <v>5.8809389134996568</v>
      </c>
      <c r="BM35" s="4">
        <f t="shared" si="15"/>
        <v>7.5629040341263014</v>
      </c>
      <c r="BN35" s="18">
        <f t="shared" si="32"/>
        <v>5.8176187562949435</v>
      </c>
      <c r="BO35" s="4">
        <f t="shared" si="16"/>
        <v>4.665619624654445</v>
      </c>
      <c r="BP35" s="27"/>
      <c r="BQ35" s="4">
        <f>I35+AJ35+BK35+SUM(J$11:J35)</f>
        <v>5000000</v>
      </c>
      <c r="BR35" s="27"/>
      <c r="BS35">
        <f t="shared" si="6"/>
        <v>24</v>
      </c>
      <c r="BT35" s="11">
        <f t="shared" si="7"/>
        <v>0.99999855799035831</v>
      </c>
      <c r="BU35" s="14">
        <f t="shared" si="38"/>
        <v>0.5045888085650172</v>
      </c>
      <c r="BV35" s="14">
        <f t="shared" si="38"/>
        <v>0.36882778559281293</v>
      </c>
      <c r="BW35" s="14">
        <f t="shared" si="38"/>
        <v>0.2868017200054796</v>
      </c>
      <c r="BX35" s="14">
        <f t="shared" si="38"/>
        <v>0.22301795985528994</v>
      </c>
      <c r="BY35" s="14">
        <f t="shared" si="38"/>
        <v>0.17341949616265429</v>
      </c>
      <c r="BZ35" s="14">
        <f t="shared" si="38"/>
        <v>0.13485214845158755</v>
      </c>
      <c r="CA35" s="14">
        <f t="shared" si="38"/>
        <v>0.10490381763527558</v>
      </c>
      <c r="CB35" s="14">
        <f t="shared" si="38"/>
        <v>8.4599861086008699E-2</v>
      </c>
      <c r="CC35" s="14">
        <f t="shared" si="38"/>
        <v>0.28199959335328101</v>
      </c>
      <c r="CD35" s="14">
        <f t="shared" si="38"/>
        <v>0</v>
      </c>
      <c r="CE35" s="14">
        <f t="shared" si="38"/>
        <v>0</v>
      </c>
      <c r="CF35" s="14">
        <f t="shared" si="38"/>
        <v>0</v>
      </c>
      <c r="CG35" s="14">
        <f t="shared" si="38"/>
        <v>0</v>
      </c>
      <c r="CH35" s="14">
        <f t="shared" si="38"/>
        <v>0</v>
      </c>
      <c r="CI35" s="14">
        <f t="shared" si="38"/>
        <v>0</v>
      </c>
      <c r="CJ35" s="14">
        <f t="shared" si="35"/>
        <v>0</v>
      </c>
      <c r="CK35" s="14">
        <f t="shared" si="18"/>
        <v>0</v>
      </c>
      <c r="CL35" s="14">
        <f t="shared" si="18"/>
        <v>0</v>
      </c>
      <c r="CM35" s="14">
        <f t="shared" si="18"/>
        <v>0</v>
      </c>
      <c r="CN35" s="14">
        <f t="shared" si="18"/>
        <v>0</v>
      </c>
      <c r="CO35" s="14">
        <f t="shared" si="18"/>
        <v>0</v>
      </c>
      <c r="CP35" s="14">
        <f t="shared" si="18"/>
        <v>0</v>
      </c>
      <c r="CQ35" s="14">
        <f t="shared" si="30"/>
        <v>2.1630111907074068</v>
      </c>
      <c r="CR35" s="27"/>
    </row>
    <row r="36" spans="2:96" x14ac:dyDescent="0.2">
      <c r="B36" s="1">
        <f t="shared" si="24"/>
        <v>43885</v>
      </c>
      <c r="C36" s="8">
        <f t="shared" si="19"/>
        <v>3.5714285714285716</v>
      </c>
      <c r="D36">
        <f t="shared" si="28"/>
        <v>25</v>
      </c>
      <c r="E36" s="14">
        <f t="shared" si="25"/>
        <v>0.3</v>
      </c>
      <c r="F36" s="3">
        <f t="shared" si="20"/>
        <v>8.1661699125676517</v>
      </c>
      <c r="G36" s="3">
        <f t="shared" si="8"/>
        <v>2.8379999999999992</v>
      </c>
      <c r="H36" s="27"/>
      <c r="I36" s="4">
        <f t="shared" si="21"/>
        <v>4999990.2740847748</v>
      </c>
      <c r="J36" s="4"/>
      <c r="K36" s="4">
        <f t="shared" si="9"/>
        <v>9.7259152248337077</v>
      </c>
      <c r="L36" s="4">
        <f t="shared" si="39"/>
        <v>5.816935535407799</v>
      </c>
      <c r="M36" s="14"/>
      <c r="N36" s="4">
        <f t="shared" si="29"/>
        <v>2.1630111907074068</v>
      </c>
      <c r="O36" s="4">
        <f t="shared" si="34"/>
        <v>1.5810472133890463</v>
      </c>
      <c r="P36" s="4">
        <f t="shared" si="34"/>
        <v>1.2294277248226761</v>
      </c>
      <c r="Q36" s="4">
        <f t="shared" si="34"/>
        <v>0.95600711192307153</v>
      </c>
      <c r="R36" s="4">
        <f t="shared" si="34"/>
        <v>0.74339427149934023</v>
      </c>
      <c r="S36" s="4">
        <f t="shared" si="34"/>
        <v>0.57806582078533475</v>
      </c>
      <c r="T36" s="4">
        <f t="shared" si="34"/>
        <v>0.44950780969988741</v>
      </c>
      <c r="U36" s="4">
        <f t="shared" si="34"/>
        <v>0.34967989635936736</v>
      </c>
      <c r="V36" s="4">
        <f t="shared" si="34"/>
        <v>0.28199994359999997</v>
      </c>
      <c r="W36" s="4">
        <f t="shared" si="34"/>
        <v>0.94</v>
      </c>
      <c r="X36" s="4">
        <f t="shared" si="34"/>
        <v>0</v>
      </c>
      <c r="Y36" s="4">
        <f t="shared" si="34"/>
        <v>0</v>
      </c>
      <c r="Z36" s="4">
        <f t="shared" si="34"/>
        <v>0</v>
      </c>
      <c r="AA36" s="4">
        <f t="shared" si="34"/>
        <v>0</v>
      </c>
      <c r="AB36" s="4">
        <f t="shared" si="34"/>
        <v>0</v>
      </c>
      <c r="AC36" s="4">
        <f t="shared" si="34"/>
        <v>0</v>
      </c>
      <c r="AD36" s="4">
        <f t="shared" si="34"/>
        <v>0</v>
      </c>
      <c r="AE36" s="4">
        <f t="shared" si="34"/>
        <v>0</v>
      </c>
      <c r="AF36" s="4">
        <f t="shared" si="34"/>
        <v>0</v>
      </c>
      <c r="AG36" s="4">
        <f t="shared" si="34"/>
        <v>0</v>
      </c>
      <c r="AH36" s="4">
        <f t="shared" si="34"/>
        <v>0</v>
      </c>
      <c r="AI36" s="4">
        <f t="shared" si="11"/>
        <v>0</v>
      </c>
      <c r="AJ36" s="4">
        <f t="shared" si="22"/>
        <v>9.2721409827861301</v>
      </c>
      <c r="AK36" s="27"/>
      <c r="AL36">
        <f t="shared" si="5"/>
        <v>25</v>
      </c>
      <c r="AM36" s="14"/>
      <c r="AN36" s="14"/>
      <c r="AO36" s="4">
        <f t="shared" si="36"/>
        <v>0.10091790723759871</v>
      </c>
      <c r="AP36" s="4">
        <f t="shared" si="36"/>
        <v>0</v>
      </c>
      <c r="AQ36" s="4">
        <f t="shared" si="36"/>
        <v>0</v>
      </c>
      <c r="AR36" s="4">
        <f t="shared" si="36"/>
        <v>0</v>
      </c>
      <c r="AS36" s="4">
        <f t="shared" si="36"/>
        <v>0</v>
      </c>
      <c r="AT36" s="4">
        <f t="shared" si="36"/>
        <v>0</v>
      </c>
      <c r="AU36" s="4">
        <f t="shared" si="36"/>
        <v>0</v>
      </c>
      <c r="AV36" s="4">
        <f t="shared" si="36"/>
        <v>0</v>
      </c>
      <c r="AW36" s="4">
        <f t="shared" si="36"/>
        <v>0</v>
      </c>
      <c r="AX36" s="4">
        <f t="shared" si="36"/>
        <v>0</v>
      </c>
      <c r="AY36" s="4">
        <f t="shared" si="36"/>
        <v>0</v>
      </c>
      <c r="AZ36" s="4">
        <f t="shared" si="36"/>
        <v>0</v>
      </c>
      <c r="BA36" s="4">
        <f t="shared" si="36"/>
        <v>0</v>
      </c>
      <c r="BB36" s="4">
        <f t="shared" si="36"/>
        <v>0</v>
      </c>
      <c r="BC36" s="4">
        <f t="shared" si="36"/>
        <v>0</v>
      </c>
      <c r="BD36" s="4">
        <f t="shared" si="36"/>
        <v>0</v>
      </c>
      <c r="BE36" s="4">
        <f t="shared" si="37"/>
        <v>0</v>
      </c>
      <c r="BF36" s="4">
        <f t="shared" si="37"/>
        <v>0</v>
      </c>
      <c r="BG36" s="4">
        <f t="shared" si="37"/>
        <v>0</v>
      </c>
      <c r="BH36" s="4">
        <f t="shared" si="37"/>
        <v>0</v>
      </c>
      <c r="BI36" s="4">
        <f t="shared" si="37"/>
        <v>0</v>
      </c>
      <c r="BJ36" s="4">
        <f t="shared" si="26"/>
        <v>0.10091790723759871</v>
      </c>
      <c r="BK36" s="4">
        <f t="shared" si="23"/>
        <v>0.4537742420475781</v>
      </c>
      <c r="BL36" s="4">
        <f t="shared" si="31"/>
        <v>5.8176187562949444</v>
      </c>
      <c r="BM36" s="4">
        <f t="shared" si="15"/>
        <v>9.7259152248337077</v>
      </c>
      <c r="BN36" s="18">
        <f t="shared" si="32"/>
        <v>5.816935535407799</v>
      </c>
      <c r="BO36" s="4">
        <f t="shared" si="16"/>
        <v>4.6656199602576391</v>
      </c>
      <c r="BP36" s="27"/>
      <c r="BQ36" s="4">
        <f>I36+AJ36+BK36+SUM(J$11:J36)</f>
        <v>4999999.9999999991</v>
      </c>
      <c r="BR36" s="27"/>
      <c r="BS36">
        <f t="shared" si="6"/>
        <v>25</v>
      </c>
      <c r="BT36" s="11">
        <f t="shared" si="7"/>
        <v>0.99999814557163524</v>
      </c>
      <c r="BU36" s="14">
        <f t="shared" si="38"/>
        <v>0.64890215386743044</v>
      </c>
      <c r="BV36" s="14">
        <f t="shared" si="38"/>
        <v>0.47431328443507431</v>
      </c>
      <c r="BW36" s="14">
        <f t="shared" si="38"/>
        <v>0.36882763348110925</v>
      </c>
      <c r="BX36" s="14">
        <f t="shared" si="38"/>
        <v>0.28680160172290992</v>
      </c>
      <c r="BY36" s="14">
        <f t="shared" si="38"/>
        <v>0.2230178678783751</v>
      </c>
      <c r="BZ36" s="14">
        <f t="shared" si="38"/>
        <v>0.17341942464110399</v>
      </c>
      <c r="CA36" s="14">
        <f t="shared" si="38"/>
        <v>0.13485209283595648</v>
      </c>
      <c r="CB36" s="14">
        <f t="shared" si="38"/>
        <v>0.10490377437091468</v>
      </c>
      <c r="CC36" s="14">
        <f t="shared" si="38"/>
        <v>8.4599826195391706E-2</v>
      </c>
      <c r="CD36" s="14">
        <f t="shared" si="38"/>
        <v>0.2819994770512011</v>
      </c>
      <c r="CE36" s="14">
        <f t="shared" si="38"/>
        <v>0</v>
      </c>
      <c r="CF36" s="14">
        <f t="shared" si="38"/>
        <v>0</v>
      </c>
      <c r="CG36" s="14">
        <f t="shared" si="38"/>
        <v>0</v>
      </c>
      <c r="CH36" s="14">
        <f t="shared" si="38"/>
        <v>0</v>
      </c>
      <c r="CI36" s="14">
        <f t="shared" si="38"/>
        <v>0</v>
      </c>
      <c r="CJ36" s="14">
        <f t="shared" si="35"/>
        <v>0</v>
      </c>
      <c r="CK36" s="14">
        <f t="shared" si="18"/>
        <v>0</v>
      </c>
      <c r="CL36" s="14">
        <f t="shared" si="18"/>
        <v>0</v>
      </c>
      <c r="CM36" s="14">
        <f t="shared" si="18"/>
        <v>0</v>
      </c>
      <c r="CN36" s="14">
        <f t="shared" si="18"/>
        <v>0</v>
      </c>
      <c r="CO36" s="14">
        <f t="shared" si="18"/>
        <v>0</v>
      </c>
      <c r="CP36" s="14">
        <f t="shared" si="18"/>
        <v>0</v>
      </c>
      <c r="CQ36" s="14">
        <f t="shared" si="30"/>
        <v>2.7816371364794668</v>
      </c>
      <c r="CR36" s="27"/>
    </row>
    <row r="37" spans="2:96" x14ac:dyDescent="0.2">
      <c r="B37" s="1">
        <f t="shared" si="24"/>
        <v>43886</v>
      </c>
      <c r="C37" s="8">
        <f t="shared" si="19"/>
        <v>3.7142857142857144</v>
      </c>
      <c r="D37">
        <f t="shared" si="28"/>
        <v>26</v>
      </c>
      <c r="E37" s="14">
        <f t="shared" si="25"/>
        <v>0.3</v>
      </c>
      <c r="F37" s="3">
        <f t="shared" si="20"/>
        <v>8.1661699125676517</v>
      </c>
      <c r="G37" s="3">
        <f t="shared" si="8"/>
        <v>2.8379999999999992</v>
      </c>
      <c r="H37" s="27"/>
      <c r="I37" s="4">
        <f t="shared" si="21"/>
        <v>4999987.492447638</v>
      </c>
      <c r="J37" s="4"/>
      <c r="K37" s="4">
        <f t="shared" si="9"/>
        <v>12.507552361313174</v>
      </c>
      <c r="L37" s="4">
        <f t="shared" si="39"/>
        <v>5.8169261135236372</v>
      </c>
      <c r="M37" s="14"/>
      <c r="N37" s="4">
        <f t="shared" si="29"/>
        <v>2.7816371364794668</v>
      </c>
      <c r="O37" s="4">
        <f t="shared" si="34"/>
        <v>2.0332305192649622</v>
      </c>
      <c r="P37" s="4">
        <f t="shared" si="34"/>
        <v>1.5810472133890463</v>
      </c>
      <c r="Q37" s="4">
        <f t="shared" si="34"/>
        <v>1.2294277248226761</v>
      </c>
      <c r="R37" s="4">
        <f t="shared" si="34"/>
        <v>0.95600711192307153</v>
      </c>
      <c r="S37" s="4">
        <f t="shared" si="34"/>
        <v>0.74339427149934023</v>
      </c>
      <c r="T37" s="4">
        <f t="shared" si="34"/>
        <v>0.57806582078533475</v>
      </c>
      <c r="U37" s="4">
        <f t="shared" si="34"/>
        <v>0.44950780969988741</v>
      </c>
      <c r="V37" s="4">
        <f t="shared" si="34"/>
        <v>0.34967989635936736</v>
      </c>
      <c r="W37" s="4">
        <f t="shared" si="34"/>
        <v>0.28199994359999997</v>
      </c>
      <c r="X37" s="4">
        <f t="shared" si="34"/>
        <v>0.94</v>
      </c>
      <c r="Y37" s="4">
        <f t="shared" si="34"/>
        <v>0</v>
      </c>
      <c r="Z37" s="4">
        <f t="shared" si="34"/>
        <v>0</v>
      </c>
      <c r="AA37" s="4">
        <f t="shared" si="34"/>
        <v>0</v>
      </c>
      <c r="AB37" s="4">
        <f t="shared" si="34"/>
        <v>0</v>
      </c>
      <c r="AC37" s="4">
        <f t="shared" si="34"/>
        <v>0</v>
      </c>
      <c r="AD37" s="4">
        <f t="shared" ref="AD37:AH37" si="40">AC36*(1-AC$6)</f>
        <v>0</v>
      </c>
      <c r="AE37" s="4">
        <f t="shared" si="40"/>
        <v>0</v>
      </c>
      <c r="AF37" s="4">
        <f t="shared" si="40"/>
        <v>0</v>
      </c>
      <c r="AG37" s="4">
        <f t="shared" si="40"/>
        <v>0</v>
      </c>
      <c r="AH37" s="4">
        <f t="shared" si="40"/>
        <v>0</v>
      </c>
      <c r="AI37" s="4">
        <f t="shared" si="11"/>
        <v>0</v>
      </c>
      <c r="AJ37" s="4">
        <f t="shared" si="22"/>
        <v>11.923997447823155</v>
      </c>
      <c r="AK37" s="27"/>
      <c r="AL37">
        <f t="shared" si="5"/>
        <v>26</v>
      </c>
      <c r="AM37" s="14"/>
      <c r="AN37" s="14"/>
      <c r="AO37" s="4">
        <f t="shared" si="36"/>
        <v>0.1297806714424444</v>
      </c>
      <c r="AP37" s="4">
        <f t="shared" si="36"/>
        <v>0</v>
      </c>
      <c r="AQ37" s="4">
        <f t="shared" si="36"/>
        <v>0</v>
      </c>
      <c r="AR37" s="4">
        <f t="shared" si="36"/>
        <v>0</v>
      </c>
      <c r="AS37" s="4">
        <f t="shared" si="36"/>
        <v>0</v>
      </c>
      <c r="AT37" s="4">
        <f t="shared" si="36"/>
        <v>0</v>
      </c>
      <c r="AU37" s="4">
        <f t="shared" si="36"/>
        <v>0</v>
      </c>
      <c r="AV37" s="4">
        <f t="shared" si="36"/>
        <v>0</v>
      </c>
      <c r="AW37" s="4">
        <f t="shared" si="36"/>
        <v>0</v>
      </c>
      <c r="AX37" s="4">
        <f t="shared" si="36"/>
        <v>0</v>
      </c>
      <c r="AY37" s="4">
        <f t="shared" si="36"/>
        <v>0</v>
      </c>
      <c r="AZ37" s="4">
        <f t="shared" si="36"/>
        <v>0</v>
      </c>
      <c r="BA37" s="4">
        <f t="shared" si="36"/>
        <v>0</v>
      </c>
      <c r="BB37" s="4">
        <f t="shared" si="36"/>
        <v>0</v>
      </c>
      <c r="BC37" s="4">
        <f t="shared" si="36"/>
        <v>0</v>
      </c>
      <c r="BD37" s="4">
        <f t="shared" si="36"/>
        <v>0</v>
      </c>
      <c r="BE37" s="4">
        <f t="shared" si="37"/>
        <v>0</v>
      </c>
      <c r="BF37" s="4">
        <f t="shared" si="37"/>
        <v>0</v>
      </c>
      <c r="BG37" s="4">
        <f t="shared" si="37"/>
        <v>0</v>
      </c>
      <c r="BH37" s="4">
        <f t="shared" si="37"/>
        <v>0</v>
      </c>
      <c r="BI37" s="4">
        <f t="shared" si="37"/>
        <v>0</v>
      </c>
      <c r="BJ37" s="4">
        <f t="shared" si="26"/>
        <v>0.1297806714424444</v>
      </c>
      <c r="BK37" s="4">
        <f t="shared" si="23"/>
        <v>0.58355491349002253</v>
      </c>
      <c r="BL37" s="4">
        <f t="shared" si="31"/>
        <v>5.816935535407799</v>
      </c>
      <c r="BM37" s="4">
        <f t="shared" si="15"/>
        <v>12.507552361313177</v>
      </c>
      <c r="BN37" s="18">
        <f t="shared" si="32"/>
        <v>5.816926113523639</v>
      </c>
      <c r="BO37" s="4">
        <f t="shared" si="16"/>
        <v>4.665620391844234</v>
      </c>
      <c r="BP37" s="27"/>
      <c r="BQ37" s="4">
        <f>I37+AJ37+BK37+SUM(J$11:J37)</f>
        <v>4999999.9999999991</v>
      </c>
      <c r="BR37" s="27"/>
      <c r="BS37">
        <f t="shared" si="6"/>
        <v>26</v>
      </c>
      <c r="BT37" s="11">
        <f t="shared" si="7"/>
        <v>0.99999761520023212</v>
      </c>
      <c r="BU37" s="14">
        <f t="shared" si="38"/>
        <v>0.83448915084956077</v>
      </c>
      <c r="BV37" s="14">
        <f t="shared" si="38"/>
        <v>0.6099677011251875</v>
      </c>
      <c r="BW37" s="14">
        <f t="shared" si="38"/>
        <v>0.47431303287240562</v>
      </c>
      <c r="BX37" s="14">
        <f t="shared" si="38"/>
        <v>0.36882743786511701</v>
      </c>
      <c r="BY37" s="14">
        <f t="shared" si="38"/>
        <v>0.28680144961125986</v>
      </c>
      <c r="BZ37" s="14">
        <f t="shared" si="38"/>
        <v>0.22301774959585624</v>
      </c>
      <c r="CA37" s="14">
        <f t="shared" si="38"/>
        <v>0.17341933266422985</v>
      </c>
      <c r="CB37" s="14">
        <f t="shared" si="38"/>
        <v>0.13485202131413015</v>
      </c>
      <c r="CC37" s="14">
        <f t="shared" si="38"/>
        <v>0.1049037187328495</v>
      </c>
      <c r="CD37" s="14">
        <f t="shared" si="38"/>
        <v>8.4599781325979964E-2</v>
      </c>
      <c r="CE37" s="14">
        <f t="shared" si="38"/>
        <v>0</v>
      </c>
      <c r="CF37" s="14">
        <f t="shared" si="38"/>
        <v>0</v>
      </c>
      <c r="CG37" s="14">
        <f t="shared" si="38"/>
        <v>0</v>
      </c>
      <c r="CH37" s="14">
        <f t="shared" si="38"/>
        <v>0</v>
      </c>
      <c r="CI37" s="14">
        <f t="shared" si="38"/>
        <v>0</v>
      </c>
      <c r="CJ37" s="14">
        <f t="shared" si="35"/>
        <v>0</v>
      </c>
      <c r="CK37" s="14">
        <f t="shared" si="18"/>
        <v>0</v>
      </c>
      <c r="CL37" s="14">
        <f t="shared" si="18"/>
        <v>0</v>
      </c>
      <c r="CM37" s="14">
        <f t="shared" si="18"/>
        <v>0</v>
      </c>
      <c r="CN37" s="14">
        <f t="shared" si="18"/>
        <v>0</v>
      </c>
      <c r="CO37" s="14">
        <f t="shared" si="18"/>
        <v>0</v>
      </c>
      <c r="CP37" s="14">
        <f t="shared" si="18"/>
        <v>0</v>
      </c>
      <c r="CQ37" s="14">
        <f t="shared" si="30"/>
        <v>3.2951913759565761</v>
      </c>
      <c r="CR37" s="27"/>
    </row>
    <row r="38" spans="2:96" x14ac:dyDescent="0.2">
      <c r="B38" s="1">
        <f t="shared" si="24"/>
        <v>43887</v>
      </c>
      <c r="C38" s="8">
        <f t="shared" si="19"/>
        <v>3.8571428571428572</v>
      </c>
      <c r="D38">
        <f t="shared" si="28"/>
        <v>27</v>
      </c>
      <c r="E38" s="14">
        <f t="shared" si="25"/>
        <v>0.3</v>
      </c>
      <c r="F38" s="3">
        <f t="shared" si="20"/>
        <v>8.1661699125676517</v>
      </c>
      <c r="G38" s="3">
        <f t="shared" si="8"/>
        <v>2.8379999999999992</v>
      </c>
      <c r="H38" s="27"/>
      <c r="I38" s="4">
        <f t="shared" si="21"/>
        <v>4999984.1972562624</v>
      </c>
      <c r="J38" s="4"/>
      <c r="K38" s="4">
        <f t="shared" si="9"/>
        <v>15.802743737269751</v>
      </c>
      <c r="L38" s="4">
        <f t="shared" si="39"/>
        <v>5.7149405711836039</v>
      </c>
      <c r="M38" s="14"/>
      <c r="N38" s="4">
        <f t="shared" si="29"/>
        <v>3.2951913759565761</v>
      </c>
      <c r="O38" s="4">
        <f t="shared" ref="O38:AH50" si="41">N37*(1-N$6)</f>
        <v>2.6147389082906987</v>
      </c>
      <c r="P38" s="4">
        <f t="shared" si="41"/>
        <v>2.0332305192649622</v>
      </c>
      <c r="Q38" s="4">
        <f t="shared" si="41"/>
        <v>1.5810472133890463</v>
      </c>
      <c r="R38" s="4">
        <f t="shared" si="41"/>
        <v>1.2294277248226761</v>
      </c>
      <c r="S38" s="4">
        <f t="shared" si="41"/>
        <v>0.95600711192307153</v>
      </c>
      <c r="T38" s="4">
        <f t="shared" si="41"/>
        <v>0.74339427149934023</v>
      </c>
      <c r="U38" s="4">
        <f t="shared" si="41"/>
        <v>0.57806582078533475</v>
      </c>
      <c r="V38" s="4">
        <f t="shared" si="41"/>
        <v>0.44950780969988741</v>
      </c>
      <c r="W38" s="4">
        <f t="shared" si="41"/>
        <v>0.34967989635936736</v>
      </c>
      <c r="X38" s="4">
        <f t="shared" si="41"/>
        <v>0.28199994359999997</v>
      </c>
      <c r="Y38" s="4">
        <f t="shared" si="41"/>
        <v>0.94</v>
      </c>
      <c r="Z38" s="4">
        <f t="shared" si="41"/>
        <v>0</v>
      </c>
      <c r="AA38" s="4">
        <f t="shared" si="41"/>
        <v>0</v>
      </c>
      <c r="AB38" s="4">
        <f t="shared" si="41"/>
        <v>0</v>
      </c>
      <c r="AC38" s="4">
        <f t="shared" si="41"/>
        <v>0</v>
      </c>
      <c r="AD38" s="4">
        <f t="shared" si="41"/>
        <v>0</v>
      </c>
      <c r="AE38" s="4">
        <f t="shared" si="41"/>
        <v>0</v>
      </c>
      <c r="AF38" s="4">
        <f t="shared" si="41"/>
        <v>0</v>
      </c>
      <c r="AG38" s="4">
        <f t="shared" si="41"/>
        <v>0</v>
      </c>
      <c r="AH38" s="4">
        <f t="shared" si="41"/>
        <v>0</v>
      </c>
      <c r="AI38" s="4">
        <f t="shared" si="11"/>
        <v>0</v>
      </c>
      <c r="AJ38" s="4">
        <f t="shared" si="22"/>
        <v>15.052290595590962</v>
      </c>
      <c r="AK38" s="27"/>
      <c r="AL38">
        <f t="shared" si="5"/>
        <v>27</v>
      </c>
      <c r="AM38" s="14"/>
      <c r="AN38" s="14"/>
      <c r="AO38" s="4">
        <f t="shared" si="36"/>
        <v>0.16689822818876801</v>
      </c>
      <c r="AP38" s="4">
        <f t="shared" si="36"/>
        <v>0</v>
      </c>
      <c r="AQ38" s="4">
        <f t="shared" si="36"/>
        <v>0</v>
      </c>
      <c r="AR38" s="4">
        <f t="shared" si="36"/>
        <v>0</v>
      </c>
      <c r="AS38" s="4">
        <f t="shared" si="36"/>
        <v>0</v>
      </c>
      <c r="AT38" s="4">
        <f t="shared" si="36"/>
        <v>0</v>
      </c>
      <c r="AU38" s="4">
        <f t="shared" si="36"/>
        <v>0</v>
      </c>
      <c r="AV38" s="4">
        <f t="shared" si="36"/>
        <v>0</v>
      </c>
      <c r="AW38" s="4">
        <f t="shared" si="36"/>
        <v>0</v>
      </c>
      <c r="AX38" s="4">
        <f t="shared" si="36"/>
        <v>0</v>
      </c>
      <c r="AY38" s="4">
        <f t="shared" si="36"/>
        <v>0</v>
      </c>
      <c r="AZ38" s="4">
        <f t="shared" si="36"/>
        <v>0</v>
      </c>
      <c r="BA38" s="4">
        <f t="shared" si="36"/>
        <v>0</v>
      </c>
      <c r="BB38" s="4">
        <f t="shared" si="36"/>
        <v>0</v>
      </c>
      <c r="BC38" s="4">
        <f t="shared" si="36"/>
        <v>0</v>
      </c>
      <c r="BD38" s="4">
        <f t="shared" si="36"/>
        <v>0</v>
      </c>
      <c r="BE38" s="4">
        <f t="shared" si="37"/>
        <v>0</v>
      </c>
      <c r="BF38" s="4">
        <f t="shared" si="37"/>
        <v>0</v>
      </c>
      <c r="BG38" s="4">
        <f t="shared" si="37"/>
        <v>0</v>
      </c>
      <c r="BH38" s="4">
        <f t="shared" si="37"/>
        <v>0</v>
      </c>
      <c r="BI38" s="4">
        <f t="shared" si="37"/>
        <v>0</v>
      </c>
      <c r="BJ38" s="4">
        <f t="shared" si="26"/>
        <v>0.16689822818876801</v>
      </c>
      <c r="BK38" s="4">
        <f t="shared" si="23"/>
        <v>0.75045314167879051</v>
      </c>
      <c r="BL38" s="4">
        <f t="shared" si="31"/>
        <v>5.8169261135236381</v>
      </c>
      <c r="BM38" s="4">
        <f t="shared" si="15"/>
        <v>15.802743737269752</v>
      </c>
      <c r="BN38" s="18">
        <f t="shared" si="32"/>
        <v>5.7149405711836039</v>
      </c>
      <c r="BO38" s="4">
        <f t="shared" si="16"/>
        <v>4.7488787653304474</v>
      </c>
      <c r="BP38" s="27"/>
      <c r="BQ38" s="4">
        <f>I38+AJ38+BK38+SUM(J$11:J38)</f>
        <v>4999999.9999999991</v>
      </c>
      <c r="BR38" s="27"/>
      <c r="BS38">
        <f t="shared" si="6"/>
        <v>27</v>
      </c>
      <c r="BT38" s="11">
        <f t="shared" si="7"/>
        <v>0.99999698954142913</v>
      </c>
      <c r="BU38" s="14">
        <f t="shared" si="38"/>
        <v>0.98855443677583665</v>
      </c>
      <c r="BV38" s="14">
        <f t="shared" si="38"/>
        <v>0.78441931101826246</v>
      </c>
      <c r="BW38" s="14">
        <f t="shared" si="38"/>
        <v>0.60996731949261562</v>
      </c>
      <c r="BX38" s="14">
        <f t="shared" si="38"/>
        <v>0.47431273611357355</v>
      </c>
      <c r="BY38" s="14">
        <f t="shared" si="38"/>
        <v>0.3688272071044334</v>
      </c>
      <c r="BZ38" s="14">
        <f t="shared" si="38"/>
        <v>0.28680127017098028</v>
      </c>
      <c r="CA38" s="14">
        <f t="shared" si="38"/>
        <v>0.22301761006250523</v>
      </c>
      <c r="CB38" s="14">
        <f t="shared" si="38"/>
        <v>0.173419224162639</v>
      </c>
      <c r="CC38" s="14">
        <f t="shared" si="38"/>
        <v>0.13485193694257472</v>
      </c>
      <c r="CD38" s="14">
        <f t="shared" si="38"/>
        <v>0.10490365309875789</v>
      </c>
      <c r="CE38" s="14">
        <f t="shared" si="38"/>
        <v>0</v>
      </c>
      <c r="CF38" s="14">
        <f t="shared" si="38"/>
        <v>0</v>
      </c>
      <c r="CG38" s="14">
        <f t="shared" si="38"/>
        <v>0</v>
      </c>
      <c r="CH38" s="14">
        <f t="shared" si="38"/>
        <v>0</v>
      </c>
      <c r="CI38" s="14">
        <f t="shared" si="38"/>
        <v>0</v>
      </c>
      <c r="CJ38" s="14">
        <f t="shared" si="35"/>
        <v>0</v>
      </c>
      <c r="CK38" s="14">
        <f t="shared" si="18"/>
        <v>0</v>
      </c>
      <c r="CL38" s="14">
        <f t="shared" si="18"/>
        <v>0</v>
      </c>
      <c r="CM38" s="14">
        <f t="shared" si="18"/>
        <v>0</v>
      </c>
      <c r="CN38" s="14">
        <f t="shared" si="18"/>
        <v>0</v>
      </c>
      <c r="CO38" s="14">
        <f t="shared" si="18"/>
        <v>0</v>
      </c>
      <c r="CP38" s="14">
        <f t="shared" si="18"/>
        <v>0</v>
      </c>
      <c r="CQ38" s="14">
        <f t="shared" si="30"/>
        <v>4.1490747049421781</v>
      </c>
      <c r="CR38" s="27"/>
    </row>
    <row r="39" spans="2:96" x14ac:dyDescent="0.2">
      <c r="B39" s="1">
        <f t="shared" si="24"/>
        <v>43888</v>
      </c>
      <c r="C39" s="8">
        <f t="shared" si="19"/>
        <v>4</v>
      </c>
      <c r="D39">
        <f t="shared" si="28"/>
        <v>28</v>
      </c>
      <c r="E39" s="14">
        <f t="shared" si="25"/>
        <v>0.3</v>
      </c>
      <c r="F39" s="3">
        <f t="shared" si="20"/>
        <v>8.1661699125676517</v>
      </c>
      <c r="G39" s="3">
        <f t="shared" si="8"/>
        <v>2.8379999999999992</v>
      </c>
      <c r="H39" s="27"/>
      <c r="I39" s="4">
        <f t="shared" si="21"/>
        <v>4999980.0481815571</v>
      </c>
      <c r="J39" s="4"/>
      <c r="K39" s="4">
        <f t="shared" si="9"/>
        <v>19.95181844221193</v>
      </c>
      <c r="L39" s="4">
        <f t="shared" si="39"/>
        <v>5.6107345983074906</v>
      </c>
      <c r="M39" s="14"/>
      <c r="N39" s="4">
        <f t="shared" si="29"/>
        <v>4.1490747049421781</v>
      </c>
      <c r="O39" s="4">
        <f t="shared" si="41"/>
        <v>3.0974798933991812</v>
      </c>
      <c r="P39" s="4">
        <f t="shared" si="41"/>
        <v>2.6147389082906987</v>
      </c>
      <c r="Q39" s="4">
        <f t="shared" si="41"/>
        <v>2.0332305192649622</v>
      </c>
      <c r="R39" s="4">
        <f t="shared" si="41"/>
        <v>1.5810472133890463</v>
      </c>
      <c r="S39" s="4">
        <f t="shared" si="41"/>
        <v>1.2294277248226761</v>
      </c>
      <c r="T39" s="4">
        <f t="shared" si="41"/>
        <v>0.95600711192307153</v>
      </c>
      <c r="U39" s="4">
        <f t="shared" si="41"/>
        <v>0.74339427149934023</v>
      </c>
      <c r="V39" s="4">
        <f t="shared" si="41"/>
        <v>0.57806582078533475</v>
      </c>
      <c r="W39" s="4">
        <f t="shared" si="41"/>
        <v>0.44950780969988741</v>
      </c>
      <c r="X39" s="4">
        <f t="shared" si="41"/>
        <v>0.34967989635936736</v>
      </c>
      <c r="Y39" s="4">
        <f t="shared" si="41"/>
        <v>0.28199994359999997</v>
      </c>
      <c r="Z39" s="4">
        <f t="shared" si="41"/>
        <v>0.94</v>
      </c>
      <c r="AA39" s="4">
        <f t="shared" si="41"/>
        <v>0</v>
      </c>
      <c r="AB39" s="4">
        <f t="shared" si="41"/>
        <v>0</v>
      </c>
      <c r="AC39" s="4">
        <f t="shared" si="41"/>
        <v>0</v>
      </c>
      <c r="AD39" s="4">
        <f t="shared" si="41"/>
        <v>0</v>
      </c>
      <c r="AE39" s="4">
        <f t="shared" si="41"/>
        <v>0</v>
      </c>
      <c r="AF39" s="4">
        <f t="shared" si="41"/>
        <v>0</v>
      </c>
      <c r="AG39" s="4">
        <f t="shared" si="41"/>
        <v>0</v>
      </c>
      <c r="AH39" s="4">
        <f t="shared" si="41"/>
        <v>0</v>
      </c>
      <c r="AI39" s="4">
        <f t="shared" si="11"/>
        <v>0</v>
      </c>
      <c r="AJ39" s="4">
        <f t="shared" si="22"/>
        <v>19.003653817975746</v>
      </c>
      <c r="AK39" s="27"/>
      <c r="AL39">
        <f t="shared" si="5"/>
        <v>28</v>
      </c>
      <c r="AM39" s="14"/>
      <c r="AN39" s="14"/>
      <c r="AO39" s="4">
        <f t="shared" si="36"/>
        <v>0.19771148255739457</v>
      </c>
      <c r="AP39" s="4">
        <f t="shared" si="36"/>
        <v>0</v>
      </c>
      <c r="AQ39" s="4">
        <f t="shared" si="36"/>
        <v>0</v>
      </c>
      <c r="AR39" s="4">
        <f t="shared" si="36"/>
        <v>0</v>
      </c>
      <c r="AS39" s="4">
        <f t="shared" si="36"/>
        <v>0</v>
      </c>
      <c r="AT39" s="4">
        <f t="shared" si="36"/>
        <v>0</v>
      </c>
      <c r="AU39" s="4">
        <f t="shared" si="36"/>
        <v>0</v>
      </c>
      <c r="AV39" s="4">
        <f t="shared" si="36"/>
        <v>0</v>
      </c>
      <c r="AW39" s="4">
        <f t="shared" si="36"/>
        <v>0</v>
      </c>
      <c r="AX39" s="4">
        <f t="shared" si="36"/>
        <v>0</v>
      </c>
      <c r="AY39" s="4">
        <f t="shared" si="36"/>
        <v>0</v>
      </c>
      <c r="AZ39" s="4">
        <f t="shared" si="36"/>
        <v>0</v>
      </c>
      <c r="BA39" s="4">
        <f t="shared" si="36"/>
        <v>0</v>
      </c>
      <c r="BB39" s="4">
        <f t="shared" si="36"/>
        <v>0</v>
      </c>
      <c r="BC39" s="4">
        <f t="shared" si="36"/>
        <v>0</v>
      </c>
      <c r="BD39" s="4">
        <f t="shared" si="36"/>
        <v>0</v>
      </c>
      <c r="BE39" s="4">
        <f t="shared" si="37"/>
        <v>0</v>
      </c>
      <c r="BF39" s="4">
        <f t="shared" si="37"/>
        <v>0</v>
      </c>
      <c r="BG39" s="4">
        <f t="shared" si="37"/>
        <v>0</v>
      </c>
      <c r="BH39" s="4">
        <f t="shared" si="37"/>
        <v>0</v>
      </c>
      <c r="BI39" s="4">
        <f t="shared" si="37"/>
        <v>0</v>
      </c>
      <c r="BJ39" s="4">
        <f t="shared" si="26"/>
        <v>0.19771148255739457</v>
      </c>
      <c r="BK39" s="4">
        <f t="shared" si="23"/>
        <v>0.94816462423618508</v>
      </c>
      <c r="BL39" s="4">
        <f t="shared" si="31"/>
        <v>5.7149405711836039</v>
      </c>
      <c r="BM39" s="4">
        <f t="shared" si="15"/>
        <v>19.95181844221193</v>
      </c>
      <c r="BN39" s="18">
        <f t="shared" si="32"/>
        <v>5.6107345983074906</v>
      </c>
      <c r="BO39" s="4">
        <f t="shared" si="16"/>
        <v>4.7522717138912984</v>
      </c>
      <c r="BP39" s="27"/>
      <c r="BQ39" s="4">
        <f>I39+AJ39+BK39+SUM(J$11:J39)</f>
        <v>4999999.9999999991</v>
      </c>
      <c r="BR39" s="27"/>
      <c r="BS39">
        <f t="shared" si="6"/>
        <v>28</v>
      </c>
      <c r="BT39" s="11">
        <f t="shared" si="7"/>
        <v>0.99999619926851568</v>
      </c>
      <c r="BU39" s="14">
        <f t="shared" si="38"/>
        <v>1.2447176806269948</v>
      </c>
      <c r="BV39" s="14">
        <f t="shared" si="38"/>
        <v>0.92924043621294838</v>
      </c>
      <c r="BW39" s="14">
        <f t="shared" si="38"/>
        <v>0.78441869111106199</v>
      </c>
      <c r="BX39" s="14">
        <f t="shared" si="38"/>
        <v>0.60996683745051383</v>
      </c>
      <c r="BY39" s="14">
        <f t="shared" si="38"/>
        <v>0.47431236127593723</v>
      </c>
      <c r="BZ39" s="14">
        <f t="shared" si="38"/>
        <v>0.36882691562940439</v>
      </c>
      <c r="CA39" s="14">
        <f t="shared" si="38"/>
        <v>0.28680104351902264</v>
      </c>
      <c r="CB39" s="14">
        <f t="shared" si="38"/>
        <v>0.22301743381719819</v>
      </c>
      <c r="CC39" s="14">
        <f t="shared" si="38"/>
        <v>0.1734190871137109</v>
      </c>
      <c r="CD39" s="14">
        <f t="shared" si="38"/>
        <v>0.13485183037242079</v>
      </c>
      <c r="CE39" s="14">
        <f t="shared" si="38"/>
        <v>0</v>
      </c>
      <c r="CF39" s="14">
        <f t="shared" si="38"/>
        <v>0</v>
      </c>
      <c r="CG39" s="14">
        <f t="shared" si="38"/>
        <v>0</v>
      </c>
      <c r="CH39" s="14">
        <f t="shared" si="38"/>
        <v>0</v>
      </c>
      <c r="CI39" s="14">
        <f t="shared" si="38"/>
        <v>0</v>
      </c>
      <c r="CJ39" s="14">
        <f t="shared" si="35"/>
        <v>0</v>
      </c>
      <c r="CK39" s="14">
        <f t="shared" si="18"/>
        <v>0</v>
      </c>
      <c r="CL39" s="14">
        <f t="shared" si="18"/>
        <v>0</v>
      </c>
      <c r="CM39" s="14">
        <f t="shared" si="18"/>
        <v>0</v>
      </c>
      <c r="CN39" s="14">
        <f t="shared" si="18"/>
        <v>0</v>
      </c>
      <c r="CO39" s="14">
        <f t="shared" si="18"/>
        <v>0</v>
      </c>
      <c r="CP39" s="14">
        <f t="shared" si="18"/>
        <v>0</v>
      </c>
      <c r="CQ39" s="14">
        <f t="shared" si="30"/>
        <v>5.2295723171292128</v>
      </c>
      <c r="CR39" s="27"/>
    </row>
    <row r="40" spans="2:96" x14ac:dyDescent="0.2">
      <c r="B40" s="1">
        <f t="shared" si="24"/>
        <v>43889</v>
      </c>
      <c r="C40" s="8">
        <f t="shared" si="19"/>
        <v>4.1428571428571432</v>
      </c>
      <c r="D40">
        <f t="shared" si="28"/>
        <v>29</v>
      </c>
      <c r="E40" s="14">
        <f t="shared" si="25"/>
        <v>0.3</v>
      </c>
      <c r="F40" s="3">
        <f t="shared" si="20"/>
        <v>8.1661699125676517</v>
      </c>
      <c r="G40" s="3">
        <f t="shared" si="8"/>
        <v>2.8379999999999992</v>
      </c>
      <c r="H40" s="27"/>
      <c r="I40" s="4">
        <f t="shared" si="21"/>
        <v>4999974.8186092395</v>
      </c>
      <c r="J40" s="4"/>
      <c r="K40" s="4">
        <f t="shared" si="9"/>
        <v>25.181390759341141</v>
      </c>
      <c r="L40" s="4">
        <f t="shared" si="39"/>
        <v>5.5064917092580865</v>
      </c>
      <c r="M40" s="14"/>
      <c r="N40" s="4">
        <f t="shared" si="29"/>
        <v>5.2295723171292128</v>
      </c>
      <c r="O40" s="4">
        <f t="shared" si="41"/>
        <v>3.9001302226456471</v>
      </c>
      <c r="P40" s="4">
        <f t="shared" si="41"/>
        <v>3.0974798933991812</v>
      </c>
      <c r="Q40" s="4">
        <f t="shared" si="41"/>
        <v>2.6147389082906987</v>
      </c>
      <c r="R40" s="4">
        <f t="shared" si="41"/>
        <v>2.0332305192649622</v>
      </c>
      <c r="S40" s="4">
        <f t="shared" si="41"/>
        <v>1.5810472133890463</v>
      </c>
      <c r="T40" s="4">
        <f t="shared" si="41"/>
        <v>1.2294277248226761</v>
      </c>
      <c r="U40" s="4">
        <f t="shared" si="41"/>
        <v>0.95600711192307153</v>
      </c>
      <c r="V40" s="4">
        <f t="shared" si="41"/>
        <v>0.74339427149934023</v>
      </c>
      <c r="W40" s="4">
        <f t="shared" si="41"/>
        <v>0.57806582078533475</v>
      </c>
      <c r="X40" s="4">
        <f t="shared" si="41"/>
        <v>0.44950780969988741</v>
      </c>
      <c r="Y40" s="4">
        <f t="shared" si="41"/>
        <v>0.34967989635936736</v>
      </c>
      <c r="Z40" s="4">
        <f t="shared" si="41"/>
        <v>0.28199994359999997</v>
      </c>
      <c r="AA40" s="4">
        <f t="shared" si="41"/>
        <v>0.94</v>
      </c>
      <c r="AB40" s="4">
        <f t="shared" si="41"/>
        <v>0</v>
      </c>
      <c r="AC40" s="4">
        <f t="shared" si="41"/>
        <v>0</v>
      </c>
      <c r="AD40" s="4">
        <f t="shared" si="41"/>
        <v>0</v>
      </c>
      <c r="AE40" s="4">
        <f t="shared" si="41"/>
        <v>0</v>
      </c>
      <c r="AF40" s="4">
        <f t="shared" si="41"/>
        <v>0</v>
      </c>
      <c r="AG40" s="4">
        <f t="shared" si="41"/>
        <v>0</v>
      </c>
      <c r="AH40" s="4">
        <f t="shared" si="41"/>
        <v>0</v>
      </c>
      <c r="AI40" s="4">
        <f t="shared" si="11"/>
        <v>0</v>
      </c>
      <c r="AJ40" s="4">
        <f t="shared" si="22"/>
        <v>23.984281652808427</v>
      </c>
      <c r="AK40" s="27"/>
      <c r="AL40">
        <f t="shared" si="5"/>
        <v>29</v>
      </c>
      <c r="AM40" s="14"/>
      <c r="AN40" s="14"/>
      <c r="AO40" s="4">
        <f t="shared" si="36"/>
        <v>0.24894448229653068</v>
      </c>
      <c r="AP40" s="4">
        <f t="shared" si="36"/>
        <v>0</v>
      </c>
      <c r="AQ40" s="4">
        <f t="shared" si="36"/>
        <v>0</v>
      </c>
      <c r="AR40" s="4">
        <f t="shared" si="36"/>
        <v>0</v>
      </c>
      <c r="AS40" s="4">
        <f t="shared" si="36"/>
        <v>0</v>
      </c>
      <c r="AT40" s="4">
        <f t="shared" si="36"/>
        <v>0</v>
      </c>
      <c r="AU40" s="4">
        <f t="shared" si="36"/>
        <v>0</v>
      </c>
      <c r="AV40" s="4">
        <f t="shared" si="36"/>
        <v>0</v>
      </c>
      <c r="AW40" s="4">
        <f t="shared" si="36"/>
        <v>0</v>
      </c>
      <c r="AX40" s="4">
        <f t="shared" si="36"/>
        <v>0</v>
      </c>
      <c r="AY40" s="4">
        <f t="shared" si="36"/>
        <v>0</v>
      </c>
      <c r="AZ40" s="4">
        <f t="shared" si="36"/>
        <v>0</v>
      </c>
      <c r="BA40" s="4">
        <f t="shared" si="36"/>
        <v>0</v>
      </c>
      <c r="BB40" s="4">
        <f t="shared" si="36"/>
        <v>0</v>
      </c>
      <c r="BC40" s="4">
        <f t="shared" si="36"/>
        <v>0</v>
      </c>
      <c r="BD40" s="4">
        <f t="shared" si="36"/>
        <v>0</v>
      </c>
      <c r="BE40" s="4">
        <f t="shared" si="37"/>
        <v>0</v>
      </c>
      <c r="BF40" s="4">
        <f t="shared" si="37"/>
        <v>0</v>
      </c>
      <c r="BG40" s="4">
        <f t="shared" si="37"/>
        <v>0</v>
      </c>
      <c r="BH40" s="4">
        <f t="shared" si="37"/>
        <v>0</v>
      </c>
      <c r="BI40" s="4">
        <f t="shared" si="37"/>
        <v>0</v>
      </c>
      <c r="BJ40" s="4">
        <f t="shared" si="26"/>
        <v>0.24894448229653068</v>
      </c>
      <c r="BK40" s="4">
        <f t="shared" si="23"/>
        <v>1.1971091065327157</v>
      </c>
      <c r="BL40" s="4">
        <f t="shared" si="31"/>
        <v>5.6107345983074897</v>
      </c>
      <c r="BM40" s="4">
        <f t="shared" si="15"/>
        <v>25.181390759341141</v>
      </c>
      <c r="BN40" s="18">
        <f t="shared" si="32"/>
        <v>5.5064917092580874</v>
      </c>
      <c r="BO40" s="4">
        <f t="shared" si="16"/>
        <v>4.7539435687786353</v>
      </c>
      <c r="BP40" s="27"/>
      <c r="BQ40" s="4">
        <f>I40+AJ40+BK40+SUM(J$11:J40)</f>
        <v>4999999.9999999991</v>
      </c>
      <c r="BR40" s="27"/>
      <c r="BS40">
        <f t="shared" si="6"/>
        <v>29</v>
      </c>
      <c r="BT40" s="11">
        <f t="shared" si="7"/>
        <v>0.99999520314252099</v>
      </c>
      <c r="BU40" s="14">
        <f t="shared" si="38"/>
        <v>1.5688641694848393</v>
      </c>
      <c r="BV40" s="14">
        <f t="shared" si="38"/>
        <v>1.1700334542830459</v>
      </c>
      <c r="BW40" s="14">
        <f t="shared" si="38"/>
        <v>0.92923951056887644</v>
      </c>
      <c r="BX40" s="14">
        <f t="shared" si="38"/>
        <v>0.78441790972824321</v>
      </c>
      <c r="BY40" s="14">
        <f t="shared" si="38"/>
        <v>0.60996622984438176</v>
      </c>
      <c r="BZ40" s="14">
        <f t="shared" si="38"/>
        <v>0.47431188879926883</v>
      </c>
      <c r="CA40" s="14">
        <f t="shared" si="38"/>
        <v>0.36882654822992983</v>
      </c>
      <c r="CB40" s="14">
        <f t="shared" si="38"/>
        <v>0.28680075782796205</v>
      </c>
      <c r="CC40" s="14">
        <f t="shared" si="38"/>
        <v>0.22301721166289074</v>
      </c>
      <c r="CD40" s="14">
        <f t="shared" si="38"/>
        <v>0.17341891436579368</v>
      </c>
      <c r="CE40" s="14">
        <f t="shared" si="38"/>
        <v>0</v>
      </c>
      <c r="CF40" s="14">
        <f t="shared" si="38"/>
        <v>0</v>
      </c>
      <c r="CG40" s="14">
        <f t="shared" si="38"/>
        <v>0</v>
      </c>
      <c r="CH40" s="14">
        <f t="shared" si="38"/>
        <v>0</v>
      </c>
      <c r="CI40" s="14">
        <f t="shared" si="38"/>
        <v>0</v>
      </c>
      <c r="CJ40" s="14">
        <f t="shared" si="35"/>
        <v>0</v>
      </c>
      <c r="CK40" s="14">
        <f t="shared" si="18"/>
        <v>0</v>
      </c>
      <c r="CL40" s="14">
        <f t="shared" si="18"/>
        <v>0</v>
      </c>
      <c r="CM40" s="14">
        <f t="shared" si="18"/>
        <v>0</v>
      </c>
      <c r="CN40" s="14">
        <f t="shared" si="18"/>
        <v>0</v>
      </c>
      <c r="CO40" s="14">
        <f t="shared" si="18"/>
        <v>0</v>
      </c>
      <c r="CP40" s="14">
        <f t="shared" si="18"/>
        <v>0</v>
      </c>
      <c r="CQ40" s="14">
        <f t="shared" si="30"/>
        <v>6.5888965947952309</v>
      </c>
      <c r="CR40" s="27"/>
    </row>
    <row r="41" spans="2:96" x14ac:dyDescent="0.2">
      <c r="B41" s="1">
        <f t="shared" si="24"/>
        <v>43890</v>
      </c>
      <c r="C41" s="8">
        <f t="shared" si="19"/>
        <v>4.2857142857142856</v>
      </c>
      <c r="D41">
        <f t="shared" si="28"/>
        <v>30</v>
      </c>
      <c r="E41" s="14">
        <f t="shared" si="25"/>
        <v>0.3</v>
      </c>
      <c r="F41" s="3">
        <f t="shared" si="20"/>
        <v>8.1661699125676517</v>
      </c>
      <c r="G41" s="3">
        <f t="shared" si="8"/>
        <v>2.8379999999999992</v>
      </c>
      <c r="H41" s="27"/>
      <c r="I41" s="4">
        <f t="shared" si="21"/>
        <v>4999968.2297126446</v>
      </c>
      <c r="J41" s="4"/>
      <c r="K41" s="4">
        <f t="shared" si="9"/>
        <v>31.770287354136372</v>
      </c>
      <c r="L41" s="4">
        <f t="shared" si="39"/>
        <v>5.4022474678673991</v>
      </c>
      <c r="M41" s="14"/>
      <c r="N41" s="4">
        <f t="shared" si="29"/>
        <v>6.5888965947952309</v>
      </c>
      <c r="O41" s="4">
        <f t="shared" si="41"/>
        <v>4.9157979781014598</v>
      </c>
      <c r="P41" s="4">
        <f t="shared" si="41"/>
        <v>3.9001302226456471</v>
      </c>
      <c r="Q41" s="4">
        <f t="shared" si="41"/>
        <v>3.0974798933991812</v>
      </c>
      <c r="R41" s="4">
        <f t="shared" si="41"/>
        <v>2.6147389082906987</v>
      </c>
      <c r="S41" s="4">
        <f t="shared" si="41"/>
        <v>2.0332305192649622</v>
      </c>
      <c r="T41" s="4">
        <f t="shared" si="41"/>
        <v>1.5810472133890463</v>
      </c>
      <c r="U41" s="4">
        <f t="shared" si="41"/>
        <v>1.2294277248226761</v>
      </c>
      <c r="V41" s="4">
        <f t="shared" si="41"/>
        <v>0.95600711192307153</v>
      </c>
      <c r="W41" s="4">
        <f t="shared" si="41"/>
        <v>0.74339427149934023</v>
      </c>
      <c r="X41" s="4">
        <f t="shared" si="41"/>
        <v>0.57806582078533475</v>
      </c>
      <c r="Y41" s="4">
        <f t="shared" si="41"/>
        <v>0.44950780969988741</v>
      </c>
      <c r="Z41" s="4">
        <f t="shared" si="41"/>
        <v>0.34967989635936736</v>
      </c>
      <c r="AA41" s="4">
        <f t="shared" si="41"/>
        <v>0.28199994359999997</v>
      </c>
      <c r="AB41" s="4">
        <f t="shared" si="41"/>
        <v>0.94</v>
      </c>
      <c r="AC41" s="4">
        <f t="shared" si="41"/>
        <v>0</v>
      </c>
      <c r="AD41" s="4">
        <f t="shared" si="41"/>
        <v>0</v>
      </c>
      <c r="AE41" s="4">
        <f t="shared" si="41"/>
        <v>0</v>
      </c>
      <c r="AF41" s="4">
        <f t="shared" si="41"/>
        <v>0</v>
      </c>
      <c r="AG41" s="4">
        <f t="shared" si="41"/>
        <v>0</v>
      </c>
      <c r="AH41" s="4">
        <f t="shared" si="41"/>
        <v>0</v>
      </c>
      <c r="AI41" s="4">
        <f t="shared" si="11"/>
        <v>0</v>
      </c>
      <c r="AJ41" s="4">
        <f t="shared" si="22"/>
        <v>30.259403908575905</v>
      </c>
      <c r="AK41" s="27"/>
      <c r="AL41">
        <f t="shared" si="5"/>
        <v>30</v>
      </c>
      <c r="AM41" s="14"/>
      <c r="AN41" s="14"/>
      <c r="AO41" s="4">
        <f t="shared" si="36"/>
        <v>0.31377433902775276</v>
      </c>
      <c r="AP41" s="4">
        <f t="shared" si="36"/>
        <v>0</v>
      </c>
      <c r="AQ41" s="4">
        <f t="shared" si="36"/>
        <v>0</v>
      </c>
      <c r="AR41" s="4">
        <f t="shared" si="36"/>
        <v>0</v>
      </c>
      <c r="AS41" s="4">
        <f t="shared" si="36"/>
        <v>0</v>
      </c>
      <c r="AT41" s="4">
        <f t="shared" si="36"/>
        <v>0</v>
      </c>
      <c r="AU41" s="4">
        <f t="shared" si="36"/>
        <v>0</v>
      </c>
      <c r="AV41" s="4">
        <f t="shared" si="36"/>
        <v>0</v>
      </c>
      <c r="AW41" s="4">
        <f t="shared" si="36"/>
        <v>0</v>
      </c>
      <c r="AX41" s="4">
        <f t="shared" si="36"/>
        <v>0</v>
      </c>
      <c r="AY41" s="4">
        <f t="shared" si="36"/>
        <v>0</v>
      </c>
      <c r="AZ41" s="4">
        <f t="shared" si="36"/>
        <v>0</v>
      </c>
      <c r="BA41" s="4">
        <f t="shared" si="36"/>
        <v>0</v>
      </c>
      <c r="BB41" s="4">
        <f t="shared" si="36"/>
        <v>0</v>
      </c>
      <c r="BC41" s="4">
        <f t="shared" si="36"/>
        <v>0</v>
      </c>
      <c r="BD41" s="4">
        <f t="shared" si="36"/>
        <v>0</v>
      </c>
      <c r="BE41" s="4">
        <f t="shared" si="37"/>
        <v>0</v>
      </c>
      <c r="BF41" s="4">
        <f t="shared" si="37"/>
        <v>0</v>
      </c>
      <c r="BG41" s="4">
        <f t="shared" si="37"/>
        <v>0</v>
      </c>
      <c r="BH41" s="4">
        <f t="shared" si="37"/>
        <v>0</v>
      </c>
      <c r="BI41" s="4">
        <f t="shared" si="37"/>
        <v>0</v>
      </c>
      <c r="BJ41" s="4">
        <f t="shared" si="26"/>
        <v>0.31377433902775276</v>
      </c>
      <c r="BK41" s="4">
        <f t="shared" si="23"/>
        <v>1.5108834455604685</v>
      </c>
      <c r="BL41" s="4">
        <f t="shared" si="31"/>
        <v>5.5064917092580865</v>
      </c>
      <c r="BM41" s="4">
        <f t="shared" si="15"/>
        <v>31.770287354136375</v>
      </c>
      <c r="BN41" s="18">
        <f t="shared" si="32"/>
        <v>5.4022474678673982</v>
      </c>
      <c r="BO41" s="4">
        <f t="shared" si="16"/>
        <v>4.7556492918020679</v>
      </c>
      <c r="BP41" s="27"/>
      <c r="BQ41" s="4">
        <f>I41+AJ41+BK41+SUM(J$11:J41)</f>
        <v>4999999.9999999991</v>
      </c>
      <c r="BR41" s="27"/>
      <c r="BS41">
        <f t="shared" si="6"/>
        <v>30</v>
      </c>
      <c r="BT41" s="11">
        <f t="shared" si="7"/>
        <v>0.99999394811738951</v>
      </c>
      <c r="BU41" s="14">
        <f t="shared" si="38"/>
        <v>1.9766570158699519</v>
      </c>
      <c r="BV41" s="14">
        <f t="shared" si="38"/>
        <v>1.4747304684807476</v>
      </c>
      <c r="BW41" s="14">
        <f t="shared" si="38"/>
        <v>1.1700319858546122</v>
      </c>
      <c r="BX41" s="14">
        <f t="shared" si="38"/>
        <v>0.92923834434434327</v>
      </c>
      <c r="BY41" s="14">
        <f t="shared" si="38"/>
        <v>0.7844169252593306</v>
      </c>
      <c r="BZ41" s="14">
        <f t="shared" si="38"/>
        <v>0.60996546431776177</v>
      </c>
      <c r="CA41" s="14">
        <f t="shared" si="38"/>
        <v>0.47431129352307277</v>
      </c>
      <c r="CB41" s="14">
        <f t="shared" si="38"/>
        <v>0.36882608534112221</v>
      </c>
      <c r="CC41" s="14">
        <f t="shared" si="38"/>
        <v>0.28680039788407663</v>
      </c>
      <c r="CD41" s="14">
        <f t="shared" si="38"/>
        <v>0.22301693176934273</v>
      </c>
      <c r="CE41" s="14">
        <f t="shared" si="38"/>
        <v>0</v>
      </c>
      <c r="CF41" s="14">
        <f t="shared" si="38"/>
        <v>0</v>
      </c>
      <c r="CG41" s="14">
        <f t="shared" si="38"/>
        <v>0</v>
      </c>
      <c r="CH41" s="14">
        <f t="shared" si="38"/>
        <v>0</v>
      </c>
      <c r="CI41" s="14">
        <f t="shared" si="38"/>
        <v>0</v>
      </c>
      <c r="CJ41" s="14">
        <f t="shared" si="35"/>
        <v>0</v>
      </c>
      <c r="CK41" s="14">
        <f t="shared" si="18"/>
        <v>0</v>
      </c>
      <c r="CL41" s="14">
        <f t="shared" si="18"/>
        <v>0</v>
      </c>
      <c r="CM41" s="14">
        <f t="shared" si="18"/>
        <v>0</v>
      </c>
      <c r="CN41" s="14">
        <f t="shared" si="18"/>
        <v>0</v>
      </c>
      <c r="CO41" s="14">
        <f t="shared" si="18"/>
        <v>0</v>
      </c>
      <c r="CP41" s="14">
        <f t="shared" si="18"/>
        <v>0</v>
      </c>
      <c r="CQ41" s="14">
        <f t="shared" si="30"/>
        <v>8.2979949126443611</v>
      </c>
      <c r="CR41" s="27"/>
    </row>
    <row r="42" spans="2:96" x14ac:dyDescent="0.2">
      <c r="B42" s="1">
        <f t="shared" si="24"/>
        <v>43891</v>
      </c>
      <c r="C42" s="8">
        <f t="shared" si="19"/>
        <v>4.4285714285714288</v>
      </c>
      <c r="D42">
        <f t="shared" si="28"/>
        <v>31</v>
      </c>
      <c r="E42" s="14">
        <f t="shared" si="25"/>
        <v>0.3</v>
      </c>
      <c r="F42" s="3">
        <f t="shared" si="20"/>
        <v>8.1661699125676517</v>
      </c>
      <c r="G42" s="3">
        <f t="shared" si="8"/>
        <v>2.8379999999999992</v>
      </c>
      <c r="H42" s="27"/>
      <c r="I42" s="4">
        <f t="shared" si="21"/>
        <v>4999959.931717732</v>
      </c>
      <c r="J42" s="4"/>
      <c r="K42" s="4">
        <f t="shared" si="9"/>
        <v>40.068282266780734</v>
      </c>
      <c r="L42" s="4">
        <f t="shared" si="39"/>
        <v>5.2980022073504456</v>
      </c>
      <c r="M42" s="14"/>
      <c r="N42" s="4">
        <f t="shared" si="29"/>
        <v>8.2979949126443611</v>
      </c>
      <c r="O42" s="4">
        <f t="shared" si="41"/>
        <v>6.1935627991075171</v>
      </c>
      <c r="P42" s="4">
        <f t="shared" si="41"/>
        <v>4.9157979781014598</v>
      </c>
      <c r="Q42" s="4">
        <f t="shared" si="41"/>
        <v>3.9001302226456471</v>
      </c>
      <c r="R42" s="4">
        <f t="shared" si="41"/>
        <v>3.0974798933991812</v>
      </c>
      <c r="S42" s="4">
        <f t="shared" si="41"/>
        <v>2.6147389082906987</v>
      </c>
      <c r="T42" s="4">
        <f t="shared" si="41"/>
        <v>2.0332305192649622</v>
      </c>
      <c r="U42" s="4">
        <f t="shared" si="41"/>
        <v>1.5810472133890463</v>
      </c>
      <c r="V42" s="4">
        <f t="shared" si="41"/>
        <v>1.2294277248226761</v>
      </c>
      <c r="W42" s="4">
        <f t="shared" si="41"/>
        <v>0.95600711192307153</v>
      </c>
      <c r="X42" s="4">
        <f t="shared" si="41"/>
        <v>0.74339427149934023</v>
      </c>
      <c r="Y42" s="4">
        <f t="shared" si="41"/>
        <v>0.57806582078533475</v>
      </c>
      <c r="Z42" s="4">
        <f t="shared" si="41"/>
        <v>0.44950780969988741</v>
      </c>
      <c r="AA42" s="4">
        <f t="shared" si="41"/>
        <v>0.34967989635936736</v>
      </c>
      <c r="AB42" s="4">
        <f t="shared" si="41"/>
        <v>0.28199994359999997</v>
      </c>
      <c r="AC42" s="4">
        <f t="shared" si="41"/>
        <v>0.94</v>
      </c>
      <c r="AD42" s="4">
        <f t="shared" si="41"/>
        <v>0</v>
      </c>
      <c r="AE42" s="4">
        <f t="shared" si="41"/>
        <v>0</v>
      </c>
      <c r="AF42" s="4">
        <f t="shared" si="41"/>
        <v>0</v>
      </c>
      <c r="AG42" s="4">
        <f t="shared" si="41"/>
        <v>0</v>
      </c>
      <c r="AH42" s="4">
        <f t="shared" si="41"/>
        <v>0</v>
      </c>
      <c r="AI42" s="4">
        <f t="shared" si="11"/>
        <v>0</v>
      </c>
      <c r="AJ42" s="4">
        <f t="shared" si="22"/>
        <v>38.162065025532549</v>
      </c>
      <c r="AK42" s="27"/>
      <c r="AL42">
        <f t="shared" si="5"/>
        <v>31</v>
      </c>
      <c r="AM42" s="14"/>
      <c r="AN42" s="14"/>
      <c r="AO42" s="4">
        <f t="shared" si="36"/>
        <v>0.39533379568771382</v>
      </c>
      <c r="AP42" s="4">
        <f t="shared" si="36"/>
        <v>0</v>
      </c>
      <c r="AQ42" s="4">
        <f t="shared" si="36"/>
        <v>0</v>
      </c>
      <c r="AR42" s="4">
        <f t="shared" si="36"/>
        <v>0</v>
      </c>
      <c r="AS42" s="4">
        <f t="shared" si="36"/>
        <v>0</v>
      </c>
      <c r="AT42" s="4">
        <f t="shared" si="36"/>
        <v>0</v>
      </c>
      <c r="AU42" s="4">
        <f t="shared" si="36"/>
        <v>0</v>
      </c>
      <c r="AV42" s="4">
        <f t="shared" si="36"/>
        <v>0</v>
      </c>
      <c r="AW42" s="4">
        <f t="shared" si="36"/>
        <v>0</v>
      </c>
      <c r="AX42" s="4">
        <f t="shared" si="36"/>
        <v>0</v>
      </c>
      <c r="AY42" s="4">
        <f t="shared" si="36"/>
        <v>0</v>
      </c>
      <c r="AZ42" s="4">
        <f t="shared" si="36"/>
        <v>0</v>
      </c>
      <c r="BA42" s="4">
        <f t="shared" si="36"/>
        <v>0</v>
      </c>
      <c r="BB42" s="4">
        <f t="shared" si="36"/>
        <v>0</v>
      </c>
      <c r="BC42" s="4">
        <f t="shared" si="36"/>
        <v>0</v>
      </c>
      <c r="BD42" s="4">
        <f t="shared" si="36"/>
        <v>0</v>
      </c>
      <c r="BE42" s="4">
        <f t="shared" si="37"/>
        <v>0</v>
      </c>
      <c r="BF42" s="4">
        <f t="shared" si="37"/>
        <v>0</v>
      </c>
      <c r="BG42" s="4">
        <f t="shared" si="37"/>
        <v>0</v>
      </c>
      <c r="BH42" s="4">
        <f t="shared" si="37"/>
        <v>0</v>
      </c>
      <c r="BI42" s="4">
        <f t="shared" si="37"/>
        <v>0</v>
      </c>
      <c r="BJ42" s="4">
        <f t="shared" si="26"/>
        <v>0.39533379568771382</v>
      </c>
      <c r="BK42" s="4">
        <f t="shared" si="23"/>
        <v>1.9062172412481824</v>
      </c>
      <c r="BL42" s="4">
        <f t="shared" si="31"/>
        <v>5.4022474678673991</v>
      </c>
      <c r="BM42" s="4">
        <f t="shared" si="15"/>
        <v>40.068282266780734</v>
      </c>
      <c r="BN42" s="18">
        <f t="shared" si="32"/>
        <v>5.2980022073504456</v>
      </c>
      <c r="BO42" s="4">
        <f t="shared" si="16"/>
        <v>4.7574219143119167</v>
      </c>
      <c r="BP42" s="27"/>
      <c r="BQ42" s="4">
        <f>I42+AJ42+BK42+SUM(J$11:J42)</f>
        <v>4999999.9999999991</v>
      </c>
      <c r="BR42" s="27"/>
      <c r="BS42">
        <f t="shared" si="6"/>
        <v>31</v>
      </c>
      <c r="BT42" s="11">
        <f t="shared" si="7"/>
        <v>0.99999236758408516</v>
      </c>
      <c r="BU42" s="14">
        <f t="shared" si="38"/>
        <v>2.4893794736687784</v>
      </c>
      <c r="BV42" s="14">
        <f t="shared" si="38"/>
        <v>1.8580546581780719</v>
      </c>
      <c r="BW42" s="14">
        <f t="shared" si="38"/>
        <v>1.4747281376060211</v>
      </c>
      <c r="BX42" s="14">
        <f t="shared" si="38"/>
        <v>1.1700301365688999</v>
      </c>
      <c r="BY42" s="14">
        <f t="shared" si="38"/>
        <v>0.92923687564330404</v>
      </c>
      <c r="BZ42" s="14">
        <f t="shared" si="38"/>
        <v>0.7844156854547526</v>
      </c>
      <c r="CA42" s="14">
        <f t="shared" si="38"/>
        <v>0.60996450024119653</v>
      </c>
      <c r="CB42" s="14">
        <f t="shared" si="38"/>
        <v>0.47431054385373983</v>
      </c>
      <c r="CC42" s="14">
        <f t="shared" si="38"/>
        <v>0.3688255023956829</v>
      </c>
      <c r="CD42" s="14">
        <f t="shared" si="38"/>
        <v>0.28679994458375274</v>
      </c>
      <c r="CE42" s="14">
        <f t="shared" si="38"/>
        <v>0</v>
      </c>
      <c r="CF42" s="14">
        <f t="shared" si="38"/>
        <v>0</v>
      </c>
      <c r="CG42" s="14">
        <f t="shared" si="38"/>
        <v>0</v>
      </c>
      <c r="CH42" s="14">
        <f t="shared" si="38"/>
        <v>0</v>
      </c>
      <c r="CI42" s="14">
        <f t="shared" si="38"/>
        <v>0</v>
      </c>
      <c r="CJ42" s="14">
        <f t="shared" si="35"/>
        <v>0</v>
      </c>
      <c r="CK42" s="14">
        <f t="shared" si="18"/>
        <v>0</v>
      </c>
      <c r="CL42" s="14">
        <f t="shared" si="18"/>
        <v>0</v>
      </c>
      <c r="CM42" s="14">
        <f t="shared" si="18"/>
        <v>0</v>
      </c>
      <c r="CN42" s="14">
        <f t="shared" si="18"/>
        <v>0</v>
      </c>
      <c r="CO42" s="14">
        <f t="shared" si="18"/>
        <v>0</v>
      </c>
      <c r="CP42" s="14">
        <f t="shared" si="18"/>
        <v>0</v>
      </c>
      <c r="CQ42" s="14">
        <f t="shared" si="30"/>
        <v>10.445745458194198</v>
      </c>
      <c r="CR42" s="27"/>
    </row>
    <row r="43" spans="2:96" x14ac:dyDescent="0.2">
      <c r="B43" s="1">
        <f t="shared" si="24"/>
        <v>43892</v>
      </c>
      <c r="C43" s="8">
        <f t="shared" si="19"/>
        <v>4.5714285714285712</v>
      </c>
      <c r="D43">
        <f t="shared" si="28"/>
        <v>32</v>
      </c>
      <c r="E43" s="14">
        <f t="shared" si="25"/>
        <v>0.3</v>
      </c>
      <c r="F43" s="3">
        <f t="shared" si="20"/>
        <v>8.1661699125676517</v>
      </c>
      <c r="G43" s="3">
        <f t="shared" si="8"/>
        <v>2.8379999999999992</v>
      </c>
      <c r="H43" s="27"/>
      <c r="I43" s="4">
        <f t="shared" si="21"/>
        <v>4999949.4859722741</v>
      </c>
      <c r="J43" s="4"/>
      <c r="K43" s="4">
        <f t="shared" si="9"/>
        <v>50.51402772497493</v>
      </c>
      <c r="L43" s="4">
        <f t="shared" si="39"/>
        <v>5.1937557090765836</v>
      </c>
      <c r="M43" s="14"/>
      <c r="N43" s="4">
        <f t="shared" si="29"/>
        <v>10.445745458194198</v>
      </c>
      <c r="O43" s="4">
        <f t="shared" si="41"/>
        <v>7.8001152178856987</v>
      </c>
      <c r="P43" s="4">
        <f t="shared" si="41"/>
        <v>6.1935627991075171</v>
      </c>
      <c r="Q43" s="4">
        <f t="shared" si="41"/>
        <v>4.9157979781014598</v>
      </c>
      <c r="R43" s="4">
        <f t="shared" si="41"/>
        <v>3.9001302226456471</v>
      </c>
      <c r="S43" s="4">
        <f t="shared" si="41"/>
        <v>3.0974798933991812</v>
      </c>
      <c r="T43" s="4">
        <f t="shared" si="41"/>
        <v>2.6147389082906987</v>
      </c>
      <c r="U43" s="4">
        <f t="shared" si="41"/>
        <v>2.0332305192649622</v>
      </c>
      <c r="V43" s="4">
        <f t="shared" si="41"/>
        <v>1.5810472133890463</v>
      </c>
      <c r="W43" s="4">
        <f t="shared" si="41"/>
        <v>1.2294277248226761</v>
      </c>
      <c r="X43" s="4">
        <f t="shared" si="41"/>
        <v>0.95600711192307153</v>
      </c>
      <c r="Y43" s="4">
        <f t="shared" si="41"/>
        <v>0.74339427149934023</v>
      </c>
      <c r="Z43" s="4">
        <f t="shared" si="41"/>
        <v>0.57806582078533475</v>
      </c>
      <c r="AA43" s="4">
        <f t="shared" si="41"/>
        <v>0.44950780969988741</v>
      </c>
      <c r="AB43" s="4">
        <f t="shared" si="41"/>
        <v>0.34967989635936736</v>
      </c>
      <c r="AC43" s="4">
        <f t="shared" si="41"/>
        <v>0.28199994359999997</v>
      </c>
      <c r="AD43" s="4">
        <f t="shared" si="41"/>
        <v>0.94</v>
      </c>
      <c r="AE43" s="4">
        <f t="shared" si="41"/>
        <v>0</v>
      </c>
      <c r="AF43" s="4">
        <f t="shared" si="41"/>
        <v>0</v>
      </c>
      <c r="AG43" s="4">
        <f t="shared" si="41"/>
        <v>0</v>
      </c>
      <c r="AH43" s="4">
        <f t="shared" si="41"/>
        <v>0</v>
      </c>
      <c r="AI43" s="4">
        <f t="shared" si="11"/>
        <v>0</v>
      </c>
      <c r="AJ43" s="4">
        <f t="shared" si="22"/>
        <v>48.109930788968086</v>
      </c>
      <c r="AK43" s="27"/>
      <c r="AL43">
        <f t="shared" si="5"/>
        <v>32</v>
      </c>
      <c r="AM43" s="14"/>
      <c r="AN43" s="14"/>
      <c r="AO43" s="4">
        <f t="shared" si="36"/>
        <v>0.49787969475866167</v>
      </c>
      <c r="AP43" s="4">
        <f t="shared" si="36"/>
        <v>0</v>
      </c>
      <c r="AQ43" s="4">
        <f t="shared" si="36"/>
        <v>0</v>
      </c>
      <c r="AR43" s="4">
        <f t="shared" si="36"/>
        <v>0</v>
      </c>
      <c r="AS43" s="4">
        <f t="shared" si="36"/>
        <v>0</v>
      </c>
      <c r="AT43" s="4">
        <f t="shared" si="36"/>
        <v>0</v>
      </c>
      <c r="AU43" s="4">
        <f t="shared" si="36"/>
        <v>0</v>
      </c>
      <c r="AV43" s="4">
        <f t="shared" si="36"/>
        <v>0</v>
      </c>
      <c r="AW43" s="4">
        <f t="shared" si="36"/>
        <v>0</v>
      </c>
      <c r="AX43" s="4">
        <f t="shared" si="36"/>
        <v>0</v>
      </c>
      <c r="AY43" s="4">
        <f t="shared" si="36"/>
        <v>0</v>
      </c>
      <c r="AZ43" s="4">
        <f t="shared" si="36"/>
        <v>0</v>
      </c>
      <c r="BA43" s="4">
        <f t="shared" si="36"/>
        <v>0</v>
      </c>
      <c r="BB43" s="4">
        <f t="shared" si="36"/>
        <v>0</v>
      </c>
      <c r="BC43" s="4">
        <f t="shared" si="36"/>
        <v>0</v>
      </c>
      <c r="BD43" s="4">
        <f t="shared" ref="BD43:BI58" si="42">AC42*BC$8</f>
        <v>0</v>
      </c>
      <c r="BE43" s="4">
        <f t="shared" si="42"/>
        <v>0</v>
      </c>
      <c r="BF43" s="4">
        <f t="shared" si="42"/>
        <v>0</v>
      </c>
      <c r="BG43" s="4">
        <f t="shared" si="42"/>
        <v>0</v>
      </c>
      <c r="BH43" s="4">
        <f t="shared" si="42"/>
        <v>0</v>
      </c>
      <c r="BI43" s="4">
        <f t="shared" si="37"/>
        <v>0</v>
      </c>
      <c r="BJ43" s="4">
        <f t="shared" si="26"/>
        <v>0.49787969475866167</v>
      </c>
      <c r="BK43" s="4">
        <f t="shared" si="23"/>
        <v>2.404096936006844</v>
      </c>
      <c r="BL43" s="4">
        <f t="shared" si="31"/>
        <v>5.2980022073504456</v>
      </c>
      <c r="BM43" s="4">
        <f t="shared" si="15"/>
        <v>50.51402772497493</v>
      </c>
      <c r="BN43" s="18">
        <f t="shared" si="32"/>
        <v>5.1937557090765836</v>
      </c>
      <c r="BO43" s="4">
        <f t="shared" si="16"/>
        <v>4.7592659787416256</v>
      </c>
      <c r="BP43" s="27"/>
      <c r="BQ43" s="4">
        <f>I43+AJ43+BK43+SUM(J$11:J43)</f>
        <v>4999999.9999999991</v>
      </c>
      <c r="BR43" s="27"/>
      <c r="BS43">
        <f t="shared" si="6"/>
        <v>32</v>
      </c>
      <c r="BT43" s="11">
        <f t="shared" si="7"/>
        <v>0.99999037800921575</v>
      </c>
      <c r="BU43" s="14">
        <f t="shared" si="38"/>
        <v>3.1336934847982993</v>
      </c>
      <c r="BV43" s="14">
        <f t="shared" si="38"/>
        <v>2.3400120495746868</v>
      </c>
      <c r="BW43" s="14">
        <f t="shared" si="38"/>
        <v>1.8580509614110028</v>
      </c>
      <c r="BX43" s="14">
        <f t="shared" si="38"/>
        <v>1.474725203501585</v>
      </c>
      <c r="BY43" s="14">
        <f t="shared" si="38"/>
        <v>1.1700278086885763</v>
      </c>
      <c r="BZ43" s="14">
        <f t="shared" si="38"/>
        <v>0.92923502684285764</v>
      </c>
      <c r="CA43" s="14">
        <f t="shared" si="38"/>
        <v>0.78441412478910599</v>
      </c>
      <c r="CB43" s="14">
        <f t="shared" si="38"/>
        <v>0.60996328666189303</v>
      </c>
      <c r="CC43" s="14">
        <f t="shared" si="38"/>
        <v>0.47430960017019891</v>
      </c>
      <c r="CD43" s="14">
        <f t="shared" si="38"/>
        <v>0.36882476858413138</v>
      </c>
      <c r="CE43" s="14">
        <f t="shared" si="38"/>
        <v>0</v>
      </c>
      <c r="CF43" s="14">
        <f t="shared" si="38"/>
        <v>0</v>
      </c>
      <c r="CG43" s="14">
        <f t="shared" si="38"/>
        <v>0</v>
      </c>
      <c r="CH43" s="14">
        <f t="shared" si="38"/>
        <v>0</v>
      </c>
      <c r="CI43" s="14">
        <f t="shared" si="38"/>
        <v>0</v>
      </c>
      <c r="CJ43" s="14">
        <f t="shared" si="35"/>
        <v>0</v>
      </c>
      <c r="CK43" s="14">
        <f t="shared" si="18"/>
        <v>0</v>
      </c>
      <c r="CL43" s="14">
        <f t="shared" si="18"/>
        <v>0</v>
      </c>
      <c r="CM43" s="14">
        <f t="shared" si="18"/>
        <v>0</v>
      </c>
      <c r="CN43" s="14">
        <f t="shared" si="18"/>
        <v>0</v>
      </c>
      <c r="CO43" s="14">
        <f t="shared" si="18"/>
        <v>0</v>
      </c>
      <c r="CP43" s="14">
        <f t="shared" si="18"/>
        <v>0</v>
      </c>
      <c r="CQ43" s="14">
        <f t="shared" si="30"/>
        <v>13.143256315022336</v>
      </c>
      <c r="CR43" s="27"/>
    </row>
    <row r="44" spans="2:96" x14ac:dyDescent="0.2">
      <c r="B44" s="1">
        <f t="shared" si="24"/>
        <v>43893</v>
      </c>
      <c r="C44" s="8">
        <f t="shared" si="19"/>
        <v>4.7142857142857144</v>
      </c>
      <c r="D44">
        <f t="shared" si="28"/>
        <v>33</v>
      </c>
      <c r="E44" s="14">
        <f t="shared" si="25"/>
        <v>0.3</v>
      </c>
      <c r="F44" s="3">
        <f t="shared" si="20"/>
        <v>8.1661699125676517</v>
      </c>
      <c r="G44" s="3">
        <f t="shared" si="8"/>
        <v>2.8379999999999992</v>
      </c>
      <c r="H44" s="27"/>
      <c r="I44" s="4">
        <f t="shared" si="21"/>
        <v>4999936.3427159591</v>
      </c>
      <c r="J44" s="4"/>
      <c r="K44" s="4">
        <f t="shared" si="9"/>
        <v>63.657284039997265</v>
      </c>
      <c r="L44" s="4">
        <f t="shared" si="39"/>
        <v>5.0895076991157895</v>
      </c>
      <c r="M44" s="14"/>
      <c r="N44" s="4">
        <f t="shared" si="29"/>
        <v>13.143256315022336</v>
      </c>
      <c r="O44" s="4">
        <f t="shared" si="41"/>
        <v>9.8190007307025446</v>
      </c>
      <c r="P44" s="4">
        <f t="shared" si="41"/>
        <v>7.8001152178856987</v>
      </c>
      <c r="Q44" s="4">
        <f t="shared" si="41"/>
        <v>6.1935627991075171</v>
      </c>
      <c r="R44" s="4">
        <f t="shared" si="41"/>
        <v>4.9157979781014598</v>
      </c>
      <c r="S44" s="4">
        <f t="shared" si="41"/>
        <v>3.9001302226456471</v>
      </c>
      <c r="T44" s="4">
        <f t="shared" si="41"/>
        <v>3.0974798933991812</v>
      </c>
      <c r="U44" s="4">
        <f t="shared" si="41"/>
        <v>2.6147389082906987</v>
      </c>
      <c r="V44" s="4">
        <f t="shared" si="41"/>
        <v>2.0332305192649622</v>
      </c>
      <c r="W44" s="4">
        <f t="shared" si="41"/>
        <v>1.5810472133890463</v>
      </c>
      <c r="X44" s="4">
        <f t="shared" si="41"/>
        <v>1.2294277248226761</v>
      </c>
      <c r="Y44" s="4">
        <f t="shared" si="41"/>
        <v>0.95600711192307153</v>
      </c>
      <c r="Z44" s="4">
        <f t="shared" si="41"/>
        <v>0.74339427149934023</v>
      </c>
      <c r="AA44" s="4">
        <f t="shared" si="41"/>
        <v>0.57806582078533475</v>
      </c>
      <c r="AB44" s="4">
        <f t="shared" si="41"/>
        <v>0.44950780969988741</v>
      </c>
      <c r="AC44" s="4">
        <f t="shared" si="41"/>
        <v>0.34967989635936736</v>
      </c>
      <c r="AD44" s="4">
        <f t="shared" si="41"/>
        <v>0.28199994359999997</v>
      </c>
      <c r="AE44" s="4">
        <f t="shared" si="41"/>
        <v>0.94</v>
      </c>
      <c r="AF44" s="4">
        <f t="shared" si="41"/>
        <v>0</v>
      </c>
      <c r="AG44" s="4">
        <f t="shared" si="41"/>
        <v>0</v>
      </c>
      <c r="AH44" s="4">
        <f t="shared" si="41"/>
        <v>0</v>
      </c>
      <c r="AI44" s="4">
        <f t="shared" si="11"/>
        <v>0</v>
      </c>
      <c r="AJ44" s="4">
        <f t="shared" si="22"/>
        <v>60.626442376498773</v>
      </c>
      <c r="AK44" s="27"/>
      <c r="AL44">
        <f t="shared" si="5"/>
        <v>33</v>
      </c>
      <c r="AM44" s="14"/>
      <c r="AN44" s="14"/>
      <c r="AO44" s="4">
        <f t="shared" ref="AO44:BD59" si="43">N43*AN$8</f>
        <v>0.62674472749165189</v>
      </c>
      <c r="AP44" s="4">
        <f t="shared" si="43"/>
        <v>0</v>
      </c>
      <c r="AQ44" s="4">
        <f t="shared" si="43"/>
        <v>0</v>
      </c>
      <c r="AR44" s="4">
        <f t="shared" si="43"/>
        <v>0</v>
      </c>
      <c r="AS44" s="4">
        <f t="shared" si="43"/>
        <v>0</v>
      </c>
      <c r="AT44" s="4">
        <f t="shared" si="43"/>
        <v>0</v>
      </c>
      <c r="AU44" s="4">
        <f t="shared" si="43"/>
        <v>0</v>
      </c>
      <c r="AV44" s="4">
        <f t="shared" si="43"/>
        <v>0</v>
      </c>
      <c r="AW44" s="4">
        <f t="shared" si="43"/>
        <v>0</v>
      </c>
      <c r="AX44" s="4">
        <f t="shared" si="43"/>
        <v>0</v>
      </c>
      <c r="AY44" s="4">
        <f t="shared" si="43"/>
        <v>0</v>
      </c>
      <c r="AZ44" s="4">
        <f t="shared" si="43"/>
        <v>0</v>
      </c>
      <c r="BA44" s="4">
        <f t="shared" si="43"/>
        <v>0</v>
      </c>
      <c r="BB44" s="4">
        <f t="shared" si="43"/>
        <v>0</v>
      </c>
      <c r="BC44" s="4">
        <f t="shared" si="43"/>
        <v>0</v>
      </c>
      <c r="BD44" s="4">
        <f t="shared" si="43"/>
        <v>0</v>
      </c>
      <c r="BE44" s="4">
        <f t="shared" si="42"/>
        <v>0</v>
      </c>
      <c r="BF44" s="4">
        <f t="shared" si="42"/>
        <v>0</v>
      </c>
      <c r="BG44" s="4">
        <f t="shared" si="42"/>
        <v>0</v>
      </c>
      <c r="BH44" s="4">
        <f t="shared" si="42"/>
        <v>0</v>
      </c>
      <c r="BI44" s="4">
        <f t="shared" si="42"/>
        <v>0</v>
      </c>
      <c r="BJ44" s="4">
        <f t="shared" si="26"/>
        <v>0.62674472749165189</v>
      </c>
      <c r="BK44" s="4">
        <f t="shared" si="23"/>
        <v>3.0308416634984958</v>
      </c>
      <c r="BL44" s="4">
        <f t="shared" si="31"/>
        <v>5.1937557090765827</v>
      </c>
      <c r="BM44" s="4">
        <f t="shared" si="15"/>
        <v>63.657284039997265</v>
      </c>
      <c r="BN44" s="18">
        <f t="shared" si="32"/>
        <v>5.0895076991157877</v>
      </c>
      <c r="BO44" s="4">
        <f t="shared" si="16"/>
        <v>4.7611859494259159</v>
      </c>
      <c r="BP44" s="27"/>
      <c r="BQ44" s="4">
        <f>I44+AJ44+BK44+SUM(J$11:J44)</f>
        <v>4999999.9999999991</v>
      </c>
      <c r="BR44" s="27"/>
      <c r="BS44">
        <f t="shared" si="6"/>
        <v>33</v>
      </c>
      <c r="BT44" s="11">
        <f t="shared" si="7"/>
        <v>0.99998787470417472</v>
      </c>
      <c r="BU44" s="14">
        <f t="shared" si="38"/>
        <v>3.9429290847454226</v>
      </c>
      <c r="BV44" s="14">
        <f t="shared" si="38"/>
        <v>2.9456645017241927</v>
      </c>
      <c r="BW44" s="14">
        <f t="shared" si="38"/>
        <v>2.3400061917543629</v>
      </c>
      <c r="BX44" s="14">
        <f t="shared" si="38"/>
        <v>1.8580463100979097</v>
      </c>
      <c r="BY44" s="14">
        <f t="shared" si="38"/>
        <v>1.4747215117790273</v>
      </c>
      <c r="BZ44" s="14">
        <f t="shared" si="38"/>
        <v>1.1700248797238821</v>
      </c>
      <c r="CA44" s="14">
        <f t="shared" si="38"/>
        <v>0.92923270066174823</v>
      </c>
      <c r="CB44" s="14">
        <f t="shared" si="38"/>
        <v>0.78441216114237899</v>
      </c>
      <c r="CC44" s="14">
        <f t="shared" si="38"/>
        <v>0.60996175972303046</v>
      </c>
      <c r="CD44" s="14">
        <f t="shared" si="38"/>
        <v>0.47430841281716107</v>
      </c>
      <c r="CE44" s="14">
        <f t="shared" si="38"/>
        <v>0</v>
      </c>
      <c r="CF44" s="14">
        <f t="shared" si="38"/>
        <v>0</v>
      </c>
      <c r="CG44" s="14">
        <f t="shared" si="38"/>
        <v>0</v>
      </c>
      <c r="CH44" s="14">
        <f t="shared" si="38"/>
        <v>0</v>
      </c>
      <c r="CI44" s="14">
        <f t="shared" si="38"/>
        <v>0</v>
      </c>
      <c r="CJ44" s="14">
        <f t="shared" si="35"/>
        <v>0</v>
      </c>
      <c r="CK44" s="14">
        <f t="shared" si="18"/>
        <v>0</v>
      </c>
      <c r="CL44" s="14">
        <f t="shared" si="18"/>
        <v>0</v>
      </c>
      <c r="CM44" s="14">
        <f t="shared" si="18"/>
        <v>0</v>
      </c>
      <c r="CN44" s="14">
        <f t="shared" si="18"/>
        <v>0</v>
      </c>
      <c r="CO44" s="14">
        <f t="shared" si="18"/>
        <v>0</v>
      </c>
      <c r="CP44" s="14">
        <f t="shared" si="18"/>
        <v>0</v>
      </c>
      <c r="CQ44" s="14">
        <f t="shared" si="30"/>
        <v>16.529307514169119</v>
      </c>
      <c r="CR44" s="27"/>
    </row>
    <row r="45" spans="2:96" x14ac:dyDescent="0.2">
      <c r="B45" s="1">
        <f t="shared" si="24"/>
        <v>43894</v>
      </c>
      <c r="C45" s="8">
        <f t="shared" si="19"/>
        <v>4.8571428571428568</v>
      </c>
      <c r="D45">
        <f t="shared" si="28"/>
        <v>34</v>
      </c>
      <c r="E45" s="14">
        <f t="shared" si="25"/>
        <v>0.3</v>
      </c>
      <c r="F45" s="3">
        <f t="shared" si="20"/>
        <v>8.1661699125676517</v>
      </c>
      <c r="G45" s="3">
        <f t="shared" si="8"/>
        <v>2.8379999999999992</v>
      </c>
      <c r="H45" s="27"/>
      <c r="I45" s="4">
        <f t="shared" si="21"/>
        <v>4999919.8134084446</v>
      </c>
      <c r="J45" s="4"/>
      <c r="K45" s="4">
        <f t="shared" si="9"/>
        <v>80.186591554166384</v>
      </c>
      <c r="L45" s="4">
        <f t="shared" si="39"/>
        <v>5.0742195714438809</v>
      </c>
      <c r="M45" s="14"/>
      <c r="N45" s="4">
        <f t="shared" si="29"/>
        <v>16.529307514169119</v>
      </c>
      <c r="O45" s="4">
        <f t="shared" si="41"/>
        <v>12.354660936120995</v>
      </c>
      <c r="P45" s="4">
        <f t="shared" si="41"/>
        <v>9.8190007307025446</v>
      </c>
      <c r="Q45" s="4">
        <f t="shared" si="41"/>
        <v>7.8001152178856987</v>
      </c>
      <c r="R45" s="4">
        <f t="shared" si="41"/>
        <v>6.1935627991075171</v>
      </c>
      <c r="S45" s="4">
        <f t="shared" si="41"/>
        <v>4.9157979781014598</v>
      </c>
      <c r="T45" s="4">
        <f t="shared" si="41"/>
        <v>3.9001302226456471</v>
      </c>
      <c r="U45" s="4">
        <f t="shared" si="41"/>
        <v>3.0974798933991812</v>
      </c>
      <c r="V45" s="4">
        <f t="shared" si="41"/>
        <v>2.6147389082906987</v>
      </c>
      <c r="W45" s="4">
        <f t="shared" si="41"/>
        <v>2.0332305192649622</v>
      </c>
      <c r="X45" s="4">
        <f t="shared" si="41"/>
        <v>1.5810472133890463</v>
      </c>
      <c r="Y45" s="4">
        <f t="shared" si="41"/>
        <v>1.2294277248226761</v>
      </c>
      <c r="Z45" s="4">
        <f t="shared" si="41"/>
        <v>0.95600711192307153</v>
      </c>
      <c r="AA45" s="4">
        <f t="shared" si="41"/>
        <v>0.74339427149934023</v>
      </c>
      <c r="AB45" s="4">
        <f t="shared" si="41"/>
        <v>0.57806582078533475</v>
      </c>
      <c r="AC45" s="4">
        <f t="shared" si="41"/>
        <v>0.44950780969988741</v>
      </c>
      <c r="AD45" s="4">
        <f t="shared" si="41"/>
        <v>0.34967989635936736</v>
      </c>
      <c r="AE45" s="4">
        <f t="shared" si="41"/>
        <v>0.28199994359999997</v>
      </c>
      <c r="AF45" s="4">
        <f t="shared" si="41"/>
        <v>0.94</v>
      </c>
      <c r="AG45" s="4">
        <f t="shared" si="41"/>
        <v>0</v>
      </c>
      <c r="AH45" s="4">
        <f t="shared" si="41"/>
        <v>0</v>
      </c>
      <c r="AI45" s="4">
        <f t="shared" si="11"/>
        <v>0</v>
      </c>
      <c r="AJ45" s="4">
        <f t="shared" si="22"/>
        <v>76.367154511766529</v>
      </c>
      <c r="AK45" s="27"/>
      <c r="AL45">
        <f t="shared" si="5"/>
        <v>34</v>
      </c>
      <c r="AM45" s="14"/>
      <c r="AN45" s="14"/>
      <c r="AO45" s="4">
        <f t="shared" si="43"/>
        <v>0.78859537890134013</v>
      </c>
      <c r="AP45" s="4">
        <f t="shared" si="43"/>
        <v>0</v>
      </c>
      <c r="AQ45" s="4">
        <f t="shared" si="43"/>
        <v>0</v>
      </c>
      <c r="AR45" s="4">
        <f t="shared" si="43"/>
        <v>0</v>
      </c>
      <c r="AS45" s="4">
        <f t="shared" si="43"/>
        <v>0</v>
      </c>
      <c r="AT45" s="4">
        <f t="shared" si="43"/>
        <v>0</v>
      </c>
      <c r="AU45" s="4">
        <f t="shared" si="43"/>
        <v>0</v>
      </c>
      <c r="AV45" s="4">
        <f t="shared" si="43"/>
        <v>0</v>
      </c>
      <c r="AW45" s="4">
        <f t="shared" si="43"/>
        <v>0</v>
      </c>
      <c r="AX45" s="4">
        <f t="shared" si="43"/>
        <v>0</v>
      </c>
      <c r="AY45" s="4">
        <f t="shared" si="43"/>
        <v>0</v>
      </c>
      <c r="AZ45" s="4">
        <f t="shared" si="43"/>
        <v>0</v>
      </c>
      <c r="BA45" s="4">
        <f t="shared" si="43"/>
        <v>0</v>
      </c>
      <c r="BB45" s="4">
        <f t="shared" si="43"/>
        <v>0</v>
      </c>
      <c r="BC45" s="4">
        <f t="shared" si="43"/>
        <v>0</v>
      </c>
      <c r="BD45" s="4">
        <f t="shared" si="43"/>
        <v>0</v>
      </c>
      <c r="BE45" s="4">
        <f t="shared" si="42"/>
        <v>0</v>
      </c>
      <c r="BF45" s="4">
        <f t="shared" si="42"/>
        <v>0</v>
      </c>
      <c r="BG45" s="4">
        <f t="shared" si="42"/>
        <v>0</v>
      </c>
      <c r="BH45" s="4">
        <f t="shared" si="42"/>
        <v>0</v>
      </c>
      <c r="BI45" s="4">
        <f t="shared" si="42"/>
        <v>0</v>
      </c>
      <c r="BJ45" s="4">
        <f t="shared" si="26"/>
        <v>0.78859537890134013</v>
      </c>
      <c r="BK45" s="4">
        <f t="shared" si="23"/>
        <v>3.8194370423998358</v>
      </c>
      <c r="BL45" s="4">
        <f t="shared" si="31"/>
        <v>5.0895076991157886</v>
      </c>
      <c r="BM45" s="4">
        <f t="shared" si="15"/>
        <v>80.18659155416637</v>
      </c>
      <c r="BN45" s="18">
        <f t="shared" si="32"/>
        <v>5.0742195714438791</v>
      </c>
      <c r="BO45" s="4">
        <f t="shared" si="16"/>
        <v>4.7631866729486694</v>
      </c>
      <c r="BP45" s="27"/>
      <c r="BQ45" s="4">
        <f>I45+AJ45+BK45+SUM(J$11:J45)</f>
        <v>4999999.9999999991</v>
      </c>
      <c r="BR45" s="27"/>
      <c r="BS45">
        <f t="shared" si="6"/>
        <v>34</v>
      </c>
      <c r="BT45" s="11">
        <f t="shared" si="7"/>
        <v>0.99998472655743054</v>
      </c>
      <c r="BU45" s="14">
        <f t="shared" ref="BU45:CI61" si="44">N45*$E45*$BT45*BU$7</f>
        <v>4.9587165164220268</v>
      </c>
      <c r="BV45" s="14">
        <f t="shared" si="44"/>
        <v>3.7063416713750166</v>
      </c>
      <c r="BW45" s="14">
        <f t="shared" si="44"/>
        <v>2.9456552282276385</v>
      </c>
      <c r="BX45" s="14">
        <f t="shared" si="44"/>
        <v>2.3399988249821648</v>
      </c>
      <c r="BY45" s="14">
        <f t="shared" si="44"/>
        <v>1.8580404606245413</v>
      </c>
      <c r="BZ45" s="14">
        <f t="shared" si="44"/>
        <v>1.4747168690830073</v>
      </c>
      <c r="CA45" s="14">
        <f t="shared" si="44"/>
        <v>1.1700211962692035</v>
      </c>
      <c r="CB45" s="14">
        <f t="shared" si="44"/>
        <v>0.92922977526537576</v>
      </c>
      <c r="CC45" s="14">
        <f t="shared" si="44"/>
        <v>0.78440969166784469</v>
      </c>
      <c r="CD45" s="14">
        <f t="shared" si="44"/>
        <v>0.60995983945061871</v>
      </c>
      <c r="CE45" s="14">
        <f t="shared" si="44"/>
        <v>0</v>
      </c>
      <c r="CF45" s="14">
        <f t="shared" si="44"/>
        <v>0</v>
      </c>
      <c r="CG45" s="14">
        <f t="shared" si="44"/>
        <v>0</v>
      </c>
      <c r="CH45" s="14">
        <f t="shared" si="44"/>
        <v>0</v>
      </c>
      <c r="CI45" s="14">
        <f t="shared" si="44"/>
        <v>0</v>
      </c>
      <c r="CJ45" s="14">
        <f t="shared" si="35"/>
        <v>0</v>
      </c>
      <c r="CK45" s="14">
        <f t="shared" si="18"/>
        <v>0</v>
      </c>
      <c r="CL45" s="14">
        <f t="shared" si="18"/>
        <v>0</v>
      </c>
      <c r="CM45" s="14">
        <f t="shared" si="18"/>
        <v>0</v>
      </c>
      <c r="CN45" s="14">
        <f t="shared" si="18"/>
        <v>0</v>
      </c>
      <c r="CO45" s="14">
        <f t="shared" si="18"/>
        <v>0</v>
      </c>
      <c r="CP45" s="14">
        <f t="shared" si="18"/>
        <v>0</v>
      </c>
      <c r="CQ45" s="14">
        <f t="shared" si="30"/>
        <v>20.777090073367436</v>
      </c>
      <c r="CR45" s="27"/>
    </row>
    <row r="46" spans="2:96" x14ac:dyDescent="0.2">
      <c r="B46" s="1">
        <f t="shared" si="24"/>
        <v>43895</v>
      </c>
      <c r="C46" s="8">
        <f t="shared" si="19"/>
        <v>5</v>
      </c>
      <c r="D46">
        <f t="shared" si="28"/>
        <v>35</v>
      </c>
      <c r="E46" s="14">
        <f>E45</f>
        <v>0.3</v>
      </c>
      <c r="F46" s="3">
        <f t="shared" si="20"/>
        <v>8.1661699125676517</v>
      </c>
      <c r="G46" s="3">
        <f t="shared" si="8"/>
        <v>2.8379999999999992</v>
      </c>
      <c r="H46" s="27"/>
      <c r="I46" s="4">
        <f t="shared" si="21"/>
        <v>4999899.0363183711</v>
      </c>
      <c r="J46" s="4"/>
      <c r="K46" s="4">
        <f t="shared" si="9"/>
        <v>100.96368162753382</v>
      </c>
      <c r="L46" s="4">
        <f t="shared" si="39"/>
        <v>5.0603749187054357</v>
      </c>
      <c r="M46" s="14"/>
      <c r="N46" s="4">
        <f t="shared" si="29"/>
        <v>20.777090073367436</v>
      </c>
      <c r="O46" s="4">
        <f t="shared" si="41"/>
        <v>15.537549063318972</v>
      </c>
      <c r="P46" s="4">
        <f t="shared" si="41"/>
        <v>12.354660936120995</v>
      </c>
      <c r="Q46" s="4">
        <f t="shared" si="41"/>
        <v>9.8190007307025446</v>
      </c>
      <c r="R46" s="4">
        <f t="shared" si="41"/>
        <v>7.8001152178856987</v>
      </c>
      <c r="S46" s="4">
        <f t="shared" si="41"/>
        <v>6.1935627991075171</v>
      </c>
      <c r="T46" s="4">
        <f t="shared" si="41"/>
        <v>4.9157979781014598</v>
      </c>
      <c r="U46" s="4">
        <f t="shared" si="41"/>
        <v>3.9001302226456471</v>
      </c>
      <c r="V46" s="4">
        <f t="shared" si="41"/>
        <v>3.0974798933991812</v>
      </c>
      <c r="W46" s="4">
        <f t="shared" si="41"/>
        <v>2.6147389082906987</v>
      </c>
      <c r="X46" s="4">
        <f t="shared" si="41"/>
        <v>2.0332305192649622</v>
      </c>
      <c r="Y46" s="4">
        <f t="shared" si="41"/>
        <v>1.5810472133890463</v>
      </c>
      <c r="Z46" s="4">
        <f t="shared" si="41"/>
        <v>1.2294277248226761</v>
      </c>
      <c r="AA46" s="4">
        <f t="shared" si="41"/>
        <v>0.95600711192307153</v>
      </c>
      <c r="AB46" s="4">
        <f t="shared" si="41"/>
        <v>0.74339427149934023</v>
      </c>
      <c r="AC46" s="4">
        <f t="shared" si="41"/>
        <v>0.57806582078533475</v>
      </c>
      <c r="AD46" s="4">
        <f t="shared" si="41"/>
        <v>0.44950780969988741</v>
      </c>
      <c r="AE46" s="4">
        <f t="shared" si="41"/>
        <v>0.34967989635936736</v>
      </c>
      <c r="AF46" s="4">
        <f t="shared" si="41"/>
        <v>0.28199994359999997</v>
      </c>
      <c r="AG46" s="4">
        <f t="shared" si="41"/>
        <v>0.94</v>
      </c>
      <c r="AH46" s="4">
        <f t="shared" si="41"/>
        <v>0</v>
      </c>
      <c r="AI46" s="4">
        <f t="shared" si="11"/>
        <v>0</v>
      </c>
      <c r="AJ46" s="4">
        <f t="shared" si="22"/>
        <v>96.152486134283819</v>
      </c>
      <c r="AK46" s="27"/>
      <c r="AL46">
        <f t="shared" si="5"/>
        <v>35</v>
      </c>
      <c r="AM46" s="14"/>
      <c r="AN46" s="14"/>
      <c r="AO46" s="4">
        <f t="shared" si="43"/>
        <v>0.99175845085014713</v>
      </c>
      <c r="AP46" s="4">
        <f t="shared" si="43"/>
        <v>0</v>
      </c>
      <c r="AQ46" s="4">
        <f t="shared" si="43"/>
        <v>0</v>
      </c>
      <c r="AR46" s="4">
        <f t="shared" si="43"/>
        <v>0</v>
      </c>
      <c r="AS46" s="4">
        <f t="shared" si="43"/>
        <v>0</v>
      </c>
      <c r="AT46" s="4">
        <f t="shared" si="43"/>
        <v>0</v>
      </c>
      <c r="AU46" s="4">
        <f t="shared" si="43"/>
        <v>0</v>
      </c>
      <c r="AV46" s="4">
        <f t="shared" si="43"/>
        <v>0</v>
      </c>
      <c r="AW46" s="4">
        <f t="shared" si="43"/>
        <v>0</v>
      </c>
      <c r="AX46" s="4">
        <f t="shared" si="43"/>
        <v>0</v>
      </c>
      <c r="AY46" s="4">
        <f t="shared" si="43"/>
        <v>0</v>
      </c>
      <c r="AZ46" s="4">
        <f t="shared" si="43"/>
        <v>0</v>
      </c>
      <c r="BA46" s="4">
        <f t="shared" si="43"/>
        <v>0</v>
      </c>
      <c r="BB46" s="4">
        <f t="shared" si="43"/>
        <v>0</v>
      </c>
      <c r="BC46" s="4">
        <f t="shared" si="43"/>
        <v>0</v>
      </c>
      <c r="BD46" s="4">
        <f t="shared" si="43"/>
        <v>0</v>
      </c>
      <c r="BE46" s="4">
        <f t="shared" si="42"/>
        <v>0</v>
      </c>
      <c r="BF46" s="4">
        <f t="shared" si="42"/>
        <v>0</v>
      </c>
      <c r="BG46" s="4">
        <f t="shared" si="42"/>
        <v>0</v>
      </c>
      <c r="BH46" s="4">
        <f t="shared" si="42"/>
        <v>0</v>
      </c>
      <c r="BI46" s="4">
        <f t="shared" si="42"/>
        <v>0</v>
      </c>
      <c r="BJ46" s="4">
        <f t="shared" si="26"/>
        <v>0.99175845085014713</v>
      </c>
      <c r="BK46" s="4">
        <f t="shared" si="23"/>
        <v>4.8111954932499827</v>
      </c>
      <c r="BL46" s="4">
        <f t="shared" si="31"/>
        <v>5.07421957144388</v>
      </c>
      <c r="BM46" s="4">
        <f t="shared" si="15"/>
        <v>100.9636816275338</v>
      </c>
      <c r="BN46" s="18">
        <f t="shared" si="32"/>
        <v>5.0603749187054357</v>
      </c>
      <c r="BO46" s="4">
        <f t="shared" si="16"/>
        <v>4.7652734287156999</v>
      </c>
      <c r="BP46" s="27"/>
      <c r="BQ46" s="4">
        <f>I46+AJ46+BK46+SUM(J$11:J46)</f>
        <v>4999999.9999999991</v>
      </c>
      <c r="BR46" s="27"/>
      <c r="BS46">
        <f t="shared" si="6"/>
        <v>35</v>
      </c>
      <c r="BT46" s="11">
        <f t="shared" si="7"/>
        <v>0.99998076948426873</v>
      </c>
      <c r="BU46" s="14">
        <f t="shared" si="44"/>
        <v>6.2330071557629791</v>
      </c>
      <c r="BV46" s="14">
        <f t="shared" si="44"/>
        <v>4.6611750804711853</v>
      </c>
      <c r="BW46" s="14">
        <f t="shared" si="44"/>
        <v>3.7063270048858521</v>
      </c>
      <c r="BX46" s="14">
        <f t="shared" si="44"/>
        <v>2.9456435718763583</v>
      </c>
      <c r="BY46" s="14">
        <f t="shared" si="44"/>
        <v>2.3399895652941884</v>
      </c>
      <c r="BZ46" s="14">
        <f t="shared" si="44"/>
        <v>1.8580331081102028</v>
      </c>
      <c r="CA46" s="14">
        <f t="shared" si="44"/>
        <v>1.4747110334313329</v>
      </c>
      <c r="CB46" s="14">
        <f t="shared" si="44"/>
        <v>1.1700165663390141</v>
      </c>
      <c r="CC46" s="14">
        <f t="shared" si="44"/>
        <v>0.92922609817900914</v>
      </c>
      <c r="CD46" s="14">
        <f t="shared" si="44"/>
        <v>0.78440658765389693</v>
      </c>
      <c r="CE46" s="14">
        <f t="shared" si="44"/>
        <v>0</v>
      </c>
      <c r="CF46" s="14">
        <f t="shared" si="44"/>
        <v>0</v>
      </c>
      <c r="CG46" s="14">
        <f t="shared" si="44"/>
        <v>0</v>
      </c>
      <c r="CH46" s="14">
        <f t="shared" si="44"/>
        <v>0</v>
      </c>
      <c r="CI46" s="14">
        <f t="shared" si="44"/>
        <v>0</v>
      </c>
      <c r="CJ46" s="14">
        <f t="shared" si="35"/>
        <v>0</v>
      </c>
      <c r="CK46" s="14">
        <f t="shared" si="18"/>
        <v>0</v>
      </c>
      <c r="CL46" s="14">
        <f t="shared" si="18"/>
        <v>0</v>
      </c>
      <c r="CM46" s="14">
        <f t="shared" si="18"/>
        <v>0</v>
      </c>
      <c r="CN46" s="14">
        <f t="shared" si="18"/>
        <v>0</v>
      </c>
      <c r="CO46" s="14">
        <f t="shared" si="18"/>
        <v>0</v>
      </c>
      <c r="CP46" s="14">
        <f t="shared" si="18"/>
        <v>0</v>
      </c>
      <c r="CQ46" s="14">
        <f t="shared" si="30"/>
        <v>26.102535772004021</v>
      </c>
      <c r="CR46" s="27"/>
    </row>
    <row r="47" spans="2:96" x14ac:dyDescent="0.2">
      <c r="B47" s="1">
        <f t="shared" si="24"/>
        <v>43896</v>
      </c>
      <c r="C47" s="8">
        <f t="shared" si="19"/>
        <v>5.1428571428571432</v>
      </c>
      <c r="D47">
        <f t="shared" si="28"/>
        <v>36</v>
      </c>
      <c r="E47" s="14">
        <f>E46</f>
        <v>0.3</v>
      </c>
      <c r="F47" s="3">
        <f t="shared" si="20"/>
        <v>8.1661699125676517</v>
      </c>
      <c r="G47" s="3">
        <f t="shared" si="8"/>
        <v>2.8379999999999992</v>
      </c>
      <c r="H47" s="27"/>
      <c r="I47" s="4">
        <f t="shared" si="21"/>
        <v>4999872.9337825989</v>
      </c>
      <c r="J47" s="4"/>
      <c r="K47" s="4">
        <f t="shared" si="9"/>
        <v>127.06621739953783</v>
      </c>
      <c r="L47" s="4">
        <f t="shared" si="39"/>
        <v>5.0460365201394639</v>
      </c>
      <c r="M47" s="14"/>
      <c r="N47" s="4">
        <f t="shared" si="29"/>
        <v>26.102535772004021</v>
      </c>
      <c r="O47" s="4">
        <f t="shared" si="41"/>
        <v>19.53046466896539</v>
      </c>
      <c r="P47" s="4">
        <f t="shared" si="41"/>
        <v>15.537549063318972</v>
      </c>
      <c r="Q47" s="4">
        <f t="shared" si="41"/>
        <v>12.354660936120995</v>
      </c>
      <c r="R47" s="4">
        <f t="shared" si="41"/>
        <v>9.8190007307025446</v>
      </c>
      <c r="S47" s="4">
        <f t="shared" si="41"/>
        <v>7.8001152178856987</v>
      </c>
      <c r="T47" s="4">
        <f t="shared" si="41"/>
        <v>6.1935627991075171</v>
      </c>
      <c r="U47" s="4">
        <f t="shared" si="41"/>
        <v>4.9157979781014598</v>
      </c>
      <c r="V47" s="4">
        <f t="shared" si="41"/>
        <v>3.9001302226456471</v>
      </c>
      <c r="W47" s="4">
        <f t="shared" si="41"/>
        <v>3.0974798933991812</v>
      </c>
      <c r="X47" s="4">
        <f t="shared" si="41"/>
        <v>2.6147389082906987</v>
      </c>
      <c r="Y47" s="4">
        <f t="shared" si="41"/>
        <v>2.0332305192649622</v>
      </c>
      <c r="Z47" s="4">
        <f t="shared" si="41"/>
        <v>1.5810472133890463</v>
      </c>
      <c r="AA47" s="4">
        <f t="shared" si="41"/>
        <v>1.2294277248226761</v>
      </c>
      <c r="AB47" s="4">
        <f t="shared" si="41"/>
        <v>0.95600711192307153</v>
      </c>
      <c r="AC47" s="4">
        <f t="shared" si="41"/>
        <v>0.74339427149934023</v>
      </c>
      <c r="AD47" s="4">
        <f t="shared" si="41"/>
        <v>0.57806582078533475</v>
      </c>
      <c r="AE47" s="4">
        <f t="shared" si="41"/>
        <v>0.44950780969988741</v>
      </c>
      <c r="AF47" s="4">
        <f t="shared" si="41"/>
        <v>0.34967989635936736</v>
      </c>
      <c r="AG47" s="4">
        <f t="shared" si="41"/>
        <v>0.28199994359999997</v>
      </c>
      <c r="AH47" s="4">
        <f t="shared" si="41"/>
        <v>0.94</v>
      </c>
      <c r="AI47" s="4">
        <f t="shared" si="11"/>
        <v>0</v>
      </c>
      <c r="AJ47" s="4">
        <f t="shared" si="22"/>
        <v>121.0083965018858</v>
      </c>
      <c r="AK47" s="27"/>
      <c r="AL47">
        <f t="shared" si="5"/>
        <v>36</v>
      </c>
      <c r="AM47" s="14"/>
      <c r="AN47" s="14"/>
      <c r="AO47" s="4">
        <f t="shared" si="43"/>
        <v>1.2466254044020462</v>
      </c>
      <c r="AP47" s="4">
        <f t="shared" si="43"/>
        <v>0</v>
      </c>
      <c r="AQ47" s="4">
        <f t="shared" si="43"/>
        <v>0</v>
      </c>
      <c r="AR47" s="4">
        <f t="shared" si="43"/>
        <v>0</v>
      </c>
      <c r="AS47" s="4">
        <f t="shared" si="43"/>
        <v>0</v>
      </c>
      <c r="AT47" s="4">
        <f t="shared" si="43"/>
        <v>0</v>
      </c>
      <c r="AU47" s="4">
        <f t="shared" si="43"/>
        <v>0</v>
      </c>
      <c r="AV47" s="4">
        <f t="shared" si="43"/>
        <v>0</v>
      </c>
      <c r="AW47" s="4">
        <f t="shared" si="43"/>
        <v>0</v>
      </c>
      <c r="AX47" s="4">
        <f t="shared" si="43"/>
        <v>0</v>
      </c>
      <c r="AY47" s="4">
        <f t="shared" si="43"/>
        <v>0</v>
      </c>
      <c r="AZ47" s="4">
        <f t="shared" si="43"/>
        <v>0</v>
      </c>
      <c r="BA47" s="4">
        <f t="shared" si="43"/>
        <v>0</v>
      </c>
      <c r="BB47" s="4">
        <f t="shared" si="43"/>
        <v>0</v>
      </c>
      <c r="BC47" s="4">
        <f t="shared" si="43"/>
        <v>0</v>
      </c>
      <c r="BD47" s="4">
        <f t="shared" si="43"/>
        <v>0</v>
      </c>
      <c r="BE47" s="4">
        <f t="shared" si="42"/>
        <v>0</v>
      </c>
      <c r="BF47" s="4">
        <f t="shared" si="42"/>
        <v>0</v>
      </c>
      <c r="BG47" s="4">
        <f t="shared" si="42"/>
        <v>0</v>
      </c>
      <c r="BH47" s="4">
        <f t="shared" si="42"/>
        <v>0</v>
      </c>
      <c r="BI47" s="4">
        <f t="shared" si="42"/>
        <v>0</v>
      </c>
      <c r="BJ47" s="4">
        <f t="shared" si="26"/>
        <v>1.2466254044020462</v>
      </c>
      <c r="BK47" s="4">
        <f t="shared" si="23"/>
        <v>6.0578208976520287</v>
      </c>
      <c r="BL47" s="4">
        <f t="shared" si="31"/>
        <v>5.0603749187054365</v>
      </c>
      <c r="BM47" s="4">
        <f t="shared" si="15"/>
        <v>127.06621739953783</v>
      </c>
      <c r="BN47" s="18">
        <f t="shared" si="32"/>
        <v>5.0460365201394639</v>
      </c>
      <c r="BO47" s="4">
        <f t="shared" si="16"/>
        <v>4.7674519802570767</v>
      </c>
      <c r="BP47" s="27"/>
      <c r="BQ47" s="4">
        <f>I47+AJ47+BK47+SUM(J$11:J47)</f>
        <v>4999999.9999999981</v>
      </c>
      <c r="BR47" s="27"/>
      <c r="BS47">
        <f t="shared" si="6"/>
        <v>36</v>
      </c>
      <c r="BT47" s="11">
        <f t="shared" si="7"/>
        <v>0.99997579829137773</v>
      </c>
      <c r="BU47" s="14">
        <f t="shared" si="44"/>
        <v>7.8305712138116892</v>
      </c>
      <c r="BV47" s="14">
        <f t="shared" si="44"/>
        <v>5.8589975995050638</v>
      </c>
      <c r="BW47" s="14">
        <f t="shared" si="44"/>
        <v>4.6611519084251514</v>
      </c>
      <c r="BX47" s="14">
        <f t="shared" si="44"/>
        <v>3.7063085796650674</v>
      </c>
      <c r="BY47" s="14">
        <f t="shared" si="44"/>
        <v>2.9456289282323693</v>
      </c>
      <c r="BZ47" s="14">
        <f t="shared" si="44"/>
        <v>2.3399779325309926</v>
      </c>
      <c r="CA47" s="14">
        <f t="shared" si="44"/>
        <v>1.8580238712915957</v>
      </c>
      <c r="CB47" s="14">
        <f t="shared" si="44"/>
        <v>1.4747037022173441</v>
      </c>
      <c r="CC47" s="14">
        <f t="shared" si="44"/>
        <v>1.170010749849123</v>
      </c>
      <c r="CD47" s="14">
        <f t="shared" si="44"/>
        <v>0.92922147872800132</v>
      </c>
      <c r="CE47" s="14">
        <f t="shared" si="44"/>
        <v>0</v>
      </c>
      <c r="CF47" s="14">
        <f t="shared" si="44"/>
        <v>0</v>
      </c>
      <c r="CG47" s="14">
        <f t="shared" si="44"/>
        <v>0</v>
      </c>
      <c r="CH47" s="14">
        <f t="shared" si="44"/>
        <v>0</v>
      </c>
      <c r="CI47" s="14">
        <f t="shared" si="44"/>
        <v>0</v>
      </c>
      <c r="CJ47" s="14">
        <f t="shared" si="35"/>
        <v>0</v>
      </c>
      <c r="CK47" s="14">
        <f t="shared" si="18"/>
        <v>0</v>
      </c>
      <c r="CL47" s="14">
        <f t="shared" si="18"/>
        <v>0</v>
      </c>
      <c r="CM47" s="14">
        <f t="shared" si="18"/>
        <v>0</v>
      </c>
      <c r="CN47" s="14">
        <f t="shared" si="18"/>
        <v>0</v>
      </c>
      <c r="CO47" s="14">
        <f t="shared" si="18"/>
        <v>0</v>
      </c>
      <c r="CP47" s="14">
        <f t="shared" si="18"/>
        <v>0</v>
      </c>
      <c r="CQ47" s="14">
        <f t="shared" si="30"/>
        <v>32.774595964256399</v>
      </c>
      <c r="CR47" s="27"/>
    </row>
    <row r="48" spans="2:96" x14ac:dyDescent="0.2">
      <c r="B48" s="1">
        <f t="shared" si="24"/>
        <v>43897</v>
      </c>
      <c r="C48" s="8">
        <f t="shared" si="19"/>
        <v>5.2857142857142856</v>
      </c>
      <c r="D48">
        <f t="shared" si="28"/>
        <v>37</v>
      </c>
      <c r="E48" s="14">
        <f t="shared" si="25"/>
        <v>0.3</v>
      </c>
      <c r="F48" s="3">
        <f t="shared" si="20"/>
        <v>8.1661699125676517</v>
      </c>
      <c r="G48" s="3">
        <f t="shared" si="8"/>
        <v>2.8379999999999992</v>
      </c>
      <c r="H48" s="27"/>
      <c r="I48" s="4">
        <f t="shared" si="21"/>
        <v>4999840.1591866342</v>
      </c>
      <c r="J48" s="4"/>
      <c r="K48" s="4">
        <f t="shared" si="9"/>
        <v>159.84081336379424</v>
      </c>
      <c r="L48" s="4">
        <f t="shared" si="39"/>
        <v>5.0311415689157615</v>
      </c>
      <c r="M48" s="14"/>
      <c r="N48" s="4">
        <f t="shared" si="29"/>
        <v>32.774595964256399</v>
      </c>
      <c r="O48" s="4">
        <f t="shared" si="41"/>
        <v>24.536383625683779</v>
      </c>
      <c r="P48" s="4">
        <f t="shared" si="41"/>
        <v>19.53046466896539</v>
      </c>
      <c r="Q48" s="4">
        <f t="shared" si="41"/>
        <v>15.537549063318972</v>
      </c>
      <c r="R48" s="4">
        <f t="shared" si="41"/>
        <v>12.354660936120995</v>
      </c>
      <c r="S48" s="4">
        <f t="shared" si="41"/>
        <v>9.8190007307025446</v>
      </c>
      <c r="T48" s="4">
        <f t="shared" si="41"/>
        <v>7.8001152178856987</v>
      </c>
      <c r="U48" s="4">
        <f t="shared" si="41"/>
        <v>6.1935627991075171</v>
      </c>
      <c r="V48" s="4">
        <f t="shared" si="41"/>
        <v>4.9157979781014598</v>
      </c>
      <c r="W48" s="4">
        <f t="shared" si="41"/>
        <v>3.9001302226456471</v>
      </c>
      <c r="X48" s="4">
        <f t="shared" si="41"/>
        <v>3.0974798933991812</v>
      </c>
      <c r="Y48" s="4">
        <f t="shared" si="41"/>
        <v>2.6147389082906987</v>
      </c>
      <c r="Z48" s="4">
        <f t="shared" si="41"/>
        <v>2.0332305192649622</v>
      </c>
      <c r="AA48" s="4">
        <f t="shared" si="41"/>
        <v>1.5810472133890463</v>
      </c>
      <c r="AB48" s="4">
        <f t="shared" si="41"/>
        <v>1.2294277248226761</v>
      </c>
      <c r="AC48" s="4">
        <f t="shared" si="41"/>
        <v>0.95600711192307153</v>
      </c>
      <c r="AD48" s="4">
        <f t="shared" si="41"/>
        <v>0.74339427149934023</v>
      </c>
      <c r="AE48" s="4">
        <f t="shared" si="41"/>
        <v>0.57806582078533475</v>
      </c>
      <c r="AF48" s="4">
        <f t="shared" si="41"/>
        <v>0.44950780969988741</v>
      </c>
      <c r="AG48" s="4">
        <f t="shared" si="41"/>
        <v>0.34967989635936736</v>
      </c>
      <c r="AH48" s="4">
        <f t="shared" si="41"/>
        <v>0.28199994359999997</v>
      </c>
      <c r="AI48" s="4">
        <f t="shared" si="11"/>
        <v>0.94</v>
      </c>
      <c r="AJ48" s="4">
        <f t="shared" si="22"/>
        <v>152.21684031982196</v>
      </c>
      <c r="AK48" s="27"/>
      <c r="AL48">
        <f t="shared" si="5"/>
        <v>37</v>
      </c>
      <c r="AM48" s="14"/>
      <c r="AN48" s="14"/>
      <c r="AO48" s="4">
        <f t="shared" si="43"/>
        <v>1.5661521463202412</v>
      </c>
      <c r="AP48" s="4">
        <f t="shared" si="43"/>
        <v>0</v>
      </c>
      <c r="AQ48" s="4">
        <f t="shared" si="43"/>
        <v>0</v>
      </c>
      <c r="AR48" s="4">
        <f t="shared" si="43"/>
        <v>0</v>
      </c>
      <c r="AS48" s="4">
        <f t="shared" si="43"/>
        <v>0</v>
      </c>
      <c r="AT48" s="4">
        <f t="shared" si="43"/>
        <v>0</v>
      </c>
      <c r="AU48" s="4">
        <f t="shared" si="43"/>
        <v>0</v>
      </c>
      <c r="AV48" s="4">
        <f t="shared" si="43"/>
        <v>0</v>
      </c>
      <c r="AW48" s="4">
        <f t="shared" si="43"/>
        <v>0</v>
      </c>
      <c r="AX48" s="4">
        <f t="shared" si="43"/>
        <v>0</v>
      </c>
      <c r="AY48" s="4">
        <f t="shared" si="43"/>
        <v>0</v>
      </c>
      <c r="AZ48" s="4">
        <f t="shared" si="43"/>
        <v>0</v>
      </c>
      <c r="BA48" s="4">
        <f t="shared" si="43"/>
        <v>0</v>
      </c>
      <c r="BB48" s="4">
        <f t="shared" si="43"/>
        <v>0</v>
      </c>
      <c r="BC48" s="4">
        <f t="shared" si="43"/>
        <v>0</v>
      </c>
      <c r="BD48" s="4">
        <f t="shared" si="43"/>
        <v>0</v>
      </c>
      <c r="BE48" s="4">
        <f t="shared" si="42"/>
        <v>0</v>
      </c>
      <c r="BF48" s="4">
        <f t="shared" si="42"/>
        <v>0</v>
      </c>
      <c r="BG48" s="4">
        <f t="shared" si="42"/>
        <v>0</v>
      </c>
      <c r="BH48" s="4">
        <f t="shared" si="42"/>
        <v>0</v>
      </c>
      <c r="BI48" s="4">
        <f t="shared" si="42"/>
        <v>0</v>
      </c>
      <c r="BJ48" s="4">
        <f t="shared" si="26"/>
        <v>1.5661521463202412</v>
      </c>
      <c r="BK48" s="4">
        <f t="shared" si="23"/>
        <v>7.6239730439722697</v>
      </c>
      <c r="BL48" s="4">
        <f t="shared" si="31"/>
        <v>5.0460365201394639</v>
      </c>
      <c r="BM48" s="4">
        <f t="shared" si="15"/>
        <v>159.84081336379421</v>
      </c>
      <c r="BN48" s="18">
        <f t="shared" si="32"/>
        <v>5.0311415689157597</v>
      </c>
      <c r="BO48" s="4">
        <f t="shared" si="16"/>
        <v>4.7697286340881373</v>
      </c>
      <c r="BP48" s="27"/>
      <c r="BQ48" s="4">
        <f>I48+AJ48+BK48+SUM(J$11:J48)</f>
        <v>4999999.9999999981</v>
      </c>
      <c r="BR48" s="27"/>
      <c r="BS48">
        <f t="shared" si="6"/>
        <v>37</v>
      </c>
      <c r="BT48" s="11">
        <f t="shared" si="7"/>
        <v>0.99996955658551601</v>
      </c>
      <c r="BU48" s="14">
        <f t="shared" si="44"/>
        <v>9.8320794580940749</v>
      </c>
      <c r="BV48" s="14">
        <f t="shared" si="44"/>
        <v>7.3606909963161371</v>
      </c>
      <c r="BW48" s="14">
        <f t="shared" si="44"/>
        <v>5.858961028480322</v>
      </c>
      <c r="BX48" s="14">
        <f t="shared" si="44"/>
        <v>4.6611228141818319</v>
      </c>
      <c r="BY48" s="14">
        <f t="shared" si="44"/>
        <v>3.7062854454171918</v>
      </c>
      <c r="BZ48" s="14">
        <f t="shared" si="44"/>
        <v>2.9456105420380441</v>
      </c>
      <c r="CA48" s="14">
        <f t="shared" si="44"/>
        <v>2.3399633267235291</v>
      </c>
      <c r="CB48" s="14">
        <f t="shared" si="44"/>
        <v>1.8580122737724274</v>
      </c>
      <c r="CC48" s="14">
        <f t="shared" si="44"/>
        <v>1.4746944973278278</v>
      </c>
      <c r="CD48" s="14">
        <f t="shared" si="44"/>
        <v>1.1700034468094214</v>
      </c>
      <c r="CE48" s="14">
        <f t="shared" si="44"/>
        <v>0</v>
      </c>
      <c r="CF48" s="14">
        <f t="shared" si="44"/>
        <v>0</v>
      </c>
      <c r="CG48" s="14">
        <f t="shared" si="44"/>
        <v>0</v>
      </c>
      <c r="CH48" s="14">
        <f t="shared" si="44"/>
        <v>0</v>
      </c>
      <c r="CI48" s="14">
        <f t="shared" si="44"/>
        <v>0</v>
      </c>
      <c r="CJ48" s="14">
        <f t="shared" si="35"/>
        <v>0</v>
      </c>
      <c r="CK48" s="14">
        <f t="shared" si="18"/>
        <v>0</v>
      </c>
      <c r="CL48" s="14">
        <f t="shared" si="18"/>
        <v>0</v>
      </c>
      <c r="CM48" s="14">
        <f t="shared" si="18"/>
        <v>0</v>
      </c>
      <c r="CN48" s="14">
        <f t="shared" si="18"/>
        <v>0</v>
      </c>
      <c r="CO48" s="14">
        <f t="shared" si="18"/>
        <v>0</v>
      </c>
      <c r="CP48" s="14">
        <f t="shared" si="18"/>
        <v>0</v>
      </c>
      <c r="CQ48" s="14">
        <f t="shared" si="30"/>
        <v>41.207423829160803</v>
      </c>
      <c r="CR48" s="27"/>
    </row>
    <row r="49" spans="2:96" x14ac:dyDescent="0.2">
      <c r="B49" s="1">
        <f t="shared" si="24"/>
        <v>43898</v>
      </c>
      <c r="C49" s="8">
        <f t="shared" si="19"/>
        <v>5.4285714285714288</v>
      </c>
      <c r="D49">
        <f t="shared" si="28"/>
        <v>38</v>
      </c>
      <c r="E49" s="14">
        <f t="shared" si="25"/>
        <v>0.3</v>
      </c>
      <c r="F49" s="3">
        <f t="shared" si="20"/>
        <v>8.1661699125676517</v>
      </c>
      <c r="G49" s="3">
        <f t="shared" si="8"/>
        <v>2.8379999999999992</v>
      </c>
      <c r="H49" s="27"/>
      <c r="I49" s="4">
        <f t="shared" si="21"/>
        <v>4999798.9517628048</v>
      </c>
      <c r="J49" s="4"/>
      <c r="K49" s="4">
        <f t="shared" si="9"/>
        <v>201.04823719295504</v>
      </c>
      <c r="L49" s="4">
        <f t="shared" si="39"/>
        <v>5.0176405330866247</v>
      </c>
      <c r="M49" s="14"/>
      <c r="N49" s="4">
        <f t="shared" si="29"/>
        <v>41.207423829160803</v>
      </c>
      <c r="O49" s="4">
        <f t="shared" si="41"/>
        <v>30.808120206401014</v>
      </c>
      <c r="P49" s="4">
        <f t="shared" si="41"/>
        <v>24.536383625683779</v>
      </c>
      <c r="Q49" s="4">
        <f t="shared" si="41"/>
        <v>19.53046466896539</v>
      </c>
      <c r="R49" s="4">
        <f t="shared" si="41"/>
        <v>15.537549063318972</v>
      </c>
      <c r="S49" s="4">
        <f t="shared" si="41"/>
        <v>12.354660936120995</v>
      </c>
      <c r="T49" s="4">
        <f t="shared" si="41"/>
        <v>9.8190007307025446</v>
      </c>
      <c r="U49" s="4">
        <f t="shared" si="41"/>
        <v>7.8001152178856987</v>
      </c>
      <c r="V49" s="4">
        <f t="shared" si="41"/>
        <v>6.1935627991075171</v>
      </c>
      <c r="W49" s="4">
        <f t="shared" si="41"/>
        <v>4.9157979781014598</v>
      </c>
      <c r="X49" s="4">
        <f t="shared" si="41"/>
        <v>3.9001302226456471</v>
      </c>
      <c r="Y49" s="4">
        <f t="shared" si="41"/>
        <v>3.0974798933991812</v>
      </c>
      <c r="Z49" s="4">
        <f t="shared" si="41"/>
        <v>2.6147389082906987</v>
      </c>
      <c r="AA49" s="4">
        <f t="shared" si="41"/>
        <v>2.0332305192649622</v>
      </c>
      <c r="AB49" s="4">
        <f t="shared" si="41"/>
        <v>1.5810472133890463</v>
      </c>
      <c r="AC49" s="4">
        <f t="shared" si="41"/>
        <v>1.2294277248226761</v>
      </c>
      <c r="AD49" s="4">
        <f t="shared" si="41"/>
        <v>0.95600711192307153</v>
      </c>
      <c r="AE49" s="4">
        <f t="shared" si="41"/>
        <v>0.74339427149934023</v>
      </c>
      <c r="AF49" s="4">
        <f t="shared" si="41"/>
        <v>0.57806582078533475</v>
      </c>
      <c r="AG49" s="4">
        <f t="shared" si="41"/>
        <v>0.44950780969988741</v>
      </c>
      <c r="AH49" s="4">
        <f t="shared" si="41"/>
        <v>0.34967989635936736</v>
      </c>
      <c r="AI49" s="4">
        <f t="shared" si="11"/>
        <v>1.2219999436</v>
      </c>
      <c r="AJ49" s="4">
        <f t="shared" si="22"/>
        <v>191.45778839112739</v>
      </c>
      <c r="AK49" s="27"/>
      <c r="AL49">
        <f t="shared" si="5"/>
        <v>38</v>
      </c>
      <c r="AM49" s="14"/>
      <c r="AN49" s="14"/>
      <c r="AO49" s="4">
        <f t="shared" si="43"/>
        <v>1.9664757578553838</v>
      </c>
      <c r="AP49" s="4">
        <f t="shared" si="43"/>
        <v>0</v>
      </c>
      <c r="AQ49" s="4">
        <f t="shared" si="43"/>
        <v>0</v>
      </c>
      <c r="AR49" s="4">
        <f t="shared" si="43"/>
        <v>0</v>
      </c>
      <c r="AS49" s="4">
        <f t="shared" si="43"/>
        <v>0</v>
      </c>
      <c r="AT49" s="4">
        <f t="shared" si="43"/>
        <v>0</v>
      </c>
      <c r="AU49" s="4">
        <f t="shared" si="43"/>
        <v>0</v>
      </c>
      <c r="AV49" s="4">
        <f t="shared" si="43"/>
        <v>0</v>
      </c>
      <c r="AW49" s="4">
        <f t="shared" si="43"/>
        <v>0</v>
      </c>
      <c r="AX49" s="4">
        <f t="shared" si="43"/>
        <v>0</v>
      </c>
      <c r="AY49" s="4">
        <f t="shared" si="43"/>
        <v>0</v>
      </c>
      <c r="AZ49" s="4">
        <f t="shared" si="43"/>
        <v>0</v>
      </c>
      <c r="BA49" s="4">
        <f t="shared" si="43"/>
        <v>0</v>
      </c>
      <c r="BB49" s="4">
        <f t="shared" si="43"/>
        <v>0</v>
      </c>
      <c r="BC49" s="4">
        <f t="shared" si="43"/>
        <v>0</v>
      </c>
      <c r="BD49" s="4">
        <f t="shared" si="43"/>
        <v>0</v>
      </c>
      <c r="BE49" s="4">
        <f t="shared" si="42"/>
        <v>0</v>
      </c>
      <c r="BF49" s="4">
        <f t="shared" si="42"/>
        <v>0</v>
      </c>
      <c r="BG49" s="4">
        <f t="shared" si="42"/>
        <v>0</v>
      </c>
      <c r="BH49" s="4">
        <f t="shared" si="42"/>
        <v>0</v>
      </c>
      <c r="BI49" s="4">
        <f t="shared" si="42"/>
        <v>0</v>
      </c>
      <c r="BJ49" s="4">
        <f t="shared" si="26"/>
        <v>1.9664757578553838</v>
      </c>
      <c r="BK49" s="4">
        <f t="shared" si="23"/>
        <v>9.5904488018276535</v>
      </c>
      <c r="BL49" s="4">
        <f t="shared" si="31"/>
        <v>5.0311415689157606</v>
      </c>
      <c r="BM49" s="4">
        <f t="shared" si="15"/>
        <v>201.04823719295504</v>
      </c>
      <c r="BN49" s="18">
        <f t="shared" si="32"/>
        <v>5.0176405330866247</v>
      </c>
      <c r="BO49" s="4">
        <f t="shared" si="16"/>
        <v>4.7702227762500939</v>
      </c>
      <c r="BP49" s="27"/>
      <c r="BQ49" s="4">
        <f>I49+AJ49+BK49+SUM(J$11:J49)</f>
        <v>4999999.9999999972</v>
      </c>
      <c r="BR49" s="27"/>
      <c r="BS49">
        <f t="shared" si="6"/>
        <v>38</v>
      </c>
      <c r="BT49" s="11">
        <f t="shared" si="7"/>
        <v>0.99996170836887499</v>
      </c>
      <c r="BU49" s="14">
        <f t="shared" si="44"/>
        <v>12.361753778906378</v>
      </c>
      <c r="BV49" s="14">
        <f t="shared" si="44"/>
        <v>9.2420821539679245</v>
      </c>
      <c r="BW49" s="14">
        <f t="shared" si="44"/>
        <v>7.3606332262598526</v>
      </c>
      <c r="BX49" s="14">
        <f t="shared" si="44"/>
        <v>5.8589150446849754</v>
      </c>
      <c r="BY49" s="14">
        <f t="shared" si="44"/>
        <v>4.6610862315664958</v>
      </c>
      <c r="BZ49" s="14">
        <f t="shared" si="44"/>
        <v>3.7062563568005262</v>
      </c>
      <c r="CA49" s="14">
        <f t="shared" si="44"/>
        <v>2.9455874235445645</v>
      </c>
      <c r="CB49" s="14">
        <f t="shared" si="44"/>
        <v>2.3399449616253127</v>
      </c>
      <c r="CC49" s="14">
        <f t="shared" si="44"/>
        <v>1.8579976912456393</v>
      </c>
      <c r="CD49" s="14">
        <f t="shared" si="44"/>
        <v>1.474682923253579</v>
      </c>
      <c r="CE49" s="14">
        <f t="shared" si="44"/>
        <v>0</v>
      </c>
      <c r="CF49" s="14">
        <f t="shared" si="44"/>
        <v>0</v>
      </c>
      <c r="CG49" s="14">
        <f t="shared" si="44"/>
        <v>0</v>
      </c>
      <c r="CH49" s="14">
        <f t="shared" si="44"/>
        <v>0</v>
      </c>
      <c r="CI49" s="14">
        <f t="shared" si="44"/>
        <v>0</v>
      </c>
      <c r="CJ49" s="14">
        <f t="shared" si="35"/>
        <v>0</v>
      </c>
      <c r="CK49" s="14">
        <f t="shared" si="18"/>
        <v>0</v>
      </c>
      <c r="CL49" s="14">
        <f t="shared" si="18"/>
        <v>0</v>
      </c>
      <c r="CM49" s="14">
        <f t="shared" si="18"/>
        <v>0</v>
      </c>
      <c r="CN49" s="14">
        <f t="shared" si="18"/>
        <v>0</v>
      </c>
      <c r="CO49" s="14">
        <f t="shared" si="18"/>
        <v>0</v>
      </c>
      <c r="CP49" s="14">
        <f t="shared" si="18"/>
        <v>0</v>
      </c>
      <c r="CQ49" s="14">
        <f t="shared" si="30"/>
        <v>51.808939791855245</v>
      </c>
      <c r="CR49" s="27"/>
    </row>
    <row r="50" spans="2:96" x14ac:dyDescent="0.2">
      <c r="B50" s="1">
        <f t="shared" si="24"/>
        <v>43899</v>
      </c>
      <c r="C50" s="8">
        <f t="shared" si="19"/>
        <v>5.5714285714285712</v>
      </c>
      <c r="D50">
        <f t="shared" si="28"/>
        <v>39</v>
      </c>
      <c r="E50" s="14">
        <f t="shared" si="25"/>
        <v>0.3</v>
      </c>
      <c r="F50" s="3">
        <f t="shared" si="20"/>
        <v>8.1661699125676517</v>
      </c>
      <c r="G50" s="3">
        <f t="shared" si="8"/>
        <v>2.8379999999999992</v>
      </c>
      <c r="H50" s="27"/>
      <c r="I50" s="4">
        <f t="shared" si="21"/>
        <v>4999747.1428230125</v>
      </c>
      <c r="J50" s="4"/>
      <c r="K50" s="4">
        <f t="shared" si="9"/>
        <v>252.85717698481028</v>
      </c>
      <c r="L50" s="4">
        <f t="shared" si="39"/>
        <v>5.0056823494950438</v>
      </c>
      <c r="M50" s="14"/>
      <c r="N50" s="4">
        <f t="shared" si="29"/>
        <v>51.808939791855245</v>
      </c>
      <c r="O50" s="4">
        <f t="shared" si="41"/>
        <v>38.734978399411155</v>
      </c>
      <c r="P50" s="4">
        <f t="shared" si="41"/>
        <v>30.808120206401014</v>
      </c>
      <c r="Q50" s="4">
        <f t="shared" si="41"/>
        <v>24.536383625683779</v>
      </c>
      <c r="R50" s="4">
        <f t="shared" si="41"/>
        <v>19.53046466896539</v>
      </c>
      <c r="S50" s="4">
        <f t="shared" si="41"/>
        <v>15.537549063318972</v>
      </c>
      <c r="T50" s="4">
        <f t="shared" si="41"/>
        <v>12.354660936120995</v>
      </c>
      <c r="U50" s="4">
        <f t="shared" si="41"/>
        <v>9.8190007307025446</v>
      </c>
      <c r="V50" s="4">
        <f t="shared" si="41"/>
        <v>7.8001152178856987</v>
      </c>
      <c r="W50" s="4">
        <f t="shared" si="41"/>
        <v>6.1935627991075171</v>
      </c>
      <c r="X50" s="4">
        <f t="shared" si="41"/>
        <v>4.9157979781014598</v>
      </c>
      <c r="Y50" s="4">
        <f t="shared" si="41"/>
        <v>3.9001302226456471</v>
      </c>
      <c r="Z50" s="4">
        <f t="shared" si="41"/>
        <v>3.0974798933991812</v>
      </c>
      <c r="AA50" s="4">
        <f t="shared" si="41"/>
        <v>2.6147389082906987</v>
      </c>
      <c r="AB50" s="4">
        <f t="shared" si="41"/>
        <v>2.0332305192649622</v>
      </c>
      <c r="AC50" s="4">
        <f t="shared" si="41"/>
        <v>1.5810472133890463</v>
      </c>
      <c r="AD50" s="4">
        <f t="shared" ref="AD50:AH50" si="45">AC49*(1-AC$6)</f>
        <v>1.2294277248226761</v>
      </c>
      <c r="AE50" s="4">
        <f t="shared" si="45"/>
        <v>0.95600711192307153</v>
      </c>
      <c r="AF50" s="4">
        <f t="shared" si="45"/>
        <v>0.74339427149934023</v>
      </c>
      <c r="AG50" s="4">
        <f t="shared" si="45"/>
        <v>0.57806582078533475</v>
      </c>
      <c r="AH50" s="4">
        <f t="shared" si="45"/>
        <v>0.44950780969988741</v>
      </c>
      <c r="AI50" s="4">
        <f t="shared" si="11"/>
        <v>1.5716798399593674</v>
      </c>
      <c r="AJ50" s="4">
        <f t="shared" si="22"/>
        <v>240.79428275323298</v>
      </c>
      <c r="AK50" s="27"/>
      <c r="AL50">
        <f t="shared" si="5"/>
        <v>39</v>
      </c>
      <c r="AM50" s="14"/>
      <c r="AN50" s="14"/>
      <c r="AO50" s="4">
        <f t="shared" si="43"/>
        <v>2.4724454297496479</v>
      </c>
      <c r="AP50" s="4">
        <f t="shared" si="43"/>
        <v>0</v>
      </c>
      <c r="AQ50" s="4">
        <f t="shared" si="43"/>
        <v>0</v>
      </c>
      <c r="AR50" s="4">
        <f t="shared" si="43"/>
        <v>0</v>
      </c>
      <c r="AS50" s="4">
        <f t="shared" si="43"/>
        <v>0</v>
      </c>
      <c r="AT50" s="4">
        <f t="shared" si="43"/>
        <v>0</v>
      </c>
      <c r="AU50" s="4">
        <f t="shared" si="43"/>
        <v>0</v>
      </c>
      <c r="AV50" s="4">
        <f t="shared" si="43"/>
        <v>0</v>
      </c>
      <c r="AW50" s="4">
        <f t="shared" si="43"/>
        <v>0</v>
      </c>
      <c r="AX50" s="4">
        <f t="shared" si="43"/>
        <v>0</v>
      </c>
      <c r="AY50" s="4">
        <f t="shared" si="43"/>
        <v>0</v>
      </c>
      <c r="AZ50" s="4">
        <f t="shared" si="43"/>
        <v>0</v>
      </c>
      <c r="BA50" s="4">
        <f t="shared" si="43"/>
        <v>0</v>
      </c>
      <c r="BB50" s="4">
        <f t="shared" si="43"/>
        <v>0</v>
      </c>
      <c r="BC50" s="4">
        <f t="shared" si="43"/>
        <v>0</v>
      </c>
      <c r="BD50" s="4">
        <f t="shared" si="43"/>
        <v>0</v>
      </c>
      <c r="BE50" s="4">
        <f t="shared" si="42"/>
        <v>0</v>
      </c>
      <c r="BF50" s="4">
        <f t="shared" si="42"/>
        <v>0</v>
      </c>
      <c r="BG50" s="4">
        <f t="shared" si="42"/>
        <v>0</v>
      </c>
      <c r="BH50" s="4">
        <f t="shared" si="42"/>
        <v>0</v>
      </c>
      <c r="BI50" s="4">
        <f t="shared" si="42"/>
        <v>0</v>
      </c>
      <c r="BJ50" s="4">
        <f t="shared" si="26"/>
        <v>2.4724454297496479</v>
      </c>
      <c r="BK50" s="4">
        <f t="shared" si="23"/>
        <v>12.062894231577301</v>
      </c>
      <c r="BL50" s="4">
        <f t="shared" si="31"/>
        <v>5.0176405330866247</v>
      </c>
      <c r="BM50" s="4">
        <f t="shared" si="15"/>
        <v>252.85717698481028</v>
      </c>
      <c r="BN50" s="18">
        <f t="shared" si="32"/>
        <v>5.0056823494950438</v>
      </c>
      <c r="BO50" s="4">
        <f t="shared" si="16"/>
        <v>4.7706354928980117</v>
      </c>
      <c r="BP50" s="27"/>
      <c r="BQ50" s="4">
        <f>I50+AJ50+BK50+SUM(J$11:J50)</f>
        <v>4999999.9999999972</v>
      </c>
      <c r="BR50" s="27"/>
      <c r="BS50">
        <f t="shared" si="6"/>
        <v>39</v>
      </c>
      <c r="BT50" s="11">
        <f t="shared" si="7"/>
        <v>0.99995184102726209</v>
      </c>
      <c r="BU50" s="14">
        <f t="shared" si="44"/>
        <v>15.541933417960868</v>
      </c>
      <c r="BV50" s="14">
        <f t="shared" si="44"/>
        <v>11.619933888792724</v>
      </c>
      <c r="BW50" s="14">
        <f t="shared" si="44"/>
        <v>9.2419909556939661</v>
      </c>
      <c r="BX50" s="14">
        <f t="shared" si="44"/>
        <v>7.360560593596098</v>
      </c>
      <c r="BY50" s="14">
        <f t="shared" si="44"/>
        <v>5.8588572305549507</v>
      </c>
      <c r="BZ50" s="14">
        <f t="shared" si="44"/>
        <v>4.6610402372751656</v>
      </c>
      <c r="CA50" s="14">
        <f t="shared" si="44"/>
        <v>3.7062197845025358</v>
      </c>
      <c r="CB50" s="14">
        <f t="shared" si="44"/>
        <v>2.9455583573142121</v>
      </c>
      <c r="CC50" s="14">
        <f t="shared" si="44"/>
        <v>2.3399218717048704</v>
      </c>
      <c r="CD50" s="14">
        <f t="shared" si="44"/>
        <v>1.8579793570456573</v>
      </c>
      <c r="CE50" s="14">
        <f t="shared" si="44"/>
        <v>0</v>
      </c>
      <c r="CF50" s="14">
        <f t="shared" si="44"/>
        <v>0</v>
      </c>
      <c r="CG50" s="14">
        <f t="shared" si="44"/>
        <v>0</v>
      </c>
      <c r="CH50" s="14">
        <f t="shared" si="44"/>
        <v>0</v>
      </c>
      <c r="CI50" s="14">
        <f t="shared" si="44"/>
        <v>0</v>
      </c>
      <c r="CJ50" s="14">
        <f t="shared" si="35"/>
        <v>0</v>
      </c>
      <c r="CK50" s="14">
        <f t="shared" si="18"/>
        <v>0</v>
      </c>
      <c r="CL50" s="14">
        <f t="shared" si="18"/>
        <v>0</v>
      </c>
      <c r="CM50" s="14">
        <f t="shared" si="18"/>
        <v>0</v>
      </c>
      <c r="CN50" s="14">
        <f t="shared" si="18"/>
        <v>0</v>
      </c>
      <c r="CO50" s="14">
        <f t="shared" si="18"/>
        <v>0</v>
      </c>
      <c r="CP50" s="14">
        <f t="shared" si="18"/>
        <v>0</v>
      </c>
      <c r="CQ50" s="14">
        <f t="shared" si="30"/>
        <v>65.13399569444104</v>
      </c>
      <c r="CR50" s="27"/>
    </row>
    <row r="51" spans="2:96" x14ac:dyDescent="0.2">
      <c r="B51" s="1">
        <f t="shared" si="24"/>
        <v>43900</v>
      </c>
      <c r="C51" s="8">
        <f t="shared" si="19"/>
        <v>5.7142857142857144</v>
      </c>
      <c r="D51">
        <f t="shared" si="28"/>
        <v>40</v>
      </c>
      <c r="E51" s="14">
        <f t="shared" si="25"/>
        <v>0.3</v>
      </c>
      <c r="F51" s="3">
        <f t="shared" si="20"/>
        <v>8.1661699125676517</v>
      </c>
      <c r="G51" s="3">
        <f t="shared" si="8"/>
        <v>2.8379999999999992</v>
      </c>
      <c r="H51" s="27"/>
      <c r="I51" s="4">
        <f t="shared" si="21"/>
        <v>4999682.0088273184</v>
      </c>
      <c r="J51" s="4"/>
      <c r="K51" s="4">
        <f t="shared" si="9"/>
        <v>317.99117267925135</v>
      </c>
      <c r="L51" s="4">
        <f t="shared" si="39"/>
        <v>4.9953619208675404</v>
      </c>
      <c r="M51" s="14"/>
      <c r="N51" s="4">
        <f t="shared" si="29"/>
        <v>65.13399569444104</v>
      </c>
      <c r="O51" s="4">
        <f t="shared" ref="O51:AH63" si="46">N50*(1-N$6)</f>
        <v>48.70040340434393</v>
      </c>
      <c r="P51" s="4">
        <f t="shared" si="46"/>
        <v>38.734978399411155</v>
      </c>
      <c r="Q51" s="4">
        <f t="shared" si="46"/>
        <v>30.808120206401014</v>
      </c>
      <c r="R51" s="4">
        <f t="shared" si="46"/>
        <v>24.536383625683779</v>
      </c>
      <c r="S51" s="4">
        <f t="shared" si="46"/>
        <v>19.53046466896539</v>
      </c>
      <c r="T51" s="4">
        <f t="shared" si="46"/>
        <v>15.537549063318972</v>
      </c>
      <c r="U51" s="4">
        <f t="shared" si="46"/>
        <v>12.354660936120995</v>
      </c>
      <c r="V51" s="4">
        <f t="shared" si="46"/>
        <v>9.8190007307025446</v>
      </c>
      <c r="W51" s="4">
        <f t="shared" si="46"/>
        <v>7.8001152178856987</v>
      </c>
      <c r="X51" s="4">
        <f t="shared" si="46"/>
        <v>6.1935627991075171</v>
      </c>
      <c r="Y51" s="4">
        <f t="shared" si="46"/>
        <v>4.9157979781014598</v>
      </c>
      <c r="Z51" s="4">
        <f t="shared" si="46"/>
        <v>3.9001302226456471</v>
      </c>
      <c r="AA51" s="4">
        <f t="shared" si="46"/>
        <v>3.0974798933991812</v>
      </c>
      <c r="AB51" s="4">
        <f t="shared" si="46"/>
        <v>2.6147389082906987</v>
      </c>
      <c r="AC51" s="4">
        <f t="shared" si="46"/>
        <v>2.0332305192649622</v>
      </c>
      <c r="AD51" s="4">
        <f t="shared" si="46"/>
        <v>1.5810472133890463</v>
      </c>
      <c r="AE51" s="4">
        <f t="shared" si="46"/>
        <v>1.2294277248226761</v>
      </c>
      <c r="AF51" s="4">
        <f t="shared" si="46"/>
        <v>0.95600711192307153</v>
      </c>
      <c r="AG51" s="4">
        <f t="shared" si="46"/>
        <v>0.74339427149934023</v>
      </c>
      <c r="AH51" s="4">
        <f t="shared" si="46"/>
        <v>0.57806582078533475</v>
      </c>
      <c r="AI51" s="4">
        <f t="shared" si="11"/>
        <v>2.0211876496592547</v>
      </c>
      <c r="AJ51" s="4">
        <f t="shared" si="22"/>
        <v>302.81974206016281</v>
      </c>
      <c r="AK51" s="27"/>
      <c r="AL51">
        <f t="shared" si="5"/>
        <v>40</v>
      </c>
      <c r="AM51" s="14"/>
      <c r="AN51" s="14"/>
      <c r="AO51" s="4">
        <f t="shared" si="43"/>
        <v>3.1085363875113146</v>
      </c>
      <c r="AP51" s="4">
        <f t="shared" si="43"/>
        <v>0</v>
      </c>
      <c r="AQ51" s="4">
        <f t="shared" si="43"/>
        <v>0</v>
      </c>
      <c r="AR51" s="4">
        <f t="shared" si="43"/>
        <v>0</v>
      </c>
      <c r="AS51" s="4">
        <f t="shared" si="43"/>
        <v>0</v>
      </c>
      <c r="AT51" s="4">
        <f t="shared" si="43"/>
        <v>0</v>
      </c>
      <c r="AU51" s="4">
        <f t="shared" si="43"/>
        <v>0</v>
      </c>
      <c r="AV51" s="4">
        <f t="shared" si="43"/>
        <v>0</v>
      </c>
      <c r="AW51" s="4">
        <f t="shared" si="43"/>
        <v>0</v>
      </c>
      <c r="AX51" s="4">
        <f t="shared" si="43"/>
        <v>0</v>
      </c>
      <c r="AY51" s="4">
        <f t="shared" si="43"/>
        <v>0</v>
      </c>
      <c r="AZ51" s="4">
        <f t="shared" si="43"/>
        <v>0</v>
      </c>
      <c r="BA51" s="4">
        <f t="shared" si="43"/>
        <v>0</v>
      </c>
      <c r="BB51" s="4">
        <f t="shared" si="43"/>
        <v>0</v>
      </c>
      <c r="BC51" s="4">
        <f t="shared" si="43"/>
        <v>0</v>
      </c>
      <c r="BD51" s="4">
        <f t="shared" si="43"/>
        <v>0</v>
      </c>
      <c r="BE51" s="4">
        <f t="shared" si="42"/>
        <v>0</v>
      </c>
      <c r="BF51" s="4">
        <f t="shared" si="42"/>
        <v>0</v>
      </c>
      <c r="BG51" s="4">
        <f t="shared" si="42"/>
        <v>0</v>
      </c>
      <c r="BH51" s="4">
        <f t="shared" si="42"/>
        <v>0</v>
      </c>
      <c r="BI51" s="4">
        <f t="shared" si="42"/>
        <v>0</v>
      </c>
      <c r="BJ51" s="4">
        <f t="shared" si="26"/>
        <v>3.1085363875113146</v>
      </c>
      <c r="BK51" s="4">
        <f t="shared" si="23"/>
        <v>15.171430619088616</v>
      </c>
      <c r="BL51" s="4">
        <f t="shared" si="31"/>
        <v>5.0056823494950429</v>
      </c>
      <c r="BM51" s="4">
        <f t="shared" si="15"/>
        <v>317.99117267925141</v>
      </c>
      <c r="BN51" s="18">
        <f t="shared" si="32"/>
        <v>4.9953619208675413</v>
      </c>
      <c r="BO51" s="4">
        <f t="shared" si="16"/>
        <v>4.7710225699854893</v>
      </c>
      <c r="BP51" s="27"/>
      <c r="BQ51" s="4">
        <f>I51+AJ51+BK51+SUM(J$11:J51)</f>
        <v>4999999.9999999981</v>
      </c>
      <c r="BR51" s="27"/>
      <c r="BS51">
        <f t="shared" si="6"/>
        <v>40</v>
      </c>
      <c r="BT51" s="11">
        <f t="shared" si="7"/>
        <v>0.99993943586781908</v>
      </c>
      <c r="BU51" s="14">
        <f t="shared" si="44"/>
        <v>19.539015273154899</v>
      </c>
      <c r="BV51" s="14">
        <f t="shared" si="44"/>
        <v>14.609236172002467</v>
      </c>
      <c r="BW51" s="14">
        <f t="shared" si="44"/>
        <v>11.619789734717804</v>
      </c>
      <c r="BX51" s="14">
        <f t="shared" si="44"/>
        <v>9.2418763018009749</v>
      </c>
      <c r="BY51" s="14">
        <f t="shared" si="44"/>
        <v>7.3604692802707889</v>
      </c>
      <c r="BZ51" s="14">
        <f t="shared" si="44"/>
        <v>5.8587845469964863</v>
      </c>
      <c r="CA51" s="14">
        <f t="shared" si="44"/>
        <v>4.6609824135431204</v>
      </c>
      <c r="CB51" s="14">
        <f t="shared" si="44"/>
        <v>3.7061738060409026</v>
      </c>
      <c r="CC51" s="14">
        <f t="shared" si="44"/>
        <v>2.9455218154333216</v>
      </c>
      <c r="CD51" s="14">
        <f t="shared" si="44"/>
        <v>2.3398928432029846</v>
      </c>
      <c r="CE51" s="14">
        <f t="shared" si="44"/>
        <v>0</v>
      </c>
      <c r="CF51" s="14">
        <f t="shared" si="44"/>
        <v>0</v>
      </c>
      <c r="CG51" s="14">
        <f t="shared" si="44"/>
        <v>0</v>
      </c>
      <c r="CH51" s="14">
        <f t="shared" si="44"/>
        <v>0</v>
      </c>
      <c r="CI51" s="14">
        <f t="shared" si="44"/>
        <v>0</v>
      </c>
      <c r="CJ51" s="14">
        <f t="shared" si="35"/>
        <v>0</v>
      </c>
      <c r="CK51" s="14">
        <f t="shared" si="18"/>
        <v>0</v>
      </c>
      <c r="CL51" s="14">
        <f t="shared" si="18"/>
        <v>0</v>
      </c>
      <c r="CM51" s="14">
        <f t="shared" si="18"/>
        <v>0</v>
      </c>
      <c r="CN51" s="14">
        <f t="shared" si="18"/>
        <v>0</v>
      </c>
      <c r="CO51" s="14">
        <f t="shared" si="18"/>
        <v>0</v>
      </c>
      <c r="CP51" s="14">
        <f t="shared" si="18"/>
        <v>0</v>
      </c>
      <c r="CQ51" s="14">
        <f t="shared" si="30"/>
        <v>81.881742187163766</v>
      </c>
      <c r="CR51" s="27"/>
    </row>
    <row r="52" spans="2:96" x14ac:dyDescent="0.2">
      <c r="B52" s="1">
        <f t="shared" si="24"/>
        <v>43901</v>
      </c>
      <c r="C52" s="8">
        <f t="shared" si="19"/>
        <v>5.8571428571428568</v>
      </c>
      <c r="D52">
        <f t="shared" si="28"/>
        <v>41</v>
      </c>
      <c r="E52" s="14">
        <f t="shared" si="25"/>
        <v>0.3</v>
      </c>
      <c r="F52" s="3">
        <f t="shared" si="20"/>
        <v>8.1661699125676517</v>
      </c>
      <c r="G52" s="3">
        <f t="shared" si="8"/>
        <v>2.8379999999999992</v>
      </c>
      <c r="H52" s="27"/>
      <c r="I52" s="4">
        <f t="shared" si="21"/>
        <v>4999600.1270851316</v>
      </c>
      <c r="J52" s="4"/>
      <c r="K52" s="4">
        <f t="shared" si="9"/>
        <v>399.8729148664151</v>
      </c>
      <c r="L52" s="4">
        <f t="shared" si="39"/>
        <v>4.9867802972557982</v>
      </c>
      <c r="M52" s="14"/>
      <c r="N52" s="4">
        <f t="shared" si="29"/>
        <v>81.881742187163766</v>
      </c>
      <c r="O52" s="4">
        <f t="shared" si="46"/>
        <v>61.225955952774576</v>
      </c>
      <c r="P52" s="4">
        <f t="shared" si="46"/>
        <v>48.70040340434393</v>
      </c>
      <c r="Q52" s="4">
        <f t="shared" si="46"/>
        <v>38.734978399411155</v>
      </c>
      <c r="R52" s="4">
        <f t="shared" si="46"/>
        <v>30.808120206401014</v>
      </c>
      <c r="S52" s="4">
        <f t="shared" si="46"/>
        <v>24.536383625683779</v>
      </c>
      <c r="T52" s="4">
        <f t="shared" si="46"/>
        <v>19.53046466896539</v>
      </c>
      <c r="U52" s="4">
        <f t="shared" si="46"/>
        <v>15.537549063318972</v>
      </c>
      <c r="V52" s="4">
        <f t="shared" si="46"/>
        <v>12.354660936120995</v>
      </c>
      <c r="W52" s="4">
        <f t="shared" si="46"/>
        <v>9.8190007307025446</v>
      </c>
      <c r="X52" s="4">
        <f t="shared" si="46"/>
        <v>7.8001152178856987</v>
      </c>
      <c r="Y52" s="4">
        <f t="shared" si="46"/>
        <v>6.1935627991075171</v>
      </c>
      <c r="Z52" s="4">
        <f t="shared" si="46"/>
        <v>4.9157979781014598</v>
      </c>
      <c r="AA52" s="4">
        <f t="shared" si="46"/>
        <v>3.9001302226456471</v>
      </c>
      <c r="AB52" s="4">
        <f t="shared" si="46"/>
        <v>3.0974798933991812</v>
      </c>
      <c r="AC52" s="4">
        <f t="shared" si="46"/>
        <v>2.6147389082906987</v>
      </c>
      <c r="AD52" s="4">
        <f t="shared" si="46"/>
        <v>2.0332305192649622</v>
      </c>
      <c r="AE52" s="4">
        <f t="shared" si="46"/>
        <v>1.5810472133890463</v>
      </c>
      <c r="AF52" s="4">
        <f t="shared" si="46"/>
        <v>1.2294277248226761</v>
      </c>
      <c r="AG52" s="4">
        <f t="shared" si="46"/>
        <v>0.95600711192307153</v>
      </c>
      <c r="AH52" s="4">
        <f t="shared" si="46"/>
        <v>0.74339427149934023</v>
      </c>
      <c r="AI52" s="4">
        <f t="shared" si="11"/>
        <v>2.5992534704445895</v>
      </c>
      <c r="AJ52" s="4">
        <f t="shared" si="22"/>
        <v>380.79344450566003</v>
      </c>
      <c r="AK52" s="27"/>
      <c r="AL52">
        <f t="shared" si="5"/>
        <v>41</v>
      </c>
      <c r="AM52" s="14"/>
      <c r="AN52" s="14"/>
      <c r="AO52" s="4">
        <f t="shared" si="43"/>
        <v>3.9080397416664621</v>
      </c>
      <c r="AP52" s="4">
        <f t="shared" si="43"/>
        <v>0</v>
      </c>
      <c r="AQ52" s="4">
        <f t="shared" si="43"/>
        <v>0</v>
      </c>
      <c r="AR52" s="4">
        <f t="shared" si="43"/>
        <v>0</v>
      </c>
      <c r="AS52" s="4">
        <f t="shared" si="43"/>
        <v>0</v>
      </c>
      <c r="AT52" s="4">
        <f t="shared" si="43"/>
        <v>0</v>
      </c>
      <c r="AU52" s="4">
        <f t="shared" si="43"/>
        <v>0</v>
      </c>
      <c r="AV52" s="4">
        <f t="shared" si="43"/>
        <v>0</v>
      </c>
      <c r="AW52" s="4">
        <f t="shared" si="43"/>
        <v>0</v>
      </c>
      <c r="AX52" s="4">
        <f t="shared" si="43"/>
        <v>0</v>
      </c>
      <c r="AY52" s="4">
        <f t="shared" si="43"/>
        <v>0</v>
      </c>
      <c r="AZ52" s="4">
        <f t="shared" si="43"/>
        <v>0</v>
      </c>
      <c r="BA52" s="4">
        <f t="shared" si="43"/>
        <v>0</v>
      </c>
      <c r="BB52" s="4">
        <f t="shared" si="43"/>
        <v>0</v>
      </c>
      <c r="BC52" s="4">
        <f t="shared" si="43"/>
        <v>0</v>
      </c>
      <c r="BD52" s="4">
        <f t="shared" si="43"/>
        <v>0</v>
      </c>
      <c r="BE52" s="4">
        <f t="shared" si="42"/>
        <v>0</v>
      </c>
      <c r="BF52" s="4">
        <f t="shared" si="42"/>
        <v>0</v>
      </c>
      <c r="BG52" s="4">
        <f t="shared" si="42"/>
        <v>0</v>
      </c>
      <c r="BH52" s="4">
        <f t="shared" si="42"/>
        <v>0</v>
      </c>
      <c r="BI52" s="4">
        <f t="shared" si="42"/>
        <v>0</v>
      </c>
      <c r="BJ52" s="4">
        <f t="shared" si="26"/>
        <v>3.9080397416664621</v>
      </c>
      <c r="BK52" s="4">
        <f t="shared" si="23"/>
        <v>19.079470360755078</v>
      </c>
      <c r="BL52" s="4">
        <f t="shared" si="31"/>
        <v>4.9953619208675395</v>
      </c>
      <c r="BM52" s="4">
        <f t="shared" si="15"/>
        <v>399.8729148664151</v>
      </c>
      <c r="BN52" s="18">
        <f t="shared" si="32"/>
        <v>4.9867802972557991</v>
      </c>
      <c r="BO52" s="4">
        <f t="shared" si="16"/>
        <v>4.7713835199688193</v>
      </c>
      <c r="BP52" s="27"/>
      <c r="BQ52" s="4">
        <f>I52+AJ52+BK52+SUM(J$11:J52)</f>
        <v>4999999.9999999981</v>
      </c>
      <c r="BR52" s="27"/>
      <c r="BS52">
        <f t="shared" si="6"/>
        <v>41</v>
      </c>
      <c r="BT52" s="11">
        <f t="shared" si="7"/>
        <v>0.99992384102048426</v>
      </c>
      <c r="BU52" s="14">
        <f t="shared" si="44"/>
        <v>24.562651847171345</v>
      </c>
      <c r="BV52" s="14">
        <f t="shared" si="44"/>
        <v>18.366387913934801</v>
      </c>
      <c r="BW52" s="14">
        <f t="shared" si="44"/>
        <v>14.609008329395595</v>
      </c>
      <c r="BX52" s="14">
        <f t="shared" si="44"/>
        <v>11.619608514895408</v>
      </c>
      <c r="BY52" s="14">
        <f t="shared" si="44"/>
        <v>9.2417321674215884</v>
      </c>
      <c r="BZ52" s="14">
        <f t="shared" si="44"/>
        <v>7.3603544879237512</v>
      </c>
      <c r="CA52" s="14">
        <f t="shared" si="44"/>
        <v>5.8586931746120197</v>
      </c>
      <c r="CB52" s="14">
        <f t="shared" si="44"/>
        <v>4.6609097218314401</v>
      </c>
      <c r="CC52" s="14">
        <f t="shared" si="44"/>
        <v>3.7061160053255509</v>
      </c>
      <c r="CD52" s="14">
        <f t="shared" si="44"/>
        <v>2.9454758776881089</v>
      </c>
      <c r="CE52" s="14">
        <f t="shared" si="44"/>
        <v>0</v>
      </c>
      <c r="CF52" s="14">
        <f t="shared" si="44"/>
        <v>0</v>
      </c>
      <c r="CG52" s="14">
        <f t="shared" si="44"/>
        <v>0</v>
      </c>
      <c r="CH52" s="14">
        <f t="shared" si="44"/>
        <v>0</v>
      </c>
      <c r="CI52" s="14">
        <f t="shared" si="44"/>
        <v>0</v>
      </c>
      <c r="CJ52" s="14">
        <f t="shared" si="35"/>
        <v>0</v>
      </c>
      <c r="CK52" s="14">
        <f t="shared" si="18"/>
        <v>0</v>
      </c>
      <c r="CL52" s="14">
        <f t="shared" si="18"/>
        <v>0</v>
      </c>
      <c r="CM52" s="14">
        <f t="shared" si="18"/>
        <v>0</v>
      </c>
      <c r="CN52" s="14">
        <f t="shared" si="18"/>
        <v>0</v>
      </c>
      <c r="CO52" s="14">
        <f t="shared" si="18"/>
        <v>0</v>
      </c>
      <c r="CP52" s="14">
        <f t="shared" si="18"/>
        <v>0</v>
      </c>
      <c r="CQ52" s="14">
        <f t="shared" si="30"/>
        <v>102.93093804019962</v>
      </c>
      <c r="CR52" s="27"/>
    </row>
    <row r="53" spans="2:96" x14ac:dyDescent="0.2">
      <c r="B53" s="1">
        <f t="shared" si="24"/>
        <v>43902</v>
      </c>
      <c r="C53" s="8">
        <f t="shared" si="19"/>
        <v>6</v>
      </c>
      <c r="D53">
        <f t="shared" si="28"/>
        <v>42</v>
      </c>
      <c r="E53" s="14">
        <f t="shared" si="25"/>
        <v>0.3</v>
      </c>
      <c r="F53" s="3">
        <f t="shared" si="20"/>
        <v>8.1661699125676517</v>
      </c>
      <c r="G53" s="3">
        <f t="shared" si="8"/>
        <v>2.8379999999999992</v>
      </c>
      <c r="H53" s="27"/>
      <c r="I53" s="4">
        <f t="shared" si="21"/>
        <v>4999497.1961470917</v>
      </c>
      <c r="J53" s="4"/>
      <c r="K53" s="4">
        <f t="shared" si="9"/>
        <v>502.80385290661474</v>
      </c>
      <c r="L53" s="4">
        <f t="shared" si="39"/>
        <v>4.980046733651351</v>
      </c>
      <c r="M53" s="14"/>
      <c r="N53" s="4">
        <f t="shared" si="29"/>
        <v>102.93093804019962</v>
      </c>
      <c r="O53" s="4">
        <f t="shared" si="46"/>
        <v>76.968837655933939</v>
      </c>
      <c r="P53" s="4">
        <f t="shared" si="46"/>
        <v>61.225955952774576</v>
      </c>
      <c r="Q53" s="4">
        <f t="shared" si="46"/>
        <v>48.70040340434393</v>
      </c>
      <c r="R53" s="4">
        <f t="shared" si="46"/>
        <v>38.734978399411155</v>
      </c>
      <c r="S53" s="4">
        <f t="shared" si="46"/>
        <v>30.808120206401014</v>
      </c>
      <c r="T53" s="4">
        <f t="shared" si="46"/>
        <v>24.536383625683779</v>
      </c>
      <c r="U53" s="4">
        <f t="shared" si="46"/>
        <v>19.53046466896539</v>
      </c>
      <c r="V53" s="4">
        <f t="shared" si="46"/>
        <v>15.537549063318972</v>
      </c>
      <c r="W53" s="4">
        <f t="shared" si="46"/>
        <v>12.354660936120995</v>
      </c>
      <c r="X53" s="4">
        <f t="shared" si="46"/>
        <v>9.8190007307025446</v>
      </c>
      <c r="Y53" s="4">
        <f t="shared" si="46"/>
        <v>7.8001152178856987</v>
      </c>
      <c r="Z53" s="4">
        <f t="shared" si="46"/>
        <v>6.1935627991075171</v>
      </c>
      <c r="AA53" s="4">
        <f t="shared" si="46"/>
        <v>4.9157979781014598</v>
      </c>
      <c r="AB53" s="4">
        <f t="shared" si="46"/>
        <v>3.9001302226456471</v>
      </c>
      <c r="AC53" s="4">
        <f t="shared" si="46"/>
        <v>3.0974798933991812</v>
      </c>
      <c r="AD53" s="4">
        <f t="shared" si="46"/>
        <v>2.6147389082906987</v>
      </c>
      <c r="AE53" s="4">
        <f t="shared" si="46"/>
        <v>2.0332305192649622</v>
      </c>
      <c r="AF53" s="4">
        <f t="shared" si="46"/>
        <v>1.5810472133890463</v>
      </c>
      <c r="AG53" s="4">
        <f t="shared" si="46"/>
        <v>1.2294277248226761</v>
      </c>
      <c r="AH53" s="4">
        <f t="shared" si="46"/>
        <v>0.95600711192307153</v>
      </c>
      <c r="AI53" s="4">
        <f t="shared" si="11"/>
        <v>3.3426477419439298</v>
      </c>
      <c r="AJ53" s="4">
        <f t="shared" si="22"/>
        <v>478.81147801462987</v>
      </c>
      <c r="AK53" s="27"/>
      <c r="AL53">
        <f t="shared" si="5"/>
        <v>42</v>
      </c>
      <c r="AM53" s="14"/>
      <c r="AN53" s="14"/>
      <c r="AO53" s="4">
        <f t="shared" si="43"/>
        <v>4.9129045312298256</v>
      </c>
      <c r="AP53" s="4">
        <f t="shared" si="43"/>
        <v>0</v>
      </c>
      <c r="AQ53" s="4">
        <f t="shared" si="43"/>
        <v>0</v>
      </c>
      <c r="AR53" s="4">
        <f t="shared" si="43"/>
        <v>0</v>
      </c>
      <c r="AS53" s="4">
        <f t="shared" si="43"/>
        <v>0</v>
      </c>
      <c r="AT53" s="4">
        <f t="shared" si="43"/>
        <v>0</v>
      </c>
      <c r="AU53" s="4">
        <f t="shared" si="43"/>
        <v>0</v>
      </c>
      <c r="AV53" s="4">
        <f t="shared" si="43"/>
        <v>0</v>
      </c>
      <c r="AW53" s="4">
        <f t="shared" si="43"/>
        <v>0</v>
      </c>
      <c r="AX53" s="4">
        <f t="shared" si="43"/>
        <v>0</v>
      </c>
      <c r="AY53" s="4">
        <f t="shared" si="43"/>
        <v>0</v>
      </c>
      <c r="AZ53" s="4">
        <f t="shared" si="43"/>
        <v>0</v>
      </c>
      <c r="BA53" s="4">
        <f t="shared" si="43"/>
        <v>0</v>
      </c>
      <c r="BB53" s="4">
        <f t="shared" si="43"/>
        <v>0</v>
      </c>
      <c r="BC53" s="4">
        <f t="shared" si="43"/>
        <v>0</v>
      </c>
      <c r="BD53" s="4">
        <f t="shared" si="43"/>
        <v>0</v>
      </c>
      <c r="BE53" s="4">
        <f t="shared" si="42"/>
        <v>0</v>
      </c>
      <c r="BF53" s="4">
        <f t="shared" si="42"/>
        <v>0</v>
      </c>
      <c r="BG53" s="4">
        <f t="shared" si="42"/>
        <v>0</v>
      </c>
      <c r="BH53" s="4">
        <f t="shared" si="42"/>
        <v>0</v>
      </c>
      <c r="BI53" s="4">
        <f t="shared" si="42"/>
        <v>0</v>
      </c>
      <c r="BJ53" s="4">
        <f t="shared" si="26"/>
        <v>4.9129045312298256</v>
      </c>
      <c r="BK53" s="4">
        <f t="shared" si="23"/>
        <v>23.992374891984902</v>
      </c>
      <c r="BL53" s="4">
        <f t="shared" si="31"/>
        <v>4.9867802972557973</v>
      </c>
      <c r="BM53" s="4">
        <f t="shared" si="15"/>
        <v>502.80385290661479</v>
      </c>
      <c r="BN53" s="18">
        <f t="shared" si="32"/>
        <v>4.9800467336513528</v>
      </c>
      <c r="BO53" s="4">
        <f t="shared" si="16"/>
        <v>4.7717165955052812</v>
      </c>
      <c r="BP53" s="27"/>
      <c r="BQ53" s="4">
        <f>I53+AJ53+BK53+SUM(J$11:J53)</f>
        <v>4999999.9999999991</v>
      </c>
      <c r="BR53" s="27"/>
      <c r="BS53">
        <f t="shared" si="6"/>
        <v>42</v>
      </c>
      <c r="BT53" s="11">
        <f t="shared" si="7"/>
        <v>0.99990423724488176</v>
      </c>
      <c r="BU53" s="14">
        <f t="shared" si="44"/>
        <v>30.876324326995796</v>
      </c>
      <c r="BV53" s="14">
        <f t="shared" si="44"/>
        <v>23.088440072394526</v>
      </c>
      <c r="BW53" s="14">
        <f t="shared" si="44"/>
        <v>18.366027835964335</v>
      </c>
      <c r="BX53" s="14">
        <f t="shared" si="44"/>
        <v>14.608721915861569</v>
      </c>
      <c r="BY53" s="14">
        <f t="shared" si="44"/>
        <v>11.619380709348055</v>
      </c>
      <c r="BZ53" s="14">
        <f t="shared" si="44"/>
        <v>9.2415509807790102</v>
      </c>
      <c r="CA53" s="14">
        <f t="shared" si="44"/>
        <v>7.3602101861961433</v>
      </c>
      <c r="CB53" s="14">
        <f t="shared" si="44"/>
        <v>5.8585783133579845</v>
      </c>
      <c r="CC53" s="14">
        <f t="shared" si="44"/>
        <v>4.6608183434438653</v>
      </c>
      <c r="CD53" s="14">
        <f t="shared" si="44"/>
        <v>3.7060433459253597</v>
      </c>
      <c r="CE53" s="14">
        <f t="shared" si="44"/>
        <v>0</v>
      </c>
      <c r="CF53" s="14">
        <f t="shared" si="44"/>
        <v>0</v>
      </c>
      <c r="CG53" s="14">
        <f t="shared" si="44"/>
        <v>0</v>
      </c>
      <c r="CH53" s="14">
        <f t="shared" si="44"/>
        <v>0</v>
      </c>
      <c r="CI53" s="14">
        <f t="shared" si="44"/>
        <v>0</v>
      </c>
      <c r="CJ53" s="14">
        <f t="shared" si="35"/>
        <v>0</v>
      </c>
      <c r="CK53" s="14">
        <f t="shared" si="18"/>
        <v>0</v>
      </c>
      <c r="CL53" s="14">
        <f t="shared" si="18"/>
        <v>0</v>
      </c>
      <c r="CM53" s="14">
        <f t="shared" si="18"/>
        <v>0</v>
      </c>
      <c r="CN53" s="14">
        <f t="shared" si="18"/>
        <v>0</v>
      </c>
      <c r="CO53" s="14">
        <f t="shared" si="18"/>
        <v>0</v>
      </c>
      <c r="CP53" s="14">
        <f t="shared" si="18"/>
        <v>0</v>
      </c>
      <c r="CQ53" s="14">
        <f t="shared" si="30"/>
        <v>129.38609603026663</v>
      </c>
      <c r="CR53" s="27"/>
    </row>
    <row r="54" spans="2:96" x14ac:dyDescent="0.2">
      <c r="B54" s="1">
        <f t="shared" si="24"/>
        <v>43903</v>
      </c>
      <c r="C54" s="8">
        <f t="shared" si="19"/>
        <v>6.1428571428571432</v>
      </c>
      <c r="D54">
        <f t="shared" si="28"/>
        <v>43</v>
      </c>
      <c r="E54" s="14">
        <f t="shared" si="25"/>
        <v>0.3</v>
      </c>
      <c r="F54" s="3">
        <f t="shared" si="20"/>
        <v>8.1661699125676517</v>
      </c>
      <c r="G54" s="3">
        <f t="shared" si="8"/>
        <v>2.8379999999999992</v>
      </c>
      <c r="H54" s="27"/>
      <c r="I54" s="4">
        <f t="shared" si="21"/>
        <v>4999367.8100510612</v>
      </c>
      <c r="J54" s="4"/>
      <c r="K54" s="4">
        <f t="shared" si="9"/>
        <v>632.18994893688136</v>
      </c>
      <c r="L54" s="4">
        <f t="shared" si="39"/>
        <v>4.9752795186234984</v>
      </c>
      <c r="M54" s="14"/>
      <c r="N54" s="4">
        <f t="shared" si="29"/>
        <v>129.38609603026663</v>
      </c>
      <c r="O54" s="4">
        <f t="shared" si="46"/>
        <v>96.755081757787636</v>
      </c>
      <c r="P54" s="4">
        <f t="shared" si="46"/>
        <v>76.968837655933939</v>
      </c>
      <c r="Q54" s="4">
        <f t="shared" si="46"/>
        <v>61.225955952774576</v>
      </c>
      <c r="R54" s="4">
        <f t="shared" si="46"/>
        <v>48.70040340434393</v>
      </c>
      <c r="S54" s="4">
        <f t="shared" si="46"/>
        <v>38.734978399411155</v>
      </c>
      <c r="T54" s="4">
        <f t="shared" si="46"/>
        <v>30.808120206401014</v>
      </c>
      <c r="U54" s="4">
        <f t="shared" si="46"/>
        <v>24.536383625683779</v>
      </c>
      <c r="V54" s="4">
        <f t="shared" si="46"/>
        <v>19.53046466896539</v>
      </c>
      <c r="W54" s="4">
        <f t="shared" si="46"/>
        <v>15.537549063318972</v>
      </c>
      <c r="X54" s="4">
        <f t="shared" si="46"/>
        <v>12.354660936120995</v>
      </c>
      <c r="Y54" s="4">
        <f t="shared" si="46"/>
        <v>9.8190007307025446</v>
      </c>
      <c r="Z54" s="4">
        <f t="shared" si="46"/>
        <v>7.8001152178856987</v>
      </c>
      <c r="AA54" s="4">
        <f t="shared" si="46"/>
        <v>6.1935627991075171</v>
      </c>
      <c r="AB54" s="4">
        <f t="shared" si="46"/>
        <v>4.9157979781014598</v>
      </c>
      <c r="AC54" s="4">
        <f t="shared" si="46"/>
        <v>3.9001302226456471</v>
      </c>
      <c r="AD54" s="4">
        <f t="shared" si="46"/>
        <v>3.0974798933991812</v>
      </c>
      <c r="AE54" s="4">
        <f t="shared" si="46"/>
        <v>2.6147389082906987</v>
      </c>
      <c r="AF54" s="4">
        <f t="shared" si="46"/>
        <v>2.0332305192649622</v>
      </c>
      <c r="AG54" s="4">
        <f t="shared" si="46"/>
        <v>1.5810472133890463</v>
      </c>
      <c r="AH54" s="4">
        <f t="shared" si="46"/>
        <v>1.2294277248226761</v>
      </c>
      <c r="AI54" s="4">
        <f t="shared" si="11"/>
        <v>4.2986548538670011</v>
      </c>
      <c r="AJ54" s="4">
        <f t="shared" si="22"/>
        <v>602.02171776248463</v>
      </c>
      <c r="AK54" s="27"/>
      <c r="AL54">
        <f t="shared" si="5"/>
        <v>43</v>
      </c>
      <c r="AM54" s="14"/>
      <c r="AN54" s="14"/>
      <c r="AO54" s="4">
        <f t="shared" si="43"/>
        <v>6.1758562824119769</v>
      </c>
      <c r="AP54" s="4">
        <f t="shared" si="43"/>
        <v>0</v>
      </c>
      <c r="AQ54" s="4">
        <f t="shared" si="43"/>
        <v>0</v>
      </c>
      <c r="AR54" s="4">
        <f t="shared" si="43"/>
        <v>0</v>
      </c>
      <c r="AS54" s="4">
        <f t="shared" si="43"/>
        <v>0</v>
      </c>
      <c r="AT54" s="4">
        <f t="shared" si="43"/>
        <v>0</v>
      </c>
      <c r="AU54" s="4">
        <f t="shared" si="43"/>
        <v>0</v>
      </c>
      <c r="AV54" s="4">
        <f t="shared" si="43"/>
        <v>0</v>
      </c>
      <c r="AW54" s="4">
        <f t="shared" si="43"/>
        <v>0</v>
      </c>
      <c r="AX54" s="4">
        <f t="shared" si="43"/>
        <v>0</v>
      </c>
      <c r="AY54" s="4">
        <f t="shared" si="43"/>
        <v>0</v>
      </c>
      <c r="AZ54" s="4">
        <f t="shared" si="43"/>
        <v>0</v>
      </c>
      <c r="BA54" s="4">
        <f t="shared" si="43"/>
        <v>0</v>
      </c>
      <c r="BB54" s="4">
        <f t="shared" si="43"/>
        <v>0</v>
      </c>
      <c r="BC54" s="4">
        <f t="shared" si="43"/>
        <v>0</v>
      </c>
      <c r="BD54" s="4">
        <f t="shared" si="43"/>
        <v>0</v>
      </c>
      <c r="BE54" s="4">
        <f t="shared" si="42"/>
        <v>0</v>
      </c>
      <c r="BF54" s="4">
        <f t="shared" si="42"/>
        <v>0</v>
      </c>
      <c r="BG54" s="4">
        <f t="shared" si="42"/>
        <v>0</v>
      </c>
      <c r="BH54" s="4">
        <f t="shared" si="42"/>
        <v>0</v>
      </c>
      <c r="BI54" s="4">
        <f t="shared" si="42"/>
        <v>0</v>
      </c>
      <c r="BJ54" s="4">
        <f t="shared" si="26"/>
        <v>6.1758562824119769</v>
      </c>
      <c r="BK54" s="4">
        <f t="shared" si="23"/>
        <v>30.16823117439688</v>
      </c>
      <c r="BL54" s="4">
        <f t="shared" si="31"/>
        <v>4.980046733651351</v>
      </c>
      <c r="BM54" s="4">
        <f t="shared" si="15"/>
        <v>632.18994893688148</v>
      </c>
      <c r="BN54" s="18">
        <f t="shared" si="32"/>
        <v>4.9752795186234993</v>
      </c>
      <c r="BO54" s="4">
        <f t="shared" si="16"/>
        <v>4.7720200590232587</v>
      </c>
      <c r="BP54" s="27"/>
      <c r="BQ54" s="4">
        <f>I54+AJ54+BK54+SUM(J$11:J54)</f>
        <v>4999999.9999999981</v>
      </c>
      <c r="BR54" s="27"/>
      <c r="BS54">
        <f t="shared" si="6"/>
        <v>43</v>
      </c>
      <c r="BT54" s="11">
        <f t="shared" si="7"/>
        <v>0.99987959492996592</v>
      </c>
      <c r="BU54" s="14">
        <f t="shared" si="44"/>
        <v>38.811155186493799</v>
      </c>
      <c r="BV54" s="14">
        <f t="shared" si="44"/>
        <v>29.023029586617728</v>
      </c>
      <c r="BW54" s="14">
        <f t="shared" si="44"/>
        <v>23.087871065293658</v>
      </c>
      <c r="BX54" s="14">
        <f t="shared" si="44"/>
        <v>18.365575211178054</v>
      </c>
      <c r="BY54" s="14">
        <f t="shared" si="44"/>
        <v>14.608361888658402</v>
      </c>
      <c r="BZ54" s="14">
        <f t="shared" si="44"/>
        <v>11.619094353487261</v>
      </c>
      <c r="CA54" s="14">
        <f t="shared" si="44"/>
        <v>9.2413232257589826</v>
      </c>
      <c r="CB54" s="14">
        <f t="shared" si="44"/>
        <v>7.3600287962084829</v>
      </c>
      <c r="CC54" s="14">
        <f t="shared" si="44"/>
        <v>5.8584339305997366</v>
      </c>
      <c r="CD54" s="14">
        <f t="shared" si="44"/>
        <v>4.6607034790907536</v>
      </c>
      <c r="CE54" s="14">
        <f t="shared" si="44"/>
        <v>0</v>
      </c>
      <c r="CF54" s="14">
        <f t="shared" si="44"/>
        <v>0</v>
      </c>
      <c r="CG54" s="14">
        <f t="shared" si="44"/>
        <v>0</v>
      </c>
      <c r="CH54" s="14">
        <f t="shared" si="44"/>
        <v>0</v>
      </c>
      <c r="CI54" s="14">
        <f t="shared" si="44"/>
        <v>0</v>
      </c>
      <c r="CJ54" s="14">
        <f t="shared" si="35"/>
        <v>0</v>
      </c>
      <c r="CK54" s="14">
        <f t="shared" si="18"/>
        <v>0</v>
      </c>
      <c r="CL54" s="14">
        <f t="shared" si="18"/>
        <v>0</v>
      </c>
      <c r="CM54" s="14">
        <f t="shared" si="18"/>
        <v>0</v>
      </c>
      <c r="CN54" s="14">
        <f t="shared" ref="CN54:CP117" si="47">AG54*$E54*$BT54*CN$7</f>
        <v>0</v>
      </c>
      <c r="CO54" s="14">
        <f t="shared" si="47"/>
        <v>0</v>
      </c>
      <c r="CP54" s="14">
        <f t="shared" si="47"/>
        <v>0</v>
      </c>
      <c r="CQ54" s="14">
        <f t="shared" si="30"/>
        <v>162.63557672338689</v>
      </c>
      <c r="CR54" s="27"/>
    </row>
    <row r="55" spans="2:96" x14ac:dyDescent="0.2">
      <c r="B55" s="1">
        <f t="shared" si="24"/>
        <v>43904</v>
      </c>
      <c r="C55" s="8">
        <f t="shared" si="19"/>
        <v>6.2857142857142856</v>
      </c>
      <c r="D55">
        <f t="shared" si="28"/>
        <v>44</v>
      </c>
      <c r="E55" s="14">
        <f t="shared" si="25"/>
        <v>0.3</v>
      </c>
      <c r="F55" s="3">
        <f t="shared" si="20"/>
        <v>8.1661699125676517</v>
      </c>
      <c r="G55" s="3">
        <f t="shared" si="8"/>
        <v>2.8379999999999992</v>
      </c>
      <c r="H55" s="27"/>
      <c r="I55" s="4">
        <f t="shared" si="21"/>
        <v>4999205.1744743381</v>
      </c>
      <c r="J55" s="4"/>
      <c r="K55" s="4">
        <f t="shared" si="9"/>
        <v>794.82552566026823</v>
      </c>
      <c r="L55" s="4">
        <f t="shared" si="39"/>
        <v>4.9726068638756393</v>
      </c>
      <c r="M55" s="14"/>
      <c r="N55" s="4">
        <f t="shared" si="29"/>
        <v>162.63557672338689</v>
      </c>
      <c r="O55" s="4">
        <f t="shared" si="46"/>
        <v>121.62293026845063</v>
      </c>
      <c r="P55" s="4">
        <f t="shared" si="46"/>
        <v>96.755081757787636</v>
      </c>
      <c r="Q55" s="4">
        <f t="shared" si="46"/>
        <v>76.968837655933939</v>
      </c>
      <c r="R55" s="4">
        <f t="shared" si="46"/>
        <v>61.225955952774576</v>
      </c>
      <c r="S55" s="4">
        <f t="shared" si="46"/>
        <v>48.70040340434393</v>
      </c>
      <c r="T55" s="4">
        <f t="shared" si="46"/>
        <v>38.734978399411155</v>
      </c>
      <c r="U55" s="4">
        <f t="shared" si="46"/>
        <v>30.808120206401014</v>
      </c>
      <c r="V55" s="4">
        <f t="shared" si="46"/>
        <v>24.536383625683779</v>
      </c>
      <c r="W55" s="4">
        <f t="shared" si="46"/>
        <v>19.53046466896539</v>
      </c>
      <c r="X55" s="4">
        <f t="shared" si="46"/>
        <v>15.537549063318972</v>
      </c>
      <c r="Y55" s="4">
        <f t="shared" si="46"/>
        <v>12.354660936120995</v>
      </c>
      <c r="Z55" s="4">
        <f t="shared" si="46"/>
        <v>9.8190007307025446</v>
      </c>
      <c r="AA55" s="4">
        <f t="shared" si="46"/>
        <v>7.8001152178856987</v>
      </c>
      <c r="AB55" s="4">
        <f t="shared" si="46"/>
        <v>6.1935627991075171</v>
      </c>
      <c r="AC55" s="4">
        <f t="shared" si="46"/>
        <v>4.9157979781014598</v>
      </c>
      <c r="AD55" s="4">
        <f t="shared" si="46"/>
        <v>3.9001302226456471</v>
      </c>
      <c r="AE55" s="4">
        <f t="shared" si="46"/>
        <v>3.0974798933991812</v>
      </c>
      <c r="AF55" s="4">
        <f t="shared" si="46"/>
        <v>2.6147389082906987</v>
      </c>
      <c r="AG55" s="4">
        <f t="shared" si="46"/>
        <v>2.0332305192649622</v>
      </c>
      <c r="AH55" s="4">
        <f t="shared" si="46"/>
        <v>1.5810472133890463</v>
      </c>
      <c r="AI55" s="4">
        <f t="shared" si="11"/>
        <v>5.528082578689677</v>
      </c>
      <c r="AJ55" s="4">
        <f t="shared" si="22"/>
        <v>756.89412872405535</v>
      </c>
      <c r="AK55" s="27"/>
      <c r="AL55">
        <f t="shared" si="5"/>
        <v>44</v>
      </c>
      <c r="AM55" s="14"/>
      <c r="AN55" s="14"/>
      <c r="AO55" s="4">
        <f t="shared" si="43"/>
        <v>7.7631657618159977</v>
      </c>
      <c r="AP55" s="4">
        <f t="shared" si="43"/>
        <v>0</v>
      </c>
      <c r="AQ55" s="4">
        <f t="shared" si="43"/>
        <v>0</v>
      </c>
      <c r="AR55" s="4">
        <f t="shared" si="43"/>
        <v>0</v>
      </c>
      <c r="AS55" s="4">
        <f t="shared" si="43"/>
        <v>0</v>
      </c>
      <c r="AT55" s="4">
        <f t="shared" si="43"/>
        <v>0</v>
      </c>
      <c r="AU55" s="4">
        <f t="shared" si="43"/>
        <v>0</v>
      </c>
      <c r="AV55" s="4">
        <f t="shared" si="43"/>
        <v>0</v>
      </c>
      <c r="AW55" s="4">
        <f t="shared" si="43"/>
        <v>0</v>
      </c>
      <c r="AX55" s="4">
        <f t="shared" si="43"/>
        <v>0</v>
      </c>
      <c r="AY55" s="4">
        <f t="shared" si="43"/>
        <v>0</v>
      </c>
      <c r="AZ55" s="4">
        <f t="shared" si="43"/>
        <v>0</v>
      </c>
      <c r="BA55" s="4">
        <f t="shared" si="43"/>
        <v>0</v>
      </c>
      <c r="BB55" s="4">
        <f t="shared" si="43"/>
        <v>0</v>
      </c>
      <c r="BC55" s="4">
        <f t="shared" si="43"/>
        <v>0</v>
      </c>
      <c r="BD55" s="4">
        <f t="shared" si="43"/>
        <v>0</v>
      </c>
      <c r="BE55" s="4">
        <f t="shared" si="42"/>
        <v>0</v>
      </c>
      <c r="BF55" s="4">
        <f t="shared" si="42"/>
        <v>0</v>
      </c>
      <c r="BG55" s="4">
        <f t="shared" si="42"/>
        <v>0</v>
      </c>
      <c r="BH55" s="4">
        <f t="shared" si="42"/>
        <v>0</v>
      </c>
      <c r="BI55" s="4">
        <f t="shared" si="42"/>
        <v>0</v>
      </c>
      <c r="BJ55" s="4">
        <f t="shared" si="26"/>
        <v>7.7631657618159977</v>
      </c>
      <c r="BK55" s="4">
        <f t="shared" si="23"/>
        <v>37.931396936212877</v>
      </c>
      <c r="BL55" s="4">
        <f t="shared" si="31"/>
        <v>4.9752795186234975</v>
      </c>
      <c r="BM55" s="4">
        <f t="shared" si="15"/>
        <v>794.82552566026823</v>
      </c>
      <c r="BN55" s="18">
        <f t="shared" si="32"/>
        <v>4.9726068638756402</v>
      </c>
      <c r="BO55" s="4">
        <f t="shared" si="16"/>
        <v>4.7722922467421949</v>
      </c>
      <c r="BP55" s="27"/>
      <c r="BQ55" s="4">
        <f>I55+AJ55+BK55+SUM(J$11:J55)</f>
        <v>4999999.9999999981</v>
      </c>
      <c r="BR55" s="27"/>
      <c r="BS55">
        <f t="shared" si="6"/>
        <v>44</v>
      </c>
      <c r="BT55" s="11">
        <f t="shared" si="7"/>
        <v>0.9998486200258444</v>
      </c>
      <c r="BU55" s="14">
        <f t="shared" si="44"/>
        <v>48.78328708619572</v>
      </c>
      <c r="BV55" s="14">
        <f t="shared" si="44"/>
        <v>36.481355697722961</v>
      </c>
      <c r="BW55" s="14">
        <f t="shared" si="44"/>
        <v>29.022130492803512</v>
      </c>
      <c r="BX55" s="14">
        <f t="shared" si="44"/>
        <v>23.087155834583637</v>
      </c>
      <c r="BY55" s="14">
        <f t="shared" si="44"/>
        <v>18.365006270743436</v>
      </c>
      <c r="BZ55" s="14">
        <f t="shared" si="44"/>
        <v>14.607909341560564</v>
      </c>
      <c r="CA55" s="14">
        <f t="shared" si="44"/>
        <v>11.618734409814641</v>
      </c>
      <c r="CB55" s="14">
        <f t="shared" si="44"/>
        <v>9.2410369421881153</v>
      </c>
      <c r="CC55" s="14">
        <f t="shared" si="44"/>
        <v>7.3598007925693949</v>
      </c>
      <c r="CD55" s="14">
        <f t="shared" si="44"/>
        <v>5.8582524443185662</v>
      </c>
      <c r="CE55" s="14">
        <f t="shared" si="44"/>
        <v>0</v>
      </c>
      <c r="CF55" s="14">
        <f t="shared" si="44"/>
        <v>0</v>
      </c>
      <c r="CG55" s="14">
        <f t="shared" si="44"/>
        <v>0</v>
      </c>
      <c r="CH55" s="14">
        <f t="shared" si="44"/>
        <v>0</v>
      </c>
      <c r="CI55" s="14">
        <f t="shared" si="44"/>
        <v>0</v>
      </c>
      <c r="CJ55" s="14">
        <f t="shared" si="35"/>
        <v>0</v>
      </c>
      <c r="CK55" s="14">
        <f t="shared" si="35"/>
        <v>0</v>
      </c>
      <c r="CL55" s="14">
        <f t="shared" si="35"/>
        <v>0</v>
      </c>
      <c r="CM55" s="14">
        <f t="shared" si="35"/>
        <v>0</v>
      </c>
      <c r="CN55" s="14">
        <f t="shared" si="47"/>
        <v>0</v>
      </c>
      <c r="CO55" s="14">
        <f t="shared" si="47"/>
        <v>0</v>
      </c>
      <c r="CP55" s="14">
        <f t="shared" si="47"/>
        <v>0</v>
      </c>
      <c r="CQ55" s="14">
        <f t="shared" si="30"/>
        <v>204.42466931250053</v>
      </c>
      <c r="CR55" s="27"/>
    </row>
    <row r="56" spans="2:96" x14ac:dyDescent="0.2">
      <c r="B56" s="1">
        <f t="shared" si="24"/>
        <v>43905</v>
      </c>
      <c r="C56" s="8">
        <f t="shared" si="19"/>
        <v>6.4285714285714288</v>
      </c>
      <c r="D56">
        <f t="shared" si="28"/>
        <v>45</v>
      </c>
      <c r="E56" s="14">
        <f t="shared" si="25"/>
        <v>0.3</v>
      </c>
      <c r="F56" s="3">
        <f t="shared" si="20"/>
        <v>8.1661699125676517</v>
      </c>
      <c r="G56" s="3">
        <f t="shared" si="8"/>
        <v>2.8379999999999992</v>
      </c>
      <c r="H56" s="27"/>
      <c r="I56" s="4">
        <f t="shared" si="21"/>
        <v>4999000.7498050258</v>
      </c>
      <c r="J56" s="4"/>
      <c r="K56" s="4">
        <f t="shared" si="9"/>
        <v>999.25019497276878</v>
      </c>
      <c r="L56" s="4">
        <f t="shared" si="39"/>
        <v>4.9702012259562531</v>
      </c>
      <c r="M56" s="14"/>
      <c r="N56" s="4">
        <f t="shared" si="29"/>
        <v>204.42466931250053</v>
      </c>
      <c r="O56" s="4">
        <f t="shared" si="46"/>
        <v>152.87744211998367</v>
      </c>
      <c r="P56" s="4">
        <f t="shared" si="46"/>
        <v>121.62293026845063</v>
      </c>
      <c r="Q56" s="4">
        <f t="shared" si="46"/>
        <v>96.755081757787636</v>
      </c>
      <c r="R56" s="4">
        <f t="shared" si="46"/>
        <v>76.968837655933939</v>
      </c>
      <c r="S56" s="4">
        <f t="shared" si="46"/>
        <v>61.225955952774576</v>
      </c>
      <c r="T56" s="4">
        <f t="shared" si="46"/>
        <v>48.70040340434393</v>
      </c>
      <c r="U56" s="4">
        <f t="shared" si="46"/>
        <v>38.734978399411155</v>
      </c>
      <c r="V56" s="4">
        <f t="shared" si="46"/>
        <v>30.808120206401014</v>
      </c>
      <c r="W56" s="4">
        <f t="shared" si="46"/>
        <v>24.536383625683779</v>
      </c>
      <c r="X56" s="4">
        <f t="shared" si="46"/>
        <v>19.53046466896539</v>
      </c>
      <c r="Y56" s="4">
        <f t="shared" si="46"/>
        <v>15.537549063318972</v>
      </c>
      <c r="Z56" s="4">
        <f t="shared" si="46"/>
        <v>12.354660936120995</v>
      </c>
      <c r="AA56" s="4">
        <f t="shared" si="46"/>
        <v>9.8190007307025446</v>
      </c>
      <c r="AB56" s="4">
        <f t="shared" si="46"/>
        <v>7.8001152178856987</v>
      </c>
      <c r="AC56" s="4">
        <f t="shared" si="46"/>
        <v>6.1935627991075171</v>
      </c>
      <c r="AD56" s="4">
        <f t="shared" si="46"/>
        <v>4.9157979781014598</v>
      </c>
      <c r="AE56" s="4">
        <f t="shared" si="46"/>
        <v>3.9001302226456471</v>
      </c>
      <c r="AF56" s="4">
        <f t="shared" si="46"/>
        <v>3.0974798933991812</v>
      </c>
      <c r="AG56" s="4">
        <f t="shared" si="46"/>
        <v>2.6147389082906987</v>
      </c>
      <c r="AH56" s="4">
        <f t="shared" si="46"/>
        <v>2.0332305192649622</v>
      </c>
      <c r="AI56" s="4">
        <f t="shared" si="11"/>
        <v>7.1091297920787238</v>
      </c>
      <c r="AJ56" s="4">
        <f t="shared" si="22"/>
        <v>951.56066343315263</v>
      </c>
      <c r="AK56" s="27"/>
      <c r="AL56">
        <f t="shared" si="5"/>
        <v>45</v>
      </c>
      <c r="AM56" s="14"/>
      <c r="AN56" s="14"/>
      <c r="AO56" s="4">
        <f t="shared" si="43"/>
        <v>9.7581346034032137</v>
      </c>
      <c r="AP56" s="4">
        <f t="shared" si="43"/>
        <v>0</v>
      </c>
      <c r="AQ56" s="4">
        <f t="shared" si="43"/>
        <v>0</v>
      </c>
      <c r="AR56" s="4">
        <f t="shared" si="43"/>
        <v>0</v>
      </c>
      <c r="AS56" s="4">
        <f t="shared" si="43"/>
        <v>0</v>
      </c>
      <c r="AT56" s="4">
        <f t="shared" si="43"/>
        <v>0</v>
      </c>
      <c r="AU56" s="4">
        <f t="shared" si="43"/>
        <v>0</v>
      </c>
      <c r="AV56" s="4">
        <f t="shared" si="43"/>
        <v>0</v>
      </c>
      <c r="AW56" s="4">
        <f t="shared" si="43"/>
        <v>0</v>
      </c>
      <c r="AX56" s="4">
        <f t="shared" si="43"/>
        <v>0</v>
      </c>
      <c r="AY56" s="4">
        <f t="shared" si="43"/>
        <v>0</v>
      </c>
      <c r="AZ56" s="4">
        <f t="shared" si="43"/>
        <v>0</v>
      </c>
      <c r="BA56" s="4">
        <f t="shared" si="43"/>
        <v>0</v>
      </c>
      <c r="BB56" s="4">
        <f t="shared" si="43"/>
        <v>0</v>
      </c>
      <c r="BC56" s="4">
        <f t="shared" si="43"/>
        <v>0</v>
      </c>
      <c r="BD56" s="4">
        <f t="shared" si="43"/>
        <v>0</v>
      </c>
      <c r="BE56" s="4">
        <f t="shared" si="42"/>
        <v>0</v>
      </c>
      <c r="BF56" s="4">
        <f t="shared" si="42"/>
        <v>0</v>
      </c>
      <c r="BG56" s="4">
        <f t="shared" si="42"/>
        <v>0</v>
      </c>
      <c r="BH56" s="4">
        <f t="shared" si="42"/>
        <v>0</v>
      </c>
      <c r="BI56" s="4">
        <f t="shared" si="42"/>
        <v>0</v>
      </c>
      <c r="BJ56" s="4">
        <f t="shared" si="26"/>
        <v>9.7581346034032137</v>
      </c>
      <c r="BK56" s="4">
        <f t="shared" si="23"/>
        <v>47.689531539616091</v>
      </c>
      <c r="BL56" s="4">
        <f t="shared" si="31"/>
        <v>4.9726068638756393</v>
      </c>
      <c r="BM56" s="4">
        <f t="shared" si="15"/>
        <v>999.25019497276867</v>
      </c>
      <c r="BN56" s="18">
        <f t="shared" si="32"/>
        <v>4.9702012259562531</v>
      </c>
      <c r="BO56" s="4">
        <f t="shared" si="16"/>
        <v>4.7725316221645286</v>
      </c>
      <c r="BP56" s="27"/>
      <c r="BQ56" s="4">
        <f>I56+AJ56+BK56+SUM(J$11:J56)</f>
        <v>4999999.9999999981</v>
      </c>
      <c r="BR56" s="27"/>
      <c r="BS56">
        <f t="shared" si="6"/>
        <v>45</v>
      </c>
      <c r="BT56" s="11">
        <f t="shared" si="7"/>
        <v>0.99980968605211684</v>
      </c>
      <c r="BU56" s="14">
        <f t="shared" si="44"/>
        <v>61.315729333991683</v>
      </c>
      <c r="BV56" s="14">
        <f t="shared" si="44"/>
        <v>45.85450422312946</v>
      </c>
      <c r="BW56" s="14">
        <f t="shared" si="44"/>
        <v>36.479935118531436</v>
      </c>
      <c r="BX56" s="14">
        <f t="shared" si="44"/>
        <v>29.021000374860165</v>
      </c>
      <c r="BY56" s="14">
        <f t="shared" si="44"/>
        <v>23.086256823772697</v>
      </c>
      <c r="BZ56" s="14">
        <f t="shared" si="44"/>
        <v>18.364291139815283</v>
      </c>
      <c r="CA56" s="14">
        <f t="shared" si="44"/>
        <v>14.607340511492565</v>
      </c>
      <c r="CB56" s="14">
        <f t="shared" si="44"/>
        <v>11.618281977825239</v>
      </c>
      <c r="CC56" s="14">
        <f t="shared" si="44"/>
        <v>9.2406770974253014</v>
      </c>
      <c r="CD56" s="14">
        <f t="shared" si="44"/>
        <v>7.3595142028947595</v>
      </c>
      <c r="CE56" s="14">
        <f t="shared" si="44"/>
        <v>0</v>
      </c>
      <c r="CF56" s="14">
        <f t="shared" si="44"/>
        <v>0</v>
      </c>
      <c r="CG56" s="14">
        <f t="shared" si="44"/>
        <v>0</v>
      </c>
      <c r="CH56" s="14">
        <f t="shared" si="44"/>
        <v>0</v>
      </c>
      <c r="CI56" s="14">
        <f t="shared" si="44"/>
        <v>0</v>
      </c>
      <c r="CJ56" s="14">
        <f t="shared" si="35"/>
        <v>0</v>
      </c>
      <c r="CK56" s="14">
        <f t="shared" si="35"/>
        <v>0</v>
      </c>
      <c r="CL56" s="14">
        <f t="shared" si="35"/>
        <v>0</v>
      </c>
      <c r="CM56" s="14">
        <f t="shared" si="35"/>
        <v>0</v>
      </c>
      <c r="CN56" s="14">
        <f t="shared" si="47"/>
        <v>0</v>
      </c>
      <c r="CO56" s="14">
        <f t="shared" si="47"/>
        <v>0</v>
      </c>
      <c r="CP56" s="14">
        <f t="shared" si="47"/>
        <v>0</v>
      </c>
      <c r="CQ56" s="14">
        <f t="shared" si="30"/>
        <v>256.94753080373863</v>
      </c>
      <c r="CR56" s="27"/>
    </row>
    <row r="57" spans="2:96" x14ac:dyDescent="0.2">
      <c r="B57" s="1">
        <f t="shared" si="24"/>
        <v>43906</v>
      </c>
      <c r="C57" s="8">
        <f t="shared" si="19"/>
        <v>6.5714285714285712</v>
      </c>
      <c r="D57">
        <f t="shared" si="28"/>
        <v>46</v>
      </c>
      <c r="E57" s="14">
        <f t="shared" si="25"/>
        <v>0.3</v>
      </c>
      <c r="F57" s="3">
        <f t="shared" si="20"/>
        <v>8.1661699125676517</v>
      </c>
      <c r="G57" s="3">
        <f t="shared" si="8"/>
        <v>2.8379999999999992</v>
      </c>
      <c r="H57" s="27"/>
      <c r="I57" s="4">
        <f t="shared" si="21"/>
        <v>4998743.8022742216</v>
      </c>
      <c r="J57" s="4"/>
      <c r="K57" s="4">
        <f t="shared" si="9"/>
        <v>1256.1977257765075</v>
      </c>
      <c r="L57" s="4">
        <f t="shared" si="39"/>
        <v>4.9680129342422035</v>
      </c>
      <c r="M57" s="14"/>
      <c r="N57" s="4">
        <f t="shared" si="29"/>
        <v>256.94753080373863</v>
      </c>
      <c r="O57" s="4">
        <f t="shared" si="46"/>
        <v>192.15918915375048</v>
      </c>
      <c r="P57" s="4">
        <f t="shared" si="46"/>
        <v>152.87744211998367</v>
      </c>
      <c r="Q57" s="4">
        <f t="shared" si="46"/>
        <v>121.62293026845063</v>
      </c>
      <c r="R57" s="4">
        <f t="shared" si="46"/>
        <v>96.755081757787636</v>
      </c>
      <c r="S57" s="4">
        <f t="shared" si="46"/>
        <v>76.968837655933939</v>
      </c>
      <c r="T57" s="4">
        <f t="shared" si="46"/>
        <v>61.225955952774576</v>
      </c>
      <c r="U57" s="4">
        <f t="shared" si="46"/>
        <v>48.70040340434393</v>
      </c>
      <c r="V57" s="4">
        <f t="shared" si="46"/>
        <v>38.734978399411155</v>
      </c>
      <c r="W57" s="4">
        <f t="shared" si="46"/>
        <v>30.808120206401014</v>
      </c>
      <c r="X57" s="4">
        <f t="shared" si="46"/>
        <v>24.536383625683779</v>
      </c>
      <c r="Y57" s="4">
        <f t="shared" si="46"/>
        <v>19.53046466896539</v>
      </c>
      <c r="Z57" s="4">
        <f t="shared" si="46"/>
        <v>15.537549063318972</v>
      </c>
      <c r="AA57" s="4">
        <f t="shared" si="46"/>
        <v>12.354660936120995</v>
      </c>
      <c r="AB57" s="4">
        <f t="shared" si="46"/>
        <v>9.8190007307025446</v>
      </c>
      <c r="AC57" s="4">
        <f t="shared" si="46"/>
        <v>7.8001152178856987</v>
      </c>
      <c r="AD57" s="4">
        <f t="shared" si="46"/>
        <v>6.1935627991075171</v>
      </c>
      <c r="AE57" s="4">
        <f t="shared" si="46"/>
        <v>4.9157979781014598</v>
      </c>
      <c r="AF57" s="4">
        <f t="shared" si="46"/>
        <v>3.9001302226456471</v>
      </c>
      <c r="AG57" s="4">
        <f t="shared" si="46"/>
        <v>3.0974798933991812</v>
      </c>
      <c r="AH57" s="4">
        <f t="shared" si="46"/>
        <v>2.6147389082906987</v>
      </c>
      <c r="AI57" s="4">
        <f t="shared" si="11"/>
        <v>9.1423603113436869</v>
      </c>
      <c r="AJ57" s="4">
        <f t="shared" si="22"/>
        <v>1196.2427140781413</v>
      </c>
      <c r="AK57" s="27"/>
      <c r="AL57">
        <f t="shared" si="5"/>
        <v>46</v>
      </c>
      <c r="AM57" s="14"/>
      <c r="AN57" s="14"/>
      <c r="AO57" s="4">
        <f t="shared" si="43"/>
        <v>12.265480158750032</v>
      </c>
      <c r="AP57" s="4">
        <f t="shared" si="43"/>
        <v>0</v>
      </c>
      <c r="AQ57" s="4">
        <f t="shared" si="43"/>
        <v>0</v>
      </c>
      <c r="AR57" s="4">
        <f t="shared" si="43"/>
        <v>0</v>
      </c>
      <c r="AS57" s="4">
        <f t="shared" si="43"/>
        <v>0</v>
      </c>
      <c r="AT57" s="4">
        <f t="shared" si="43"/>
        <v>0</v>
      </c>
      <c r="AU57" s="4">
        <f t="shared" si="43"/>
        <v>0</v>
      </c>
      <c r="AV57" s="4">
        <f t="shared" si="43"/>
        <v>0</v>
      </c>
      <c r="AW57" s="4">
        <f t="shared" si="43"/>
        <v>0</v>
      </c>
      <c r="AX57" s="4">
        <f t="shared" si="43"/>
        <v>0</v>
      </c>
      <c r="AY57" s="4">
        <f t="shared" si="43"/>
        <v>0</v>
      </c>
      <c r="AZ57" s="4">
        <f t="shared" si="43"/>
        <v>0</v>
      </c>
      <c r="BA57" s="4">
        <f t="shared" si="43"/>
        <v>0</v>
      </c>
      <c r="BB57" s="4">
        <f t="shared" si="43"/>
        <v>0</v>
      </c>
      <c r="BC57" s="4">
        <f t="shared" si="43"/>
        <v>0</v>
      </c>
      <c r="BD57" s="4">
        <f t="shared" si="43"/>
        <v>0</v>
      </c>
      <c r="BE57" s="4">
        <f t="shared" si="42"/>
        <v>0</v>
      </c>
      <c r="BF57" s="4">
        <f t="shared" si="42"/>
        <v>0</v>
      </c>
      <c r="BG57" s="4">
        <f t="shared" si="42"/>
        <v>0</v>
      </c>
      <c r="BH57" s="4">
        <f t="shared" si="42"/>
        <v>0</v>
      </c>
      <c r="BI57" s="4">
        <f t="shared" si="42"/>
        <v>0</v>
      </c>
      <c r="BJ57" s="4">
        <f t="shared" si="26"/>
        <v>12.265480158750032</v>
      </c>
      <c r="BK57" s="4">
        <f t="shared" si="23"/>
        <v>59.955011698366121</v>
      </c>
      <c r="BL57" s="4">
        <f t="shared" si="31"/>
        <v>4.9702012259562531</v>
      </c>
      <c r="BM57" s="4">
        <f t="shared" si="15"/>
        <v>1256.1977257765075</v>
      </c>
      <c r="BN57" s="18">
        <f t="shared" si="32"/>
        <v>4.9680129342422035</v>
      </c>
      <c r="BO57" s="4">
        <f t="shared" si="16"/>
        <v>4.7727368445365927</v>
      </c>
      <c r="BP57" s="27"/>
      <c r="BQ57" s="4">
        <f>I57+AJ57+BK57+SUM(J$11:J57)</f>
        <v>4999999.9999999981</v>
      </c>
      <c r="BR57" s="27"/>
      <c r="BS57">
        <f t="shared" si="6"/>
        <v>46</v>
      </c>
      <c r="BT57" s="11">
        <f t="shared" si="7"/>
        <v>0.99976074858832009</v>
      </c>
      <c r="BU57" s="14">
        <f t="shared" si="44"/>
        <v>77.065816723279852</v>
      </c>
      <c r="BV57" s="14">
        <f t="shared" si="44"/>
        <v>57.633964438943451</v>
      </c>
      <c r="BW57" s="14">
        <f t="shared" si="44"/>
        <v>45.85225979284273</v>
      </c>
      <c r="BX57" s="14">
        <f t="shared" si="44"/>
        <v>36.47814954320738</v>
      </c>
      <c r="BY57" s="14">
        <f t="shared" si="44"/>
        <v>29.019579890366963</v>
      </c>
      <c r="BZ57" s="14">
        <f t="shared" si="44"/>
        <v>23.085126825860819</v>
      </c>
      <c r="CA57" s="14">
        <f t="shared" si="44"/>
        <v>18.363392266914428</v>
      </c>
      <c r="CB57" s="14">
        <f t="shared" si="44"/>
        <v>14.606625529224019</v>
      </c>
      <c r="CC57" s="14">
        <f t="shared" si="44"/>
        <v>11.617713300344311</v>
      </c>
      <c r="CD57" s="14">
        <f t="shared" si="44"/>
        <v>9.240224796045128</v>
      </c>
      <c r="CE57" s="14">
        <f t="shared" si="44"/>
        <v>0</v>
      </c>
      <c r="CF57" s="14">
        <f t="shared" si="44"/>
        <v>0</v>
      </c>
      <c r="CG57" s="14">
        <f t="shared" si="44"/>
        <v>0</v>
      </c>
      <c r="CH57" s="14">
        <f t="shared" si="44"/>
        <v>0</v>
      </c>
      <c r="CI57" s="14">
        <f t="shared" si="44"/>
        <v>0</v>
      </c>
      <c r="CJ57" s="14">
        <f t="shared" si="35"/>
        <v>0</v>
      </c>
      <c r="CK57" s="14">
        <f t="shared" si="35"/>
        <v>0</v>
      </c>
      <c r="CL57" s="14">
        <f t="shared" si="35"/>
        <v>0</v>
      </c>
      <c r="CM57" s="14">
        <f t="shared" si="35"/>
        <v>0</v>
      </c>
      <c r="CN57" s="14">
        <f t="shared" si="47"/>
        <v>0</v>
      </c>
      <c r="CO57" s="14">
        <f t="shared" si="47"/>
        <v>0</v>
      </c>
      <c r="CP57" s="14">
        <f t="shared" si="47"/>
        <v>0</v>
      </c>
      <c r="CQ57" s="14">
        <f t="shared" si="30"/>
        <v>322.9628531070291</v>
      </c>
      <c r="CR57" s="27"/>
    </row>
    <row r="58" spans="2:96" x14ac:dyDescent="0.2">
      <c r="B58" s="1">
        <f t="shared" si="24"/>
        <v>43907</v>
      </c>
      <c r="C58" s="8">
        <f t="shared" si="19"/>
        <v>6.7142857142857144</v>
      </c>
      <c r="D58">
        <f t="shared" si="28"/>
        <v>47</v>
      </c>
      <c r="E58" s="14">
        <f t="shared" si="25"/>
        <v>0.3</v>
      </c>
      <c r="F58" s="3">
        <f t="shared" si="20"/>
        <v>8.1661699125676517</v>
      </c>
      <c r="G58" s="3">
        <f t="shared" si="8"/>
        <v>2.8379999999999992</v>
      </c>
      <c r="H58" s="27"/>
      <c r="I58" s="4">
        <f t="shared" si="21"/>
        <v>4998420.8394211149</v>
      </c>
      <c r="J58" s="4"/>
      <c r="K58" s="4">
        <f t="shared" si="9"/>
        <v>1579.1605788835366</v>
      </c>
      <c r="L58" s="4">
        <f t="shared" si="39"/>
        <v>4.9660516220567885</v>
      </c>
      <c r="M58" s="14"/>
      <c r="N58" s="4">
        <f t="shared" si="29"/>
        <v>322.9628531070291</v>
      </c>
      <c r="O58" s="4">
        <f t="shared" si="46"/>
        <v>241.5306789555143</v>
      </c>
      <c r="P58" s="4">
        <f t="shared" si="46"/>
        <v>192.15918915375048</v>
      </c>
      <c r="Q58" s="4">
        <f t="shared" si="46"/>
        <v>152.87744211998367</v>
      </c>
      <c r="R58" s="4">
        <f t="shared" si="46"/>
        <v>121.62293026845063</v>
      </c>
      <c r="S58" s="4">
        <f t="shared" si="46"/>
        <v>96.755081757787636</v>
      </c>
      <c r="T58" s="4">
        <f t="shared" si="46"/>
        <v>76.968837655933939</v>
      </c>
      <c r="U58" s="4">
        <f t="shared" si="46"/>
        <v>61.225955952774576</v>
      </c>
      <c r="V58" s="4">
        <f t="shared" si="46"/>
        <v>48.70040340434393</v>
      </c>
      <c r="W58" s="4">
        <f t="shared" si="46"/>
        <v>38.734978399411155</v>
      </c>
      <c r="X58" s="4">
        <f t="shared" si="46"/>
        <v>30.808120206401014</v>
      </c>
      <c r="Y58" s="4">
        <f t="shared" si="46"/>
        <v>24.536383625683779</v>
      </c>
      <c r="Z58" s="4">
        <f t="shared" si="46"/>
        <v>19.53046466896539</v>
      </c>
      <c r="AA58" s="4">
        <f t="shared" si="46"/>
        <v>15.537549063318972</v>
      </c>
      <c r="AB58" s="4">
        <f t="shared" si="46"/>
        <v>12.354660936120995</v>
      </c>
      <c r="AC58" s="4">
        <f t="shared" si="46"/>
        <v>9.8190007307025446</v>
      </c>
      <c r="AD58" s="4">
        <f t="shared" si="46"/>
        <v>7.8001152178856987</v>
      </c>
      <c r="AE58" s="4">
        <f t="shared" si="46"/>
        <v>6.1935627991075171</v>
      </c>
      <c r="AF58" s="4">
        <f t="shared" si="46"/>
        <v>4.9157979781014598</v>
      </c>
      <c r="AG58" s="4">
        <f t="shared" si="46"/>
        <v>3.9001302226456471</v>
      </c>
      <c r="AH58" s="4">
        <f t="shared" si="46"/>
        <v>3.0974798933991812</v>
      </c>
      <c r="AI58" s="4">
        <f t="shared" si="11"/>
        <v>11.757099219634386</v>
      </c>
      <c r="AJ58" s="4">
        <f t="shared" si="22"/>
        <v>1503.7887153369456</v>
      </c>
      <c r="AK58" s="27"/>
      <c r="AL58">
        <f t="shared" si="5"/>
        <v>47</v>
      </c>
      <c r="AM58" s="14"/>
      <c r="AN58" s="14"/>
      <c r="AO58" s="4">
        <f t="shared" si="43"/>
        <v>15.416851848224317</v>
      </c>
      <c r="AP58" s="4">
        <f t="shared" si="43"/>
        <v>0</v>
      </c>
      <c r="AQ58" s="4">
        <f t="shared" si="43"/>
        <v>0</v>
      </c>
      <c r="AR58" s="4">
        <f t="shared" si="43"/>
        <v>0</v>
      </c>
      <c r="AS58" s="4">
        <f t="shared" si="43"/>
        <v>0</v>
      </c>
      <c r="AT58" s="4">
        <f t="shared" si="43"/>
        <v>0</v>
      </c>
      <c r="AU58" s="4">
        <f t="shared" si="43"/>
        <v>0</v>
      </c>
      <c r="AV58" s="4">
        <f t="shared" si="43"/>
        <v>0</v>
      </c>
      <c r="AW58" s="4">
        <f t="shared" si="43"/>
        <v>0</v>
      </c>
      <c r="AX58" s="4">
        <f t="shared" si="43"/>
        <v>0</v>
      </c>
      <c r="AY58" s="4">
        <f t="shared" si="43"/>
        <v>0</v>
      </c>
      <c r="AZ58" s="4">
        <f t="shared" si="43"/>
        <v>0</v>
      </c>
      <c r="BA58" s="4">
        <f t="shared" si="43"/>
        <v>0</v>
      </c>
      <c r="BB58" s="4">
        <f t="shared" si="43"/>
        <v>0</v>
      </c>
      <c r="BC58" s="4">
        <f t="shared" si="43"/>
        <v>0</v>
      </c>
      <c r="BD58" s="4">
        <f t="shared" si="43"/>
        <v>0</v>
      </c>
      <c r="BE58" s="4">
        <f t="shared" si="42"/>
        <v>0</v>
      </c>
      <c r="BF58" s="4">
        <f t="shared" si="42"/>
        <v>0</v>
      </c>
      <c r="BG58" s="4">
        <f t="shared" si="42"/>
        <v>0</v>
      </c>
      <c r="BH58" s="4">
        <f t="shared" si="42"/>
        <v>0</v>
      </c>
      <c r="BI58" s="4">
        <f t="shared" si="42"/>
        <v>0</v>
      </c>
      <c r="BJ58" s="4">
        <f t="shared" si="26"/>
        <v>15.416851848224317</v>
      </c>
      <c r="BK58" s="4">
        <f t="shared" si="23"/>
        <v>75.371863546590433</v>
      </c>
      <c r="BL58" s="4">
        <f t="shared" si="31"/>
        <v>4.9680129342422026</v>
      </c>
      <c r="BM58" s="4">
        <f t="shared" si="15"/>
        <v>1579.1605788835361</v>
      </c>
      <c r="BN58" s="18">
        <f t="shared" si="32"/>
        <v>4.9660516220567867</v>
      </c>
      <c r="BO58" s="4">
        <f t="shared" si="16"/>
        <v>4.7729068566211428</v>
      </c>
      <c r="BP58" s="27"/>
      <c r="BQ58" s="4">
        <f>I58+AJ58+BK58+SUM(J$11:J58)</f>
        <v>4999999.9999999991</v>
      </c>
      <c r="BR58" s="27"/>
      <c r="BS58">
        <f t="shared" si="6"/>
        <v>47</v>
      </c>
      <c r="BT58" s="11">
        <f t="shared" si="7"/>
        <v>0.99969923772312985</v>
      </c>
      <c r="BU58" s="9">
        <f t="shared" si="44"/>
        <v>96.85971541919524</v>
      </c>
      <c r="BV58" s="9">
        <f t="shared" si="44"/>
        <v>72.437410691573291</v>
      </c>
      <c r="BW58" s="9">
        <f t="shared" si="44"/>
        <v>57.630418475549718</v>
      </c>
      <c r="BX58" s="9">
        <f t="shared" si="44"/>
        <v>45.849438705722868</v>
      </c>
      <c r="BY58" s="9">
        <f t="shared" si="44"/>
        <v>36.475905203707043</v>
      </c>
      <c r="BZ58" s="9">
        <f t="shared" si="44"/>
        <v>29.017794443729819</v>
      </c>
      <c r="CA58" s="9">
        <f t="shared" si="44"/>
        <v>23.083706499921746</v>
      </c>
      <c r="CB58" s="9">
        <f t="shared" si="44"/>
        <v>18.362262448457599</v>
      </c>
      <c r="CC58" s="9">
        <f t="shared" si="44"/>
        <v>14.605726848039463</v>
      </c>
      <c r="CD58" s="9">
        <f t="shared" si="44"/>
        <v>11.61699851373397</v>
      </c>
      <c r="CE58" s="9">
        <f t="shared" si="44"/>
        <v>0</v>
      </c>
      <c r="CF58" s="9">
        <f t="shared" si="44"/>
        <v>0</v>
      </c>
      <c r="CG58" s="9">
        <f t="shared" si="44"/>
        <v>0</v>
      </c>
      <c r="CH58" s="9">
        <f t="shared" si="44"/>
        <v>0</v>
      </c>
      <c r="CI58" s="9">
        <f t="shared" si="44"/>
        <v>0</v>
      </c>
      <c r="CJ58" s="9">
        <f t="shared" si="35"/>
        <v>0</v>
      </c>
      <c r="CK58" s="9">
        <f t="shared" si="35"/>
        <v>0</v>
      </c>
      <c r="CL58" s="9">
        <f t="shared" si="35"/>
        <v>0</v>
      </c>
      <c r="CM58" s="9">
        <f t="shared" si="35"/>
        <v>0</v>
      </c>
      <c r="CN58" s="9">
        <f t="shared" si="47"/>
        <v>0</v>
      </c>
      <c r="CO58" s="9">
        <f t="shared" si="47"/>
        <v>0</v>
      </c>
      <c r="CP58" s="9">
        <f t="shared" si="47"/>
        <v>0</v>
      </c>
      <c r="CQ58" s="9">
        <f t="shared" si="30"/>
        <v>405.93937724963081</v>
      </c>
      <c r="CR58" s="27"/>
    </row>
    <row r="59" spans="2:96" x14ac:dyDescent="0.2">
      <c r="B59" s="1">
        <f t="shared" si="24"/>
        <v>43908</v>
      </c>
      <c r="C59" s="8">
        <f t="shared" si="19"/>
        <v>6.8571428571428568</v>
      </c>
      <c r="D59">
        <f t="shared" si="28"/>
        <v>48</v>
      </c>
      <c r="E59" s="14">
        <f t="shared" si="25"/>
        <v>0.3</v>
      </c>
      <c r="F59" s="3">
        <f t="shared" si="20"/>
        <v>8.1661699125676517</v>
      </c>
      <c r="G59" s="3">
        <f t="shared" si="8"/>
        <v>2.8379999999999992</v>
      </c>
      <c r="H59" s="27"/>
      <c r="I59" s="4">
        <f t="shared" si="21"/>
        <v>4998014.9000438657</v>
      </c>
      <c r="J59" s="4"/>
      <c r="K59" s="4">
        <f t="shared" si="9"/>
        <v>1985.0999561331673</v>
      </c>
      <c r="L59" s="4">
        <f t="shared" si="39"/>
        <v>4.9643271207711743</v>
      </c>
      <c r="M59" s="14"/>
      <c r="N59" s="4">
        <f t="shared" si="29"/>
        <v>405.93937724963081</v>
      </c>
      <c r="O59" s="4">
        <f t="shared" si="46"/>
        <v>303.58508192060737</v>
      </c>
      <c r="P59" s="4">
        <f t="shared" si="46"/>
        <v>241.5306789555143</v>
      </c>
      <c r="Q59" s="4">
        <f t="shared" si="46"/>
        <v>192.15918915375048</v>
      </c>
      <c r="R59" s="4">
        <f t="shared" si="46"/>
        <v>152.87744211998367</v>
      </c>
      <c r="S59" s="4">
        <f t="shared" si="46"/>
        <v>121.62293026845063</v>
      </c>
      <c r="T59" s="4">
        <f t="shared" si="46"/>
        <v>96.755081757787636</v>
      </c>
      <c r="U59" s="4">
        <f t="shared" si="46"/>
        <v>76.968837655933939</v>
      </c>
      <c r="V59" s="4">
        <f t="shared" si="46"/>
        <v>61.225955952774576</v>
      </c>
      <c r="W59" s="4">
        <f t="shared" si="46"/>
        <v>48.70040340434393</v>
      </c>
      <c r="X59" s="4">
        <f t="shared" si="46"/>
        <v>38.734978399411155</v>
      </c>
      <c r="Y59" s="4">
        <f t="shared" si="46"/>
        <v>30.808120206401014</v>
      </c>
      <c r="Z59" s="4">
        <f t="shared" si="46"/>
        <v>24.536383625683779</v>
      </c>
      <c r="AA59" s="4">
        <f t="shared" si="46"/>
        <v>19.53046466896539</v>
      </c>
      <c r="AB59" s="4">
        <f t="shared" si="46"/>
        <v>15.537549063318972</v>
      </c>
      <c r="AC59" s="4">
        <f t="shared" si="46"/>
        <v>12.354660936120995</v>
      </c>
      <c r="AD59" s="4">
        <f t="shared" si="46"/>
        <v>9.8190007307025446</v>
      </c>
      <c r="AE59" s="4">
        <f t="shared" si="46"/>
        <v>7.8001152178856987</v>
      </c>
      <c r="AF59" s="4">
        <f t="shared" si="46"/>
        <v>6.1935627991075171</v>
      </c>
      <c r="AG59" s="4">
        <f t="shared" si="46"/>
        <v>4.9157979781014598</v>
      </c>
      <c r="AH59" s="4">
        <f t="shared" si="46"/>
        <v>3.9001302226456471</v>
      </c>
      <c r="AI59" s="4">
        <f t="shared" si="11"/>
        <v>14.854579113033566</v>
      </c>
      <c r="AJ59" s="4">
        <f t="shared" si="22"/>
        <v>1890.3503214001546</v>
      </c>
      <c r="AK59" s="27"/>
      <c r="AL59">
        <f t="shared" si="5"/>
        <v>48</v>
      </c>
      <c r="AM59" s="14"/>
      <c r="AN59" s="14"/>
      <c r="AO59" s="4">
        <f t="shared" si="43"/>
        <v>19.377771186421747</v>
      </c>
      <c r="AP59" s="4">
        <f t="shared" si="43"/>
        <v>0</v>
      </c>
      <c r="AQ59" s="4">
        <f t="shared" si="43"/>
        <v>0</v>
      </c>
      <c r="AR59" s="4">
        <f t="shared" si="43"/>
        <v>0</v>
      </c>
      <c r="AS59" s="4">
        <f t="shared" si="43"/>
        <v>0</v>
      </c>
      <c r="AT59" s="4">
        <f t="shared" si="43"/>
        <v>0</v>
      </c>
      <c r="AU59" s="4">
        <f t="shared" si="43"/>
        <v>0</v>
      </c>
      <c r="AV59" s="4">
        <f t="shared" si="43"/>
        <v>0</v>
      </c>
      <c r="AW59" s="4">
        <f t="shared" si="43"/>
        <v>0</v>
      </c>
      <c r="AX59" s="4">
        <f t="shared" si="43"/>
        <v>0</v>
      </c>
      <c r="AY59" s="4">
        <f t="shared" si="43"/>
        <v>0</v>
      </c>
      <c r="AZ59" s="4">
        <f t="shared" si="43"/>
        <v>0</v>
      </c>
      <c r="BA59" s="4">
        <f t="shared" si="43"/>
        <v>0</v>
      </c>
      <c r="BB59" s="4">
        <f t="shared" si="43"/>
        <v>0</v>
      </c>
      <c r="BC59" s="4">
        <f t="shared" si="43"/>
        <v>0</v>
      </c>
      <c r="BD59" s="4">
        <f t="shared" ref="BD59:BI74" si="48">AC58*BC$8</f>
        <v>0</v>
      </c>
      <c r="BE59" s="4">
        <f t="shared" si="48"/>
        <v>0</v>
      </c>
      <c r="BF59" s="4">
        <f t="shared" si="48"/>
        <v>0</v>
      </c>
      <c r="BG59" s="4">
        <f t="shared" si="48"/>
        <v>0</v>
      </c>
      <c r="BH59" s="4">
        <f t="shared" si="48"/>
        <v>0</v>
      </c>
      <c r="BI59" s="4">
        <f t="shared" si="48"/>
        <v>0</v>
      </c>
      <c r="BJ59" s="4">
        <f t="shared" si="26"/>
        <v>19.377771186421747</v>
      </c>
      <c r="BK59" s="4">
        <f t="shared" si="23"/>
        <v>94.749634733012186</v>
      </c>
      <c r="BL59" s="4">
        <f t="shared" si="31"/>
        <v>4.9660516220567894</v>
      </c>
      <c r="BM59" s="4">
        <f t="shared" si="15"/>
        <v>1985.0999561331669</v>
      </c>
      <c r="BN59" s="18">
        <f t="shared" si="32"/>
        <v>4.9643271207711734</v>
      </c>
      <c r="BO59" s="4">
        <f t="shared" si="16"/>
        <v>4.7730409967656096</v>
      </c>
      <c r="BP59" s="27"/>
      <c r="BQ59" s="4">
        <f>I59+AJ59+BK59+SUM(J$11:J59)</f>
        <v>4999999.9999999991</v>
      </c>
      <c r="BR59" s="27"/>
      <c r="BS59">
        <f t="shared" si="6"/>
        <v>48</v>
      </c>
      <c r="BT59" s="11">
        <f t="shared" si="7"/>
        <v>0.99962192277118411</v>
      </c>
      <c r="BU59" s="9">
        <f t="shared" si="44"/>
        <v>121.7357702444439</v>
      </c>
      <c r="BV59" s="9">
        <f t="shared" si="44"/>
        <v>91.041090994237493</v>
      </c>
      <c r="BW59" s="9">
        <f t="shared" si="44"/>
        <v>72.431808511722238</v>
      </c>
      <c r="BX59" s="9">
        <f t="shared" si="44"/>
        <v>57.62596144200711</v>
      </c>
      <c r="BY59" s="9">
        <f t="shared" si="44"/>
        <v>45.84589279209554</v>
      </c>
      <c r="BZ59" s="9">
        <f t="shared" si="44"/>
        <v>36.473084222404282</v>
      </c>
      <c r="CA59" s="9">
        <f t="shared" si="44"/>
        <v>29.015550259380838</v>
      </c>
      <c r="CB59" s="9">
        <f t="shared" si="44"/>
        <v>23.081921247326338</v>
      </c>
      <c r="CC59" s="9">
        <f t="shared" si="44"/>
        <v>18.360842343904903</v>
      </c>
      <c r="CD59" s="9">
        <f t="shared" si="44"/>
        <v>14.60459726723478</v>
      </c>
      <c r="CE59" s="9">
        <f t="shared" si="44"/>
        <v>0</v>
      </c>
      <c r="CF59" s="9">
        <f t="shared" si="44"/>
        <v>0</v>
      </c>
      <c r="CG59" s="9">
        <f t="shared" si="44"/>
        <v>0</v>
      </c>
      <c r="CH59" s="9">
        <f t="shared" si="44"/>
        <v>0</v>
      </c>
      <c r="CI59" s="9">
        <f t="shared" si="44"/>
        <v>0</v>
      </c>
      <c r="CJ59" s="9">
        <f t="shared" si="35"/>
        <v>0</v>
      </c>
      <c r="CK59" s="9">
        <f t="shared" si="35"/>
        <v>0</v>
      </c>
      <c r="CL59" s="9">
        <f t="shared" si="35"/>
        <v>0</v>
      </c>
      <c r="CM59" s="9">
        <f t="shared" si="35"/>
        <v>0</v>
      </c>
      <c r="CN59" s="9">
        <f t="shared" si="47"/>
        <v>0</v>
      </c>
      <c r="CO59" s="9">
        <f t="shared" si="47"/>
        <v>0</v>
      </c>
      <c r="CP59" s="9">
        <f t="shared" si="47"/>
        <v>0</v>
      </c>
      <c r="CQ59" s="9">
        <f t="shared" si="30"/>
        <v>510.21651932475743</v>
      </c>
      <c r="CR59" s="27"/>
    </row>
    <row r="60" spans="2:96" x14ac:dyDescent="0.2">
      <c r="B60" s="1">
        <f t="shared" si="24"/>
        <v>43909</v>
      </c>
      <c r="C60" s="8">
        <f t="shared" si="19"/>
        <v>7</v>
      </c>
      <c r="D60">
        <f t="shared" si="28"/>
        <v>49</v>
      </c>
      <c r="E60" s="14">
        <f t="shared" si="25"/>
        <v>0.3</v>
      </c>
      <c r="F60" s="3">
        <f t="shared" si="20"/>
        <v>8.1661699125676517</v>
      </c>
      <c r="G60" s="3">
        <f t="shared" si="8"/>
        <v>2.8379999999999992</v>
      </c>
      <c r="H60" s="27"/>
      <c r="I60" s="4">
        <f t="shared" si="21"/>
        <v>4997504.6835245406</v>
      </c>
      <c r="J60" s="4"/>
      <c r="K60" s="4">
        <f t="shared" si="9"/>
        <v>2495.3164754579248</v>
      </c>
      <c r="L60" s="4">
        <f t="shared" si="39"/>
        <v>4.9628030116176882</v>
      </c>
      <c r="M60" s="14"/>
      <c r="N60" s="4">
        <f t="shared" si="29"/>
        <v>510.21651932475743</v>
      </c>
      <c r="O60" s="4">
        <f t="shared" si="46"/>
        <v>381.58301461465294</v>
      </c>
      <c r="P60" s="4">
        <f t="shared" si="46"/>
        <v>303.58508192060737</v>
      </c>
      <c r="Q60" s="4">
        <f t="shared" si="46"/>
        <v>241.5306789555143</v>
      </c>
      <c r="R60" s="4">
        <f t="shared" si="46"/>
        <v>192.15918915375048</v>
      </c>
      <c r="S60" s="4">
        <f t="shared" si="46"/>
        <v>152.87744211998367</v>
      </c>
      <c r="T60" s="4">
        <f t="shared" si="46"/>
        <v>121.62293026845063</v>
      </c>
      <c r="U60" s="4">
        <f t="shared" si="46"/>
        <v>96.755081757787636</v>
      </c>
      <c r="V60" s="4">
        <f t="shared" si="46"/>
        <v>76.968837655933939</v>
      </c>
      <c r="W60" s="4">
        <f t="shared" si="46"/>
        <v>61.225955952774576</v>
      </c>
      <c r="X60" s="4">
        <f t="shared" si="46"/>
        <v>48.70040340434393</v>
      </c>
      <c r="Y60" s="4">
        <f t="shared" si="46"/>
        <v>38.734978399411155</v>
      </c>
      <c r="Z60" s="4">
        <f t="shared" si="46"/>
        <v>30.808120206401014</v>
      </c>
      <c r="AA60" s="4">
        <f t="shared" si="46"/>
        <v>24.536383625683779</v>
      </c>
      <c r="AB60" s="4">
        <f t="shared" si="46"/>
        <v>19.53046466896539</v>
      </c>
      <c r="AC60" s="4">
        <f t="shared" si="46"/>
        <v>15.537549063318972</v>
      </c>
      <c r="AD60" s="4">
        <f t="shared" si="46"/>
        <v>12.354660936120995</v>
      </c>
      <c r="AE60" s="4">
        <f t="shared" si="46"/>
        <v>9.8190007307025446</v>
      </c>
      <c r="AF60" s="4">
        <f t="shared" si="46"/>
        <v>7.8001152178856987</v>
      </c>
      <c r="AG60" s="4">
        <f t="shared" si="46"/>
        <v>6.1935627991075171</v>
      </c>
      <c r="AH60" s="4">
        <f t="shared" si="46"/>
        <v>4.9157979781014598</v>
      </c>
      <c r="AI60" s="4">
        <f t="shared" si="11"/>
        <v>18.754709335679213</v>
      </c>
      <c r="AJ60" s="4">
        <f t="shared" si="22"/>
        <v>2376.2104780899353</v>
      </c>
      <c r="AK60" s="27"/>
      <c r="AL60">
        <f t="shared" si="5"/>
        <v>49</v>
      </c>
      <c r="AM60" s="14"/>
      <c r="AN60" s="14"/>
      <c r="AO60" s="4">
        <f t="shared" ref="AO60:BD75" si="49">N59*AN$8</f>
        <v>24.356362634977849</v>
      </c>
      <c r="AP60" s="4">
        <f t="shared" si="49"/>
        <v>0</v>
      </c>
      <c r="AQ60" s="4">
        <f t="shared" si="49"/>
        <v>0</v>
      </c>
      <c r="AR60" s="4">
        <f t="shared" si="49"/>
        <v>0</v>
      </c>
      <c r="AS60" s="4">
        <f t="shared" si="49"/>
        <v>0</v>
      </c>
      <c r="AT60" s="4">
        <f t="shared" si="49"/>
        <v>0</v>
      </c>
      <c r="AU60" s="4">
        <f t="shared" si="49"/>
        <v>0</v>
      </c>
      <c r="AV60" s="4">
        <f t="shared" si="49"/>
        <v>0</v>
      </c>
      <c r="AW60" s="4">
        <f t="shared" si="49"/>
        <v>0</v>
      </c>
      <c r="AX60" s="4">
        <f t="shared" si="49"/>
        <v>0</v>
      </c>
      <c r="AY60" s="4">
        <f t="shared" si="49"/>
        <v>0</v>
      </c>
      <c r="AZ60" s="4">
        <f t="shared" si="49"/>
        <v>0</v>
      </c>
      <c r="BA60" s="4">
        <f t="shared" si="49"/>
        <v>0</v>
      </c>
      <c r="BB60" s="4">
        <f t="shared" si="49"/>
        <v>0</v>
      </c>
      <c r="BC60" s="4">
        <f t="shared" si="49"/>
        <v>0</v>
      </c>
      <c r="BD60" s="4">
        <f t="shared" si="49"/>
        <v>0</v>
      </c>
      <c r="BE60" s="4">
        <f t="shared" si="48"/>
        <v>0</v>
      </c>
      <c r="BF60" s="4">
        <f t="shared" si="48"/>
        <v>0</v>
      </c>
      <c r="BG60" s="4">
        <f t="shared" si="48"/>
        <v>0</v>
      </c>
      <c r="BH60" s="4">
        <f t="shared" si="48"/>
        <v>0</v>
      </c>
      <c r="BI60" s="4">
        <f t="shared" si="48"/>
        <v>0</v>
      </c>
      <c r="BJ60" s="4">
        <f t="shared" si="26"/>
        <v>24.356362634977849</v>
      </c>
      <c r="BK60" s="4">
        <f t="shared" si="23"/>
        <v>119.10599736799003</v>
      </c>
      <c r="BL60" s="4">
        <f t="shared" si="31"/>
        <v>4.9643271207711743</v>
      </c>
      <c r="BM60" s="4">
        <f t="shared" si="15"/>
        <v>2495.3164754579252</v>
      </c>
      <c r="BN60" s="18">
        <f t="shared" si="32"/>
        <v>4.9628030116176882</v>
      </c>
      <c r="BO60" s="4">
        <f t="shared" si="16"/>
        <v>4.7731820207748372</v>
      </c>
      <c r="BP60" s="27"/>
      <c r="BQ60" s="4">
        <f>I60+AJ60+BK60+SUM(J$11:J60)</f>
        <v>4999999.9999999981</v>
      </c>
      <c r="BR60" s="27"/>
      <c r="BS60">
        <f t="shared" si="6"/>
        <v>49</v>
      </c>
      <c r="BT60" s="11">
        <f t="shared" si="7"/>
        <v>0.99952474658327561</v>
      </c>
      <c r="BU60" s="9">
        <f t="shared" si="44"/>
        <v>152.99221115420372</v>
      </c>
      <c r="BV60" s="9">
        <f t="shared" si="44"/>
        <v>114.420499794958</v>
      </c>
      <c r="BW60" s="9">
        <f t="shared" si="44"/>
        <v>91.032240621947409</v>
      </c>
      <c r="BX60" s="9">
        <f t="shared" si="44"/>
        <v>72.424767202529083</v>
      </c>
      <c r="BY60" s="9">
        <f t="shared" si="44"/>
        <v>57.620359452765051</v>
      </c>
      <c r="BZ60" s="9">
        <f t="shared" si="44"/>
        <v>45.841435977982812</v>
      </c>
      <c r="CA60" s="9">
        <f t="shared" si="44"/>
        <v>36.469538566586557</v>
      </c>
      <c r="CB60" s="9">
        <f t="shared" si="44"/>
        <v>29.012729572379037</v>
      </c>
      <c r="CC60" s="9">
        <f t="shared" si="44"/>
        <v>23.079677385856993</v>
      </c>
      <c r="CD60" s="9">
        <f t="shared" si="44"/>
        <v>18.35905743240474</v>
      </c>
      <c r="CE60" s="9">
        <f t="shared" si="44"/>
        <v>0</v>
      </c>
      <c r="CF60" s="9">
        <f t="shared" si="44"/>
        <v>0</v>
      </c>
      <c r="CG60" s="9">
        <f t="shared" si="44"/>
        <v>0</v>
      </c>
      <c r="CH60" s="9">
        <f t="shared" si="44"/>
        <v>0</v>
      </c>
      <c r="CI60" s="9">
        <f t="shared" si="44"/>
        <v>0</v>
      </c>
      <c r="CJ60" s="9">
        <f t="shared" si="35"/>
        <v>0</v>
      </c>
      <c r="CK60" s="9">
        <f t="shared" si="35"/>
        <v>0</v>
      </c>
      <c r="CL60" s="9">
        <f t="shared" si="35"/>
        <v>0</v>
      </c>
      <c r="CM60" s="9">
        <f t="shared" si="35"/>
        <v>0</v>
      </c>
      <c r="CN60" s="9">
        <f t="shared" si="47"/>
        <v>0</v>
      </c>
      <c r="CO60" s="9">
        <f t="shared" si="47"/>
        <v>0</v>
      </c>
      <c r="CP60" s="9">
        <f t="shared" si="47"/>
        <v>0</v>
      </c>
      <c r="CQ60" s="9">
        <f t="shared" si="30"/>
        <v>641.25251716161335</v>
      </c>
      <c r="CR60" s="27"/>
    </row>
    <row r="61" spans="2:96" x14ac:dyDescent="0.2">
      <c r="B61" s="1">
        <f t="shared" si="24"/>
        <v>43910</v>
      </c>
      <c r="C61" s="8">
        <f t="shared" si="19"/>
        <v>7.1428571428571432</v>
      </c>
      <c r="D61">
        <f t="shared" si="28"/>
        <v>50</v>
      </c>
      <c r="E61" s="14">
        <f t="shared" si="25"/>
        <v>0.3</v>
      </c>
      <c r="F61" s="3">
        <f t="shared" si="20"/>
        <v>8.1661699125676517</v>
      </c>
      <c r="G61" s="3">
        <f t="shared" si="8"/>
        <v>2.8379999999999992</v>
      </c>
      <c r="H61" s="27"/>
      <c r="I61" s="4">
        <f t="shared" si="21"/>
        <v>4996863.4310073787</v>
      </c>
      <c r="J61" s="4"/>
      <c r="K61" s="4">
        <f t="shared" si="9"/>
        <v>3136.5689926195382</v>
      </c>
      <c r="L61" s="4">
        <f t="shared" si="39"/>
        <v>4.9614344516139992</v>
      </c>
      <c r="M61" s="14"/>
      <c r="N61" s="4">
        <f t="shared" si="29"/>
        <v>641.25251716161335</v>
      </c>
      <c r="O61" s="4">
        <f t="shared" si="46"/>
        <v>479.60352816527194</v>
      </c>
      <c r="P61" s="4">
        <f t="shared" si="46"/>
        <v>381.58301461465294</v>
      </c>
      <c r="Q61" s="4">
        <f t="shared" si="46"/>
        <v>303.58508192060737</v>
      </c>
      <c r="R61" s="4">
        <f t="shared" si="46"/>
        <v>241.5306789555143</v>
      </c>
      <c r="S61" s="4">
        <f t="shared" si="46"/>
        <v>192.15918915375048</v>
      </c>
      <c r="T61" s="4">
        <f t="shared" si="46"/>
        <v>152.87744211998367</v>
      </c>
      <c r="U61" s="4">
        <f t="shared" si="46"/>
        <v>121.62293026845063</v>
      </c>
      <c r="V61" s="4">
        <f t="shared" si="46"/>
        <v>96.755081757787636</v>
      </c>
      <c r="W61" s="4">
        <f t="shared" si="46"/>
        <v>76.968837655933939</v>
      </c>
      <c r="X61" s="4">
        <f t="shared" si="46"/>
        <v>61.225955952774576</v>
      </c>
      <c r="Y61" s="4">
        <f t="shared" si="46"/>
        <v>48.70040340434393</v>
      </c>
      <c r="Z61" s="4">
        <f t="shared" si="46"/>
        <v>38.734978399411155</v>
      </c>
      <c r="AA61" s="4">
        <f t="shared" si="46"/>
        <v>30.808120206401014</v>
      </c>
      <c r="AB61" s="4">
        <f t="shared" si="46"/>
        <v>24.536383625683779</v>
      </c>
      <c r="AC61" s="4">
        <f t="shared" si="46"/>
        <v>19.53046466896539</v>
      </c>
      <c r="AD61" s="4">
        <f t="shared" si="46"/>
        <v>15.537549063318972</v>
      </c>
      <c r="AE61" s="4">
        <f t="shared" si="46"/>
        <v>12.354660936120995</v>
      </c>
      <c r="AF61" s="4">
        <f t="shared" si="46"/>
        <v>9.8190007307025446</v>
      </c>
      <c r="AG61" s="4">
        <f t="shared" si="46"/>
        <v>7.8001152178856987</v>
      </c>
      <c r="AH61" s="4">
        <f t="shared" si="46"/>
        <v>6.1935627991075171</v>
      </c>
      <c r="AI61" s="4">
        <f t="shared" si="11"/>
        <v>23.670507313780671</v>
      </c>
      <c r="AJ61" s="4">
        <f t="shared" si="22"/>
        <v>2986.8500040920626</v>
      </c>
      <c r="AK61" s="27"/>
      <c r="AL61">
        <f t="shared" si="5"/>
        <v>50</v>
      </c>
      <c r="AM61" s="14"/>
      <c r="AN61" s="14"/>
      <c r="AO61" s="4">
        <f t="shared" si="49"/>
        <v>30.612991159485446</v>
      </c>
      <c r="AP61" s="4">
        <f t="shared" si="49"/>
        <v>0</v>
      </c>
      <c r="AQ61" s="4">
        <f t="shared" si="49"/>
        <v>0</v>
      </c>
      <c r="AR61" s="4">
        <f t="shared" si="49"/>
        <v>0</v>
      </c>
      <c r="AS61" s="4">
        <f t="shared" si="49"/>
        <v>0</v>
      </c>
      <c r="AT61" s="4">
        <f t="shared" si="49"/>
        <v>0</v>
      </c>
      <c r="AU61" s="4">
        <f t="shared" si="49"/>
        <v>0</v>
      </c>
      <c r="AV61" s="4">
        <f t="shared" si="49"/>
        <v>0</v>
      </c>
      <c r="AW61" s="4">
        <f t="shared" si="49"/>
        <v>0</v>
      </c>
      <c r="AX61" s="4">
        <f t="shared" si="49"/>
        <v>0</v>
      </c>
      <c r="AY61" s="4">
        <f t="shared" si="49"/>
        <v>0</v>
      </c>
      <c r="AZ61" s="4">
        <f t="shared" si="49"/>
        <v>0</v>
      </c>
      <c r="BA61" s="4">
        <f t="shared" si="49"/>
        <v>0</v>
      </c>
      <c r="BB61" s="4">
        <f t="shared" si="49"/>
        <v>0</v>
      </c>
      <c r="BC61" s="4">
        <f t="shared" si="49"/>
        <v>0</v>
      </c>
      <c r="BD61" s="4">
        <f t="shared" si="49"/>
        <v>0</v>
      </c>
      <c r="BE61" s="4">
        <f t="shared" si="48"/>
        <v>0</v>
      </c>
      <c r="BF61" s="4">
        <f t="shared" si="48"/>
        <v>0</v>
      </c>
      <c r="BG61" s="4">
        <f t="shared" si="48"/>
        <v>0</v>
      </c>
      <c r="BH61" s="4">
        <f t="shared" si="48"/>
        <v>0</v>
      </c>
      <c r="BI61" s="4">
        <f t="shared" si="48"/>
        <v>0</v>
      </c>
      <c r="BJ61" s="4">
        <f t="shared" si="26"/>
        <v>30.612991159485446</v>
      </c>
      <c r="BK61" s="4">
        <f t="shared" si="23"/>
        <v>149.71898852747546</v>
      </c>
      <c r="BL61" s="4">
        <f t="shared" si="31"/>
        <v>4.9628030116176882</v>
      </c>
      <c r="BM61" s="4">
        <f t="shared" si="15"/>
        <v>3136.5689926195382</v>
      </c>
      <c r="BN61" s="18">
        <f t="shared" si="32"/>
        <v>4.9614344516139983</v>
      </c>
      <c r="BO61" s="4">
        <f t="shared" si="16"/>
        <v>4.7733363710401306</v>
      </c>
      <c r="BP61" s="27"/>
      <c r="BQ61" s="4">
        <f>I61+AJ61+BK61+SUM(J$11:J61)</f>
        <v>4999999.9999999981</v>
      </c>
      <c r="BR61" s="27"/>
      <c r="BS61">
        <f t="shared" si="6"/>
        <v>50</v>
      </c>
      <c r="BT61" s="11">
        <f t="shared" si="7"/>
        <v>0.99940261211111958</v>
      </c>
      <c r="BU61" s="9">
        <f t="shared" si="44"/>
        <v>192.26083220224405</v>
      </c>
      <c r="BV61" s="9">
        <f t="shared" si="44"/>
        <v>143.7951056478245</v>
      </c>
      <c r="BW61" s="9">
        <f t="shared" si="44"/>
        <v>114.40651846293591</v>
      </c>
      <c r="BX61" s="9">
        <f t="shared" si="44"/>
        <v>91.021117160826961</v>
      </c>
      <c r="BY61" s="9">
        <f t="shared" si="44"/>
        <v>72.415917435933963</v>
      </c>
      <c r="BZ61" s="9">
        <f t="shared" si="44"/>
        <v>57.61331867442388</v>
      </c>
      <c r="CA61" s="9">
        <f t="shared" si="44"/>
        <v>45.835834496273449</v>
      </c>
      <c r="CB61" s="9">
        <f t="shared" si="44"/>
        <v>36.46508226086943</v>
      </c>
      <c r="CC61" s="9">
        <f t="shared" si="44"/>
        <v>29.009184433127366</v>
      </c>
      <c r="CD61" s="9">
        <f t="shared" si="44"/>
        <v>23.076857221349123</v>
      </c>
      <c r="CE61" s="9">
        <f t="shared" si="44"/>
        <v>0</v>
      </c>
      <c r="CF61" s="9">
        <f t="shared" si="44"/>
        <v>0</v>
      </c>
      <c r="CG61" s="9">
        <f t="shared" si="44"/>
        <v>0</v>
      </c>
      <c r="CH61" s="9">
        <f t="shared" si="44"/>
        <v>0</v>
      </c>
      <c r="CI61" s="9">
        <f t="shared" si="44"/>
        <v>0</v>
      </c>
      <c r="CJ61" s="9">
        <f t="shared" si="35"/>
        <v>0</v>
      </c>
      <c r="CK61" s="9">
        <f t="shared" si="35"/>
        <v>0</v>
      </c>
      <c r="CL61" s="9">
        <f t="shared" si="35"/>
        <v>0</v>
      </c>
      <c r="CM61" s="9">
        <f t="shared" si="35"/>
        <v>0</v>
      </c>
      <c r="CN61" s="9">
        <f t="shared" si="47"/>
        <v>0</v>
      </c>
      <c r="CO61" s="9">
        <f t="shared" si="47"/>
        <v>0</v>
      </c>
      <c r="CP61" s="9">
        <f t="shared" si="47"/>
        <v>0</v>
      </c>
      <c r="CQ61" s="9">
        <f t="shared" si="30"/>
        <v>805.89976799580859</v>
      </c>
      <c r="CR61" s="27"/>
    </row>
    <row r="62" spans="2:96" s="6" customFormat="1" ht="15" x14ac:dyDescent="0.25">
      <c r="B62" s="7">
        <f t="shared" si="24"/>
        <v>43911</v>
      </c>
      <c r="C62" s="21">
        <f t="shared" si="19"/>
        <v>7.2857142857142856</v>
      </c>
      <c r="D62" s="6">
        <f t="shared" si="28"/>
        <v>51</v>
      </c>
      <c r="E62" s="15">
        <f t="shared" si="25"/>
        <v>0.3</v>
      </c>
      <c r="F62" s="5">
        <f t="shared" si="20"/>
        <v>8.1661699125676517</v>
      </c>
      <c r="G62" s="5">
        <f t="shared" si="8"/>
        <v>2.8379999999999992</v>
      </c>
      <c r="H62" s="29"/>
      <c r="I62" s="12">
        <f t="shared" si="21"/>
        <v>4996057.5312393829</v>
      </c>
      <c r="J62" s="12"/>
      <c r="K62" s="12">
        <f t="shared" si="9"/>
        <v>3942.4687606153466</v>
      </c>
      <c r="L62" s="12">
        <f t="shared" si="39"/>
        <v>4.9601687833821195</v>
      </c>
      <c r="M62" s="15"/>
      <c r="N62" s="12">
        <f t="shared" si="29"/>
        <v>805.89976799580859</v>
      </c>
      <c r="O62" s="12">
        <f t="shared" si="46"/>
        <v>602.77736613191655</v>
      </c>
      <c r="P62" s="12">
        <f t="shared" si="46"/>
        <v>479.60352816527194</v>
      </c>
      <c r="Q62" s="12">
        <f t="shared" si="46"/>
        <v>381.58301461465294</v>
      </c>
      <c r="R62" s="12">
        <f t="shared" si="46"/>
        <v>303.58508192060737</v>
      </c>
      <c r="S62" s="12">
        <f t="shared" si="46"/>
        <v>241.5306789555143</v>
      </c>
      <c r="T62" s="12">
        <f t="shared" si="46"/>
        <v>192.15918915375048</v>
      </c>
      <c r="U62" s="12">
        <f t="shared" si="46"/>
        <v>152.87744211998367</v>
      </c>
      <c r="V62" s="12">
        <f t="shared" si="46"/>
        <v>121.62293026845063</v>
      </c>
      <c r="W62" s="12">
        <f t="shared" si="46"/>
        <v>96.755081757787636</v>
      </c>
      <c r="X62" s="12">
        <f t="shared" si="46"/>
        <v>76.968837655933939</v>
      </c>
      <c r="Y62" s="12">
        <f t="shared" si="46"/>
        <v>61.225955952774576</v>
      </c>
      <c r="Z62" s="12">
        <f t="shared" si="46"/>
        <v>48.70040340434393</v>
      </c>
      <c r="AA62" s="12">
        <f t="shared" si="46"/>
        <v>38.734978399411155</v>
      </c>
      <c r="AB62" s="12">
        <f t="shared" si="46"/>
        <v>30.808120206401014</v>
      </c>
      <c r="AC62" s="12">
        <f t="shared" si="46"/>
        <v>24.536383625683779</v>
      </c>
      <c r="AD62" s="12">
        <f t="shared" si="46"/>
        <v>19.53046466896539</v>
      </c>
      <c r="AE62" s="12">
        <f t="shared" si="46"/>
        <v>15.537549063318972</v>
      </c>
      <c r="AF62" s="12">
        <f t="shared" si="46"/>
        <v>12.354660936120995</v>
      </c>
      <c r="AG62" s="12">
        <f t="shared" si="46"/>
        <v>9.8190007307025446</v>
      </c>
      <c r="AH62" s="12">
        <f t="shared" si="46"/>
        <v>7.8001152178856987</v>
      </c>
      <c r="AI62" s="12">
        <f t="shared" si="11"/>
        <v>29.864070112888189</v>
      </c>
      <c r="AJ62" s="12">
        <f t="shared" si="22"/>
        <v>3754.2746210581754</v>
      </c>
      <c r="AK62" s="29"/>
      <c r="AL62" s="6">
        <f t="shared" si="5"/>
        <v>51</v>
      </c>
      <c r="AM62" s="15"/>
      <c r="AN62" s="15"/>
      <c r="AO62" s="12">
        <f t="shared" si="49"/>
        <v>38.475151029696796</v>
      </c>
      <c r="AP62" s="12">
        <f t="shared" si="49"/>
        <v>0</v>
      </c>
      <c r="AQ62" s="12">
        <f t="shared" si="49"/>
        <v>0</v>
      </c>
      <c r="AR62" s="12">
        <f t="shared" si="49"/>
        <v>0</v>
      </c>
      <c r="AS62" s="12">
        <f t="shared" si="49"/>
        <v>0</v>
      </c>
      <c r="AT62" s="12">
        <f t="shared" si="49"/>
        <v>0</v>
      </c>
      <c r="AU62" s="12">
        <f t="shared" si="49"/>
        <v>0</v>
      </c>
      <c r="AV62" s="12">
        <f t="shared" si="49"/>
        <v>0</v>
      </c>
      <c r="AW62" s="12">
        <f t="shared" si="49"/>
        <v>0</v>
      </c>
      <c r="AX62" s="12">
        <f t="shared" si="49"/>
        <v>0</v>
      </c>
      <c r="AY62" s="12">
        <f t="shared" si="49"/>
        <v>0</v>
      </c>
      <c r="AZ62" s="12">
        <f t="shared" si="49"/>
        <v>0</v>
      </c>
      <c r="BA62" s="12">
        <f t="shared" si="49"/>
        <v>0</v>
      </c>
      <c r="BB62" s="12">
        <f t="shared" si="49"/>
        <v>0</v>
      </c>
      <c r="BC62" s="12">
        <f t="shared" si="49"/>
        <v>0</v>
      </c>
      <c r="BD62" s="12">
        <f t="shared" si="49"/>
        <v>0</v>
      </c>
      <c r="BE62" s="12">
        <f t="shared" si="48"/>
        <v>0</v>
      </c>
      <c r="BF62" s="12">
        <f t="shared" si="48"/>
        <v>0</v>
      </c>
      <c r="BG62" s="12">
        <f t="shared" si="48"/>
        <v>0</v>
      </c>
      <c r="BH62" s="12">
        <f t="shared" si="48"/>
        <v>0</v>
      </c>
      <c r="BI62" s="12">
        <f t="shared" si="48"/>
        <v>0</v>
      </c>
      <c r="BJ62" s="12">
        <f t="shared" si="26"/>
        <v>38.475151029696796</v>
      </c>
      <c r="BK62" s="12">
        <f t="shared" si="23"/>
        <v>188.19413955717226</v>
      </c>
      <c r="BL62" s="12">
        <f t="shared" si="31"/>
        <v>4.9614344516139992</v>
      </c>
      <c r="BM62" s="12">
        <f t="shared" si="15"/>
        <v>3942.4687606153475</v>
      </c>
      <c r="BN62" s="30">
        <f t="shared" si="32"/>
        <v>4.9601687833821213</v>
      </c>
      <c r="BO62" s="12">
        <f t="shared" si="16"/>
        <v>4.7735099752013914</v>
      </c>
      <c r="BP62" s="29"/>
      <c r="BQ62" s="12">
        <f>I62+AJ62+BK62+SUM(J$11:J62)</f>
        <v>4999999.9999999981</v>
      </c>
      <c r="BR62" s="29"/>
      <c r="BS62" s="6">
        <f t="shared" si="6"/>
        <v>51</v>
      </c>
      <c r="BT62" s="22">
        <f t="shared" si="7"/>
        <v>0.99924911681342532</v>
      </c>
      <c r="BU62" s="23">
        <f t="shared" ref="BU62:CI78" si="50">N62*$E62*$BT62*BU$7</f>
        <v>241.58838942298681</v>
      </c>
      <c r="BV62" s="23">
        <f t="shared" si="50"/>
        <v>180.69742522273208</v>
      </c>
      <c r="BW62" s="23">
        <f t="shared" si="50"/>
        <v>143.77302058192524</v>
      </c>
      <c r="BX62" s="23">
        <f t="shared" si="50"/>
        <v>114.3889471034089</v>
      </c>
      <c r="BY62" s="23">
        <f t="shared" si="50"/>
        <v>91.007137496069475</v>
      </c>
      <c r="BZ62" s="23">
        <f t="shared" si="50"/>
        <v>72.404795288893396</v>
      </c>
      <c r="CA62" s="23">
        <f t="shared" si="50"/>
        <v>57.604470014840729</v>
      </c>
      <c r="CB62" s="23">
        <f t="shared" si="50"/>
        <v>45.828794705726764</v>
      </c>
      <c r="CC62" s="23">
        <f t="shared" si="50"/>
        <v>36.459481696503033</v>
      </c>
      <c r="CD62" s="23">
        <f t="shared" si="50"/>
        <v>29.004728998104014</v>
      </c>
      <c r="CE62" s="23">
        <f t="shared" si="50"/>
        <v>0</v>
      </c>
      <c r="CF62" s="23">
        <f t="shared" si="50"/>
        <v>0</v>
      </c>
      <c r="CG62" s="23">
        <f t="shared" si="50"/>
        <v>0</v>
      </c>
      <c r="CH62" s="23">
        <f t="shared" si="50"/>
        <v>0</v>
      </c>
      <c r="CI62" s="23">
        <f t="shared" si="50"/>
        <v>0</v>
      </c>
      <c r="CJ62" s="23">
        <f t="shared" si="35"/>
        <v>0</v>
      </c>
      <c r="CK62" s="23">
        <f t="shared" si="35"/>
        <v>0</v>
      </c>
      <c r="CL62" s="23">
        <f t="shared" si="35"/>
        <v>0</v>
      </c>
      <c r="CM62" s="23">
        <f t="shared" si="35"/>
        <v>0</v>
      </c>
      <c r="CN62" s="23">
        <f t="shared" si="47"/>
        <v>0</v>
      </c>
      <c r="CO62" s="23">
        <f t="shared" si="47"/>
        <v>0</v>
      </c>
      <c r="CP62" s="23">
        <f t="shared" si="47"/>
        <v>0</v>
      </c>
      <c r="CQ62" s="23">
        <f t="shared" si="30"/>
        <v>1012.7571905311906</v>
      </c>
      <c r="CR62" s="29"/>
    </row>
    <row r="63" spans="2:96" x14ac:dyDescent="0.2">
      <c r="B63" s="1">
        <f t="shared" si="24"/>
        <v>43912</v>
      </c>
      <c r="C63" s="8">
        <f t="shared" si="19"/>
        <v>7.4285714285714288</v>
      </c>
      <c r="D63">
        <f t="shared" si="28"/>
        <v>52</v>
      </c>
      <c r="E63" s="14">
        <f t="shared" si="25"/>
        <v>0.3</v>
      </c>
      <c r="F63" s="3">
        <f t="shared" si="20"/>
        <v>8.1661699125676517</v>
      </c>
      <c r="G63" s="3">
        <f t="shared" si="8"/>
        <v>2.8379999999999992</v>
      </c>
      <c r="H63" s="27"/>
      <c r="I63" s="4">
        <f t="shared" si="21"/>
        <v>4995044.7740488518</v>
      </c>
      <c r="J63" s="4"/>
      <c r="K63" s="4">
        <f t="shared" si="9"/>
        <v>4955.2259511465372</v>
      </c>
      <c r="L63" s="4">
        <f t="shared" si="39"/>
        <v>4.9589441924317814</v>
      </c>
      <c r="M63" s="14"/>
      <c r="N63" s="4">
        <f t="shared" si="29"/>
        <v>1012.7571905311906</v>
      </c>
      <c r="O63" s="4">
        <f t="shared" si="46"/>
        <v>757.54578191606004</v>
      </c>
      <c r="P63" s="4">
        <f t="shared" si="46"/>
        <v>602.77736613191655</v>
      </c>
      <c r="Q63" s="4">
        <f t="shared" si="46"/>
        <v>479.60352816527194</v>
      </c>
      <c r="R63" s="4">
        <f t="shared" si="46"/>
        <v>381.58301461465294</v>
      </c>
      <c r="S63" s="4">
        <f t="shared" si="46"/>
        <v>303.58508192060737</v>
      </c>
      <c r="T63" s="4">
        <f t="shared" si="46"/>
        <v>241.5306789555143</v>
      </c>
      <c r="U63" s="4">
        <f t="shared" si="46"/>
        <v>192.15918915375048</v>
      </c>
      <c r="V63" s="4">
        <f t="shared" si="46"/>
        <v>152.87744211998367</v>
      </c>
      <c r="W63" s="4">
        <f t="shared" si="46"/>
        <v>121.62293026845063</v>
      </c>
      <c r="X63" s="4">
        <f t="shared" si="46"/>
        <v>96.755081757787636</v>
      </c>
      <c r="Y63" s="4">
        <f t="shared" si="46"/>
        <v>76.968837655933939</v>
      </c>
      <c r="Z63" s="4">
        <f t="shared" si="46"/>
        <v>61.225955952774576</v>
      </c>
      <c r="AA63" s="4">
        <f t="shared" si="46"/>
        <v>48.70040340434393</v>
      </c>
      <c r="AB63" s="4">
        <f t="shared" si="46"/>
        <v>38.734978399411155</v>
      </c>
      <c r="AC63" s="4">
        <f t="shared" si="46"/>
        <v>30.808120206401014</v>
      </c>
      <c r="AD63" s="4">
        <f t="shared" ref="AD63:AH63" si="51">AC62*(1-AC$6)</f>
        <v>24.536383625683779</v>
      </c>
      <c r="AE63" s="4">
        <f t="shared" si="51"/>
        <v>19.53046466896539</v>
      </c>
      <c r="AF63" s="4">
        <f t="shared" si="51"/>
        <v>15.537549063318972</v>
      </c>
      <c r="AG63" s="4">
        <f t="shared" si="51"/>
        <v>12.354660936120995</v>
      </c>
      <c r="AH63" s="4">
        <f t="shared" si="51"/>
        <v>9.8190007307025446</v>
      </c>
      <c r="AI63" s="4">
        <f t="shared" si="11"/>
        <v>37.66418533077389</v>
      </c>
      <c r="AJ63" s="4">
        <f t="shared" si="22"/>
        <v>4718.6778255096169</v>
      </c>
      <c r="AK63" s="27"/>
      <c r="AL63">
        <f t="shared" si="5"/>
        <v>52</v>
      </c>
      <c r="AM63" s="14"/>
      <c r="AN63" s="14"/>
      <c r="AO63" s="4">
        <f t="shared" si="49"/>
        <v>48.353986079748516</v>
      </c>
      <c r="AP63" s="4">
        <f t="shared" si="49"/>
        <v>0</v>
      </c>
      <c r="AQ63" s="4">
        <f t="shared" si="49"/>
        <v>0</v>
      </c>
      <c r="AR63" s="4">
        <f t="shared" si="49"/>
        <v>0</v>
      </c>
      <c r="AS63" s="4">
        <f t="shared" si="49"/>
        <v>0</v>
      </c>
      <c r="AT63" s="4">
        <f t="shared" si="49"/>
        <v>0</v>
      </c>
      <c r="AU63" s="4">
        <f t="shared" si="49"/>
        <v>0</v>
      </c>
      <c r="AV63" s="4">
        <f t="shared" si="49"/>
        <v>0</v>
      </c>
      <c r="AW63" s="4">
        <f t="shared" si="49"/>
        <v>0</v>
      </c>
      <c r="AX63" s="4">
        <f t="shared" si="49"/>
        <v>0</v>
      </c>
      <c r="AY63" s="4">
        <f t="shared" si="49"/>
        <v>0</v>
      </c>
      <c r="AZ63" s="4">
        <f t="shared" si="49"/>
        <v>0</v>
      </c>
      <c r="BA63" s="4">
        <f t="shared" si="49"/>
        <v>0</v>
      </c>
      <c r="BB63" s="4">
        <f t="shared" si="49"/>
        <v>0</v>
      </c>
      <c r="BC63" s="4">
        <f t="shared" si="49"/>
        <v>0</v>
      </c>
      <c r="BD63" s="4">
        <f t="shared" si="49"/>
        <v>0</v>
      </c>
      <c r="BE63" s="4">
        <f t="shared" si="48"/>
        <v>0</v>
      </c>
      <c r="BF63" s="4">
        <f t="shared" si="48"/>
        <v>0</v>
      </c>
      <c r="BG63" s="4">
        <f t="shared" si="48"/>
        <v>0</v>
      </c>
      <c r="BH63" s="4">
        <f t="shared" si="48"/>
        <v>0</v>
      </c>
      <c r="BI63" s="4">
        <f t="shared" si="48"/>
        <v>0</v>
      </c>
      <c r="BJ63" s="4">
        <f t="shared" si="26"/>
        <v>48.353986079748516</v>
      </c>
      <c r="BK63" s="4">
        <f t="shared" si="23"/>
        <v>236.54812563692079</v>
      </c>
      <c r="BL63" s="4">
        <f t="shared" si="31"/>
        <v>4.9601687833821204</v>
      </c>
      <c r="BM63" s="4">
        <f t="shared" si="15"/>
        <v>4955.2259511465381</v>
      </c>
      <c r="BN63" s="18">
        <f t="shared" si="32"/>
        <v>4.9589441924317832</v>
      </c>
      <c r="BO63" s="4">
        <f t="shared" si="16"/>
        <v>4.7737101792944152</v>
      </c>
      <c r="BP63" s="27"/>
      <c r="BQ63" s="4">
        <f>I63+AJ63+BK63+SUM(J$11:J63)</f>
        <v>4999999.9999999981</v>
      </c>
      <c r="BR63" s="27"/>
      <c r="BS63">
        <f t="shared" si="6"/>
        <v>52</v>
      </c>
      <c r="BT63" s="11">
        <f t="shared" si="7"/>
        <v>0.99905621978500991</v>
      </c>
      <c r="BU63" s="9">
        <f t="shared" si="50"/>
        <v>303.54041109965351</v>
      </c>
      <c r="BV63" s="9">
        <f t="shared" si="50"/>
        <v>227.04924755854154</v>
      </c>
      <c r="BW63" s="9">
        <f t="shared" si="50"/>
        <v>180.6625430339152</v>
      </c>
      <c r="BX63" s="9">
        <f t="shared" si="50"/>
        <v>143.74526635330503</v>
      </c>
      <c r="BY63" s="9">
        <f t="shared" si="50"/>
        <v>114.36686523452501</v>
      </c>
      <c r="BZ63" s="9">
        <f t="shared" si="50"/>
        <v>90.989569298017358</v>
      </c>
      <c r="CA63" s="9">
        <f t="shared" si="50"/>
        <v>72.390818123820893</v>
      </c>
      <c r="CB63" s="9">
        <f t="shared" si="50"/>
        <v>57.593349933869582</v>
      </c>
      <c r="CC63" s="9">
        <f t="shared" si="50"/>
        <v>45.819947824437754</v>
      </c>
      <c r="CD63" s="9">
        <f t="shared" si="50"/>
        <v>36.452443485952244</v>
      </c>
      <c r="CE63" s="9">
        <f t="shared" si="50"/>
        <v>0</v>
      </c>
      <c r="CF63" s="9">
        <f t="shared" si="50"/>
        <v>0</v>
      </c>
      <c r="CG63" s="9">
        <f t="shared" si="50"/>
        <v>0</v>
      </c>
      <c r="CH63" s="9">
        <f t="shared" si="50"/>
        <v>0</v>
      </c>
      <c r="CI63" s="9">
        <f t="shared" si="50"/>
        <v>0</v>
      </c>
      <c r="CJ63" s="9">
        <f t="shared" si="35"/>
        <v>0</v>
      </c>
      <c r="CK63" s="9">
        <f t="shared" si="35"/>
        <v>0</v>
      </c>
      <c r="CL63" s="9">
        <f t="shared" si="35"/>
        <v>0</v>
      </c>
      <c r="CM63" s="9">
        <f t="shared" si="35"/>
        <v>0</v>
      </c>
      <c r="CN63" s="9">
        <f t="shared" si="47"/>
        <v>0</v>
      </c>
      <c r="CO63" s="9">
        <f t="shared" si="47"/>
        <v>0</v>
      </c>
      <c r="CP63" s="9">
        <f t="shared" si="47"/>
        <v>0</v>
      </c>
      <c r="CQ63" s="9">
        <f t="shared" si="30"/>
        <v>1272.6104619460382</v>
      </c>
      <c r="CR63" s="27"/>
    </row>
    <row r="64" spans="2:96" ht="15" x14ac:dyDescent="0.25">
      <c r="B64" s="1">
        <f t="shared" si="24"/>
        <v>43913</v>
      </c>
      <c r="C64" s="8">
        <f t="shared" si="19"/>
        <v>7.5714285714285712</v>
      </c>
      <c r="D64">
        <f t="shared" si="28"/>
        <v>53</v>
      </c>
      <c r="E64" s="15">
        <v>0.15</v>
      </c>
      <c r="F64" s="3">
        <f t="shared" si="20"/>
        <v>2.8576511180631639</v>
      </c>
      <c r="G64" s="3">
        <f t="shared" si="8"/>
        <v>1.4189999999999996</v>
      </c>
      <c r="H64" s="27"/>
      <c r="I64" s="4">
        <f t="shared" si="21"/>
        <v>4993772.1635869062</v>
      </c>
      <c r="J64" s="4"/>
      <c r="K64" s="4">
        <f t="shared" si="9"/>
        <v>6227.8364130925756</v>
      </c>
      <c r="L64" s="4">
        <f t="shared" si="39"/>
        <v>4.9576880178181293</v>
      </c>
      <c r="N64" s="4">
        <f t="shared" si="29"/>
        <v>1272.6104619460382</v>
      </c>
      <c r="O64" s="4">
        <f t="shared" ref="O64:AH76" si="52">N63*(1-N$6)</f>
        <v>951.9917590993191</v>
      </c>
      <c r="P64" s="4">
        <f t="shared" si="52"/>
        <v>757.54578191606004</v>
      </c>
      <c r="Q64" s="4">
        <f t="shared" si="52"/>
        <v>602.77736613191655</v>
      </c>
      <c r="R64" s="4">
        <f t="shared" si="52"/>
        <v>479.60352816527194</v>
      </c>
      <c r="S64" s="4">
        <f t="shared" si="52"/>
        <v>381.58301461465294</v>
      </c>
      <c r="T64" s="4">
        <f t="shared" si="52"/>
        <v>303.58508192060737</v>
      </c>
      <c r="U64" s="4">
        <f t="shared" si="52"/>
        <v>241.5306789555143</v>
      </c>
      <c r="V64" s="4">
        <f t="shared" si="52"/>
        <v>192.15918915375048</v>
      </c>
      <c r="W64" s="4">
        <f t="shared" si="52"/>
        <v>152.87744211998367</v>
      </c>
      <c r="X64" s="4">
        <f t="shared" si="52"/>
        <v>121.62293026845063</v>
      </c>
      <c r="Y64" s="4">
        <f t="shared" si="52"/>
        <v>96.755081757787636</v>
      </c>
      <c r="Z64" s="4">
        <f t="shared" si="52"/>
        <v>76.968837655933939</v>
      </c>
      <c r="AA64" s="4">
        <f t="shared" si="52"/>
        <v>61.225955952774576</v>
      </c>
      <c r="AB64" s="4">
        <f t="shared" si="52"/>
        <v>48.70040340434393</v>
      </c>
      <c r="AC64" s="4">
        <f t="shared" si="52"/>
        <v>38.734978399411155</v>
      </c>
      <c r="AD64" s="4">
        <f t="shared" si="52"/>
        <v>30.808120206401014</v>
      </c>
      <c r="AE64" s="4">
        <f t="shared" si="52"/>
        <v>24.536383625683779</v>
      </c>
      <c r="AF64" s="4">
        <f t="shared" si="52"/>
        <v>19.53046466896539</v>
      </c>
      <c r="AG64" s="4">
        <f t="shared" si="52"/>
        <v>15.537549063318972</v>
      </c>
      <c r="AH64" s="4">
        <f t="shared" si="52"/>
        <v>12.354660936120995</v>
      </c>
      <c r="AI64" s="4">
        <f t="shared" si="11"/>
        <v>47.483186061476431</v>
      </c>
      <c r="AJ64" s="4">
        <f t="shared" si="22"/>
        <v>5930.5228560237838</v>
      </c>
      <c r="AK64" s="27"/>
      <c r="AL64">
        <f t="shared" si="5"/>
        <v>53</v>
      </c>
      <c r="AM64" s="14"/>
      <c r="AN64" s="14"/>
      <c r="AO64" s="4">
        <f t="shared" si="49"/>
        <v>60.765431431871434</v>
      </c>
      <c r="AP64" s="4">
        <f t="shared" si="49"/>
        <v>0</v>
      </c>
      <c r="AQ64" s="4">
        <f t="shared" si="49"/>
        <v>0</v>
      </c>
      <c r="AR64" s="4">
        <f t="shared" si="49"/>
        <v>0</v>
      </c>
      <c r="AS64" s="4">
        <f t="shared" si="49"/>
        <v>0</v>
      </c>
      <c r="AT64" s="4">
        <f t="shared" si="49"/>
        <v>0</v>
      </c>
      <c r="AU64" s="4">
        <f t="shared" si="49"/>
        <v>0</v>
      </c>
      <c r="AV64" s="4">
        <f t="shared" si="49"/>
        <v>0</v>
      </c>
      <c r="AW64" s="4">
        <f t="shared" si="49"/>
        <v>0</v>
      </c>
      <c r="AX64" s="4">
        <f t="shared" si="49"/>
        <v>0</v>
      </c>
      <c r="AY64" s="4">
        <f t="shared" si="49"/>
        <v>0</v>
      </c>
      <c r="AZ64" s="4">
        <f t="shared" si="49"/>
        <v>0</v>
      </c>
      <c r="BA64" s="4">
        <f t="shared" si="49"/>
        <v>0</v>
      </c>
      <c r="BB64" s="4">
        <f t="shared" si="49"/>
        <v>0</v>
      </c>
      <c r="BC64" s="4">
        <f t="shared" si="49"/>
        <v>0</v>
      </c>
      <c r="BD64" s="4">
        <f t="shared" si="49"/>
        <v>0</v>
      </c>
      <c r="BE64" s="4">
        <f t="shared" si="48"/>
        <v>0</v>
      </c>
      <c r="BF64" s="4">
        <f t="shared" si="48"/>
        <v>0</v>
      </c>
      <c r="BG64" s="4">
        <f t="shared" si="48"/>
        <v>0</v>
      </c>
      <c r="BH64" s="4">
        <f t="shared" si="48"/>
        <v>0</v>
      </c>
      <c r="BI64" s="4">
        <f t="shared" si="48"/>
        <v>0</v>
      </c>
      <c r="BJ64" s="4">
        <f t="shared" si="26"/>
        <v>60.765431431871434</v>
      </c>
      <c r="BK64" s="4">
        <f t="shared" si="23"/>
        <v>297.31355706879219</v>
      </c>
      <c r="BL64" s="4">
        <f t="shared" si="31"/>
        <v>4.9589441924317814</v>
      </c>
      <c r="BM64" s="4">
        <f t="shared" si="15"/>
        <v>6227.8364130925756</v>
      </c>
      <c r="BN64" s="18">
        <f t="shared" si="32"/>
        <v>4.9576880178181293</v>
      </c>
      <c r="BO64" s="4">
        <f t="shared" si="16"/>
        <v>4.7739461563852208</v>
      </c>
      <c r="BP64" s="27"/>
      <c r="BQ64" s="4">
        <f>I64+AJ64+BK64+SUM(J$11:J64)</f>
        <v>4999999.9999999991</v>
      </c>
      <c r="BR64" s="27"/>
      <c r="BS64">
        <f t="shared" si="6"/>
        <v>53</v>
      </c>
      <c r="BT64" s="11">
        <f t="shared" si="7"/>
        <v>0.99881382489560722</v>
      </c>
      <c r="BU64" s="9">
        <f t="shared" si="50"/>
        <v>190.66513846477318</v>
      </c>
      <c r="BV64" s="9">
        <f t="shared" si="50"/>
        <v>142.62937952626325</v>
      </c>
      <c r="BW64" s="9">
        <f t="shared" si="50"/>
        <v>113.49707999536702</v>
      </c>
      <c r="BX64" s="9">
        <f t="shared" si="50"/>
        <v>90.309354994007904</v>
      </c>
      <c r="BY64" s="9">
        <f t="shared" si="50"/>
        <v>71.855195160027506</v>
      </c>
      <c r="BZ64" s="9">
        <f t="shared" si="50"/>
        <v>57.169558551368688</v>
      </c>
      <c r="CA64" s="9">
        <f t="shared" si="50"/>
        <v>45.483746528155208</v>
      </c>
      <c r="CB64" s="9">
        <f t="shared" si="50"/>
        <v>36.18662719157853</v>
      </c>
      <c r="CC64" s="9">
        <f t="shared" si="50"/>
        <v>28.789688206124396</v>
      </c>
      <c r="CD64" s="9">
        <f t="shared" si="50"/>
        <v>22.904415405617652</v>
      </c>
      <c r="CE64" s="9">
        <f t="shared" si="50"/>
        <v>0</v>
      </c>
      <c r="CF64" s="9">
        <f t="shared" si="50"/>
        <v>0</v>
      </c>
      <c r="CG64" s="9">
        <f t="shared" si="50"/>
        <v>0</v>
      </c>
      <c r="CH64" s="9">
        <f t="shared" si="50"/>
        <v>0</v>
      </c>
      <c r="CI64" s="9">
        <f t="shared" si="50"/>
        <v>0</v>
      </c>
      <c r="CJ64" s="9">
        <f t="shared" si="35"/>
        <v>0</v>
      </c>
      <c r="CK64" s="9">
        <f t="shared" si="35"/>
        <v>0</v>
      </c>
      <c r="CL64" s="9">
        <f t="shared" si="35"/>
        <v>0</v>
      </c>
      <c r="CM64" s="9">
        <f t="shared" si="35"/>
        <v>0</v>
      </c>
      <c r="CN64" s="9">
        <f t="shared" si="47"/>
        <v>0</v>
      </c>
      <c r="CO64" s="9">
        <f t="shared" si="47"/>
        <v>0</v>
      </c>
      <c r="CP64" s="9">
        <f t="shared" si="47"/>
        <v>0</v>
      </c>
      <c r="CQ64" s="9">
        <f t="shared" si="30"/>
        <v>799.49018402328329</v>
      </c>
      <c r="CR64" s="27"/>
    </row>
    <row r="65" spans="2:96" x14ac:dyDescent="0.2">
      <c r="B65" s="1">
        <f t="shared" si="24"/>
        <v>43914</v>
      </c>
      <c r="C65" s="8">
        <f t="shared" si="19"/>
        <v>7.7142857142857144</v>
      </c>
      <c r="D65">
        <f t="shared" si="28"/>
        <v>54</v>
      </c>
      <c r="E65" s="14">
        <f t="shared" si="25"/>
        <v>0.15</v>
      </c>
      <c r="F65" s="3">
        <f t="shared" si="20"/>
        <v>2.8576511180631639</v>
      </c>
      <c r="G65" s="3">
        <f t="shared" si="8"/>
        <v>1.4189999999999996</v>
      </c>
      <c r="H65" s="27"/>
      <c r="I65" s="4">
        <f>I64-N65-J65</f>
        <v>4992972.6734028831</v>
      </c>
      <c r="J65" s="4"/>
      <c r="K65" s="4">
        <f t="shared" si="9"/>
        <v>7027.3265971158589</v>
      </c>
      <c r="L65" s="4">
        <f t="shared" si="39"/>
        <v>4.4500392747165494</v>
      </c>
      <c r="N65" s="4">
        <f t="shared" si="29"/>
        <v>799.49018402328329</v>
      </c>
      <c r="O65" s="4">
        <f t="shared" si="52"/>
        <v>1196.2538342292758</v>
      </c>
      <c r="P65" s="4">
        <f t="shared" si="52"/>
        <v>951.9917590993191</v>
      </c>
      <c r="Q65" s="4">
        <f t="shared" si="52"/>
        <v>757.54578191606004</v>
      </c>
      <c r="R65" s="4">
        <f t="shared" si="52"/>
        <v>602.77736613191655</v>
      </c>
      <c r="S65" s="4">
        <f t="shared" si="52"/>
        <v>479.60352816527194</v>
      </c>
      <c r="T65" s="4">
        <f t="shared" si="52"/>
        <v>381.58301461465294</v>
      </c>
      <c r="U65" s="4">
        <f t="shared" si="52"/>
        <v>303.58508192060737</v>
      </c>
      <c r="V65" s="4">
        <f t="shared" si="52"/>
        <v>241.5306789555143</v>
      </c>
      <c r="W65" s="4">
        <f t="shared" si="52"/>
        <v>192.15918915375048</v>
      </c>
      <c r="X65" s="4">
        <f t="shared" si="52"/>
        <v>152.87744211998367</v>
      </c>
      <c r="Y65" s="4">
        <f t="shared" si="52"/>
        <v>121.62293026845063</v>
      </c>
      <c r="Z65" s="4">
        <f t="shared" si="52"/>
        <v>96.755081757787636</v>
      </c>
      <c r="AA65" s="4">
        <f t="shared" si="52"/>
        <v>76.968837655933939</v>
      </c>
      <c r="AB65" s="4">
        <f t="shared" si="52"/>
        <v>61.225955952774576</v>
      </c>
      <c r="AC65" s="4">
        <f t="shared" si="52"/>
        <v>48.70040340434393</v>
      </c>
      <c r="AD65" s="4">
        <f t="shared" si="52"/>
        <v>38.734978399411155</v>
      </c>
      <c r="AE65" s="4">
        <f t="shared" si="52"/>
        <v>30.808120206401014</v>
      </c>
      <c r="AF65" s="4">
        <f t="shared" si="52"/>
        <v>24.536383625683779</v>
      </c>
      <c r="AG65" s="4">
        <f t="shared" si="52"/>
        <v>19.53046466896539</v>
      </c>
      <c r="AH65" s="4">
        <f t="shared" si="52"/>
        <v>15.537549063318972</v>
      </c>
      <c r="AI65" s="4">
        <f t="shared" si="11"/>
        <v>59.837846997597424</v>
      </c>
      <c r="AJ65" s="4">
        <f t="shared" si="22"/>
        <v>6653.6564123303042</v>
      </c>
      <c r="AK65" s="27"/>
      <c r="AL65">
        <f t="shared" si="5"/>
        <v>54</v>
      </c>
      <c r="AM65" s="14"/>
      <c r="AN65" s="14"/>
      <c r="AO65" s="4">
        <f t="shared" si="49"/>
        <v>76.35662771676229</v>
      </c>
      <c r="AP65" s="4">
        <f t="shared" si="49"/>
        <v>0</v>
      </c>
      <c r="AQ65" s="4">
        <f t="shared" si="49"/>
        <v>0</v>
      </c>
      <c r="AR65" s="4">
        <f t="shared" si="49"/>
        <v>0</v>
      </c>
      <c r="AS65" s="4">
        <f t="shared" si="49"/>
        <v>0</v>
      </c>
      <c r="AT65" s="4">
        <f t="shared" si="49"/>
        <v>0</v>
      </c>
      <c r="AU65" s="4">
        <f t="shared" si="49"/>
        <v>0</v>
      </c>
      <c r="AV65" s="4">
        <f t="shared" si="49"/>
        <v>0</v>
      </c>
      <c r="AW65" s="4">
        <f t="shared" si="49"/>
        <v>0</v>
      </c>
      <c r="AX65" s="4">
        <f t="shared" si="49"/>
        <v>0</v>
      </c>
      <c r="AY65" s="4">
        <f t="shared" si="49"/>
        <v>0</v>
      </c>
      <c r="AZ65" s="4">
        <f t="shared" si="49"/>
        <v>0</v>
      </c>
      <c r="BA65" s="4">
        <f t="shared" si="49"/>
        <v>0</v>
      </c>
      <c r="BB65" s="4">
        <f t="shared" si="49"/>
        <v>0</v>
      </c>
      <c r="BC65" s="4">
        <f t="shared" si="49"/>
        <v>0</v>
      </c>
      <c r="BD65" s="4">
        <f t="shared" si="49"/>
        <v>0</v>
      </c>
      <c r="BE65" s="4">
        <f t="shared" si="48"/>
        <v>0</v>
      </c>
      <c r="BF65" s="4">
        <f t="shared" si="48"/>
        <v>0</v>
      </c>
      <c r="BG65" s="4">
        <f t="shared" si="48"/>
        <v>0</v>
      </c>
      <c r="BH65" s="4">
        <f t="shared" si="48"/>
        <v>0</v>
      </c>
      <c r="BI65" s="4">
        <f t="shared" si="48"/>
        <v>0</v>
      </c>
      <c r="BJ65" s="4">
        <f t="shared" si="26"/>
        <v>76.35662771676229</v>
      </c>
      <c r="BK65" s="4">
        <f t="shared" si="23"/>
        <v>373.67018478555451</v>
      </c>
      <c r="BL65" s="4">
        <f t="shared" si="31"/>
        <v>4.9576880178181302</v>
      </c>
      <c r="BM65" s="4">
        <f t="shared" si="15"/>
        <v>7027.3265971158589</v>
      </c>
      <c r="BN65" s="18">
        <f t="shared" si="32"/>
        <v>4.4500392747165503</v>
      </c>
      <c r="BO65" s="4">
        <f t="shared" si="16"/>
        <v>5.3173874818756177</v>
      </c>
      <c r="BP65" s="27"/>
      <c r="BQ65" s="4">
        <f>I65+AJ65+BK65+SUM(J$11:J65)</f>
        <v>4999999.9999999991</v>
      </c>
      <c r="BR65" s="27"/>
      <c r="BS65">
        <f t="shared" si="6"/>
        <v>54</v>
      </c>
      <c r="BT65" s="11">
        <f t="shared" si="7"/>
        <v>0.99866916925918015</v>
      </c>
      <c r="BU65" s="9">
        <f t="shared" si="50"/>
        <v>119.76392968641021</v>
      </c>
      <c r="BV65" s="9">
        <f t="shared" si="50"/>
        <v>179.19927342792897</v>
      </c>
      <c r="BW65" s="9">
        <f t="shared" si="50"/>
        <v>142.60872288019539</v>
      </c>
      <c r="BX65" s="9">
        <f t="shared" si="50"/>
        <v>113.48064250528616</v>
      </c>
      <c r="BY65" s="9">
        <f t="shared" si="50"/>
        <v>90.296275722479663</v>
      </c>
      <c r="BZ65" s="9">
        <f t="shared" si="50"/>
        <v>71.844788556987595</v>
      </c>
      <c r="CA65" s="9">
        <f t="shared" si="50"/>
        <v>57.161278831294361</v>
      </c>
      <c r="CB65" s="9">
        <f t="shared" si="50"/>
        <v>45.47715923416996</v>
      </c>
      <c r="CC65" s="9">
        <f t="shared" si="50"/>
        <v>36.181386375466381</v>
      </c>
      <c r="CD65" s="9">
        <f t="shared" si="50"/>
        <v>28.785518669654046</v>
      </c>
      <c r="CE65" s="9">
        <f t="shared" si="50"/>
        <v>0</v>
      </c>
      <c r="CF65" s="9">
        <f t="shared" si="50"/>
        <v>0</v>
      </c>
      <c r="CG65" s="9">
        <f t="shared" si="50"/>
        <v>0</v>
      </c>
      <c r="CH65" s="9">
        <f t="shared" si="50"/>
        <v>0</v>
      </c>
      <c r="CI65" s="9">
        <f t="shared" si="50"/>
        <v>0</v>
      </c>
      <c r="CJ65" s="9">
        <f t="shared" si="35"/>
        <v>0</v>
      </c>
      <c r="CK65" s="9">
        <f t="shared" si="35"/>
        <v>0</v>
      </c>
      <c r="CL65" s="9">
        <f t="shared" si="35"/>
        <v>0</v>
      </c>
      <c r="CM65" s="9">
        <f t="shared" si="35"/>
        <v>0</v>
      </c>
      <c r="CN65" s="9">
        <f t="shared" si="47"/>
        <v>0</v>
      </c>
      <c r="CO65" s="9">
        <f t="shared" si="47"/>
        <v>0</v>
      </c>
      <c r="CP65" s="9">
        <f t="shared" si="47"/>
        <v>0</v>
      </c>
      <c r="CQ65" s="9">
        <f t="shared" si="30"/>
        <v>884.79897588987262</v>
      </c>
      <c r="CR65" s="27"/>
    </row>
    <row r="66" spans="2:96" x14ac:dyDescent="0.2">
      <c r="B66" s="1">
        <f t="shared" si="24"/>
        <v>43915</v>
      </c>
      <c r="C66" s="8">
        <f t="shared" si="19"/>
        <v>7.8571428571428568</v>
      </c>
      <c r="D66">
        <f t="shared" si="28"/>
        <v>55</v>
      </c>
      <c r="E66" s="14">
        <f t="shared" si="25"/>
        <v>0.15</v>
      </c>
      <c r="F66" s="3">
        <f t="shared" si="20"/>
        <v>2.8576511180631639</v>
      </c>
      <c r="G66" s="3">
        <f t="shared" si="8"/>
        <v>1.4189999999999996</v>
      </c>
      <c r="H66" s="27"/>
      <c r="I66" s="4">
        <f t="shared" si="21"/>
        <v>4992087.8744269935</v>
      </c>
      <c r="J66" s="4"/>
      <c r="K66" s="4">
        <f t="shared" si="9"/>
        <v>7912.1255730057319</v>
      </c>
      <c r="L66" s="4">
        <f t="shared" si="39"/>
        <v>3.9857567617995349</v>
      </c>
      <c r="N66" s="4">
        <f t="shared" si="29"/>
        <v>884.79897588987262</v>
      </c>
      <c r="O66" s="4">
        <f t="shared" si="52"/>
        <v>751.52077298188624</v>
      </c>
      <c r="P66" s="4">
        <f t="shared" si="52"/>
        <v>1196.2538342292758</v>
      </c>
      <c r="Q66" s="4">
        <f t="shared" si="52"/>
        <v>951.9917590993191</v>
      </c>
      <c r="R66" s="4">
        <f t="shared" si="52"/>
        <v>757.54578191606004</v>
      </c>
      <c r="S66" s="4">
        <f t="shared" si="52"/>
        <v>602.77736613191655</v>
      </c>
      <c r="T66" s="4">
        <f t="shared" si="52"/>
        <v>479.60352816527194</v>
      </c>
      <c r="U66" s="4">
        <f t="shared" si="52"/>
        <v>381.58301461465294</v>
      </c>
      <c r="V66" s="4">
        <f t="shared" si="52"/>
        <v>303.58508192060737</v>
      </c>
      <c r="W66" s="4">
        <f t="shared" si="52"/>
        <v>241.5306789555143</v>
      </c>
      <c r="X66" s="4">
        <f t="shared" si="52"/>
        <v>192.15918915375048</v>
      </c>
      <c r="Y66" s="4">
        <f t="shared" si="52"/>
        <v>152.87744211998367</v>
      </c>
      <c r="Z66" s="4">
        <f t="shared" si="52"/>
        <v>121.62293026845063</v>
      </c>
      <c r="AA66" s="4">
        <f t="shared" si="52"/>
        <v>96.755081757787636</v>
      </c>
      <c r="AB66" s="4">
        <f t="shared" si="52"/>
        <v>76.968837655933939</v>
      </c>
      <c r="AC66" s="4">
        <f t="shared" si="52"/>
        <v>61.225955952774576</v>
      </c>
      <c r="AD66" s="4">
        <f t="shared" si="52"/>
        <v>48.70040340434393</v>
      </c>
      <c r="AE66" s="4">
        <f t="shared" si="52"/>
        <v>38.734978399411155</v>
      </c>
      <c r="AF66" s="4">
        <f t="shared" si="52"/>
        <v>30.808120206401014</v>
      </c>
      <c r="AG66" s="4">
        <f t="shared" si="52"/>
        <v>24.536383625683779</v>
      </c>
      <c r="AH66" s="4">
        <f t="shared" si="52"/>
        <v>19.53046466896539</v>
      </c>
      <c r="AI66" s="4">
        <f t="shared" si="11"/>
        <v>75.375396060916401</v>
      </c>
      <c r="AJ66" s="4">
        <f t="shared" si="22"/>
        <v>7490.4859771787787</v>
      </c>
      <c r="AK66" s="27"/>
      <c r="AL66">
        <f t="shared" si="5"/>
        <v>55</v>
      </c>
      <c r="AM66" s="14"/>
      <c r="AN66" s="14"/>
      <c r="AO66" s="4">
        <f t="shared" si="49"/>
        <v>47.969411041396995</v>
      </c>
      <c r="AP66" s="4">
        <f t="shared" si="49"/>
        <v>0</v>
      </c>
      <c r="AQ66" s="4">
        <f t="shared" si="49"/>
        <v>0</v>
      </c>
      <c r="AR66" s="4">
        <f t="shared" si="49"/>
        <v>0</v>
      </c>
      <c r="AS66" s="4">
        <f t="shared" si="49"/>
        <v>0</v>
      </c>
      <c r="AT66" s="4">
        <f t="shared" si="49"/>
        <v>0</v>
      </c>
      <c r="AU66" s="4">
        <f t="shared" si="49"/>
        <v>0</v>
      </c>
      <c r="AV66" s="4">
        <f t="shared" si="49"/>
        <v>0</v>
      </c>
      <c r="AW66" s="4">
        <f t="shared" si="49"/>
        <v>0</v>
      </c>
      <c r="AX66" s="4">
        <f t="shared" si="49"/>
        <v>0</v>
      </c>
      <c r="AY66" s="4">
        <f t="shared" si="49"/>
        <v>0</v>
      </c>
      <c r="AZ66" s="4">
        <f t="shared" si="49"/>
        <v>0</v>
      </c>
      <c r="BA66" s="4">
        <f t="shared" si="49"/>
        <v>0</v>
      </c>
      <c r="BB66" s="4">
        <f t="shared" si="49"/>
        <v>0</v>
      </c>
      <c r="BC66" s="4">
        <f t="shared" si="49"/>
        <v>0</v>
      </c>
      <c r="BD66" s="4">
        <f t="shared" si="49"/>
        <v>0</v>
      </c>
      <c r="BE66" s="4">
        <f t="shared" si="48"/>
        <v>0</v>
      </c>
      <c r="BF66" s="4">
        <f t="shared" si="48"/>
        <v>0</v>
      </c>
      <c r="BG66" s="4">
        <f t="shared" si="48"/>
        <v>0</v>
      </c>
      <c r="BH66" s="4">
        <f t="shared" si="48"/>
        <v>0</v>
      </c>
      <c r="BI66" s="4">
        <f t="shared" si="48"/>
        <v>0</v>
      </c>
      <c r="BJ66" s="4">
        <f t="shared" si="26"/>
        <v>47.969411041396995</v>
      </c>
      <c r="BK66" s="4">
        <f t="shared" si="23"/>
        <v>421.63959582695151</v>
      </c>
      <c r="BL66" s="4">
        <f t="shared" si="31"/>
        <v>4.4500392747165494</v>
      </c>
      <c r="BM66" s="4">
        <f t="shared" si="15"/>
        <v>7912.1255730057301</v>
      </c>
      <c r="BN66" s="18">
        <f t="shared" si="32"/>
        <v>3.9857567617995349</v>
      </c>
      <c r="BO66" s="4">
        <f t="shared" si="16"/>
        <v>5.3290306370450491</v>
      </c>
      <c r="BP66" s="27"/>
      <c r="BQ66" s="4">
        <f>I66+AJ66+BK66+SUM(J$11:J66)</f>
        <v>4999999.9999999991</v>
      </c>
      <c r="BR66" s="27"/>
      <c r="BS66">
        <f t="shared" si="6"/>
        <v>55</v>
      </c>
      <c r="BT66" s="11">
        <f t="shared" si="7"/>
        <v>0.99850177646249094</v>
      </c>
      <c r="BU66" s="9">
        <f t="shared" si="50"/>
        <v>132.52100238573459</v>
      </c>
      <c r="BV66" s="9">
        <f t="shared" si="50"/>
        <v>112.55922403063165</v>
      </c>
      <c r="BW66" s="9">
        <f t="shared" si="50"/>
        <v>179.16923678669971</v>
      </c>
      <c r="BX66" s="9">
        <f t="shared" si="50"/>
        <v>142.58481939574827</v>
      </c>
      <c r="BY66" s="9">
        <f t="shared" si="50"/>
        <v>113.46162134922791</v>
      </c>
      <c r="BZ66" s="9">
        <f t="shared" si="50"/>
        <v>90.28114063411499</v>
      </c>
      <c r="CA66" s="9">
        <f t="shared" si="50"/>
        <v>71.832746230605352</v>
      </c>
      <c r="CB66" s="9">
        <f t="shared" si="50"/>
        <v>57.151697694096541</v>
      </c>
      <c r="CC66" s="9">
        <f t="shared" si="50"/>
        <v>45.46953654078559</v>
      </c>
      <c r="CD66" s="9">
        <f t="shared" si="50"/>
        <v>36.175321801090888</v>
      </c>
      <c r="CE66" s="9">
        <f t="shared" si="50"/>
        <v>0</v>
      </c>
      <c r="CF66" s="9">
        <f t="shared" si="50"/>
        <v>0</v>
      </c>
      <c r="CG66" s="9">
        <f t="shared" si="50"/>
        <v>0</v>
      </c>
      <c r="CH66" s="9">
        <f t="shared" si="50"/>
        <v>0</v>
      </c>
      <c r="CI66" s="9">
        <f t="shared" si="50"/>
        <v>0</v>
      </c>
      <c r="CJ66" s="9">
        <f t="shared" si="35"/>
        <v>0</v>
      </c>
      <c r="CK66" s="9">
        <f t="shared" si="35"/>
        <v>0</v>
      </c>
      <c r="CL66" s="9">
        <f t="shared" si="35"/>
        <v>0</v>
      </c>
      <c r="CM66" s="9">
        <f t="shared" si="35"/>
        <v>0</v>
      </c>
      <c r="CN66" s="9">
        <f t="shared" si="47"/>
        <v>0</v>
      </c>
      <c r="CO66" s="9">
        <f t="shared" si="47"/>
        <v>0</v>
      </c>
      <c r="CP66" s="9">
        <f t="shared" si="47"/>
        <v>0</v>
      </c>
      <c r="CQ66" s="9">
        <f t="shared" si="30"/>
        <v>981.20634684873562</v>
      </c>
      <c r="CR66" s="27"/>
    </row>
    <row r="67" spans="2:96" x14ac:dyDescent="0.2">
      <c r="B67" s="1">
        <f t="shared" si="24"/>
        <v>43916</v>
      </c>
      <c r="C67" s="8">
        <f t="shared" si="19"/>
        <v>8</v>
      </c>
      <c r="D67">
        <f t="shared" si="28"/>
        <v>56</v>
      </c>
      <c r="E67" s="14">
        <f t="shared" si="25"/>
        <v>0.15</v>
      </c>
      <c r="F67" s="3">
        <f t="shared" si="20"/>
        <v>2.8576511180631639</v>
      </c>
      <c r="G67" s="3">
        <f t="shared" si="8"/>
        <v>1.4189999999999996</v>
      </c>
      <c r="H67" s="27"/>
      <c r="I67" s="4">
        <f t="shared" si="21"/>
        <v>4991106.6680801446</v>
      </c>
      <c r="J67" s="4"/>
      <c r="K67" s="4">
        <f t="shared" si="9"/>
        <v>8893.3319198544668</v>
      </c>
      <c r="L67" s="4">
        <f t="shared" si="39"/>
        <v>3.5640096185484524</v>
      </c>
      <c r="N67" s="4">
        <f t="shared" si="29"/>
        <v>981.20634684873562</v>
      </c>
      <c r="O67" s="4">
        <f t="shared" si="52"/>
        <v>831.71103733648022</v>
      </c>
      <c r="P67" s="4">
        <f t="shared" si="52"/>
        <v>751.52077298188624</v>
      </c>
      <c r="Q67" s="4">
        <f t="shared" si="52"/>
        <v>1196.2538342292758</v>
      </c>
      <c r="R67" s="4">
        <f t="shared" si="52"/>
        <v>951.9917590993191</v>
      </c>
      <c r="S67" s="4">
        <f t="shared" si="52"/>
        <v>757.54578191606004</v>
      </c>
      <c r="T67" s="4">
        <f t="shared" si="52"/>
        <v>602.77736613191655</v>
      </c>
      <c r="U67" s="4">
        <f t="shared" si="52"/>
        <v>479.60352816527194</v>
      </c>
      <c r="V67" s="4">
        <f t="shared" si="52"/>
        <v>381.58301461465294</v>
      </c>
      <c r="W67" s="4">
        <f t="shared" si="52"/>
        <v>303.58508192060737</v>
      </c>
      <c r="X67" s="4">
        <f t="shared" si="52"/>
        <v>241.5306789555143</v>
      </c>
      <c r="Y67" s="4">
        <f t="shared" si="52"/>
        <v>192.15918915375048</v>
      </c>
      <c r="Z67" s="4">
        <f t="shared" si="52"/>
        <v>152.87744211998367</v>
      </c>
      <c r="AA67" s="4">
        <f t="shared" si="52"/>
        <v>121.62293026845063</v>
      </c>
      <c r="AB67" s="4">
        <f t="shared" si="52"/>
        <v>96.755081757787636</v>
      </c>
      <c r="AC67" s="4">
        <f t="shared" si="52"/>
        <v>76.968837655933939</v>
      </c>
      <c r="AD67" s="4">
        <f t="shared" si="52"/>
        <v>61.225955952774576</v>
      </c>
      <c r="AE67" s="4">
        <f t="shared" si="52"/>
        <v>48.70040340434393</v>
      </c>
      <c r="AF67" s="4">
        <f t="shared" si="52"/>
        <v>38.734978399411155</v>
      </c>
      <c r="AG67" s="4">
        <f t="shared" si="52"/>
        <v>30.808120206401014</v>
      </c>
      <c r="AH67" s="4">
        <f t="shared" si="52"/>
        <v>24.536383625683779</v>
      </c>
      <c r="AI67" s="4">
        <f t="shared" si="11"/>
        <v>94.905860729881795</v>
      </c>
      <c r="AJ67" s="4">
        <f t="shared" si="22"/>
        <v>8418.6043854741201</v>
      </c>
      <c r="AK67" s="27"/>
      <c r="AL67">
        <f t="shared" si="5"/>
        <v>56</v>
      </c>
      <c r="AM67" s="14"/>
      <c r="AN67" s="14"/>
      <c r="AO67" s="4">
        <f t="shared" si="49"/>
        <v>53.087938553392355</v>
      </c>
      <c r="AP67" s="4">
        <f t="shared" si="49"/>
        <v>0</v>
      </c>
      <c r="AQ67" s="4">
        <f t="shared" si="49"/>
        <v>0</v>
      </c>
      <c r="AR67" s="4">
        <f t="shared" si="49"/>
        <v>0</v>
      </c>
      <c r="AS67" s="4">
        <f t="shared" si="49"/>
        <v>0</v>
      </c>
      <c r="AT67" s="4">
        <f t="shared" si="49"/>
        <v>0</v>
      </c>
      <c r="AU67" s="4">
        <f t="shared" si="49"/>
        <v>0</v>
      </c>
      <c r="AV67" s="4">
        <f t="shared" si="49"/>
        <v>0</v>
      </c>
      <c r="AW67" s="4">
        <f t="shared" si="49"/>
        <v>0</v>
      </c>
      <c r="AX67" s="4">
        <f t="shared" si="49"/>
        <v>0</v>
      </c>
      <c r="AY67" s="4">
        <f t="shared" si="49"/>
        <v>0</v>
      </c>
      <c r="AZ67" s="4">
        <f t="shared" si="49"/>
        <v>0</v>
      </c>
      <c r="BA67" s="4">
        <f t="shared" si="49"/>
        <v>0</v>
      </c>
      <c r="BB67" s="4">
        <f t="shared" si="49"/>
        <v>0</v>
      </c>
      <c r="BC67" s="4">
        <f t="shared" si="49"/>
        <v>0</v>
      </c>
      <c r="BD67" s="4">
        <f t="shared" si="49"/>
        <v>0</v>
      </c>
      <c r="BE67" s="4">
        <f t="shared" si="48"/>
        <v>0</v>
      </c>
      <c r="BF67" s="4">
        <f t="shared" si="48"/>
        <v>0</v>
      </c>
      <c r="BG67" s="4">
        <f t="shared" si="48"/>
        <v>0</v>
      </c>
      <c r="BH67" s="4">
        <f t="shared" si="48"/>
        <v>0</v>
      </c>
      <c r="BI67" s="4">
        <f t="shared" si="48"/>
        <v>0</v>
      </c>
      <c r="BJ67" s="4">
        <f t="shared" si="26"/>
        <v>53.087938553392355</v>
      </c>
      <c r="BK67" s="4">
        <f t="shared" si="23"/>
        <v>474.72753438034385</v>
      </c>
      <c r="BL67" s="4">
        <f t="shared" si="31"/>
        <v>3.9857567617995349</v>
      </c>
      <c r="BM67" s="4">
        <f t="shared" si="15"/>
        <v>8893.3319198544632</v>
      </c>
      <c r="BN67" s="18">
        <f t="shared" si="32"/>
        <v>3.5640096185484502</v>
      </c>
      <c r="BO67" s="4">
        <f t="shared" si="16"/>
        <v>5.3380166023097519</v>
      </c>
      <c r="BP67" s="27"/>
      <c r="BQ67" s="4">
        <f>I67+AJ67+BK67+SUM(J$11:J67)</f>
        <v>4999999.9999999991</v>
      </c>
      <c r="BR67" s="27"/>
      <c r="BS67">
        <f t="shared" si="6"/>
        <v>56</v>
      </c>
      <c r="BT67" s="11">
        <f t="shared" si="7"/>
        <v>0.99831611924599351</v>
      </c>
      <c r="BU67" s="9">
        <f t="shared" si="50"/>
        <v>146.93311685483519</v>
      </c>
      <c r="BV67" s="9">
        <f t="shared" si="50"/>
        <v>124.54658026917218</v>
      </c>
      <c r="BW67" s="9">
        <f t="shared" si="50"/>
        <v>112.53829524240389</v>
      </c>
      <c r="BX67" s="9">
        <f t="shared" si="50"/>
        <v>179.1359228131366</v>
      </c>
      <c r="BY67" s="9">
        <f t="shared" si="50"/>
        <v>142.55830777472985</v>
      </c>
      <c r="BZ67" s="9">
        <f t="shared" si="50"/>
        <v>113.44052477304191</v>
      </c>
      <c r="CA67" s="9">
        <f t="shared" si="50"/>
        <v>90.264354138920439</v>
      </c>
      <c r="CB67" s="9">
        <f t="shared" si="50"/>
        <v>71.819389952196133</v>
      </c>
      <c r="CC67" s="9">
        <f t="shared" si="50"/>
        <v>57.141071148043132</v>
      </c>
      <c r="CD67" s="9">
        <f t="shared" si="50"/>
        <v>45.461082126593659</v>
      </c>
      <c r="CE67" s="9">
        <f t="shared" si="50"/>
        <v>0</v>
      </c>
      <c r="CF67" s="9">
        <f t="shared" si="50"/>
        <v>0</v>
      </c>
      <c r="CG67" s="9">
        <f t="shared" si="50"/>
        <v>0</v>
      </c>
      <c r="CH67" s="9">
        <f t="shared" si="50"/>
        <v>0</v>
      </c>
      <c r="CI67" s="9">
        <f t="shared" si="50"/>
        <v>0</v>
      </c>
      <c r="CJ67" s="9">
        <f t="shared" si="35"/>
        <v>0</v>
      </c>
      <c r="CK67" s="9">
        <f t="shared" si="35"/>
        <v>0</v>
      </c>
      <c r="CL67" s="9">
        <f t="shared" si="35"/>
        <v>0</v>
      </c>
      <c r="CM67" s="9">
        <f t="shared" si="35"/>
        <v>0</v>
      </c>
      <c r="CN67" s="9">
        <f t="shared" si="47"/>
        <v>0</v>
      </c>
      <c r="CO67" s="9">
        <f t="shared" si="47"/>
        <v>0</v>
      </c>
      <c r="CP67" s="9">
        <f t="shared" si="47"/>
        <v>0</v>
      </c>
      <c r="CQ67" s="9">
        <f t="shared" si="30"/>
        <v>1083.8386450930732</v>
      </c>
      <c r="CR67" s="27"/>
    </row>
    <row r="68" spans="2:96" x14ac:dyDescent="0.2">
      <c r="B68" s="1">
        <f t="shared" si="24"/>
        <v>43917</v>
      </c>
      <c r="C68" s="8">
        <f t="shared" si="19"/>
        <v>8.1428571428571423</v>
      </c>
      <c r="D68">
        <f t="shared" si="28"/>
        <v>57</v>
      </c>
      <c r="E68" s="14">
        <f t="shared" si="25"/>
        <v>0.15</v>
      </c>
      <c r="F68" s="3">
        <f t="shared" si="20"/>
        <v>2.8576511180631639</v>
      </c>
      <c r="G68" s="3">
        <f t="shared" si="8"/>
        <v>1.4189999999999996</v>
      </c>
      <c r="H68" s="27"/>
      <c r="I68" s="4">
        <f t="shared" si="21"/>
        <v>4990022.8294350514</v>
      </c>
      <c r="J68" s="4"/>
      <c r="K68" s="4">
        <f t="shared" si="9"/>
        <v>9977.1705649475407</v>
      </c>
      <c r="L68" s="4">
        <f t="shared" si="39"/>
        <v>3.180918573264031</v>
      </c>
      <c r="N68" s="4">
        <f t="shared" si="29"/>
        <v>1083.8386450930732</v>
      </c>
      <c r="O68" s="4">
        <f t="shared" si="52"/>
        <v>922.33396603781148</v>
      </c>
      <c r="P68" s="4">
        <f t="shared" si="52"/>
        <v>831.71103733648022</v>
      </c>
      <c r="Q68" s="4">
        <f t="shared" si="52"/>
        <v>751.52077298188624</v>
      </c>
      <c r="R68" s="4">
        <f t="shared" si="52"/>
        <v>1196.2538342292758</v>
      </c>
      <c r="S68" s="4">
        <f t="shared" si="52"/>
        <v>951.9917590993191</v>
      </c>
      <c r="T68" s="4">
        <f t="shared" si="52"/>
        <v>757.54578191606004</v>
      </c>
      <c r="U68" s="4">
        <f t="shared" si="52"/>
        <v>602.77736613191655</v>
      </c>
      <c r="V68" s="4">
        <f t="shared" si="52"/>
        <v>479.60352816527194</v>
      </c>
      <c r="W68" s="4">
        <f t="shared" si="52"/>
        <v>381.58301461465294</v>
      </c>
      <c r="X68" s="4">
        <f t="shared" si="52"/>
        <v>303.58508192060737</v>
      </c>
      <c r="Y68" s="4">
        <f t="shared" si="52"/>
        <v>241.5306789555143</v>
      </c>
      <c r="Z68" s="4">
        <f t="shared" si="52"/>
        <v>192.15918915375048</v>
      </c>
      <c r="AA68" s="4">
        <f t="shared" si="52"/>
        <v>152.87744211998367</v>
      </c>
      <c r="AB68" s="4">
        <f t="shared" si="52"/>
        <v>121.62293026845063</v>
      </c>
      <c r="AC68" s="4">
        <f t="shared" si="52"/>
        <v>96.755081757787636</v>
      </c>
      <c r="AD68" s="4">
        <f t="shared" si="52"/>
        <v>76.968837655933939</v>
      </c>
      <c r="AE68" s="4">
        <f t="shared" si="52"/>
        <v>61.225955952774576</v>
      </c>
      <c r="AF68" s="4">
        <f t="shared" si="52"/>
        <v>48.70040340434393</v>
      </c>
      <c r="AG68" s="4">
        <f t="shared" si="52"/>
        <v>38.734978399411155</v>
      </c>
      <c r="AH68" s="4">
        <f t="shared" si="52"/>
        <v>30.808120206401014</v>
      </c>
      <c r="AI68" s="4">
        <f t="shared" si="11"/>
        <v>119.44224435556558</v>
      </c>
      <c r="AJ68" s="4">
        <f t="shared" si="22"/>
        <v>9443.5706497562696</v>
      </c>
      <c r="AK68" s="27"/>
      <c r="AL68">
        <f t="shared" si="5"/>
        <v>57</v>
      </c>
      <c r="AM68" s="14"/>
      <c r="AN68" s="14"/>
      <c r="AO68" s="4">
        <f t="shared" si="49"/>
        <v>58.872380810924135</v>
      </c>
      <c r="AP68" s="4">
        <f t="shared" si="49"/>
        <v>0</v>
      </c>
      <c r="AQ68" s="4">
        <f t="shared" si="49"/>
        <v>0</v>
      </c>
      <c r="AR68" s="4">
        <f t="shared" si="49"/>
        <v>0</v>
      </c>
      <c r="AS68" s="4">
        <f t="shared" si="49"/>
        <v>0</v>
      </c>
      <c r="AT68" s="4">
        <f t="shared" si="49"/>
        <v>0</v>
      </c>
      <c r="AU68" s="4">
        <f t="shared" si="49"/>
        <v>0</v>
      </c>
      <c r="AV68" s="4">
        <f t="shared" si="49"/>
        <v>0</v>
      </c>
      <c r="AW68" s="4">
        <f t="shared" si="49"/>
        <v>0</v>
      </c>
      <c r="AX68" s="4">
        <f t="shared" si="49"/>
        <v>0</v>
      </c>
      <c r="AY68" s="4">
        <f t="shared" si="49"/>
        <v>0</v>
      </c>
      <c r="AZ68" s="4">
        <f t="shared" si="49"/>
        <v>0</v>
      </c>
      <c r="BA68" s="4">
        <f t="shared" si="49"/>
        <v>0</v>
      </c>
      <c r="BB68" s="4">
        <f t="shared" si="49"/>
        <v>0</v>
      </c>
      <c r="BC68" s="4">
        <f t="shared" si="49"/>
        <v>0</v>
      </c>
      <c r="BD68" s="4">
        <f t="shared" si="49"/>
        <v>0</v>
      </c>
      <c r="BE68" s="4">
        <f t="shared" si="48"/>
        <v>0</v>
      </c>
      <c r="BF68" s="4">
        <f t="shared" si="48"/>
        <v>0</v>
      </c>
      <c r="BG68" s="4">
        <f t="shared" si="48"/>
        <v>0</v>
      </c>
      <c r="BH68" s="4">
        <f t="shared" si="48"/>
        <v>0</v>
      </c>
      <c r="BI68" s="4">
        <f t="shared" si="48"/>
        <v>0</v>
      </c>
      <c r="BJ68" s="4">
        <f t="shared" si="26"/>
        <v>58.872380810924135</v>
      </c>
      <c r="BK68" s="4">
        <f t="shared" si="23"/>
        <v>533.599915191268</v>
      </c>
      <c r="BL68" s="4">
        <f t="shared" si="31"/>
        <v>3.5640096185484529</v>
      </c>
      <c r="BM68" s="4">
        <f t="shared" si="15"/>
        <v>9977.1705649475371</v>
      </c>
      <c r="BN68" s="18">
        <f t="shared" si="32"/>
        <v>3.1809185732640297</v>
      </c>
      <c r="BO68" s="4">
        <f t="shared" si="16"/>
        <v>5.3482088104812693</v>
      </c>
      <c r="BP68" s="27"/>
      <c r="BQ68" s="4">
        <f>I68+AJ68+BK68+SUM(J$11:J68)</f>
        <v>4999999.9999999991</v>
      </c>
      <c r="BR68" s="27"/>
      <c r="BS68">
        <f t="shared" si="6"/>
        <v>57</v>
      </c>
      <c r="BT68" s="11">
        <f t="shared" si="7"/>
        <v>0.99811108428499573</v>
      </c>
      <c r="BU68" s="9">
        <f t="shared" si="50"/>
        <v>162.26870478657418</v>
      </c>
      <c r="BV68" s="9">
        <f t="shared" si="50"/>
        <v>138.08876323723206</v>
      </c>
      <c r="BW68" s="9">
        <f t="shared" si="50"/>
        <v>124.52100079315693</v>
      </c>
      <c r="BX68" s="9">
        <f t="shared" si="50"/>
        <v>112.51518203754729</v>
      </c>
      <c r="BY68" s="9">
        <f t="shared" si="50"/>
        <v>179.09913173439989</v>
      </c>
      <c r="BZ68" s="9">
        <f t="shared" si="50"/>
        <v>142.52902903575028</v>
      </c>
      <c r="CA68" s="9">
        <f t="shared" si="50"/>
        <v>113.41722626756454</v>
      </c>
      <c r="CB68" s="9">
        <f t="shared" si="50"/>
        <v>90.245815573857158</v>
      </c>
      <c r="CC68" s="9">
        <f t="shared" si="50"/>
        <v>71.804639628592369</v>
      </c>
      <c r="CD68" s="9">
        <f t="shared" si="50"/>
        <v>57.129335469265293</v>
      </c>
      <c r="CE68" s="9">
        <f t="shared" si="50"/>
        <v>0</v>
      </c>
      <c r="CF68" s="9">
        <f t="shared" si="50"/>
        <v>0</v>
      </c>
      <c r="CG68" s="9">
        <f t="shared" si="50"/>
        <v>0</v>
      </c>
      <c r="CH68" s="9">
        <f t="shared" si="50"/>
        <v>0</v>
      </c>
      <c r="CI68" s="9">
        <f t="shared" si="50"/>
        <v>0</v>
      </c>
      <c r="CJ68" s="9">
        <f t="shared" si="35"/>
        <v>0</v>
      </c>
      <c r="CK68" s="9">
        <f t="shared" si="35"/>
        <v>0</v>
      </c>
      <c r="CL68" s="9">
        <f t="shared" si="35"/>
        <v>0</v>
      </c>
      <c r="CM68" s="9">
        <f t="shared" si="35"/>
        <v>0</v>
      </c>
      <c r="CN68" s="9">
        <f t="shared" si="47"/>
        <v>0</v>
      </c>
      <c r="CO68" s="9">
        <f t="shared" si="47"/>
        <v>0</v>
      </c>
      <c r="CP68" s="9">
        <f t="shared" si="47"/>
        <v>0</v>
      </c>
      <c r="CQ68" s="9">
        <f t="shared" si="30"/>
        <v>1191.6188285639398</v>
      </c>
      <c r="CR68" s="27"/>
    </row>
    <row r="69" spans="2:96" x14ac:dyDescent="0.2">
      <c r="B69" s="1">
        <f t="shared" si="24"/>
        <v>43918</v>
      </c>
      <c r="C69" s="8">
        <f t="shared" si="19"/>
        <v>8.2857142857142865</v>
      </c>
      <c r="D69">
        <f t="shared" si="28"/>
        <v>58</v>
      </c>
      <c r="E69" s="14">
        <f t="shared" si="25"/>
        <v>0.15</v>
      </c>
      <c r="F69" s="3">
        <f t="shared" si="20"/>
        <v>2.8576511180631639</v>
      </c>
      <c r="G69" s="3">
        <f t="shared" si="8"/>
        <v>1.4189999999999996</v>
      </c>
      <c r="H69" s="27"/>
      <c r="I69" s="4">
        <f t="shared" si="21"/>
        <v>4988831.2106064875</v>
      </c>
      <c r="J69" s="4"/>
      <c r="K69" s="4">
        <f t="shared" si="9"/>
        <v>11168.789393511481</v>
      </c>
      <c r="L69" s="4">
        <f t="shared" si="39"/>
        <v>2.8329430292729167</v>
      </c>
      <c r="N69" s="4">
        <f t="shared" si="29"/>
        <v>1191.6188285639398</v>
      </c>
      <c r="O69" s="4">
        <f t="shared" si="52"/>
        <v>1018.8083263874887</v>
      </c>
      <c r="P69" s="4">
        <f t="shared" si="52"/>
        <v>922.33396603781148</v>
      </c>
      <c r="Q69" s="4">
        <f t="shared" si="52"/>
        <v>831.71103733648022</v>
      </c>
      <c r="R69" s="4">
        <f t="shared" si="52"/>
        <v>751.52077298188624</v>
      </c>
      <c r="S69" s="4">
        <f t="shared" si="52"/>
        <v>1196.2538342292758</v>
      </c>
      <c r="T69" s="4">
        <f t="shared" si="52"/>
        <v>951.9917590993191</v>
      </c>
      <c r="U69" s="4">
        <f t="shared" si="52"/>
        <v>757.54578191606004</v>
      </c>
      <c r="V69" s="4">
        <f t="shared" si="52"/>
        <v>602.77736613191655</v>
      </c>
      <c r="W69" s="4">
        <f t="shared" si="52"/>
        <v>479.60352816527194</v>
      </c>
      <c r="X69" s="4">
        <f t="shared" si="52"/>
        <v>381.58301461465294</v>
      </c>
      <c r="Y69" s="4">
        <f t="shared" si="52"/>
        <v>303.58508192060737</v>
      </c>
      <c r="Z69" s="4">
        <f t="shared" si="52"/>
        <v>241.5306789555143</v>
      </c>
      <c r="AA69" s="4">
        <f t="shared" si="52"/>
        <v>192.15918915375048</v>
      </c>
      <c r="AB69" s="4">
        <f t="shared" si="52"/>
        <v>152.87744211998367</v>
      </c>
      <c r="AC69" s="4">
        <f t="shared" si="52"/>
        <v>121.62293026845063</v>
      </c>
      <c r="AD69" s="4">
        <f t="shared" si="52"/>
        <v>96.755081757787636</v>
      </c>
      <c r="AE69" s="4">
        <f t="shared" si="52"/>
        <v>76.968837655933939</v>
      </c>
      <c r="AF69" s="4">
        <f t="shared" si="52"/>
        <v>61.225955952774576</v>
      </c>
      <c r="AG69" s="4">
        <f t="shared" si="52"/>
        <v>48.70040340434393</v>
      </c>
      <c r="AH69" s="4">
        <f t="shared" si="52"/>
        <v>38.734978399411155</v>
      </c>
      <c r="AI69" s="4">
        <f t="shared" si="11"/>
        <v>150.25036456196659</v>
      </c>
      <c r="AJ69" s="4">
        <f t="shared" si="22"/>
        <v>10570.159159614626</v>
      </c>
      <c r="AK69" s="27"/>
      <c r="AL69">
        <f t="shared" si="5"/>
        <v>58</v>
      </c>
      <c r="AM69" s="14"/>
      <c r="AN69" s="14"/>
      <c r="AO69" s="4">
        <f t="shared" si="49"/>
        <v>65.030318705584392</v>
      </c>
      <c r="AP69" s="4">
        <f t="shared" si="49"/>
        <v>0</v>
      </c>
      <c r="AQ69" s="4">
        <f t="shared" si="49"/>
        <v>0</v>
      </c>
      <c r="AR69" s="4">
        <f t="shared" si="49"/>
        <v>0</v>
      </c>
      <c r="AS69" s="4">
        <f t="shared" si="49"/>
        <v>0</v>
      </c>
      <c r="AT69" s="4">
        <f t="shared" si="49"/>
        <v>0</v>
      </c>
      <c r="AU69" s="4">
        <f t="shared" si="49"/>
        <v>0</v>
      </c>
      <c r="AV69" s="4">
        <f t="shared" si="49"/>
        <v>0</v>
      </c>
      <c r="AW69" s="4">
        <f t="shared" si="49"/>
        <v>0</v>
      </c>
      <c r="AX69" s="4">
        <f t="shared" si="49"/>
        <v>0</v>
      </c>
      <c r="AY69" s="4">
        <f t="shared" si="49"/>
        <v>0</v>
      </c>
      <c r="AZ69" s="4">
        <f t="shared" si="49"/>
        <v>0</v>
      </c>
      <c r="BA69" s="4">
        <f t="shared" si="49"/>
        <v>0</v>
      </c>
      <c r="BB69" s="4">
        <f t="shared" si="49"/>
        <v>0</v>
      </c>
      <c r="BC69" s="4">
        <f t="shared" si="49"/>
        <v>0</v>
      </c>
      <c r="BD69" s="4">
        <f t="shared" si="49"/>
        <v>0</v>
      </c>
      <c r="BE69" s="4">
        <f t="shared" si="48"/>
        <v>0</v>
      </c>
      <c r="BF69" s="4">
        <f t="shared" si="48"/>
        <v>0</v>
      </c>
      <c r="BG69" s="4">
        <f t="shared" si="48"/>
        <v>0</v>
      </c>
      <c r="BH69" s="4">
        <f t="shared" si="48"/>
        <v>0</v>
      </c>
      <c r="BI69" s="4">
        <f t="shared" si="48"/>
        <v>0</v>
      </c>
      <c r="BJ69" s="4">
        <f t="shared" si="26"/>
        <v>65.030318705584392</v>
      </c>
      <c r="BK69" s="4">
        <f t="shared" si="23"/>
        <v>598.63023389685236</v>
      </c>
      <c r="BL69" s="4">
        <f t="shared" si="31"/>
        <v>3.180918573264031</v>
      </c>
      <c r="BM69" s="4">
        <f t="shared" si="15"/>
        <v>11168.789393511479</v>
      </c>
      <c r="BN69" s="18">
        <f t="shared" si="32"/>
        <v>2.8329430292729154</v>
      </c>
      <c r="BO69" s="4">
        <f t="shared" si="16"/>
        <v>5.3598488860809503</v>
      </c>
      <c r="BP69" s="27"/>
      <c r="BQ69" s="4">
        <f>I69+AJ69+BK69+SUM(J$11:J69)</f>
        <v>4999999.9999999991</v>
      </c>
      <c r="BR69" s="27"/>
      <c r="BS69">
        <f t="shared" si="6"/>
        <v>58</v>
      </c>
      <c r="BT69" s="11">
        <f t="shared" si="7"/>
        <v>0.9978857150330962</v>
      </c>
      <c r="BU69" s="9">
        <f t="shared" si="50"/>
        <v>178.36491101826414</v>
      </c>
      <c r="BV69" s="9">
        <f t="shared" si="50"/>
        <v>152.4981412888277</v>
      </c>
      <c r="BW69" s="9">
        <f t="shared" si="50"/>
        <v>138.05758337984292</v>
      </c>
      <c r="BX69" s="9">
        <f t="shared" si="50"/>
        <v>124.49288447901476</v>
      </c>
      <c r="BY69" s="9">
        <f t="shared" si="50"/>
        <v>112.4897765863882</v>
      </c>
      <c r="BZ69" s="9">
        <f t="shared" si="50"/>
        <v>179.05869190964458</v>
      </c>
      <c r="CA69" s="9">
        <f t="shared" si="50"/>
        <v>142.49684658516586</v>
      </c>
      <c r="CB69" s="9">
        <f t="shared" si="50"/>
        <v>113.39161713864203</v>
      </c>
      <c r="CC69" s="9">
        <f t="shared" si="50"/>
        <v>90.225438451247086</v>
      </c>
      <c r="CD69" s="9">
        <f t="shared" si="50"/>
        <v>71.788426445339709</v>
      </c>
      <c r="CE69" s="9">
        <f t="shared" si="50"/>
        <v>0</v>
      </c>
      <c r="CF69" s="9">
        <f t="shared" si="50"/>
        <v>0</v>
      </c>
      <c r="CG69" s="9">
        <f t="shared" si="50"/>
        <v>0</v>
      </c>
      <c r="CH69" s="9">
        <f t="shared" si="50"/>
        <v>0</v>
      </c>
      <c r="CI69" s="9">
        <f t="shared" si="50"/>
        <v>0</v>
      </c>
      <c r="CJ69" s="9">
        <f t="shared" si="35"/>
        <v>0</v>
      </c>
      <c r="CK69" s="9">
        <f t="shared" si="35"/>
        <v>0</v>
      </c>
      <c r="CL69" s="9">
        <f t="shared" si="35"/>
        <v>0</v>
      </c>
      <c r="CM69" s="9">
        <f t="shared" si="35"/>
        <v>0</v>
      </c>
      <c r="CN69" s="9">
        <f t="shared" si="47"/>
        <v>0</v>
      </c>
      <c r="CO69" s="9">
        <f t="shared" si="47"/>
        <v>0</v>
      </c>
      <c r="CP69" s="9">
        <f t="shared" si="47"/>
        <v>0</v>
      </c>
      <c r="CQ69" s="9">
        <f t="shared" si="30"/>
        <v>1302.864317282377</v>
      </c>
      <c r="CR69" s="27"/>
    </row>
    <row r="70" spans="2:96" x14ac:dyDescent="0.2">
      <c r="B70" s="1">
        <f t="shared" si="24"/>
        <v>43919</v>
      </c>
      <c r="C70" s="8">
        <f t="shared" si="19"/>
        <v>8.4285714285714288</v>
      </c>
      <c r="D70">
        <f t="shared" si="28"/>
        <v>59</v>
      </c>
      <c r="E70" s="14">
        <f t="shared" si="25"/>
        <v>0.15</v>
      </c>
      <c r="F70" s="3">
        <f t="shared" si="20"/>
        <v>2.8576511180631639</v>
      </c>
      <c r="G70" s="3">
        <f t="shared" si="8"/>
        <v>1.4189999999999996</v>
      </c>
      <c r="H70" s="27"/>
      <c r="I70" s="4">
        <f t="shared" si="21"/>
        <v>4987528.3462892054</v>
      </c>
      <c r="J70" s="4"/>
      <c r="K70" s="4">
        <f t="shared" si="9"/>
        <v>12471.653710793858</v>
      </c>
      <c r="L70" s="4">
        <f t="shared" si="39"/>
        <v>2.5168688236927266</v>
      </c>
      <c r="N70" s="4">
        <f t="shared" si="29"/>
        <v>1302.864317282377</v>
      </c>
      <c r="O70" s="4">
        <f t="shared" si="52"/>
        <v>1120.1216988501033</v>
      </c>
      <c r="P70" s="4">
        <f t="shared" si="52"/>
        <v>1018.8083263874887</v>
      </c>
      <c r="Q70" s="4">
        <f t="shared" si="52"/>
        <v>922.33396603781148</v>
      </c>
      <c r="R70" s="4">
        <f t="shared" si="52"/>
        <v>831.71103733648022</v>
      </c>
      <c r="S70" s="4">
        <f t="shared" si="52"/>
        <v>751.52077298188624</v>
      </c>
      <c r="T70" s="4">
        <f t="shared" si="52"/>
        <v>1196.2538342292758</v>
      </c>
      <c r="U70" s="4">
        <f t="shared" si="52"/>
        <v>951.9917590993191</v>
      </c>
      <c r="V70" s="4">
        <f t="shared" si="52"/>
        <v>757.54578191606004</v>
      </c>
      <c r="W70" s="4">
        <f t="shared" si="52"/>
        <v>602.77736613191655</v>
      </c>
      <c r="X70" s="4">
        <f t="shared" si="52"/>
        <v>479.60352816527194</v>
      </c>
      <c r="Y70" s="4">
        <f t="shared" si="52"/>
        <v>381.58301461465294</v>
      </c>
      <c r="Z70" s="4">
        <f t="shared" si="52"/>
        <v>303.58508192060737</v>
      </c>
      <c r="AA70" s="4">
        <f t="shared" si="52"/>
        <v>241.5306789555143</v>
      </c>
      <c r="AB70" s="4">
        <f t="shared" si="52"/>
        <v>192.15918915375048</v>
      </c>
      <c r="AC70" s="4">
        <f t="shared" si="52"/>
        <v>152.87744211998367</v>
      </c>
      <c r="AD70" s="4">
        <f t="shared" si="52"/>
        <v>121.62293026845063</v>
      </c>
      <c r="AE70" s="4">
        <f t="shared" si="52"/>
        <v>96.755081757787636</v>
      </c>
      <c r="AF70" s="4">
        <f t="shared" si="52"/>
        <v>76.968837655933939</v>
      </c>
      <c r="AG70" s="4">
        <f t="shared" si="52"/>
        <v>61.225955952774576</v>
      </c>
      <c r="AH70" s="4">
        <f t="shared" si="52"/>
        <v>48.70040340434393</v>
      </c>
      <c r="AI70" s="4">
        <f t="shared" si="11"/>
        <v>188.98534296137774</v>
      </c>
      <c r="AJ70" s="4">
        <f t="shared" si="22"/>
        <v>11801.526347183168</v>
      </c>
      <c r="AK70" s="27"/>
      <c r="AL70">
        <f t="shared" si="5"/>
        <v>59</v>
      </c>
      <c r="AM70" s="14"/>
      <c r="AN70" s="14"/>
      <c r="AO70" s="4">
        <f t="shared" si="49"/>
        <v>71.497129713836387</v>
      </c>
      <c r="AP70" s="4">
        <f t="shared" si="49"/>
        <v>0</v>
      </c>
      <c r="AQ70" s="4">
        <f t="shared" si="49"/>
        <v>0</v>
      </c>
      <c r="AR70" s="4">
        <f t="shared" si="49"/>
        <v>0</v>
      </c>
      <c r="AS70" s="4">
        <f t="shared" si="49"/>
        <v>0</v>
      </c>
      <c r="AT70" s="4">
        <f t="shared" si="49"/>
        <v>0</v>
      </c>
      <c r="AU70" s="4">
        <f t="shared" si="49"/>
        <v>0</v>
      </c>
      <c r="AV70" s="4">
        <f t="shared" si="49"/>
        <v>0</v>
      </c>
      <c r="AW70" s="4">
        <f t="shared" si="49"/>
        <v>0</v>
      </c>
      <c r="AX70" s="4">
        <f t="shared" si="49"/>
        <v>0</v>
      </c>
      <c r="AY70" s="4">
        <f t="shared" si="49"/>
        <v>0</v>
      </c>
      <c r="AZ70" s="4">
        <f t="shared" si="49"/>
        <v>0</v>
      </c>
      <c r="BA70" s="4">
        <f t="shared" si="49"/>
        <v>0</v>
      </c>
      <c r="BB70" s="4">
        <f t="shared" si="49"/>
        <v>0</v>
      </c>
      <c r="BC70" s="4">
        <f t="shared" si="49"/>
        <v>0</v>
      </c>
      <c r="BD70" s="4">
        <f t="shared" si="49"/>
        <v>0</v>
      </c>
      <c r="BE70" s="4">
        <f t="shared" si="48"/>
        <v>0</v>
      </c>
      <c r="BF70" s="4">
        <f t="shared" si="48"/>
        <v>0</v>
      </c>
      <c r="BG70" s="4">
        <f t="shared" si="48"/>
        <v>0</v>
      </c>
      <c r="BH70" s="4">
        <f t="shared" si="48"/>
        <v>0</v>
      </c>
      <c r="BI70" s="4">
        <f t="shared" si="48"/>
        <v>0</v>
      </c>
      <c r="BJ70" s="4">
        <f t="shared" si="26"/>
        <v>71.497129713836387</v>
      </c>
      <c r="BK70" s="4">
        <f t="shared" si="23"/>
        <v>670.12736361068869</v>
      </c>
      <c r="BL70" s="4">
        <f t="shared" si="31"/>
        <v>2.8329430292729159</v>
      </c>
      <c r="BM70" s="4">
        <f t="shared" si="15"/>
        <v>12471.653710793857</v>
      </c>
      <c r="BN70" s="18">
        <f t="shared" si="32"/>
        <v>2.5168688236927261</v>
      </c>
      <c r="BO70" s="4">
        <f t="shared" si="16"/>
        <v>5.373203739859397</v>
      </c>
      <c r="BP70" s="27"/>
      <c r="BQ70" s="4">
        <f>I70+AJ70+BK70+SUM(J$11:J70)</f>
        <v>5000000</v>
      </c>
      <c r="BR70" s="27"/>
      <c r="BS70">
        <f t="shared" si="6"/>
        <v>59</v>
      </c>
      <c r="BT70" s="11">
        <f t="shared" si="7"/>
        <v>0.99763937834713035</v>
      </c>
      <c r="BU70" s="9">
        <f t="shared" si="50"/>
        <v>194.96831213463733</v>
      </c>
      <c r="BV70" s="9">
        <f t="shared" si="50"/>
        <v>167.62162729709226</v>
      </c>
      <c r="BW70" s="9">
        <f t="shared" si="50"/>
        <v>152.46049580881419</v>
      </c>
      <c r="BX70" s="9">
        <f t="shared" si="50"/>
        <v>138.0235026759608</v>
      </c>
      <c r="BY70" s="9">
        <f t="shared" si="50"/>
        <v>124.46215233792195</v>
      </c>
      <c r="BZ70" s="9">
        <f t="shared" si="50"/>
        <v>112.46200751589058</v>
      </c>
      <c r="CA70" s="9">
        <f t="shared" si="50"/>
        <v>179.01448972887988</v>
      </c>
      <c r="CB70" s="9">
        <f t="shared" si="50"/>
        <v>142.46167001091536</v>
      </c>
      <c r="CC70" s="9">
        <f t="shared" si="50"/>
        <v>113.36362544103434</v>
      </c>
      <c r="CD70" s="9">
        <f t="shared" si="50"/>
        <v>90.203165524434866</v>
      </c>
      <c r="CE70" s="9">
        <f t="shared" si="50"/>
        <v>0</v>
      </c>
      <c r="CF70" s="9">
        <f t="shared" si="50"/>
        <v>0</v>
      </c>
      <c r="CG70" s="9">
        <f t="shared" si="50"/>
        <v>0</v>
      </c>
      <c r="CH70" s="9">
        <f t="shared" si="50"/>
        <v>0</v>
      </c>
      <c r="CI70" s="9">
        <f t="shared" si="50"/>
        <v>0</v>
      </c>
      <c r="CJ70" s="9">
        <f t="shared" si="35"/>
        <v>0</v>
      </c>
      <c r="CK70" s="9">
        <f t="shared" si="35"/>
        <v>0</v>
      </c>
      <c r="CL70" s="9">
        <f t="shared" si="35"/>
        <v>0</v>
      </c>
      <c r="CM70" s="9">
        <f t="shared" si="35"/>
        <v>0</v>
      </c>
      <c r="CN70" s="9">
        <f t="shared" si="47"/>
        <v>0</v>
      </c>
      <c r="CO70" s="9">
        <f t="shared" si="47"/>
        <v>0</v>
      </c>
      <c r="CP70" s="9">
        <f t="shared" si="47"/>
        <v>0</v>
      </c>
      <c r="CQ70" s="9">
        <f t="shared" si="30"/>
        <v>1415.0410484755814</v>
      </c>
      <c r="CR70" s="27"/>
    </row>
    <row r="71" spans="2:96" x14ac:dyDescent="0.2">
      <c r="B71" s="1">
        <f t="shared" si="24"/>
        <v>43920</v>
      </c>
      <c r="C71" s="8">
        <f t="shared" si="19"/>
        <v>8.5714285714285712</v>
      </c>
      <c r="D71">
        <f t="shared" si="28"/>
        <v>60</v>
      </c>
      <c r="E71" s="14">
        <f t="shared" si="25"/>
        <v>0.15</v>
      </c>
      <c r="F71" s="3">
        <f t="shared" si="20"/>
        <v>2.8576511180631639</v>
      </c>
      <c r="G71" s="3">
        <f t="shared" si="8"/>
        <v>1.4189999999999996</v>
      </c>
      <c r="H71" s="27"/>
      <c r="I71" s="4">
        <f t="shared" si="21"/>
        <v>4986113.3052407298</v>
      </c>
      <c r="J71" s="4"/>
      <c r="K71" s="4">
        <f t="shared" si="9"/>
        <v>13886.69475926944</v>
      </c>
      <c r="L71" s="4">
        <f t="shared" si="39"/>
        <v>2.2297783432583262</v>
      </c>
      <c r="N71" s="4">
        <f t="shared" si="29"/>
        <v>1415.0410484755814</v>
      </c>
      <c r="O71" s="4">
        <f t="shared" si="52"/>
        <v>1224.6924582454344</v>
      </c>
      <c r="P71" s="4">
        <f t="shared" si="52"/>
        <v>1120.1216988501033</v>
      </c>
      <c r="Q71" s="4">
        <f t="shared" si="52"/>
        <v>1018.8083263874887</v>
      </c>
      <c r="R71" s="4">
        <f t="shared" si="52"/>
        <v>922.33396603781148</v>
      </c>
      <c r="S71" s="4">
        <f t="shared" si="52"/>
        <v>831.71103733648022</v>
      </c>
      <c r="T71" s="4">
        <f t="shared" si="52"/>
        <v>751.52077298188624</v>
      </c>
      <c r="U71" s="4">
        <f t="shared" si="52"/>
        <v>1196.2538342292758</v>
      </c>
      <c r="V71" s="4">
        <f t="shared" si="52"/>
        <v>951.9917590993191</v>
      </c>
      <c r="W71" s="4">
        <f t="shared" si="52"/>
        <v>757.54578191606004</v>
      </c>
      <c r="X71" s="4">
        <f t="shared" si="52"/>
        <v>602.77736613191655</v>
      </c>
      <c r="Y71" s="4">
        <f t="shared" si="52"/>
        <v>479.60352816527194</v>
      </c>
      <c r="Z71" s="4">
        <f t="shared" si="52"/>
        <v>381.58301461465294</v>
      </c>
      <c r="AA71" s="4">
        <f t="shared" si="52"/>
        <v>303.58508192060737</v>
      </c>
      <c r="AB71" s="4">
        <f t="shared" si="52"/>
        <v>241.5306789555143</v>
      </c>
      <c r="AC71" s="4">
        <f t="shared" si="52"/>
        <v>192.15918915375048</v>
      </c>
      <c r="AD71" s="4">
        <f t="shared" si="52"/>
        <v>152.87744211998367</v>
      </c>
      <c r="AE71" s="4">
        <f t="shared" si="52"/>
        <v>121.62293026845063</v>
      </c>
      <c r="AF71" s="4">
        <f t="shared" si="52"/>
        <v>96.755081757787636</v>
      </c>
      <c r="AG71" s="4">
        <f t="shared" si="52"/>
        <v>76.968837655933939</v>
      </c>
      <c r="AH71" s="4">
        <f t="shared" si="52"/>
        <v>61.225955952774576</v>
      </c>
      <c r="AI71" s="4">
        <f t="shared" si="11"/>
        <v>237.68574636572168</v>
      </c>
      <c r="AJ71" s="4">
        <f t="shared" si="22"/>
        <v>13138.395536621805</v>
      </c>
      <c r="AK71" s="27"/>
      <c r="AL71">
        <f t="shared" si="5"/>
        <v>60</v>
      </c>
      <c r="AM71" s="14"/>
      <c r="AN71" s="14"/>
      <c r="AO71" s="4">
        <f t="shared" si="49"/>
        <v>78.171859036942621</v>
      </c>
      <c r="AP71" s="4">
        <f t="shared" si="49"/>
        <v>0</v>
      </c>
      <c r="AQ71" s="4">
        <f t="shared" si="49"/>
        <v>0</v>
      </c>
      <c r="AR71" s="4">
        <f t="shared" si="49"/>
        <v>0</v>
      </c>
      <c r="AS71" s="4">
        <f t="shared" si="49"/>
        <v>0</v>
      </c>
      <c r="AT71" s="4">
        <f t="shared" si="49"/>
        <v>0</v>
      </c>
      <c r="AU71" s="4">
        <f t="shared" si="49"/>
        <v>0</v>
      </c>
      <c r="AV71" s="4">
        <f t="shared" si="49"/>
        <v>0</v>
      </c>
      <c r="AW71" s="4">
        <f t="shared" si="49"/>
        <v>0</v>
      </c>
      <c r="AX71" s="4">
        <f t="shared" si="49"/>
        <v>0</v>
      </c>
      <c r="AY71" s="4">
        <f t="shared" si="49"/>
        <v>0</v>
      </c>
      <c r="AZ71" s="4">
        <f t="shared" si="49"/>
        <v>0</v>
      </c>
      <c r="BA71" s="4">
        <f t="shared" si="49"/>
        <v>0</v>
      </c>
      <c r="BB71" s="4">
        <f t="shared" si="49"/>
        <v>0</v>
      </c>
      <c r="BC71" s="4">
        <f t="shared" si="49"/>
        <v>0</v>
      </c>
      <c r="BD71" s="4">
        <f t="shared" si="49"/>
        <v>0</v>
      </c>
      <c r="BE71" s="4">
        <f t="shared" si="48"/>
        <v>0</v>
      </c>
      <c r="BF71" s="4">
        <f t="shared" si="48"/>
        <v>0</v>
      </c>
      <c r="BG71" s="4">
        <f t="shared" si="48"/>
        <v>0</v>
      </c>
      <c r="BH71" s="4">
        <f t="shared" si="48"/>
        <v>0</v>
      </c>
      <c r="BI71" s="4">
        <f t="shared" si="48"/>
        <v>0</v>
      </c>
      <c r="BJ71" s="4">
        <f t="shared" si="26"/>
        <v>78.171859036942621</v>
      </c>
      <c r="BK71" s="4">
        <f t="shared" si="23"/>
        <v>748.29922264763127</v>
      </c>
      <c r="BL71" s="4">
        <f t="shared" si="31"/>
        <v>2.5168688236927261</v>
      </c>
      <c r="BM71" s="4">
        <f t="shared" si="15"/>
        <v>13886.694759269436</v>
      </c>
      <c r="BN71" s="18">
        <f t="shared" si="32"/>
        <v>2.2297783432583254</v>
      </c>
      <c r="BO71" s="4">
        <f t="shared" si="16"/>
        <v>5.3886056806148055</v>
      </c>
      <c r="BP71" s="27"/>
      <c r="BQ71" s="4">
        <f>I71+AJ71+BK71+SUM(J$11:J71)</f>
        <v>4999999.9999999991</v>
      </c>
      <c r="BR71" s="27"/>
      <c r="BS71">
        <f t="shared" si="6"/>
        <v>60</v>
      </c>
      <c r="BT71" s="11">
        <f t="shared" si="7"/>
        <v>0.9973719275757652</v>
      </c>
      <c r="BU71" s="9">
        <f t="shared" si="50"/>
        <v>211.69833271753836</v>
      </c>
      <c r="BV71" s="9">
        <f t="shared" si="50"/>
        <v>183.2210816651627</v>
      </c>
      <c r="BW71" s="9">
        <f t="shared" si="50"/>
        <v>167.57669068523523</v>
      </c>
      <c r="BX71" s="9">
        <f t="shared" si="50"/>
        <v>152.41962364789933</v>
      </c>
      <c r="BY71" s="9">
        <f t="shared" si="50"/>
        <v>137.98650083635985</v>
      </c>
      <c r="BZ71" s="9">
        <f t="shared" si="50"/>
        <v>124.42878607414868</v>
      </c>
      <c r="CA71" s="9">
        <f t="shared" si="50"/>
        <v>112.43185829432593</v>
      </c>
      <c r="CB71" s="9">
        <f t="shared" si="50"/>
        <v>178.9664988772729</v>
      </c>
      <c r="CC71" s="9">
        <f t="shared" si="50"/>
        <v>142.4234783713697</v>
      </c>
      <c r="CD71" s="9">
        <f t="shared" si="50"/>
        <v>113.33323451047666</v>
      </c>
      <c r="CE71" s="9">
        <f t="shared" si="50"/>
        <v>0</v>
      </c>
      <c r="CF71" s="9">
        <f t="shared" si="50"/>
        <v>0</v>
      </c>
      <c r="CG71" s="9">
        <f t="shared" si="50"/>
        <v>0</v>
      </c>
      <c r="CH71" s="9">
        <f t="shared" si="50"/>
        <v>0</v>
      </c>
      <c r="CI71" s="9">
        <f t="shared" si="50"/>
        <v>0</v>
      </c>
      <c r="CJ71" s="9">
        <f t="shared" si="35"/>
        <v>0</v>
      </c>
      <c r="CK71" s="9">
        <f t="shared" si="35"/>
        <v>0</v>
      </c>
      <c r="CL71" s="9">
        <f t="shared" si="35"/>
        <v>0</v>
      </c>
      <c r="CM71" s="9">
        <f t="shared" si="35"/>
        <v>0</v>
      </c>
      <c r="CN71" s="9">
        <f t="shared" si="47"/>
        <v>0</v>
      </c>
      <c r="CO71" s="9">
        <f t="shared" si="47"/>
        <v>0</v>
      </c>
      <c r="CP71" s="9">
        <f t="shared" si="47"/>
        <v>0</v>
      </c>
      <c r="CQ71" s="9">
        <f t="shared" si="30"/>
        <v>1524.4860856797893</v>
      </c>
      <c r="CR71" s="27"/>
    </row>
    <row r="72" spans="2:96" x14ac:dyDescent="0.2">
      <c r="B72" s="1">
        <f t="shared" si="24"/>
        <v>43921</v>
      </c>
      <c r="C72" s="8">
        <f t="shared" si="19"/>
        <v>8.7142857142857135</v>
      </c>
      <c r="D72">
        <f t="shared" si="28"/>
        <v>61</v>
      </c>
      <c r="E72" s="14">
        <f t="shared" si="25"/>
        <v>0.15</v>
      </c>
      <c r="F72" s="3">
        <f t="shared" si="20"/>
        <v>2.8576511180631639</v>
      </c>
      <c r="G72" s="3">
        <f t="shared" si="8"/>
        <v>1.4189999999999996</v>
      </c>
      <c r="H72" s="27"/>
      <c r="I72" s="4">
        <f t="shared" si="21"/>
        <v>4984588.8191550504</v>
      </c>
      <c r="J72" s="4"/>
      <c r="K72" s="4">
        <f t="shared" si="9"/>
        <v>15411.180844949229</v>
      </c>
      <c r="L72" s="4">
        <f t="shared" si="39"/>
        <v>2.1930360901789103</v>
      </c>
      <c r="N72" s="4">
        <f t="shared" si="29"/>
        <v>1524.4860856797893</v>
      </c>
      <c r="O72" s="4">
        <f t="shared" si="52"/>
        <v>1330.1385855670464</v>
      </c>
      <c r="P72" s="4">
        <f t="shared" si="52"/>
        <v>1224.6924582454344</v>
      </c>
      <c r="Q72" s="4">
        <f t="shared" si="52"/>
        <v>1120.1216988501033</v>
      </c>
      <c r="R72" s="4">
        <f t="shared" si="52"/>
        <v>1018.8083263874887</v>
      </c>
      <c r="S72" s="4">
        <f t="shared" si="52"/>
        <v>922.33396603781148</v>
      </c>
      <c r="T72" s="4">
        <f t="shared" si="52"/>
        <v>831.71103733648022</v>
      </c>
      <c r="U72" s="4">
        <f t="shared" si="52"/>
        <v>751.52077298188624</v>
      </c>
      <c r="V72" s="4">
        <f t="shared" si="52"/>
        <v>1196.2538342292758</v>
      </c>
      <c r="W72" s="4">
        <f t="shared" si="52"/>
        <v>951.9917590993191</v>
      </c>
      <c r="X72" s="4">
        <f t="shared" si="52"/>
        <v>757.54578191606004</v>
      </c>
      <c r="Y72" s="4">
        <f t="shared" si="52"/>
        <v>602.77736613191655</v>
      </c>
      <c r="Z72" s="4">
        <f t="shared" si="52"/>
        <v>479.60352816527194</v>
      </c>
      <c r="AA72" s="4">
        <f t="shared" si="52"/>
        <v>381.58301461465294</v>
      </c>
      <c r="AB72" s="4">
        <f t="shared" si="52"/>
        <v>303.58508192060737</v>
      </c>
      <c r="AC72" s="4">
        <f t="shared" si="52"/>
        <v>241.5306789555143</v>
      </c>
      <c r="AD72" s="4">
        <f t="shared" si="52"/>
        <v>192.15918915375048</v>
      </c>
      <c r="AE72" s="4">
        <f t="shared" si="52"/>
        <v>152.87744211998367</v>
      </c>
      <c r="AF72" s="4">
        <f t="shared" si="52"/>
        <v>121.62293026845063</v>
      </c>
      <c r="AG72" s="4">
        <f t="shared" si="52"/>
        <v>96.755081757787636</v>
      </c>
      <c r="AH72" s="4">
        <f t="shared" si="52"/>
        <v>76.968837655933939</v>
      </c>
      <c r="AI72" s="4">
        <f t="shared" si="11"/>
        <v>298.91170231849628</v>
      </c>
      <c r="AJ72" s="4">
        <f t="shared" si="22"/>
        <v>14577.97915939306</v>
      </c>
      <c r="AK72" s="27"/>
      <c r="AL72">
        <f t="shared" si="5"/>
        <v>61</v>
      </c>
      <c r="AM72" s="14"/>
      <c r="AN72" s="14"/>
      <c r="AO72" s="4">
        <f t="shared" si="49"/>
        <v>84.902462908534886</v>
      </c>
      <c r="AP72" s="4">
        <f t="shared" si="49"/>
        <v>0</v>
      </c>
      <c r="AQ72" s="4">
        <f t="shared" si="49"/>
        <v>0</v>
      </c>
      <c r="AR72" s="4">
        <f t="shared" si="49"/>
        <v>0</v>
      </c>
      <c r="AS72" s="4">
        <f t="shared" si="49"/>
        <v>0</v>
      </c>
      <c r="AT72" s="4">
        <f t="shared" si="49"/>
        <v>0</v>
      </c>
      <c r="AU72" s="4">
        <f t="shared" si="49"/>
        <v>0</v>
      </c>
      <c r="AV72" s="4">
        <f t="shared" si="49"/>
        <v>0</v>
      </c>
      <c r="AW72" s="4">
        <f t="shared" si="49"/>
        <v>0</v>
      </c>
      <c r="AX72" s="4">
        <f t="shared" si="49"/>
        <v>0</v>
      </c>
      <c r="AY72" s="4">
        <f t="shared" si="49"/>
        <v>0</v>
      </c>
      <c r="AZ72" s="4">
        <f t="shared" si="49"/>
        <v>0</v>
      </c>
      <c r="BA72" s="4">
        <f t="shared" si="49"/>
        <v>0</v>
      </c>
      <c r="BB72" s="4">
        <f t="shared" si="49"/>
        <v>0</v>
      </c>
      <c r="BC72" s="4">
        <f t="shared" si="49"/>
        <v>0</v>
      </c>
      <c r="BD72" s="4">
        <f t="shared" si="49"/>
        <v>0</v>
      </c>
      <c r="BE72" s="4">
        <f t="shared" si="48"/>
        <v>0</v>
      </c>
      <c r="BF72" s="4">
        <f t="shared" si="48"/>
        <v>0</v>
      </c>
      <c r="BG72" s="4">
        <f t="shared" si="48"/>
        <v>0</v>
      </c>
      <c r="BH72" s="4">
        <f t="shared" si="48"/>
        <v>0</v>
      </c>
      <c r="BI72" s="4">
        <f t="shared" si="48"/>
        <v>0</v>
      </c>
      <c r="BJ72" s="4">
        <f t="shared" si="26"/>
        <v>84.902462908534886</v>
      </c>
      <c r="BK72" s="4">
        <f t="shared" si="23"/>
        <v>833.20168555616613</v>
      </c>
      <c r="BL72" s="4">
        <f t="shared" si="31"/>
        <v>2.2297783432583258</v>
      </c>
      <c r="BM72" s="4">
        <f t="shared" si="15"/>
        <v>15411.180844949227</v>
      </c>
      <c r="BN72" s="18">
        <f t="shared" si="32"/>
        <v>2.1930360901789099</v>
      </c>
      <c r="BO72" s="4">
        <f t="shared" si="16"/>
        <v>5.4064752982847182</v>
      </c>
      <c r="BP72" s="27"/>
      <c r="BQ72" s="4">
        <f>I72+AJ72+BK72+SUM(J$11:J72)</f>
        <v>5000000</v>
      </c>
      <c r="BR72" s="27"/>
      <c r="BS72">
        <f t="shared" si="6"/>
        <v>61</v>
      </c>
      <c r="BT72" s="11">
        <f t="shared" si="7"/>
        <v>0.99708391823127229</v>
      </c>
      <c r="BU72" s="9">
        <f t="shared" si="50"/>
        <v>228.00608393979891</v>
      </c>
      <c r="BV72" s="9">
        <f t="shared" si="50"/>
        <v>198.93896890316896</v>
      </c>
      <c r="BW72" s="9">
        <f t="shared" si="50"/>
        <v>183.16817323434699</v>
      </c>
      <c r="BX72" s="9">
        <f t="shared" si="50"/>
        <v>167.52829985779951</v>
      </c>
      <c r="BY72" s="9">
        <f t="shared" si="50"/>
        <v>152.37560970016233</v>
      </c>
      <c r="BZ72" s="9">
        <f t="shared" si="50"/>
        <v>137.94665471621553</v>
      </c>
      <c r="CA72" s="9">
        <f t="shared" si="50"/>
        <v>124.39285499154805</v>
      </c>
      <c r="CB72" s="9">
        <f t="shared" si="50"/>
        <v>112.39939154354603</v>
      </c>
      <c r="CC72" s="9">
        <f t="shared" si="50"/>
        <v>178.91481903487639</v>
      </c>
      <c r="CD72" s="9">
        <f t="shared" si="50"/>
        <v>142.38235099299459</v>
      </c>
      <c r="CE72" s="9">
        <f t="shared" si="50"/>
        <v>0</v>
      </c>
      <c r="CF72" s="9">
        <f t="shared" si="50"/>
        <v>0</v>
      </c>
      <c r="CG72" s="9">
        <f t="shared" si="50"/>
        <v>0</v>
      </c>
      <c r="CH72" s="9">
        <f t="shared" si="50"/>
        <v>0</v>
      </c>
      <c r="CI72" s="9">
        <f t="shared" si="50"/>
        <v>0</v>
      </c>
      <c r="CJ72" s="9">
        <f t="shared" si="35"/>
        <v>0</v>
      </c>
      <c r="CK72" s="9">
        <f t="shared" si="35"/>
        <v>0</v>
      </c>
      <c r="CL72" s="9">
        <f t="shared" si="35"/>
        <v>0</v>
      </c>
      <c r="CM72" s="9">
        <f t="shared" si="35"/>
        <v>0</v>
      </c>
      <c r="CN72" s="9">
        <f t="shared" si="47"/>
        <v>0</v>
      </c>
      <c r="CO72" s="9">
        <f t="shared" si="47"/>
        <v>0</v>
      </c>
      <c r="CP72" s="9">
        <f t="shared" si="47"/>
        <v>0</v>
      </c>
      <c r="CQ72" s="9">
        <f t="shared" si="30"/>
        <v>1626.0532069144574</v>
      </c>
      <c r="CR72" s="27"/>
    </row>
    <row r="73" spans="2:96" x14ac:dyDescent="0.2">
      <c r="B73" s="1">
        <f t="shared" si="24"/>
        <v>43922</v>
      </c>
      <c r="C73" s="8">
        <f t="shared" si="19"/>
        <v>8.8571428571428577</v>
      </c>
      <c r="D73">
        <f t="shared" si="28"/>
        <v>62</v>
      </c>
      <c r="E73" s="14">
        <f t="shared" si="25"/>
        <v>0.15</v>
      </c>
      <c r="F73" s="3">
        <f t="shared" si="20"/>
        <v>2.8576511180631639</v>
      </c>
      <c r="G73" s="3">
        <f t="shared" si="8"/>
        <v>1.4189999999999996</v>
      </c>
      <c r="H73" s="27"/>
      <c r="I73" s="4">
        <f t="shared" si="21"/>
        <v>4982962.7659481363</v>
      </c>
      <c r="J73" s="4"/>
      <c r="K73" s="4">
        <f t="shared" si="9"/>
        <v>17037.234051863685</v>
      </c>
      <c r="L73" s="4">
        <f t="shared" si="39"/>
        <v>2.1533068319833832</v>
      </c>
      <c r="N73" s="4">
        <f t="shared" si="29"/>
        <v>1626.0532069144574</v>
      </c>
      <c r="O73" s="4">
        <f t="shared" si="52"/>
        <v>1433.0169205390018</v>
      </c>
      <c r="P73" s="4">
        <f t="shared" si="52"/>
        <v>1330.1385855670464</v>
      </c>
      <c r="Q73" s="4">
        <f t="shared" si="52"/>
        <v>1224.6924582454344</v>
      </c>
      <c r="R73" s="4">
        <f t="shared" si="52"/>
        <v>1120.1216988501033</v>
      </c>
      <c r="S73" s="4">
        <f t="shared" si="52"/>
        <v>1018.8083263874887</v>
      </c>
      <c r="T73" s="4">
        <f t="shared" si="52"/>
        <v>922.33396603781148</v>
      </c>
      <c r="U73" s="4">
        <f t="shared" si="52"/>
        <v>831.71103733648022</v>
      </c>
      <c r="V73" s="4">
        <f t="shared" si="52"/>
        <v>751.52077298188624</v>
      </c>
      <c r="W73" s="4">
        <f t="shared" si="52"/>
        <v>1196.2538342292758</v>
      </c>
      <c r="X73" s="4">
        <f t="shared" si="52"/>
        <v>951.9917590993191</v>
      </c>
      <c r="Y73" s="4">
        <f t="shared" si="52"/>
        <v>757.54578191606004</v>
      </c>
      <c r="Z73" s="4">
        <f t="shared" si="52"/>
        <v>602.77736613191655</v>
      </c>
      <c r="AA73" s="4">
        <f t="shared" si="52"/>
        <v>479.60352816527194</v>
      </c>
      <c r="AB73" s="4">
        <f t="shared" si="52"/>
        <v>381.58301461465294</v>
      </c>
      <c r="AC73" s="4">
        <f t="shared" si="52"/>
        <v>303.58508192060737</v>
      </c>
      <c r="AD73" s="4">
        <f t="shared" si="52"/>
        <v>241.5306789555143</v>
      </c>
      <c r="AE73" s="4">
        <f t="shared" si="52"/>
        <v>192.15918915375048</v>
      </c>
      <c r="AF73" s="4">
        <f t="shared" si="52"/>
        <v>152.87744211998367</v>
      </c>
      <c r="AG73" s="4">
        <f t="shared" si="52"/>
        <v>121.62293026845063</v>
      </c>
      <c r="AH73" s="4">
        <f t="shared" si="52"/>
        <v>96.755081757787636</v>
      </c>
      <c r="AI73" s="4">
        <f t="shared" si="11"/>
        <v>375.88053997443023</v>
      </c>
      <c r="AJ73" s="4">
        <f t="shared" si="22"/>
        <v>16112.563201166731</v>
      </c>
      <c r="AK73" s="27"/>
      <c r="AL73">
        <f t="shared" si="5"/>
        <v>62</v>
      </c>
      <c r="AM73" s="14"/>
      <c r="AN73" s="14"/>
      <c r="AO73" s="4">
        <f t="shared" si="49"/>
        <v>91.469165140787354</v>
      </c>
      <c r="AP73" s="4">
        <f t="shared" si="49"/>
        <v>0</v>
      </c>
      <c r="AQ73" s="4">
        <f t="shared" si="49"/>
        <v>0</v>
      </c>
      <c r="AR73" s="4">
        <f t="shared" si="49"/>
        <v>0</v>
      </c>
      <c r="AS73" s="4">
        <f t="shared" si="49"/>
        <v>0</v>
      </c>
      <c r="AT73" s="4">
        <f t="shared" si="49"/>
        <v>0</v>
      </c>
      <c r="AU73" s="4">
        <f t="shared" si="49"/>
        <v>0</v>
      </c>
      <c r="AV73" s="4">
        <f t="shared" si="49"/>
        <v>0</v>
      </c>
      <c r="AW73" s="4">
        <f t="shared" si="49"/>
        <v>0</v>
      </c>
      <c r="AX73" s="4">
        <f t="shared" si="49"/>
        <v>0</v>
      </c>
      <c r="AY73" s="4">
        <f t="shared" si="49"/>
        <v>0</v>
      </c>
      <c r="AZ73" s="4">
        <f t="shared" si="49"/>
        <v>0</v>
      </c>
      <c r="BA73" s="4">
        <f t="shared" si="49"/>
        <v>0</v>
      </c>
      <c r="BB73" s="4">
        <f t="shared" si="49"/>
        <v>0</v>
      </c>
      <c r="BC73" s="4">
        <f t="shared" si="49"/>
        <v>0</v>
      </c>
      <c r="BD73" s="4">
        <f t="shared" si="49"/>
        <v>0</v>
      </c>
      <c r="BE73" s="4">
        <f t="shared" si="48"/>
        <v>0</v>
      </c>
      <c r="BF73" s="4">
        <f t="shared" si="48"/>
        <v>0</v>
      </c>
      <c r="BG73" s="4">
        <f t="shared" si="48"/>
        <v>0</v>
      </c>
      <c r="BH73" s="4">
        <f t="shared" si="48"/>
        <v>0</v>
      </c>
      <c r="BI73" s="4">
        <f t="shared" si="48"/>
        <v>0</v>
      </c>
      <c r="BJ73" s="4">
        <f t="shared" si="26"/>
        <v>91.469165140787354</v>
      </c>
      <c r="BK73" s="4">
        <f t="shared" si="23"/>
        <v>924.67085069695349</v>
      </c>
      <c r="BL73" s="4">
        <f t="shared" si="31"/>
        <v>2.1930360901789099</v>
      </c>
      <c r="BM73" s="4">
        <f t="shared" si="15"/>
        <v>17037.234051863685</v>
      </c>
      <c r="BN73" s="18">
        <f t="shared" si="32"/>
        <v>2.1533068319833837</v>
      </c>
      <c r="BO73" s="4">
        <f t="shared" si="16"/>
        <v>5.4273531013433765</v>
      </c>
      <c r="BP73" s="27"/>
      <c r="BQ73" s="4">
        <f>I73+AJ73+BK73+SUM(J$11:J73)</f>
        <v>5000000</v>
      </c>
      <c r="BR73" s="27"/>
      <c r="BS73">
        <f t="shared" si="6"/>
        <v>62</v>
      </c>
      <c r="BT73" s="11">
        <f t="shared" si="7"/>
        <v>0.99677689129683333</v>
      </c>
      <c r="BU73" s="9">
        <f t="shared" si="50"/>
        <v>243.1218391007159</v>
      </c>
      <c r="BV73" s="9">
        <f t="shared" si="50"/>
        <v>214.25972268459412</v>
      </c>
      <c r="BW73" s="9">
        <f t="shared" si="50"/>
        <v>198.87771064732311</v>
      </c>
      <c r="BX73" s="9">
        <f t="shared" si="50"/>
        <v>183.11177119868415</v>
      </c>
      <c r="BY73" s="9">
        <f t="shared" si="50"/>
        <v>167.47671372809003</v>
      </c>
      <c r="BZ73" s="9">
        <f t="shared" si="50"/>
        <v>152.32868946057758</v>
      </c>
      <c r="CA73" s="9">
        <f t="shared" si="50"/>
        <v>137.90417751069731</v>
      </c>
      <c r="CB73" s="9">
        <f t="shared" si="50"/>
        <v>124.35455133802819</v>
      </c>
      <c r="CC73" s="9">
        <f t="shared" si="50"/>
        <v>112.36478097568167</v>
      </c>
      <c r="CD73" s="9">
        <f t="shared" si="50"/>
        <v>178.85972671274624</v>
      </c>
      <c r="CE73" s="9">
        <f t="shared" si="50"/>
        <v>0</v>
      </c>
      <c r="CF73" s="9">
        <f t="shared" si="50"/>
        <v>0</v>
      </c>
      <c r="CG73" s="9">
        <f t="shared" si="50"/>
        <v>0</v>
      </c>
      <c r="CH73" s="9">
        <f t="shared" si="50"/>
        <v>0</v>
      </c>
      <c r="CI73" s="9">
        <f t="shared" si="50"/>
        <v>0</v>
      </c>
      <c r="CJ73" s="9">
        <f t="shared" si="35"/>
        <v>0</v>
      </c>
      <c r="CK73" s="9">
        <f t="shared" si="35"/>
        <v>0</v>
      </c>
      <c r="CL73" s="9">
        <f t="shared" si="35"/>
        <v>0</v>
      </c>
      <c r="CM73" s="9">
        <f t="shared" si="35"/>
        <v>0</v>
      </c>
      <c r="CN73" s="9">
        <f t="shared" si="47"/>
        <v>0</v>
      </c>
      <c r="CO73" s="9">
        <f t="shared" si="47"/>
        <v>0</v>
      </c>
      <c r="CP73" s="9">
        <f t="shared" si="47"/>
        <v>0</v>
      </c>
      <c r="CQ73" s="9">
        <f t="shared" si="30"/>
        <v>1712.6596833571384</v>
      </c>
      <c r="CR73" s="27"/>
    </row>
    <row r="74" spans="2:96" x14ac:dyDescent="0.2">
      <c r="B74" s="1">
        <f t="shared" si="24"/>
        <v>43923</v>
      </c>
      <c r="C74" s="8">
        <f t="shared" si="19"/>
        <v>9</v>
      </c>
      <c r="D74">
        <f t="shared" si="28"/>
        <v>63</v>
      </c>
      <c r="E74" s="14">
        <f t="shared" si="25"/>
        <v>0.15</v>
      </c>
      <c r="F74" s="3">
        <f t="shared" si="20"/>
        <v>2.8576511180631639</v>
      </c>
      <c r="G74" s="3">
        <f t="shared" si="8"/>
        <v>1.4189999999999996</v>
      </c>
      <c r="H74" s="27"/>
      <c r="I74" s="4">
        <f t="shared" si="21"/>
        <v>4981250.1062647793</v>
      </c>
      <c r="J74" s="4"/>
      <c r="K74" s="4">
        <f t="shared" si="9"/>
        <v>18749.893735220823</v>
      </c>
      <c r="L74" s="4">
        <f t="shared" si="39"/>
        <v>2.1083092258551002</v>
      </c>
      <c r="N74" s="4">
        <f t="shared" si="29"/>
        <v>1712.6596833571384</v>
      </c>
      <c r="O74" s="4">
        <f t="shared" si="52"/>
        <v>1528.49001449959</v>
      </c>
      <c r="P74" s="4">
        <f t="shared" si="52"/>
        <v>1433.0169205390018</v>
      </c>
      <c r="Q74" s="4">
        <f t="shared" si="52"/>
        <v>1330.1385855670464</v>
      </c>
      <c r="R74" s="4">
        <f t="shared" si="52"/>
        <v>1224.6924582454344</v>
      </c>
      <c r="S74" s="4">
        <f t="shared" si="52"/>
        <v>1120.1216988501033</v>
      </c>
      <c r="T74" s="4">
        <f t="shared" si="52"/>
        <v>1018.8083263874887</v>
      </c>
      <c r="U74" s="4">
        <f t="shared" si="52"/>
        <v>922.33396603781148</v>
      </c>
      <c r="V74" s="4">
        <f t="shared" si="52"/>
        <v>831.71103733648022</v>
      </c>
      <c r="W74" s="4">
        <f t="shared" si="52"/>
        <v>751.52077298188624</v>
      </c>
      <c r="X74" s="4">
        <f t="shared" si="52"/>
        <v>1196.2538342292758</v>
      </c>
      <c r="Y74" s="4">
        <f t="shared" si="52"/>
        <v>951.9917590993191</v>
      </c>
      <c r="Z74" s="4">
        <f t="shared" si="52"/>
        <v>757.54578191606004</v>
      </c>
      <c r="AA74" s="4">
        <f t="shared" si="52"/>
        <v>602.77736613191655</v>
      </c>
      <c r="AB74" s="4">
        <f t="shared" si="52"/>
        <v>479.60352816527194</v>
      </c>
      <c r="AC74" s="4">
        <f t="shared" si="52"/>
        <v>381.58301461465294</v>
      </c>
      <c r="AD74" s="4">
        <f t="shared" si="52"/>
        <v>303.58508192060737</v>
      </c>
      <c r="AE74" s="4">
        <f t="shared" si="52"/>
        <v>241.5306789555143</v>
      </c>
      <c r="AF74" s="4">
        <f t="shared" si="52"/>
        <v>192.15918915375048</v>
      </c>
      <c r="AG74" s="4">
        <f t="shared" si="52"/>
        <v>152.87744211998367</v>
      </c>
      <c r="AH74" s="4">
        <f t="shared" si="52"/>
        <v>121.62293026845063</v>
      </c>
      <c r="AI74" s="4">
        <f t="shared" si="11"/>
        <v>472.63562173221788</v>
      </c>
      <c r="AJ74" s="4">
        <f t="shared" si="22"/>
        <v>17727.659692109002</v>
      </c>
      <c r="AK74" s="27"/>
      <c r="AL74">
        <f t="shared" si="5"/>
        <v>63</v>
      </c>
      <c r="AM74" s="14"/>
      <c r="AN74" s="14"/>
      <c r="AO74" s="4">
        <f t="shared" si="49"/>
        <v>97.563192414867444</v>
      </c>
      <c r="AP74" s="4">
        <f t="shared" si="49"/>
        <v>0</v>
      </c>
      <c r="AQ74" s="4">
        <f t="shared" si="49"/>
        <v>0</v>
      </c>
      <c r="AR74" s="4">
        <f t="shared" si="49"/>
        <v>0</v>
      </c>
      <c r="AS74" s="4">
        <f t="shared" si="49"/>
        <v>0</v>
      </c>
      <c r="AT74" s="4">
        <f t="shared" si="49"/>
        <v>0</v>
      </c>
      <c r="AU74" s="4">
        <f t="shared" si="49"/>
        <v>0</v>
      </c>
      <c r="AV74" s="4">
        <f t="shared" si="49"/>
        <v>0</v>
      </c>
      <c r="AW74" s="4">
        <f t="shared" si="49"/>
        <v>0</v>
      </c>
      <c r="AX74" s="4">
        <f t="shared" si="49"/>
        <v>0</v>
      </c>
      <c r="AY74" s="4">
        <f t="shared" si="49"/>
        <v>0</v>
      </c>
      <c r="AZ74" s="4">
        <f t="shared" si="49"/>
        <v>0</v>
      </c>
      <c r="BA74" s="4">
        <f t="shared" si="49"/>
        <v>0</v>
      </c>
      <c r="BB74" s="4">
        <f t="shared" si="49"/>
        <v>0</v>
      </c>
      <c r="BC74" s="4">
        <f t="shared" si="49"/>
        <v>0</v>
      </c>
      <c r="BD74" s="4">
        <f t="shared" si="49"/>
        <v>0</v>
      </c>
      <c r="BE74" s="4">
        <f t="shared" si="48"/>
        <v>0</v>
      </c>
      <c r="BF74" s="4">
        <f t="shared" si="48"/>
        <v>0</v>
      </c>
      <c r="BG74" s="4">
        <f t="shared" si="48"/>
        <v>0</v>
      </c>
      <c r="BH74" s="4">
        <f t="shared" si="48"/>
        <v>0</v>
      </c>
      <c r="BI74" s="4">
        <f t="shared" si="48"/>
        <v>0</v>
      </c>
      <c r="BJ74" s="4">
        <f t="shared" si="26"/>
        <v>97.563192414867444</v>
      </c>
      <c r="BK74" s="4">
        <f t="shared" si="23"/>
        <v>1022.2340431118209</v>
      </c>
      <c r="BL74" s="4">
        <f t="shared" si="31"/>
        <v>2.1533068319833832</v>
      </c>
      <c r="BM74" s="4">
        <f t="shared" si="15"/>
        <v>18749.893735220823</v>
      </c>
      <c r="BN74" s="18">
        <f t="shared" si="32"/>
        <v>2.1083092258551011</v>
      </c>
      <c r="BO74" s="4">
        <f t="shared" si="16"/>
        <v>5.4519457952532324</v>
      </c>
      <c r="BP74" s="27"/>
      <c r="BQ74" s="4">
        <f>I74+AJ74+BK74+SUM(J$11:J74)</f>
        <v>5000000</v>
      </c>
      <c r="BR74" s="27"/>
      <c r="BS74">
        <f t="shared" si="6"/>
        <v>63</v>
      </c>
      <c r="BT74" s="11">
        <f t="shared" si="7"/>
        <v>0.99645374304066037</v>
      </c>
      <c r="BU74" s="9">
        <f t="shared" si="50"/>
        <v>255.98792280540789</v>
      </c>
      <c r="BV74" s="9">
        <f t="shared" si="50"/>
        <v>228.46043942225845</v>
      </c>
      <c r="BW74" s="9">
        <f t="shared" si="50"/>
        <v>214.19026114675333</v>
      </c>
      <c r="BX74" s="9">
        <f t="shared" si="50"/>
        <v>198.81323585266395</v>
      </c>
      <c r="BY74" s="9">
        <f t="shared" si="50"/>
        <v>183.05240761384962</v>
      </c>
      <c r="BZ74" s="9">
        <f t="shared" si="50"/>
        <v>167.42241892203731</v>
      </c>
      <c r="CA74" s="9">
        <f t="shared" si="50"/>
        <v>152.27930554047057</v>
      </c>
      <c r="CB74" s="9">
        <f t="shared" si="50"/>
        <v>137.85946991878717</v>
      </c>
      <c r="CC74" s="9">
        <f t="shared" si="50"/>
        <v>124.31423644232491</v>
      </c>
      <c r="CD74" s="9">
        <f t="shared" si="50"/>
        <v>112.32835308159163</v>
      </c>
      <c r="CE74" s="9">
        <f t="shared" si="50"/>
        <v>0</v>
      </c>
      <c r="CF74" s="9">
        <f t="shared" si="50"/>
        <v>0</v>
      </c>
      <c r="CG74" s="9">
        <f t="shared" si="50"/>
        <v>0</v>
      </c>
      <c r="CH74" s="9">
        <f t="shared" si="50"/>
        <v>0</v>
      </c>
      <c r="CI74" s="9">
        <f t="shared" si="50"/>
        <v>0</v>
      </c>
      <c r="CJ74" s="9">
        <f t="shared" si="35"/>
        <v>0</v>
      </c>
      <c r="CK74" s="9">
        <f t="shared" si="35"/>
        <v>0</v>
      </c>
      <c r="CL74" s="9">
        <f t="shared" si="35"/>
        <v>0</v>
      </c>
      <c r="CM74" s="9">
        <f t="shared" si="35"/>
        <v>0</v>
      </c>
      <c r="CN74" s="9">
        <f t="shared" si="47"/>
        <v>0</v>
      </c>
      <c r="CO74" s="9">
        <f t="shared" si="47"/>
        <v>0</v>
      </c>
      <c r="CP74" s="9">
        <f t="shared" si="47"/>
        <v>0</v>
      </c>
      <c r="CQ74" s="9">
        <f t="shared" si="30"/>
        <v>1774.7080507461449</v>
      </c>
      <c r="CR74" s="27"/>
    </row>
    <row r="75" spans="2:96" x14ac:dyDescent="0.2">
      <c r="B75" s="1">
        <f t="shared" si="24"/>
        <v>43924</v>
      </c>
      <c r="C75" s="8">
        <f t="shared" si="19"/>
        <v>9.1428571428571423</v>
      </c>
      <c r="D75">
        <f t="shared" si="28"/>
        <v>64</v>
      </c>
      <c r="E75" s="14">
        <f t="shared" si="25"/>
        <v>0.15</v>
      </c>
      <c r="F75" s="3">
        <f t="shared" si="20"/>
        <v>2.8576511180631639</v>
      </c>
      <c r="G75" s="3">
        <f t="shared" si="8"/>
        <v>1.4189999999999996</v>
      </c>
      <c r="H75" s="27"/>
      <c r="I75" s="4">
        <f t="shared" si="21"/>
        <v>4979475.3982140329</v>
      </c>
      <c r="J75" s="4"/>
      <c r="K75" s="4">
        <f t="shared" si="9"/>
        <v>20524.601785966966</v>
      </c>
      <c r="L75" s="4">
        <f t="shared" si="39"/>
        <v>2.0571565507835823</v>
      </c>
      <c r="N75" s="4">
        <f t="shared" si="29"/>
        <v>1774.7080507461449</v>
      </c>
      <c r="O75" s="4">
        <f t="shared" si="52"/>
        <v>1609.90010235571</v>
      </c>
      <c r="P75" s="4">
        <f t="shared" si="52"/>
        <v>1528.49001449959</v>
      </c>
      <c r="Q75" s="4">
        <f t="shared" si="52"/>
        <v>1433.0169205390018</v>
      </c>
      <c r="R75" s="4">
        <f t="shared" si="52"/>
        <v>1330.1385855670464</v>
      </c>
      <c r="S75" s="4">
        <f t="shared" si="52"/>
        <v>1224.6924582454344</v>
      </c>
      <c r="T75" s="4">
        <f t="shared" si="52"/>
        <v>1120.1216988501033</v>
      </c>
      <c r="U75" s="4">
        <f t="shared" si="52"/>
        <v>1018.8083263874887</v>
      </c>
      <c r="V75" s="4">
        <f t="shared" si="52"/>
        <v>922.33396603781148</v>
      </c>
      <c r="W75" s="4">
        <f t="shared" si="52"/>
        <v>831.71103733648022</v>
      </c>
      <c r="X75" s="4">
        <f t="shared" si="52"/>
        <v>751.52077298188624</v>
      </c>
      <c r="Y75" s="4">
        <f t="shared" si="52"/>
        <v>1196.2538342292758</v>
      </c>
      <c r="Z75" s="4">
        <f t="shared" si="52"/>
        <v>951.9917590993191</v>
      </c>
      <c r="AA75" s="4">
        <f t="shared" si="52"/>
        <v>757.54578191606004</v>
      </c>
      <c r="AB75" s="4">
        <f t="shared" si="52"/>
        <v>602.77736613191655</v>
      </c>
      <c r="AC75" s="4">
        <f t="shared" si="52"/>
        <v>479.60352816527194</v>
      </c>
      <c r="AD75" s="4">
        <f t="shared" si="52"/>
        <v>381.58301461465294</v>
      </c>
      <c r="AE75" s="4">
        <f t="shared" si="52"/>
        <v>303.58508192060737</v>
      </c>
      <c r="AF75" s="4">
        <f t="shared" si="52"/>
        <v>241.5306789555143</v>
      </c>
      <c r="AG75" s="4">
        <f t="shared" si="52"/>
        <v>192.15918915375048</v>
      </c>
      <c r="AH75" s="4">
        <f t="shared" si="52"/>
        <v>152.87744211998367</v>
      </c>
      <c r="AI75" s="4">
        <f t="shared" si="11"/>
        <v>594.25855200066849</v>
      </c>
      <c r="AJ75" s="4">
        <f t="shared" si="22"/>
        <v>19399.608161853717</v>
      </c>
      <c r="AK75" s="27"/>
      <c r="AL75">
        <f t="shared" ref="AL75:AL138" si="53">D75</f>
        <v>64</v>
      </c>
      <c r="AM75" s="14"/>
      <c r="AN75" s="14"/>
      <c r="AO75" s="4">
        <f t="shared" si="49"/>
        <v>102.7595810014283</v>
      </c>
      <c r="AP75" s="4">
        <f t="shared" si="49"/>
        <v>0</v>
      </c>
      <c r="AQ75" s="4">
        <f t="shared" si="49"/>
        <v>0</v>
      </c>
      <c r="AR75" s="4">
        <f t="shared" si="49"/>
        <v>0</v>
      </c>
      <c r="AS75" s="4">
        <f t="shared" si="49"/>
        <v>0</v>
      </c>
      <c r="AT75" s="4">
        <f t="shared" si="49"/>
        <v>0</v>
      </c>
      <c r="AU75" s="4">
        <f t="shared" si="49"/>
        <v>0</v>
      </c>
      <c r="AV75" s="4">
        <f t="shared" si="49"/>
        <v>0</v>
      </c>
      <c r="AW75" s="4">
        <f t="shared" si="49"/>
        <v>0</v>
      </c>
      <c r="AX75" s="4">
        <f t="shared" si="49"/>
        <v>0</v>
      </c>
      <c r="AY75" s="4">
        <f t="shared" si="49"/>
        <v>0</v>
      </c>
      <c r="AZ75" s="4">
        <f t="shared" si="49"/>
        <v>0</v>
      </c>
      <c r="BA75" s="4">
        <f t="shared" si="49"/>
        <v>0</v>
      </c>
      <c r="BB75" s="4">
        <f t="shared" si="49"/>
        <v>0</v>
      </c>
      <c r="BC75" s="4">
        <f t="shared" si="49"/>
        <v>0</v>
      </c>
      <c r="BD75" s="4">
        <f t="shared" ref="BD75:BI90" si="54">AC74*BC$8</f>
        <v>0</v>
      </c>
      <c r="BE75" s="4">
        <f t="shared" si="54"/>
        <v>0</v>
      </c>
      <c r="BF75" s="4">
        <f t="shared" si="54"/>
        <v>0</v>
      </c>
      <c r="BG75" s="4">
        <f t="shared" si="54"/>
        <v>0</v>
      </c>
      <c r="BH75" s="4">
        <f t="shared" si="54"/>
        <v>0</v>
      </c>
      <c r="BI75" s="4">
        <f t="shared" si="54"/>
        <v>0</v>
      </c>
      <c r="BJ75" s="4">
        <f t="shared" si="26"/>
        <v>102.7595810014283</v>
      </c>
      <c r="BK75" s="4">
        <f t="shared" si="23"/>
        <v>1124.9936241132493</v>
      </c>
      <c r="BL75" s="4">
        <f t="shared" si="31"/>
        <v>2.1083092258551002</v>
      </c>
      <c r="BM75" s="4">
        <f t="shared" si="15"/>
        <v>20524.601785966966</v>
      </c>
      <c r="BN75" s="18">
        <f t="shared" si="32"/>
        <v>2.0571565507835827</v>
      </c>
      <c r="BO75" s="4">
        <f t="shared" si="16"/>
        <v>5.4811958636022231</v>
      </c>
      <c r="BP75" s="27"/>
      <c r="BQ75" s="4">
        <f>I75+AJ75+BK75+SUM(J$11:J75)</f>
        <v>5000000</v>
      </c>
      <c r="BR75" s="27"/>
      <c r="BS75">
        <f t="shared" ref="BS75:BS138" si="55">D75</f>
        <v>64</v>
      </c>
      <c r="BT75" s="11">
        <f t="shared" ref="BT75:BT138" si="56">I75/(I75+AJ75)</f>
        <v>0.99611920519374653</v>
      </c>
      <c r="BU75" s="9">
        <f t="shared" si="50"/>
        <v>265.17311594402895</v>
      </c>
      <c r="BV75" s="9">
        <f t="shared" si="50"/>
        <v>240.54786155998514</v>
      </c>
      <c r="BW75" s="9">
        <f t="shared" si="50"/>
        <v>228.38373875848646</v>
      </c>
      <c r="BX75" s="9">
        <f t="shared" si="50"/>
        <v>214.11835138747512</v>
      </c>
      <c r="BY75" s="9">
        <f t="shared" si="50"/>
        <v>198.74648859788707</v>
      </c>
      <c r="BZ75" s="9">
        <f t="shared" si="50"/>
        <v>182.99095171713267</v>
      </c>
      <c r="CA75" s="9">
        <f t="shared" si="50"/>
        <v>167.36621045682509</v>
      </c>
      <c r="CB75" s="9">
        <f t="shared" si="50"/>
        <v>152.22818104888145</v>
      </c>
      <c r="CC75" s="9">
        <f t="shared" si="50"/>
        <v>137.81318657591711</v>
      </c>
      <c r="CD75" s="9">
        <f t="shared" si="50"/>
        <v>124.27250061937217</v>
      </c>
      <c r="CE75" s="9">
        <f t="shared" si="50"/>
        <v>0</v>
      </c>
      <c r="CF75" s="9">
        <f t="shared" si="50"/>
        <v>0</v>
      </c>
      <c r="CG75" s="9">
        <f t="shared" si="50"/>
        <v>0</v>
      </c>
      <c r="CH75" s="9">
        <f t="shared" si="50"/>
        <v>0</v>
      </c>
      <c r="CI75" s="9">
        <f t="shared" si="50"/>
        <v>0</v>
      </c>
      <c r="CJ75" s="9">
        <f t="shared" si="35"/>
        <v>0</v>
      </c>
      <c r="CK75" s="9">
        <f t="shared" si="35"/>
        <v>0</v>
      </c>
      <c r="CL75" s="9">
        <f t="shared" si="35"/>
        <v>0</v>
      </c>
      <c r="CM75" s="9">
        <f t="shared" si="35"/>
        <v>0</v>
      </c>
      <c r="CN75" s="9">
        <f t="shared" si="47"/>
        <v>0</v>
      </c>
      <c r="CO75" s="9">
        <f t="shared" si="47"/>
        <v>0</v>
      </c>
      <c r="CP75" s="9">
        <f t="shared" si="47"/>
        <v>0</v>
      </c>
      <c r="CQ75" s="9">
        <f t="shared" si="30"/>
        <v>1911.6405866659909</v>
      </c>
      <c r="CR75" s="27"/>
    </row>
    <row r="76" spans="2:96" x14ac:dyDescent="0.2">
      <c r="B76" s="1">
        <f t="shared" si="24"/>
        <v>43925</v>
      </c>
      <c r="C76" s="8">
        <f t="shared" si="19"/>
        <v>9.2857142857142865</v>
      </c>
      <c r="D76">
        <f t="shared" si="28"/>
        <v>65</v>
      </c>
      <c r="E76" s="14">
        <f t="shared" si="25"/>
        <v>0.15</v>
      </c>
      <c r="F76" s="3">
        <f t="shared" si="20"/>
        <v>2.8576511180631639</v>
      </c>
      <c r="G76" s="3">
        <f t="shared" ref="G76:G139" si="57">E76*N$9</f>
        <v>1.4189999999999996</v>
      </c>
      <c r="H76" s="27"/>
      <c r="I76" s="4">
        <f t="shared" si="21"/>
        <v>4977563.757627367</v>
      </c>
      <c r="J76" s="4"/>
      <c r="K76" s="4">
        <f t="shared" ref="K76:K139" si="58">K75+N76</f>
        <v>22436.242372632958</v>
      </c>
      <c r="L76" s="4">
        <f t="shared" si="39"/>
        <v>2.0088338657068165</v>
      </c>
      <c r="N76" s="4">
        <f t="shared" si="29"/>
        <v>1911.6405866659909</v>
      </c>
      <c r="O76" s="4">
        <f t="shared" si="52"/>
        <v>1668.2255677013761</v>
      </c>
      <c r="P76" s="4">
        <f t="shared" si="52"/>
        <v>1609.90010235571</v>
      </c>
      <c r="Q76" s="4">
        <f t="shared" si="52"/>
        <v>1528.49001449959</v>
      </c>
      <c r="R76" s="4">
        <f t="shared" si="52"/>
        <v>1433.0169205390018</v>
      </c>
      <c r="S76" s="4">
        <f t="shared" si="52"/>
        <v>1330.1385855670464</v>
      </c>
      <c r="T76" s="4">
        <f t="shared" si="52"/>
        <v>1224.6924582454344</v>
      </c>
      <c r="U76" s="4">
        <f t="shared" si="52"/>
        <v>1120.1216988501033</v>
      </c>
      <c r="V76" s="4">
        <f t="shared" si="52"/>
        <v>1018.8083263874887</v>
      </c>
      <c r="W76" s="4">
        <f t="shared" si="52"/>
        <v>922.33396603781148</v>
      </c>
      <c r="X76" s="4">
        <f t="shared" si="52"/>
        <v>831.71103733648022</v>
      </c>
      <c r="Y76" s="4">
        <f t="shared" si="52"/>
        <v>751.52077298188624</v>
      </c>
      <c r="Z76" s="4">
        <f t="shared" si="52"/>
        <v>1196.2538342292758</v>
      </c>
      <c r="AA76" s="4">
        <f t="shared" si="52"/>
        <v>951.9917590993191</v>
      </c>
      <c r="AB76" s="4">
        <f t="shared" si="52"/>
        <v>757.54578191606004</v>
      </c>
      <c r="AC76" s="4">
        <f t="shared" si="52"/>
        <v>602.77736613191655</v>
      </c>
      <c r="AD76" s="4">
        <f t="shared" ref="AD76:AH76" si="59">AC75*(1-AC$6)</f>
        <v>479.60352816527194</v>
      </c>
      <c r="AE76" s="4">
        <f t="shared" si="59"/>
        <v>381.58301461465294</v>
      </c>
      <c r="AF76" s="4">
        <f t="shared" si="59"/>
        <v>303.58508192060737</v>
      </c>
      <c r="AG76" s="4">
        <f t="shared" si="59"/>
        <v>241.5306789555143</v>
      </c>
      <c r="AH76" s="4">
        <f t="shared" si="59"/>
        <v>192.15918915375048</v>
      </c>
      <c r="AI76" s="4">
        <f t="shared" ref="AI76:AI139" si="60">AI75+AH75*(1-AH$6)</f>
        <v>747.13599412065219</v>
      </c>
      <c r="AJ76" s="4">
        <f t="shared" si="22"/>
        <v>21204.76626547494</v>
      </c>
      <c r="AK76" s="27"/>
      <c r="AL76">
        <f t="shared" si="53"/>
        <v>65</v>
      </c>
      <c r="AM76" s="14"/>
      <c r="AN76" s="14"/>
      <c r="AO76" s="4">
        <f t="shared" ref="AO76:BD91" si="61">N75*AN$8</f>
        <v>106.48248304476868</v>
      </c>
      <c r="AP76" s="4">
        <f t="shared" si="61"/>
        <v>0</v>
      </c>
      <c r="AQ76" s="4">
        <f t="shared" si="61"/>
        <v>0</v>
      </c>
      <c r="AR76" s="4">
        <f t="shared" si="61"/>
        <v>0</v>
      </c>
      <c r="AS76" s="4">
        <f t="shared" si="61"/>
        <v>0</v>
      </c>
      <c r="AT76" s="4">
        <f t="shared" si="61"/>
        <v>0</v>
      </c>
      <c r="AU76" s="4">
        <f t="shared" si="61"/>
        <v>0</v>
      </c>
      <c r="AV76" s="4">
        <f t="shared" si="61"/>
        <v>0</v>
      </c>
      <c r="AW76" s="4">
        <f t="shared" si="61"/>
        <v>0</v>
      </c>
      <c r="AX76" s="4">
        <f t="shared" si="61"/>
        <v>0</v>
      </c>
      <c r="AY76" s="4">
        <f t="shared" si="61"/>
        <v>0</v>
      </c>
      <c r="AZ76" s="4">
        <f t="shared" si="61"/>
        <v>0</v>
      </c>
      <c r="BA76" s="4">
        <f t="shared" si="61"/>
        <v>0</v>
      </c>
      <c r="BB76" s="4">
        <f t="shared" si="61"/>
        <v>0</v>
      </c>
      <c r="BC76" s="4">
        <f t="shared" si="61"/>
        <v>0</v>
      </c>
      <c r="BD76" s="4">
        <f t="shared" si="61"/>
        <v>0</v>
      </c>
      <c r="BE76" s="4">
        <f t="shared" si="54"/>
        <v>0</v>
      </c>
      <c r="BF76" s="4">
        <f t="shared" si="54"/>
        <v>0</v>
      </c>
      <c r="BG76" s="4">
        <f t="shared" si="54"/>
        <v>0</v>
      </c>
      <c r="BH76" s="4">
        <f t="shared" si="54"/>
        <v>0</v>
      </c>
      <c r="BI76" s="4">
        <f t="shared" si="54"/>
        <v>0</v>
      </c>
      <c r="BJ76" s="4">
        <f t="shared" si="26"/>
        <v>106.48248304476868</v>
      </c>
      <c r="BK76" s="4">
        <f t="shared" si="23"/>
        <v>1231.4761071580181</v>
      </c>
      <c r="BL76" s="4">
        <f t="shared" si="31"/>
        <v>2.0571565507835827</v>
      </c>
      <c r="BM76" s="4">
        <f t="shared" ref="BM76:BM139" si="62">AJ76+BK76</f>
        <v>22436.242372632958</v>
      </c>
      <c r="BN76" s="18">
        <f t="shared" si="32"/>
        <v>2.008833865706817</v>
      </c>
      <c r="BO76" s="4">
        <f t="shared" ref="BO76:BO139" si="63">BK76/BM76*100</f>
        <v>5.4887805484760452</v>
      </c>
      <c r="BP76" s="27"/>
      <c r="BQ76" s="4">
        <f>I76+AJ76+BK76+SUM(J$11:J76)</f>
        <v>5000000</v>
      </c>
      <c r="BR76" s="27"/>
      <c r="BS76">
        <f t="shared" si="55"/>
        <v>65</v>
      </c>
      <c r="BT76" s="11">
        <f t="shared" si="56"/>
        <v>0.99575800196305919</v>
      </c>
      <c r="BU76" s="9">
        <f t="shared" si="50"/>
        <v>285.52971165750262</v>
      </c>
      <c r="BV76" s="9">
        <f t="shared" si="50"/>
        <v>249.17234371770186</v>
      </c>
      <c r="BW76" s="9">
        <f t="shared" si="50"/>
        <v>240.46063639227694</v>
      </c>
      <c r="BX76" s="9">
        <f t="shared" si="50"/>
        <v>228.30092442878987</v>
      </c>
      <c r="BY76" s="9">
        <f t="shared" si="50"/>
        <v>214.04070983627585</v>
      </c>
      <c r="BZ76" s="9">
        <f t="shared" si="50"/>
        <v>198.67442104473176</v>
      </c>
      <c r="CA76" s="9">
        <f t="shared" si="50"/>
        <v>182.92459728625516</v>
      </c>
      <c r="CB76" s="9">
        <f t="shared" si="50"/>
        <v>167.30552172036693</v>
      </c>
      <c r="CC76" s="9">
        <f t="shared" si="50"/>
        <v>152.17298152004011</v>
      </c>
      <c r="CD76" s="9">
        <f t="shared" si="50"/>
        <v>137.76321407467128</v>
      </c>
      <c r="CE76" s="9">
        <f t="shared" si="50"/>
        <v>0</v>
      </c>
      <c r="CF76" s="9">
        <f t="shared" si="50"/>
        <v>0</v>
      </c>
      <c r="CG76" s="9">
        <f t="shared" si="50"/>
        <v>0</v>
      </c>
      <c r="CH76" s="9">
        <f t="shared" si="50"/>
        <v>0</v>
      </c>
      <c r="CI76" s="9">
        <f t="shared" si="50"/>
        <v>0</v>
      </c>
      <c r="CJ76" s="9">
        <f t="shared" si="35"/>
        <v>0</v>
      </c>
      <c r="CK76" s="9">
        <f t="shared" si="35"/>
        <v>0</v>
      </c>
      <c r="CL76" s="9">
        <f t="shared" si="35"/>
        <v>0</v>
      </c>
      <c r="CM76" s="9">
        <f t="shared" si="35"/>
        <v>0</v>
      </c>
      <c r="CN76" s="9">
        <f t="shared" si="47"/>
        <v>0</v>
      </c>
      <c r="CO76" s="9">
        <f t="shared" si="47"/>
        <v>0</v>
      </c>
      <c r="CP76" s="9">
        <f t="shared" si="47"/>
        <v>0</v>
      </c>
      <c r="CQ76" s="9">
        <f t="shared" si="30"/>
        <v>2056.3450616786126</v>
      </c>
      <c r="CR76" s="27"/>
    </row>
    <row r="77" spans="2:96" x14ac:dyDescent="0.2">
      <c r="B77" s="1">
        <f t="shared" si="24"/>
        <v>43926</v>
      </c>
      <c r="C77" s="8">
        <f t="shared" ref="C77:C140" si="64">D77/7</f>
        <v>9.4285714285714288</v>
      </c>
      <c r="D77">
        <f t="shared" si="28"/>
        <v>66</v>
      </c>
      <c r="E77" s="14">
        <f t="shared" si="25"/>
        <v>0.15</v>
      </c>
      <c r="F77" s="3">
        <f t="shared" ref="F77:F140" si="65">EXP(7*E77)</f>
        <v>2.8576511180631639</v>
      </c>
      <c r="G77" s="3">
        <f t="shared" si="57"/>
        <v>1.4189999999999996</v>
      </c>
      <c r="H77" s="27"/>
      <c r="I77" s="4">
        <f t="shared" ref="I77:I140" si="66">I76-N77-J77</f>
        <v>4975507.4125656886</v>
      </c>
      <c r="J77" s="4"/>
      <c r="K77" s="4">
        <f t="shared" si="58"/>
        <v>24492.587434311572</v>
      </c>
      <c r="L77" s="4">
        <f t="shared" si="39"/>
        <v>1.9638604472407648</v>
      </c>
      <c r="N77" s="4">
        <f t="shared" si="29"/>
        <v>2056.3450616786126</v>
      </c>
      <c r="O77" s="4">
        <f t="shared" ref="O77:AH89" si="67">N76*(1-N$6)</f>
        <v>1796.9421514660314</v>
      </c>
      <c r="P77" s="4">
        <f t="shared" si="67"/>
        <v>1668.2255677013761</v>
      </c>
      <c r="Q77" s="4">
        <f t="shared" si="67"/>
        <v>1609.90010235571</v>
      </c>
      <c r="R77" s="4">
        <f t="shared" si="67"/>
        <v>1528.49001449959</v>
      </c>
      <c r="S77" s="4">
        <f t="shared" si="67"/>
        <v>1433.0169205390018</v>
      </c>
      <c r="T77" s="4">
        <f t="shared" si="67"/>
        <v>1330.1385855670464</v>
      </c>
      <c r="U77" s="4">
        <f t="shared" si="67"/>
        <v>1224.6924582454344</v>
      </c>
      <c r="V77" s="4">
        <f t="shared" si="67"/>
        <v>1120.1216988501033</v>
      </c>
      <c r="W77" s="4">
        <f t="shared" si="67"/>
        <v>1018.8083263874887</v>
      </c>
      <c r="X77" s="4">
        <f t="shared" si="67"/>
        <v>922.33396603781148</v>
      </c>
      <c r="Y77" s="4">
        <f t="shared" si="67"/>
        <v>831.71103733648022</v>
      </c>
      <c r="Z77" s="4">
        <f t="shared" si="67"/>
        <v>751.52077298188624</v>
      </c>
      <c r="AA77" s="4">
        <f t="shared" si="67"/>
        <v>1196.2538342292758</v>
      </c>
      <c r="AB77" s="4">
        <f t="shared" si="67"/>
        <v>951.9917590993191</v>
      </c>
      <c r="AC77" s="4">
        <f t="shared" si="67"/>
        <v>757.54578191606004</v>
      </c>
      <c r="AD77" s="4">
        <f t="shared" si="67"/>
        <v>602.77736613191655</v>
      </c>
      <c r="AE77" s="4">
        <f t="shared" si="67"/>
        <v>479.60352816527194</v>
      </c>
      <c r="AF77" s="4">
        <f t="shared" si="67"/>
        <v>381.58301461465294</v>
      </c>
      <c r="AG77" s="4">
        <f t="shared" si="67"/>
        <v>303.58508192060737</v>
      </c>
      <c r="AH77" s="4">
        <f t="shared" si="67"/>
        <v>241.5306789555143</v>
      </c>
      <c r="AI77" s="4">
        <f t="shared" si="60"/>
        <v>939.29518327440269</v>
      </c>
      <c r="AJ77" s="4">
        <f t="shared" ref="AJ77:AJ140" si="68">SUM(N77:AI77)</f>
        <v>23146.412891953591</v>
      </c>
      <c r="AK77" s="27"/>
      <c r="AL77">
        <f t="shared" si="53"/>
        <v>66</v>
      </c>
      <c r="AM77" s="14"/>
      <c r="AN77" s="14"/>
      <c r="AO77" s="4">
        <f t="shared" si="61"/>
        <v>114.69843519995945</v>
      </c>
      <c r="AP77" s="4">
        <f t="shared" si="61"/>
        <v>0</v>
      </c>
      <c r="AQ77" s="4">
        <f t="shared" si="61"/>
        <v>0</v>
      </c>
      <c r="AR77" s="4">
        <f t="shared" si="61"/>
        <v>0</v>
      </c>
      <c r="AS77" s="4">
        <f t="shared" si="61"/>
        <v>0</v>
      </c>
      <c r="AT77" s="4">
        <f t="shared" si="61"/>
        <v>0</v>
      </c>
      <c r="AU77" s="4">
        <f t="shared" si="61"/>
        <v>0</v>
      </c>
      <c r="AV77" s="4">
        <f t="shared" si="61"/>
        <v>0</v>
      </c>
      <c r="AW77" s="4">
        <f t="shared" si="61"/>
        <v>0</v>
      </c>
      <c r="AX77" s="4">
        <f t="shared" si="61"/>
        <v>0</v>
      </c>
      <c r="AY77" s="4">
        <f t="shared" si="61"/>
        <v>0</v>
      </c>
      <c r="AZ77" s="4">
        <f t="shared" si="61"/>
        <v>0</v>
      </c>
      <c r="BA77" s="4">
        <f t="shared" si="61"/>
        <v>0</v>
      </c>
      <c r="BB77" s="4">
        <f t="shared" si="61"/>
        <v>0</v>
      </c>
      <c r="BC77" s="4">
        <f t="shared" si="61"/>
        <v>0</v>
      </c>
      <c r="BD77" s="4">
        <f t="shared" si="61"/>
        <v>0</v>
      </c>
      <c r="BE77" s="4">
        <f t="shared" si="54"/>
        <v>0</v>
      </c>
      <c r="BF77" s="4">
        <f t="shared" si="54"/>
        <v>0</v>
      </c>
      <c r="BG77" s="4">
        <f t="shared" si="54"/>
        <v>0</v>
      </c>
      <c r="BH77" s="4">
        <f t="shared" si="54"/>
        <v>0</v>
      </c>
      <c r="BI77" s="4">
        <f t="shared" si="54"/>
        <v>0</v>
      </c>
      <c r="BJ77" s="4">
        <f t="shared" si="26"/>
        <v>114.69843519995945</v>
      </c>
      <c r="BK77" s="4">
        <f t="shared" ref="BK77:BK140" si="69">BK76+BJ77</f>
        <v>1346.1745423579775</v>
      </c>
      <c r="BL77" s="4">
        <f t="shared" si="31"/>
        <v>2.008833865706817</v>
      </c>
      <c r="BM77" s="4">
        <f t="shared" si="62"/>
        <v>24492.587434311568</v>
      </c>
      <c r="BN77" s="18">
        <f t="shared" si="32"/>
        <v>1.9638604472407648</v>
      </c>
      <c r="BO77" s="4">
        <f t="shared" si="63"/>
        <v>5.4962528804618129</v>
      </c>
      <c r="BP77" s="27"/>
      <c r="BQ77" s="4">
        <f>I77+AJ77+BK77+SUM(J$11:J77)</f>
        <v>5000000</v>
      </c>
      <c r="BR77" s="27"/>
      <c r="BS77">
        <f t="shared" si="55"/>
        <v>66</v>
      </c>
      <c r="BT77" s="11">
        <f t="shared" si="56"/>
        <v>0.99536947072148285</v>
      </c>
      <c r="BU77" s="9">
        <f t="shared" si="50"/>
        <v>307.02346434956632</v>
      </c>
      <c r="BV77" s="9">
        <f t="shared" si="50"/>
        <v>268.29320373327994</v>
      </c>
      <c r="BW77" s="9">
        <f t="shared" si="50"/>
        <v>249.07512005504458</v>
      </c>
      <c r="BX77" s="9">
        <f t="shared" si="50"/>
        <v>240.36681191943961</v>
      </c>
      <c r="BY77" s="9">
        <f t="shared" si="50"/>
        <v>228.21184451032929</v>
      </c>
      <c r="BZ77" s="9">
        <f t="shared" si="50"/>
        <v>213.95719405977533</v>
      </c>
      <c r="CA77" s="9">
        <f t="shared" si="50"/>
        <v>198.59690098531391</v>
      </c>
      <c r="CB77" s="9">
        <f t="shared" si="50"/>
        <v>182.85322259405248</v>
      </c>
      <c r="CC77" s="9">
        <f t="shared" si="50"/>
        <v>167.24024137921131</v>
      </c>
      <c r="CD77" s="9">
        <f t="shared" si="50"/>
        <v>152.11360569044317</v>
      </c>
      <c r="CE77" s="9">
        <f t="shared" si="50"/>
        <v>0</v>
      </c>
      <c r="CF77" s="9">
        <f t="shared" si="50"/>
        <v>0</v>
      </c>
      <c r="CG77" s="9">
        <f t="shared" si="50"/>
        <v>0</v>
      </c>
      <c r="CH77" s="9">
        <f t="shared" si="50"/>
        <v>0</v>
      </c>
      <c r="CI77" s="9">
        <f t="shared" si="50"/>
        <v>0</v>
      </c>
      <c r="CJ77" s="9">
        <f t="shared" si="35"/>
        <v>0</v>
      </c>
      <c r="CK77" s="9">
        <f t="shared" si="35"/>
        <v>0</v>
      </c>
      <c r="CL77" s="9">
        <f t="shared" si="35"/>
        <v>0</v>
      </c>
      <c r="CM77" s="9">
        <f t="shared" si="35"/>
        <v>0</v>
      </c>
      <c r="CN77" s="9">
        <f t="shared" si="47"/>
        <v>0</v>
      </c>
      <c r="CO77" s="9">
        <f t="shared" si="47"/>
        <v>0</v>
      </c>
      <c r="CP77" s="9">
        <f t="shared" si="47"/>
        <v>0</v>
      </c>
      <c r="CQ77" s="9">
        <f t="shared" si="30"/>
        <v>2207.7316092764563</v>
      </c>
      <c r="CR77" s="27"/>
    </row>
    <row r="78" spans="2:96" x14ac:dyDescent="0.2">
      <c r="B78" s="1">
        <f t="shared" ref="B78:B141" si="70">B77+1</f>
        <v>43927</v>
      </c>
      <c r="C78" s="8">
        <f t="shared" si="64"/>
        <v>9.5714285714285712</v>
      </c>
      <c r="D78">
        <f t="shared" si="28"/>
        <v>67</v>
      </c>
      <c r="E78" s="14">
        <f t="shared" ref="E78:E141" si="71">E77</f>
        <v>0.15</v>
      </c>
      <c r="F78" s="3">
        <f t="shared" si="65"/>
        <v>2.8576511180631639</v>
      </c>
      <c r="G78" s="3">
        <f t="shared" si="57"/>
        <v>1.4189999999999996</v>
      </c>
      <c r="H78" s="27"/>
      <c r="I78" s="4">
        <f t="shared" si="66"/>
        <v>4973299.6809564121</v>
      </c>
      <c r="J78" s="4"/>
      <c r="K78" s="4">
        <f t="shared" si="58"/>
        <v>26700.319043588028</v>
      </c>
      <c r="L78" s="4">
        <f t="shared" si="39"/>
        <v>1.9227267183766266</v>
      </c>
      <c r="N78" s="4">
        <f t="shared" si="29"/>
        <v>2207.7316092764563</v>
      </c>
      <c r="O78" s="4">
        <f t="shared" si="67"/>
        <v>1932.9643579778958</v>
      </c>
      <c r="P78" s="4">
        <f t="shared" si="67"/>
        <v>1796.9421514660314</v>
      </c>
      <c r="Q78" s="4">
        <f t="shared" si="67"/>
        <v>1668.2255677013761</v>
      </c>
      <c r="R78" s="4">
        <f t="shared" si="67"/>
        <v>1609.90010235571</v>
      </c>
      <c r="S78" s="4">
        <f t="shared" si="67"/>
        <v>1528.49001449959</v>
      </c>
      <c r="T78" s="4">
        <f t="shared" si="67"/>
        <v>1433.0169205390018</v>
      </c>
      <c r="U78" s="4">
        <f t="shared" si="67"/>
        <v>1330.1385855670464</v>
      </c>
      <c r="V78" s="4">
        <f t="shared" si="67"/>
        <v>1224.6924582454344</v>
      </c>
      <c r="W78" s="4">
        <f t="shared" si="67"/>
        <v>1120.1216988501033</v>
      </c>
      <c r="X78" s="4">
        <f t="shared" si="67"/>
        <v>1018.8083263874887</v>
      </c>
      <c r="Y78" s="4">
        <f t="shared" si="67"/>
        <v>922.33396603781148</v>
      </c>
      <c r="Z78" s="4">
        <f t="shared" si="67"/>
        <v>831.71103733648022</v>
      </c>
      <c r="AA78" s="4">
        <f t="shared" si="67"/>
        <v>751.52077298188624</v>
      </c>
      <c r="AB78" s="4">
        <f t="shared" si="67"/>
        <v>1196.2538342292758</v>
      </c>
      <c r="AC78" s="4">
        <f t="shared" si="67"/>
        <v>951.9917590993191</v>
      </c>
      <c r="AD78" s="4">
        <f t="shared" si="67"/>
        <v>757.54578191606004</v>
      </c>
      <c r="AE78" s="4">
        <f t="shared" si="67"/>
        <v>602.77736613191655</v>
      </c>
      <c r="AF78" s="4">
        <f t="shared" si="67"/>
        <v>479.60352816527194</v>
      </c>
      <c r="AG78" s="4">
        <f t="shared" si="67"/>
        <v>381.58301461465294</v>
      </c>
      <c r="AH78" s="4">
        <f t="shared" si="67"/>
        <v>303.58508192060737</v>
      </c>
      <c r="AI78" s="4">
        <f t="shared" si="60"/>
        <v>1180.825862229917</v>
      </c>
      <c r="AJ78" s="4">
        <f t="shared" si="68"/>
        <v>25230.763797529336</v>
      </c>
      <c r="AK78" s="27"/>
      <c r="AL78">
        <f t="shared" si="53"/>
        <v>67</v>
      </c>
      <c r="AM78" s="14"/>
      <c r="AN78" s="14"/>
      <c r="AO78" s="4">
        <f t="shared" si="61"/>
        <v>123.38070370071675</v>
      </c>
      <c r="AP78" s="4">
        <f t="shared" si="61"/>
        <v>0</v>
      </c>
      <c r="AQ78" s="4">
        <f t="shared" si="61"/>
        <v>0</v>
      </c>
      <c r="AR78" s="4">
        <f t="shared" si="61"/>
        <v>0</v>
      </c>
      <c r="AS78" s="4">
        <f t="shared" si="61"/>
        <v>0</v>
      </c>
      <c r="AT78" s="4">
        <f t="shared" si="61"/>
        <v>0</v>
      </c>
      <c r="AU78" s="4">
        <f t="shared" si="61"/>
        <v>0</v>
      </c>
      <c r="AV78" s="4">
        <f t="shared" si="61"/>
        <v>0</v>
      </c>
      <c r="AW78" s="4">
        <f t="shared" si="61"/>
        <v>0</v>
      </c>
      <c r="AX78" s="4">
        <f t="shared" si="61"/>
        <v>0</v>
      </c>
      <c r="AY78" s="4">
        <f t="shared" si="61"/>
        <v>0</v>
      </c>
      <c r="AZ78" s="4">
        <f t="shared" si="61"/>
        <v>0</v>
      </c>
      <c r="BA78" s="4">
        <f t="shared" si="61"/>
        <v>0</v>
      </c>
      <c r="BB78" s="4">
        <f t="shared" si="61"/>
        <v>0</v>
      </c>
      <c r="BC78" s="4">
        <f t="shared" si="61"/>
        <v>0</v>
      </c>
      <c r="BD78" s="4">
        <f t="shared" si="61"/>
        <v>0</v>
      </c>
      <c r="BE78" s="4">
        <f t="shared" si="54"/>
        <v>0</v>
      </c>
      <c r="BF78" s="4">
        <f t="shared" si="54"/>
        <v>0</v>
      </c>
      <c r="BG78" s="4">
        <f t="shared" si="54"/>
        <v>0</v>
      </c>
      <c r="BH78" s="4">
        <f t="shared" si="54"/>
        <v>0</v>
      </c>
      <c r="BI78" s="4">
        <f t="shared" si="54"/>
        <v>0</v>
      </c>
      <c r="BJ78" s="4">
        <f t="shared" ref="BJ78:BJ141" si="72">SUM(AO78:BI78)</f>
        <v>123.38070370071675</v>
      </c>
      <c r="BK78" s="4">
        <f t="shared" si="69"/>
        <v>1469.5552460586944</v>
      </c>
      <c r="BL78" s="4">
        <f t="shared" si="31"/>
        <v>1.9638604472407657</v>
      </c>
      <c r="BM78" s="4">
        <f t="shared" si="62"/>
        <v>26700.319043588031</v>
      </c>
      <c r="BN78" s="18">
        <f t="shared" si="32"/>
        <v>1.9227267183766272</v>
      </c>
      <c r="BO78" s="4">
        <f t="shared" si="63"/>
        <v>5.5038864654001269</v>
      </c>
      <c r="BP78" s="27"/>
      <c r="BQ78" s="4">
        <f>I78+AJ78+BK78+SUM(J$11:J78)</f>
        <v>5000000</v>
      </c>
      <c r="BR78" s="27"/>
      <c r="BS78">
        <f t="shared" si="55"/>
        <v>67</v>
      </c>
      <c r="BT78" s="11">
        <f t="shared" si="56"/>
        <v>0.99495236368440865</v>
      </c>
      <c r="BU78" s="9">
        <f t="shared" si="50"/>
        <v>329.48816745455906</v>
      </c>
      <c r="BV78" s="9">
        <f t="shared" si="50"/>
        <v>288.48111853317346</v>
      </c>
      <c r="BW78" s="9">
        <f t="shared" si="50"/>
        <v>268.18077615079119</v>
      </c>
      <c r="BX78" s="9">
        <f t="shared" si="50"/>
        <v>248.97074576148728</v>
      </c>
      <c r="BY78" s="9">
        <f t="shared" si="50"/>
        <v>240.26608682018775</v>
      </c>
      <c r="BZ78" s="9">
        <f t="shared" si="50"/>
        <v>228.11621291915748</v>
      </c>
      <c r="CA78" s="9">
        <f t="shared" si="50"/>
        <v>213.86753584350484</v>
      </c>
      <c r="CB78" s="9">
        <f t="shared" si="50"/>
        <v>198.51367946066532</v>
      </c>
      <c r="CC78" s="9">
        <f t="shared" si="50"/>
        <v>182.77659841766459</v>
      </c>
      <c r="CD78" s="9">
        <f t="shared" si="50"/>
        <v>167.17015978276584</v>
      </c>
      <c r="CE78" s="9">
        <f t="shared" si="50"/>
        <v>0</v>
      </c>
      <c r="CF78" s="9">
        <f t="shared" si="50"/>
        <v>0</v>
      </c>
      <c r="CG78" s="9">
        <f t="shared" si="50"/>
        <v>0</v>
      </c>
      <c r="CH78" s="9">
        <f t="shared" si="50"/>
        <v>0</v>
      </c>
      <c r="CI78" s="9">
        <f t="shared" si="50"/>
        <v>0</v>
      </c>
      <c r="CJ78" s="9">
        <f t="shared" si="35"/>
        <v>0</v>
      </c>
      <c r="CK78" s="9">
        <f t="shared" si="35"/>
        <v>0</v>
      </c>
      <c r="CL78" s="9">
        <f t="shared" si="35"/>
        <v>0</v>
      </c>
      <c r="CM78" s="9">
        <f t="shared" si="35"/>
        <v>0</v>
      </c>
      <c r="CN78" s="9">
        <f t="shared" si="47"/>
        <v>0</v>
      </c>
      <c r="CO78" s="9">
        <f t="shared" si="47"/>
        <v>0</v>
      </c>
      <c r="CP78" s="9">
        <f t="shared" si="47"/>
        <v>0</v>
      </c>
      <c r="CQ78" s="9">
        <f t="shared" si="30"/>
        <v>2365.8310811439569</v>
      </c>
      <c r="CR78" s="27"/>
    </row>
    <row r="79" spans="2:96" x14ac:dyDescent="0.2">
      <c r="B79" s="1">
        <f t="shared" si="70"/>
        <v>43928</v>
      </c>
      <c r="C79" s="8">
        <f t="shared" si="64"/>
        <v>9.7142857142857135</v>
      </c>
      <c r="D79">
        <f t="shared" ref="D79:D142" si="73">D78+1</f>
        <v>68</v>
      </c>
      <c r="E79" s="14">
        <f t="shared" si="71"/>
        <v>0.15</v>
      </c>
      <c r="F79" s="3">
        <f t="shared" si="65"/>
        <v>2.8576511180631639</v>
      </c>
      <c r="G79" s="3">
        <f t="shared" si="57"/>
        <v>1.4189999999999996</v>
      </c>
      <c r="H79" s="27"/>
      <c r="I79" s="4">
        <f t="shared" si="66"/>
        <v>4970933.8498752685</v>
      </c>
      <c r="J79" s="4"/>
      <c r="K79" s="4">
        <f t="shared" si="58"/>
        <v>29066.150124731983</v>
      </c>
      <c r="L79" s="4">
        <f t="shared" si="39"/>
        <v>1.8860430240332917</v>
      </c>
      <c r="N79" s="4">
        <f t="shared" ref="N79:N142" si="74">CQ78</f>
        <v>2365.8310811439569</v>
      </c>
      <c r="O79" s="4">
        <f t="shared" si="67"/>
        <v>2075.267712719869</v>
      </c>
      <c r="P79" s="4">
        <f t="shared" si="67"/>
        <v>1932.9643579778958</v>
      </c>
      <c r="Q79" s="4">
        <f t="shared" si="67"/>
        <v>1796.9421514660314</v>
      </c>
      <c r="R79" s="4">
        <f t="shared" si="67"/>
        <v>1668.2255677013761</v>
      </c>
      <c r="S79" s="4">
        <f t="shared" si="67"/>
        <v>1609.90010235571</v>
      </c>
      <c r="T79" s="4">
        <f t="shared" si="67"/>
        <v>1528.49001449959</v>
      </c>
      <c r="U79" s="4">
        <f t="shared" si="67"/>
        <v>1433.0169205390018</v>
      </c>
      <c r="V79" s="4">
        <f t="shared" si="67"/>
        <v>1330.1385855670464</v>
      </c>
      <c r="W79" s="4">
        <f t="shared" si="67"/>
        <v>1224.6924582454344</v>
      </c>
      <c r="X79" s="4">
        <f t="shared" si="67"/>
        <v>1120.1216988501033</v>
      </c>
      <c r="Y79" s="4">
        <f t="shared" si="67"/>
        <v>1018.8083263874887</v>
      </c>
      <c r="Z79" s="4">
        <f t="shared" si="67"/>
        <v>922.33396603781148</v>
      </c>
      <c r="AA79" s="4">
        <f t="shared" si="67"/>
        <v>831.71103733648022</v>
      </c>
      <c r="AB79" s="4">
        <f t="shared" si="67"/>
        <v>751.52077298188624</v>
      </c>
      <c r="AC79" s="4">
        <f t="shared" si="67"/>
        <v>1196.2538342292758</v>
      </c>
      <c r="AD79" s="4">
        <f t="shared" si="67"/>
        <v>951.9917590993191</v>
      </c>
      <c r="AE79" s="4">
        <f t="shared" si="67"/>
        <v>757.54578191606004</v>
      </c>
      <c r="AF79" s="4">
        <f t="shared" si="67"/>
        <v>602.77736613191655</v>
      </c>
      <c r="AG79" s="4">
        <f t="shared" si="67"/>
        <v>479.60352816527194</v>
      </c>
      <c r="AH79" s="4">
        <f t="shared" si="67"/>
        <v>381.58301461465294</v>
      </c>
      <c r="AI79" s="4">
        <f t="shared" si="60"/>
        <v>1484.4109441505243</v>
      </c>
      <c r="AJ79" s="4">
        <f t="shared" si="68"/>
        <v>27464.130982116705</v>
      </c>
      <c r="AK79" s="27"/>
      <c r="AL79">
        <f t="shared" si="53"/>
        <v>68</v>
      </c>
      <c r="AM79" s="14"/>
      <c r="AN79" s="14"/>
      <c r="AO79" s="4">
        <f t="shared" si="61"/>
        <v>132.46389655658737</v>
      </c>
      <c r="AP79" s="4">
        <f t="shared" si="61"/>
        <v>0</v>
      </c>
      <c r="AQ79" s="4">
        <f t="shared" si="61"/>
        <v>0</v>
      </c>
      <c r="AR79" s="4">
        <f t="shared" si="61"/>
        <v>0</v>
      </c>
      <c r="AS79" s="4">
        <f t="shared" si="61"/>
        <v>0</v>
      </c>
      <c r="AT79" s="4">
        <f t="shared" si="61"/>
        <v>0</v>
      </c>
      <c r="AU79" s="4">
        <f t="shared" si="61"/>
        <v>0</v>
      </c>
      <c r="AV79" s="4">
        <f t="shared" si="61"/>
        <v>0</v>
      </c>
      <c r="AW79" s="4">
        <f t="shared" si="61"/>
        <v>0</v>
      </c>
      <c r="AX79" s="4">
        <f t="shared" si="61"/>
        <v>0</v>
      </c>
      <c r="AY79" s="4">
        <f t="shared" si="61"/>
        <v>0</v>
      </c>
      <c r="AZ79" s="4">
        <f t="shared" si="61"/>
        <v>0</v>
      </c>
      <c r="BA79" s="4">
        <f t="shared" si="61"/>
        <v>0</v>
      </c>
      <c r="BB79" s="4">
        <f t="shared" si="61"/>
        <v>0</v>
      </c>
      <c r="BC79" s="4">
        <f t="shared" si="61"/>
        <v>0</v>
      </c>
      <c r="BD79" s="4">
        <f t="shared" si="61"/>
        <v>0</v>
      </c>
      <c r="BE79" s="4">
        <f t="shared" si="54"/>
        <v>0</v>
      </c>
      <c r="BF79" s="4">
        <f t="shared" si="54"/>
        <v>0</v>
      </c>
      <c r="BG79" s="4">
        <f t="shared" si="54"/>
        <v>0</v>
      </c>
      <c r="BH79" s="4">
        <f t="shared" si="54"/>
        <v>0</v>
      </c>
      <c r="BI79" s="4">
        <f t="shared" si="54"/>
        <v>0</v>
      </c>
      <c r="BJ79" s="4">
        <f t="shared" si="72"/>
        <v>132.46389655658737</v>
      </c>
      <c r="BK79" s="4">
        <f t="shared" si="69"/>
        <v>1602.0191426152817</v>
      </c>
      <c r="BL79" s="4">
        <f t="shared" si="31"/>
        <v>1.9227267183766272</v>
      </c>
      <c r="BM79" s="4">
        <f t="shared" si="62"/>
        <v>29066.150124731987</v>
      </c>
      <c r="BN79" s="18">
        <f t="shared" si="32"/>
        <v>1.8860430240332922</v>
      </c>
      <c r="BO79" s="4">
        <f t="shared" si="63"/>
        <v>5.511631694395418</v>
      </c>
      <c r="BP79" s="27"/>
      <c r="BQ79" s="4">
        <f>I79+AJ79+BK79+SUM(J$11:J79)</f>
        <v>5000000.0000000009</v>
      </c>
      <c r="BR79" s="27"/>
      <c r="BS79">
        <f t="shared" si="55"/>
        <v>68</v>
      </c>
      <c r="BT79" s="11">
        <f t="shared" si="56"/>
        <v>0.99450541331696729</v>
      </c>
      <c r="BU79" s="9">
        <f t="shared" ref="BU79:CJ95" si="75">N79*$E79*$BT79*BU$7</f>
        <v>352.92477257867972</v>
      </c>
      <c r="BV79" s="9">
        <f t="shared" si="75"/>
        <v>309.5797461572746</v>
      </c>
      <c r="BW79" s="9">
        <f t="shared" si="75"/>
        <v>288.35152766366605</v>
      </c>
      <c r="BX79" s="9">
        <f t="shared" si="75"/>
        <v>268.06030455756093</v>
      </c>
      <c r="BY79" s="9">
        <f t="shared" si="75"/>
        <v>248.85890365691841</v>
      </c>
      <c r="BZ79" s="9">
        <f t="shared" si="75"/>
        <v>240.15815500384397</v>
      </c>
      <c r="CA79" s="9">
        <f t="shared" si="75"/>
        <v>228.01373904311581</v>
      </c>
      <c r="CB79" s="9">
        <f t="shared" si="75"/>
        <v>213.77146272762715</v>
      </c>
      <c r="CC79" s="9">
        <f t="shared" si="75"/>
        <v>198.42450357123025</v>
      </c>
      <c r="CD79" s="9">
        <f t="shared" si="75"/>
        <v>182.69449190603228</v>
      </c>
      <c r="CE79" s="9">
        <f t="shared" si="75"/>
        <v>0</v>
      </c>
      <c r="CF79" s="9">
        <f t="shared" si="75"/>
        <v>0</v>
      </c>
      <c r="CG79" s="9">
        <f t="shared" si="75"/>
        <v>0</v>
      </c>
      <c r="CH79" s="9">
        <f t="shared" si="75"/>
        <v>0</v>
      </c>
      <c r="CI79" s="9">
        <f t="shared" si="75"/>
        <v>0</v>
      </c>
      <c r="CJ79" s="9">
        <f t="shared" si="35"/>
        <v>0</v>
      </c>
      <c r="CK79" s="9">
        <f t="shared" si="35"/>
        <v>0</v>
      </c>
      <c r="CL79" s="9">
        <f t="shared" si="35"/>
        <v>0</v>
      </c>
      <c r="CM79" s="9">
        <f t="shared" si="35"/>
        <v>0</v>
      </c>
      <c r="CN79" s="9">
        <f t="shared" si="47"/>
        <v>0</v>
      </c>
      <c r="CO79" s="9">
        <f t="shared" si="47"/>
        <v>0</v>
      </c>
      <c r="CP79" s="9">
        <f t="shared" si="47"/>
        <v>0</v>
      </c>
      <c r="CQ79" s="9">
        <f t="shared" ref="CQ79:CQ142" si="76">SUM(BU79:CP79)</f>
        <v>2530.8376068659491</v>
      </c>
      <c r="CR79" s="27"/>
    </row>
    <row r="80" spans="2:96" x14ac:dyDescent="0.2">
      <c r="B80" s="1">
        <f t="shared" si="70"/>
        <v>43929</v>
      </c>
      <c r="C80" s="8">
        <f t="shared" si="64"/>
        <v>9.8571428571428577</v>
      </c>
      <c r="D80">
        <f t="shared" si="73"/>
        <v>69</v>
      </c>
      <c r="E80" s="14">
        <f t="shared" si="71"/>
        <v>0.15</v>
      </c>
      <c r="F80" s="3">
        <f t="shared" si="65"/>
        <v>2.8576511180631639</v>
      </c>
      <c r="G80" s="3">
        <f t="shared" si="57"/>
        <v>1.4189999999999996</v>
      </c>
      <c r="H80" s="27"/>
      <c r="I80" s="4">
        <f t="shared" si="66"/>
        <v>4968403.0122684026</v>
      </c>
      <c r="J80" s="4"/>
      <c r="K80" s="4">
        <f t="shared" si="58"/>
        <v>31596.987731597932</v>
      </c>
      <c r="L80" s="4">
        <f t="shared" si="39"/>
        <v>1.8545843553837644</v>
      </c>
      <c r="N80" s="4">
        <f t="shared" si="74"/>
        <v>2530.8376068659491</v>
      </c>
      <c r="O80" s="4">
        <f t="shared" si="67"/>
        <v>2223.8812162753193</v>
      </c>
      <c r="P80" s="4">
        <f t="shared" si="67"/>
        <v>2075.267712719869</v>
      </c>
      <c r="Q80" s="4">
        <f t="shared" si="67"/>
        <v>1932.9643579778958</v>
      </c>
      <c r="R80" s="4">
        <f t="shared" si="67"/>
        <v>1796.9421514660314</v>
      </c>
      <c r="S80" s="4">
        <f t="shared" si="67"/>
        <v>1668.2255677013761</v>
      </c>
      <c r="T80" s="4">
        <f t="shared" si="67"/>
        <v>1609.90010235571</v>
      </c>
      <c r="U80" s="4">
        <f t="shared" si="67"/>
        <v>1528.49001449959</v>
      </c>
      <c r="V80" s="4">
        <f t="shared" si="67"/>
        <v>1433.0169205390018</v>
      </c>
      <c r="W80" s="4">
        <f t="shared" si="67"/>
        <v>1330.1385855670464</v>
      </c>
      <c r="X80" s="4">
        <f t="shared" si="67"/>
        <v>1224.6924582454344</v>
      </c>
      <c r="Y80" s="4">
        <f t="shared" si="67"/>
        <v>1120.1216988501033</v>
      </c>
      <c r="Z80" s="4">
        <f t="shared" si="67"/>
        <v>1018.8083263874887</v>
      </c>
      <c r="AA80" s="4">
        <f t="shared" si="67"/>
        <v>922.33396603781148</v>
      </c>
      <c r="AB80" s="4">
        <f t="shared" si="67"/>
        <v>831.71103733648022</v>
      </c>
      <c r="AC80" s="4">
        <f t="shared" si="67"/>
        <v>751.52077298188624</v>
      </c>
      <c r="AD80" s="4">
        <f t="shared" si="67"/>
        <v>1196.2538342292758</v>
      </c>
      <c r="AE80" s="4">
        <f t="shared" si="67"/>
        <v>951.9917590993191</v>
      </c>
      <c r="AF80" s="4">
        <f t="shared" si="67"/>
        <v>757.54578191606004</v>
      </c>
      <c r="AG80" s="4">
        <f t="shared" si="67"/>
        <v>602.77736613191655</v>
      </c>
      <c r="AH80" s="4">
        <f t="shared" si="67"/>
        <v>479.60352816527194</v>
      </c>
      <c r="AI80" s="4">
        <f t="shared" si="60"/>
        <v>1865.9939587651772</v>
      </c>
      <c r="AJ80" s="4">
        <f t="shared" si="68"/>
        <v>29853.018724114012</v>
      </c>
      <c r="AK80" s="27"/>
      <c r="AL80">
        <f t="shared" si="53"/>
        <v>69</v>
      </c>
      <c r="AM80" s="14"/>
      <c r="AN80" s="14"/>
      <c r="AO80" s="4">
        <f t="shared" si="61"/>
        <v>141.94986486863741</v>
      </c>
      <c r="AP80" s="4">
        <f t="shared" si="61"/>
        <v>0</v>
      </c>
      <c r="AQ80" s="4">
        <f t="shared" si="61"/>
        <v>0</v>
      </c>
      <c r="AR80" s="4">
        <f t="shared" si="61"/>
        <v>0</v>
      </c>
      <c r="AS80" s="4">
        <f t="shared" si="61"/>
        <v>0</v>
      </c>
      <c r="AT80" s="4">
        <f t="shared" si="61"/>
        <v>0</v>
      </c>
      <c r="AU80" s="4">
        <f t="shared" si="61"/>
        <v>0</v>
      </c>
      <c r="AV80" s="4">
        <f t="shared" si="61"/>
        <v>0</v>
      </c>
      <c r="AW80" s="4">
        <f t="shared" si="61"/>
        <v>0</v>
      </c>
      <c r="AX80" s="4">
        <f t="shared" si="61"/>
        <v>0</v>
      </c>
      <c r="AY80" s="4">
        <f t="shared" si="61"/>
        <v>0</v>
      </c>
      <c r="AZ80" s="4">
        <f t="shared" si="61"/>
        <v>0</v>
      </c>
      <c r="BA80" s="4">
        <f t="shared" si="61"/>
        <v>0</v>
      </c>
      <c r="BB80" s="4">
        <f t="shared" si="61"/>
        <v>0</v>
      </c>
      <c r="BC80" s="4">
        <f t="shared" si="61"/>
        <v>0</v>
      </c>
      <c r="BD80" s="4">
        <f t="shared" si="61"/>
        <v>0</v>
      </c>
      <c r="BE80" s="4">
        <f t="shared" si="54"/>
        <v>0</v>
      </c>
      <c r="BF80" s="4">
        <f t="shared" si="54"/>
        <v>0</v>
      </c>
      <c r="BG80" s="4">
        <f t="shared" si="54"/>
        <v>0</v>
      </c>
      <c r="BH80" s="4">
        <f t="shared" si="54"/>
        <v>0</v>
      </c>
      <c r="BI80" s="4">
        <f t="shared" si="54"/>
        <v>0</v>
      </c>
      <c r="BJ80" s="4">
        <f t="shared" si="72"/>
        <v>141.94986486863741</v>
      </c>
      <c r="BK80" s="4">
        <f t="shared" si="69"/>
        <v>1743.9690074839191</v>
      </c>
      <c r="BL80" s="4">
        <f t="shared" si="31"/>
        <v>1.8860430240332924</v>
      </c>
      <c r="BM80" s="4">
        <f t="shared" si="62"/>
        <v>31596.987731597932</v>
      </c>
      <c r="BN80" s="18">
        <f t="shared" si="32"/>
        <v>1.8545843553837644</v>
      </c>
      <c r="BO80" s="4">
        <f t="shared" si="63"/>
        <v>5.5194154021837276</v>
      </c>
      <c r="BP80" s="27"/>
      <c r="BQ80" s="4">
        <f>I80+AJ80+BK80+SUM(J$11:J80)</f>
        <v>5000000</v>
      </c>
      <c r="BR80" s="27"/>
      <c r="BS80">
        <f t="shared" si="55"/>
        <v>69</v>
      </c>
      <c r="BT80" s="11">
        <f t="shared" si="56"/>
        <v>0.99402731301897995</v>
      </c>
      <c r="BU80" s="9">
        <f t="shared" si="75"/>
        <v>377.35825590605168</v>
      </c>
      <c r="BV80" s="9">
        <f t="shared" si="75"/>
        <v>331.58980048313049</v>
      </c>
      <c r="BW80" s="9">
        <f t="shared" si="75"/>
        <v>309.4309182404964</v>
      </c>
      <c r="BX80" s="9">
        <f t="shared" si="75"/>
        <v>288.21290503833382</v>
      </c>
      <c r="BY80" s="9">
        <f t="shared" si="75"/>
        <v>267.93143677084862</v>
      </c>
      <c r="BZ80" s="9">
        <f t="shared" si="75"/>
        <v>248.73926678576419</v>
      </c>
      <c r="CA80" s="9">
        <f t="shared" si="75"/>
        <v>240.04270094604408</v>
      </c>
      <c r="CB80" s="9">
        <f t="shared" si="75"/>
        <v>227.90412331340536</v>
      </c>
      <c r="CC80" s="9">
        <f t="shared" si="75"/>
        <v>213.66869385511757</v>
      </c>
      <c r="CD80" s="9">
        <f t="shared" si="75"/>
        <v>198.32911262311166</v>
      </c>
      <c r="CE80" s="9">
        <f t="shared" si="75"/>
        <v>0</v>
      </c>
      <c r="CF80" s="9">
        <f t="shared" si="75"/>
        <v>0</v>
      </c>
      <c r="CG80" s="9">
        <f t="shared" si="75"/>
        <v>0</v>
      </c>
      <c r="CH80" s="9">
        <f t="shared" si="75"/>
        <v>0</v>
      </c>
      <c r="CI80" s="9">
        <f t="shared" si="75"/>
        <v>0</v>
      </c>
      <c r="CJ80" s="9">
        <f t="shared" si="35"/>
        <v>0</v>
      </c>
      <c r="CK80" s="9">
        <f t="shared" si="35"/>
        <v>0</v>
      </c>
      <c r="CL80" s="9">
        <f t="shared" si="35"/>
        <v>0</v>
      </c>
      <c r="CM80" s="9">
        <f t="shared" si="35"/>
        <v>0</v>
      </c>
      <c r="CN80" s="9">
        <f t="shared" si="47"/>
        <v>0</v>
      </c>
      <c r="CO80" s="9">
        <f t="shared" si="47"/>
        <v>0</v>
      </c>
      <c r="CP80" s="9">
        <f t="shared" si="47"/>
        <v>0</v>
      </c>
      <c r="CQ80" s="9">
        <f t="shared" si="76"/>
        <v>2703.2072139623037</v>
      </c>
      <c r="CR80" s="27"/>
    </row>
    <row r="81" spans="2:96" x14ac:dyDescent="0.2">
      <c r="B81" s="1">
        <f t="shared" si="70"/>
        <v>43930</v>
      </c>
      <c r="C81" s="8">
        <f t="shared" si="64"/>
        <v>10</v>
      </c>
      <c r="D81">
        <f t="shared" si="73"/>
        <v>70</v>
      </c>
      <c r="E81" s="14">
        <f t="shared" si="71"/>
        <v>0.15</v>
      </c>
      <c r="F81" s="3">
        <f t="shared" si="65"/>
        <v>2.8576511180631639</v>
      </c>
      <c r="G81" s="3">
        <f t="shared" si="57"/>
        <v>1.4189999999999996</v>
      </c>
      <c r="H81" s="27"/>
      <c r="I81" s="4">
        <f t="shared" si="66"/>
        <v>4965699.8050544402</v>
      </c>
      <c r="J81" s="4"/>
      <c r="K81" s="4">
        <f t="shared" si="58"/>
        <v>34300.194945560237</v>
      </c>
      <c r="L81" s="4">
        <f t="shared" si="39"/>
        <v>1.8293540982117078</v>
      </c>
      <c r="N81" s="4">
        <f t="shared" si="74"/>
        <v>2703.2072139623037</v>
      </c>
      <c r="O81" s="4">
        <f t="shared" si="67"/>
        <v>2378.9873504539919</v>
      </c>
      <c r="P81" s="4">
        <f t="shared" si="67"/>
        <v>2223.8812162753193</v>
      </c>
      <c r="Q81" s="4">
        <f t="shared" si="67"/>
        <v>2075.267712719869</v>
      </c>
      <c r="R81" s="4">
        <f t="shared" si="67"/>
        <v>1932.9643579778958</v>
      </c>
      <c r="S81" s="4">
        <f t="shared" si="67"/>
        <v>1796.9421514660314</v>
      </c>
      <c r="T81" s="4">
        <f t="shared" si="67"/>
        <v>1668.2255677013761</v>
      </c>
      <c r="U81" s="4">
        <f t="shared" si="67"/>
        <v>1609.90010235571</v>
      </c>
      <c r="V81" s="4">
        <f t="shared" si="67"/>
        <v>1528.49001449959</v>
      </c>
      <c r="W81" s="4">
        <f t="shared" si="67"/>
        <v>1433.0169205390018</v>
      </c>
      <c r="X81" s="4">
        <f t="shared" si="67"/>
        <v>1330.1385855670464</v>
      </c>
      <c r="Y81" s="4">
        <f t="shared" si="67"/>
        <v>1224.6924582454344</v>
      </c>
      <c r="Z81" s="4">
        <f t="shared" si="67"/>
        <v>1120.1216988501033</v>
      </c>
      <c r="AA81" s="4">
        <f t="shared" si="67"/>
        <v>1018.8083263874887</v>
      </c>
      <c r="AB81" s="4">
        <f t="shared" si="67"/>
        <v>922.33396603781148</v>
      </c>
      <c r="AC81" s="4">
        <f t="shared" si="67"/>
        <v>831.71103733648022</v>
      </c>
      <c r="AD81" s="4">
        <f t="shared" si="67"/>
        <v>751.52077298188624</v>
      </c>
      <c r="AE81" s="4">
        <f t="shared" si="67"/>
        <v>1196.2538342292758</v>
      </c>
      <c r="AF81" s="4">
        <f t="shared" si="67"/>
        <v>951.9917590993191</v>
      </c>
      <c r="AG81" s="4">
        <f t="shared" si="67"/>
        <v>757.54578191606004</v>
      </c>
      <c r="AH81" s="4">
        <f t="shared" si="67"/>
        <v>602.77736613191655</v>
      </c>
      <c r="AI81" s="4">
        <f t="shared" si="60"/>
        <v>2345.5974869304491</v>
      </c>
      <c r="AJ81" s="4">
        <f t="shared" si="68"/>
        <v>32404.375681664351</v>
      </c>
      <c r="AK81" s="27"/>
      <c r="AL81">
        <f t="shared" si="53"/>
        <v>70</v>
      </c>
      <c r="AM81" s="14"/>
      <c r="AN81" s="14"/>
      <c r="AO81" s="4">
        <f t="shared" si="61"/>
        <v>151.85025641195693</v>
      </c>
      <c r="AP81" s="4">
        <f t="shared" si="61"/>
        <v>0</v>
      </c>
      <c r="AQ81" s="4">
        <f t="shared" si="61"/>
        <v>0</v>
      </c>
      <c r="AR81" s="4">
        <f t="shared" si="61"/>
        <v>0</v>
      </c>
      <c r="AS81" s="4">
        <f t="shared" si="61"/>
        <v>0</v>
      </c>
      <c r="AT81" s="4">
        <f t="shared" si="61"/>
        <v>0</v>
      </c>
      <c r="AU81" s="4">
        <f t="shared" si="61"/>
        <v>0</v>
      </c>
      <c r="AV81" s="4">
        <f t="shared" si="61"/>
        <v>0</v>
      </c>
      <c r="AW81" s="4">
        <f t="shared" si="61"/>
        <v>0</v>
      </c>
      <c r="AX81" s="4">
        <f t="shared" si="61"/>
        <v>0</v>
      </c>
      <c r="AY81" s="4">
        <f t="shared" si="61"/>
        <v>0</v>
      </c>
      <c r="AZ81" s="4">
        <f t="shared" si="61"/>
        <v>0</v>
      </c>
      <c r="BA81" s="4">
        <f t="shared" si="61"/>
        <v>0</v>
      </c>
      <c r="BB81" s="4">
        <f t="shared" si="61"/>
        <v>0</v>
      </c>
      <c r="BC81" s="4">
        <f t="shared" si="61"/>
        <v>0</v>
      </c>
      <c r="BD81" s="4">
        <f t="shared" si="61"/>
        <v>0</v>
      </c>
      <c r="BE81" s="4">
        <f t="shared" si="54"/>
        <v>0</v>
      </c>
      <c r="BF81" s="4">
        <f t="shared" si="54"/>
        <v>0</v>
      </c>
      <c r="BG81" s="4">
        <f t="shared" si="54"/>
        <v>0</v>
      </c>
      <c r="BH81" s="4">
        <f t="shared" si="54"/>
        <v>0</v>
      </c>
      <c r="BI81" s="4">
        <f t="shared" si="54"/>
        <v>0</v>
      </c>
      <c r="BJ81" s="4">
        <f t="shared" si="72"/>
        <v>151.85025641195693</v>
      </c>
      <c r="BK81" s="4">
        <f t="shared" si="69"/>
        <v>1895.819263895876</v>
      </c>
      <c r="BL81" s="4">
        <f t="shared" si="31"/>
        <v>1.8545843553837646</v>
      </c>
      <c r="BM81" s="4">
        <f t="shared" si="62"/>
        <v>34300.19494556023</v>
      </c>
      <c r="BN81" s="18">
        <f t="shared" si="32"/>
        <v>1.8293540982117074</v>
      </c>
      <c r="BO81" s="4">
        <f t="shared" si="63"/>
        <v>5.5271384518508926</v>
      </c>
      <c r="BP81" s="27"/>
      <c r="BQ81" s="4">
        <f>I81+AJ81+BK81+SUM(J$11:J81)</f>
        <v>5000000.0000000009</v>
      </c>
      <c r="BR81" s="27"/>
      <c r="BS81">
        <f t="shared" si="55"/>
        <v>70</v>
      </c>
      <c r="BT81" s="11">
        <f t="shared" si="56"/>
        <v>0.99351666661800309</v>
      </c>
      <c r="BU81" s="9">
        <f t="shared" si="75"/>
        <v>402.85221305903502</v>
      </c>
      <c r="BV81" s="9">
        <f t="shared" si="75"/>
        <v>354.53453735241681</v>
      </c>
      <c r="BW81" s="9">
        <f t="shared" si="75"/>
        <v>331.41945794223687</v>
      </c>
      <c r="BX81" s="9">
        <f t="shared" si="75"/>
        <v>309.27195904221179</v>
      </c>
      <c r="BY81" s="9">
        <f t="shared" si="75"/>
        <v>288.06484584444115</v>
      </c>
      <c r="BZ81" s="9">
        <f t="shared" si="75"/>
        <v>267.79379646448717</v>
      </c>
      <c r="CA81" s="9">
        <f t="shared" si="75"/>
        <v>248.61148577843954</v>
      </c>
      <c r="CB81" s="9">
        <f t="shared" si="75"/>
        <v>239.91938749206403</v>
      </c>
      <c r="CC81" s="9">
        <f t="shared" si="75"/>
        <v>227.78704562468039</v>
      </c>
      <c r="CD81" s="9">
        <f t="shared" si="75"/>
        <v>213.55892911516574</v>
      </c>
      <c r="CE81" s="9">
        <f t="shared" si="75"/>
        <v>0</v>
      </c>
      <c r="CF81" s="9">
        <f t="shared" si="75"/>
        <v>0</v>
      </c>
      <c r="CG81" s="9">
        <f t="shared" si="75"/>
        <v>0</v>
      </c>
      <c r="CH81" s="9">
        <f t="shared" si="75"/>
        <v>0</v>
      </c>
      <c r="CI81" s="9">
        <f t="shared" si="75"/>
        <v>0</v>
      </c>
      <c r="CJ81" s="9">
        <f t="shared" si="35"/>
        <v>0</v>
      </c>
      <c r="CK81" s="9">
        <f t="shared" si="35"/>
        <v>0</v>
      </c>
      <c r="CL81" s="9">
        <f t="shared" si="35"/>
        <v>0</v>
      </c>
      <c r="CM81" s="9">
        <f t="shared" si="35"/>
        <v>0</v>
      </c>
      <c r="CN81" s="9">
        <f t="shared" si="47"/>
        <v>0</v>
      </c>
      <c r="CO81" s="9">
        <f t="shared" si="47"/>
        <v>0</v>
      </c>
      <c r="CP81" s="9">
        <f t="shared" si="47"/>
        <v>0</v>
      </c>
      <c r="CQ81" s="9">
        <f t="shared" si="76"/>
        <v>2883.813657715179</v>
      </c>
      <c r="CR81" s="27"/>
    </row>
    <row r="82" spans="2:96" x14ac:dyDescent="0.2">
      <c r="B82" s="1">
        <f t="shared" si="70"/>
        <v>43931</v>
      </c>
      <c r="C82" s="8">
        <f t="shared" si="64"/>
        <v>10.142857142857142</v>
      </c>
      <c r="D82">
        <f t="shared" si="73"/>
        <v>71</v>
      </c>
      <c r="E82" s="14">
        <f t="shared" si="71"/>
        <v>0.15</v>
      </c>
      <c r="F82" s="3">
        <f t="shared" si="65"/>
        <v>2.8576511180631639</v>
      </c>
      <c r="G82" s="3">
        <f t="shared" si="57"/>
        <v>1.4189999999999996</v>
      </c>
      <c r="H82" s="27"/>
      <c r="I82" s="4">
        <f t="shared" si="66"/>
        <v>4962815.9913967252</v>
      </c>
      <c r="J82" s="4"/>
      <c r="K82" s="4">
        <f t="shared" si="58"/>
        <v>37184.008603275419</v>
      </c>
      <c r="L82" s="4">
        <f t="shared" si="39"/>
        <v>1.8116799044890013</v>
      </c>
      <c r="N82" s="4">
        <f t="shared" si="74"/>
        <v>2883.813657715179</v>
      </c>
      <c r="O82" s="4">
        <f t="shared" si="67"/>
        <v>2541.0147811245652</v>
      </c>
      <c r="P82" s="4">
        <f t="shared" si="67"/>
        <v>2378.9873504539919</v>
      </c>
      <c r="Q82" s="4">
        <f t="shared" si="67"/>
        <v>2223.8812162753193</v>
      </c>
      <c r="R82" s="4">
        <f t="shared" si="67"/>
        <v>2075.267712719869</v>
      </c>
      <c r="S82" s="4">
        <f t="shared" si="67"/>
        <v>1932.9643579778958</v>
      </c>
      <c r="T82" s="4">
        <f t="shared" si="67"/>
        <v>1796.9421514660314</v>
      </c>
      <c r="U82" s="4">
        <f t="shared" si="67"/>
        <v>1668.2255677013761</v>
      </c>
      <c r="V82" s="4">
        <f t="shared" si="67"/>
        <v>1609.90010235571</v>
      </c>
      <c r="W82" s="4">
        <f t="shared" si="67"/>
        <v>1528.49001449959</v>
      </c>
      <c r="X82" s="4">
        <f t="shared" si="67"/>
        <v>1433.0169205390018</v>
      </c>
      <c r="Y82" s="4">
        <f t="shared" si="67"/>
        <v>1330.1385855670464</v>
      </c>
      <c r="Z82" s="4">
        <f t="shared" si="67"/>
        <v>1224.6924582454344</v>
      </c>
      <c r="AA82" s="4">
        <f t="shared" si="67"/>
        <v>1120.1216988501033</v>
      </c>
      <c r="AB82" s="4">
        <f t="shared" si="67"/>
        <v>1018.8083263874887</v>
      </c>
      <c r="AC82" s="4">
        <f t="shared" si="67"/>
        <v>922.33396603781148</v>
      </c>
      <c r="AD82" s="4">
        <f t="shared" si="67"/>
        <v>831.71103733648022</v>
      </c>
      <c r="AE82" s="4">
        <f t="shared" si="67"/>
        <v>751.52077298188624</v>
      </c>
      <c r="AF82" s="4">
        <f t="shared" si="67"/>
        <v>1196.2538342292758</v>
      </c>
      <c r="AG82" s="4">
        <f t="shared" si="67"/>
        <v>951.9917590993191</v>
      </c>
      <c r="AH82" s="4">
        <f t="shared" si="67"/>
        <v>757.54578191606004</v>
      </c>
      <c r="AI82" s="4">
        <f t="shared" si="60"/>
        <v>2948.3748530623657</v>
      </c>
      <c r="AJ82" s="4">
        <f t="shared" si="68"/>
        <v>35125.99690654179</v>
      </c>
      <c r="AK82" s="27"/>
      <c r="AL82">
        <f t="shared" si="53"/>
        <v>71</v>
      </c>
      <c r="AM82" s="14"/>
      <c r="AN82" s="14"/>
      <c r="AO82" s="4">
        <f t="shared" si="61"/>
        <v>162.19243283773821</v>
      </c>
      <c r="AP82" s="4">
        <f t="shared" si="61"/>
        <v>0</v>
      </c>
      <c r="AQ82" s="4">
        <f t="shared" si="61"/>
        <v>0</v>
      </c>
      <c r="AR82" s="4">
        <f t="shared" si="61"/>
        <v>0</v>
      </c>
      <c r="AS82" s="4">
        <f t="shared" si="61"/>
        <v>0</v>
      </c>
      <c r="AT82" s="4">
        <f t="shared" si="61"/>
        <v>0</v>
      </c>
      <c r="AU82" s="4">
        <f t="shared" si="61"/>
        <v>0</v>
      </c>
      <c r="AV82" s="4">
        <f t="shared" si="61"/>
        <v>0</v>
      </c>
      <c r="AW82" s="4">
        <f t="shared" si="61"/>
        <v>0</v>
      </c>
      <c r="AX82" s="4">
        <f t="shared" si="61"/>
        <v>0</v>
      </c>
      <c r="AY82" s="4">
        <f t="shared" si="61"/>
        <v>0</v>
      </c>
      <c r="AZ82" s="4">
        <f t="shared" si="61"/>
        <v>0</v>
      </c>
      <c r="BA82" s="4">
        <f t="shared" si="61"/>
        <v>0</v>
      </c>
      <c r="BB82" s="4">
        <f t="shared" si="61"/>
        <v>0</v>
      </c>
      <c r="BC82" s="4">
        <f t="shared" si="61"/>
        <v>0</v>
      </c>
      <c r="BD82" s="4">
        <f t="shared" si="61"/>
        <v>0</v>
      </c>
      <c r="BE82" s="4">
        <f t="shared" si="54"/>
        <v>0</v>
      </c>
      <c r="BF82" s="4">
        <f t="shared" si="54"/>
        <v>0</v>
      </c>
      <c r="BG82" s="4">
        <f t="shared" si="54"/>
        <v>0</v>
      </c>
      <c r="BH82" s="4">
        <f t="shared" si="54"/>
        <v>0</v>
      </c>
      <c r="BI82" s="4">
        <f t="shared" si="54"/>
        <v>0</v>
      </c>
      <c r="BJ82" s="4">
        <f t="shared" si="72"/>
        <v>162.19243283773821</v>
      </c>
      <c r="BK82" s="4">
        <f t="shared" si="69"/>
        <v>2058.0116967336144</v>
      </c>
      <c r="BL82" s="4">
        <f t="shared" si="31"/>
        <v>1.829354098211708</v>
      </c>
      <c r="BM82" s="4">
        <f t="shared" si="62"/>
        <v>37184.008603275404</v>
      </c>
      <c r="BN82" s="18">
        <f t="shared" si="32"/>
        <v>1.8116799044890006</v>
      </c>
      <c r="BO82" s="4">
        <f t="shared" si="63"/>
        <v>5.5346687300204946</v>
      </c>
      <c r="BP82" s="27"/>
      <c r="BQ82" s="4">
        <f>I82+AJ82+BK82+SUM(J$11:J82)</f>
        <v>5000000.0000000009</v>
      </c>
      <c r="BR82" s="27"/>
      <c r="BS82">
        <f t="shared" si="55"/>
        <v>71</v>
      </c>
      <c r="BT82" s="11">
        <f t="shared" si="56"/>
        <v>0.99297190783951716</v>
      </c>
      <c r="BU82" s="9">
        <f t="shared" si="75"/>
        <v>429.53189243326466</v>
      </c>
      <c r="BV82" s="9">
        <f t="shared" si="75"/>
        <v>378.47344425925093</v>
      </c>
      <c r="BW82" s="9">
        <f t="shared" si="75"/>
        <v>354.34014121595675</v>
      </c>
      <c r="BX82" s="9">
        <f t="shared" si="75"/>
        <v>331.23773612000548</v>
      </c>
      <c r="BY82" s="9">
        <f t="shared" si="75"/>
        <v>309.10238099657994</v>
      </c>
      <c r="BZ82" s="9">
        <f t="shared" si="75"/>
        <v>287.90689594906479</v>
      </c>
      <c r="CA82" s="9">
        <f t="shared" si="75"/>
        <v>267.64696146277078</v>
      </c>
      <c r="CB82" s="9">
        <f t="shared" si="75"/>
        <v>248.47516870006456</v>
      </c>
      <c r="CC82" s="9">
        <f t="shared" si="75"/>
        <v>239.78783641007749</v>
      </c>
      <c r="CD82" s="9">
        <f t="shared" si="75"/>
        <v>227.66214687169636</v>
      </c>
      <c r="CE82" s="9">
        <f t="shared" si="75"/>
        <v>0</v>
      </c>
      <c r="CF82" s="9">
        <f t="shared" si="75"/>
        <v>0</v>
      </c>
      <c r="CG82" s="9">
        <f t="shared" si="75"/>
        <v>0</v>
      </c>
      <c r="CH82" s="9">
        <f t="shared" si="75"/>
        <v>0</v>
      </c>
      <c r="CI82" s="9">
        <f t="shared" si="75"/>
        <v>0</v>
      </c>
      <c r="CJ82" s="9">
        <f t="shared" si="35"/>
        <v>0</v>
      </c>
      <c r="CK82" s="9">
        <f t="shared" si="35"/>
        <v>0</v>
      </c>
      <c r="CL82" s="9">
        <f t="shared" si="35"/>
        <v>0</v>
      </c>
      <c r="CM82" s="9">
        <f t="shared" si="35"/>
        <v>0</v>
      </c>
      <c r="CN82" s="9">
        <f t="shared" si="47"/>
        <v>0</v>
      </c>
      <c r="CO82" s="9">
        <f t="shared" si="47"/>
        <v>0</v>
      </c>
      <c r="CP82" s="9">
        <f t="shared" si="47"/>
        <v>0</v>
      </c>
      <c r="CQ82" s="9">
        <f t="shared" si="76"/>
        <v>3074.1646044187314</v>
      </c>
      <c r="CR82" s="27"/>
    </row>
    <row r="83" spans="2:96" x14ac:dyDescent="0.2">
      <c r="B83" s="1">
        <f t="shared" si="70"/>
        <v>43932</v>
      </c>
      <c r="C83" s="8">
        <f t="shared" si="64"/>
        <v>10.285714285714286</v>
      </c>
      <c r="D83">
        <f t="shared" si="73"/>
        <v>72</v>
      </c>
      <c r="E83" s="14">
        <f t="shared" si="71"/>
        <v>0.15</v>
      </c>
      <c r="F83" s="3">
        <f t="shared" si="65"/>
        <v>2.8576511180631639</v>
      </c>
      <c r="G83" s="3">
        <f t="shared" si="57"/>
        <v>1.4189999999999996</v>
      </c>
      <c r="H83" s="27"/>
      <c r="I83" s="4">
        <f t="shared" si="66"/>
        <v>4959741.8267923063</v>
      </c>
      <c r="J83" s="4"/>
      <c r="K83" s="4">
        <f t="shared" si="58"/>
        <v>40258.173207694148</v>
      </c>
      <c r="L83" s="4">
        <f t="shared" si="39"/>
        <v>1.7943367048307446</v>
      </c>
      <c r="N83" s="4">
        <f t="shared" si="74"/>
        <v>3074.1646044187314</v>
      </c>
      <c r="O83" s="4">
        <f t="shared" si="67"/>
        <v>2710.7848382522679</v>
      </c>
      <c r="P83" s="4">
        <f t="shared" si="67"/>
        <v>2541.0147811245652</v>
      </c>
      <c r="Q83" s="4">
        <f t="shared" si="67"/>
        <v>2378.9873504539919</v>
      </c>
      <c r="R83" s="4">
        <f t="shared" si="67"/>
        <v>2223.8812162753193</v>
      </c>
      <c r="S83" s="4">
        <f t="shared" si="67"/>
        <v>2075.267712719869</v>
      </c>
      <c r="T83" s="4">
        <f t="shared" si="67"/>
        <v>1932.9643579778958</v>
      </c>
      <c r="U83" s="4">
        <f t="shared" si="67"/>
        <v>1796.9421514660314</v>
      </c>
      <c r="V83" s="4">
        <f t="shared" si="67"/>
        <v>1668.2255677013761</v>
      </c>
      <c r="W83" s="4">
        <f t="shared" si="67"/>
        <v>1609.90010235571</v>
      </c>
      <c r="X83" s="4">
        <f t="shared" si="67"/>
        <v>1528.49001449959</v>
      </c>
      <c r="Y83" s="4">
        <f t="shared" si="67"/>
        <v>1433.0169205390018</v>
      </c>
      <c r="Z83" s="4">
        <f t="shared" si="67"/>
        <v>1330.1385855670464</v>
      </c>
      <c r="AA83" s="4">
        <f t="shared" si="67"/>
        <v>1224.6924582454344</v>
      </c>
      <c r="AB83" s="4">
        <f t="shared" si="67"/>
        <v>1120.1216988501033</v>
      </c>
      <c r="AC83" s="4">
        <f t="shared" si="67"/>
        <v>1018.8083263874887</v>
      </c>
      <c r="AD83" s="4">
        <f t="shared" si="67"/>
        <v>922.33396603781148</v>
      </c>
      <c r="AE83" s="4">
        <f t="shared" si="67"/>
        <v>831.71103733648022</v>
      </c>
      <c r="AF83" s="4">
        <f t="shared" si="67"/>
        <v>751.52077298188624</v>
      </c>
      <c r="AG83" s="4">
        <f t="shared" si="67"/>
        <v>1196.2538342292758</v>
      </c>
      <c r="AH83" s="4">
        <f t="shared" si="67"/>
        <v>951.9917590993191</v>
      </c>
      <c r="AI83" s="4">
        <f t="shared" si="60"/>
        <v>3705.9206349784258</v>
      </c>
      <c r="AJ83" s="4">
        <f t="shared" si="68"/>
        <v>38027.132691497623</v>
      </c>
      <c r="AK83" s="27"/>
      <c r="AL83">
        <f t="shared" si="53"/>
        <v>72</v>
      </c>
      <c r="AM83" s="14"/>
      <c r="AN83" s="14"/>
      <c r="AO83" s="4">
        <f t="shared" si="61"/>
        <v>173.02881946291075</v>
      </c>
      <c r="AP83" s="4">
        <f t="shared" si="61"/>
        <v>0</v>
      </c>
      <c r="AQ83" s="4">
        <f t="shared" si="61"/>
        <v>0</v>
      </c>
      <c r="AR83" s="4">
        <f t="shared" si="61"/>
        <v>0</v>
      </c>
      <c r="AS83" s="4">
        <f t="shared" si="61"/>
        <v>0</v>
      </c>
      <c r="AT83" s="4">
        <f t="shared" si="61"/>
        <v>0</v>
      </c>
      <c r="AU83" s="4">
        <f t="shared" si="61"/>
        <v>0</v>
      </c>
      <c r="AV83" s="4">
        <f t="shared" si="61"/>
        <v>0</v>
      </c>
      <c r="AW83" s="4">
        <f t="shared" si="61"/>
        <v>0</v>
      </c>
      <c r="AX83" s="4">
        <f t="shared" si="61"/>
        <v>0</v>
      </c>
      <c r="AY83" s="4">
        <f t="shared" si="61"/>
        <v>0</v>
      </c>
      <c r="AZ83" s="4">
        <f t="shared" si="61"/>
        <v>0</v>
      </c>
      <c r="BA83" s="4">
        <f t="shared" si="61"/>
        <v>0</v>
      </c>
      <c r="BB83" s="4">
        <f t="shared" si="61"/>
        <v>0</v>
      </c>
      <c r="BC83" s="4">
        <f t="shared" si="61"/>
        <v>0</v>
      </c>
      <c r="BD83" s="4">
        <f t="shared" si="61"/>
        <v>0</v>
      </c>
      <c r="BE83" s="4">
        <f t="shared" si="54"/>
        <v>0</v>
      </c>
      <c r="BF83" s="4">
        <f t="shared" si="54"/>
        <v>0</v>
      </c>
      <c r="BG83" s="4">
        <f t="shared" si="54"/>
        <v>0</v>
      </c>
      <c r="BH83" s="4">
        <f t="shared" si="54"/>
        <v>0</v>
      </c>
      <c r="BI83" s="4">
        <f t="shared" si="54"/>
        <v>0</v>
      </c>
      <c r="BJ83" s="4">
        <f t="shared" si="72"/>
        <v>173.02881946291075</v>
      </c>
      <c r="BK83" s="4">
        <f t="shared" si="69"/>
        <v>2231.040516196525</v>
      </c>
      <c r="BL83" s="4">
        <f t="shared" si="31"/>
        <v>1.8116799044890011</v>
      </c>
      <c r="BM83" s="4">
        <f t="shared" si="62"/>
        <v>40258.173207694148</v>
      </c>
      <c r="BN83" s="18">
        <f t="shared" si="32"/>
        <v>1.7943367048307446</v>
      </c>
      <c r="BO83" s="4">
        <f t="shared" si="63"/>
        <v>5.5418324738344769</v>
      </c>
      <c r="BP83" s="27"/>
      <c r="BQ83" s="4">
        <f>I83+AJ83+BK83+SUM(J$11:J83)</f>
        <v>5000000.0000000009</v>
      </c>
      <c r="BR83" s="27"/>
      <c r="BS83">
        <f t="shared" si="55"/>
        <v>72</v>
      </c>
      <c r="BT83" s="11">
        <f t="shared" si="56"/>
        <v>0.99239117834382129</v>
      </c>
      <c r="BU83" s="9">
        <f t="shared" si="75"/>
        <v>457.61607513029583</v>
      </c>
      <c r="BV83" s="9">
        <f t="shared" si="75"/>
        <v>403.52384398046001</v>
      </c>
      <c r="BW83" s="9">
        <f t="shared" si="75"/>
        <v>378.25209792439119</v>
      </c>
      <c r="BX83" s="9">
        <f t="shared" si="75"/>
        <v>354.13290899731237</v>
      </c>
      <c r="BY83" s="9">
        <f t="shared" si="75"/>
        <v>331.04401510742321</v>
      </c>
      <c r="BZ83" s="9">
        <f t="shared" si="75"/>
        <v>308.92160562074366</v>
      </c>
      <c r="CA83" s="9">
        <f t="shared" si="75"/>
        <v>287.73851653654384</v>
      </c>
      <c r="CB83" s="9">
        <f t="shared" si="75"/>
        <v>267.49043086635845</v>
      </c>
      <c r="CC83" s="9">
        <f t="shared" si="75"/>
        <v>248.32985053116883</v>
      </c>
      <c r="CD83" s="9">
        <f t="shared" si="75"/>
        <v>239.64759893889322</v>
      </c>
      <c r="CE83" s="9">
        <f t="shared" si="75"/>
        <v>0</v>
      </c>
      <c r="CF83" s="9">
        <f t="shared" si="75"/>
        <v>0</v>
      </c>
      <c r="CG83" s="9">
        <f t="shared" si="75"/>
        <v>0</v>
      </c>
      <c r="CH83" s="9">
        <f t="shared" si="75"/>
        <v>0</v>
      </c>
      <c r="CI83" s="9">
        <f t="shared" si="75"/>
        <v>0</v>
      </c>
      <c r="CJ83" s="9">
        <f t="shared" si="35"/>
        <v>0</v>
      </c>
      <c r="CK83" s="9">
        <f t="shared" si="35"/>
        <v>0</v>
      </c>
      <c r="CL83" s="9">
        <f t="shared" si="35"/>
        <v>0</v>
      </c>
      <c r="CM83" s="9">
        <f t="shared" si="35"/>
        <v>0</v>
      </c>
      <c r="CN83" s="9">
        <f t="shared" si="47"/>
        <v>0</v>
      </c>
      <c r="CO83" s="9">
        <f t="shared" si="47"/>
        <v>0</v>
      </c>
      <c r="CP83" s="9">
        <f t="shared" si="47"/>
        <v>0</v>
      </c>
      <c r="CQ83" s="9">
        <f t="shared" si="76"/>
        <v>3276.6969436335908</v>
      </c>
      <c r="CR83" s="27"/>
    </row>
    <row r="84" spans="2:96" x14ac:dyDescent="0.2">
      <c r="B84" s="1">
        <f t="shared" si="70"/>
        <v>43933</v>
      </c>
      <c r="C84" s="8">
        <f t="shared" si="64"/>
        <v>10.428571428571429</v>
      </c>
      <c r="D84">
        <f t="shared" si="73"/>
        <v>73</v>
      </c>
      <c r="E84" s="14">
        <f t="shared" si="71"/>
        <v>0.15</v>
      </c>
      <c r="F84" s="3">
        <f t="shared" si="65"/>
        <v>2.8576511180631639</v>
      </c>
      <c r="G84" s="3">
        <f t="shared" si="57"/>
        <v>1.4189999999999996</v>
      </c>
      <c r="H84" s="27"/>
      <c r="I84" s="4">
        <f t="shared" si="66"/>
        <v>4956465.129848673</v>
      </c>
      <c r="J84" s="4"/>
      <c r="K84" s="4">
        <f t="shared" si="58"/>
        <v>43534.870151327741</v>
      </c>
      <c r="L84" s="4">
        <f t="shared" si="39"/>
        <v>1.7774712560723538</v>
      </c>
      <c r="N84" s="4">
        <f t="shared" si="74"/>
        <v>3276.6969436335908</v>
      </c>
      <c r="O84" s="4">
        <f t="shared" si="67"/>
        <v>2889.7147281536072</v>
      </c>
      <c r="P84" s="4">
        <f t="shared" si="67"/>
        <v>2710.7848382522679</v>
      </c>
      <c r="Q84" s="4">
        <f t="shared" si="67"/>
        <v>2541.0147811245652</v>
      </c>
      <c r="R84" s="4">
        <f t="shared" si="67"/>
        <v>2378.9873504539919</v>
      </c>
      <c r="S84" s="4">
        <f t="shared" si="67"/>
        <v>2223.8812162753193</v>
      </c>
      <c r="T84" s="4">
        <f t="shared" si="67"/>
        <v>2075.267712719869</v>
      </c>
      <c r="U84" s="4">
        <f t="shared" si="67"/>
        <v>1932.9643579778958</v>
      </c>
      <c r="V84" s="4">
        <f t="shared" si="67"/>
        <v>1796.9421514660314</v>
      </c>
      <c r="W84" s="4">
        <f t="shared" si="67"/>
        <v>1668.2255677013761</v>
      </c>
      <c r="X84" s="4">
        <f t="shared" si="67"/>
        <v>1609.90010235571</v>
      </c>
      <c r="Y84" s="4">
        <f t="shared" si="67"/>
        <v>1528.49001449959</v>
      </c>
      <c r="Z84" s="4">
        <f t="shared" si="67"/>
        <v>1433.0169205390018</v>
      </c>
      <c r="AA84" s="4">
        <f t="shared" si="67"/>
        <v>1330.1385855670464</v>
      </c>
      <c r="AB84" s="4">
        <f t="shared" si="67"/>
        <v>1224.6924582454344</v>
      </c>
      <c r="AC84" s="4">
        <f t="shared" si="67"/>
        <v>1120.1216988501033</v>
      </c>
      <c r="AD84" s="4">
        <f t="shared" si="67"/>
        <v>1018.8083263874887</v>
      </c>
      <c r="AE84" s="4">
        <f t="shared" si="67"/>
        <v>922.33396603781148</v>
      </c>
      <c r="AF84" s="4">
        <f t="shared" si="67"/>
        <v>831.71103733648022</v>
      </c>
      <c r="AG84" s="4">
        <f t="shared" si="67"/>
        <v>751.52077298188624</v>
      </c>
      <c r="AH84" s="4">
        <f t="shared" si="67"/>
        <v>1196.2538342292758</v>
      </c>
      <c r="AI84" s="4">
        <f t="shared" si="60"/>
        <v>4657.9123940777445</v>
      </c>
      <c r="AJ84" s="4">
        <f t="shared" si="68"/>
        <v>41119.379758866082</v>
      </c>
      <c r="AK84" s="27"/>
      <c r="AL84">
        <f t="shared" si="53"/>
        <v>73</v>
      </c>
      <c r="AM84" s="14"/>
      <c r="AN84" s="14"/>
      <c r="AO84" s="4">
        <f t="shared" si="61"/>
        <v>184.44987626512389</v>
      </c>
      <c r="AP84" s="4">
        <f t="shared" si="61"/>
        <v>0</v>
      </c>
      <c r="AQ84" s="4">
        <f t="shared" si="61"/>
        <v>0</v>
      </c>
      <c r="AR84" s="4">
        <f t="shared" si="61"/>
        <v>0</v>
      </c>
      <c r="AS84" s="4">
        <f t="shared" si="61"/>
        <v>0</v>
      </c>
      <c r="AT84" s="4">
        <f t="shared" si="61"/>
        <v>0</v>
      </c>
      <c r="AU84" s="4">
        <f t="shared" si="61"/>
        <v>0</v>
      </c>
      <c r="AV84" s="4">
        <f t="shared" si="61"/>
        <v>0</v>
      </c>
      <c r="AW84" s="4">
        <f t="shared" si="61"/>
        <v>0</v>
      </c>
      <c r="AX84" s="4">
        <f t="shared" si="61"/>
        <v>0</v>
      </c>
      <c r="AY84" s="4">
        <f t="shared" si="61"/>
        <v>0</v>
      </c>
      <c r="AZ84" s="4">
        <f t="shared" si="61"/>
        <v>0</v>
      </c>
      <c r="BA84" s="4">
        <f t="shared" si="61"/>
        <v>0</v>
      </c>
      <c r="BB84" s="4">
        <f t="shared" si="61"/>
        <v>0</v>
      </c>
      <c r="BC84" s="4">
        <f t="shared" si="61"/>
        <v>0</v>
      </c>
      <c r="BD84" s="4">
        <f t="shared" si="61"/>
        <v>0</v>
      </c>
      <c r="BE84" s="4">
        <f t="shared" si="54"/>
        <v>0</v>
      </c>
      <c r="BF84" s="4">
        <f t="shared" si="54"/>
        <v>0</v>
      </c>
      <c r="BG84" s="4">
        <f t="shared" si="54"/>
        <v>0</v>
      </c>
      <c r="BH84" s="4">
        <f t="shared" si="54"/>
        <v>0</v>
      </c>
      <c r="BI84" s="4">
        <f t="shared" si="54"/>
        <v>0</v>
      </c>
      <c r="BJ84" s="4">
        <f t="shared" si="72"/>
        <v>184.44987626512389</v>
      </c>
      <c r="BK84" s="4">
        <f t="shared" si="69"/>
        <v>2415.4903924616488</v>
      </c>
      <c r="BL84" s="4">
        <f t="shared" ref="BL84:BL147" si="77">BK84/BK77</f>
        <v>1.7943367048307444</v>
      </c>
      <c r="BM84" s="4">
        <f t="shared" si="62"/>
        <v>43534.870151327734</v>
      </c>
      <c r="BN84" s="18">
        <f t="shared" ref="BN84:BN147" si="78">BM84/BM77</f>
        <v>1.7774712560723538</v>
      </c>
      <c r="BO84" s="4">
        <f t="shared" si="63"/>
        <v>5.5484038061107679</v>
      </c>
      <c r="BP84" s="27"/>
      <c r="BQ84" s="4">
        <f>I84+AJ84+BK84+SUM(J$11:J84)</f>
        <v>5000000.0000000009</v>
      </c>
      <c r="BR84" s="27"/>
      <c r="BS84">
        <f t="shared" si="55"/>
        <v>73</v>
      </c>
      <c r="BT84" s="11">
        <f t="shared" si="56"/>
        <v>0.99177214918930989</v>
      </c>
      <c r="BU84" s="9">
        <f t="shared" si="75"/>
        <v>487.4605155044294</v>
      </c>
      <c r="BV84" s="9">
        <f t="shared" si="75"/>
        <v>429.89078797273578</v>
      </c>
      <c r="BW84" s="9">
        <f t="shared" si="75"/>
        <v>403.27213575348713</v>
      </c>
      <c r="BX84" s="9">
        <f t="shared" si="75"/>
        <v>378.01615358965711</v>
      </c>
      <c r="BY84" s="9">
        <f t="shared" si="75"/>
        <v>353.91200961809062</v>
      </c>
      <c r="BZ84" s="9">
        <f t="shared" si="75"/>
        <v>330.83751801106649</v>
      </c>
      <c r="CA84" s="9">
        <f t="shared" si="75"/>
        <v>308.72890793810518</v>
      </c>
      <c r="CB84" s="9">
        <f t="shared" si="75"/>
        <v>287.55903234271085</v>
      </c>
      <c r="CC84" s="9">
        <f t="shared" si="75"/>
        <v>267.32357692924927</v>
      </c>
      <c r="CD84" s="9">
        <f t="shared" si="75"/>
        <v>248.17494849176254</v>
      </c>
      <c r="CE84" s="9">
        <f t="shared" si="75"/>
        <v>0</v>
      </c>
      <c r="CF84" s="9">
        <f t="shared" si="75"/>
        <v>0</v>
      </c>
      <c r="CG84" s="9">
        <f t="shared" si="75"/>
        <v>0</v>
      </c>
      <c r="CH84" s="9">
        <f t="shared" si="75"/>
        <v>0</v>
      </c>
      <c r="CI84" s="9">
        <f t="shared" si="75"/>
        <v>0</v>
      </c>
      <c r="CJ84" s="9">
        <f t="shared" si="35"/>
        <v>0</v>
      </c>
      <c r="CK84" s="9">
        <f t="shared" si="35"/>
        <v>0</v>
      </c>
      <c r="CL84" s="9">
        <f t="shared" si="35"/>
        <v>0</v>
      </c>
      <c r="CM84" s="9">
        <f t="shared" si="35"/>
        <v>0</v>
      </c>
      <c r="CN84" s="9">
        <f t="shared" si="47"/>
        <v>0</v>
      </c>
      <c r="CO84" s="9">
        <f t="shared" si="47"/>
        <v>0</v>
      </c>
      <c r="CP84" s="9">
        <f t="shared" si="47"/>
        <v>0</v>
      </c>
      <c r="CQ84" s="9">
        <f t="shared" si="76"/>
        <v>3495.1755861512947</v>
      </c>
      <c r="CR84" s="27"/>
    </row>
    <row r="85" spans="2:96" x14ac:dyDescent="0.2">
      <c r="B85" s="1">
        <f t="shared" si="70"/>
        <v>43934</v>
      </c>
      <c r="C85" s="8">
        <f t="shared" si="64"/>
        <v>10.571428571428571</v>
      </c>
      <c r="D85">
        <f t="shared" si="73"/>
        <v>74</v>
      </c>
      <c r="E85" s="14">
        <f t="shared" si="71"/>
        <v>0.15</v>
      </c>
      <c r="F85" s="3">
        <f t="shared" si="65"/>
        <v>2.8576511180631639</v>
      </c>
      <c r="G85" s="3">
        <f t="shared" si="57"/>
        <v>1.4189999999999996</v>
      </c>
      <c r="H85" s="27"/>
      <c r="I85" s="4">
        <f t="shared" si="66"/>
        <v>4952969.954262522</v>
      </c>
      <c r="J85" s="4"/>
      <c r="K85" s="4">
        <f t="shared" si="58"/>
        <v>47030.045737479035</v>
      </c>
      <c r="L85" s="4">
        <f t="shared" si="39"/>
        <v>1.7614038866240853</v>
      </c>
      <c r="N85" s="4">
        <f t="shared" si="74"/>
        <v>3495.1755861512947</v>
      </c>
      <c r="O85" s="4">
        <f t="shared" si="67"/>
        <v>3080.0951270155751</v>
      </c>
      <c r="P85" s="4">
        <f t="shared" si="67"/>
        <v>2889.7147281536072</v>
      </c>
      <c r="Q85" s="4">
        <f t="shared" si="67"/>
        <v>2710.7848382522679</v>
      </c>
      <c r="R85" s="4">
        <f t="shared" si="67"/>
        <v>2541.0147811245652</v>
      </c>
      <c r="S85" s="4">
        <f t="shared" si="67"/>
        <v>2378.9873504539919</v>
      </c>
      <c r="T85" s="4">
        <f t="shared" si="67"/>
        <v>2223.8812162753193</v>
      </c>
      <c r="U85" s="4">
        <f t="shared" si="67"/>
        <v>2075.267712719869</v>
      </c>
      <c r="V85" s="4">
        <f t="shared" si="67"/>
        <v>1932.9643579778958</v>
      </c>
      <c r="W85" s="4">
        <f t="shared" si="67"/>
        <v>1796.9421514660314</v>
      </c>
      <c r="X85" s="4">
        <f t="shared" si="67"/>
        <v>1668.2255677013761</v>
      </c>
      <c r="Y85" s="4">
        <f t="shared" si="67"/>
        <v>1609.90010235571</v>
      </c>
      <c r="Z85" s="4">
        <f t="shared" si="67"/>
        <v>1528.49001449959</v>
      </c>
      <c r="AA85" s="4">
        <f t="shared" si="67"/>
        <v>1433.0169205390018</v>
      </c>
      <c r="AB85" s="4">
        <f t="shared" si="67"/>
        <v>1330.1385855670464</v>
      </c>
      <c r="AC85" s="4">
        <f t="shared" si="67"/>
        <v>1224.6924582454344</v>
      </c>
      <c r="AD85" s="4">
        <f t="shared" si="67"/>
        <v>1120.1216988501033</v>
      </c>
      <c r="AE85" s="4">
        <f t="shared" si="67"/>
        <v>1018.8083263874887</v>
      </c>
      <c r="AF85" s="4">
        <f t="shared" si="67"/>
        <v>922.33396603781148</v>
      </c>
      <c r="AG85" s="4">
        <f t="shared" si="67"/>
        <v>831.71103733648022</v>
      </c>
      <c r="AH85" s="4">
        <f t="shared" si="67"/>
        <v>751.52077298188624</v>
      </c>
      <c r="AI85" s="4">
        <f t="shared" si="60"/>
        <v>5854.16622830702</v>
      </c>
      <c r="AJ85" s="4">
        <f t="shared" si="68"/>
        <v>44417.953528399361</v>
      </c>
      <c r="AK85" s="27"/>
      <c r="AL85">
        <f t="shared" si="53"/>
        <v>74</v>
      </c>
      <c r="AM85" s="14"/>
      <c r="AN85" s="14"/>
      <c r="AO85" s="4">
        <f t="shared" si="61"/>
        <v>196.60181661801545</v>
      </c>
      <c r="AP85" s="4">
        <f t="shared" si="61"/>
        <v>0</v>
      </c>
      <c r="AQ85" s="4">
        <f t="shared" si="61"/>
        <v>0</v>
      </c>
      <c r="AR85" s="4">
        <f t="shared" si="61"/>
        <v>0</v>
      </c>
      <c r="AS85" s="4">
        <f t="shared" si="61"/>
        <v>0</v>
      </c>
      <c r="AT85" s="4">
        <f t="shared" si="61"/>
        <v>0</v>
      </c>
      <c r="AU85" s="4">
        <f t="shared" si="61"/>
        <v>0</v>
      </c>
      <c r="AV85" s="4">
        <f t="shared" si="61"/>
        <v>0</v>
      </c>
      <c r="AW85" s="4">
        <f t="shared" si="61"/>
        <v>0</v>
      </c>
      <c r="AX85" s="4">
        <f t="shared" si="61"/>
        <v>0</v>
      </c>
      <c r="AY85" s="4">
        <f t="shared" si="61"/>
        <v>0</v>
      </c>
      <c r="AZ85" s="4">
        <f t="shared" si="61"/>
        <v>0</v>
      </c>
      <c r="BA85" s="4">
        <f t="shared" si="61"/>
        <v>0</v>
      </c>
      <c r="BB85" s="4">
        <f t="shared" si="61"/>
        <v>0</v>
      </c>
      <c r="BC85" s="4">
        <f t="shared" si="61"/>
        <v>0</v>
      </c>
      <c r="BD85" s="4">
        <f t="shared" si="61"/>
        <v>0</v>
      </c>
      <c r="BE85" s="4">
        <f t="shared" si="54"/>
        <v>0</v>
      </c>
      <c r="BF85" s="4">
        <f t="shared" si="54"/>
        <v>0</v>
      </c>
      <c r="BG85" s="4">
        <f t="shared" si="54"/>
        <v>0</v>
      </c>
      <c r="BH85" s="4">
        <f t="shared" si="54"/>
        <v>0</v>
      </c>
      <c r="BI85" s="4">
        <f t="shared" si="54"/>
        <v>0</v>
      </c>
      <c r="BJ85" s="4">
        <f t="shared" si="72"/>
        <v>196.60181661801545</v>
      </c>
      <c r="BK85" s="4">
        <f t="shared" si="69"/>
        <v>2612.0922090796644</v>
      </c>
      <c r="BL85" s="4">
        <f t="shared" si="77"/>
        <v>1.7774712560723538</v>
      </c>
      <c r="BM85" s="4">
        <f t="shared" si="62"/>
        <v>47030.045737479028</v>
      </c>
      <c r="BN85" s="18">
        <f t="shared" si="78"/>
        <v>1.7614038866240849</v>
      </c>
      <c r="BO85" s="4">
        <f t="shared" si="63"/>
        <v>5.554092427764842</v>
      </c>
      <c r="BP85" s="27"/>
      <c r="BQ85" s="4">
        <f>I85+AJ85+BK85+SUM(J$11:J85)</f>
        <v>5000000.0000000009</v>
      </c>
      <c r="BR85" s="27"/>
      <c r="BS85">
        <f t="shared" si="55"/>
        <v>74</v>
      </c>
      <c r="BT85" s="11">
        <f t="shared" si="56"/>
        <v>0.99111176591691996</v>
      </c>
      <c r="BU85" s="9">
        <f t="shared" si="75"/>
        <v>519.61644710701728</v>
      </c>
      <c r="BV85" s="9">
        <f t="shared" si="75"/>
        <v>457.907778079276</v>
      </c>
      <c r="BW85" s="9">
        <f t="shared" si="75"/>
        <v>429.60454008246808</v>
      </c>
      <c r="BX85" s="9">
        <f t="shared" si="75"/>
        <v>403.00361220915266</v>
      </c>
      <c r="BY85" s="9">
        <f t="shared" si="75"/>
        <v>377.76444704120456</v>
      </c>
      <c r="BZ85" s="9">
        <f t="shared" si="75"/>
        <v>353.67635310037059</v>
      </c>
      <c r="CA85" s="9">
        <f t="shared" si="75"/>
        <v>330.61722591781495</v>
      </c>
      <c r="CB85" s="9">
        <f t="shared" si="75"/>
        <v>308.52333712562353</v>
      </c>
      <c r="CC85" s="9">
        <f t="shared" si="75"/>
        <v>287.36755774349069</v>
      </c>
      <c r="CD85" s="9">
        <f t="shared" si="75"/>
        <v>267.14557634850718</v>
      </c>
      <c r="CE85" s="9">
        <f t="shared" si="75"/>
        <v>0</v>
      </c>
      <c r="CF85" s="9">
        <f t="shared" si="75"/>
        <v>0</v>
      </c>
      <c r="CG85" s="9">
        <f t="shared" si="75"/>
        <v>0</v>
      </c>
      <c r="CH85" s="9">
        <f t="shared" si="75"/>
        <v>0</v>
      </c>
      <c r="CI85" s="9">
        <f t="shared" si="75"/>
        <v>0</v>
      </c>
      <c r="CJ85" s="9">
        <f t="shared" si="35"/>
        <v>0</v>
      </c>
      <c r="CK85" s="9">
        <f t="shared" si="35"/>
        <v>0</v>
      </c>
      <c r="CL85" s="9">
        <f t="shared" si="35"/>
        <v>0</v>
      </c>
      <c r="CM85" s="9">
        <f t="shared" si="35"/>
        <v>0</v>
      </c>
      <c r="CN85" s="9">
        <f t="shared" si="47"/>
        <v>0</v>
      </c>
      <c r="CO85" s="9">
        <f t="shared" si="47"/>
        <v>0</v>
      </c>
      <c r="CP85" s="9">
        <f t="shared" si="47"/>
        <v>0</v>
      </c>
      <c r="CQ85" s="9">
        <f t="shared" si="76"/>
        <v>3735.226874754926</v>
      </c>
      <c r="CR85" s="27"/>
    </row>
    <row r="86" spans="2:96" x14ac:dyDescent="0.2">
      <c r="B86" s="1">
        <f t="shared" si="70"/>
        <v>43935</v>
      </c>
      <c r="C86" s="8">
        <f t="shared" si="64"/>
        <v>10.714285714285714</v>
      </c>
      <c r="D86">
        <f t="shared" si="73"/>
        <v>75</v>
      </c>
      <c r="E86" s="14">
        <f t="shared" si="71"/>
        <v>0.15</v>
      </c>
      <c r="F86" s="3">
        <f t="shared" si="65"/>
        <v>2.8576511180631639</v>
      </c>
      <c r="G86" s="3">
        <f t="shared" si="57"/>
        <v>1.4189999999999996</v>
      </c>
      <c r="H86" s="27"/>
      <c r="I86" s="4">
        <f t="shared" si="66"/>
        <v>4949234.7273877673</v>
      </c>
      <c r="J86" s="4"/>
      <c r="K86" s="4">
        <f t="shared" si="58"/>
        <v>50765.272612233959</v>
      </c>
      <c r="L86" s="4">
        <f t="shared" si="39"/>
        <v>1.7465427101416673</v>
      </c>
      <c r="N86" s="4">
        <f t="shared" si="74"/>
        <v>3735.226874754926</v>
      </c>
      <c r="O86" s="4">
        <f t="shared" si="67"/>
        <v>3285.4650509822168</v>
      </c>
      <c r="P86" s="4">
        <f t="shared" si="67"/>
        <v>3080.0951270155751</v>
      </c>
      <c r="Q86" s="4">
        <f t="shared" si="67"/>
        <v>2889.7147281536072</v>
      </c>
      <c r="R86" s="4">
        <f t="shared" si="67"/>
        <v>2710.7848382522679</v>
      </c>
      <c r="S86" s="4">
        <f t="shared" si="67"/>
        <v>2541.0147811245652</v>
      </c>
      <c r="T86" s="4">
        <f t="shared" si="67"/>
        <v>2378.9873504539919</v>
      </c>
      <c r="U86" s="4">
        <f t="shared" si="67"/>
        <v>2223.8812162753193</v>
      </c>
      <c r="V86" s="4">
        <f t="shared" si="67"/>
        <v>2075.267712719869</v>
      </c>
      <c r="W86" s="4">
        <f t="shared" si="67"/>
        <v>1932.9643579778958</v>
      </c>
      <c r="X86" s="4">
        <f t="shared" si="67"/>
        <v>1796.9421514660314</v>
      </c>
      <c r="Y86" s="4">
        <f t="shared" si="67"/>
        <v>1668.2255677013761</v>
      </c>
      <c r="Z86" s="4">
        <f t="shared" si="67"/>
        <v>1609.90010235571</v>
      </c>
      <c r="AA86" s="4">
        <f t="shared" si="67"/>
        <v>1528.49001449959</v>
      </c>
      <c r="AB86" s="4">
        <f t="shared" si="67"/>
        <v>1433.0169205390018</v>
      </c>
      <c r="AC86" s="4">
        <f t="shared" si="67"/>
        <v>1330.1385855670464</v>
      </c>
      <c r="AD86" s="4">
        <f t="shared" si="67"/>
        <v>1224.6924582454344</v>
      </c>
      <c r="AE86" s="4">
        <f t="shared" si="67"/>
        <v>1120.1216988501033</v>
      </c>
      <c r="AF86" s="4">
        <f t="shared" si="67"/>
        <v>1018.8083263874887</v>
      </c>
      <c r="AG86" s="4">
        <f t="shared" si="67"/>
        <v>922.33396603781148</v>
      </c>
      <c r="AH86" s="4">
        <f t="shared" si="67"/>
        <v>831.71103733648022</v>
      </c>
      <c r="AI86" s="4">
        <f t="shared" si="60"/>
        <v>6605.6870012889067</v>
      </c>
      <c r="AJ86" s="4">
        <f t="shared" si="68"/>
        <v>47943.469867985215</v>
      </c>
      <c r="AK86" s="27"/>
      <c r="AL86">
        <f t="shared" si="53"/>
        <v>75</v>
      </c>
      <c r="AM86" s="14"/>
      <c r="AN86" s="14"/>
      <c r="AO86" s="4">
        <f t="shared" si="61"/>
        <v>209.71053516907767</v>
      </c>
      <c r="AP86" s="4">
        <f t="shared" si="61"/>
        <v>0</v>
      </c>
      <c r="AQ86" s="4">
        <f t="shared" si="61"/>
        <v>0</v>
      </c>
      <c r="AR86" s="4">
        <f t="shared" si="61"/>
        <v>0</v>
      </c>
      <c r="AS86" s="4">
        <f t="shared" si="61"/>
        <v>0</v>
      </c>
      <c r="AT86" s="4">
        <f t="shared" si="61"/>
        <v>0</v>
      </c>
      <c r="AU86" s="4">
        <f t="shared" si="61"/>
        <v>0</v>
      </c>
      <c r="AV86" s="4">
        <f t="shared" si="61"/>
        <v>0</v>
      </c>
      <c r="AW86" s="4">
        <f t="shared" si="61"/>
        <v>0</v>
      </c>
      <c r="AX86" s="4">
        <f t="shared" si="61"/>
        <v>0</v>
      </c>
      <c r="AY86" s="4">
        <f t="shared" si="61"/>
        <v>0</v>
      </c>
      <c r="AZ86" s="4">
        <f t="shared" si="61"/>
        <v>0</v>
      </c>
      <c r="BA86" s="4">
        <f t="shared" si="61"/>
        <v>0</v>
      </c>
      <c r="BB86" s="4">
        <f t="shared" si="61"/>
        <v>0</v>
      </c>
      <c r="BC86" s="4">
        <f t="shared" si="61"/>
        <v>0</v>
      </c>
      <c r="BD86" s="4">
        <f t="shared" si="61"/>
        <v>0</v>
      </c>
      <c r="BE86" s="4">
        <f t="shared" si="54"/>
        <v>0</v>
      </c>
      <c r="BF86" s="4">
        <f t="shared" si="54"/>
        <v>0</v>
      </c>
      <c r="BG86" s="4">
        <f t="shared" si="54"/>
        <v>0</v>
      </c>
      <c r="BH86" s="4">
        <f t="shared" si="54"/>
        <v>0</v>
      </c>
      <c r="BI86" s="4">
        <f t="shared" si="54"/>
        <v>0</v>
      </c>
      <c r="BJ86" s="4">
        <f t="shared" si="72"/>
        <v>209.71053516907767</v>
      </c>
      <c r="BK86" s="4">
        <f t="shared" si="69"/>
        <v>2821.8027442487419</v>
      </c>
      <c r="BL86" s="4">
        <f t="shared" si="77"/>
        <v>1.7614038866240853</v>
      </c>
      <c r="BM86" s="4">
        <f t="shared" si="62"/>
        <v>50765.272612233959</v>
      </c>
      <c r="BN86" s="18">
        <f t="shared" si="78"/>
        <v>1.7465427101416671</v>
      </c>
      <c r="BO86" s="4">
        <f t="shared" si="63"/>
        <v>5.5585296779608226</v>
      </c>
      <c r="BP86" s="27"/>
      <c r="BQ86" s="4">
        <f>I86+AJ86+BK86+SUM(J$11:J86)</f>
        <v>5000000.0000000009</v>
      </c>
      <c r="BR86" s="27"/>
      <c r="BS86">
        <f t="shared" si="55"/>
        <v>75</v>
      </c>
      <c r="BT86" s="11">
        <f t="shared" si="56"/>
        <v>0.99040589149005864</v>
      </c>
      <c r="BU86" s="9">
        <f t="shared" si="75"/>
        <v>554.90860542139171</v>
      </c>
      <c r="BV86" s="9">
        <f t="shared" si="75"/>
        <v>488.09159141662099</v>
      </c>
      <c r="BW86" s="9">
        <f t="shared" si="75"/>
        <v>457.5816540219069</v>
      </c>
      <c r="BX86" s="9">
        <f t="shared" si="75"/>
        <v>429.29857372333885</v>
      </c>
      <c r="BY86" s="9">
        <f t="shared" si="75"/>
        <v>402.71659115504576</v>
      </c>
      <c r="BZ86" s="9">
        <f t="shared" si="75"/>
        <v>377.49540143836367</v>
      </c>
      <c r="CA86" s="9">
        <f t="shared" si="75"/>
        <v>353.42446315049375</v>
      </c>
      <c r="CB86" s="9">
        <f t="shared" si="75"/>
        <v>330.38175878597303</v>
      </c>
      <c r="CC86" s="9">
        <f t="shared" si="75"/>
        <v>308.30360536452855</v>
      </c>
      <c r="CD86" s="9">
        <f t="shared" si="75"/>
        <v>287.162893227241</v>
      </c>
      <c r="CE86" s="9">
        <f t="shared" si="75"/>
        <v>0</v>
      </c>
      <c r="CF86" s="9">
        <f t="shared" si="75"/>
        <v>0</v>
      </c>
      <c r="CG86" s="9">
        <f t="shared" si="75"/>
        <v>0</v>
      </c>
      <c r="CH86" s="9">
        <f t="shared" si="75"/>
        <v>0</v>
      </c>
      <c r="CI86" s="9">
        <f t="shared" si="75"/>
        <v>0</v>
      </c>
      <c r="CJ86" s="9">
        <f t="shared" si="35"/>
        <v>0</v>
      </c>
      <c r="CK86" s="9">
        <f t="shared" si="35"/>
        <v>0</v>
      </c>
      <c r="CL86" s="9">
        <f t="shared" si="35"/>
        <v>0</v>
      </c>
      <c r="CM86" s="9">
        <f t="shared" si="35"/>
        <v>0</v>
      </c>
      <c r="CN86" s="9">
        <f t="shared" si="47"/>
        <v>0</v>
      </c>
      <c r="CO86" s="9">
        <f t="shared" si="47"/>
        <v>0</v>
      </c>
      <c r="CP86" s="9">
        <f t="shared" si="47"/>
        <v>0</v>
      </c>
      <c r="CQ86" s="9">
        <f t="shared" si="76"/>
        <v>3989.365137704905</v>
      </c>
      <c r="CR86" s="27"/>
    </row>
    <row r="87" spans="2:96" x14ac:dyDescent="0.2">
      <c r="B87" s="1">
        <f t="shared" si="70"/>
        <v>43936</v>
      </c>
      <c r="C87" s="8">
        <f t="shared" si="64"/>
        <v>10.857142857142858</v>
      </c>
      <c r="D87">
        <f t="shared" si="73"/>
        <v>76</v>
      </c>
      <c r="E87" s="14">
        <f t="shared" si="71"/>
        <v>0.15</v>
      </c>
      <c r="F87" s="3">
        <f t="shared" si="65"/>
        <v>2.8576511180631639</v>
      </c>
      <c r="G87" s="3">
        <f t="shared" si="57"/>
        <v>1.4189999999999996</v>
      </c>
      <c r="H87" s="27"/>
      <c r="I87" s="4">
        <f t="shared" si="66"/>
        <v>4945245.3622500626</v>
      </c>
      <c r="J87" s="4"/>
      <c r="K87" s="4">
        <f t="shared" si="58"/>
        <v>54754.637749938862</v>
      </c>
      <c r="L87" s="4">
        <f t="shared" si="39"/>
        <v>1.7329068902091127</v>
      </c>
      <c r="N87" s="4">
        <f t="shared" si="74"/>
        <v>3989.365137704905</v>
      </c>
      <c r="O87" s="4">
        <f t="shared" si="67"/>
        <v>3511.1132622696305</v>
      </c>
      <c r="P87" s="4">
        <f t="shared" si="67"/>
        <v>3285.4650509822168</v>
      </c>
      <c r="Q87" s="4">
        <f t="shared" si="67"/>
        <v>3080.0951270155751</v>
      </c>
      <c r="R87" s="4">
        <f t="shared" si="67"/>
        <v>2889.7147281536072</v>
      </c>
      <c r="S87" s="4">
        <f t="shared" si="67"/>
        <v>2710.7848382522679</v>
      </c>
      <c r="T87" s="4">
        <f t="shared" si="67"/>
        <v>2541.0147811245652</v>
      </c>
      <c r="U87" s="4">
        <f t="shared" si="67"/>
        <v>2378.9873504539919</v>
      </c>
      <c r="V87" s="4">
        <f t="shared" si="67"/>
        <v>2223.8812162753193</v>
      </c>
      <c r="W87" s="4">
        <f t="shared" si="67"/>
        <v>2075.267712719869</v>
      </c>
      <c r="X87" s="4">
        <f t="shared" si="67"/>
        <v>1932.9643579778958</v>
      </c>
      <c r="Y87" s="4">
        <f t="shared" si="67"/>
        <v>1796.9421514660314</v>
      </c>
      <c r="Z87" s="4">
        <f t="shared" si="67"/>
        <v>1668.2255677013761</v>
      </c>
      <c r="AA87" s="4">
        <f t="shared" si="67"/>
        <v>1609.90010235571</v>
      </c>
      <c r="AB87" s="4">
        <f t="shared" si="67"/>
        <v>1528.49001449959</v>
      </c>
      <c r="AC87" s="4">
        <f t="shared" si="67"/>
        <v>1433.0169205390018</v>
      </c>
      <c r="AD87" s="4">
        <f t="shared" si="67"/>
        <v>1330.1385855670464</v>
      </c>
      <c r="AE87" s="4">
        <f t="shared" si="67"/>
        <v>1224.6924582454344</v>
      </c>
      <c r="AF87" s="4">
        <f t="shared" si="67"/>
        <v>1120.1216988501033</v>
      </c>
      <c r="AG87" s="4">
        <f t="shared" si="67"/>
        <v>1018.8083263874887</v>
      </c>
      <c r="AH87" s="4">
        <f t="shared" si="67"/>
        <v>922.33396603781148</v>
      </c>
      <c r="AI87" s="4">
        <f t="shared" si="60"/>
        <v>7437.398038625387</v>
      </c>
      <c r="AJ87" s="4">
        <f t="shared" si="68"/>
        <v>51708.721393204833</v>
      </c>
      <c r="AK87" s="27"/>
      <c r="AL87">
        <f t="shared" si="53"/>
        <v>76</v>
      </c>
      <c r="AM87" s="14"/>
      <c r="AN87" s="14"/>
      <c r="AO87" s="4">
        <f t="shared" si="61"/>
        <v>224.11361248529556</v>
      </c>
      <c r="AP87" s="4">
        <f t="shared" si="61"/>
        <v>0</v>
      </c>
      <c r="AQ87" s="4">
        <f t="shared" si="61"/>
        <v>0</v>
      </c>
      <c r="AR87" s="4">
        <f t="shared" si="61"/>
        <v>0</v>
      </c>
      <c r="AS87" s="4">
        <f t="shared" si="61"/>
        <v>0</v>
      </c>
      <c r="AT87" s="4">
        <f t="shared" si="61"/>
        <v>0</v>
      </c>
      <c r="AU87" s="4">
        <f t="shared" si="61"/>
        <v>0</v>
      </c>
      <c r="AV87" s="4">
        <f t="shared" si="61"/>
        <v>0</v>
      </c>
      <c r="AW87" s="4">
        <f t="shared" si="61"/>
        <v>0</v>
      </c>
      <c r="AX87" s="4">
        <f t="shared" si="61"/>
        <v>0</v>
      </c>
      <c r="AY87" s="4">
        <f t="shared" si="61"/>
        <v>0</v>
      </c>
      <c r="AZ87" s="4">
        <f t="shared" si="61"/>
        <v>0</v>
      </c>
      <c r="BA87" s="4">
        <f t="shared" si="61"/>
        <v>0</v>
      </c>
      <c r="BB87" s="4">
        <f t="shared" si="61"/>
        <v>0</v>
      </c>
      <c r="BC87" s="4">
        <f t="shared" si="61"/>
        <v>0</v>
      </c>
      <c r="BD87" s="4">
        <f t="shared" si="61"/>
        <v>0</v>
      </c>
      <c r="BE87" s="4">
        <f t="shared" si="54"/>
        <v>0</v>
      </c>
      <c r="BF87" s="4">
        <f t="shared" si="54"/>
        <v>0</v>
      </c>
      <c r="BG87" s="4">
        <f t="shared" si="54"/>
        <v>0</v>
      </c>
      <c r="BH87" s="4">
        <f t="shared" si="54"/>
        <v>0</v>
      </c>
      <c r="BI87" s="4">
        <f t="shared" si="54"/>
        <v>0</v>
      </c>
      <c r="BJ87" s="4">
        <f t="shared" si="72"/>
        <v>224.11361248529556</v>
      </c>
      <c r="BK87" s="4">
        <f t="shared" si="69"/>
        <v>3045.9163567340374</v>
      </c>
      <c r="BL87" s="4">
        <f t="shared" si="77"/>
        <v>1.7465427101416671</v>
      </c>
      <c r="BM87" s="4">
        <f t="shared" si="62"/>
        <v>54754.637749938869</v>
      </c>
      <c r="BN87" s="18">
        <f t="shared" si="78"/>
        <v>1.7329068902091129</v>
      </c>
      <c r="BO87" s="4">
        <f t="shared" si="63"/>
        <v>5.5628463302863107</v>
      </c>
      <c r="BP87" s="27"/>
      <c r="BQ87" s="4">
        <f>I87+AJ87+BK87+SUM(J$11:J87)</f>
        <v>5000000.0000000019</v>
      </c>
      <c r="BR87" s="27"/>
      <c r="BS87">
        <f t="shared" si="55"/>
        <v>76</v>
      </c>
      <c r="BT87" s="11">
        <f t="shared" si="56"/>
        <v>0.98965195186354316</v>
      </c>
      <c r="BU87" s="9">
        <f t="shared" si="75"/>
        <v>592.21244928390479</v>
      </c>
      <c r="BV87" s="9">
        <f t="shared" si="75"/>
        <v>521.21701398286677</v>
      </c>
      <c r="BW87" s="9">
        <f t="shared" si="75"/>
        <v>487.72003507260092</v>
      </c>
      <c r="BX87" s="9">
        <f t="shared" si="75"/>
        <v>457.23332315645274</v>
      </c>
      <c r="BY87" s="9">
        <f t="shared" si="75"/>
        <v>428.97177315690675</v>
      </c>
      <c r="BZ87" s="9">
        <f t="shared" si="75"/>
        <v>402.4100259387684</v>
      </c>
      <c r="CA87" s="9">
        <f t="shared" si="75"/>
        <v>377.208035678106</v>
      </c>
      <c r="CB87" s="9">
        <f t="shared" si="75"/>
        <v>353.15542122532082</v>
      </c>
      <c r="CC87" s="9">
        <f t="shared" si="75"/>
        <v>330.13025795993104</v>
      </c>
      <c r="CD87" s="9">
        <f t="shared" si="75"/>
        <v>308.0689113798914</v>
      </c>
      <c r="CE87" s="9">
        <f t="shared" si="75"/>
        <v>0</v>
      </c>
      <c r="CF87" s="9">
        <f t="shared" si="75"/>
        <v>0</v>
      </c>
      <c r="CG87" s="9">
        <f t="shared" si="75"/>
        <v>0</v>
      </c>
      <c r="CH87" s="9">
        <f t="shared" si="75"/>
        <v>0</v>
      </c>
      <c r="CI87" s="9">
        <f t="shared" si="75"/>
        <v>0</v>
      </c>
      <c r="CJ87" s="9">
        <f t="shared" si="35"/>
        <v>0</v>
      </c>
      <c r="CK87" s="9">
        <f t="shared" si="35"/>
        <v>0</v>
      </c>
      <c r="CL87" s="9">
        <f t="shared" si="35"/>
        <v>0</v>
      </c>
      <c r="CM87" s="9">
        <f t="shared" si="35"/>
        <v>0</v>
      </c>
      <c r="CN87" s="9">
        <f t="shared" si="47"/>
        <v>0</v>
      </c>
      <c r="CO87" s="9">
        <f t="shared" si="47"/>
        <v>0</v>
      </c>
      <c r="CP87" s="9">
        <f t="shared" si="47"/>
        <v>0</v>
      </c>
      <c r="CQ87" s="9">
        <f t="shared" si="76"/>
        <v>4258.3272468347495</v>
      </c>
      <c r="CR87" s="27"/>
    </row>
    <row r="88" spans="2:96" x14ac:dyDescent="0.2">
      <c r="B88" s="1">
        <f t="shared" si="70"/>
        <v>43937</v>
      </c>
      <c r="C88" s="8">
        <f t="shared" si="64"/>
        <v>11</v>
      </c>
      <c r="D88">
        <f t="shared" si="73"/>
        <v>77</v>
      </c>
      <c r="E88" s="14">
        <f t="shared" si="71"/>
        <v>0.15</v>
      </c>
      <c r="F88" s="3">
        <f t="shared" si="65"/>
        <v>2.8576511180631639</v>
      </c>
      <c r="G88" s="3">
        <f t="shared" si="57"/>
        <v>1.4189999999999996</v>
      </c>
      <c r="H88" s="27"/>
      <c r="I88" s="4">
        <f t="shared" si="66"/>
        <v>4940987.0350032281</v>
      </c>
      <c r="J88" s="4"/>
      <c r="K88" s="4">
        <f t="shared" si="58"/>
        <v>59012.964996773611</v>
      </c>
      <c r="L88" s="4">
        <f t="shared" si="39"/>
        <v>1.7204848278686578</v>
      </c>
      <c r="N88" s="4">
        <f t="shared" si="74"/>
        <v>4258.3272468347495</v>
      </c>
      <c r="O88" s="4">
        <f t="shared" si="67"/>
        <v>3750.0032294426105</v>
      </c>
      <c r="P88" s="4">
        <f t="shared" si="67"/>
        <v>3511.1132622696305</v>
      </c>
      <c r="Q88" s="4">
        <f t="shared" si="67"/>
        <v>3285.4650509822168</v>
      </c>
      <c r="R88" s="4">
        <f t="shared" si="67"/>
        <v>3080.0951270155751</v>
      </c>
      <c r="S88" s="4">
        <f t="shared" si="67"/>
        <v>2889.7147281536072</v>
      </c>
      <c r="T88" s="4">
        <f t="shared" si="67"/>
        <v>2710.7848382522679</v>
      </c>
      <c r="U88" s="4">
        <f t="shared" si="67"/>
        <v>2541.0147811245652</v>
      </c>
      <c r="V88" s="4">
        <f t="shared" si="67"/>
        <v>2378.9873504539919</v>
      </c>
      <c r="W88" s="4">
        <f t="shared" si="67"/>
        <v>2223.8812162753193</v>
      </c>
      <c r="X88" s="4">
        <f t="shared" si="67"/>
        <v>2075.267712719869</v>
      </c>
      <c r="Y88" s="4">
        <f t="shared" si="67"/>
        <v>1932.9643579778958</v>
      </c>
      <c r="Z88" s="4">
        <f t="shared" si="67"/>
        <v>1796.9421514660314</v>
      </c>
      <c r="AA88" s="4">
        <f t="shared" si="67"/>
        <v>1668.2255677013761</v>
      </c>
      <c r="AB88" s="4">
        <f t="shared" si="67"/>
        <v>1609.90010235571</v>
      </c>
      <c r="AC88" s="4">
        <f t="shared" si="67"/>
        <v>1528.49001449959</v>
      </c>
      <c r="AD88" s="4">
        <f t="shared" si="67"/>
        <v>1433.0169205390018</v>
      </c>
      <c r="AE88" s="4">
        <f t="shared" si="67"/>
        <v>1330.1385855670464</v>
      </c>
      <c r="AF88" s="4">
        <f t="shared" si="67"/>
        <v>1224.6924582454344</v>
      </c>
      <c r="AG88" s="4">
        <f t="shared" si="67"/>
        <v>1120.1216988501033</v>
      </c>
      <c r="AH88" s="4">
        <f t="shared" si="67"/>
        <v>1018.8083263874887</v>
      </c>
      <c r="AI88" s="4">
        <f t="shared" si="60"/>
        <v>8359.7320046631976</v>
      </c>
      <c r="AJ88" s="4">
        <f t="shared" si="68"/>
        <v>55727.686731777285</v>
      </c>
      <c r="AK88" s="27"/>
      <c r="AL88">
        <f t="shared" si="53"/>
        <v>77</v>
      </c>
      <c r="AM88" s="14"/>
      <c r="AN88" s="14"/>
      <c r="AO88" s="4">
        <f t="shared" si="61"/>
        <v>239.36190826229429</v>
      </c>
      <c r="AP88" s="4">
        <f t="shared" si="61"/>
        <v>0</v>
      </c>
      <c r="AQ88" s="4">
        <f t="shared" si="61"/>
        <v>0</v>
      </c>
      <c r="AR88" s="4">
        <f t="shared" si="61"/>
        <v>0</v>
      </c>
      <c r="AS88" s="4">
        <f t="shared" si="61"/>
        <v>0</v>
      </c>
      <c r="AT88" s="4">
        <f t="shared" si="61"/>
        <v>0</v>
      </c>
      <c r="AU88" s="4">
        <f t="shared" si="61"/>
        <v>0</v>
      </c>
      <c r="AV88" s="4">
        <f t="shared" si="61"/>
        <v>0</v>
      </c>
      <c r="AW88" s="4">
        <f t="shared" si="61"/>
        <v>0</v>
      </c>
      <c r="AX88" s="4">
        <f t="shared" si="61"/>
        <v>0</v>
      </c>
      <c r="AY88" s="4">
        <f t="shared" si="61"/>
        <v>0</v>
      </c>
      <c r="AZ88" s="4">
        <f t="shared" si="61"/>
        <v>0</v>
      </c>
      <c r="BA88" s="4">
        <f t="shared" si="61"/>
        <v>0</v>
      </c>
      <c r="BB88" s="4">
        <f t="shared" si="61"/>
        <v>0</v>
      </c>
      <c r="BC88" s="4">
        <f t="shared" si="61"/>
        <v>0</v>
      </c>
      <c r="BD88" s="4">
        <f t="shared" si="61"/>
        <v>0</v>
      </c>
      <c r="BE88" s="4">
        <f t="shared" si="54"/>
        <v>0</v>
      </c>
      <c r="BF88" s="4">
        <f t="shared" si="54"/>
        <v>0</v>
      </c>
      <c r="BG88" s="4">
        <f t="shared" si="54"/>
        <v>0</v>
      </c>
      <c r="BH88" s="4">
        <f t="shared" si="54"/>
        <v>0</v>
      </c>
      <c r="BI88" s="4">
        <f t="shared" si="54"/>
        <v>0</v>
      </c>
      <c r="BJ88" s="4">
        <f t="shared" si="72"/>
        <v>239.36190826229429</v>
      </c>
      <c r="BK88" s="4">
        <f t="shared" si="69"/>
        <v>3285.2782649963319</v>
      </c>
      <c r="BL88" s="4">
        <f t="shared" si="77"/>
        <v>1.7329068902091129</v>
      </c>
      <c r="BM88" s="4">
        <f t="shared" si="62"/>
        <v>59012.964996773619</v>
      </c>
      <c r="BN88" s="18">
        <f t="shared" si="78"/>
        <v>1.7204848278686584</v>
      </c>
      <c r="BO88" s="4">
        <f t="shared" si="63"/>
        <v>5.5670449115307896</v>
      </c>
      <c r="BP88" s="27"/>
      <c r="BQ88" s="4">
        <f>I88+AJ88+BK88+SUM(J$11:J88)</f>
        <v>5000000.0000000019</v>
      </c>
      <c r="BR88" s="27"/>
      <c r="BS88">
        <f t="shared" si="55"/>
        <v>77</v>
      </c>
      <c r="BT88" s="11">
        <f t="shared" si="56"/>
        <v>0.98884713460038665</v>
      </c>
      <c r="BU88" s="9">
        <f t="shared" si="75"/>
        <v>631.62520443349422</v>
      </c>
      <c r="BV88" s="9">
        <f t="shared" si="75"/>
        <v>556.22699222647827</v>
      </c>
      <c r="BW88" s="9">
        <f t="shared" si="75"/>
        <v>520.79314329791089</v>
      </c>
      <c r="BX88" s="9">
        <f t="shared" si="75"/>
        <v>487.32340522402171</v>
      </c>
      <c r="BY88" s="9">
        <f t="shared" si="75"/>
        <v>456.86148609689479</v>
      </c>
      <c r="BZ88" s="9">
        <f t="shared" si="75"/>
        <v>428.62291931208443</v>
      </c>
      <c r="CA88" s="9">
        <f t="shared" si="75"/>
        <v>402.08277297358916</v>
      </c>
      <c r="CB88" s="9">
        <f t="shared" si="75"/>
        <v>376.90127779383823</v>
      </c>
      <c r="CC88" s="9">
        <f t="shared" si="75"/>
        <v>352.86822371204937</v>
      </c>
      <c r="CD88" s="9">
        <f t="shared" si="75"/>
        <v>329.86178526082085</v>
      </c>
      <c r="CE88" s="9">
        <f t="shared" si="75"/>
        <v>0</v>
      </c>
      <c r="CF88" s="9">
        <f t="shared" si="75"/>
        <v>0</v>
      </c>
      <c r="CG88" s="9">
        <f t="shared" si="75"/>
        <v>0</v>
      </c>
      <c r="CH88" s="9">
        <f t="shared" si="75"/>
        <v>0</v>
      </c>
      <c r="CI88" s="9">
        <f t="shared" si="75"/>
        <v>0</v>
      </c>
      <c r="CJ88" s="9">
        <f t="shared" si="35"/>
        <v>0</v>
      </c>
      <c r="CK88" s="9">
        <f t="shared" si="35"/>
        <v>0</v>
      </c>
      <c r="CL88" s="9">
        <f t="shared" si="35"/>
        <v>0</v>
      </c>
      <c r="CM88" s="9">
        <f t="shared" si="35"/>
        <v>0</v>
      </c>
      <c r="CN88" s="9">
        <f t="shared" si="47"/>
        <v>0</v>
      </c>
      <c r="CO88" s="9">
        <f t="shared" si="47"/>
        <v>0</v>
      </c>
      <c r="CP88" s="9">
        <f t="shared" si="47"/>
        <v>0</v>
      </c>
      <c r="CQ88" s="9">
        <f t="shared" si="76"/>
        <v>4543.1672103311812</v>
      </c>
      <c r="CR88" s="27"/>
    </row>
    <row r="89" spans="2:96" x14ac:dyDescent="0.2">
      <c r="B89" s="1">
        <f t="shared" si="70"/>
        <v>43938</v>
      </c>
      <c r="C89" s="8">
        <f t="shared" si="64"/>
        <v>11.142857142857142</v>
      </c>
      <c r="D89">
        <f t="shared" si="73"/>
        <v>78</v>
      </c>
      <c r="E89" s="14">
        <f t="shared" si="71"/>
        <v>0.15</v>
      </c>
      <c r="F89" s="3">
        <f t="shared" si="65"/>
        <v>2.8576511180631639</v>
      </c>
      <c r="G89" s="3">
        <f t="shared" si="57"/>
        <v>1.4189999999999996</v>
      </c>
      <c r="H89" s="27"/>
      <c r="I89" s="4">
        <f t="shared" si="66"/>
        <v>4936443.8677928969</v>
      </c>
      <c r="J89" s="4"/>
      <c r="K89" s="4">
        <f t="shared" si="58"/>
        <v>63556.132207104791</v>
      </c>
      <c r="L89" s="4">
        <f t="shared" si="39"/>
        <v>1.7092329362656811</v>
      </c>
      <c r="N89" s="4">
        <f t="shared" si="74"/>
        <v>4543.1672103311812</v>
      </c>
      <c r="O89" s="4">
        <f t="shared" si="67"/>
        <v>4002.8276120246642</v>
      </c>
      <c r="P89" s="4">
        <f t="shared" si="67"/>
        <v>3750.0032294426105</v>
      </c>
      <c r="Q89" s="4">
        <f t="shared" si="67"/>
        <v>3511.1132622696305</v>
      </c>
      <c r="R89" s="4">
        <f t="shared" si="67"/>
        <v>3285.4650509822168</v>
      </c>
      <c r="S89" s="4">
        <f t="shared" si="67"/>
        <v>3080.0951270155751</v>
      </c>
      <c r="T89" s="4">
        <f t="shared" si="67"/>
        <v>2889.7147281536072</v>
      </c>
      <c r="U89" s="4">
        <f t="shared" si="67"/>
        <v>2710.7848382522679</v>
      </c>
      <c r="V89" s="4">
        <f t="shared" si="67"/>
        <v>2541.0147811245652</v>
      </c>
      <c r="W89" s="4">
        <f t="shared" si="67"/>
        <v>2378.9873504539919</v>
      </c>
      <c r="X89" s="4">
        <f t="shared" si="67"/>
        <v>2223.8812162753193</v>
      </c>
      <c r="Y89" s="4">
        <f t="shared" si="67"/>
        <v>2075.267712719869</v>
      </c>
      <c r="Z89" s="4">
        <f t="shared" si="67"/>
        <v>1932.9643579778958</v>
      </c>
      <c r="AA89" s="4">
        <f t="shared" si="67"/>
        <v>1796.9421514660314</v>
      </c>
      <c r="AB89" s="4">
        <f t="shared" si="67"/>
        <v>1668.2255677013761</v>
      </c>
      <c r="AC89" s="4">
        <f t="shared" si="67"/>
        <v>1609.90010235571</v>
      </c>
      <c r="AD89" s="4">
        <f t="shared" ref="AD89:AH89" si="79">AC88*(1-AC$6)</f>
        <v>1528.49001449959</v>
      </c>
      <c r="AE89" s="4">
        <f t="shared" si="79"/>
        <v>1433.0169205390018</v>
      </c>
      <c r="AF89" s="4">
        <f t="shared" si="79"/>
        <v>1330.1385855670464</v>
      </c>
      <c r="AG89" s="4">
        <f t="shared" si="79"/>
        <v>1224.6924582454344</v>
      </c>
      <c r="AH89" s="4">
        <f t="shared" si="79"/>
        <v>1120.1216988501033</v>
      </c>
      <c r="AI89" s="4">
        <f t="shared" si="60"/>
        <v>9378.5403310506863</v>
      </c>
      <c r="AJ89" s="4">
        <f t="shared" si="68"/>
        <v>60015.354307298374</v>
      </c>
      <c r="AK89" s="27"/>
      <c r="AL89">
        <f t="shared" si="53"/>
        <v>78</v>
      </c>
      <c r="AM89" s="14"/>
      <c r="AN89" s="14"/>
      <c r="AO89" s="4">
        <f t="shared" si="61"/>
        <v>255.49963481008496</v>
      </c>
      <c r="AP89" s="4">
        <f t="shared" si="61"/>
        <v>0</v>
      </c>
      <c r="AQ89" s="4">
        <f t="shared" si="61"/>
        <v>0</v>
      </c>
      <c r="AR89" s="4">
        <f t="shared" si="61"/>
        <v>0</v>
      </c>
      <c r="AS89" s="4">
        <f t="shared" si="61"/>
        <v>0</v>
      </c>
      <c r="AT89" s="4">
        <f t="shared" si="61"/>
        <v>0</v>
      </c>
      <c r="AU89" s="4">
        <f t="shared" si="61"/>
        <v>0</v>
      </c>
      <c r="AV89" s="4">
        <f t="shared" si="61"/>
        <v>0</v>
      </c>
      <c r="AW89" s="4">
        <f t="shared" si="61"/>
        <v>0</v>
      </c>
      <c r="AX89" s="4">
        <f t="shared" si="61"/>
        <v>0</v>
      </c>
      <c r="AY89" s="4">
        <f t="shared" si="61"/>
        <v>0</v>
      </c>
      <c r="AZ89" s="4">
        <f t="shared" si="61"/>
        <v>0</v>
      </c>
      <c r="BA89" s="4">
        <f t="shared" si="61"/>
        <v>0</v>
      </c>
      <c r="BB89" s="4">
        <f t="shared" si="61"/>
        <v>0</v>
      </c>
      <c r="BC89" s="4">
        <f t="shared" si="61"/>
        <v>0</v>
      </c>
      <c r="BD89" s="4">
        <f t="shared" si="61"/>
        <v>0</v>
      </c>
      <c r="BE89" s="4">
        <f t="shared" si="54"/>
        <v>0</v>
      </c>
      <c r="BF89" s="4">
        <f t="shared" si="54"/>
        <v>0</v>
      </c>
      <c r="BG89" s="4">
        <f t="shared" si="54"/>
        <v>0</v>
      </c>
      <c r="BH89" s="4">
        <f t="shared" si="54"/>
        <v>0</v>
      </c>
      <c r="BI89" s="4">
        <f t="shared" si="54"/>
        <v>0</v>
      </c>
      <c r="BJ89" s="4">
        <f t="shared" si="72"/>
        <v>255.49963481008496</v>
      </c>
      <c r="BK89" s="4">
        <f t="shared" si="69"/>
        <v>3540.7778998064168</v>
      </c>
      <c r="BL89" s="4">
        <f t="shared" si="77"/>
        <v>1.7204848278686578</v>
      </c>
      <c r="BM89" s="4">
        <f t="shared" si="62"/>
        <v>63556.132207104791</v>
      </c>
      <c r="BN89" s="18">
        <f t="shared" si="78"/>
        <v>1.7092329362656817</v>
      </c>
      <c r="BO89" s="4">
        <f t="shared" si="63"/>
        <v>5.5711034904836474</v>
      </c>
      <c r="BP89" s="27"/>
      <c r="BQ89" s="4">
        <f>I89+AJ89+BK89+SUM(J$11:J89)</f>
        <v>5000000.0000000019</v>
      </c>
      <c r="BR89" s="27"/>
      <c r="BS89">
        <f t="shared" si="55"/>
        <v>78</v>
      </c>
      <c r="BT89" s="11">
        <f t="shared" si="56"/>
        <v>0.98798842307331558</v>
      </c>
      <c r="BU89" s="9">
        <f t="shared" si="75"/>
        <v>673.28949118402466</v>
      </c>
      <c r="BV89" s="9">
        <f t="shared" si="75"/>
        <v>593.21210103578596</v>
      </c>
      <c r="BW89" s="9">
        <f t="shared" si="75"/>
        <v>555.74396657652687</v>
      </c>
      <c r="BX89" s="9">
        <f t="shared" si="75"/>
        <v>520.3408882832365</v>
      </c>
      <c r="BY89" s="9">
        <f t="shared" si="75"/>
        <v>486.90021521736156</v>
      </c>
      <c r="BZ89" s="9">
        <f t="shared" si="75"/>
        <v>456.46474911838823</v>
      </c>
      <c r="CA89" s="9">
        <f t="shared" si="75"/>
        <v>428.25070461003253</v>
      </c>
      <c r="CB89" s="9">
        <f t="shared" si="75"/>
        <v>401.73360564538666</v>
      </c>
      <c r="CC89" s="9">
        <f t="shared" si="75"/>
        <v>376.57397799138681</v>
      </c>
      <c r="CD89" s="9">
        <f t="shared" si="75"/>
        <v>352.5617941329607</v>
      </c>
      <c r="CE89" s="9">
        <f t="shared" si="75"/>
        <v>0</v>
      </c>
      <c r="CF89" s="9">
        <f t="shared" si="75"/>
        <v>0</v>
      </c>
      <c r="CG89" s="9">
        <f t="shared" si="75"/>
        <v>0</v>
      </c>
      <c r="CH89" s="9">
        <f t="shared" si="75"/>
        <v>0</v>
      </c>
      <c r="CI89" s="9">
        <f t="shared" si="75"/>
        <v>0</v>
      </c>
      <c r="CJ89" s="9">
        <f t="shared" si="35"/>
        <v>0</v>
      </c>
      <c r="CK89" s="9">
        <f t="shared" si="35"/>
        <v>0</v>
      </c>
      <c r="CL89" s="9">
        <f t="shared" si="35"/>
        <v>0</v>
      </c>
      <c r="CM89" s="9">
        <f t="shared" si="35"/>
        <v>0</v>
      </c>
      <c r="CN89" s="9">
        <f t="shared" si="47"/>
        <v>0</v>
      </c>
      <c r="CO89" s="9">
        <f t="shared" si="47"/>
        <v>0</v>
      </c>
      <c r="CP89" s="9">
        <f t="shared" si="47"/>
        <v>0</v>
      </c>
      <c r="CQ89" s="9">
        <f t="shared" si="76"/>
        <v>4845.0714937950906</v>
      </c>
      <c r="CR89" s="27"/>
    </row>
    <row r="90" spans="2:96" x14ac:dyDescent="0.2">
      <c r="B90" s="1">
        <f t="shared" si="70"/>
        <v>43939</v>
      </c>
      <c r="C90" s="8">
        <f t="shared" si="64"/>
        <v>11.285714285714286</v>
      </c>
      <c r="D90">
        <f t="shared" si="73"/>
        <v>79</v>
      </c>
      <c r="E90" s="14">
        <f t="shared" si="71"/>
        <v>0.15</v>
      </c>
      <c r="F90" s="3">
        <f t="shared" si="65"/>
        <v>2.8576511180631639</v>
      </c>
      <c r="G90" s="3">
        <f t="shared" si="57"/>
        <v>1.4189999999999996</v>
      </c>
      <c r="H90" s="27"/>
      <c r="I90" s="4">
        <f t="shared" si="66"/>
        <v>4931598.7962991018</v>
      </c>
      <c r="J90" s="4"/>
      <c r="K90" s="4">
        <f t="shared" si="58"/>
        <v>68401.203700899874</v>
      </c>
      <c r="L90" s="4">
        <f t="shared" si="39"/>
        <v>1.6990637739078291</v>
      </c>
      <c r="N90" s="4">
        <f t="shared" si="74"/>
        <v>4845.0714937950906</v>
      </c>
      <c r="O90" s="4">
        <f t="shared" ref="O90:AH102" si="80">N89*(1-N$6)</f>
        <v>4270.5771777113105</v>
      </c>
      <c r="P90" s="4">
        <f t="shared" si="80"/>
        <v>4002.8276120246642</v>
      </c>
      <c r="Q90" s="4">
        <f t="shared" si="80"/>
        <v>3750.0032294426105</v>
      </c>
      <c r="R90" s="4">
        <f t="shared" si="80"/>
        <v>3511.1132622696305</v>
      </c>
      <c r="S90" s="4">
        <f t="shared" si="80"/>
        <v>3285.4650509822168</v>
      </c>
      <c r="T90" s="4">
        <f t="shared" si="80"/>
        <v>3080.0951270155751</v>
      </c>
      <c r="U90" s="4">
        <f t="shared" si="80"/>
        <v>2889.7147281536072</v>
      </c>
      <c r="V90" s="4">
        <f t="shared" si="80"/>
        <v>2710.7848382522679</v>
      </c>
      <c r="W90" s="4">
        <f t="shared" si="80"/>
        <v>2541.0147811245652</v>
      </c>
      <c r="X90" s="4">
        <f t="shared" si="80"/>
        <v>2378.9873504539919</v>
      </c>
      <c r="Y90" s="4">
        <f t="shared" si="80"/>
        <v>2223.8812162753193</v>
      </c>
      <c r="Z90" s="4">
        <f t="shared" si="80"/>
        <v>2075.267712719869</v>
      </c>
      <c r="AA90" s="4">
        <f t="shared" si="80"/>
        <v>1932.9643579778958</v>
      </c>
      <c r="AB90" s="4">
        <f t="shared" si="80"/>
        <v>1796.9421514660314</v>
      </c>
      <c r="AC90" s="4">
        <f t="shared" si="80"/>
        <v>1668.2255677013761</v>
      </c>
      <c r="AD90" s="4">
        <f t="shared" si="80"/>
        <v>1609.90010235571</v>
      </c>
      <c r="AE90" s="4">
        <f t="shared" si="80"/>
        <v>1528.49001449959</v>
      </c>
      <c r="AF90" s="4">
        <f t="shared" si="80"/>
        <v>1433.0169205390018</v>
      </c>
      <c r="AG90" s="4">
        <f t="shared" si="80"/>
        <v>1330.1385855670464</v>
      </c>
      <c r="AH90" s="4">
        <f t="shared" si="80"/>
        <v>1224.6924582454344</v>
      </c>
      <c r="AI90" s="4">
        <f t="shared" si="60"/>
        <v>10498.66202990079</v>
      </c>
      <c r="AJ90" s="4">
        <f t="shared" si="68"/>
        <v>64587.835768473597</v>
      </c>
      <c r="AK90" s="27"/>
      <c r="AL90">
        <f t="shared" si="53"/>
        <v>79</v>
      </c>
      <c r="AM90" s="14"/>
      <c r="AN90" s="14"/>
      <c r="AO90" s="4">
        <f t="shared" si="61"/>
        <v>272.59003261987084</v>
      </c>
      <c r="AP90" s="4">
        <f t="shared" si="61"/>
        <v>0</v>
      </c>
      <c r="AQ90" s="4">
        <f t="shared" si="61"/>
        <v>0</v>
      </c>
      <c r="AR90" s="4">
        <f t="shared" si="61"/>
        <v>0</v>
      </c>
      <c r="AS90" s="4">
        <f t="shared" si="61"/>
        <v>0</v>
      </c>
      <c r="AT90" s="4">
        <f t="shared" si="61"/>
        <v>0</v>
      </c>
      <c r="AU90" s="4">
        <f t="shared" si="61"/>
        <v>0</v>
      </c>
      <c r="AV90" s="4">
        <f t="shared" si="61"/>
        <v>0</v>
      </c>
      <c r="AW90" s="4">
        <f t="shared" si="61"/>
        <v>0</v>
      </c>
      <c r="AX90" s="4">
        <f t="shared" si="61"/>
        <v>0</v>
      </c>
      <c r="AY90" s="4">
        <f t="shared" si="61"/>
        <v>0</v>
      </c>
      <c r="AZ90" s="4">
        <f t="shared" si="61"/>
        <v>0</v>
      </c>
      <c r="BA90" s="4">
        <f t="shared" si="61"/>
        <v>0</v>
      </c>
      <c r="BB90" s="4">
        <f t="shared" si="61"/>
        <v>0</v>
      </c>
      <c r="BC90" s="4">
        <f t="shared" si="61"/>
        <v>0</v>
      </c>
      <c r="BD90" s="4">
        <f t="shared" si="61"/>
        <v>0</v>
      </c>
      <c r="BE90" s="4">
        <f t="shared" si="54"/>
        <v>0</v>
      </c>
      <c r="BF90" s="4">
        <f t="shared" si="54"/>
        <v>0</v>
      </c>
      <c r="BG90" s="4">
        <f t="shared" si="54"/>
        <v>0</v>
      </c>
      <c r="BH90" s="4">
        <f t="shared" si="54"/>
        <v>0</v>
      </c>
      <c r="BI90" s="4">
        <f t="shared" si="54"/>
        <v>0</v>
      </c>
      <c r="BJ90" s="4">
        <f t="shared" si="72"/>
        <v>272.59003261987084</v>
      </c>
      <c r="BK90" s="4">
        <f t="shared" si="69"/>
        <v>3813.3679324262876</v>
      </c>
      <c r="BL90" s="4">
        <f t="shared" si="77"/>
        <v>1.7092329362656813</v>
      </c>
      <c r="BM90" s="4">
        <f t="shared" si="62"/>
        <v>68401.203700899889</v>
      </c>
      <c r="BN90" s="18">
        <f t="shared" si="78"/>
        <v>1.6990637739078296</v>
      </c>
      <c r="BO90" s="4">
        <f t="shared" si="63"/>
        <v>5.5750012077289197</v>
      </c>
      <c r="BP90" s="27"/>
      <c r="BQ90" s="4">
        <f>I90+AJ90+BK90+SUM(J$11:J90)</f>
        <v>5000000.0000000019</v>
      </c>
      <c r="BR90" s="27"/>
      <c r="BS90">
        <f t="shared" si="55"/>
        <v>79</v>
      </c>
      <c r="BT90" s="11">
        <f t="shared" si="56"/>
        <v>0.98707257343952648</v>
      </c>
      <c r="BU90" s="9">
        <f t="shared" si="75"/>
        <v>717.36557818182166</v>
      </c>
      <c r="BV90" s="9">
        <f t="shared" si="75"/>
        <v>632.30544073134206</v>
      </c>
      <c r="BW90" s="9">
        <f t="shared" si="75"/>
        <v>592.66220280539699</v>
      </c>
      <c r="BX90" s="9">
        <f t="shared" si="75"/>
        <v>555.22880071386794</v>
      </c>
      <c r="BY90" s="9">
        <f t="shared" si="75"/>
        <v>519.85854051392016</v>
      </c>
      <c r="BZ90" s="9">
        <f t="shared" si="75"/>
        <v>486.44886642279624</v>
      </c>
      <c r="CA90" s="9">
        <f t="shared" si="75"/>
        <v>456.04161351927132</v>
      </c>
      <c r="CB90" s="9">
        <f t="shared" si="75"/>
        <v>427.85372298370237</v>
      </c>
      <c r="CC90" s="9">
        <f t="shared" si="75"/>
        <v>401.36120495017752</v>
      </c>
      <c r="CD90" s="9">
        <f t="shared" si="75"/>
        <v>376.22489987287497</v>
      </c>
      <c r="CE90" s="9">
        <f t="shared" si="75"/>
        <v>0</v>
      </c>
      <c r="CF90" s="9">
        <f t="shared" si="75"/>
        <v>0</v>
      </c>
      <c r="CG90" s="9">
        <f t="shared" si="75"/>
        <v>0</v>
      </c>
      <c r="CH90" s="9">
        <f t="shared" si="75"/>
        <v>0</v>
      </c>
      <c r="CI90" s="9">
        <f t="shared" si="75"/>
        <v>0</v>
      </c>
      <c r="CJ90" s="9">
        <f t="shared" si="35"/>
        <v>0</v>
      </c>
      <c r="CK90" s="9">
        <f t="shared" si="35"/>
        <v>0</v>
      </c>
      <c r="CL90" s="9">
        <f t="shared" si="35"/>
        <v>0</v>
      </c>
      <c r="CM90" s="9">
        <f t="shared" si="35"/>
        <v>0</v>
      </c>
      <c r="CN90" s="9">
        <f t="shared" si="47"/>
        <v>0</v>
      </c>
      <c r="CO90" s="9">
        <f t="shared" si="47"/>
        <v>0</v>
      </c>
      <c r="CP90" s="9">
        <f t="shared" si="47"/>
        <v>0</v>
      </c>
      <c r="CQ90" s="9">
        <f t="shared" si="76"/>
        <v>5165.3508706951698</v>
      </c>
      <c r="CR90" s="27"/>
    </row>
    <row r="91" spans="2:96" x14ac:dyDescent="0.2">
      <c r="B91" s="1">
        <f t="shared" si="70"/>
        <v>43940</v>
      </c>
      <c r="C91" s="8">
        <f t="shared" si="64"/>
        <v>11.428571428571429</v>
      </c>
      <c r="D91">
        <f t="shared" si="73"/>
        <v>80</v>
      </c>
      <c r="E91" s="14">
        <f t="shared" si="71"/>
        <v>0.15</v>
      </c>
      <c r="F91" s="3">
        <f t="shared" si="65"/>
        <v>2.8576511180631639</v>
      </c>
      <c r="G91" s="3">
        <f t="shared" si="57"/>
        <v>1.4189999999999996</v>
      </c>
      <c r="H91" s="27"/>
      <c r="I91" s="4">
        <f t="shared" si="66"/>
        <v>4926433.4454284068</v>
      </c>
      <c r="J91" s="4"/>
      <c r="K91" s="4">
        <f t="shared" si="58"/>
        <v>73566.554571595043</v>
      </c>
      <c r="L91" s="4">
        <f t="shared" si="39"/>
        <v>1.6898305729608656</v>
      </c>
      <c r="N91" s="4">
        <f t="shared" si="74"/>
        <v>5165.3508706951698</v>
      </c>
      <c r="O91" s="4">
        <f t="shared" si="80"/>
        <v>4554.3672041673854</v>
      </c>
      <c r="P91" s="4">
        <f t="shared" si="80"/>
        <v>4270.5771777113105</v>
      </c>
      <c r="Q91" s="4">
        <f t="shared" si="80"/>
        <v>4002.8276120246642</v>
      </c>
      <c r="R91" s="4">
        <f t="shared" si="80"/>
        <v>3750.0032294426105</v>
      </c>
      <c r="S91" s="4">
        <f t="shared" si="80"/>
        <v>3511.1132622696305</v>
      </c>
      <c r="T91" s="4">
        <f t="shared" si="80"/>
        <v>3285.4650509822168</v>
      </c>
      <c r="U91" s="4">
        <f t="shared" si="80"/>
        <v>3080.0951270155751</v>
      </c>
      <c r="V91" s="4">
        <f t="shared" si="80"/>
        <v>2889.7147281536072</v>
      </c>
      <c r="W91" s="4">
        <f t="shared" si="80"/>
        <v>2710.7848382522679</v>
      </c>
      <c r="X91" s="4">
        <f t="shared" si="80"/>
        <v>2541.0147811245652</v>
      </c>
      <c r="Y91" s="4">
        <f t="shared" si="80"/>
        <v>2378.9873504539919</v>
      </c>
      <c r="Z91" s="4">
        <f t="shared" si="80"/>
        <v>2223.8812162753193</v>
      </c>
      <c r="AA91" s="4">
        <f t="shared" si="80"/>
        <v>2075.267712719869</v>
      </c>
      <c r="AB91" s="4">
        <f t="shared" si="80"/>
        <v>1932.9643579778958</v>
      </c>
      <c r="AC91" s="4">
        <f t="shared" si="80"/>
        <v>1796.9421514660314</v>
      </c>
      <c r="AD91" s="4">
        <f t="shared" si="80"/>
        <v>1668.2255677013761</v>
      </c>
      <c r="AE91" s="4">
        <f t="shared" si="80"/>
        <v>1609.90010235571</v>
      </c>
      <c r="AF91" s="4">
        <f t="shared" si="80"/>
        <v>1528.49001449959</v>
      </c>
      <c r="AG91" s="4">
        <f t="shared" si="80"/>
        <v>1433.0169205390018</v>
      </c>
      <c r="AH91" s="4">
        <f t="shared" si="80"/>
        <v>1330.1385855670464</v>
      </c>
      <c r="AI91" s="4">
        <f t="shared" si="60"/>
        <v>11723.354488146224</v>
      </c>
      <c r="AJ91" s="4">
        <f t="shared" si="68"/>
        <v>69462.482349541038</v>
      </c>
      <c r="AK91" s="27"/>
      <c r="AL91">
        <f t="shared" si="53"/>
        <v>80</v>
      </c>
      <c r="AM91" s="14"/>
      <c r="AN91" s="14"/>
      <c r="AO91" s="4">
        <f t="shared" si="61"/>
        <v>290.70428962770541</v>
      </c>
      <c r="AP91" s="4">
        <f t="shared" si="61"/>
        <v>0</v>
      </c>
      <c r="AQ91" s="4">
        <f t="shared" si="61"/>
        <v>0</v>
      </c>
      <c r="AR91" s="4">
        <f t="shared" si="61"/>
        <v>0</v>
      </c>
      <c r="AS91" s="4">
        <f t="shared" si="61"/>
        <v>0</v>
      </c>
      <c r="AT91" s="4">
        <f t="shared" si="61"/>
        <v>0</v>
      </c>
      <c r="AU91" s="4">
        <f t="shared" si="61"/>
        <v>0</v>
      </c>
      <c r="AV91" s="4">
        <f t="shared" si="61"/>
        <v>0</v>
      </c>
      <c r="AW91" s="4">
        <f t="shared" si="61"/>
        <v>0</v>
      </c>
      <c r="AX91" s="4">
        <f t="shared" si="61"/>
        <v>0</v>
      </c>
      <c r="AY91" s="4">
        <f t="shared" si="61"/>
        <v>0</v>
      </c>
      <c r="AZ91" s="4">
        <f t="shared" si="61"/>
        <v>0</v>
      </c>
      <c r="BA91" s="4">
        <f t="shared" si="61"/>
        <v>0</v>
      </c>
      <c r="BB91" s="4">
        <f t="shared" si="61"/>
        <v>0</v>
      </c>
      <c r="BC91" s="4">
        <f t="shared" si="61"/>
        <v>0</v>
      </c>
      <c r="BD91" s="4">
        <f t="shared" ref="BD91:BI106" si="81">AC90*BC$8</f>
        <v>0</v>
      </c>
      <c r="BE91" s="4">
        <f t="shared" si="81"/>
        <v>0</v>
      </c>
      <c r="BF91" s="4">
        <f t="shared" si="81"/>
        <v>0</v>
      </c>
      <c r="BG91" s="4">
        <f t="shared" si="81"/>
        <v>0</v>
      </c>
      <c r="BH91" s="4">
        <f t="shared" si="81"/>
        <v>0</v>
      </c>
      <c r="BI91" s="4">
        <f t="shared" si="81"/>
        <v>0</v>
      </c>
      <c r="BJ91" s="4">
        <f t="shared" si="72"/>
        <v>290.70428962770541</v>
      </c>
      <c r="BK91" s="4">
        <f t="shared" si="69"/>
        <v>4104.0722220539928</v>
      </c>
      <c r="BL91" s="4">
        <f t="shared" si="77"/>
        <v>1.6990637739078294</v>
      </c>
      <c r="BM91" s="4">
        <f t="shared" si="62"/>
        <v>73566.554571595028</v>
      </c>
      <c r="BN91" s="18">
        <f t="shared" si="78"/>
        <v>1.6898305729608656</v>
      </c>
      <c r="BO91" s="4">
        <f t="shared" si="63"/>
        <v>5.5787201751577298</v>
      </c>
      <c r="BP91" s="27"/>
      <c r="BQ91" s="4">
        <f>I91+AJ91+BK91+SUM(J$11:J91)</f>
        <v>5000000.0000000019</v>
      </c>
      <c r="BR91" s="27"/>
      <c r="BS91">
        <f t="shared" si="55"/>
        <v>80</v>
      </c>
      <c r="BT91" s="11">
        <f t="shared" si="56"/>
        <v>0.98609609100075146</v>
      </c>
      <c r="BU91" s="9">
        <f t="shared" si="75"/>
        <v>764.02984533597521</v>
      </c>
      <c r="BV91" s="9">
        <f t="shared" si="75"/>
        <v>673.65655455172191</v>
      </c>
      <c r="BW91" s="9">
        <f t="shared" si="75"/>
        <v>631.67991918872178</v>
      </c>
      <c r="BX91" s="9">
        <f t="shared" si="75"/>
        <v>592.07589917510904</v>
      </c>
      <c r="BY91" s="9">
        <f t="shared" si="75"/>
        <v>554.67952886903288</v>
      </c>
      <c r="BZ91" s="9">
        <f t="shared" si="75"/>
        <v>519.34425944774671</v>
      </c>
      <c r="CA91" s="9">
        <f t="shared" si="75"/>
        <v>485.96763658397225</v>
      </c>
      <c r="CB91" s="9">
        <f t="shared" si="75"/>
        <v>455.59046469907827</v>
      </c>
      <c r="CC91" s="9">
        <f t="shared" si="75"/>
        <v>427.43045963093567</v>
      </c>
      <c r="CD91" s="9">
        <f t="shared" si="75"/>
        <v>400.96414988169988</v>
      </c>
      <c r="CE91" s="9">
        <f t="shared" si="75"/>
        <v>0</v>
      </c>
      <c r="CF91" s="9">
        <f t="shared" si="75"/>
        <v>0</v>
      </c>
      <c r="CG91" s="9">
        <f t="shared" si="75"/>
        <v>0</v>
      </c>
      <c r="CH91" s="9">
        <f t="shared" si="75"/>
        <v>0</v>
      </c>
      <c r="CI91" s="9">
        <f t="shared" si="75"/>
        <v>0</v>
      </c>
      <c r="CJ91" s="9">
        <f t="shared" si="75"/>
        <v>0</v>
      </c>
      <c r="CK91" s="9">
        <f t="shared" ref="CK91:CP146" si="82">AD91*$E91*$BT91*CK$7</f>
        <v>0</v>
      </c>
      <c r="CL91" s="9">
        <f t="shared" si="82"/>
        <v>0</v>
      </c>
      <c r="CM91" s="9">
        <f t="shared" si="82"/>
        <v>0</v>
      </c>
      <c r="CN91" s="9">
        <f t="shared" si="47"/>
        <v>0</v>
      </c>
      <c r="CO91" s="9">
        <f t="shared" si="47"/>
        <v>0</v>
      </c>
      <c r="CP91" s="9">
        <f t="shared" si="47"/>
        <v>0</v>
      </c>
      <c r="CQ91" s="9">
        <f t="shared" si="76"/>
        <v>5505.4187173639939</v>
      </c>
      <c r="CR91" s="27"/>
    </row>
    <row r="92" spans="2:96" x14ac:dyDescent="0.2">
      <c r="B92" s="1">
        <f t="shared" si="70"/>
        <v>43941</v>
      </c>
      <c r="C92" s="8">
        <f t="shared" si="64"/>
        <v>11.571428571428571</v>
      </c>
      <c r="D92">
        <f t="shared" si="73"/>
        <v>81</v>
      </c>
      <c r="E92" s="14">
        <f t="shared" si="71"/>
        <v>0.15</v>
      </c>
      <c r="F92" s="3">
        <f t="shared" si="65"/>
        <v>2.8576511180631639</v>
      </c>
      <c r="G92" s="3">
        <f t="shared" si="57"/>
        <v>1.4189999999999996</v>
      </c>
      <c r="H92" s="27"/>
      <c r="I92" s="4">
        <f t="shared" si="66"/>
        <v>4920928.026711043</v>
      </c>
      <c r="J92" s="4"/>
      <c r="K92" s="4">
        <f t="shared" si="58"/>
        <v>79071.973288959038</v>
      </c>
      <c r="L92" s="4">
        <f t="shared" si="39"/>
        <v>1.6813075991960018</v>
      </c>
      <c r="N92" s="4">
        <f t="shared" si="74"/>
        <v>5505.4187173639939</v>
      </c>
      <c r="O92" s="4">
        <f t="shared" si="80"/>
        <v>4855.4298184534591</v>
      </c>
      <c r="P92" s="4">
        <f t="shared" si="80"/>
        <v>4554.3672041673854</v>
      </c>
      <c r="Q92" s="4">
        <f t="shared" si="80"/>
        <v>4270.5771777113105</v>
      </c>
      <c r="R92" s="4">
        <f t="shared" si="80"/>
        <v>4002.8276120246642</v>
      </c>
      <c r="S92" s="4">
        <f t="shared" si="80"/>
        <v>3750.0032294426105</v>
      </c>
      <c r="T92" s="4">
        <f t="shared" si="80"/>
        <v>3511.1132622696305</v>
      </c>
      <c r="U92" s="4">
        <f t="shared" si="80"/>
        <v>3285.4650509822168</v>
      </c>
      <c r="V92" s="4">
        <f t="shared" si="80"/>
        <v>3080.0951270155751</v>
      </c>
      <c r="W92" s="4">
        <f t="shared" si="80"/>
        <v>2889.7147281536072</v>
      </c>
      <c r="X92" s="4">
        <f t="shared" si="80"/>
        <v>2710.7848382522679</v>
      </c>
      <c r="Y92" s="4">
        <f t="shared" si="80"/>
        <v>2541.0147811245652</v>
      </c>
      <c r="Z92" s="4">
        <f t="shared" si="80"/>
        <v>2378.9873504539919</v>
      </c>
      <c r="AA92" s="4">
        <f t="shared" si="80"/>
        <v>2223.8812162753193</v>
      </c>
      <c r="AB92" s="4">
        <f t="shared" si="80"/>
        <v>2075.267712719869</v>
      </c>
      <c r="AC92" s="4">
        <f t="shared" si="80"/>
        <v>1932.9643579778958</v>
      </c>
      <c r="AD92" s="4">
        <f t="shared" si="80"/>
        <v>1796.9421514660314</v>
      </c>
      <c r="AE92" s="4">
        <f t="shared" si="80"/>
        <v>1668.2255677013761</v>
      </c>
      <c r="AF92" s="4">
        <f t="shared" si="80"/>
        <v>1609.90010235571</v>
      </c>
      <c r="AG92" s="4">
        <f t="shared" si="80"/>
        <v>1528.49001449959</v>
      </c>
      <c r="AH92" s="4">
        <f t="shared" si="80"/>
        <v>1433.0169205390018</v>
      </c>
      <c r="AI92" s="4">
        <f t="shared" si="60"/>
        <v>13053.493073713271</v>
      </c>
      <c r="AJ92" s="4">
        <f t="shared" si="68"/>
        <v>74657.980014663335</v>
      </c>
      <c r="AK92" s="27"/>
      <c r="AL92">
        <f t="shared" si="53"/>
        <v>81</v>
      </c>
      <c r="AM92" s="14"/>
      <c r="AN92" s="14"/>
      <c r="AO92" s="4">
        <f t="shared" ref="AO92:BD107" si="83">N91*AN$8</f>
        <v>309.92105224171019</v>
      </c>
      <c r="AP92" s="4">
        <f t="shared" si="83"/>
        <v>0</v>
      </c>
      <c r="AQ92" s="4">
        <f t="shared" si="83"/>
        <v>0</v>
      </c>
      <c r="AR92" s="4">
        <f t="shared" si="83"/>
        <v>0</v>
      </c>
      <c r="AS92" s="4">
        <f t="shared" si="83"/>
        <v>0</v>
      </c>
      <c r="AT92" s="4">
        <f t="shared" si="83"/>
        <v>0</v>
      </c>
      <c r="AU92" s="4">
        <f t="shared" si="83"/>
        <v>0</v>
      </c>
      <c r="AV92" s="4">
        <f t="shared" si="83"/>
        <v>0</v>
      </c>
      <c r="AW92" s="4">
        <f t="shared" si="83"/>
        <v>0</v>
      </c>
      <c r="AX92" s="4">
        <f t="shared" si="83"/>
        <v>0</v>
      </c>
      <c r="AY92" s="4">
        <f t="shared" si="83"/>
        <v>0</v>
      </c>
      <c r="AZ92" s="4">
        <f t="shared" si="83"/>
        <v>0</v>
      </c>
      <c r="BA92" s="4">
        <f t="shared" si="83"/>
        <v>0</v>
      </c>
      <c r="BB92" s="4">
        <f t="shared" si="83"/>
        <v>0</v>
      </c>
      <c r="BC92" s="4">
        <f t="shared" si="83"/>
        <v>0</v>
      </c>
      <c r="BD92" s="4">
        <f t="shared" si="81"/>
        <v>0</v>
      </c>
      <c r="BE92" s="4">
        <f t="shared" si="81"/>
        <v>0</v>
      </c>
      <c r="BF92" s="4">
        <f t="shared" si="81"/>
        <v>0</v>
      </c>
      <c r="BG92" s="4">
        <f t="shared" si="81"/>
        <v>0</v>
      </c>
      <c r="BH92" s="4">
        <f t="shared" si="81"/>
        <v>0</v>
      </c>
      <c r="BI92" s="4">
        <f t="shared" si="81"/>
        <v>0</v>
      </c>
      <c r="BJ92" s="4">
        <f t="shared" si="72"/>
        <v>309.92105224171019</v>
      </c>
      <c r="BK92" s="4">
        <f t="shared" si="69"/>
        <v>4413.9932742957026</v>
      </c>
      <c r="BL92" s="4">
        <f t="shared" si="77"/>
        <v>1.6898305729608656</v>
      </c>
      <c r="BM92" s="4">
        <f t="shared" si="62"/>
        <v>79071.973288959038</v>
      </c>
      <c r="BN92" s="18">
        <f t="shared" si="78"/>
        <v>1.681307599196002</v>
      </c>
      <c r="BO92" s="4">
        <f t="shared" si="63"/>
        <v>5.5822475280404271</v>
      </c>
      <c r="BP92" s="27"/>
      <c r="BQ92" s="4">
        <f>I92+AJ92+BK92+SUM(J$11:J92)</f>
        <v>5000000.0000000019</v>
      </c>
      <c r="BR92" s="27"/>
      <c r="BS92">
        <f t="shared" si="55"/>
        <v>81</v>
      </c>
      <c r="BT92" s="11">
        <f t="shared" si="56"/>
        <v>0.98505521075722668</v>
      </c>
      <c r="BU92" s="9">
        <f t="shared" si="75"/>
        <v>813.47120924096532</v>
      </c>
      <c r="BV92" s="9">
        <f t="shared" si="75"/>
        <v>717.42996647003929</v>
      </c>
      <c r="BW92" s="9">
        <f t="shared" si="75"/>
        <v>672.94547192503569</v>
      </c>
      <c r="BX92" s="9">
        <f t="shared" si="75"/>
        <v>631.01314527681257</v>
      </c>
      <c r="BY92" s="9">
        <f t="shared" si="75"/>
        <v>591.45092954817028</v>
      </c>
      <c r="BZ92" s="9">
        <f t="shared" si="75"/>
        <v>554.09403322783078</v>
      </c>
      <c r="CA92" s="9">
        <f t="shared" si="75"/>
        <v>518.79606218362562</v>
      </c>
      <c r="CB92" s="9">
        <f t="shared" si="75"/>
        <v>485.4546702346185</v>
      </c>
      <c r="CC92" s="9">
        <f t="shared" si="75"/>
        <v>455.1095631741951</v>
      </c>
      <c r="CD92" s="9">
        <f t="shared" si="75"/>
        <v>426.97928258544198</v>
      </c>
      <c r="CE92" s="9">
        <f t="shared" si="75"/>
        <v>0</v>
      </c>
      <c r="CF92" s="9">
        <f t="shared" si="75"/>
        <v>0</v>
      </c>
      <c r="CG92" s="9">
        <f t="shared" si="75"/>
        <v>0</v>
      </c>
      <c r="CH92" s="9">
        <f t="shared" si="75"/>
        <v>0</v>
      </c>
      <c r="CI92" s="9">
        <f t="shared" si="75"/>
        <v>0</v>
      </c>
      <c r="CJ92" s="9">
        <f t="shared" si="75"/>
        <v>0</v>
      </c>
      <c r="CK92" s="9">
        <f t="shared" si="82"/>
        <v>0</v>
      </c>
      <c r="CL92" s="9">
        <f t="shared" si="82"/>
        <v>0</v>
      </c>
      <c r="CM92" s="9">
        <f t="shared" si="82"/>
        <v>0</v>
      </c>
      <c r="CN92" s="9">
        <f t="shared" si="47"/>
        <v>0</v>
      </c>
      <c r="CO92" s="9">
        <f t="shared" si="47"/>
        <v>0</v>
      </c>
      <c r="CP92" s="9">
        <f t="shared" si="47"/>
        <v>0</v>
      </c>
      <c r="CQ92" s="9">
        <f t="shared" si="76"/>
        <v>5866.7443338667354</v>
      </c>
      <c r="CR92" s="27"/>
    </row>
    <row r="93" spans="2:96" x14ac:dyDescent="0.2">
      <c r="B93" s="1">
        <f t="shared" si="70"/>
        <v>43942</v>
      </c>
      <c r="C93" s="8">
        <f t="shared" si="64"/>
        <v>11.714285714285714</v>
      </c>
      <c r="D93">
        <f t="shared" si="73"/>
        <v>82</v>
      </c>
      <c r="E93" s="14">
        <f t="shared" si="71"/>
        <v>0.15</v>
      </c>
      <c r="F93" s="3">
        <f t="shared" si="65"/>
        <v>2.8576511180631639</v>
      </c>
      <c r="G93" s="3">
        <f t="shared" si="57"/>
        <v>1.4189999999999996</v>
      </c>
      <c r="H93" s="27"/>
      <c r="I93" s="4">
        <f t="shared" si="66"/>
        <v>4915061.282377176</v>
      </c>
      <c r="J93" s="4"/>
      <c r="K93" s="4">
        <f t="shared" si="58"/>
        <v>84938.717622825774</v>
      </c>
      <c r="L93" s="4">
        <f t="shared" si="39"/>
        <v>1.6731657933095849</v>
      </c>
      <c r="N93" s="4">
        <f t="shared" si="74"/>
        <v>5866.7443338667354</v>
      </c>
      <c r="O93" s="4">
        <f t="shared" si="80"/>
        <v>5175.0935943221539</v>
      </c>
      <c r="P93" s="4">
        <f t="shared" si="80"/>
        <v>4855.4298184534591</v>
      </c>
      <c r="Q93" s="4">
        <f t="shared" si="80"/>
        <v>4554.3672041673854</v>
      </c>
      <c r="R93" s="4">
        <f t="shared" si="80"/>
        <v>4270.5771777113105</v>
      </c>
      <c r="S93" s="4">
        <f t="shared" si="80"/>
        <v>4002.8276120246642</v>
      </c>
      <c r="T93" s="4">
        <f t="shared" si="80"/>
        <v>3750.0032294426105</v>
      </c>
      <c r="U93" s="4">
        <f t="shared" si="80"/>
        <v>3511.1132622696305</v>
      </c>
      <c r="V93" s="4">
        <f t="shared" si="80"/>
        <v>3285.4650509822168</v>
      </c>
      <c r="W93" s="4">
        <f t="shared" si="80"/>
        <v>3080.0951270155751</v>
      </c>
      <c r="X93" s="4">
        <f t="shared" si="80"/>
        <v>2889.7147281536072</v>
      </c>
      <c r="Y93" s="4">
        <f t="shared" si="80"/>
        <v>2710.7848382522679</v>
      </c>
      <c r="Z93" s="4">
        <f t="shared" si="80"/>
        <v>2541.0147811245652</v>
      </c>
      <c r="AA93" s="4">
        <f t="shared" si="80"/>
        <v>2378.9873504539919</v>
      </c>
      <c r="AB93" s="4">
        <f t="shared" si="80"/>
        <v>2223.8812162753193</v>
      </c>
      <c r="AC93" s="4">
        <f t="shared" si="80"/>
        <v>2075.267712719869</v>
      </c>
      <c r="AD93" s="4">
        <f t="shared" si="80"/>
        <v>1932.9643579778958</v>
      </c>
      <c r="AE93" s="4">
        <f t="shared" si="80"/>
        <v>1796.9421514660314</v>
      </c>
      <c r="AF93" s="4">
        <f t="shared" si="80"/>
        <v>1668.2255677013761</v>
      </c>
      <c r="AG93" s="4">
        <f t="shared" si="80"/>
        <v>1609.90010235571</v>
      </c>
      <c r="AH93" s="4">
        <f t="shared" si="80"/>
        <v>1528.49001449959</v>
      </c>
      <c r="AI93" s="4">
        <f t="shared" si="60"/>
        <v>14486.509994252272</v>
      </c>
      <c r="AJ93" s="4">
        <f t="shared" si="68"/>
        <v>80194.399225488218</v>
      </c>
      <c r="AK93" s="27"/>
      <c r="AL93">
        <f t="shared" si="53"/>
        <v>82</v>
      </c>
      <c r="AM93" s="14"/>
      <c r="AN93" s="14"/>
      <c r="AO93" s="4">
        <f t="shared" si="83"/>
        <v>330.32512304183962</v>
      </c>
      <c r="AP93" s="4">
        <f t="shared" si="83"/>
        <v>0</v>
      </c>
      <c r="AQ93" s="4">
        <f t="shared" si="83"/>
        <v>0</v>
      </c>
      <c r="AR93" s="4">
        <f t="shared" si="83"/>
        <v>0</v>
      </c>
      <c r="AS93" s="4">
        <f t="shared" si="83"/>
        <v>0</v>
      </c>
      <c r="AT93" s="4">
        <f t="shared" si="83"/>
        <v>0</v>
      </c>
      <c r="AU93" s="4">
        <f t="shared" si="83"/>
        <v>0</v>
      </c>
      <c r="AV93" s="4">
        <f t="shared" si="83"/>
        <v>0</v>
      </c>
      <c r="AW93" s="4">
        <f t="shared" si="83"/>
        <v>0</v>
      </c>
      <c r="AX93" s="4">
        <f t="shared" si="83"/>
        <v>0</v>
      </c>
      <c r="AY93" s="4">
        <f t="shared" si="83"/>
        <v>0</v>
      </c>
      <c r="AZ93" s="4">
        <f t="shared" si="83"/>
        <v>0</v>
      </c>
      <c r="BA93" s="4">
        <f t="shared" si="83"/>
        <v>0</v>
      </c>
      <c r="BB93" s="4">
        <f t="shared" si="83"/>
        <v>0</v>
      </c>
      <c r="BC93" s="4">
        <f t="shared" si="83"/>
        <v>0</v>
      </c>
      <c r="BD93" s="4">
        <f t="shared" si="83"/>
        <v>0</v>
      </c>
      <c r="BE93" s="4">
        <f t="shared" si="81"/>
        <v>0</v>
      </c>
      <c r="BF93" s="4">
        <f t="shared" si="81"/>
        <v>0</v>
      </c>
      <c r="BG93" s="4">
        <f t="shared" si="81"/>
        <v>0</v>
      </c>
      <c r="BH93" s="4">
        <f t="shared" si="81"/>
        <v>0</v>
      </c>
      <c r="BI93" s="4">
        <f t="shared" si="81"/>
        <v>0</v>
      </c>
      <c r="BJ93" s="4">
        <f t="shared" si="72"/>
        <v>330.32512304183962</v>
      </c>
      <c r="BK93" s="4">
        <f t="shared" si="69"/>
        <v>4744.3183973375426</v>
      </c>
      <c r="BL93" s="4">
        <f t="shared" si="77"/>
        <v>1.681307599196002</v>
      </c>
      <c r="BM93" s="4">
        <f t="shared" si="62"/>
        <v>84938.717622825759</v>
      </c>
      <c r="BN93" s="18">
        <f t="shared" si="78"/>
        <v>1.6731657933095845</v>
      </c>
      <c r="BO93" s="4">
        <f t="shared" si="63"/>
        <v>5.5855780851376924</v>
      </c>
      <c r="BP93" s="27"/>
      <c r="BQ93" s="4">
        <f>I93+AJ93+BK93+SUM(J$11:J93)</f>
        <v>5000000.0000000019</v>
      </c>
      <c r="BR93" s="27"/>
      <c r="BS93">
        <f t="shared" si="55"/>
        <v>82</v>
      </c>
      <c r="BT93" s="11">
        <f t="shared" si="56"/>
        <v>0.98394588699016128</v>
      </c>
      <c r="BU93" s="9">
        <f t="shared" si="75"/>
        <v>865.88384359965119</v>
      </c>
      <c r="BV93" s="9">
        <f t="shared" si="75"/>
        <v>763.80180853836202</v>
      </c>
      <c r="BW93" s="9">
        <f t="shared" si="75"/>
        <v>716.62202991549998</v>
      </c>
      <c r="BX93" s="9">
        <f t="shared" si="75"/>
        <v>672.18763175750678</v>
      </c>
      <c r="BY93" s="9">
        <f t="shared" si="75"/>
        <v>630.30252736246428</v>
      </c>
      <c r="BZ93" s="9">
        <f t="shared" si="75"/>
        <v>590.78486477734759</v>
      </c>
      <c r="CA93" s="9">
        <f t="shared" si="75"/>
        <v>553.47003807148178</v>
      </c>
      <c r="CB93" s="9">
        <f t="shared" si="75"/>
        <v>518.21181797502152</v>
      </c>
      <c r="CC93" s="9">
        <f t="shared" si="75"/>
        <v>484.90797356458091</v>
      </c>
      <c r="CD93" s="9">
        <f t="shared" si="75"/>
        <v>454.597039764812</v>
      </c>
      <c r="CE93" s="9">
        <f t="shared" si="75"/>
        <v>0</v>
      </c>
      <c r="CF93" s="9">
        <f t="shared" si="75"/>
        <v>0</v>
      </c>
      <c r="CG93" s="9">
        <f t="shared" si="75"/>
        <v>0</v>
      </c>
      <c r="CH93" s="9">
        <f t="shared" si="75"/>
        <v>0</v>
      </c>
      <c r="CI93" s="9">
        <f t="shared" si="75"/>
        <v>0</v>
      </c>
      <c r="CJ93" s="9">
        <f t="shared" si="75"/>
        <v>0</v>
      </c>
      <c r="CK93" s="9">
        <f t="shared" si="82"/>
        <v>0</v>
      </c>
      <c r="CL93" s="9">
        <f t="shared" si="82"/>
        <v>0</v>
      </c>
      <c r="CM93" s="9">
        <f t="shared" si="82"/>
        <v>0</v>
      </c>
      <c r="CN93" s="9">
        <f t="shared" si="47"/>
        <v>0</v>
      </c>
      <c r="CO93" s="9">
        <f t="shared" si="47"/>
        <v>0</v>
      </c>
      <c r="CP93" s="9">
        <f t="shared" si="47"/>
        <v>0</v>
      </c>
      <c r="CQ93" s="9">
        <f t="shared" si="76"/>
        <v>6250.769575326728</v>
      </c>
      <c r="CR93" s="27"/>
    </row>
    <row r="94" spans="2:96" x14ac:dyDescent="0.2">
      <c r="B94" s="1">
        <f t="shared" si="70"/>
        <v>43943</v>
      </c>
      <c r="C94" s="8">
        <f t="shared" si="64"/>
        <v>11.857142857142858</v>
      </c>
      <c r="D94">
        <f t="shared" si="73"/>
        <v>83</v>
      </c>
      <c r="E94" s="14">
        <f t="shared" si="71"/>
        <v>0.15</v>
      </c>
      <c r="F94" s="3">
        <f t="shared" si="65"/>
        <v>2.8576511180631639</v>
      </c>
      <c r="G94" s="3">
        <f t="shared" si="57"/>
        <v>1.4189999999999996</v>
      </c>
      <c r="H94" s="27"/>
      <c r="I94" s="4">
        <f t="shared" si="66"/>
        <v>4908810.5128018493</v>
      </c>
      <c r="J94" s="4"/>
      <c r="K94" s="4">
        <f t="shared" si="58"/>
        <v>91189.487198152507</v>
      </c>
      <c r="L94" s="4">
        <f t="shared" si="39"/>
        <v>1.6654203359833994</v>
      </c>
      <c r="N94" s="4">
        <f t="shared" si="74"/>
        <v>6250.769575326728</v>
      </c>
      <c r="O94" s="4">
        <f t="shared" si="80"/>
        <v>5514.7396738347306</v>
      </c>
      <c r="P94" s="4">
        <f t="shared" si="80"/>
        <v>5175.0935943221539</v>
      </c>
      <c r="Q94" s="4">
        <f t="shared" si="80"/>
        <v>4855.4298184534591</v>
      </c>
      <c r="R94" s="4">
        <f t="shared" si="80"/>
        <v>4554.3672041673854</v>
      </c>
      <c r="S94" s="4">
        <f t="shared" si="80"/>
        <v>4270.5771777113105</v>
      </c>
      <c r="T94" s="4">
        <f t="shared" si="80"/>
        <v>4002.8276120246642</v>
      </c>
      <c r="U94" s="4">
        <f t="shared" si="80"/>
        <v>3750.0032294426105</v>
      </c>
      <c r="V94" s="4">
        <f t="shared" si="80"/>
        <v>3511.1132622696305</v>
      </c>
      <c r="W94" s="4">
        <f t="shared" si="80"/>
        <v>3285.4650509822168</v>
      </c>
      <c r="X94" s="4">
        <f t="shared" si="80"/>
        <v>3080.0951270155751</v>
      </c>
      <c r="Y94" s="4">
        <f t="shared" si="80"/>
        <v>2889.7147281536072</v>
      </c>
      <c r="Z94" s="4">
        <f t="shared" si="80"/>
        <v>2710.7848382522679</v>
      </c>
      <c r="AA94" s="4">
        <f t="shared" si="80"/>
        <v>2541.0147811245652</v>
      </c>
      <c r="AB94" s="4">
        <f t="shared" si="80"/>
        <v>2378.9873504539919</v>
      </c>
      <c r="AC94" s="4">
        <f t="shared" si="80"/>
        <v>2223.8812162753193</v>
      </c>
      <c r="AD94" s="4">
        <f t="shared" si="80"/>
        <v>2075.267712719869</v>
      </c>
      <c r="AE94" s="4">
        <f t="shared" si="80"/>
        <v>1932.9643579778958</v>
      </c>
      <c r="AF94" s="4">
        <f t="shared" si="80"/>
        <v>1796.9421514660314</v>
      </c>
      <c r="AG94" s="4">
        <f t="shared" si="80"/>
        <v>1668.2255677013761</v>
      </c>
      <c r="AH94" s="4">
        <f t="shared" si="80"/>
        <v>1609.90010235571</v>
      </c>
      <c r="AI94" s="4">
        <f t="shared" si="60"/>
        <v>16015.000008751862</v>
      </c>
      <c r="AJ94" s="4">
        <f t="shared" si="68"/>
        <v>86093.164140782959</v>
      </c>
      <c r="AK94" s="27"/>
      <c r="AL94">
        <f t="shared" si="53"/>
        <v>83</v>
      </c>
      <c r="AM94" s="14"/>
      <c r="AN94" s="14"/>
      <c r="AO94" s="4">
        <f t="shared" si="83"/>
        <v>352.0046600320041</v>
      </c>
      <c r="AP94" s="4">
        <f t="shared" si="83"/>
        <v>0</v>
      </c>
      <c r="AQ94" s="4">
        <f t="shared" si="83"/>
        <v>0</v>
      </c>
      <c r="AR94" s="4">
        <f t="shared" si="83"/>
        <v>0</v>
      </c>
      <c r="AS94" s="4">
        <f t="shared" si="83"/>
        <v>0</v>
      </c>
      <c r="AT94" s="4">
        <f t="shared" si="83"/>
        <v>0</v>
      </c>
      <c r="AU94" s="4">
        <f t="shared" si="83"/>
        <v>0</v>
      </c>
      <c r="AV94" s="4">
        <f t="shared" si="83"/>
        <v>0</v>
      </c>
      <c r="AW94" s="4">
        <f t="shared" si="83"/>
        <v>0</v>
      </c>
      <c r="AX94" s="4">
        <f t="shared" si="83"/>
        <v>0</v>
      </c>
      <c r="AY94" s="4">
        <f t="shared" si="83"/>
        <v>0</v>
      </c>
      <c r="AZ94" s="4">
        <f t="shared" si="83"/>
        <v>0</v>
      </c>
      <c r="BA94" s="4">
        <f t="shared" si="83"/>
        <v>0</v>
      </c>
      <c r="BB94" s="4">
        <f t="shared" si="83"/>
        <v>0</v>
      </c>
      <c r="BC94" s="4">
        <f t="shared" si="83"/>
        <v>0</v>
      </c>
      <c r="BD94" s="4">
        <f t="shared" si="83"/>
        <v>0</v>
      </c>
      <c r="BE94" s="4">
        <f t="shared" si="81"/>
        <v>0</v>
      </c>
      <c r="BF94" s="4">
        <f t="shared" si="81"/>
        <v>0</v>
      </c>
      <c r="BG94" s="4">
        <f t="shared" si="81"/>
        <v>0</v>
      </c>
      <c r="BH94" s="4">
        <f t="shared" si="81"/>
        <v>0</v>
      </c>
      <c r="BI94" s="4">
        <f t="shared" si="81"/>
        <v>0</v>
      </c>
      <c r="BJ94" s="4">
        <f t="shared" si="72"/>
        <v>352.0046600320041</v>
      </c>
      <c r="BK94" s="4">
        <f t="shared" si="69"/>
        <v>5096.3230573695464</v>
      </c>
      <c r="BL94" s="4">
        <f t="shared" si="77"/>
        <v>1.6731657933095849</v>
      </c>
      <c r="BM94" s="4">
        <f t="shared" si="62"/>
        <v>91189.487198152507</v>
      </c>
      <c r="BN94" s="18">
        <f t="shared" si="78"/>
        <v>1.6654203359833992</v>
      </c>
      <c r="BO94" s="4">
        <f t="shared" si="63"/>
        <v>5.5887177502110106</v>
      </c>
      <c r="BP94" s="27"/>
      <c r="BQ94" s="4">
        <f>I94+AJ94+BK94+SUM(J$11:J94)</f>
        <v>5000000.0000000019</v>
      </c>
      <c r="BR94" s="27"/>
      <c r="BS94">
        <f t="shared" si="55"/>
        <v>83</v>
      </c>
      <c r="BT94" s="11">
        <f t="shared" si="56"/>
        <v>0.98276379892204835</v>
      </c>
      <c r="BU94" s="9">
        <f t="shared" si="75"/>
        <v>921.45450810516809</v>
      </c>
      <c r="BV94" s="9">
        <f t="shared" si="75"/>
        <v>812.95297678859356</v>
      </c>
      <c r="BW94" s="9">
        <f t="shared" si="75"/>
        <v>762.88419607997957</v>
      </c>
      <c r="BX94" s="9">
        <f t="shared" si="75"/>
        <v>715.76109806740692</v>
      </c>
      <c r="BY94" s="9">
        <f t="shared" si="75"/>
        <v>671.38008228802914</v>
      </c>
      <c r="BZ94" s="9">
        <f t="shared" si="75"/>
        <v>629.54529761360504</v>
      </c>
      <c r="CA94" s="9">
        <f t="shared" si="75"/>
        <v>590.0751105635145</v>
      </c>
      <c r="CB94" s="9">
        <f t="shared" si="75"/>
        <v>552.80511296054544</v>
      </c>
      <c r="CC94" s="9">
        <f t="shared" si="75"/>
        <v>517.58925121105324</v>
      </c>
      <c r="CD94" s="9">
        <f t="shared" si="75"/>
        <v>484.32541720933568</v>
      </c>
      <c r="CE94" s="9">
        <f t="shared" si="75"/>
        <v>0</v>
      </c>
      <c r="CF94" s="9">
        <f t="shared" si="75"/>
        <v>0</v>
      </c>
      <c r="CG94" s="9">
        <f t="shared" si="75"/>
        <v>0</v>
      </c>
      <c r="CH94" s="9">
        <f t="shared" si="75"/>
        <v>0</v>
      </c>
      <c r="CI94" s="9">
        <f t="shared" si="75"/>
        <v>0</v>
      </c>
      <c r="CJ94" s="9">
        <f t="shared" si="75"/>
        <v>0</v>
      </c>
      <c r="CK94" s="9">
        <f t="shared" si="82"/>
        <v>0</v>
      </c>
      <c r="CL94" s="9">
        <f t="shared" si="82"/>
        <v>0</v>
      </c>
      <c r="CM94" s="9">
        <f t="shared" si="82"/>
        <v>0</v>
      </c>
      <c r="CN94" s="9">
        <f t="shared" si="47"/>
        <v>0</v>
      </c>
      <c r="CO94" s="9">
        <f t="shared" si="47"/>
        <v>0</v>
      </c>
      <c r="CP94" s="9">
        <f t="shared" si="47"/>
        <v>0</v>
      </c>
      <c r="CQ94" s="9">
        <f t="shared" si="76"/>
        <v>6658.773050887231</v>
      </c>
      <c r="CR94" s="27"/>
    </row>
    <row r="95" spans="2:96" x14ac:dyDescent="0.2">
      <c r="B95" s="1">
        <f t="shared" si="70"/>
        <v>43944</v>
      </c>
      <c r="C95" s="8">
        <f t="shared" si="64"/>
        <v>12</v>
      </c>
      <c r="D95">
        <f t="shared" si="73"/>
        <v>84</v>
      </c>
      <c r="E95" s="14">
        <f t="shared" si="71"/>
        <v>0.15</v>
      </c>
      <c r="F95" s="3">
        <f t="shared" si="65"/>
        <v>2.8576511180631639</v>
      </c>
      <c r="G95" s="3">
        <f t="shared" si="57"/>
        <v>1.4189999999999996</v>
      </c>
      <c r="H95" s="27"/>
      <c r="I95" s="4">
        <f t="shared" si="66"/>
        <v>4902151.7397509618</v>
      </c>
      <c r="J95" s="4"/>
      <c r="K95" s="4">
        <f t="shared" si="58"/>
        <v>97848.26024903974</v>
      </c>
      <c r="L95" s="4">
        <f t="shared" si="39"/>
        <v>1.6580807328421705</v>
      </c>
      <c r="N95" s="4">
        <f t="shared" si="74"/>
        <v>6658.773050887231</v>
      </c>
      <c r="O95" s="4">
        <f t="shared" si="80"/>
        <v>5875.7234008071237</v>
      </c>
      <c r="P95" s="4">
        <f t="shared" si="80"/>
        <v>5514.7396738347306</v>
      </c>
      <c r="Q95" s="4">
        <f t="shared" si="80"/>
        <v>5175.0935943221539</v>
      </c>
      <c r="R95" s="4">
        <f t="shared" si="80"/>
        <v>4855.4298184534591</v>
      </c>
      <c r="S95" s="4">
        <f t="shared" si="80"/>
        <v>4554.3672041673854</v>
      </c>
      <c r="T95" s="4">
        <f t="shared" si="80"/>
        <v>4270.5771777113105</v>
      </c>
      <c r="U95" s="4">
        <f t="shared" si="80"/>
        <v>4002.8276120246642</v>
      </c>
      <c r="V95" s="4">
        <f t="shared" si="80"/>
        <v>3750.0032294426105</v>
      </c>
      <c r="W95" s="4">
        <f t="shared" si="80"/>
        <v>3511.1132622696305</v>
      </c>
      <c r="X95" s="4">
        <f t="shared" si="80"/>
        <v>3285.4650509822168</v>
      </c>
      <c r="Y95" s="4">
        <f t="shared" si="80"/>
        <v>3080.0951270155751</v>
      </c>
      <c r="Z95" s="4">
        <f t="shared" si="80"/>
        <v>2889.7147281536072</v>
      </c>
      <c r="AA95" s="4">
        <f t="shared" si="80"/>
        <v>2710.7848382522679</v>
      </c>
      <c r="AB95" s="4">
        <f t="shared" si="80"/>
        <v>2541.0147811245652</v>
      </c>
      <c r="AC95" s="4">
        <f t="shared" si="80"/>
        <v>2378.9873504539919</v>
      </c>
      <c r="AD95" s="4">
        <f t="shared" si="80"/>
        <v>2223.8812162753193</v>
      </c>
      <c r="AE95" s="4">
        <f t="shared" si="80"/>
        <v>2075.267712719869</v>
      </c>
      <c r="AF95" s="4">
        <f t="shared" si="80"/>
        <v>1932.9643579778958</v>
      </c>
      <c r="AG95" s="4">
        <f t="shared" si="80"/>
        <v>1796.9421514660314</v>
      </c>
      <c r="AH95" s="4">
        <f t="shared" si="80"/>
        <v>1668.2255677013761</v>
      </c>
      <c r="AI95" s="4">
        <f t="shared" si="60"/>
        <v>17624.90011110757</v>
      </c>
      <c r="AJ95" s="4">
        <f t="shared" si="68"/>
        <v>92376.8910171506</v>
      </c>
      <c r="AK95" s="27"/>
      <c r="AL95">
        <f t="shared" si="53"/>
        <v>84</v>
      </c>
      <c r="AM95" s="14"/>
      <c r="AN95" s="14"/>
      <c r="AO95" s="4">
        <f t="shared" si="83"/>
        <v>375.04617451960365</v>
      </c>
      <c r="AP95" s="4">
        <f t="shared" si="83"/>
        <v>0</v>
      </c>
      <c r="AQ95" s="4">
        <f t="shared" si="83"/>
        <v>0</v>
      </c>
      <c r="AR95" s="4">
        <f t="shared" si="83"/>
        <v>0</v>
      </c>
      <c r="AS95" s="4">
        <f t="shared" si="83"/>
        <v>0</v>
      </c>
      <c r="AT95" s="4">
        <f t="shared" si="83"/>
        <v>0</v>
      </c>
      <c r="AU95" s="4">
        <f t="shared" si="83"/>
        <v>0</v>
      </c>
      <c r="AV95" s="4">
        <f t="shared" si="83"/>
        <v>0</v>
      </c>
      <c r="AW95" s="4">
        <f t="shared" si="83"/>
        <v>0</v>
      </c>
      <c r="AX95" s="4">
        <f t="shared" si="83"/>
        <v>0</v>
      </c>
      <c r="AY95" s="4">
        <f t="shared" si="83"/>
        <v>0</v>
      </c>
      <c r="AZ95" s="4">
        <f t="shared" si="83"/>
        <v>0</v>
      </c>
      <c r="BA95" s="4">
        <f t="shared" si="83"/>
        <v>0</v>
      </c>
      <c r="BB95" s="4">
        <f t="shared" si="83"/>
        <v>0</v>
      </c>
      <c r="BC95" s="4">
        <f t="shared" si="83"/>
        <v>0</v>
      </c>
      <c r="BD95" s="4">
        <f t="shared" si="83"/>
        <v>0</v>
      </c>
      <c r="BE95" s="4">
        <f t="shared" si="81"/>
        <v>0</v>
      </c>
      <c r="BF95" s="4">
        <f t="shared" si="81"/>
        <v>0</v>
      </c>
      <c r="BG95" s="4">
        <f t="shared" si="81"/>
        <v>0</v>
      </c>
      <c r="BH95" s="4">
        <f t="shared" si="81"/>
        <v>0</v>
      </c>
      <c r="BI95" s="4">
        <f t="shared" si="81"/>
        <v>0</v>
      </c>
      <c r="BJ95" s="4">
        <f t="shared" si="72"/>
        <v>375.04617451960365</v>
      </c>
      <c r="BK95" s="4">
        <f t="shared" si="69"/>
        <v>5471.3692318891499</v>
      </c>
      <c r="BL95" s="4">
        <f t="shared" si="77"/>
        <v>1.6654203359833992</v>
      </c>
      <c r="BM95" s="4">
        <f t="shared" si="62"/>
        <v>97848.260249039755</v>
      </c>
      <c r="BN95" s="18">
        <f t="shared" si="78"/>
        <v>1.6580807328421705</v>
      </c>
      <c r="BO95" s="4">
        <f t="shared" si="63"/>
        <v>5.5916878010540234</v>
      </c>
      <c r="BP95" s="27"/>
      <c r="BQ95" s="4">
        <f>I95+AJ95+BK95+SUM(J$11:J95)</f>
        <v>5000000.0000000019</v>
      </c>
      <c r="BR95" s="27"/>
      <c r="BS95">
        <f t="shared" si="55"/>
        <v>84</v>
      </c>
      <c r="BT95" s="11">
        <f t="shared" si="56"/>
        <v>0.98150438252609551</v>
      </c>
      <c r="BU95" s="9">
        <f t="shared" si="75"/>
        <v>980.34223975387147</v>
      </c>
      <c r="BV95" s="9">
        <f t="shared" si="75"/>
        <v>865.05724026049893</v>
      </c>
      <c r="BW95" s="9">
        <f t="shared" si="75"/>
        <v>811.91117375389774</v>
      </c>
      <c r="BX95" s="9">
        <f t="shared" si="75"/>
        <v>761.90655642148761</v>
      </c>
      <c r="BY95" s="9">
        <f t="shared" si="75"/>
        <v>714.84384687899319</v>
      </c>
      <c r="BZ95" s="9">
        <f t="shared" si="75"/>
        <v>670.51970557851143</v>
      </c>
      <c r="CA95" s="9">
        <f t="shared" si="75"/>
        <v>628.7385323759363</v>
      </c>
      <c r="CB95" s="9">
        <f t="shared" si="75"/>
        <v>589.31892655480101</v>
      </c>
      <c r="CC95" s="9">
        <f t="shared" si="75"/>
        <v>552.09669062774003</v>
      </c>
      <c r="CD95" s="9">
        <f t="shared" si="75"/>
        <v>516.92595816947073</v>
      </c>
      <c r="CE95" s="9">
        <f t="shared" si="75"/>
        <v>0</v>
      </c>
      <c r="CF95" s="9">
        <f t="shared" ref="CF95:CJ145" si="84">Y95*$E95*$BT95*CF$7</f>
        <v>0</v>
      </c>
      <c r="CG95" s="9">
        <f t="shared" si="84"/>
        <v>0</v>
      </c>
      <c r="CH95" s="9">
        <f t="shared" si="84"/>
        <v>0</v>
      </c>
      <c r="CI95" s="9">
        <f t="shared" si="84"/>
        <v>0</v>
      </c>
      <c r="CJ95" s="9">
        <f t="shared" si="84"/>
        <v>0</v>
      </c>
      <c r="CK95" s="9">
        <f t="shared" si="82"/>
        <v>0</v>
      </c>
      <c r="CL95" s="9">
        <f t="shared" si="82"/>
        <v>0</v>
      </c>
      <c r="CM95" s="9">
        <f t="shared" si="82"/>
        <v>0</v>
      </c>
      <c r="CN95" s="9">
        <f t="shared" si="47"/>
        <v>0</v>
      </c>
      <c r="CO95" s="9">
        <f t="shared" si="47"/>
        <v>0</v>
      </c>
      <c r="CP95" s="9">
        <f t="shared" si="47"/>
        <v>0</v>
      </c>
      <c r="CQ95" s="9">
        <f t="shared" si="76"/>
        <v>7091.6608703752081</v>
      </c>
      <c r="CR95" s="27"/>
    </row>
    <row r="96" spans="2:96" x14ac:dyDescent="0.2">
      <c r="B96" s="1">
        <f t="shared" si="70"/>
        <v>43945</v>
      </c>
      <c r="C96" s="8">
        <f t="shared" si="64"/>
        <v>12.142857142857142</v>
      </c>
      <c r="D96">
        <f t="shared" si="73"/>
        <v>85</v>
      </c>
      <c r="E96" s="14">
        <f t="shared" si="71"/>
        <v>0.15</v>
      </c>
      <c r="F96" s="3">
        <f t="shared" si="65"/>
        <v>2.8576511180631639</v>
      </c>
      <c r="G96" s="3">
        <f t="shared" si="57"/>
        <v>1.4189999999999996</v>
      </c>
      <c r="H96" s="27"/>
      <c r="I96" s="4">
        <f t="shared" si="66"/>
        <v>4895060.0788805867</v>
      </c>
      <c r="J96" s="4"/>
      <c r="K96" s="4">
        <f t="shared" si="58"/>
        <v>104939.92111941495</v>
      </c>
      <c r="L96" s="4">
        <f t="shared" si="39"/>
        <v>1.6511376239425086</v>
      </c>
      <c r="N96" s="4">
        <f t="shared" si="74"/>
        <v>7091.6608703752081</v>
      </c>
      <c r="O96" s="4">
        <f t="shared" si="80"/>
        <v>6259.246667833997</v>
      </c>
      <c r="P96" s="4">
        <f t="shared" si="80"/>
        <v>5875.7234008071237</v>
      </c>
      <c r="Q96" s="4">
        <f t="shared" si="80"/>
        <v>5514.7396738347306</v>
      </c>
      <c r="R96" s="4">
        <f t="shared" si="80"/>
        <v>5175.0935943221539</v>
      </c>
      <c r="S96" s="4">
        <f t="shared" si="80"/>
        <v>4855.4298184534591</v>
      </c>
      <c r="T96" s="4">
        <f t="shared" si="80"/>
        <v>4554.3672041673854</v>
      </c>
      <c r="U96" s="4">
        <f t="shared" si="80"/>
        <v>4270.5771777113105</v>
      </c>
      <c r="V96" s="4">
        <f t="shared" si="80"/>
        <v>4002.8276120246642</v>
      </c>
      <c r="W96" s="4">
        <f t="shared" si="80"/>
        <v>3750.0032294426105</v>
      </c>
      <c r="X96" s="4">
        <f t="shared" si="80"/>
        <v>3511.1132622696305</v>
      </c>
      <c r="Y96" s="4">
        <f t="shared" si="80"/>
        <v>3285.4650509822168</v>
      </c>
      <c r="Z96" s="4">
        <f t="shared" si="80"/>
        <v>3080.0951270155751</v>
      </c>
      <c r="AA96" s="4">
        <f t="shared" si="80"/>
        <v>2889.7147281536072</v>
      </c>
      <c r="AB96" s="4">
        <f t="shared" si="80"/>
        <v>2710.7848382522679</v>
      </c>
      <c r="AC96" s="4">
        <f t="shared" si="80"/>
        <v>2541.0147811245652</v>
      </c>
      <c r="AD96" s="4">
        <f t="shared" si="80"/>
        <v>2378.9873504539919</v>
      </c>
      <c r="AE96" s="4">
        <f t="shared" si="80"/>
        <v>2223.8812162753193</v>
      </c>
      <c r="AF96" s="4">
        <f t="shared" si="80"/>
        <v>2075.267712719869</v>
      </c>
      <c r="AG96" s="4">
        <f t="shared" si="80"/>
        <v>1932.9643579778958</v>
      </c>
      <c r="AH96" s="4">
        <f t="shared" si="80"/>
        <v>1796.9421514660314</v>
      </c>
      <c r="AI96" s="4">
        <f t="shared" si="60"/>
        <v>19293.125678808945</v>
      </c>
      <c r="AJ96" s="4">
        <f t="shared" si="68"/>
        <v>99069.025504472578</v>
      </c>
      <c r="AK96" s="27"/>
      <c r="AL96">
        <f t="shared" si="53"/>
        <v>85</v>
      </c>
      <c r="AM96" s="14"/>
      <c r="AN96" s="14"/>
      <c r="AO96" s="4">
        <f t="shared" si="83"/>
        <v>399.52638305323387</v>
      </c>
      <c r="AP96" s="4">
        <f t="shared" si="83"/>
        <v>0</v>
      </c>
      <c r="AQ96" s="4">
        <f t="shared" si="83"/>
        <v>0</v>
      </c>
      <c r="AR96" s="4">
        <f t="shared" si="83"/>
        <v>0</v>
      </c>
      <c r="AS96" s="4">
        <f t="shared" si="83"/>
        <v>0</v>
      </c>
      <c r="AT96" s="4">
        <f t="shared" si="83"/>
        <v>0</v>
      </c>
      <c r="AU96" s="4">
        <f t="shared" si="83"/>
        <v>0</v>
      </c>
      <c r="AV96" s="4">
        <f t="shared" si="83"/>
        <v>0</v>
      </c>
      <c r="AW96" s="4">
        <f t="shared" si="83"/>
        <v>0</v>
      </c>
      <c r="AX96" s="4">
        <f t="shared" si="83"/>
        <v>0</v>
      </c>
      <c r="AY96" s="4">
        <f t="shared" si="83"/>
        <v>0</v>
      </c>
      <c r="AZ96" s="4">
        <f t="shared" si="83"/>
        <v>0</v>
      </c>
      <c r="BA96" s="4">
        <f t="shared" si="83"/>
        <v>0</v>
      </c>
      <c r="BB96" s="4">
        <f t="shared" si="83"/>
        <v>0</v>
      </c>
      <c r="BC96" s="4">
        <f t="shared" si="83"/>
        <v>0</v>
      </c>
      <c r="BD96" s="4">
        <f t="shared" si="83"/>
        <v>0</v>
      </c>
      <c r="BE96" s="4">
        <f t="shared" si="81"/>
        <v>0</v>
      </c>
      <c r="BF96" s="4">
        <f t="shared" si="81"/>
        <v>0</v>
      </c>
      <c r="BG96" s="4">
        <f t="shared" si="81"/>
        <v>0</v>
      </c>
      <c r="BH96" s="4">
        <f t="shared" si="81"/>
        <v>0</v>
      </c>
      <c r="BI96" s="4">
        <f t="shared" si="81"/>
        <v>0</v>
      </c>
      <c r="BJ96" s="4">
        <f t="shared" si="72"/>
        <v>399.52638305323387</v>
      </c>
      <c r="BK96" s="4">
        <f t="shared" si="69"/>
        <v>5870.8956149423839</v>
      </c>
      <c r="BL96" s="4">
        <f t="shared" si="77"/>
        <v>1.6580807328421703</v>
      </c>
      <c r="BM96" s="4">
        <f t="shared" si="62"/>
        <v>104939.92111941497</v>
      </c>
      <c r="BN96" s="18">
        <f t="shared" si="78"/>
        <v>1.6511376239425088</v>
      </c>
      <c r="BO96" s="4">
        <f t="shared" si="63"/>
        <v>5.5945302343630283</v>
      </c>
      <c r="BP96" s="27"/>
      <c r="BQ96" s="4">
        <f>I96+AJ96+BK96+SUM(J$11:J96)</f>
        <v>5000000.0000000019</v>
      </c>
      <c r="BR96" s="27"/>
      <c r="BS96">
        <f t="shared" si="55"/>
        <v>85</v>
      </c>
      <c r="BT96" s="11">
        <f t="shared" si="56"/>
        <v>0.98016290259347005</v>
      </c>
      <c r="BU96" s="9">
        <f t="shared" ref="BU96:CE119" si="85">N96*$E96*$BT96*BU$7</f>
        <v>1042.6474354373247</v>
      </c>
      <c r="BV96" s="9">
        <f t="shared" si="85"/>
        <v>920.26220729890133</v>
      </c>
      <c r="BW96" s="9">
        <f t="shared" si="85"/>
        <v>863.87491550572281</v>
      </c>
      <c r="BX96" s="9">
        <f t="shared" si="85"/>
        <v>810.8014868629823</v>
      </c>
      <c r="BY96" s="9">
        <f t="shared" si="85"/>
        <v>760.86521379055137</v>
      </c>
      <c r="BZ96" s="9">
        <f t="shared" si="85"/>
        <v>713.86682762913415</v>
      </c>
      <c r="CA96" s="9">
        <f t="shared" si="85"/>
        <v>669.60326674698172</v>
      </c>
      <c r="CB96" s="9">
        <f t="shared" si="85"/>
        <v>627.87919833824219</v>
      </c>
      <c r="CC96" s="9">
        <f t="shared" si="85"/>
        <v>588.51346961750744</v>
      </c>
      <c r="CD96" s="9">
        <f t="shared" si="85"/>
        <v>551.34210751580338</v>
      </c>
      <c r="CE96" s="9">
        <f t="shared" si="85"/>
        <v>0</v>
      </c>
      <c r="CF96" s="9">
        <f t="shared" si="84"/>
        <v>0</v>
      </c>
      <c r="CG96" s="9">
        <f t="shared" si="84"/>
        <v>0</v>
      </c>
      <c r="CH96" s="9">
        <f t="shared" si="84"/>
        <v>0</v>
      </c>
      <c r="CI96" s="9">
        <f t="shared" si="84"/>
        <v>0</v>
      </c>
      <c r="CJ96" s="9">
        <f t="shared" si="84"/>
        <v>0</v>
      </c>
      <c r="CK96" s="9">
        <f t="shared" si="82"/>
        <v>0</v>
      </c>
      <c r="CL96" s="9">
        <f t="shared" si="82"/>
        <v>0</v>
      </c>
      <c r="CM96" s="9">
        <f t="shared" si="82"/>
        <v>0</v>
      </c>
      <c r="CN96" s="9">
        <f t="shared" si="47"/>
        <v>0</v>
      </c>
      <c r="CO96" s="9">
        <f t="shared" si="47"/>
        <v>0</v>
      </c>
      <c r="CP96" s="9">
        <f t="shared" si="47"/>
        <v>0</v>
      </c>
      <c r="CQ96" s="9">
        <f t="shared" si="76"/>
        <v>7549.6561287431505</v>
      </c>
      <c r="CR96" s="27"/>
    </row>
    <row r="97" spans="2:96" x14ac:dyDescent="0.2">
      <c r="B97" s="1">
        <f t="shared" si="70"/>
        <v>43946</v>
      </c>
      <c r="C97" s="8">
        <f t="shared" si="64"/>
        <v>12.285714285714286</v>
      </c>
      <c r="D97">
        <f t="shared" si="73"/>
        <v>86</v>
      </c>
      <c r="E97" s="14">
        <f t="shared" si="71"/>
        <v>0.15</v>
      </c>
      <c r="F97" s="3">
        <f t="shared" si="65"/>
        <v>2.8576511180631639</v>
      </c>
      <c r="G97" s="3">
        <f t="shared" si="57"/>
        <v>1.4189999999999996</v>
      </c>
      <c r="H97" s="27"/>
      <c r="I97" s="4">
        <f t="shared" si="66"/>
        <v>4887510.4227518439</v>
      </c>
      <c r="J97" s="4"/>
      <c r="K97" s="4">
        <f t="shared" si="58"/>
        <v>112489.57724815811</v>
      </c>
      <c r="L97" s="4">
        <f t="shared" si="39"/>
        <v>1.6445555218595986</v>
      </c>
      <c r="N97" s="4">
        <f t="shared" si="74"/>
        <v>7549.6561287431505</v>
      </c>
      <c r="O97" s="4">
        <f t="shared" si="80"/>
        <v>6666.1612181526953</v>
      </c>
      <c r="P97" s="4">
        <f t="shared" si="80"/>
        <v>6259.246667833997</v>
      </c>
      <c r="Q97" s="4">
        <f t="shared" si="80"/>
        <v>5875.7234008071237</v>
      </c>
      <c r="R97" s="4">
        <f t="shared" si="80"/>
        <v>5514.7396738347306</v>
      </c>
      <c r="S97" s="4">
        <f t="shared" si="80"/>
        <v>5175.0935943221539</v>
      </c>
      <c r="T97" s="4">
        <f t="shared" si="80"/>
        <v>4855.4298184534591</v>
      </c>
      <c r="U97" s="4">
        <f t="shared" si="80"/>
        <v>4554.3672041673854</v>
      </c>
      <c r="V97" s="4">
        <f t="shared" si="80"/>
        <v>4270.5771777113105</v>
      </c>
      <c r="W97" s="4">
        <f t="shared" si="80"/>
        <v>4002.8276120246642</v>
      </c>
      <c r="X97" s="4">
        <f t="shared" si="80"/>
        <v>3750.0032294426105</v>
      </c>
      <c r="Y97" s="4">
        <f t="shared" si="80"/>
        <v>3511.1132622696305</v>
      </c>
      <c r="Z97" s="4">
        <f t="shared" si="80"/>
        <v>3285.4650509822168</v>
      </c>
      <c r="AA97" s="4">
        <f t="shared" si="80"/>
        <v>3080.0951270155751</v>
      </c>
      <c r="AB97" s="4">
        <f t="shared" si="80"/>
        <v>2889.7147281536072</v>
      </c>
      <c r="AC97" s="4">
        <f t="shared" si="80"/>
        <v>2710.7848382522679</v>
      </c>
      <c r="AD97" s="4">
        <f t="shared" si="80"/>
        <v>2541.0147811245652</v>
      </c>
      <c r="AE97" s="4">
        <f t="shared" si="80"/>
        <v>2378.9873504539919</v>
      </c>
      <c r="AF97" s="4">
        <f t="shared" si="80"/>
        <v>2223.8812162753193</v>
      </c>
      <c r="AG97" s="4">
        <f t="shared" si="80"/>
        <v>2075.267712719869</v>
      </c>
      <c r="AH97" s="4">
        <f t="shared" si="80"/>
        <v>1932.9643579778958</v>
      </c>
      <c r="AI97" s="4">
        <f t="shared" si="60"/>
        <v>21090.067830274977</v>
      </c>
      <c r="AJ97" s="4">
        <f t="shared" si="68"/>
        <v>106193.18198099318</v>
      </c>
      <c r="AK97" s="27"/>
      <c r="AL97">
        <f t="shared" si="53"/>
        <v>86</v>
      </c>
      <c r="AM97" s="14"/>
      <c r="AN97" s="14"/>
      <c r="AO97" s="4">
        <f t="shared" si="83"/>
        <v>425.49965222251245</v>
      </c>
      <c r="AP97" s="4">
        <f t="shared" si="83"/>
        <v>0</v>
      </c>
      <c r="AQ97" s="4">
        <f t="shared" si="83"/>
        <v>0</v>
      </c>
      <c r="AR97" s="4">
        <f t="shared" si="83"/>
        <v>0</v>
      </c>
      <c r="AS97" s="4">
        <f t="shared" si="83"/>
        <v>0</v>
      </c>
      <c r="AT97" s="4">
        <f t="shared" si="83"/>
        <v>0</v>
      </c>
      <c r="AU97" s="4">
        <f t="shared" si="83"/>
        <v>0</v>
      </c>
      <c r="AV97" s="4">
        <f t="shared" si="83"/>
        <v>0</v>
      </c>
      <c r="AW97" s="4">
        <f t="shared" si="83"/>
        <v>0</v>
      </c>
      <c r="AX97" s="4">
        <f t="shared" si="83"/>
        <v>0</v>
      </c>
      <c r="AY97" s="4">
        <f t="shared" si="83"/>
        <v>0</v>
      </c>
      <c r="AZ97" s="4">
        <f t="shared" si="83"/>
        <v>0</v>
      </c>
      <c r="BA97" s="4">
        <f t="shared" si="83"/>
        <v>0</v>
      </c>
      <c r="BB97" s="4">
        <f t="shared" si="83"/>
        <v>0</v>
      </c>
      <c r="BC97" s="4">
        <f t="shared" si="83"/>
        <v>0</v>
      </c>
      <c r="BD97" s="4">
        <f t="shared" si="83"/>
        <v>0</v>
      </c>
      <c r="BE97" s="4">
        <f t="shared" si="81"/>
        <v>0</v>
      </c>
      <c r="BF97" s="4">
        <f t="shared" si="81"/>
        <v>0</v>
      </c>
      <c r="BG97" s="4">
        <f t="shared" si="81"/>
        <v>0</v>
      </c>
      <c r="BH97" s="4">
        <f t="shared" si="81"/>
        <v>0</v>
      </c>
      <c r="BI97" s="4">
        <f t="shared" si="81"/>
        <v>0</v>
      </c>
      <c r="BJ97" s="4">
        <f t="shared" si="72"/>
        <v>425.49965222251245</v>
      </c>
      <c r="BK97" s="4">
        <f t="shared" si="69"/>
        <v>6296.3952671648967</v>
      </c>
      <c r="BL97" s="4">
        <f t="shared" si="77"/>
        <v>1.6511376239425084</v>
      </c>
      <c r="BM97" s="4">
        <f t="shared" si="62"/>
        <v>112489.57724815808</v>
      </c>
      <c r="BN97" s="18">
        <f t="shared" si="78"/>
        <v>1.644555521859598</v>
      </c>
      <c r="BO97" s="4">
        <f t="shared" si="63"/>
        <v>5.597314365645369</v>
      </c>
      <c r="BP97" s="27"/>
      <c r="BQ97" s="4">
        <f>I97+AJ97+BK97+SUM(J$11:J97)</f>
        <v>5000000.0000000028</v>
      </c>
      <c r="BR97" s="27"/>
      <c r="BS97">
        <f t="shared" si="55"/>
        <v>86</v>
      </c>
      <c r="BT97" s="11">
        <f t="shared" si="56"/>
        <v>0.97873458451151407</v>
      </c>
      <c r="BU97" s="9">
        <f t="shared" si="85"/>
        <v>1108.3664331555349</v>
      </c>
      <c r="BV97" s="9">
        <f t="shared" si="85"/>
        <v>978.66037952031695</v>
      </c>
      <c r="BW97" s="9">
        <f t="shared" si="85"/>
        <v>918.92117801963786</v>
      </c>
      <c r="BX97" s="9">
        <f t="shared" si="85"/>
        <v>862.61605520903106</v>
      </c>
      <c r="BY97" s="9">
        <f t="shared" si="85"/>
        <v>809.61996650396964</v>
      </c>
      <c r="BZ97" s="9">
        <f t="shared" si="85"/>
        <v>759.75646182706362</v>
      </c>
      <c r="CA97" s="9">
        <f t="shared" si="85"/>
        <v>712.82656289832937</v>
      </c>
      <c r="CB97" s="9">
        <f t="shared" si="85"/>
        <v>668.62750399254469</v>
      </c>
      <c r="CC97" s="9">
        <f t="shared" si="85"/>
        <v>626.96423694774512</v>
      </c>
      <c r="CD97" s="9">
        <f t="shared" si="85"/>
        <v>587.65587295892635</v>
      </c>
      <c r="CE97" s="9">
        <f t="shared" si="85"/>
        <v>0</v>
      </c>
      <c r="CF97" s="9">
        <f t="shared" si="84"/>
        <v>0</v>
      </c>
      <c r="CG97" s="9">
        <f t="shared" si="84"/>
        <v>0</v>
      </c>
      <c r="CH97" s="9">
        <f t="shared" si="84"/>
        <v>0</v>
      </c>
      <c r="CI97" s="9">
        <f t="shared" si="84"/>
        <v>0</v>
      </c>
      <c r="CJ97" s="9">
        <f t="shared" si="84"/>
        <v>0</v>
      </c>
      <c r="CK97" s="9">
        <f t="shared" si="82"/>
        <v>0</v>
      </c>
      <c r="CL97" s="9">
        <f t="shared" si="82"/>
        <v>0</v>
      </c>
      <c r="CM97" s="9">
        <f t="shared" si="82"/>
        <v>0</v>
      </c>
      <c r="CN97" s="9">
        <f t="shared" si="47"/>
        <v>0</v>
      </c>
      <c r="CO97" s="9">
        <f t="shared" si="47"/>
        <v>0</v>
      </c>
      <c r="CP97" s="9">
        <f t="shared" si="47"/>
        <v>0</v>
      </c>
      <c r="CQ97" s="9">
        <f t="shared" si="76"/>
        <v>8034.0146510330987</v>
      </c>
      <c r="CR97" s="27"/>
    </row>
    <row r="98" spans="2:96" x14ac:dyDescent="0.2">
      <c r="B98" s="1">
        <f t="shared" si="70"/>
        <v>43947</v>
      </c>
      <c r="C98" s="8">
        <f t="shared" si="64"/>
        <v>12.428571428571429</v>
      </c>
      <c r="D98">
        <f t="shared" si="73"/>
        <v>87</v>
      </c>
      <c r="E98" s="14">
        <f t="shared" si="71"/>
        <v>0.15</v>
      </c>
      <c r="F98" s="3">
        <f t="shared" si="65"/>
        <v>2.8576511180631639</v>
      </c>
      <c r="G98" s="3">
        <f t="shared" si="57"/>
        <v>1.4189999999999996</v>
      </c>
      <c r="H98" s="27"/>
      <c r="I98" s="4">
        <f t="shared" si="66"/>
        <v>4879476.4081008108</v>
      </c>
      <c r="J98" s="4"/>
      <c r="K98" s="4">
        <f t="shared" si="58"/>
        <v>120523.5918991912</v>
      </c>
      <c r="L98" s="4">
        <f t="shared" ref="L98:L161" si="86">K98/K91</f>
        <v>1.638293278801001</v>
      </c>
      <c r="N98" s="4">
        <f t="shared" si="74"/>
        <v>8034.0146510330987</v>
      </c>
      <c r="O98" s="4">
        <f t="shared" si="80"/>
        <v>7096.6767610185607</v>
      </c>
      <c r="P98" s="4">
        <f t="shared" si="80"/>
        <v>6666.1612181526953</v>
      </c>
      <c r="Q98" s="4">
        <f t="shared" si="80"/>
        <v>6259.246667833997</v>
      </c>
      <c r="R98" s="4">
        <f t="shared" si="80"/>
        <v>5875.7234008071237</v>
      </c>
      <c r="S98" s="4">
        <f t="shared" si="80"/>
        <v>5514.7396738347306</v>
      </c>
      <c r="T98" s="4">
        <f t="shared" si="80"/>
        <v>5175.0935943221539</v>
      </c>
      <c r="U98" s="4">
        <f t="shared" si="80"/>
        <v>4855.4298184534591</v>
      </c>
      <c r="V98" s="4">
        <f t="shared" si="80"/>
        <v>4554.3672041673854</v>
      </c>
      <c r="W98" s="4">
        <f t="shared" si="80"/>
        <v>4270.5771777113105</v>
      </c>
      <c r="X98" s="4">
        <f t="shared" si="80"/>
        <v>4002.8276120246642</v>
      </c>
      <c r="Y98" s="4">
        <f t="shared" si="80"/>
        <v>3750.0032294426105</v>
      </c>
      <c r="Z98" s="4">
        <f t="shared" si="80"/>
        <v>3511.1132622696305</v>
      </c>
      <c r="AA98" s="4">
        <f t="shared" si="80"/>
        <v>3285.4650509822168</v>
      </c>
      <c r="AB98" s="4">
        <f t="shared" si="80"/>
        <v>3080.0951270155751</v>
      </c>
      <c r="AC98" s="4">
        <f t="shared" si="80"/>
        <v>2889.7147281536072</v>
      </c>
      <c r="AD98" s="4">
        <f t="shared" si="80"/>
        <v>2710.7848382522679</v>
      </c>
      <c r="AE98" s="4">
        <f t="shared" si="80"/>
        <v>2541.0147811245652</v>
      </c>
      <c r="AF98" s="4">
        <f t="shared" si="80"/>
        <v>2378.9873504539919</v>
      </c>
      <c r="AG98" s="4">
        <f t="shared" si="80"/>
        <v>2223.8812162753193</v>
      </c>
      <c r="AH98" s="4">
        <f t="shared" si="80"/>
        <v>2075.267712719869</v>
      </c>
      <c r="AI98" s="4">
        <f t="shared" si="60"/>
        <v>23023.032188252873</v>
      </c>
      <c r="AJ98" s="4">
        <f t="shared" si="68"/>
        <v>113774.2172643017</v>
      </c>
      <c r="AK98" s="27"/>
      <c r="AL98">
        <f t="shared" si="53"/>
        <v>87</v>
      </c>
      <c r="AM98" s="14"/>
      <c r="AN98" s="14"/>
      <c r="AO98" s="4">
        <f t="shared" si="83"/>
        <v>452.979367724589</v>
      </c>
      <c r="AP98" s="4">
        <f t="shared" si="83"/>
        <v>0</v>
      </c>
      <c r="AQ98" s="4">
        <f t="shared" si="83"/>
        <v>0</v>
      </c>
      <c r="AR98" s="4">
        <f t="shared" si="83"/>
        <v>0</v>
      </c>
      <c r="AS98" s="4">
        <f t="shared" si="83"/>
        <v>0</v>
      </c>
      <c r="AT98" s="4">
        <f t="shared" si="83"/>
        <v>0</v>
      </c>
      <c r="AU98" s="4">
        <f t="shared" si="83"/>
        <v>0</v>
      </c>
      <c r="AV98" s="4">
        <f t="shared" si="83"/>
        <v>0</v>
      </c>
      <c r="AW98" s="4">
        <f t="shared" si="83"/>
        <v>0</v>
      </c>
      <c r="AX98" s="4">
        <f t="shared" si="83"/>
        <v>0</v>
      </c>
      <c r="AY98" s="4">
        <f t="shared" si="83"/>
        <v>0</v>
      </c>
      <c r="AZ98" s="4">
        <f t="shared" si="83"/>
        <v>0</v>
      </c>
      <c r="BA98" s="4">
        <f t="shared" si="83"/>
        <v>0</v>
      </c>
      <c r="BB98" s="4">
        <f t="shared" si="83"/>
        <v>0</v>
      </c>
      <c r="BC98" s="4">
        <f t="shared" si="83"/>
        <v>0</v>
      </c>
      <c r="BD98" s="4">
        <f t="shared" si="83"/>
        <v>0</v>
      </c>
      <c r="BE98" s="4">
        <f t="shared" si="81"/>
        <v>0</v>
      </c>
      <c r="BF98" s="4">
        <f t="shared" si="81"/>
        <v>0</v>
      </c>
      <c r="BG98" s="4">
        <f t="shared" si="81"/>
        <v>0</v>
      </c>
      <c r="BH98" s="4">
        <f t="shared" si="81"/>
        <v>0</v>
      </c>
      <c r="BI98" s="4">
        <f t="shared" si="81"/>
        <v>0</v>
      </c>
      <c r="BJ98" s="4">
        <f t="shared" si="72"/>
        <v>452.979367724589</v>
      </c>
      <c r="BK98" s="4">
        <f t="shared" si="69"/>
        <v>6749.3746348894856</v>
      </c>
      <c r="BL98" s="4">
        <f t="shared" si="77"/>
        <v>1.6445555218595984</v>
      </c>
      <c r="BM98" s="4">
        <f t="shared" si="62"/>
        <v>120523.59189919117</v>
      </c>
      <c r="BN98" s="18">
        <f t="shared" si="78"/>
        <v>1.6382932788010007</v>
      </c>
      <c r="BO98" s="4">
        <f t="shared" si="63"/>
        <v>5.6000443801366497</v>
      </c>
      <c r="BP98" s="27"/>
      <c r="BQ98" s="4">
        <f>I98+AJ98+BK98+SUM(J$11:J98)</f>
        <v>5000000.0000000028</v>
      </c>
      <c r="BR98" s="27"/>
      <c r="BS98">
        <f t="shared" si="55"/>
        <v>87</v>
      </c>
      <c r="BT98" s="11">
        <f t="shared" si="56"/>
        <v>0.97721439883543137</v>
      </c>
      <c r="BU98" s="9">
        <f t="shared" si="85"/>
        <v>1177.6432196166536</v>
      </c>
      <c r="BV98" s="9">
        <f t="shared" si="85"/>
        <v>1040.2462072122194</v>
      </c>
      <c r="BW98" s="9">
        <f t="shared" si="85"/>
        <v>977.14030910057284</v>
      </c>
      <c r="BX98" s="9">
        <f t="shared" si="85"/>
        <v>917.49389545051145</v>
      </c>
      <c r="BY98" s="9">
        <f t="shared" si="85"/>
        <v>861.27622662645149</v>
      </c>
      <c r="BZ98" s="9">
        <f t="shared" si="85"/>
        <v>808.36245226504639</v>
      </c>
      <c r="CA98" s="9">
        <f t="shared" si="85"/>
        <v>758.57639635389228</v>
      </c>
      <c r="CB98" s="9">
        <f t="shared" si="85"/>
        <v>711.71938966914365</v>
      </c>
      <c r="CC98" s="9">
        <f t="shared" si="85"/>
        <v>667.58898142443536</v>
      </c>
      <c r="CD98" s="9">
        <f t="shared" si="85"/>
        <v>625.99042640962068</v>
      </c>
      <c r="CE98" s="9">
        <f t="shared" si="85"/>
        <v>0</v>
      </c>
      <c r="CF98" s="9">
        <f t="shared" si="84"/>
        <v>0</v>
      </c>
      <c r="CG98" s="9">
        <f t="shared" si="84"/>
        <v>0</v>
      </c>
      <c r="CH98" s="9">
        <f t="shared" si="84"/>
        <v>0</v>
      </c>
      <c r="CI98" s="9">
        <f t="shared" si="84"/>
        <v>0</v>
      </c>
      <c r="CJ98" s="9">
        <f t="shared" si="84"/>
        <v>0</v>
      </c>
      <c r="CK98" s="9">
        <f t="shared" si="82"/>
        <v>0</v>
      </c>
      <c r="CL98" s="9">
        <f t="shared" si="82"/>
        <v>0</v>
      </c>
      <c r="CM98" s="9">
        <f t="shared" si="82"/>
        <v>0</v>
      </c>
      <c r="CN98" s="9">
        <f t="shared" si="47"/>
        <v>0</v>
      </c>
      <c r="CO98" s="9">
        <f t="shared" si="47"/>
        <v>0</v>
      </c>
      <c r="CP98" s="9">
        <f t="shared" si="47"/>
        <v>0</v>
      </c>
      <c r="CQ98" s="9">
        <f t="shared" si="76"/>
        <v>8546.0375041285479</v>
      </c>
      <c r="CR98" s="27"/>
    </row>
    <row r="99" spans="2:96" x14ac:dyDescent="0.2">
      <c r="B99" s="1">
        <f t="shared" si="70"/>
        <v>43948</v>
      </c>
      <c r="C99" s="8">
        <f t="shared" si="64"/>
        <v>12.571428571428571</v>
      </c>
      <c r="D99">
        <f t="shared" si="73"/>
        <v>88</v>
      </c>
      <c r="E99" s="14">
        <f t="shared" si="71"/>
        <v>0.15</v>
      </c>
      <c r="F99" s="3">
        <f t="shared" si="65"/>
        <v>2.8576511180631639</v>
      </c>
      <c r="G99" s="3">
        <f t="shared" si="57"/>
        <v>1.4189999999999996</v>
      </c>
      <c r="H99" s="27"/>
      <c r="I99" s="4">
        <f t="shared" si="66"/>
        <v>4870930.3705966827</v>
      </c>
      <c r="J99" s="4"/>
      <c r="K99" s="4">
        <f t="shared" si="58"/>
        <v>129069.62940331975</v>
      </c>
      <c r="L99" s="4">
        <f t="shared" si="86"/>
        <v>1.6323056581837192</v>
      </c>
      <c r="N99" s="4">
        <f t="shared" si="74"/>
        <v>8546.0375041285479</v>
      </c>
      <c r="O99" s="4">
        <f t="shared" si="80"/>
        <v>7551.973771971112</v>
      </c>
      <c r="P99" s="4">
        <f t="shared" si="80"/>
        <v>7096.6767610185607</v>
      </c>
      <c r="Q99" s="4">
        <f t="shared" si="80"/>
        <v>6666.1612181526953</v>
      </c>
      <c r="R99" s="4">
        <f t="shared" si="80"/>
        <v>6259.246667833997</v>
      </c>
      <c r="S99" s="4">
        <f t="shared" si="80"/>
        <v>5875.7234008071237</v>
      </c>
      <c r="T99" s="4">
        <f t="shared" si="80"/>
        <v>5514.7396738347306</v>
      </c>
      <c r="U99" s="4">
        <f t="shared" si="80"/>
        <v>5175.0935943221539</v>
      </c>
      <c r="V99" s="4">
        <f t="shared" si="80"/>
        <v>4855.4298184534591</v>
      </c>
      <c r="W99" s="4">
        <f t="shared" si="80"/>
        <v>4554.3672041673854</v>
      </c>
      <c r="X99" s="4">
        <f t="shared" si="80"/>
        <v>4270.5771777113105</v>
      </c>
      <c r="Y99" s="4">
        <f t="shared" si="80"/>
        <v>4002.8276120246642</v>
      </c>
      <c r="Z99" s="4">
        <f t="shared" si="80"/>
        <v>3750.0032294426105</v>
      </c>
      <c r="AA99" s="4">
        <f t="shared" si="80"/>
        <v>3511.1132622696305</v>
      </c>
      <c r="AB99" s="4">
        <f t="shared" si="80"/>
        <v>3285.4650509822168</v>
      </c>
      <c r="AC99" s="4">
        <f t="shared" si="80"/>
        <v>3080.0951270155751</v>
      </c>
      <c r="AD99" s="4">
        <f t="shared" si="80"/>
        <v>2889.7147281536072</v>
      </c>
      <c r="AE99" s="4">
        <f t="shared" si="80"/>
        <v>2710.7848382522679</v>
      </c>
      <c r="AF99" s="4">
        <f t="shared" si="80"/>
        <v>2541.0147811245652</v>
      </c>
      <c r="AG99" s="4">
        <f t="shared" si="80"/>
        <v>2378.9873504539919</v>
      </c>
      <c r="AH99" s="4">
        <f t="shared" si="80"/>
        <v>2223.8812162753193</v>
      </c>
      <c r="AI99" s="4">
        <f t="shared" si="60"/>
        <v>25098.299900972743</v>
      </c>
      <c r="AJ99" s="4">
        <f t="shared" si="68"/>
        <v>121838.21388936826</v>
      </c>
      <c r="AK99" s="27"/>
      <c r="AL99">
        <f t="shared" si="53"/>
        <v>88</v>
      </c>
      <c r="AM99" s="14"/>
      <c r="AN99" s="14"/>
      <c r="AO99" s="4">
        <f t="shared" si="83"/>
        <v>482.04087906198589</v>
      </c>
      <c r="AP99" s="4">
        <f t="shared" si="83"/>
        <v>0</v>
      </c>
      <c r="AQ99" s="4">
        <f t="shared" si="83"/>
        <v>0</v>
      </c>
      <c r="AR99" s="4">
        <f t="shared" si="83"/>
        <v>0</v>
      </c>
      <c r="AS99" s="4">
        <f t="shared" si="83"/>
        <v>0</v>
      </c>
      <c r="AT99" s="4">
        <f t="shared" si="83"/>
        <v>0</v>
      </c>
      <c r="AU99" s="4">
        <f t="shared" si="83"/>
        <v>0</v>
      </c>
      <c r="AV99" s="4">
        <f t="shared" si="83"/>
        <v>0</v>
      </c>
      <c r="AW99" s="4">
        <f t="shared" si="83"/>
        <v>0</v>
      </c>
      <c r="AX99" s="4">
        <f t="shared" si="83"/>
        <v>0</v>
      </c>
      <c r="AY99" s="4">
        <f t="shared" si="83"/>
        <v>0</v>
      </c>
      <c r="AZ99" s="4">
        <f t="shared" si="83"/>
        <v>0</v>
      </c>
      <c r="BA99" s="4">
        <f t="shared" si="83"/>
        <v>0</v>
      </c>
      <c r="BB99" s="4">
        <f t="shared" si="83"/>
        <v>0</v>
      </c>
      <c r="BC99" s="4">
        <f t="shared" si="83"/>
        <v>0</v>
      </c>
      <c r="BD99" s="4">
        <f t="shared" si="83"/>
        <v>0</v>
      </c>
      <c r="BE99" s="4">
        <f t="shared" si="81"/>
        <v>0</v>
      </c>
      <c r="BF99" s="4">
        <f t="shared" si="81"/>
        <v>0</v>
      </c>
      <c r="BG99" s="4">
        <f t="shared" si="81"/>
        <v>0</v>
      </c>
      <c r="BH99" s="4">
        <f t="shared" si="81"/>
        <v>0</v>
      </c>
      <c r="BI99" s="4">
        <f t="shared" si="81"/>
        <v>0</v>
      </c>
      <c r="BJ99" s="4">
        <f t="shared" si="72"/>
        <v>482.04087906198589</v>
      </c>
      <c r="BK99" s="4">
        <f t="shared" si="69"/>
        <v>7231.4155139514714</v>
      </c>
      <c r="BL99" s="4">
        <f t="shared" si="77"/>
        <v>1.6382932788010007</v>
      </c>
      <c r="BM99" s="4">
        <f t="shared" si="62"/>
        <v>129069.62940331973</v>
      </c>
      <c r="BN99" s="18">
        <f t="shared" si="78"/>
        <v>1.632305658183719</v>
      </c>
      <c r="BO99" s="4">
        <f t="shared" si="63"/>
        <v>5.6027243181698294</v>
      </c>
      <c r="BP99" s="27"/>
      <c r="BQ99" s="4">
        <f>I99+AJ99+BK99+SUM(J$11:J99)</f>
        <v>5000000.0000000019</v>
      </c>
      <c r="BR99" s="27"/>
      <c r="BS99">
        <f t="shared" si="55"/>
        <v>88</v>
      </c>
      <c r="BT99" s="11">
        <f t="shared" si="56"/>
        <v>0.97559706366765053</v>
      </c>
      <c r="BU99" s="9">
        <f t="shared" si="85"/>
        <v>1250.623364253214</v>
      </c>
      <c r="BV99" s="9">
        <f t="shared" si="85"/>
        <v>1105.152515524519</v>
      </c>
      <c r="BW99" s="9">
        <f t="shared" si="85"/>
        <v>1038.5245514772241</v>
      </c>
      <c r="BX99" s="9">
        <f t="shared" si="85"/>
        <v>975.52309655474062</v>
      </c>
      <c r="BY99" s="9">
        <f t="shared" si="85"/>
        <v>915.97540048655594</v>
      </c>
      <c r="BZ99" s="9">
        <f t="shared" si="85"/>
        <v>859.85077451260975</v>
      </c>
      <c r="CA99" s="9">
        <f t="shared" si="85"/>
        <v>807.02457490269899</v>
      </c>
      <c r="CB99" s="9">
        <f t="shared" si="85"/>
        <v>757.32091722389407</v>
      </c>
      <c r="CC99" s="9">
        <f t="shared" si="85"/>
        <v>710.54146105913219</v>
      </c>
      <c r="CD99" s="9">
        <f t="shared" si="85"/>
        <v>666.4840906874922</v>
      </c>
      <c r="CE99" s="9">
        <f t="shared" si="85"/>
        <v>0</v>
      </c>
      <c r="CF99" s="9">
        <f t="shared" si="84"/>
        <v>0</v>
      </c>
      <c r="CG99" s="9">
        <f t="shared" si="84"/>
        <v>0</v>
      </c>
      <c r="CH99" s="9">
        <f t="shared" si="84"/>
        <v>0</v>
      </c>
      <c r="CI99" s="9">
        <f t="shared" si="84"/>
        <v>0</v>
      </c>
      <c r="CJ99" s="9">
        <f t="shared" si="84"/>
        <v>0</v>
      </c>
      <c r="CK99" s="9">
        <f t="shared" si="82"/>
        <v>0</v>
      </c>
      <c r="CL99" s="9">
        <f t="shared" si="82"/>
        <v>0</v>
      </c>
      <c r="CM99" s="9">
        <f t="shared" si="82"/>
        <v>0</v>
      </c>
      <c r="CN99" s="9">
        <f t="shared" si="47"/>
        <v>0</v>
      </c>
      <c r="CO99" s="9">
        <f t="shared" si="47"/>
        <v>0</v>
      </c>
      <c r="CP99" s="9">
        <f t="shared" si="47"/>
        <v>0</v>
      </c>
      <c r="CQ99" s="9">
        <f t="shared" si="76"/>
        <v>9087.0207466820812</v>
      </c>
      <c r="CR99" s="27"/>
    </row>
    <row r="100" spans="2:96" x14ac:dyDescent="0.2">
      <c r="B100" s="1">
        <f t="shared" si="70"/>
        <v>43949</v>
      </c>
      <c r="C100" s="8">
        <f t="shared" si="64"/>
        <v>12.714285714285714</v>
      </c>
      <c r="D100">
        <f t="shared" si="73"/>
        <v>89</v>
      </c>
      <c r="E100" s="14">
        <f t="shared" si="71"/>
        <v>0.15</v>
      </c>
      <c r="F100" s="3">
        <f t="shared" si="65"/>
        <v>2.8576511180631639</v>
      </c>
      <c r="G100" s="3">
        <f t="shared" si="57"/>
        <v>1.4189999999999996</v>
      </c>
      <c r="H100" s="27"/>
      <c r="I100" s="4">
        <f t="shared" si="66"/>
        <v>4861843.3498500008</v>
      </c>
      <c r="J100" s="4"/>
      <c r="K100" s="4">
        <f t="shared" si="58"/>
        <v>138156.65015000183</v>
      </c>
      <c r="L100" s="4">
        <f t="shared" si="86"/>
        <v>1.6265450434923294</v>
      </c>
      <c r="N100" s="4">
        <f t="shared" si="74"/>
        <v>9087.0207466820812</v>
      </c>
      <c r="O100" s="4">
        <f t="shared" si="80"/>
        <v>8033.2752538808345</v>
      </c>
      <c r="P100" s="4">
        <f t="shared" si="80"/>
        <v>7551.973771971112</v>
      </c>
      <c r="Q100" s="4">
        <f t="shared" si="80"/>
        <v>7096.6767610185607</v>
      </c>
      <c r="R100" s="4">
        <f t="shared" si="80"/>
        <v>6666.1612181526953</v>
      </c>
      <c r="S100" s="4">
        <f t="shared" si="80"/>
        <v>6259.246667833997</v>
      </c>
      <c r="T100" s="4">
        <f t="shared" si="80"/>
        <v>5875.7234008071237</v>
      </c>
      <c r="U100" s="4">
        <f t="shared" si="80"/>
        <v>5514.7396738347306</v>
      </c>
      <c r="V100" s="4">
        <f t="shared" si="80"/>
        <v>5175.0935943221539</v>
      </c>
      <c r="W100" s="4">
        <f t="shared" si="80"/>
        <v>4855.4298184534591</v>
      </c>
      <c r="X100" s="4">
        <f t="shared" si="80"/>
        <v>4554.3672041673854</v>
      </c>
      <c r="Y100" s="4">
        <f t="shared" si="80"/>
        <v>4270.5771777113105</v>
      </c>
      <c r="Z100" s="4">
        <f t="shared" si="80"/>
        <v>4002.8276120246642</v>
      </c>
      <c r="AA100" s="4">
        <f t="shared" si="80"/>
        <v>3750.0032294426105</v>
      </c>
      <c r="AB100" s="4">
        <f t="shared" si="80"/>
        <v>3511.1132622696305</v>
      </c>
      <c r="AC100" s="4">
        <f t="shared" si="80"/>
        <v>3285.4650509822168</v>
      </c>
      <c r="AD100" s="4">
        <f t="shared" si="80"/>
        <v>3080.0951270155751</v>
      </c>
      <c r="AE100" s="4">
        <f t="shared" si="80"/>
        <v>2889.7147281536072</v>
      </c>
      <c r="AF100" s="4">
        <f t="shared" si="80"/>
        <v>2710.7848382522679</v>
      </c>
      <c r="AG100" s="4">
        <f t="shared" si="80"/>
        <v>2541.0147811245652</v>
      </c>
      <c r="AH100" s="4">
        <f t="shared" si="80"/>
        <v>2378.9873504539919</v>
      </c>
      <c r="AI100" s="4">
        <f t="shared" si="60"/>
        <v>27322.181117248063</v>
      </c>
      <c r="AJ100" s="4">
        <f t="shared" si="68"/>
        <v>130412.47238580263</v>
      </c>
      <c r="AK100" s="27"/>
      <c r="AL100">
        <f t="shared" si="53"/>
        <v>89</v>
      </c>
      <c r="AM100" s="14"/>
      <c r="AN100" s="14"/>
      <c r="AO100" s="4">
        <f t="shared" si="83"/>
        <v>512.76225024771281</v>
      </c>
      <c r="AP100" s="4">
        <f t="shared" si="83"/>
        <v>0</v>
      </c>
      <c r="AQ100" s="4">
        <f t="shared" si="83"/>
        <v>0</v>
      </c>
      <c r="AR100" s="4">
        <f t="shared" si="83"/>
        <v>0</v>
      </c>
      <c r="AS100" s="4">
        <f t="shared" si="83"/>
        <v>0</v>
      </c>
      <c r="AT100" s="4">
        <f t="shared" si="83"/>
        <v>0</v>
      </c>
      <c r="AU100" s="4">
        <f t="shared" si="83"/>
        <v>0</v>
      </c>
      <c r="AV100" s="4">
        <f t="shared" si="83"/>
        <v>0</v>
      </c>
      <c r="AW100" s="4">
        <f t="shared" si="83"/>
        <v>0</v>
      </c>
      <c r="AX100" s="4">
        <f t="shared" si="83"/>
        <v>0</v>
      </c>
      <c r="AY100" s="4">
        <f t="shared" si="83"/>
        <v>0</v>
      </c>
      <c r="AZ100" s="4">
        <f t="shared" si="83"/>
        <v>0</v>
      </c>
      <c r="BA100" s="4">
        <f t="shared" si="83"/>
        <v>0</v>
      </c>
      <c r="BB100" s="4">
        <f t="shared" si="83"/>
        <v>0</v>
      </c>
      <c r="BC100" s="4">
        <f t="shared" si="83"/>
        <v>0</v>
      </c>
      <c r="BD100" s="4">
        <f t="shared" si="83"/>
        <v>0</v>
      </c>
      <c r="BE100" s="4">
        <f t="shared" si="81"/>
        <v>0</v>
      </c>
      <c r="BF100" s="4">
        <f t="shared" si="81"/>
        <v>0</v>
      </c>
      <c r="BG100" s="4">
        <f t="shared" si="81"/>
        <v>0</v>
      </c>
      <c r="BH100" s="4">
        <f t="shared" si="81"/>
        <v>0</v>
      </c>
      <c r="BI100" s="4">
        <f t="shared" si="81"/>
        <v>0</v>
      </c>
      <c r="BJ100" s="4">
        <f t="shared" si="72"/>
        <v>512.76225024771281</v>
      </c>
      <c r="BK100" s="4">
        <f t="shared" si="69"/>
        <v>7744.1777641991839</v>
      </c>
      <c r="BL100" s="4">
        <f t="shared" si="77"/>
        <v>1.632305658183719</v>
      </c>
      <c r="BM100" s="4">
        <f t="shared" si="62"/>
        <v>138156.65015000181</v>
      </c>
      <c r="BN100" s="18">
        <f t="shared" si="78"/>
        <v>1.6265450434923294</v>
      </c>
      <c r="BO100" s="4">
        <f t="shared" si="63"/>
        <v>5.605360115340841</v>
      </c>
      <c r="BP100" s="27"/>
      <c r="BQ100" s="4">
        <f>I100+AJ100+BK100+SUM(J$11:J100)</f>
        <v>5000000.0000000019</v>
      </c>
      <c r="BR100" s="27"/>
      <c r="BS100">
        <f t="shared" si="55"/>
        <v>89</v>
      </c>
      <c r="BT100" s="11">
        <f t="shared" si="56"/>
        <v>0.97387704536195097</v>
      </c>
      <c r="BU100" s="9">
        <f t="shared" si="85"/>
        <v>1327.4461373882243</v>
      </c>
      <c r="BV100" s="9">
        <f t="shared" si="85"/>
        <v>1173.5133553243113</v>
      </c>
      <c r="BW100" s="9">
        <f t="shared" si="85"/>
        <v>1103.2040855547261</v>
      </c>
      <c r="BX100" s="9">
        <f t="shared" si="85"/>
        <v>1036.6935893864363</v>
      </c>
      <c r="BY100" s="9">
        <f t="shared" si="85"/>
        <v>973.80320865614556</v>
      </c>
      <c r="BZ100" s="9">
        <f t="shared" si="85"/>
        <v>914.36049765927146</v>
      </c>
      <c r="CA100" s="9">
        <f t="shared" si="85"/>
        <v>858.33482174131734</v>
      </c>
      <c r="CB100" s="9">
        <f t="shared" si="85"/>
        <v>805.60175692417442</v>
      </c>
      <c r="CC100" s="9">
        <f t="shared" si="85"/>
        <v>755.98572886650265</v>
      </c>
      <c r="CD100" s="9">
        <f t="shared" si="85"/>
        <v>709.2887468336653</v>
      </c>
      <c r="CE100" s="9">
        <f t="shared" si="85"/>
        <v>0</v>
      </c>
      <c r="CF100" s="9">
        <f t="shared" si="84"/>
        <v>0</v>
      </c>
      <c r="CG100" s="9">
        <f t="shared" si="84"/>
        <v>0</v>
      </c>
      <c r="CH100" s="9">
        <f t="shared" si="84"/>
        <v>0</v>
      </c>
      <c r="CI100" s="9">
        <f t="shared" si="84"/>
        <v>0</v>
      </c>
      <c r="CJ100" s="9">
        <f t="shared" si="84"/>
        <v>0</v>
      </c>
      <c r="CK100" s="9">
        <f t="shared" si="82"/>
        <v>0</v>
      </c>
      <c r="CL100" s="9">
        <f t="shared" si="82"/>
        <v>0</v>
      </c>
      <c r="CM100" s="9">
        <f t="shared" si="82"/>
        <v>0</v>
      </c>
      <c r="CN100" s="9">
        <f t="shared" si="47"/>
        <v>0</v>
      </c>
      <c r="CO100" s="9">
        <f t="shared" si="47"/>
        <v>0</v>
      </c>
      <c r="CP100" s="9">
        <f t="shared" si="47"/>
        <v>0</v>
      </c>
      <c r="CQ100" s="9">
        <f t="shared" si="76"/>
        <v>9658.2319283347733</v>
      </c>
      <c r="CR100" s="27"/>
    </row>
    <row r="101" spans="2:96" x14ac:dyDescent="0.2">
      <c r="B101" s="1">
        <f t="shared" si="70"/>
        <v>43950</v>
      </c>
      <c r="C101" s="8">
        <f t="shared" si="64"/>
        <v>12.857142857142858</v>
      </c>
      <c r="D101">
        <f t="shared" si="73"/>
        <v>90</v>
      </c>
      <c r="E101" s="14">
        <f t="shared" si="71"/>
        <v>0.15</v>
      </c>
      <c r="F101" s="3">
        <f t="shared" si="65"/>
        <v>2.8576511180631639</v>
      </c>
      <c r="G101" s="3">
        <f t="shared" si="57"/>
        <v>1.4189999999999996</v>
      </c>
      <c r="H101" s="27"/>
      <c r="I101" s="4">
        <f t="shared" si="66"/>
        <v>4852185.1179216662</v>
      </c>
      <c r="J101" s="4"/>
      <c r="K101" s="4">
        <f t="shared" si="58"/>
        <v>147814.88207833661</v>
      </c>
      <c r="L101" s="4">
        <f t="shared" si="86"/>
        <v>1.6209640674603041</v>
      </c>
      <c r="N101" s="4">
        <f t="shared" si="74"/>
        <v>9658.2319283347733</v>
      </c>
      <c r="O101" s="4">
        <f t="shared" si="80"/>
        <v>8541.7995018811562</v>
      </c>
      <c r="P101" s="4">
        <f t="shared" si="80"/>
        <v>8033.2752538808345</v>
      </c>
      <c r="Q101" s="4">
        <f t="shared" si="80"/>
        <v>7551.973771971112</v>
      </c>
      <c r="R101" s="4">
        <f t="shared" si="80"/>
        <v>7096.6767610185607</v>
      </c>
      <c r="S101" s="4">
        <f t="shared" si="80"/>
        <v>6666.1612181526953</v>
      </c>
      <c r="T101" s="4">
        <f t="shared" si="80"/>
        <v>6259.246667833997</v>
      </c>
      <c r="U101" s="4">
        <f t="shared" si="80"/>
        <v>5875.7234008071237</v>
      </c>
      <c r="V101" s="4">
        <f t="shared" si="80"/>
        <v>5514.7396738347306</v>
      </c>
      <c r="W101" s="4">
        <f t="shared" si="80"/>
        <v>5175.0935943221539</v>
      </c>
      <c r="X101" s="4">
        <f t="shared" si="80"/>
        <v>4855.4298184534591</v>
      </c>
      <c r="Y101" s="4">
        <f t="shared" si="80"/>
        <v>4554.3672041673854</v>
      </c>
      <c r="Z101" s="4">
        <f t="shared" si="80"/>
        <v>4270.5771777113105</v>
      </c>
      <c r="AA101" s="4">
        <f t="shared" si="80"/>
        <v>4002.8276120246642</v>
      </c>
      <c r="AB101" s="4">
        <f t="shared" si="80"/>
        <v>3750.0032294426105</v>
      </c>
      <c r="AC101" s="4">
        <f t="shared" si="80"/>
        <v>3511.1132622696305</v>
      </c>
      <c r="AD101" s="4">
        <f t="shared" si="80"/>
        <v>3285.4650509822168</v>
      </c>
      <c r="AE101" s="4">
        <f t="shared" si="80"/>
        <v>3080.0951270155751</v>
      </c>
      <c r="AF101" s="4">
        <f t="shared" si="80"/>
        <v>2889.7147281536072</v>
      </c>
      <c r="AG101" s="4">
        <f t="shared" si="80"/>
        <v>2710.7848382522679</v>
      </c>
      <c r="AH101" s="4">
        <f t="shared" si="80"/>
        <v>2541.0147811245652</v>
      </c>
      <c r="AI101" s="4">
        <f t="shared" si="60"/>
        <v>29701.168467702053</v>
      </c>
      <c r="AJ101" s="4">
        <f t="shared" si="68"/>
        <v>139525.48306933648</v>
      </c>
      <c r="AK101" s="27"/>
      <c r="AL101">
        <f t="shared" si="53"/>
        <v>90</v>
      </c>
      <c r="AM101" s="14"/>
      <c r="AN101" s="14"/>
      <c r="AO101" s="4">
        <f t="shared" si="83"/>
        <v>545.22124480092486</v>
      </c>
      <c r="AP101" s="4">
        <f t="shared" si="83"/>
        <v>0</v>
      </c>
      <c r="AQ101" s="4">
        <f t="shared" si="83"/>
        <v>0</v>
      </c>
      <c r="AR101" s="4">
        <f t="shared" si="83"/>
        <v>0</v>
      </c>
      <c r="AS101" s="4">
        <f t="shared" si="83"/>
        <v>0</v>
      </c>
      <c r="AT101" s="4">
        <f t="shared" si="83"/>
        <v>0</v>
      </c>
      <c r="AU101" s="4">
        <f t="shared" si="83"/>
        <v>0</v>
      </c>
      <c r="AV101" s="4">
        <f t="shared" si="83"/>
        <v>0</v>
      </c>
      <c r="AW101" s="4">
        <f t="shared" si="83"/>
        <v>0</v>
      </c>
      <c r="AX101" s="4">
        <f t="shared" si="83"/>
        <v>0</v>
      </c>
      <c r="AY101" s="4">
        <f t="shared" si="83"/>
        <v>0</v>
      </c>
      <c r="AZ101" s="4">
        <f t="shared" si="83"/>
        <v>0</v>
      </c>
      <c r="BA101" s="4">
        <f t="shared" si="83"/>
        <v>0</v>
      </c>
      <c r="BB101" s="4">
        <f t="shared" si="83"/>
        <v>0</v>
      </c>
      <c r="BC101" s="4">
        <f t="shared" si="83"/>
        <v>0</v>
      </c>
      <c r="BD101" s="4">
        <f t="shared" si="83"/>
        <v>0</v>
      </c>
      <c r="BE101" s="4">
        <f t="shared" si="81"/>
        <v>0</v>
      </c>
      <c r="BF101" s="4">
        <f t="shared" si="81"/>
        <v>0</v>
      </c>
      <c r="BG101" s="4">
        <f t="shared" si="81"/>
        <v>0</v>
      </c>
      <c r="BH101" s="4">
        <f t="shared" si="81"/>
        <v>0</v>
      </c>
      <c r="BI101" s="4">
        <f t="shared" si="81"/>
        <v>0</v>
      </c>
      <c r="BJ101" s="4">
        <f t="shared" si="72"/>
        <v>545.22124480092486</v>
      </c>
      <c r="BK101" s="4">
        <f t="shared" si="69"/>
        <v>8289.399009000108</v>
      </c>
      <c r="BL101" s="4">
        <f t="shared" si="77"/>
        <v>1.626545043492329</v>
      </c>
      <c r="BM101" s="4">
        <f t="shared" si="62"/>
        <v>147814.88207833658</v>
      </c>
      <c r="BN101" s="18">
        <f t="shared" si="78"/>
        <v>1.6209640674603036</v>
      </c>
      <c r="BO101" s="4">
        <f t="shared" si="63"/>
        <v>5.6079596942119965</v>
      </c>
      <c r="BP101" s="27"/>
      <c r="BQ101" s="4">
        <f>I101+AJ101+BK101+SUM(J$11:J101)</f>
        <v>5000000.0000000028</v>
      </c>
      <c r="BR101" s="27"/>
      <c r="BS101">
        <f t="shared" si="55"/>
        <v>90</v>
      </c>
      <c r="BT101" s="11">
        <f t="shared" si="56"/>
        <v>0.97204856326373645</v>
      </c>
      <c r="BU101" s="9">
        <f t="shared" si="85"/>
        <v>1408.2405704408645</v>
      </c>
      <c r="BV101" s="9">
        <f t="shared" si="85"/>
        <v>1245.4565900235716</v>
      </c>
      <c r="BW101" s="9">
        <f t="shared" si="85"/>
        <v>1171.3100503255489</v>
      </c>
      <c r="BX101" s="9">
        <f t="shared" si="85"/>
        <v>1101.1327882274909</v>
      </c>
      <c r="BY101" s="9">
        <f t="shared" si="85"/>
        <v>1034.7471674242856</v>
      </c>
      <c r="BZ101" s="9">
        <f t="shared" si="85"/>
        <v>971.97486518846495</v>
      </c>
      <c r="CA101" s="9">
        <f t="shared" si="85"/>
        <v>912.64375958720495</v>
      </c>
      <c r="CB101" s="9">
        <f t="shared" si="85"/>
        <v>856.72327348345198</v>
      </c>
      <c r="CC101" s="9">
        <f t="shared" si="85"/>
        <v>804.08921650868638</v>
      </c>
      <c r="CD101" s="9">
        <f t="shared" si="85"/>
        <v>754.56634396743232</v>
      </c>
      <c r="CE101" s="9">
        <f t="shared" si="85"/>
        <v>0</v>
      </c>
      <c r="CF101" s="9">
        <f t="shared" si="84"/>
        <v>0</v>
      </c>
      <c r="CG101" s="9">
        <f t="shared" si="84"/>
        <v>0</v>
      </c>
      <c r="CH101" s="9">
        <f t="shared" si="84"/>
        <v>0</v>
      </c>
      <c r="CI101" s="9">
        <f t="shared" si="84"/>
        <v>0</v>
      </c>
      <c r="CJ101" s="9">
        <f t="shared" si="84"/>
        <v>0</v>
      </c>
      <c r="CK101" s="9">
        <f t="shared" si="82"/>
        <v>0</v>
      </c>
      <c r="CL101" s="9">
        <f t="shared" si="82"/>
        <v>0</v>
      </c>
      <c r="CM101" s="9">
        <f t="shared" si="82"/>
        <v>0</v>
      </c>
      <c r="CN101" s="9">
        <f t="shared" si="47"/>
        <v>0</v>
      </c>
      <c r="CO101" s="9">
        <f t="shared" si="47"/>
        <v>0</v>
      </c>
      <c r="CP101" s="9">
        <f t="shared" si="47"/>
        <v>0</v>
      </c>
      <c r="CQ101" s="9">
        <f t="shared" si="76"/>
        <v>10260.884625177001</v>
      </c>
      <c r="CR101" s="27"/>
    </row>
    <row r="102" spans="2:96" x14ac:dyDescent="0.2">
      <c r="B102" s="1">
        <f t="shared" si="70"/>
        <v>43951</v>
      </c>
      <c r="C102" s="8">
        <f t="shared" si="64"/>
        <v>13</v>
      </c>
      <c r="D102">
        <f t="shared" si="73"/>
        <v>91</v>
      </c>
      <c r="E102" s="14">
        <f t="shared" si="71"/>
        <v>0.15</v>
      </c>
      <c r="F102" s="3">
        <f t="shared" si="65"/>
        <v>2.8576511180631639</v>
      </c>
      <c r="G102" s="3">
        <f t="shared" si="57"/>
        <v>1.4189999999999996</v>
      </c>
      <c r="H102" s="27"/>
      <c r="I102" s="4">
        <f t="shared" si="66"/>
        <v>4841924.2332964893</v>
      </c>
      <c r="J102" s="4"/>
      <c r="K102" s="4">
        <f t="shared" si="58"/>
        <v>158075.76670351363</v>
      </c>
      <c r="L102" s="4">
        <f t="shared" si="86"/>
        <v>1.6155194410323197</v>
      </c>
      <c r="N102" s="4">
        <f t="shared" si="74"/>
        <v>10260.884625177001</v>
      </c>
      <c r="O102" s="4">
        <f t="shared" si="80"/>
        <v>9078.738012634687</v>
      </c>
      <c r="P102" s="4">
        <f t="shared" si="80"/>
        <v>8541.7995018811562</v>
      </c>
      <c r="Q102" s="4">
        <f t="shared" si="80"/>
        <v>8033.2752538808345</v>
      </c>
      <c r="R102" s="4">
        <f t="shared" si="80"/>
        <v>7551.973771971112</v>
      </c>
      <c r="S102" s="4">
        <f t="shared" si="80"/>
        <v>7096.6767610185607</v>
      </c>
      <c r="T102" s="4">
        <f t="shared" si="80"/>
        <v>6666.1612181526953</v>
      </c>
      <c r="U102" s="4">
        <f t="shared" si="80"/>
        <v>6259.246667833997</v>
      </c>
      <c r="V102" s="4">
        <f t="shared" si="80"/>
        <v>5875.7234008071237</v>
      </c>
      <c r="W102" s="4">
        <f t="shared" si="80"/>
        <v>5514.7396738347306</v>
      </c>
      <c r="X102" s="4">
        <f t="shared" si="80"/>
        <v>5175.0935943221539</v>
      </c>
      <c r="Y102" s="4">
        <f t="shared" si="80"/>
        <v>4855.4298184534591</v>
      </c>
      <c r="Z102" s="4">
        <f t="shared" si="80"/>
        <v>4554.3672041673854</v>
      </c>
      <c r="AA102" s="4">
        <f t="shared" si="80"/>
        <v>4270.5771777113105</v>
      </c>
      <c r="AB102" s="4">
        <f t="shared" si="80"/>
        <v>4002.8276120246642</v>
      </c>
      <c r="AC102" s="4">
        <f t="shared" si="80"/>
        <v>3750.0032294426105</v>
      </c>
      <c r="AD102" s="4">
        <f t="shared" ref="AD102:AH102" si="87">AC101*(1-AC$6)</f>
        <v>3511.1132622696305</v>
      </c>
      <c r="AE102" s="4">
        <f t="shared" si="87"/>
        <v>3285.4650509822168</v>
      </c>
      <c r="AF102" s="4">
        <f t="shared" si="87"/>
        <v>3080.0951270155751</v>
      </c>
      <c r="AG102" s="4">
        <f t="shared" si="87"/>
        <v>2889.7147281536072</v>
      </c>
      <c r="AH102" s="4">
        <f t="shared" si="87"/>
        <v>2710.7848382522679</v>
      </c>
      <c r="AI102" s="4">
        <f t="shared" si="60"/>
        <v>32242.183248826619</v>
      </c>
      <c r="AJ102" s="4">
        <f t="shared" si="68"/>
        <v>149206.87377881337</v>
      </c>
      <c r="AK102" s="27"/>
      <c r="AL102">
        <f t="shared" si="53"/>
        <v>91</v>
      </c>
      <c r="AM102" s="14"/>
      <c r="AN102" s="14"/>
      <c r="AO102" s="4">
        <f t="shared" si="83"/>
        <v>579.4939157000864</v>
      </c>
      <c r="AP102" s="4">
        <f t="shared" si="83"/>
        <v>0</v>
      </c>
      <c r="AQ102" s="4">
        <f t="shared" si="83"/>
        <v>0</v>
      </c>
      <c r="AR102" s="4">
        <f t="shared" si="83"/>
        <v>0</v>
      </c>
      <c r="AS102" s="4">
        <f t="shared" si="83"/>
        <v>0</v>
      </c>
      <c r="AT102" s="4">
        <f t="shared" si="83"/>
        <v>0</v>
      </c>
      <c r="AU102" s="4">
        <f t="shared" si="83"/>
        <v>0</v>
      </c>
      <c r="AV102" s="4">
        <f t="shared" si="83"/>
        <v>0</v>
      </c>
      <c r="AW102" s="4">
        <f t="shared" si="83"/>
        <v>0</v>
      </c>
      <c r="AX102" s="4">
        <f t="shared" si="83"/>
        <v>0</v>
      </c>
      <c r="AY102" s="4">
        <f t="shared" si="83"/>
        <v>0</v>
      </c>
      <c r="AZ102" s="4">
        <f t="shared" si="83"/>
        <v>0</v>
      </c>
      <c r="BA102" s="4">
        <f t="shared" si="83"/>
        <v>0</v>
      </c>
      <c r="BB102" s="4">
        <f t="shared" si="83"/>
        <v>0</v>
      </c>
      <c r="BC102" s="4">
        <f t="shared" si="83"/>
        <v>0</v>
      </c>
      <c r="BD102" s="4">
        <f t="shared" si="83"/>
        <v>0</v>
      </c>
      <c r="BE102" s="4">
        <f t="shared" si="81"/>
        <v>0</v>
      </c>
      <c r="BF102" s="4">
        <f t="shared" si="81"/>
        <v>0</v>
      </c>
      <c r="BG102" s="4">
        <f t="shared" si="81"/>
        <v>0</v>
      </c>
      <c r="BH102" s="4">
        <f t="shared" si="81"/>
        <v>0</v>
      </c>
      <c r="BI102" s="4">
        <f t="shared" si="81"/>
        <v>0</v>
      </c>
      <c r="BJ102" s="4">
        <f t="shared" si="72"/>
        <v>579.4939157000864</v>
      </c>
      <c r="BK102" s="4">
        <f t="shared" si="69"/>
        <v>8868.8929247001943</v>
      </c>
      <c r="BL102" s="4">
        <f t="shared" si="77"/>
        <v>1.6209640674603039</v>
      </c>
      <c r="BM102" s="4">
        <f t="shared" si="62"/>
        <v>158075.76670351357</v>
      </c>
      <c r="BN102" s="18">
        <f t="shared" si="78"/>
        <v>1.6155194410323188</v>
      </c>
      <c r="BO102" s="4">
        <f t="shared" si="63"/>
        <v>5.6105329169996461</v>
      </c>
      <c r="BP102" s="27"/>
      <c r="BQ102" s="4">
        <f>I102+AJ102+BK102+SUM(J$11:J102)</f>
        <v>5000000.0000000028</v>
      </c>
      <c r="BR102" s="27"/>
      <c r="BS102">
        <f t="shared" si="55"/>
        <v>91</v>
      </c>
      <c r="BT102" s="11">
        <f t="shared" si="56"/>
        <v>0.97010559919628203</v>
      </c>
      <c r="BU102" s="9">
        <f t="shared" si="85"/>
        <v>1493.1212441386876</v>
      </c>
      <c r="BV102" s="9">
        <f t="shared" si="85"/>
        <v>1321.1001869539552</v>
      </c>
      <c r="BW102" s="9">
        <f t="shared" si="85"/>
        <v>1242.9671285980382</v>
      </c>
      <c r="BX102" s="9">
        <f t="shared" si="85"/>
        <v>1168.9687955512095</v>
      </c>
      <c r="BY102" s="9">
        <f t="shared" si="85"/>
        <v>1098.9318061758961</v>
      </c>
      <c r="BZ102" s="9">
        <f t="shared" si="85"/>
        <v>1032.678879232536</v>
      </c>
      <c r="CA102" s="9">
        <f t="shared" si="85"/>
        <v>970.03204843125559</v>
      </c>
      <c r="CB102" s="9">
        <f t="shared" si="85"/>
        <v>910.81953588246461</v>
      </c>
      <c r="CC102" s="9">
        <f t="shared" si="85"/>
        <v>855.01082556774156</v>
      </c>
      <c r="CD102" s="9">
        <f t="shared" si="85"/>
        <v>802.48197535454256</v>
      </c>
      <c r="CE102" s="9">
        <f t="shared" si="85"/>
        <v>0</v>
      </c>
      <c r="CF102" s="9">
        <f t="shared" si="84"/>
        <v>0</v>
      </c>
      <c r="CG102" s="9">
        <f t="shared" si="84"/>
        <v>0</v>
      </c>
      <c r="CH102" s="9">
        <f t="shared" si="84"/>
        <v>0</v>
      </c>
      <c r="CI102" s="9">
        <f t="shared" si="84"/>
        <v>0</v>
      </c>
      <c r="CJ102" s="9">
        <f t="shared" si="84"/>
        <v>0</v>
      </c>
      <c r="CK102" s="9">
        <f t="shared" si="82"/>
        <v>0</v>
      </c>
      <c r="CL102" s="9">
        <f t="shared" si="82"/>
        <v>0</v>
      </c>
      <c r="CM102" s="9">
        <f t="shared" si="82"/>
        <v>0</v>
      </c>
      <c r="CN102" s="9">
        <f t="shared" si="47"/>
        <v>0</v>
      </c>
      <c r="CO102" s="9">
        <f t="shared" si="47"/>
        <v>0</v>
      </c>
      <c r="CP102" s="9">
        <f t="shared" si="47"/>
        <v>0</v>
      </c>
      <c r="CQ102" s="9">
        <f t="shared" si="76"/>
        <v>10896.112425886327</v>
      </c>
      <c r="CR102" s="27"/>
    </row>
    <row r="103" spans="2:96" x14ac:dyDescent="0.2">
      <c r="B103" s="1">
        <f t="shared" si="70"/>
        <v>43952</v>
      </c>
      <c r="C103" s="8">
        <f t="shared" si="64"/>
        <v>13.142857142857142</v>
      </c>
      <c r="D103">
        <f t="shared" si="73"/>
        <v>92</v>
      </c>
      <c r="E103" s="14">
        <f t="shared" si="71"/>
        <v>0.15</v>
      </c>
      <c r="F103" s="3">
        <f t="shared" si="65"/>
        <v>2.8576511180631639</v>
      </c>
      <c r="G103" s="3">
        <f t="shared" si="57"/>
        <v>1.4189999999999996</v>
      </c>
      <c r="H103" s="27"/>
      <c r="I103" s="4">
        <f t="shared" si="66"/>
        <v>4831028.1208706032</v>
      </c>
      <c r="J103" s="4"/>
      <c r="K103" s="4">
        <f t="shared" si="58"/>
        <v>168971.87912939995</v>
      </c>
      <c r="L103" s="4">
        <f t="shared" si="86"/>
        <v>1.6101773026598782</v>
      </c>
      <c r="N103" s="4">
        <f t="shared" si="74"/>
        <v>10896.112425886327</v>
      </c>
      <c r="O103" s="4">
        <f t="shared" ref="O103:AH115" si="88">N102*(1-N$6)</f>
        <v>9645.2315476663807</v>
      </c>
      <c r="P103" s="4">
        <f t="shared" si="88"/>
        <v>9078.738012634687</v>
      </c>
      <c r="Q103" s="4">
        <f t="shared" si="88"/>
        <v>8541.7995018811562</v>
      </c>
      <c r="R103" s="4">
        <f t="shared" si="88"/>
        <v>8033.2752538808345</v>
      </c>
      <c r="S103" s="4">
        <f t="shared" si="88"/>
        <v>7551.973771971112</v>
      </c>
      <c r="T103" s="4">
        <f t="shared" si="88"/>
        <v>7096.6767610185607</v>
      </c>
      <c r="U103" s="4">
        <f t="shared" si="88"/>
        <v>6666.1612181526953</v>
      </c>
      <c r="V103" s="4">
        <f t="shared" si="88"/>
        <v>6259.246667833997</v>
      </c>
      <c r="W103" s="4">
        <f t="shared" si="88"/>
        <v>5875.7234008071237</v>
      </c>
      <c r="X103" s="4">
        <f t="shared" si="88"/>
        <v>5514.7396738347306</v>
      </c>
      <c r="Y103" s="4">
        <f t="shared" si="88"/>
        <v>5175.0935943221539</v>
      </c>
      <c r="Z103" s="4">
        <f t="shared" si="88"/>
        <v>4855.4298184534591</v>
      </c>
      <c r="AA103" s="4">
        <f t="shared" si="88"/>
        <v>4554.3672041673854</v>
      </c>
      <c r="AB103" s="4">
        <f t="shared" si="88"/>
        <v>4270.5771777113105</v>
      </c>
      <c r="AC103" s="4">
        <f t="shared" si="88"/>
        <v>4002.8276120246642</v>
      </c>
      <c r="AD103" s="4">
        <f t="shared" si="88"/>
        <v>3750.0032294426105</v>
      </c>
      <c r="AE103" s="4">
        <f t="shared" si="88"/>
        <v>3511.1132622696305</v>
      </c>
      <c r="AF103" s="4">
        <f t="shared" si="88"/>
        <v>3285.4650509822168</v>
      </c>
      <c r="AG103" s="4">
        <f t="shared" si="88"/>
        <v>3080.0951270155751</v>
      </c>
      <c r="AH103" s="4">
        <f t="shared" si="88"/>
        <v>2889.7147281536072</v>
      </c>
      <c r="AI103" s="4">
        <f t="shared" si="60"/>
        <v>34952.968087078887</v>
      </c>
      <c r="AJ103" s="4">
        <f t="shared" si="68"/>
        <v>159487.33312718911</v>
      </c>
      <c r="AK103" s="27"/>
      <c r="AL103">
        <f t="shared" si="53"/>
        <v>92</v>
      </c>
      <c r="AM103" s="14"/>
      <c r="AN103" s="14"/>
      <c r="AO103" s="4">
        <f t="shared" si="83"/>
        <v>615.65307751062005</v>
      </c>
      <c r="AP103" s="4">
        <f t="shared" si="83"/>
        <v>0</v>
      </c>
      <c r="AQ103" s="4">
        <f t="shared" si="83"/>
        <v>0</v>
      </c>
      <c r="AR103" s="4">
        <f t="shared" si="83"/>
        <v>0</v>
      </c>
      <c r="AS103" s="4">
        <f t="shared" si="83"/>
        <v>0</v>
      </c>
      <c r="AT103" s="4">
        <f t="shared" si="83"/>
        <v>0</v>
      </c>
      <c r="AU103" s="4">
        <f t="shared" si="83"/>
        <v>0</v>
      </c>
      <c r="AV103" s="4">
        <f t="shared" si="83"/>
        <v>0</v>
      </c>
      <c r="AW103" s="4">
        <f t="shared" si="83"/>
        <v>0</v>
      </c>
      <c r="AX103" s="4">
        <f t="shared" si="83"/>
        <v>0</v>
      </c>
      <c r="AY103" s="4">
        <f t="shared" si="83"/>
        <v>0</v>
      </c>
      <c r="AZ103" s="4">
        <f t="shared" si="83"/>
        <v>0</v>
      </c>
      <c r="BA103" s="4">
        <f t="shared" si="83"/>
        <v>0</v>
      </c>
      <c r="BB103" s="4">
        <f t="shared" si="83"/>
        <v>0</v>
      </c>
      <c r="BC103" s="4">
        <f t="shared" si="83"/>
        <v>0</v>
      </c>
      <c r="BD103" s="4">
        <f t="shared" si="83"/>
        <v>0</v>
      </c>
      <c r="BE103" s="4">
        <f t="shared" si="81"/>
        <v>0</v>
      </c>
      <c r="BF103" s="4">
        <f t="shared" si="81"/>
        <v>0</v>
      </c>
      <c r="BG103" s="4">
        <f t="shared" si="81"/>
        <v>0</v>
      </c>
      <c r="BH103" s="4">
        <f t="shared" si="81"/>
        <v>0</v>
      </c>
      <c r="BI103" s="4">
        <f t="shared" si="81"/>
        <v>0</v>
      </c>
      <c r="BJ103" s="4">
        <f t="shared" si="72"/>
        <v>615.65307751062005</v>
      </c>
      <c r="BK103" s="4">
        <f t="shared" si="69"/>
        <v>9484.5460022108145</v>
      </c>
      <c r="BL103" s="4">
        <f t="shared" si="77"/>
        <v>1.6155194410323193</v>
      </c>
      <c r="BM103" s="4">
        <f t="shared" si="62"/>
        <v>168971.87912939992</v>
      </c>
      <c r="BN103" s="18">
        <f t="shared" si="78"/>
        <v>1.6101773026598776</v>
      </c>
      <c r="BO103" s="4">
        <f t="shared" si="63"/>
        <v>5.6130913919395304</v>
      </c>
      <c r="BP103" s="27"/>
      <c r="BQ103" s="4">
        <f>I103+AJ103+BK103+SUM(J$11:J103)</f>
        <v>5000000.0000000037</v>
      </c>
      <c r="BR103" s="27"/>
      <c r="BS103">
        <f t="shared" si="55"/>
        <v>92</v>
      </c>
      <c r="BT103" s="11">
        <f t="shared" si="56"/>
        <v>0.9680419117829947</v>
      </c>
      <c r="BU103" s="9">
        <f t="shared" si="85"/>
        <v>1582.1840255636166</v>
      </c>
      <c r="BV103" s="9">
        <f t="shared" si="85"/>
        <v>1400.5482580488924</v>
      </c>
      <c r="BW103" s="9">
        <f t="shared" si="85"/>
        <v>1318.2898353491742</v>
      </c>
      <c r="BX103" s="9">
        <f t="shared" si="85"/>
        <v>1240.3229879802097</v>
      </c>
      <c r="BY103" s="9">
        <f t="shared" si="85"/>
        <v>1166.4820701968736</v>
      </c>
      <c r="BZ103" s="9">
        <f t="shared" si="85"/>
        <v>1096.5940691930923</v>
      </c>
      <c r="CA103" s="9">
        <f t="shared" si="85"/>
        <v>1030.4820808563536</v>
      </c>
      <c r="CB103" s="9">
        <f t="shared" si="85"/>
        <v>967.96851748112874</v>
      </c>
      <c r="CC103" s="9">
        <f t="shared" si="85"/>
        <v>908.88196659770415</v>
      </c>
      <c r="CD103" s="9">
        <f t="shared" si="85"/>
        <v>853.19197710381104</v>
      </c>
      <c r="CE103" s="9">
        <f t="shared" si="85"/>
        <v>0</v>
      </c>
      <c r="CF103" s="9">
        <f t="shared" si="84"/>
        <v>0</v>
      </c>
      <c r="CG103" s="9">
        <f t="shared" si="84"/>
        <v>0</v>
      </c>
      <c r="CH103" s="9">
        <f t="shared" si="84"/>
        <v>0</v>
      </c>
      <c r="CI103" s="9">
        <f t="shared" si="84"/>
        <v>0</v>
      </c>
      <c r="CJ103" s="9">
        <f t="shared" si="84"/>
        <v>0</v>
      </c>
      <c r="CK103" s="9">
        <f t="shared" si="82"/>
        <v>0</v>
      </c>
      <c r="CL103" s="9">
        <f t="shared" si="82"/>
        <v>0</v>
      </c>
      <c r="CM103" s="9">
        <f t="shared" si="82"/>
        <v>0</v>
      </c>
      <c r="CN103" s="9">
        <f t="shared" si="47"/>
        <v>0</v>
      </c>
      <c r="CO103" s="9">
        <f t="shared" si="47"/>
        <v>0</v>
      </c>
      <c r="CP103" s="9">
        <f t="shared" si="47"/>
        <v>0</v>
      </c>
      <c r="CQ103" s="9">
        <f t="shared" si="76"/>
        <v>11564.94578837086</v>
      </c>
      <c r="CR103" s="27"/>
    </row>
    <row r="104" spans="2:96" x14ac:dyDescent="0.2">
      <c r="B104" s="1">
        <f t="shared" si="70"/>
        <v>43953</v>
      </c>
      <c r="C104" s="8">
        <f t="shared" si="64"/>
        <v>13.285714285714286</v>
      </c>
      <c r="D104">
        <f t="shared" si="73"/>
        <v>93</v>
      </c>
      <c r="E104" s="14">
        <f t="shared" si="71"/>
        <v>0.15</v>
      </c>
      <c r="F104" s="3">
        <f t="shared" si="65"/>
        <v>2.8576511180631639</v>
      </c>
      <c r="G104" s="3">
        <f t="shared" si="57"/>
        <v>1.4189999999999996</v>
      </c>
      <c r="H104" s="27"/>
      <c r="I104" s="4">
        <f t="shared" si="66"/>
        <v>4819463.1750822328</v>
      </c>
      <c r="J104" s="4"/>
      <c r="K104" s="4">
        <f t="shared" si="58"/>
        <v>180536.82491777081</v>
      </c>
      <c r="L104" s="4">
        <f t="shared" si="86"/>
        <v>1.6049204676047166</v>
      </c>
      <c r="N104" s="4">
        <f t="shared" si="74"/>
        <v>11564.94578837086</v>
      </c>
      <c r="O104" s="4">
        <f t="shared" si="88"/>
        <v>10242.345680333146</v>
      </c>
      <c r="P104" s="4">
        <f t="shared" si="88"/>
        <v>9645.2315476663807</v>
      </c>
      <c r="Q104" s="4">
        <f t="shared" si="88"/>
        <v>9078.738012634687</v>
      </c>
      <c r="R104" s="4">
        <f t="shared" si="88"/>
        <v>8541.7995018811562</v>
      </c>
      <c r="S104" s="4">
        <f t="shared" si="88"/>
        <v>8033.2752538808345</v>
      </c>
      <c r="T104" s="4">
        <f t="shared" si="88"/>
        <v>7551.973771971112</v>
      </c>
      <c r="U104" s="4">
        <f t="shared" si="88"/>
        <v>7096.6767610185607</v>
      </c>
      <c r="V104" s="4">
        <f t="shared" si="88"/>
        <v>6666.1612181526953</v>
      </c>
      <c r="W104" s="4">
        <f t="shared" si="88"/>
        <v>6259.246667833997</v>
      </c>
      <c r="X104" s="4">
        <f t="shared" si="88"/>
        <v>5875.7234008071237</v>
      </c>
      <c r="Y104" s="4">
        <f t="shared" si="88"/>
        <v>5514.7396738347306</v>
      </c>
      <c r="Z104" s="4">
        <f t="shared" si="88"/>
        <v>5175.0935943221539</v>
      </c>
      <c r="AA104" s="4">
        <f t="shared" si="88"/>
        <v>4855.4298184534591</v>
      </c>
      <c r="AB104" s="4">
        <f t="shared" si="88"/>
        <v>4554.3672041673854</v>
      </c>
      <c r="AC104" s="4">
        <f t="shared" si="88"/>
        <v>4270.5771777113105</v>
      </c>
      <c r="AD104" s="4">
        <f t="shared" si="88"/>
        <v>4002.8276120246642</v>
      </c>
      <c r="AE104" s="4">
        <f t="shared" si="88"/>
        <v>3750.0032294426105</v>
      </c>
      <c r="AF104" s="4">
        <f t="shared" si="88"/>
        <v>3511.1132622696305</v>
      </c>
      <c r="AG104" s="4">
        <f t="shared" si="88"/>
        <v>3285.4650509822168</v>
      </c>
      <c r="AH104" s="4">
        <f t="shared" si="88"/>
        <v>3080.0951270155751</v>
      </c>
      <c r="AI104" s="4">
        <f t="shared" si="60"/>
        <v>37842.682815232496</v>
      </c>
      <c r="AJ104" s="4">
        <f t="shared" si="68"/>
        <v>170398.51217000678</v>
      </c>
      <c r="AK104" s="27"/>
      <c r="AL104">
        <f t="shared" si="53"/>
        <v>93</v>
      </c>
      <c r="AM104" s="14"/>
      <c r="AN104" s="14"/>
      <c r="AO104" s="4">
        <f t="shared" si="83"/>
        <v>653.76674555317959</v>
      </c>
      <c r="AP104" s="4">
        <f t="shared" si="83"/>
        <v>0</v>
      </c>
      <c r="AQ104" s="4">
        <f t="shared" si="83"/>
        <v>0</v>
      </c>
      <c r="AR104" s="4">
        <f t="shared" si="83"/>
        <v>0</v>
      </c>
      <c r="AS104" s="4">
        <f t="shared" si="83"/>
        <v>0</v>
      </c>
      <c r="AT104" s="4">
        <f t="shared" si="83"/>
        <v>0</v>
      </c>
      <c r="AU104" s="4">
        <f t="shared" si="83"/>
        <v>0</v>
      </c>
      <c r="AV104" s="4">
        <f t="shared" si="83"/>
        <v>0</v>
      </c>
      <c r="AW104" s="4">
        <f t="shared" si="83"/>
        <v>0</v>
      </c>
      <c r="AX104" s="4">
        <f t="shared" si="83"/>
        <v>0</v>
      </c>
      <c r="AY104" s="4">
        <f t="shared" si="83"/>
        <v>0</v>
      </c>
      <c r="AZ104" s="4">
        <f t="shared" si="83"/>
        <v>0</v>
      </c>
      <c r="BA104" s="4">
        <f t="shared" si="83"/>
        <v>0</v>
      </c>
      <c r="BB104" s="4">
        <f t="shared" si="83"/>
        <v>0</v>
      </c>
      <c r="BC104" s="4">
        <f t="shared" si="83"/>
        <v>0</v>
      </c>
      <c r="BD104" s="4">
        <f t="shared" si="83"/>
        <v>0</v>
      </c>
      <c r="BE104" s="4">
        <f t="shared" si="81"/>
        <v>0</v>
      </c>
      <c r="BF104" s="4">
        <f t="shared" si="81"/>
        <v>0</v>
      </c>
      <c r="BG104" s="4">
        <f t="shared" si="81"/>
        <v>0</v>
      </c>
      <c r="BH104" s="4">
        <f t="shared" si="81"/>
        <v>0</v>
      </c>
      <c r="BI104" s="4">
        <f t="shared" si="81"/>
        <v>0</v>
      </c>
      <c r="BJ104" s="4">
        <f t="shared" si="72"/>
        <v>653.76674555317959</v>
      </c>
      <c r="BK104" s="4">
        <f t="shared" si="69"/>
        <v>10138.312747763994</v>
      </c>
      <c r="BL104" s="4">
        <f t="shared" si="77"/>
        <v>1.6101773026598778</v>
      </c>
      <c r="BM104" s="4">
        <f t="shared" si="62"/>
        <v>180536.82491777078</v>
      </c>
      <c r="BN104" s="18">
        <f t="shared" si="78"/>
        <v>1.6049204676047168</v>
      </c>
      <c r="BO104" s="4">
        <f t="shared" si="63"/>
        <v>5.6156480830886979</v>
      </c>
      <c r="BP104" s="27"/>
      <c r="BQ104" s="4">
        <f>I104+AJ104+BK104+SUM(J$11:J104)</f>
        <v>5000000.0000000037</v>
      </c>
      <c r="BR104" s="27"/>
      <c r="BS104">
        <f t="shared" si="55"/>
        <v>93</v>
      </c>
      <c r="BT104" s="11">
        <f t="shared" si="56"/>
        <v>0.96585105502917468</v>
      </c>
      <c r="BU104" s="9">
        <f t="shared" si="85"/>
        <v>1675.5022636579808</v>
      </c>
      <c r="BV104" s="9">
        <f t="shared" si="85"/>
        <v>1483.8870571984919</v>
      </c>
      <c r="BW104" s="9">
        <f t="shared" si="85"/>
        <v>1397.378559947138</v>
      </c>
      <c r="BX104" s="9">
        <f t="shared" si="85"/>
        <v>1315.3063031755028</v>
      </c>
      <c r="BY104" s="9">
        <f t="shared" si="85"/>
        <v>1237.515909110939</v>
      </c>
      <c r="BZ104" s="9">
        <f t="shared" si="85"/>
        <v>1163.8421068950847</v>
      </c>
      <c r="CA104" s="9">
        <f t="shared" si="85"/>
        <v>1094.112275281643</v>
      </c>
      <c r="CB104" s="9">
        <f t="shared" si="85"/>
        <v>1028.1499105246203</v>
      </c>
      <c r="CC104" s="9">
        <f t="shared" si="85"/>
        <v>965.77782683210228</v>
      </c>
      <c r="CD104" s="9">
        <f t="shared" si="85"/>
        <v>906.82499967229671</v>
      </c>
      <c r="CE104" s="9">
        <f t="shared" si="85"/>
        <v>0</v>
      </c>
      <c r="CF104" s="9">
        <f t="shared" si="84"/>
        <v>0</v>
      </c>
      <c r="CG104" s="9">
        <f t="shared" si="84"/>
        <v>0</v>
      </c>
      <c r="CH104" s="9">
        <f t="shared" si="84"/>
        <v>0</v>
      </c>
      <c r="CI104" s="9">
        <f t="shared" si="84"/>
        <v>0</v>
      </c>
      <c r="CJ104" s="9">
        <f t="shared" si="84"/>
        <v>0</v>
      </c>
      <c r="CK104" s="9">
        <f t="shared" si="82"/>
        <v>0</v>
      </c>
      <c r="CL104" s="9">
        <f t="shared" si="82"/>
        <v>0</v>
      </c>
      <c r="CM104" s="9">
        <f t="shared" si="82"/>
        <v>0</v>
      </c>
      <c r="CN104" s="9">
        <f t="shared" si="47"/>
        <v>0</v>
      </c>
      <c r="CO104" s="9">
        <f t="shared" si="47"/>
        <v>0</v>
      </c>
      <c r="CP104" s="9">
        <f t="shared" si="47"/>
        <v>0</v>
      </c>
      <c r="CQ104" s="9">
        <f t="shared" si="76"/>
        <v>12268.2972122958</v>
      </c>
      <c r="CR104" s="27"/>
    </row>
    <row r="105" spans="2:96" x14ac:dyDescent="0.2">
      <c r="B105" s="1">
        <f t="shared" si="70"/>
        <v>43954</v>
      </c>
      <c r="C105" s="8">
        <f t="shared" si="64"/>
        <v>13.428571428571429</v>
      </c>
      <c r="D105">
        <f t="shared" si="73"/>
        <v>94</v>
      </c>
      <c r="E105" s="14">
        <f t="shared" si="71"/>
        <v>0.15</v>
      </c>
      <c r="F105" s="3">
        <f t="shared" si="65"/>
        <v>2.8576511180631639</v>
      </c>
      <c r="G105" s="3">
        <f t="shared" si="57"/>
        <v>1.4189999999999996</v>
      </c>
      <c r="H105" s="27"/>
      <c r="I105" s="4">
        <f t="shared" si="66"/>
        <v>4807194.8778699366</v>
      </c>
      <c r="J105" s="4"/>
      <c r="K105" s="4">
        <f t="shared" si="58"/>
        <v>192805.12213006659</v>
      </c>
      <c r="L105" s="4">
        <f t="shared" si="86"/>
        <v>1.5997293068674336</v>
      </c>
      <c r="N105" s="4">
        <f t="shared" si="74"/>
        <v>12268.2972122958</v>
      </c>
      <c r="O105" s="4">
        <f t="shared" si="88"/>
        <v>10871.049041068607</v>
      </c>
      <c r="P105" s="4">
        <f t="shared" si="88"/>
        <v>10242.345680333146</v>
      </c>
      <c r="Q105" s="4">
        <f t="shared" si="88"/>
        <v>9645.2315476663807</v>
      </c>
      <c r="R105" s="4">
        <f t="shared" si="88"/>
        <v>9078.738012634687</v>
      </c>
      <c r="S105" s="4">
        <f t="shared" si="88"/>
        <v>8541.7995018811562</v>
      </c>
      <c r="T105" s="4">
        <f t="shared" si="88"/>
        <v>8033.2752538808345</v>
      </c>
      <c r="U105" s="4">
        <f t="shared" si="88"/>
        <v>7551.973771971112</v>
      </c>
      <c r="V105" s="4">
        <f t="shared" si="88"/>
        <v>7096.6767610185607</v>
      </c>
      <c r="W105" s="4">
        <f t="shared" si="88"/>
        <v>6666.1612181526953</v>
      </c>
      <c r="X105" s="4">
        <f t="shared" si="88"/>
        <v>6259.246667833997</v>
      </c>
      <c r="Y105" s="4">
        <f t="shared" si="88"/>
        <v>5875.7234008071237</v>
      </c>
      <c r="Z105" s="4">
        <f t="shared" si="88"/>
        <v>5514.7396738347306</v>
      </c>
      <c r="AA105" s="4">
        <f t="shared" si="88"/>
        <v>5175.0935943221539</v>
      </c>
      <c r="AB105" s="4">
        <f t="shared" si="88"/>
        <v>4855.4298184534591</v>
      </c>
      <c r="AC105" s="4">
        <f t="shared" si="88"/>
        <v>4554.3672041673854</v>
      </c>
      <c r="AD105" s="4">
        <f t="shared" si="88"/>
        <v>4270.5771777113105</v>
      </c>
      <c r="AE105" s="4">
        <f t="shared" si="88"/>
        <v>4002.8276120246642</v>
      </c>
      <c r="AF105" s="4">
        <f t="shared" si="88"/>
        <v>3750.0032294426105</v>
      </c>
      <c r="AG105" s="4">
        <f t="shared" si="88"/>
        <v>3511.1132622696305</v>
      </c>
      <c r="AH105" s="4">
        <f t="shared" si="88"/>
        <v>3285.4650509822168</v>
      </c>
      <c r="AI105" s="4">
        <f t="shared" si="60"/>
        <v>40922.777942248074</v>
      </c>
      <c r="AJ105" s="4">
        <f t="shared" si="68"/>
        <v>181972.91263500034</v>
      </c>
      <c r="AK105" s="27"/>
      <c r="AL105">
        <f t="shared" si="53"/>
        <v>94</v>
      </c>
      <c r="AM105" s="14"/>
      <c r="AN105" s="14"/>
      <c r="AO105" s="4">
        <f t="shared" si="83"/>
        <v>693.89674730225158</v>
      </c>
      <c r="AP105" s="4">
        <f t="shared" si="83"/>
        <v>0</v>
      </c>
      <c r="AQ105" s="4">
        <f t="shared" si="83"/>
        <v>0</v>
      </c>
      <c r="AR105" s="4">
        <f t="shared" si="83"/>
        <v>0</v>
      </c>
      <c r="AS105" s="4">
        <f t="shared" si="83"/>
        <v>0</v>
      </c>
      <c r="AT105" s="4">
        <f t="shared" si="83"/>
        <v>0</v>
      </c>
      <c r="AU105" s="4">
        <f t="shared" si="83"/>
        <v>0</v>
      </c>
      <c r="AV105" s="4">
        <f t="shared" si="83"/>
        <v>0</v>
      </c>
      <c r="AW105" s="4">
        <f t="shared" si="83"/>
        <v>0</v>
      </c>
      <c r="AX105" s="4">
        <f t="shared" si="83"/>
        <v>0</v>
      </c>
      <c r="AY105" s="4">
        <f t="shared" si="83"/>
        <v>0</v>
      </c>
      <c r="AZ105" s="4">
        <f t="shared" si="83"/>
        <v>0</v>
      </c>
      <c r="BA105" s="4">
        <f t="shared" si="83"/>
        <v>0</v>
      </c>
      <c r="BB105" s="4">
        <f t="shared" si="83"/>
        <v>0</v>
      </c>
      <c r="BC105" s="4">
        <f t="shared" si="83"/>
        <v>0</v>
      </c>
      <c r="BD105" s="4">
        <f t="shared" si="83"/>
        <v>0</v>
      </c>
      <c r="BE105" s="4">
        <f t="shared" si="81"/>
        <v>0</v>
      </c>
      <c r="BF105" s="4">
        <f t="shared" si="81"/>
        <v>0</v>
      </c>
      <c r="BG105" s="4">
        <f t="shared" si="81"/>
        <v>0</v>
      </c>
      <c r="BH105" s="4">
        <f t="shared" si="81"/>
        <v>0</v>
      </c>
      <c r="BI105" s="4">
        <f t="shared" si="81"/>
        <v>0</v>
      </c>
      <c r="BJ105" s="4">
        <f t="shared" si="72"/>
        <v>693.89674730225158</v>
      </c>
      <c r="BK105" s="4">
        <f t="shared" si="69"/>
        <v>10832.209495066245</v>
      </c>
      <c r="BL105" s="4">
        <f t="shared" si="77"/>
        <v>1.6049204676047164</v>
      </c>
      <c r="BM105" s="4">
        <f t="shared" si="62"/>
        <v>192805.12213006659</v>
      </c>
      <c r="BN105" s="18">
        <f t="shared" si="78"/>
        <v>1.5997293068674341</v>
      </c>
      <c r="BO105" s="4">
        <f t="shared" si="63"/>
        <v>5.6182166611521982</v>
      </c>
      <c r="BP105" s="27"/>
      <c r="BQ105" s="4">
        <f>I105+AJ105+BK105+SUM(J$11:J105)</f>
        <v>5000000.0000000037</v>
      </c>
      <c r="BR105" s="27"/>
      <c r="BS105">
        <f t="shared" si="55"/>
        <v>94</v>
      </c>
      <c r="BT105" s="11">
        <f t="shared" si="56"/>
        <v>0.96352639953674846</v>
      </c>
      <c r="BU105" s="9">
        <f t="shared" si="85"/>
        <v>1773.1242362115152</v>
      </c>
      <c r="BV105" s="9">
        <f t="shared" si="85"/>
        <v>1571.1814112592385</v>
      </c>
      <c r="BW105" s="9">
        <f t="shared" si="85"/>
        <v>1480.3155684273247</v>
      </c>
      <c r="BX105" s="9">
        <f t="shared" si="85"/>
        <v>1394.0152838731872</v>
      </c>
      <c r="BY105" s="9">
        <f t="shared" si="85"/>
        <v>1312.1405624476972</v>
      </c>
      <c r="BZ105" s="9">
        <f t="shared" si="85"/>
        <v>1234.5373979418512</v>
      </c>
      <c r="CA105" s="9">
        <f t="shared" si="85"/>
        <v>1161.0409172789189</v>
      </c>
      <c r="CB105" s="9">
        <f t="shared" si="85"/>
        <v>1091.4789146854923</v>
      </c>
      <c r="CC105" s="9">
        <f t="shared" si="85"/>
        <v>1025.6753112330491</v>
      </c>
      <c r="CD105" s="9">
        <f t="shared" si="85"/>
        <v>963.45334758872571</v>
      </c>
      <c r="CE105" s="9">
        <f t="shared" si="85"/>
        <v>0</v>
      </c>
      <c r="CF105" s="9">
        <f t="shared" si="84"/>
        <v>0</v>
      </c>
      <c r="CG105" s="9">
        <f t="shared" si="84"/>
        <v>0</v>
      </c>
      <c r="CH105" s="9">
        <f t="shared" si="84"/>
        <v>0</v>
      </c>
      <c r="CI105" s="9">
        <f t="shared" si="84"/>
        <v>0</v>
      </c>
      <c r="CJ105" s="9">
        <f t="shared" si="84"/>
        <v>0</v>
      </c>
      <c r="CK105" s="9">
        <f t="shared" si="82"/>
        <v>0</v>
      </c>
      <c r="CL105" s="9">
        <f t="shared" si="82"/>
        <v>0</v>
      </c>
      <c r="CM105" s="9">
        <f t="shared" si="82"/>
        <v>0</v>
      </c>
      <c r="CN105" s="9">
        <f t="shared" si="47"/>
        <v>0</v>
      </c>
      <c r="CO105" s="9">
        <f t="shared" si="47"/>
        <v>0</v>
      </c>
      <c r="CP105" s="9">
        <f t="shared" si="47"/>
        <v>0</v>
      </c>
      <c r="CQ105" s="9">
        <f t="shared" si="76"/>
        <v>13006.962950947001</v>
      </c>
      <c r="CR105" s="27"/>
    </row>
    <row r="106" spans="2:96" x14ac:dyDescent="0.2">
      <c r="B106" s="1">
        <f t="shared" si="70"/>
        <v>43955</v>
      </c>
      <c r="C106" s="8">
        <f t="shared" si="64"/>
        <v>13.571428571428571</v>
      </c>
      <c r="D106">
        <f t="shared" si="73"/>
        <v>95</v>
      </c>
      <c r="E106" s="14">
        <f t="shared" si="71"/>
        <v>0.15</v>
      </c>
      <c r="F106" s="3">
        <f t="shared" si="65"/>
        <v>2.8576511180631639</v>
      </c>
      <c r="G106" s="3">
        <f t="shared" si="57"/>
        <v>1.4189999999999996</v>
      </c>
      <c r="H106" s="27"/>
      <c r="I106" s="4">
        <f t="shared" si="66"/>
        <v>4794187.9149189899</v>
      </c>
      <c r="J106" s="4"/>
      <c r="K106" s="4">
        <f t="shared" si="58"/>
        <v>205812.08508101359</v>
      </c>
      <c r="L106" s="4">
        <f t="shared" si="86"/>
        <v>1.5945818240314866</v>
      </c>
      <c r="N106" s="4">
        <f t="shared" si="74"/>
        <v>13006.962950947001</v>
      </c>
      <c r="O106" s="4">
        <f t="shared" si="88"/>
        <v>11532.199379558051</v>
      </c>
      <c r="P106" s="4">
        <f t="shared" si="88"/>
        <v>10871.049041068607</v>
      </c>
      <c r="Q106" s="4">
        <f t="shared" si="88"/>
        <v>10242.345680333146</v>
      </c>
      <c r="R106" s="4">
        <f t="shared" si="88"/>
        <v>9645.2315476663807</v>
      </c>
      <c r="S106" s="4">
        <f t="shared" si="88"/>
        <v>9078.738012634687</v>
      </c>
      <c r="T106" s="4">
        <f t="shared" si="88"/>
        <v>8541.7995018811562</v>
      </c>
      <c r="U106" s="4">
        <f t="shared" si="88"/>
        <v>8033.2752538808345</v>
      </c>
      <c r="V106" s="4">
        <f t="shared" si="88"/>
        <v>7551.973771971112</v>
      </c>
      <c r="W106" s="4">
        <f t="shared" si="88"/>
        <v>7096.6767610185607</v>
      </c>
      <c r="X106" s="4">
        <f t="shared" si="88"/>
        <v>6666.1612181526953</v>
      </c>
      <c r="Y106" s="4">
        <f t="shared" si="88"/>
        <v>6259.246667833997</v>
      </c>
      <c r="Z106" s="4">
        <f t="shared" si="88"/>
        <v>5875.7234008071237</v>
      </c>
      <c r="AA106" s="4">
        <f t="shared" si="88"/>
        <v>5514.7396738347306</v>
      </c>
      <c r="AB106" s="4">
        <f t="shared" si="88"/>
        <v>5175.0935943221539</v>
      </c>
      <c r="AC106" s="4">
        <f t="shared" si="88"/>
        <v>4855.4298184534591</v>
      </c>
      <c r="AD106" s="4">
        <f t="shared" si="88"/>
        <v>4554.3672041673854</v>
      </c>
      <c r="AE106" s="4">
        <f t="shared" si="88"/>
        <v>4270.5771777113105</v>
      </c>
      <c r="AF106" s="4">
        <f t="shared" si="88"/>
        <v>4002.8276120246642</v>
      </c>
      <c r="AG106" s="4">
        <f t="shared" si="88"/>
        <v>3750.0032294426105</v>
      </c>
      <c r="AH106" s="4">
        <f t="shared" si="88"/>
        <v>3511.1132622696305</v>
      </c>
      <c r="AI106" s="4">
        <f t="shared" si="60"/>
        <v>44208.242993230291</v>
      </c>
      <c r="AJ106" s="4">
        <f t="shared" si="68"/>
        <v>194243.77775320958</v>
      </c>
      <c r="AK106" s="27"/>
      <c r="AL106">
        <f t="shared" si="53"/>
        <v>95</v>
      </c>
      <c r="AM106" s="14"/>
      <c r="AN106" s="14"/>
      <c r="AO106" s="4">
        <f t="shared" si="83"/>
        <v>736.09783273774792</v>
      </c>
      <c r="AP106" s="4">
        <f t="shared" si="83"/>
        <v>0</v>
      </c>
      <c r="AQ106" s="4">
        <f t="shared" si="83"/>
        <v>0</v>
      </c>
      <c r="AR106" s="4">
        <f t="shared" si="83"/>
        <v>0</v>
      </c>
      <c r="AS106" s="4">
        <f t="shared" si="83"/>
        <v>0</v>
      </c>
      <c r="AT106" s="4">
        <f t="shared" si="83"/>
        <v>0</v>
      </c>
      <c r="AU106" s="4">
        <f t="shared" si="83"/>
        <v>0</v>
      </c>
      <c r="AV106" s="4">
        <f t="shared" si="83"/>
        <v>0</v>
      </c>
      <c r="AW106" s="4">
        <f t="shared" si="83"/>
        <v>0</v>
      </c>
      <c r="AX106" s="4">
        <f t="shared" si="83"/>
        <v>0</v>
      </c>
      <c r="AY106" s="4">
        <f t="shared" si="83"/>
        <v>0</v>
      </c>
      <c r="AZ106" s="4">
        <f t="shared" si="83"/>
        <v>0</v>
      </c>
      <c r="BA106" s="4">
        <f t="shared" si="83"/>
        <v>0</v>
      </c>
      <c r="BB106" s="4">
        <f t="shared" si="83"/>
        <v>0</v>
      </c>
      <c r="BC106" s="4">
        <f t="shared" si="83"/>
        <v>0</v>
      </c>
      <c r="BD106" s="4">
        <f t="shared" si="83"/>
        <v>0</v>
      </c>
      <c r="BE106" s="4">
        <f t="shared" si="81"/>
        <v>0</v>
      </c>
      <c r="BF106" s="4">
        <f t="shared" si="81"/>
        <v>0</v>
      </c>
      <c r="BG106" s="4">
        <f t="shared" si="81"/>
        <v>0</v>
      </c>
      <c r="BH106" s="4">
        <f t="shared" si="81"/>
        <v>0</v>
      </c>
      <c r="BI106" s="4">
        <f t="shared" si="81"/>
        <v>0</v>
      </c>
      <c r="BJ106" s="4">
        <f t="shared" si="72"/>
        <v>736.09783273774792</v>
      </c>
      <c r="BK106" s="4">
        <f t="shared" si="69"/>
        <v>11568.307327803992</v>
      </c>
      <c r="BL106" s="4">
        <f t="shared" si="77"/>
        <v>1.5997293068674334</v>
      </c>
      <c r="BM106" s="4">
        <f t="shared" si="62"/>
        <v>205812.08508101356</v>
      </c>
      <c r="BN106" s="18">
        <f t="shared" si="78"/>
        <v>1.5945818240314864</v>
      </c>
      <c r="BO106" s="4">
        <f t="shared" si="63"/>
        <v>5.6208105190957927</v>
      </c>
      <c r="BP106" s="27"/>
      <c r="BQ106" s="4">
        <f>I106+AJ106+BK106+SUM(J$11:J106)</f>
        <v>5000000.0000000037</v>
      </c>
      <c r="BR106" s="27"/>
      <c r="BS106">
        <f t="shared" si="55"/>
        <v>95</v>
      </c>
      <c r="BT106" s="11">
        <f t="shared" si="56"/>
        <v>0.9610611531398644</v>
      </c>
      <c r="BU106" s="9">
        <f t="shared" si="85"/>
        <v>1875.0730218726928</v>
      </c>
      <c r="BV106" s="9">
        <f t="shared" si="85"/>
        <v>1662.4723250935333</v>
      </c>
      <c r="BW106" s="9">
        <f t="shared" si="85"/>
        <v>1567.161439087412</v>
      </c>
      <c r="BX106" s="9">
        <f t="shared" si="85"/>
        <v>1476.5280825597124</v>
      </c>
      <c r="BY106" s="9">
        <f t="shared" si="85"/>
        <v>1390.4486030251876</v>
      </c>
      <c r="BZ106" s="9">
        <f t="shared" si="85"/>
        <v>1308.7833635216118</v>
      </c>
      <c r="CA106" s="9">
        <f t="shared" si="85"/>
        <v>1231.3787518751133</v>
      </c>
      <c r="CB106" s="9">
        <f t="shared" si="85"/>
        <v>1158.0703168476975</v>
      </c>
      <c r="CC106" s="9">
        <f t="shared" si="85"/>
        <v>1088.6862932658851</v>
      </c>
      <c r="CD106" s="9">
        <f t="shared" si="85"/>
        <v>1023.0510527108063</v>
      </c>
      <c r="CE106" s="9">
        <f t="shared" si="85"/>
        <v>0</v>
      </c>
      <c r="CF106" s="9">
        <f t="shared" si="84"/>
        <v>0</v>
      </c>
      <c r="CG106" s="9">
        <f t="shared" si="84"/>
        <v>0</v>
      </c>
      <c r="CH106" s="9">
        <f t="shared" si="84"/>
        <v>0</v>
      </c>
      <c r="CI106" s="9">
        <f t="shared" si="84"/>
        <v>0</v>
      </c>
      <c r="CJ106" s="9">
        <f t="shared" si="84"/>
        <v>0</v>
      </c>
      <c r="CK106" s="9">
        <f t="shared" si="82"/>
        <v>0</v>
      </c>
      <c r="CL106" s="9">
        <f t="shared" si="82"/>
        <v>0</v>
      </c>
      <c r="CM106" s="9">
        <f t="shared" si="82"/>
        <v>0</v>
      </c>
      <c r="CN106" s="9">
        <f t="shared" si="47"/>
        <v>0</v>
      </c>
      <c r="CO106" s="9">
        <f t="shared" si="47"/>
        <v>0</v>
      </c>
      <c r="CP106" s="9">
        <f t="shared" si="47"/>
        <v>0</v>
      </c>
      <c r="CQ106" s="9">
        <f t="shared" si="76"/>
        <v>13781.65324985965</v>
      </c>
      <c r="CR106" s="27"/>
    </row>
    <row r="107" spans="2:96" x14ac:dyDescent="0.2">
      <c r="B107" s="1">
        <f t="shared" si="70"/>
        <v>43956</v>
      </c>
      <c r="C107" s="8">
        <f t="shared" si="64"/>
        <v>13.714285714285714</v>
      </c>
      <c r="D107">
        <f t="shared" si="73"/>
        <v>96</v>
      </c>
      <c r="E107" s="14">
        <f t="shared" si="71"/>
        <v>0.15</v>
      </c>
      <c r="F107" s="3">
        <f t="shared" si="65"/>
        <v>2.8576511180631639</v>
      </c>
      <c r="G107" s="3">
        <f t="shared" si="57"/>
        <v>1.4189999999999996</v>
      </c>
      <c r="H107" s="27"/>
      <c r="I107" s="4">
        <f t="shared" si="66"/>
        <v>4780406.2616691301</v>
      </c>
      <c r="J107" s="4"/>
      <c r="K107" s="4">
        <f t="shared" si="58"/>
        <v>219593.73833087325</v>
      </c>
      <c r="L107" s="4">
        <f t="shared" si="86"/>
        <v>1.5894547102325667</v>
      </c>
      <c r="N107" s="4">
        <f t="shared" si="74"/>
        <v>13781.65324985965</v>
      </c>
      <c r="O107" s="4">
        <f t="shared" si="88"/>
        <v>12226.545173890181</v>
      </c>
      <c r="P107" s="4">
        <f t="shared" si="88"/>
        <v>11532.199379558051</v>
      </c>
      <c r="Q107" s="4">
        <f t="shared" si="88"/>
        <v>10871.049041068607</v>
      </c>
      <c r="R107" s="4">
        <f t="shared" si="88"/>
        <v>10242.345680333146</v>
      </c>
      <c r="S107" s="4">
        <f t="shared" si="88"/>
        <v>9645.2315476663807</v>
      </c>
      <c r="T107" s="4">
        <f t="shared" si="88"/>
        <v>9078.738012634687</v>
      </c>
      <c r="U107" s="4">
        <f t="shared" si="88"/>
        <v>8541.7995018811562</v>
      </c>
      <c r="V107" s="4">
        <f t="shared" si="88"/>
        <v>8033.2752538808345</v>
      </c>
      <c r="W107" s="4">
        <f t="shared" si="88"/>
        <v>7551.973771971112</v>
      </c>
      <c r="X107" s="4">
        <f t="shared" si="88"/>
        <v>7096.6767610185607</v>
      </c>
      <c r="Y107" s="4">
        <f t="shared" si="88"/>
        <v>6666.1612181526953</v>
      </c>
      <c r="Z107" s="4">
        <f t="shared" si="88"/>
        <v>6259.246667833997</v>
      </c>
      <c r="AA107" s="4">
        <f t="shared" si="88"/>
        <v>5875.7234008071237</v>
      </c>
      <c r="AB107" s="4">
        <f t="shared" si="88"/>
        <v>5514.7396738347306</v>
      </c>
      <c r="AC107" s="4">
        <f t="shared" si="88"/>
        <v>5175.0935943221539</v>
      </c>
      <c r="AD107" s="4">
        <f t="shared" si="88"/>
        <v>4855.4298184534591</v>
      </c>
      <c r="AE107" s="4">
        <f t="shared" si="88"/>
        <v>4554.3672041673854</v>
      </c>
      <c r="AF107" s="4">
        <f t="shared" si="88"/>
        <v>4270.5771777113105</v>
      </c>
      <c r="AG107" s="4">
        <f t="shared" si="88"/>
        <v>4002.8276120246642</v>
      </c>
      <c r="AH107" s="4">
        <f t="shared" si="88"/>
        <v>3750.0032294426105</v>
      </c>
      <c r="AI107" s="4">
        <f t="shared" si="60"/>
        <v>47719.356255499923</v>
      </c>
      <c r="AJ107" s="4">
        <f t="shared" si="68"/>
        <v>207245.01322601241</v>
      </c>
      <c r="AK107" s="27"/>
      <c r="AL107">
        <f t="shared" si="53"/>
        <v>96</v>
      </c>
      <c r="AM107" s="14"/>
      <c r="AN107" s="14"/>
      <c r="AO107" s="4">
        <f t="shared" si="83"/>
        <v>780.41777705682011</v>
      </c>
      <c r="AP107" s="4">
        <f t="shared" si="83"/>
        <v>0</v>
      </c>
      <c r="AQ107" s="4">
        <f t="shared" si="83"/>
        <v>0</v>
      </c>
      <c r="AR107" s="4">
        <f t="shared" si="83"/>
        <v>0</v>
      </c>
      <c r="AS107" s="4">
        <f t="shared" si="83"/>
        <v>0</v>
      </c>
      <c r="AT107" s="4">
        <f t="shared" si="83"/>
        <v>0</v>
      </c>
      <c r="AU107" s="4">
        <f t="shared" si="83"/>
        <v>0</v>
      </c>
      <c r="AV107" s="4">
        <f t="shared" si="83"/>
        <v>0</v>
      </c>
      <c r="AW107" s="4">
        <f t="shared" si="83"/>
        <v>0</v>
      </c>
      <c r="AX107" s="4">
        <f t="shared" si="83"/>
        <v>0</v>
      </c>
      <c r="AY107" s="4">
        <f t="shared" si="83"/>
        <v>0</v>
      </c>
      <c r="AZ107" s="4">
        <f t="shared" si="83"/>
        <v>0</v>
      </c>
      <c r="BA107" s="4">
        <f t="shared" si="83"/>
        <v>0</v>
      </c>
      <c r="BB107" s="4">
        <f t="shared" si="83"/>
        <v>0</v>
      </c>
      <c r="BC107" s="4">
        <f t="shared" si="83"/>
        <v>0</v>
      </c>
      <c r="BD107" s="4">
        <f t="shared" si="83"/>
        <v>0</v>
      </c>
      <c r="BE107" s="4">
        <f t="shared" ref="BE107:BI122" si="89">AD106*BD$8</f>
        <v>0</v>
      </c>
      <c r="BF107" s="4">
        <f t="shared" si="89"/>
        <v>0</v>
      </c>
      <c r="BG107" s="4">
        <f t="shared" si="89"/>
        <v>0</v>
      </c>
      <c r="BH107" s="4">
        <f t="shared" si="89"/>
        <v>0</v>
      </c>
      <c r="BI107" s="4">
        <f t="shared" si="89"/>
        <v>0</v>
      </c>
      <c r="BJ107" s="4">
        <f t="shared" si="72"/>
        <v>780.41777705682011</v>
      </c>
      <c r="BK107" s="4">
        <f t="shared" si="69"/>
        <v>12348.725104860812</v>
      </c>
      <c r="BL107" s="4">
        <f t="shared" si="77"/>
        <v>1.5945818240314864</v>
      </c>
      <c r="BM107" s="4">
        <f t="shared" si="62"/>
        <v>219593.73833087322</v>
      </c>
      <c r="BN107" s="18">
        <f t="shared" si="78"/>
        <v>1.5894547102325667</v>
      </c>
      <c r="BO107" s="4">
        <f t="shared" si="63"/>
        <v>5.6234413598143451</v>
      </c>
      <c r="BP107" s="27"/>
      <c r="BQ107" s="4">
        <f>I107+AJ107+BK107+SUM(J$11:J107)</f>
        <v>5000000.0000000037</v>
      </c>
      <c r="BR107" s="27"/>
      <c r="BS107">
        <f t="shared" si="55"/>
        <v>96</v>
      </c>
      <c r="BT107" s="11">
        <f t="shared" si="56"/>
        <v>0.95844837543691952</v>
      </c>
      <c r="BU107" s="9">
        <f t="shared" si="85"/>
        <v>1981.3504752244385</v>
      </c>
      <c r="BV107" s="9">
        <f t="shared" si="85"/>
        <v>1757.776853868173</v>
      </c>
      <c r="BW107" s="9">
        <f t="shared" si="85"/>
        <v>1657.9526640828099</v>
      </c>
      <c r="BX107" s="9">
        <f t="shared" si="85"/>
        <v>1562.9008939060932</v>
      </c>
      <c r="BY107" s="9">
        <f t="shared" si="85"/>
        <v>1472.5139366967981</v>
      </c>
      <c r="BZ107" s="9">
        <f t="shared" si="85"/>
        <v>1386.6684761360652</v>
      </c>
      <c r="CA107" s="9">
        <f t="shared" si="85"/>
        <v>1305.2252548840684</v>
      </c>
      <c r="CB107" s="9">
        <f t="shared" si="85"/>
        <v>1228.0310783828822</v>
      </c>
      <c r="CC107" s="9">
        <f t="shared" si="85"/>
        <v>1154.9219424779537</v>
      </c>
      <c r="CD107" s="9">
        <f t="shared" si="85"/>
        <v>1085.7265489631905</v>
      </c>
      <c r="CE107" s="9">
        <f t="shared" si="85"/>
        <v>0</v>
      </c>
      <c r="CF107" s="9">
        <f t="shared" si="84"/>
        <v>0</v>
      </c>
      <c r="CG107" s="9">
        <f t="shared" si="84"/>
        <v>0</v>
      </c>
      <c r="CH107" s="9">
        <f t="shared" si="84"/>
        <v>0</v>
      </c>
      <c r="CI107" s="9">
        <f t="shared" si="84"/>
        <v>0</v>
      </c>
      <c r="CJ107" s="9">
        <f t="shared" si="84"/>
        <v>0</v>
      </c>
      <c r="CK107" s="9">
        <f t="shared" si="82"/>
        <v>0</v>
      </c>
      <c r="CL107" s="9">
        <f t="shared" si="82"/>
        <v>0</v>
      </c>
      <c r="CM107" s="9">
        <f t="shared" si="82"/>
        <v>0</v>
      </c>
      <c r="CN107" s="9">
        <f t="shared" si="47"/>
        <v>0</v>
      </c>
      <c r="CO107" s="9">
        <f t="shared" si="47"/>
        <v>0</v>
      </c>
      <c r="CP107" s="9">
        <f t="shared" si="47"/>
        <v>0</v>
      </c>
      <c r="CQ107" s="9">
        <f t="shared" si="76"/>
        <v>14593.06812462247</v>
      </c>
      <c r="CR107" s="27"/>
    </row>
    <row r="108" spans="2:96" x14ac:dyDescent="0.2">
      <c r="B108" s="1">
        <f t="shared" si="70"/>
        <v>43957</v>
      </c>
      <c r="C108" s="8">
        <f t="shared" si="64"/>
        <v>13.857142857142858</v>
      </c>
      <c r="D108">
        <f t="shared" si="73"/>
        <v>97</v>
      </c>
      <c r="E108" s="14">
        <f t="shared" si="71"/>
        <v>0.15</v>
      </c>
      <c r="F108" s="3">
        <f t="shared" si="65"/>
        <v>2.8576511180631639</v>
      </c>
      <c r="G108" s="3">
        <f t="shared" si="57"/>
        <v>1.4189999999999996</v>
      </c>
      <c r="H108" s="27"/>
      <c r="I108" s="4">
        <f t="shared" si="66"/>
        <v>4765813.193544508</v>
      </c>
      <c r="J108" s="4"/>
      <c r="K108" s="4">
        <f t="shared" si="58"/>
        <v>234186.80645549571</v>
      </c>
      <c r="L108" s="4">
        <f t="shared" si="86"/>
        <v>1.5843249553951209</v>
      </c>
      <c r="N108" s="4">
        <f t="shared" si="74"/>
        <v>14593.06812462247</v>
      </c>
      <c r="O108" s="4">
        <f t="shared" si="88"/>
        <v>12954.75405486807</v>
      </c>
      <c r="P108" s="4">
        <f t="shared" si="88"/>
        <v>12226.545173890181</v>
      </c>
      <c r="Q108" s="4">
        <f t="shared" si="88"/>
        <v>11532.199379558051</v>
      </c>
      <c r="R108" s="4">
        <f t="shared" si="88"/>
        <v>10871.049041068607</v>
      </c>
      <c r="S108" s="4">
        <f t="shared" si="88"/>
        <v>10242.345680333146</v>
      </c>
      <c r="T108" s="4">
        <f t="shared" si="88"/>
        <v>9645.2315476663807</v>
      </c>
      <c r="U108" s="4">
        <f t="shared" si="88"/>
        <v>9078.738012634687</v>
      </c>
      <c r="V108" s="4">
        <f t="shared" si="88"/>
        <v>8541.7995018811562</v>
      </c>
      <c r="W108" s="4">
        <f t="shared" si="88"/>
        <v>8033.2752538808345</v>
      </c>
      <c r="X108" s="4">
        <f t="shared" si="88"/>
        <v>7551.973771971112</v>
      </c>
      <c r="Y108" s="4">
        <f t="shared" si="88"/>
        <v>7096.6767610185607</v>
      </c>
      <c r="Z108" s="4">
        <f t="shared" si="88"/>
        <v>6666.1612181526953</v>
      </c>
      <c r="AA108" s="4">
        <f t="shared" si="88"/>
        <v>6259.246667833997</v>
      </c>
      <c r="AB108" s="4">
        <f t="shared" si="88"/>
        <v>5875.7234008071237</v>
      </c>
      <c r="AC108" s="4">
        <f t="shared" si="88"/>
        <v>5514.7396738347306</v>
      </c>
      <c r="AD108" s="4">
        <f t="shared" si="88"/>
        <v>5175.0935943221539</v>
      </c>
      <c r="AE108" s="4">
        <f t="shared" si="88"/>
        <v>4855.4298184534591</v>
      </c>
      <c r="AF108" s="4">
        <f t="shared" si="88"/>
        <v>4554.3672041673854</v>
      </c>
      <c r="AG108" s="4">
        <f t="shared" si="88"/>
        <v>4270.5771777113105</v>
      </c>
      <c r="AH108" s="4">
        <f t="shared" si="88"/>
        <v>4002.8276120246642</v>
      </c>
      <c r="AI108" s="4">
        <f t="shared" si="60"/>
        <v>51469.359484942535</v>
      </c>
      <c r="AJ108" s="4">
        <f t="shared" si="68"/>
        <v>221011.18215564333</v>
      </c>
      <c r="AK108" s="27"/>
      <c r="AL108">
        <f t="shared" si="53"/>
        <v>97</v>
      </c>
      <c r="AM108" s="14"/>
      <c r="AN108" s="14"/>
      <c r="AO108" s="4">
        <f t="shared" ref="AO108:BD123" si="90">N107*AN$8</f>
        <v>826.89919499157895</v>
      </c>
      <c r="AP108" s="4">
        <f t="shared" si="90"/>
        <v>0</v>
      </c>
      <c r="AQ108" s="4">
        <f t="shared" si="90"/>
        <v>0</v>
      </c>
      <c r="AR108" s="4">
        <f t="shared" si="90"/>
        <v>0</v>
      </c>
      <c r="AS108" s="4">
        <f t="shared" si="90"/>
        <v>0</v>
      </c>
      <c r="AT108" s="4">
        <f t="shared" si="90"/>
        <v>0</v>
      </c>
      <c r="AU108" s="4">
        <f t="shared" si="90"/>
        <v>0</v>
      </c>
      <c r="AV108" s="4">
        <f t="shared" si="90"/>
        <v>0</v>
      </c>
      <c r="AW108" s="4">
        <f t="shared" si="90"/>
        <v>0</v>
      </c>
      <c r="AX108" s="4">
        <f t="shared" si="90"/>
        <v>0</v>
      </c>
      <c r="AY108" s="4">
        <f t="shared" si="90"/>
        <v>0</v>
      </c>
      <c r="AZ108" s="4">
        <f t="shared" si="90"/>
        <v>0</v>
      </c>
      <c r="BA108" s="4">
        <f t="shared" si="90"/>
        <v>0</v>
      </c>
      <c r="BB108" s="4">
        <f t="shared" si="90"/>
        <v>0</v>
      </c>
      <c r="BC108" s="4">
        <f t="shared" si="90"/>
        <v>0</v>
      </c>
      <c r="BD108" s="4">
        <f t="shared" si="90"/>
        <v>0</v>
      </c>
      <c r="BE108" s="4">
        <f t="shared" si="89"/>
        <v>0</v>
      </c>
      <c r="BF108" s="4">
        <f t="shared" si="89"/>
        <v>0</v>
      </c>
      <c r="BG108" s="4">
        <f t="shared" si="89"/>
        <v>0</v>
      </c>
      <c r="BH108" s="4">
        <f t="shared" si="89"/>
        <v>0</v>
      </c>
      <c r="BI108" s="4">
        <f t="shared" si="89"/>
        <v>0</v>
      </c>
      <c r="BJ108" s="4">
        <f t="shared" si="72"/>
        <v>826.89919499157895</v>
      </c>
      <c r="BK108" s="4">
        <f t="shared" si="69"/>
        <v>13175.624299852392</v>
      </c>
      <c r="BL108" s="4">
        <f t="shared" si="77"/>
        <v>1.5894547102325667</v>
      </c>
      <c r="BM108" s="4">
        <f t="shared" si="62"/>
        <v>234186.80645549571</v>
      </c>
      <c r="BN108" s="18">
        <f t="shared" si="78"/>
        <v>1.5843249553951213</v>
      </c>
      <c r="BO108" s="4">
        <f t="shared" si="63"/>
        <v>5.6261172434392694</v>
      </c>
      <c r="BP108" s="27"/>
      <c r="BQ108" s="4">
        <f>I108+AJ108+BK108+SUM(J$11:J108)</f>
        <v>5000000.0000000037</v>
      </c>
      <c r="BR108" s="27"/>
      <c r="BS108">
        <f t="shared" si="55"/>
        <v>97</v>
      </c>
      <c r="BT108" s="11">
        <f t="shared" si="56"/>
        <v>0.95568097741067659</v>
      </c>
      <c r="BU108" s="9">
        <f t="shared" si="85"/>
        <v>2091.9476413139687</v>
      </c>
      <c r="BV108" s="9">
        <f t="shared" si="85"/>
        <v>1857.0918025906863</v>
      </c>
      <c r="BW108" s="9">
        <f t="shared" si="85"/>
        <v>1752.701496320874</v>
      </c>
      <c r="BX108" s="9">
        <f t="shared" si="85"/>
        <v>1653.1655362126255</v>
      </c>
      <c r="BY108" s="9">
        <f t="shared" si="85"/>
        <v>1558.3882159571767</v>
      </c>
      <c r="BZ108" s="9">
        <f t="shared" si="85"/>
        <v>1468.2622396138204</v>
      </c>
      <c r="CA108" s="9">
        <f t="shared" si="85"/>
        <v>1382.6646469239149</v>
      </c>
      <c r="CB108" s="9">
        <f t="shared" si="85"/>
        <v>1301.4565826355272</v>
      </c>
      <c r="CC108" s="9">
        <f t="shared" si="85"/>
        <v>1224.4852945205719</v>
      </c>
      <c r="CD108" s="9">
        <f t="shared" si="85"/>
        <v>1151.5872519656755</v>
      </c>
      <c r="CE108" s="9">
        <f t="shared" si="85"/>
        <v>0</v>
      </c>
      <c r="CF108" s="9">
        <f t="shared" si="84"/>
        <v>0</v>
      </c>
      <c r="CG108" s="9">
        <f t="shared" si="84"/>
        <v>0</v>
      </c>
      <c r="CH108" s="9">
        <f t="shared" si="84"/>
        <v>0</v>
      </c>
      <c r="CI108" s="9">
        <f t="shared" si="84"/>
        <v>0</v>
      </c>
      <c r="CJ108" s="9">
        <f t="shared" si="84"/>
        <v>0</v>
      </c>
      <c r="CK108" s="9">
        <f t="shared" si="82"/>
        <v>0</v>
      </c>
      <c r="CL108" s="9">
        <f t="shared" si="82"/>
        <v>0</v>
      </c>
      <c r="CM108" s="9">
        <f t="shared" si="82"/>
        <v>0</v>
      </c>
      <c r="CN108" s="9">
        <f t="shared" si="47"/>
        <v>0</v>
      </c>
      <c r="CO108" s="9">
        <f t="shared" si="47"/>
        <v>0</v>
      </c>
      <c r="CP108" s="9">
        <f t="shared" si="47"/>
        <v>0</v>
      </c>
      <c r="CQ108" s="9">
        <f t="shared" si="76"/>
        <v>15441.75070805484</v>
      </c>
      <c r="CR108" s="27"/>
    </row>
    <row r="109" spans="2:96" x14ac:dyDescent="0.2">
      <c r="B109" s="1">
        <f t="shared" si="70"/>
        <v>43958</v>
      </c>
      <c r="C109" s="8">
        <f t="shared" si="64"/>
        <v>14</v>
      </c>
      <c r="D109">
        <f t="shared" si="73"/>
        <v>98</v>
      </c>
      <c r="E109" s="14">
        <f t="shared" si="71"/>
        <v>0.15</v>
      </c>
      <c r="F109" s="3">
        <f t="shared" si="65"/>
        <v>2.8576511180631639</v>
      </c>
      <c r="G109" s="3">
        <f t="shared" si="57"/>
        <v>1.4189999999999996</v>
      </c>
      <c r="H109" s="27"/>
      <c r="I109" s="4">
        <f t="shared" si="66"/>
        <v>4750371.4428364532</v>
      </c>
      <c r="J109" s="4"/>
      <c r="K109" s="4">
        <f t="shared" si="58"/>
        <v>249628.55716355055</v>
      </c>
      <c r="L109" s="4">
        <f t="shared" si="86"/>
        <v>1.5791703078167132</v>
      </c>
      <c r="N109" s="4">
        <f t="shared" si="74"/>
        <v>15441.75070805484</v>
      </c>
      <c r="O109" s="4">
        <f t="shared" si="88"/>
        <v>13717.484037145121</v>
      </c>
      <c r="P109" s="4">
        <f t="shared" si="88"/>
        <v>12954.75405486807</v>
      </c>
      <c r="Q109" s="4">
        <f t="shared" si="88"/>
        <v>12226.545173890181</v>
      </c>
      <c r="R109" s="4">
        <f t="shared" si="88"/>
        <v>11532.199379558051</v>
      </c>
      <c r="S109" s="4">
        <f t="shared" si="88"/>
        <v>10871.049041068607</v>
      </c>
      <c r="T109" s="4">
        <f t="shared" si="88"/>
        <v>10242.345680333146</v>
      </c>
      <c r="U109" s="4">
        <f t="shared" si="88"/>
        <v>9645.2315476663807</v>
      </c>
      <c r="V109" s="4">
        <f t="shared" si="88"/>
        <v>9078.738012634687</v>
      </c>
      <c r="W109" s="4">
        <f t="shared" si="88"/>
        <v>8541.7995018811562</v>
      </c>
      <c r="X109" s="4">
        <f t="shared" si="88"/>
        <v>8033.2752538808345</v>
      </c>
      <c r="Y109" s="4">
        <f t="shared" si="88"/>
        <v>7551.973771971112</v>
      </c>
      <c r="Z109" s="4">
        <f t="shared" si="88"/>
        <v>7096.6767610185607</v>
      </c>
      <c r="AA109" s="4">
        <f t="shared" si="88"/>
        <v>6666.1612181526953</v>
      </c>
      <c r="AB109" s="4">
        <f t="shared" si="88"/>
        <v>6259.246667833997</v>
      </c>
      <c r="AC109" s="4">
        <f t="shared" si="88"/>
        <v>5875.7234008071237</v>
      </c>
      <c r="AD109" s="4">
        <f t="shared" si="88"/>
        <v>5514.7396738347306</v>
      </c>
      <c r="AE109" s="4">
        <f t="shared" si="88"/>
        <v>5175.0935943221539</v>
      </c>
      <c r="AF109" s="4">
        <f t="shared" si="88"/>
        <v>4855.4298184534591</v>
      </c>
      <c r="AG109" s="4">
        <f t="shared" si="88"/>
        <v>4554.3672041673854</v>
      </c>
      <c r="AH109" s="4">
        <f t="shared" si="88"/>
        <v>4270.5771777113105</v>
      </c>
      <c r="AI109" s="4">
        <f t="shared" si="60"/>
        <v>55472.187096967202</v>
      </c>
      <c r="AJ109" s="4">
        <f t="shared" si="68"/>
        <v>235577.34877622081</v>
      </c>
      <c r="AK109" s="27"/>
      <c r="AL109">
        <f t="shared" si="53"/>
        <v>98</v>
      </c>
      <c r="AM109" s="14"/>
      <c r="AN109" s="14"/>
      <c r="AO109" s="4">
        <f t="shared" si="90"/>
        <v>875.58408747734813</v>
      </c>
      <c r="AP109" s="4">
        <f t="shared" si="90"/>
        <v>0</v>
      </c>
      <c r="AQ109" s="4">
        <f t="shared" si="90"/>
        <v>0</v>
      </c>
      <c r="AR109" s="4">
        <f t="shared" si="90"/>
        <v>0</v>
      </c>
      <c r="AS109" s="4">
        <f t="shared" si="90"/>
        <v>0</v>
      </c>
      <c r="AT109" s="4">
        <f t="shared" si="90"/>
        <v>0</v>
      </c>
      <c r="AU109" s="4">
        <f t="shared" si="90"/>
        <v>0</v>
      </c>
      <c r="AV109" s="4">
        <f t="shared" si="90"/>
        <v>0</v>
      </c>
      <c r="AW109" s="4">
        <f t="shared" si="90"/>
        <v>0</v>
      </c>
      <c r="AX109" s="4">
        <f t="shared" si="90"/>
        <v>0</v>
      </c>
      <c r="AY109" s="4">
        <f t="shared" si="90"/>
        <v>0</v>
      </c>
      <c r="AZ109" s="4">
        <f t="shared" si="90"/>
        <v>0</v>
      </c>
      <c r="BA109" s="4">
        <f t="shared" si="90"/>
        <v>0</v>
      </c>
      <c r="BB109" s="4">
        <f t="shared" si="90"/>
        <v>0</v>
      </c>
      <c r="BC109" s="4">
        <f t="shared" si="90"/>
        <v>0</v>
      </c>
      <c r="BD109" s="4">
        <f t="shared" si="90"/>
        <v>0</v>
      </c>
      <c r="BE109" s="4">
        <f t="shared" si="89"/>
        <v>0</v>
      </c>
      <c r="BF109" s="4">
        <f t="shared" si="89"/>
        <v>0</v>
      </c>
      <c r="BG109" s="4">
        <f t="shared" si="89"/>
        <v>0</v>
      </c>
      <c r="BH109" s="4">
        <f t="shared" si="89"/>
        <v>0</v>
      </c>
      <c r="BI109" s="4">
        <f t="shared" si="89"/>
        <v>0</v>
      </c>
      <c r="BJ109" s="4">
        <f t="shared" si="72"/>
        <v>875.58408747734813</v>
      </c>
      <c r="BK109" s="4">
        <f t="shared" si="69"/>
        <v>14051.20838732974</v>
      </c>
      <c r="BL109" s="4">
        <f t="shared" si="77"/>
        <v>1.5843249553951211</v>
      </c>
      <c r="BM109" s="4">
        <f t="shared" si="62"/>
        <v>249628.55716355055</v>
      </c>
      <c r="BN109" s="18">
        <f t="shared" si="78"/>
        <v>1.5791703078167136</v>
      </c>
      <c r="BO109" s="4">
        <f t="shared" si="63"/>
        <v>5.6288465338217417</v>
      </c>
      <c r="BP109" s="27"/>
      <c r="BQ109" s="4">
        <f>I109+AJ109+BK109+SUM(J$11:J109)</f>
        <v>5000000.0000000037</v>
      </c>
      <c r="BR109" s="27"/>
      <c r="BS109">
        <f t="shared" si="55"/>
        <v>98</v>
      </c>
      <c r="BT109" s="11">
        <f t="shared" si="56"/>
        <v>0.9527517512469228</v>
      </c>
      <c r="BU109" s="9">
        <f t="shared" si="85"/>
        <v>2206.8232544126486</v>
      </c>
      <c r="BV109" s="9">
        <f t="shared" si="85"/>
        <v>1960.4035408637583</v>
      </c>
      <c r="BW109" s="9">
        <f t="shared" si="85"/>
        <v>1851.399691912309</v>
      </c>
      <c r="BX109" s="9">
        <f t="shared" si="85"/>
        <v>1747.3293489185223</v>
      </c>
      <c r="BY109" s="9">
        <f t="shared" si="85"/>
        <v>1648.0984731903914</v>
      </c>
      <c r="BZ109" s="9">
        <f t="shared" si="85"/>
        <v>1553.6116517653945</v>
      </c>
      <c r="CA109" s="9">
        <f t="shared" si="85"/>
        <v>1463.761917572064</v>
      </c>
      <c r="CB109" s="9">
        <f t="shared" si="85"/>
        <v>1378.4266872331818</v>
      </c>
      <c r="CC109" s="9">
        <f t="shared" si="85"/>
        <v>1297.4675310974558</v>
      </c>
      <c r="CD109" s="9">
        <f t="shared" si="85"/>
        <v>1220.7321651326045</v>
      </c>
      <c r="CE109" s="9">
        <f t="shared" si="85"/>
        <v>0</v>
      </c>
      <c r="CF109" s="9">
        <f t="shared" si="84"/>
        <v>0</v>
      </c>
      <c r="CG109" s="9">
        <f t="shared" si="84"/>
        <v>0</v>
      </c>
      <c r="CH109" s="9">
        <f t="shared" si="84"/>
        <v>0</v>
      </c>
      <c r="CI109" s="9">
        <f t="shared" si="84"/>
        <v>0</v>
      </c>
      <c r="CJ109" s="9">
        <f t="shared" si="84"/>
        <v>0</v>
      </c>
      <c r="CK109" s="9">
        <f t="shared" si="82"/>
        <v>0</v>
      </c>
      <c r="CL109" s="9">
        <f t="shared" si="82"/>
        <v>0</v>
      </c>
      <c r="CM109" s="9">
        <f t="shared" si="82"/>
        <v>0</v>
      </c>
      <c r="CN109" s="9">
        <f t="shared" si="47"/>
        <v>0</v>
      </c>
      <c r="CO109" s="9">
        <f t="shared" si="47"/>
        <v>0</v>
      </c>
      <c r="CP109" s="9">
        <f t="shared" si="47"/>
        <v>0</v>
      </c>
      <c r="CQ109" s="9">
        <f t="shared" si="76"/>
        <v>16328.054262098331</v>
      </c>
      <c r="CR109" s="27"/>
    </row>
    <row r="110" spans="2:96" x14ac:dyDescent="0.2">
      <c r="B110" s="1">
        <f t="shared" si="70"/>
        <v>43959</v>
      </c>
      <c r="C110" s="8">
        <f t="shared" si="64"/>
        <v>14.142857142857142</v>
      </c>
      <c r="D110">
        <f t="shared" si="73"/>
        <v>99</v>
      </c>
      <c r="E110" s="14">
        <f t="shared" si="71"/>
        <v>0.15</v>
      </c>
      <c r="F110" s="3">
        <f t="shared" si="65"/>
        <v>2.8576511180631639</v>
      </c>
      <c r="G110" s="3">
        <f t="shared" si="57"/>
        <v>1.4189999999999996</v>
      </c>
      <c r="H110" s="27"/>
      <c r="I110" s="4">
        <f t="shared" si="66"/>
        <v>4734043.3885743553</v>
      </c>
      <c r="J110" s="4"/>
      <c r="K110" s="4">
        <f t="shared" si="58"/>
        <v>265956.61142564885</v>
      </c>
      <c r="L110" s="4">
        <f t="shared" si="86"/>
        <v>1.573969661673569</v>
      </c>
      <c r="N110" s="4">
        <f t="shared" si="74"/>
        <v>16328.054262098331</v>
      </c>
      <c r="O110" s="4">
        <f t="shared" si="88"/>
        <v>14515.245665571549</v>
      </c>
      <c r="P110" s="4">
        <f t="shared" si="88"/>
        <v>13717.484037145121</v>
      </c>
      <c r="Q110" s="4">
        <f t="shared" si="88"/>
        <v>12954.75405486807</v>
      </c>
      <c r="R110" s="4">
        <f t="shared" si="88"/>
        <v>12226.545173890181</v>
      </c>
      <c r="S110" s="4">
        <f t="shared" si="88"/>
        <v>11532.199379558051</v>
      </c>
      <c r="T110" s="4">
        <f t="shared" si="88"/>
        <v>10871.049041068607</v>
      </c>
      <c r="U110" s="4">
        <f t="shared" si="88"/>
        <v>10242.345680333146</v>
      </c>
      <c r="V110" s="4">
        <f t="shared" si="88"/>
        <v>9645.2315476663807</v>
      </c>
      <c r="W110" s="4">
        <f t="shared" si="88"/>
        <v>9078.738012634687</v>
      </c>
      <c r="X110" s="4">
        <f t="shared" si="88"/>
        <v>8541.7995018811562</v>
      </c>
      <c r="Y110" s="4">
        <f t="shared" si="88"/>
        <v>8033.2752538808345</v>
      </c>
      <c r="Z110" s="4">
        <f t="shared" si="88"/>
        <v>7551.973771971112</v>
      </c>
      <c r="AA110" s="4">
        <f t="shared" si="88"/>
        <v>7096.6767610185607</v>
      </c>
      <c r="AB110" s="4">
        <f t="shared" si="88"/>
        <v>6666.1612181526953</v>
      </c>
      <c r="AC110" s="4">
        <f t="shared" si="88"/>
        <v>6259.246667833997</v>
      </c>
      <c r="AD110" s="4">
        <f t="shared" si="88"/>
        <v>5875.7234008071237</v>
      </c>
      <c r="AE110" s="4">
        <f t="shared" si="88"/>
        <v>5514.7396738347306</v>
      </c>
      <c r="AF110" s="4">
        <f t="shared" si="88"/>
        <v>5175.0935943221539</v>
      </c>
      <c r="AG110" s="4">
        <f t="shared" si="88"/>
        <v>4855.4298184534591</v>
      </c>
      <c r="AH110" s="4">
        <f t="shared" si="88"/>
        <v>4554.3672041673854</v>
      </c>
      <c r="AI110" s="4">
        <f t="shared" si="60"/>
        <v>59742.764274678513</v>
      </c>
      <c r="AJ110" s="4">
        <f t="shared" si="68"/>
        <v>250978.89799583581</v>
      </c>
      <c r="AK110" s="27"/>
      <c r="AL110">
        <f t="shared" si="53"/>
        <v>99</v>
      </c>
      <c r="AM110" s="14"/>
      <c r="AN110" s="14"/>
      <c r="AO110" s="4">
        <f t="shared" si="90"/>
        <v>926.50504248329037</v>
      </c>
      <c r="AP110" s="4">
        <f t="shared" si="90"/>
        <v>0</v>
      </c>
      <c r="AQ110" s="4">
        <f t="shared" si="90"/>
        <v>0</v>
      </c>
      <c r="AR110" s="4">
        <f t="shared" si="90"/>
        <v>0</v>
      </c>
      <c r="AS110" s="4">
        <f t="shared" si="90"/>
        <v>0</v>
      </c>
      <c r="AT110" s="4">
        <f t="shared" si="90"/>
        <v>0</v>
      </c>
      <c r="AU110" s="4">
        <f t="shared" si="90"/>
        <v>0</v>
      </c>
      <c r="AV110" s="4">
        <f t="shared" si="90"/>
        <v>0</v>
      </c>
      <c r="AW110" s="4">
        <f t="shared" si="90"/>
        <v>0</v>
      </c>
      <c r="AX110" s="4">
        <f t="shared" si="90"/>
        <v>0</v>
      </c>
      <c r="AY110" s="4">
        <f t="shared" si="90"/>
        <v>0</v>
      </c>
      <c r="AZ110" s="4">
        <f t="shared" si="90"/>
        <v>0</v>
      </c>
      <c r="BA110" s="4">
        <f t="shared" si="90"/>
        <v>0</v>
      </c>
      <c r="BB110" s="4">
        <f t="shared" si="90"/>
        <v>0</v>
      </c>
      <c r="BC110" s="4">
        <f t="shared" si="90"/>
        <v>0</v>
      </c>
      <c r="BD110" s="4">
        <f t="shared" si="90"/>
        <v>0</v>
      </c>
      <c r="BE110" s="4">
        <f t="shared" si="89"/>
        <v>0</v>
      </c>
      <c r="BF110" s="4">
        <f t="shared" si="89"/>
        <v>0</v>
      </c>
      <c r="BG110" s="4">
        <f t="shared" si="89"/>
        <v>0</v>
      </c>
      <c r="BH110" s="4">
        <f t="shared" si="89"/>
        <v>0</v>
      </c>
      <c r="BI110" s="4">
        <f t="shared" si="89"/>
        <v>0</v>
      </c>
      <c r="BJ110" s="4">
        <f t="shared" si="72"/>
        <v>926.50504248329037</v>
      </c>
      <c r="BK110" s="4">
        <f t="shared" si="69"/>
        <v>14977.71342981303</v>
      </c>
      <c r="BL110" s="4">
        <f t="shared" si="77"/>
        <v>1.5791703078167132</v>
      </c>
      <c r="BM110" s="4">
        <f t="shared" si="62"/>
        <v>265956.61142564885</v>
      </c>
      <c r="BN110" s="18">
        <f t="shared" si="78"/>
        <v>1.5739696616735694</v>
      </c>
      <c r="BO110" s="4">
        <f t="shared" si="63"/>
        <v>5.6316379388072546</v>
      </c>
      <c r="BP110" s="27"/>
      <c r="BQ110" s="4">
        <f>I110+AJ110+BK110+SUM(J$11:J110)</f>
        <v>5000000.0000000047</v>
      </c>
      <c r="BR110" s="27"/>
      <c r="BS110">
        <f t="shared" si="55"/>
        <v>99</v>
      </c>
      <c r="BT110" s="11">
        <f t="shared" si="56"/>
        <v>0.94965340502649687</v>
      </c>
      <c r="BU110" s="9">
        <f t="shared" si="85"/>
        <v>2325.8988491188625</v>
      </c>
      <c r="BV110" s="9">
        <f t="shared" si="85"/>
        <v>2067.6678706659177</v>
      </c>
      <c r="BW110" s="9">
        <f t="shared" si="85"/>
        <v>1954.028313640722</v>
      </c>
      <c r="BX110" s="9">
        <f t="shared" si="85"/>
        <v>1845.3789449229419</v>
      </c>
      <c r="BY110" s="9">
        <f t="shared" si="85"/>
        <v>1741.647038414264</v>
      </c>
      <c r="BZ110" s="9">
        <f t="shared" si="85"/>
        <v>1642.7388612362636</v>
      </c>
      <c r="CA110" s="9">
        <f t="shared" si="85"/>
        <v>1548.5593107091254</v>
      </c>
      <c r="CB110" s="9">
        <f t="shared" si="85"/>
        <v>1459.0017676180207</v>
      </c>
      <c r="CC110" s="9">
        <f t="shared" si="85"/>
        <v>1373.9440472265551</v>
      </c>
      <c r="CD110" s="9">
        <f t="shared" si="85"/>
        <v>1293.2481700563033</v>
      </c>
      <c r="CE110" s="9">
        <f t="shared" si="85"/>
        <v>0</v>
      </c>
      <c r="CF110" s="9">
        <f t="shared" si="84"/>
        <v>0</v>
      </c>
      <c r="CG110" s="9">
        <f t="shared" si="84"/>
        <v>0</v>
      </c>
      <c r="CH110" s="9">
        <f t="shared" si="84"/>
        <v>0</v>
      </c>
      <c r="CI110" s="9">
        <f t="shared" si="84"/>
        <v>0</v>
      </c>
      <c r="CJ110" s="9">
        <f t="shared" si="84"/>
        <v>0</v>
      </c>
      <c r="CK110" s="9">
        <f t="shared" si="82"/>
        <v>0</v>
      </c>
      <c r="CL110" s="9">
        <f t="shared" si="82"/>
        <v>0</v>
      </c>
      <c r="CM110" s="9">
        <f t="shared" si="82"/>
        <v>0</v>
      </c>
      <c r="CN110" s="9">
        <f t="shared" si="47"/>
        <v>0</v>
      </c>
      <c r="CO110" s="9">
        <f t="shared" si="47"/>
        <v>0</v>
      </c>
      <c r="CP110" s="9">
        <f t="shared" si="47"/>
        <v>0</v>
      </c>
      <c r="CQ110" s="9">
        <f t="shared" si="76"/>
        <v>17252.113173608977</v>
      </c>
      <c r="CR110" s="27"/>
    </row>
    <row r="111" spans="2:96" x14ac:dyDescent="0.2">
      <c r="B111" s="1">
        <f t="shared" si="70"/>
        <v>43960</v>
      </c>
      <c r="C111" s="8">
        <f t="shared" si="64"/>
        <v>14.285714285714286</v>
      </c>
      <c r="D111">
        <f t="shared" si="73"/>
        <v>100</v>
      </c>
      <c r="E111" s="14">
        <f t="shared" si="71"/>
        <v>0.15</v>
      </c>
      <c r="F111" s="3">
        <f t="shared" si="65"/>
        <v>2.8576511180631639</v>
      </c>
      <c r="G111" s="3">
        <f t="shared" si="57"/>
        <v>1.4189999999999996</v>
      </c>
      <c r="H111" s="27"/>
      <c r="I111" s="4">
        <f t="shared" si="66"/>
        <v>4716791.2754007466</v>
      </c>
      <c r="J111" s="4"/>
      <c r="K111" s="4">
        <f t="shared" si="58"/>
        <v>283208.72459925781</v>
      </c>
      <c r="L111" s="4">
        <f t="shared" si="86"/>
        <v>1.5687033641377655</v>
      </c>
      <c r="N111" s="4">
        <f t="shared" si="74"/>
        <v>17252.113173608977</v>
      </c>
      <c r="O111" s="4">
        <f t="shared" si="88"/>
        <v>15348.37100637243</v>
      </c>
      <c r="P111" s="4">
        <f t="shared" si="88"/>
        <v>14515.245665571549</v>
      </c>
      <c r="Q111" s="4">
        <f t="shared" si="88"/>
        <v>13717.484037145121</v>
      </c>
      <c r="R111" s="4">
        <f t="shared" si="88"/>
        <v>12954.75405486807</v>
      </c>
      <c r="S111" s="4">
        <f t="shared" si="88"/>
        <v>12226.545173890181</v>
      </c>
      <c r="T111" s="4">
        <f t="shared" si="88"/>
        <v>11532.199379558051</v>
      </c>
      <c r="U111" s="4">
        <f t="shared" si="88"/>
        <v>10871.049041068607</v>
      </c>
      <c r="V111" s="4">
        <f t="shared" si="88"/>
        <v>10242.345680333146</v>
      </c>
      <c r="W111" s="4">
        <f t="shared" si="88"/>
        <v>9645.2315476663807</v>
      </c>
      <c r="X111" s="4">
        <f t="shared" si="88"/>
        <v>9078.738012634687</v>
      </c>
      <c r="Y111" s="4">
        <f t="shared" si="88"/>
        <v>8541.7995018811562</v>
      </c>
      <c r="Z111" s="4">
        <f t="shared" si="88"/>
        <v>8033.2752538808345</v>
      </c>
      <c r="AA111" s="4">
        <f t="shared" si="88"/>
        <v>7551.973771971112</v>
      </c>
      <c r="AB111" s="4">
        <f t="shared" si="88"/>
        <v>7096.6767610185607</v>
      </c>
      <c r="AC111" s="4">
        <f t="shared" si="88"/>
        <v>6666.1612181526953</v>
      </c>
      <c r="AD111" s="4">
        <f t="shared" si="88"/>
        <v>6259.246667833997</v>
      </c>
      <c r="AE111" s="4">
        <f t="shared" si="88"/>
        <v>5875.7234008071237</v>
      </c>
      <c r="AF111" s="4">
        <f t="shared" si="88"/>
        <v>5514.7396738347306</v>
      </c>
      <c r="AG111" s="4">
        <f t="shared" si="88"/>
        <v>5175.0935943221539</v>
      </c>
      <c r="AH111" s="4">
        <f t="shared" si="88"/>
        <v>4855.4298184534591</v>
      </c>
      <c r="AI111" s="4">
        <f t="shared" si="60"/>
        <v>64297.131478845899</v>
      </c>
      <c r="AJ111" s="4">
        <f t="shared" si="68"/>
        <v>267251.32791371894</v>
      </c>
      <c r="AK111" s="27"/>
      <c r="AL111">
        <f t="shared" si="53"/>
        <v>100</v>
      </c>
      <c r="AM111" s="14"/>
      <c r="AN111" s="14"/>
      <c r="AO111" s="4">
        <f t="shared" si="90"/>
        <v>979.68325572589981</v>
      </c>
      <c r="AP111" s="4">
        <f t="shared" si="90"/>
        <v>0</v>
      </c>
      <c r="AQ111" s="4">
        <f t="shared" si="90"/>
        <v>0</v>
      </c>
      <c r="AR111" s="4">
        <f t="shared" si="90"/>
        <v>0</v>
      </c>
      <c r="AS111" s="4">
        <f t="shared" si="90"/>
        <v>0</v>
      </c>
      <c r="AT111" s="4">
        <f t="shared" si="90"/>
        <v>0</v>
      </c>
      <c r="AU111" s="4">
        <f t="shared" si="90"/>
        <v>0</v>
      </c>
      <c r="AV111" s="4">
        <f t="shared" si="90"/>
        <v>0</v>
      </c>
      <c r="AW111" s="4">
        <f t="shared" si="90"/>
        <v>0</v>
      </c>
      <c r="AX111" s="4">
        <f t="shared" si="90"/>
        <v>0</v>
      </c>
      <c r="AY111" s="4">
        <f t="shared" si="90"/>
        <v>0</v>
      </c>
      <c r="AZ111" s="4">
        <f t="shared" si="90"/>
        <v>0</v>
      </c>
      <c r="BA111" s="4">
        <f t="shared" si="90"/>
        <v>0</v>
      </c>
      <c r="BB111" s="4">
        <f t="shared" si="90"/>
        <v>0</v>
      </c>
      <c r="BC111" s="4">
        <f t="shared" si="90"/>
        <v>0</v>
      </c>
      <c r="BD111" s="4">
        <f t="shared" si="90"/>
        <v>0</v>
      </c>
      <c r="BE111" s="4">
        <f t="shared" si="89"/>
        <v>0</v>
      </c>
      <c r="BF111" s="4">
        <f t="shared" si="89"/>
        <v>0</v>
      </c>
      <c r="BG111" s="4">
        <f t="shared" si="89"/>
        <v>0</v>
      </c>
      <c r="BH111" s="4">
        <f t="shared" si="89"/>
        <v>0</v>
      </c>
      <c r="BI111" s="4">
        <f t="shared" si="89"/>
        <v>0</v>
      </c>
      <c r="BJ111" s="4">
        <f t="shared" si="72"/>
        <v>979.68325572589981</v>
      </c>
      <c r="BK111" s="4">
        <f t="shared" si="69"/>
        <v>15957.39668553893</v>
      </c>
      <c r="BL111" s="4">
        <f t="shared" si="77"/>
        <v>1.5739696616735694</v>
      </c>
      <c r="BM111" s="4">
        <f t="shared" si="62"/>
        <v>283208.72459925787</v>
      </c>
      <c r="BN111" s="18">
        <f t="shared" si="78"/>
        <v>1.5687033641377659</v>
      </c>
      <c r="BO111" s="4">
        <f t="shared" si="63"/>
        <v>5.6345003876977122</v>
      </c>
      <c r="BP111" s="27"/>
      <c r="BQ111" s="4">
        <f>I111+AJ111+BK111+SUM(J$11:J111)</f>
        <v>5000000.0000000047</v>
      </c>
      <c r="BR111" s="27"/>
      <c r="BS111">
        <f t="shared" si="55"/>
        <v>100</v>
      </c>
      <c r="BT111" s="11">
        <f t="shared" si="56"/>
        <v>0.94637860283618103</v>
      </c>
      <c r="BU111" s="9">
        <f t="shared" si="85"/>
        <v>2449.0546141817604</v>
      </c>
      <c r="BV111" s="9">
        <f t="shared" si="85"/>
        <v>2178.8054863233133</v>
      </c>
      <c r="BW111" s="9">
        <f t="shared" si="85"/>
        <v>2060.53768692113</v>
      </c>
      <c r="BX111" s="9">
        <f t="shared" si="85"/>
        <v>1947.290006625152</v>
      </c>
      <c r="BY111" s="9">
        <f t="shared" si="85"/>
        <v>1839.0153063798591</v>
      </c>
      <c r="BZ111" s="9">
        <f t="shared" si="85"/>
        <v>1735.6411108769462</v>
      </c>
      <c r="CA111" s="9">
        <f t="shared" si="85"/>
        <v>1637.0740104681634</v>
      </c>
      <c r="CB111" s="9">
        <f t="shared" si="85"/>
        <v>1543.2192304275172</v>
      </c>
      <c r="CC111" s="9">
        <f t="shared" si="85"/>
        <v>1453.9705192078316</v>
      </c>
      <c r="CD111" s="9">
        <f t="shared" si="85"/>
        <v>1369.2061134167948</v>
      </c>
      <c r="CE111" s="9">
        <f t="shared" si="85"/>
        <v>0</v>
      </c>
      <c r="CF111" s="9">
        <f t="shared" si="84"/>
        <v>0</v>
      </c>
      <c r="CG111" s="9">
        <f t="shared" si="84"/>
        <v>0</v>
      </c>
      <c r="CH111" s="9">
        <f t="shared" si="84"/>
        <v>0</v>
      </c>
      <c r="CI111" s="9">
        <f t="shared" si="84"/>
        <v>0</v>
      </c>
      <c r="CJ111" s="9">
        <f t="shared" si="84"/>
        <v>0</v>
      </c>
      <c r="CK111" s="9">
        <f t="shared" si="82"/>
        <v>0</v>
      </c>
      <c r="CL111" s="9">
        <f t="shared" si="82"/>
        <v>0</v>
      </c>
      <c r="CM111" s="9">
        <f t="shared" si="82"/>
        <v>0</v>
      </c>
      <c r="CN111" s="9">
        <f t="shared" si="47"/>
        <v>0</v>
      </c>
      <c r="CO111" s="9">
        <f t="shared" si="47"/>
        <v>0</v>
      </c>
      <c r="CP111" s="9">
        <f t="shared" si="47"/>
        <v>0</v>
      </c>
      <c r="CQ111" s="9">
        <f t="shared" si="76"/>
        <v>18213.814084828467</v>
      </c>
      <c r="CR111" s="27"/>
    </row>
    <row r="112" spans="2:96" x14ac:dyDescent="0.2">
      <c r="B112" s="1">
        <f t="shared" si="70"/>
        <v>43961</v>
      </c>
      <c r="C112" s="8">
        <f t="shared" si="64"/>
        <v>14.428571428571429</v>
      </c>
      <c r="D112">
        <f t="shared" si="73"/>
        <v>101</v>
      </c>
      <c r="E112" s="14">
        <f t="shared" si="71"/>
        <v>0.15</v>
      </c>
      <c r="F112" s="3">
        <f t="shared" si="65"/>
        <v>2.8576511180631639</v>
      </c>
      <c r="G112" s="3">
        <f t="shared" si="57"/>
        <v>1.4189999999999996</v>
      </c>
      <c r="H112" s="27"/>
      <c r="I112" s="4">
        <f t="shared" si="66"/>
        <v>4698577.4613159178</v>
      </c>
      <c r="J112" s="4"/>
      <c r="K112" s="4">
        <f t="shared" si="58"/>
        <v>301422.53868408629</v>
      </c>
      <c r="L112" s="4">
        <f t="shared" si="86"/>
        <v>1.5633533764769292</v>
      </c>
      <c r="N112" s="4">
        <f t="shared" si="74"/>
        <v>18213.814084828467</v>
      </c>
      <c r="O112" s="4">
        <f t="shared" si="88"/>
        <v>16216.986383192438</v>
      </c>
      <c r="P112" s="4">
        <f t="shared" si="88"/>
        <v>15348.37100637243</v>
      </c>
      <c r="Q112" s="4">
        <f t="shared" si="88"/>
        <v>14515.245665571549</v>
      </c>
      <c r="R112" s="4">
        <f t="shared" si="88"/>
        <v>13717.484037145121</v>
      </c>
      <c r="S112" s="4">
        <f t="shared" si="88"/>
        <v>12954.75405486807</v>
      </c>
      <c r="T112" s="4">
        <f t="shared" si="88"/>
        <v>12226.545173890181</v>
      </c>
      <c r="U112" s="4">
        <f t="shared" si="88"/>
        <v>11532.199379558051</v>
      </c>
      <c r="V112" s="4">
        <f t="shared" si="88"/>
        <v>10871.049041068607</v>
      </c>
      <c r="W112" s="4">
        <f t="shared" si="88"/>
        <v>10242.345680333146</v>
      </c>
      <c r="X112" s="4">
        <f t="shared" si="88"/>
        <v>9645.2315476663807</v>
      </c>
      <c r="Y112" s="4">
        <f t="shared" si="88"/>
        <v>9078.738012634687</v>
      </c>
      <c r="Z112" s="4">
        <f t="shared" si="88"/>
        <v>8541.7995018811562</v>
      </c>
      <c r="AA112" s="4">
        <f t="shared" si="88"/>
        <v>8033.2752538808345</v>
      </c>
      <c r="AB112" s="4">
        <f t="shared" si="88"/>
        <v>7551.973771971112</v>
      </c>
      <c r="AC112" s="4">
        <f t="shared" si="88"/>
        <v>7096.6767610185607</v>
      </c>
      <c r="AD112" s="4">
        <f t="shared" si="88"/>
        <v>6666.1612181526953</v>
      </c>
      <c r="AE112" s="4">
        <f t="shared" si="88"/>
        <v>6259.246667833997</v>
      </c>
      <c r="AF112" s="4">
        <f t="shared" si="88"/>
        <v>5875.7234008071237</v>
      </c>
      <c r="AG112" s="4">
        <f t="shared" si="88"/>
        <v>5514.7396738347306</v>
      </c>
      <c r="AH112" s="4">
        <f t="shared" si="88"/>
        <v>5175.0935943221539</v>
      </c>
      <c r="AI112" s="4">
        <f t="shared" si="60"/>
        <v>69152.561297299355</v>
      </c>
      <c r="AJ112" s="4">
        <f t="shared" si="68"/>
        <v>284430.01520813082</v>
      </c>
      <c r="AK112" s="27"/>
      <c r="AL112">
        <f t="shared" si="53"/>
        <v>101</v>
      </c>
      <c r="AM112" s="14"/>
      <c r="AN112" s="14"/>
      <c r="AO112" s="4">
        <f t="shared" si="90"/>
        <v>1035.1267904165386</v>
      </c>
      <c r="AP112" s="4">
        <f t="shared" si="90"/>
        <v>0</v>
      </c>
      <c r="AQ112" s="4">
        <f t="shared" si="90"/>
        <v>0</v>
      </c>
      <c r="AR112" s="4">
        <f t="shared" si="90"/>
        <v>0</v>
      </c>
      <c r="AS112" s="4">
        <f t="shared" si="90"/>
        <v>0</v>
      </c>
      <c r="AT112" s="4">
        <f t="shared" si="90"/>
        <v>0</v>
      </c>
      <c r="AU112" s="4">
        <f t="shared" si="90"/>
        <v>0</v>
      </c>
      <c r="AV112" s="4">
        <f t="shared" si="90"/>
        <v>0</v>
      </c>
      <c r="AW112" s="4">
        <f t="shared" si="90"/>
        <v>0</v>
      </c>
      <c r="AX112" s="4">
        <f t="shared" si="90"/>
        <v>0</v>
      </c>
      <c r="AY112" s="4">
        <f t="shared" si="90"/>
        <v>0</v>
      </c>
      <c r="AZ112" s="4">
        <f t="shared" si="90"/>
        <v>0</v>
      </c>
      <c r="BA112" s="4">
        <f t="shared" si="90"/>
        <v>0</v>
      </c>
      <c r="BB112" s="4">
        <f t="shared" si="90"/>
        <v>0</v>
      </c>
      <c r="BC112" s="4">
        <f t="shared" si="90"/>
        <v>0</v>
      </c>
      <c r="BD112" s="4">
        <f t="shared" si="90"/>
        <v>0</v>
      </c>
      <c r="BE112" s="4">
        <f t="shared" si="89"/>
        <v>0</v>
      </c>
      <c r="BF112" s="4">
        <f t="shared" si="89"/>
        <v>0</v>
      </c>
      <c r="BG112" s="4">
        <f t="shared" si="89"/>
        <v>0</v>
      </c>
      <c r="BH112" s="4">
        <f t="shared" si="89"/>
        <v>0</v>
      </c>
      <c r="BI112" s="4">
        <f t="shared" si="89"/>
        <v>0</v>
      </c>
      <c r="BJ112" s="4">
        <f t="shared" si="72"/>
        <v>1035.1267904165386</v>
      </c>
      <c r="BK112" s="4">
        <f t="shared" si="69"/>
        <v>16992.52347595547</v>
      </c>
      <c r="BL112" s="4">
        <f t="shared" si="77"/>
        <v>1.5687033641377659</v>
      </c>
      <c r="BM112" s="4">
        <f t="shared" si="62"/>
        <v>301422.53868408629</v>
      </c>
      <c r="BN112" s="18">
        <f t="shared" si="78"/>
        <v>1.5633533764769292</v>
      </c>
      <c r="BO112" s="4">
        <f t="shared" si="63"/>
        <v>5.6374428900172342</v>
      </c>
      <c r="BP112" s="27"/>
      <c r="BQ112" s="4">
        <f>I112+AJ112+BK112+SUM(J$11:J112)</f>
        <v>5000000.0000000037</v>
      </c>
      <c r="BR112" s="27"/>
      <c r="BS112">
        <f t="shared" si="55"/>
        <v>101</v>
      </c>
      <c r="BT112" s="11">
        <f t="shared" si="56"/>
        <v>0.94292001034553174</v>
      </c>
      <c r="BU112" s="9">
        <f t="shared" si="85"/>
        <v>2576.1254647947076</v>
      </c>
      <c r="BV112" s="9">
        <f t="shared" si="85"/>
        <v>2293.6981452319742</v>
      </c>
      <c r="BW112" s="9">
        <f t="shared" si="85"/>
        <v>2170.8429222173627</v>
      </c>
      <c r="BX112" s="9">
        <f t="shared" si="85"/>
        <v>2053.0073389722988</v>
      </c>
      <c r="BY112" s="9">
        <f t="shared" si="85"/>
        <v>1940.1735285329314</v>
      </c>
      <c r="BZ112" s="9">
        <f t="shared" si="85"/>
        <v>1832.2945241160028</v>
      </c>
      <c r="CA112" s="9">
        <f t="shared" si="85"/>
        <v>1729.2981152781961</v>
      </c>
      <c r="CB112" s="9">
        <f t="shared" si="85"/>
        <v>1631.0912337419418</v>
      </c>
      <c r="CC112" s="9">
        <f t="shared" si="85"/>
        <v>1537.5794511406791</v>
      </c>
      <c r="CD112" s="9">
        <f t="shared" si="85"/>
        <v>1448.6569042293365</v>
      </c>
      <c r="CE112" s="9">
        <f t="shared" si="85"/>
        <v>0</v>
      </c>
      <c r="CF112" s="9">
        <f t="shared" si="84"/>
        <v>0</v>
      </c>
      <c r="CG112" s="9">
        <f t="shared" si="84"/>
        <v>0</v>
      </c>
      <c r="CH112" s="9">
        <f t="shared" si="84"/>
        <v>0</v>
      </c>
      <c r="CI112" s="9">
        <f t="shared" si="84"/>
        <v>0</v>
      </c>
      <c r="CJ112" s="9">
        <f t="shared" si="84"/>
        <v>0</v>
      </c>
      <c r="CK112" s="9">
        <f t="shared" si="82"/>
        <v>0</v>
      </c>
      <c r="CL112" s="9">
        <f t="shared" si="82"/>
        <v>0</v>
      </c>
      <c r="CM112" s="9">
        <f t="shared" si="82"/>
        <v>0</v>
      </c>
      <c r="CN112" s="9">
        <f t="shared" si="47"/>
        <v>0</v>
      </c>
      <c r="CO112" s="9">
        <f t="shared" si="47"/>
        <v>0</v>
      </c>
      <c r="CP112" s="9">
        <f t="shared" si="47"/>
        <v>0</v>
      </c>
      <c r="CQ112" s="9">
        <f t="shared" si="76"/>
        <v>19212.767628255435</v>
      </c>
      <c r="CR112" s="27"/>
    </row>
    <row r="113" spans="2:96" x14ac:dyDescent="0.2">
      <c r="B113" s="1">
        <f t="shared" si="70"/>
        <v>43962</v>
      </c>
      <c r="C113" s="8">
        <f t="shared" si="64"/>
        <v>14.571428571428571</v>
      </c>
      <c r="D113">
        <f t="shared" si="73"/>
        <v>102</v>
      </c>
      <c r="E113" s="14">
        <f t="shared" si="71"/>
        <v>0.15</v>
      </c>
      <c r="F113" s="3">
        <f t="shared" si="65"/>
        <v>2.8576511180631639</v>
      </c>
      <c r="G113" s="3">
        <f t="shared" si="57"/>
        <v>1.4189999999999996</v>
      </c>
      <c r="H113" s="27"/>
      <c r="I113" s="4">
        <f t="shared" si="66"/>
        <v>4679364.6936876625</v>
      </c>
      <c r="J113" s="4"/>
      <c r="K113" s="4">
        <f t="shared" si="58"/>
        <v>320635.30631234171</v>
      </c>
      <c r="L113" s="4">
        <f t="shared" si="86"/>
        <v>1.5579032017781189</v>
      </c>
      <c r="N113" s="4">
        <f t="shared" si="74"/>
        <v>19212.767628255435</v>
      </c>
      <c r="O113" s="4">
        <f t="shared" si="88"/>
        <v>17120.985239738759</v>
      </c>
      <c r="P113" s="4">
        <f t="shared" si="88"/>
        <v>16216.986383192438</v>
      </c>
      <c r="Q113" s="4">
        <f t="shared" si="88"/>
        <v>15348.37100637243</v>
      </c>
      <c r="R113" s="4">
        <f t="shared" si="88"/>
        <v>14515.245665571549</v>
      </c>
      <c r="S113" s="4">
        <f t="shared" si="88"/>
        <v>13717.484037145121</v>
      </c>
      <c r="T113" s="4">
        <f t="shared" si="88"/>
        <v>12954.75405486807</v>
      </c>
      <c r="U113" s="4">
        <f t="shared" si="88"/>
        <v>12226.545173890181</v>
      </c>
      <c r="V113" s="4">
        <f t="shared" si="88"/>
        <v>11532.199379558051</v>
      </c>
      <c r="W113" s="4">
        <f t="shared" si="88"/>
        <v>10871.049041068607</v>
      </c>
      <c r="X113" s="4">
        <f t="shared" si="88"/>
        <v>10242.345680333146</v>
      </c>
      <c r="Y113" s="4">
        <f t="shared" si="88"/>
        <v>9645.2315476663807</v>
      </c>
      <c r="Z113" s="4">
        <f t="shared" si="88"/>
        <v>9078.738012634687</v>
      </c>
      <c r="AA113" s="4">
        <f t="shared" si="88"/>
        <v>8541.7995018811562</v>
      </c>
      <c r="AB113" s="4">
        <f t="shared" si="88"/>
        <v>8033.2752538808345</v>
      </c>
      <c r="AC113" s="4">
        <f t="shared" si="88"/>
        <v>7551.973771971112</v>
      </c>
      <c r="AD113" s="4">
        <f t="shared" si="88"/>
        <v>7096.6767610185607</v>
      </c>
      <c r="AE113" s="4">
        <f t="shared" si="88"/>
        <v>6666.1612181526953</v>
      </c>
      <c r="AF113" s="4">
        <f t="shared" si="88"/>
        <v>6259.246667833997</v>
      </c>
      <c r="AG113" s="4">
        <f t="shared" si="88"/>
        <v>5875.7234008071237</v>
      </c>
      <c r="AH113" s="4">
        <f t="shared" si="88"/>
        <v>5514.7396738347306</v>
      </c>
      <c r="AI113" s="4">
        <f t="shared" si="60"/>
        <v>74327.654891621511</v>
      </c>
      <c r="AJ113" s="4">
        <f t="shared" si="68"/>
        <v>302549.95399129658</v>
      </c>
      <c r="AK113" s="27"/>
      <c r="AL113">
        <f t="shared" si="53"/>
        <v>102</v>
      </c>
      <c r="AM113" s="14"/>
      <c r="AN113" s="14"/>
      <c r="AO113" s="4">
        <f t="shared" si="90"/>
        <v>1092.828845089708</v>
      </c>
      <c r="AP113" s="4">
        <f t="shared" si="90"/>
        <v>0</v>
      </c>
      <c r="AQ113" s="4">
        <f t="shared" si="90"/>
        <v>0</v>
      </c>
      <c r="AR113" s="4">
        <f t="shared" si="90"/>
        <v>0</v>
      </c>
      <c r="AS113" s="4">
        <f t="shared" si="90"/>
        <v>0</v>
      </c>
      <c r="AT113" s="4">
        <f t="shared" si="90"/>
        <v>0</v>
      </c>
      <c r="AU113" s="4">
        <f t="shared" si="90"/>
        <v>0</v>
      </c>
      <c r="AV113" s="4">
        <f t="shared" si="90"/>
        <v>0</v>
      </c>
      <c r="AW113" s="4">
        <f t="shared" si="90"/>
        <v>0</v>
      </c>
      <c r="AX113" s="4">
        <f t="shared" si="90"/>
        <v>0</v>
      </c>
      <c r="AY113" s="4">
        <f t="shared" si="90"/>
        <v>0</v>
      </c>
      <c r="AZ113" s="4">
        <f t="shared" si="90"/>
        <v>0</v>
      </c>
      <c r="BA113" s="4">
        <f t="shared" si="90"/>
        <v>0</v>
      </c>
      <c r="BB113" s="4">
        <f t="shared" si="90"/>
        <v>0</v>
      </c>
      <c r="BC113" s="4">
        <f t="shared" si="90"/>
        <v>0</v>
      </c>
      <c r="BD113" s="4">
        <f t="shared" si="90"/>
        <v>0</v>
      </c>
      <c r="BE113" s="4">
        <f t="shared" si="89"/>
        <v>0</v>
      </c>
      <c r="BF113" s="4">
        <f t="shared" si="89"/>
        <v>0</v>
      </c>
      <c r="BG113" s="4">
        <f t="shared" si="89"/>
        <v>0</v>
      </c>
      <c r="BH113" s="4">
        <f t="shared" si="89"/>
        <v>0</v>
      </c>
      <c r="BI113" s="4">
        <f t="shared" si="89"/>
        <v>0</v>
      </c>
      <c r="BJ113" s="4">
        <f t="shared" si="72"/>
        <v>1092.828845089708</v>
      </c>
      <c r="BK113" s="4">
        <f t="shared" si="69"/>
        <v>18085.352321045179</v>
      </c>
      <c r="BL113" s="4">
        <f t="shared" si="77"/>
        <v>1.5633533764769296</v>
      </c>
      <c r="BM113" s="4">
        <f t="shared" si="62"/>
        <v>320635.30631234177</v>
      </c>
      <c r="BN113" s="18">
        <f t="shared" si="78"/>
        <v>1.5579032017781196</v>
      </c>
      <c r="BO113" s="4">
        <f t="shared" si="63"/>
        <v>5.6404743847602425</v>
      </c>
      <c r="BP113" s="27"/>
      <c r="BQ113" s="4">
        <f>I113+AJ113+BK113+SUM(J$11:J113)</f>
        <v>5000000.0000000047</v>
      </c>
      <c r="BR113" s="27"/>
      <c r="BS113">
        <f t="shared" si="55"/>
        <v>102</v>
      </c>
      <c r="BT113" s="11">
        <f t="shared" si="56"/>
        <v>0.93927034576309876</v>
      </c>
      <c r="BU113" s="9">
        <f t="shared" si="85"/>
        <v>2706.8974339886327</v>
      </c>
      <c r="BV113" s="9">
        <f t="shared" si="85"/>
        <v>2412.1850588901498</v>
      </c>
      <c r="BW113" s="9">
        <f t="shared" si="85"/>
        <v>2284.8201611064937</v>
      </c>
      <c r="BX113" s="9">
        <f t="shared" si="85"/>
        <v>2162.440461308363</v>
      </c>
      <c r="BY113" s="9">
        <f t="shared" si="85"/>
        <v>2045.0609722706561</v>
      </c>
      <c r="BZ113" s="9">
        <f t="shared" si="85"/>
        <v>1932.6638961853628</v>
      </c>
      <c r="CA113" s="9">
        <f t="shared" si="85"/>
        <v>1825.2024480587754</v>
      </c>
      <c r="CB113" s="9">
        <f t="shared" si="85"/>
        <v>1722.6046969451966</v>
      </c>
      <c r="CC113" s="9">
        <f t="shared" si="85"/>
        <v>1624.7779347969724</v>
      </c>
      <c r="CD113" s="9">
        <f t="shared" si="85"/>
        <v>1531.6280987418172</v>
      </c>
      <c r="CE113" s="9">
        <f t="shared" si="85"/>
        <v>0</v>
      </c>
      <c r="CF113" s="9">
        <f t="shared" si="84"/>
        <v>0</v>
      </c>
      <c r="CG113" s="9">
        <f t="shared" si="84"/>
        <v>0</v>
      </c>
      <c r="CH113" s="9">
        <f t="shared" si="84"/>
        <v>0</v>
      </c>
      <c r="CI113" s="9">
        <f t="shared" si="84"/>
        <v>0</v>
      </c>
      <c r="CJ113" s="9">
        <f t="shared" si="84"/>
        <v>0</v>
      </c>
      <c r="CK113" s="9">
        <f t="shared" si="82"/>
        <v>0</v>
      </c>
      <c r="CL113" s="9">
        <f t="shared" si="82"/>
        <v>0</v>
      </c>
      <c r="CM113" s="9">
        <f t="shared" si="82"/>
        <v>0</v>
      </c>
      <c r="CN113" s="9">
        <f t="shared" si="47"/>
        <v>0</v>
      </c>
      <c r="CO113" s="9">
        <f t="shared" si="47"/>
        <v>0</v>
      </c>
      <c r="CP113" s="9">
        <f t="shared" si="47"/>
        <v>0</v>
      </c>
      <c r="CQ113" s="9">
        <f t="shared" si="76"/>
        <v>20248.28116229242</v>
      </c>
      <c r="CR113" s="27"/>
    </row>
    <row r="114" spans="2:96" x14ac:dyDescent="0.2">
      <c r="B114" s="1">
        <f t="shared" si="70"/>
        <v>43963</v>
      </c>
      <c r="C114" s="8">
        <f t="shared" si="64"/>
        <v>14.714285714285714</v>
      </c>
      <c r="D114">
        <f t="shared" si="73"/>
        <v>103</v>
      </c>
      <c r="E114" s="14">
        <f t="shared" si="71"/>
        <v>0.15</v>
      </c>
      <c r="F114" s="3">
        <f t="shared" si="65"/>
        <v>2.8576511180631639</v>
      </c>
      <c r="G114" s="3">
        <f t="shared" si="57"/>
        <v>1.4189999999999996</v>
      </c>
      <c r="H114" s="27"/>
      <c r="I114" s="4">
        <f t="shared" si="66"/>
        <v>4659116.4125253698</v>
      </c>
      <c r="J114" s="4"/>
      <c r="K114" s="4">
        <f t="shared" si="58"/>
        <v>340883.58747463411</v>
      </c>
      <c r="L114" s="4">
        <f t="shared" si="86"/>
        <v>1.5523374667496537</v>
      </c>
      <c r="N114" s="4">
        <f t="shared" si="74"/>
        <v>20248.28116229242</v>
      </c>
      <c r="O114" s="4">
        <f t="shared" si="88"/>
        <v>18060.001570560107</v>
      </c>
      <c r="P114" s="4">
        <f t="shared" si="88"/>
        <v>17120.985239738759</v>
      </c>
      <c r="Q114" s="4">
        <f t="shared" si="88"/>
        <v>16216.986383192438</v>
      </c>
      <c r="R114" s="4">
        <f t="shared" si="88"/>
        <v>15348.37100637243</v>
      </c>
      <c r="S114" s="4">
        <f t="shared" si="88"/>
        <v>14515.245665571549</v>
      </c>
      <c r="T114" s="4">
        <f t="shared" si="88"/>
        <v>13717.484037145121</v>
      </c>
      <c r="U114" s="4">
        <f t="shared" si="88"/>
        <v>12954.75405486807</v>
      </c>
      <c r="V114" s="4">
        <f t="shared" si="88"/>
        <v>12226.545173890181</v>
      </c>
      <c r="W114" s="4">
        <f t="shared" si="88"/>
        <v>11532.199379558051</v>
      </c>
      <c r="X114" s="4">
        <f t="shared" si="88"/>
        <v>10871.049041068607</v>
      </c>
      <c r="Y114" s="4">
        <f t="shared" si="88"/>
        <v>10242.345680333146</v>
      </c>
      <c r="Z114" s="4">
        <f t="shared" si="88"/>
        <v>9645.2315476663807</v>
      </c>
      <c r="AA114" s="4">
        <f t="shared" si="88"/>
        <v>9078.738012634687</v>
      </c>
      <c r="AB114" s="4">
        <f t="shared" si="88"/>
        <v>8541.7995018811562</v>
      </c>
      <c r="AC114" s="4">
        <f t="shared" si="88"/>
        <v>8033.2752538808345</v>
      </c>
      <c r="AD114" s="4">
        <f t="shared" si="88"/>
        <v>7551.973771971112</v>
      </c>
      <c r="AE114" s="4">
        <f t="shared" si="88"/>
        <v>7096.6767610185607</v>
      </c>
      <c r="AF114" s="4">
        <f t="shared" si="88"/>
        <v>6666.1612181526953</v>
      </c>
      <c r="AG114" s="4">
        <f t="shared" si="88"/>
        <v>6259.246667833997</v>
      </c>
      <c r="AH114" s="4">
        <f t="shared" si="88"/>
        <v>5875.7234008071237</v>
      </c>
      <c r="AI114" s="4">
        <f t="shared" si="60"/>
        <v>79842.394565456241</v>
      </c>
      <c r="AJ114" s="4">
        <f t="shared" si="68"/>
        <v>321645.46909589373</v>
      </c>
      <c r="AK114" s="27"/>
      <c r="AL114">
        <f t="shared" si="53"/>
        <v>103</v>
      </c>
      <c r="AM114" s="14"/>
      <c r="AN114" s="14"/>
      <c r="AO114" s="4">
        <f t="shared" si="90"/>
        <v>1152.766057695326</v>
      </c>
      <c r="AP114" s="4">
        <f t="shared" si="90"/>
        <v>0</v>
      </c>
      <c r="AQ114" s="4">
        <f t="shared" si="90"/>
        <v>0</v>
      </c>
      <c r="AR114" s="4">
        <f t="shared" si="90"/>
        <v>0</v>
      </c>
      <c r="AS114" s="4">
        <f t="shared" si="90"/>
        <v>0</v>
      </c>
      <c r="AT114" s="4">
        <f t="shared" si="90"/>
        <v>0</v>
      </c>
      <c r="AU114" s="4">
        <f t="shared" si="90"/>
        <v>0</v>
      </c>
      <c r="AV114" s="4">
        <f t="shared" si="90"/>
        <v>0</v>
      </c>
      <c r="AW114" s="4">
        <f t="shared" si="90"/>
        <v>0</v>
      </c>
      <c r="AX114" s="4">
        <f t="shared" si="90"/>
        <v>0</v>
      </c>
      <c r="AY114" s="4">
        <f t="shared" si="90"/>
        <v>0</v>
      </c>
      <c r="AZ114" s="4">
        <f t="shared" si="90"/>
        <v>0</v>
      </c>
      <c r="BA114" s="4">
        <f t="shared" si="90"/>
        <v>0</v>
      </c>
      <c r="BB114" s="4">
        <f t="shared" si="90"/>
        <v>0</v>
      </c>
      <c r="BC114" s="4">
        <f t="shared" si="90"/>
        <v>0</v>
      </c>
      <c r="BD114" s="4">
        <f t="shared" si="90"/>
        <v>0</v>
      </c>
      <c r="BE114" s="4">
        <f t="shared" si="89"/>
        <v>0</v>
      </c>
      <c r="BF114" s="4">
        <f t="shared" si="89"/>
        <v>0</v>
      </c>
      <c r="BG114" s="4">
        <f t="shared" si="89"/>
        <v>0</v>
      </c>
      <c r="BH114" s="4">
        <f t="shared" si="89"/>
        <v>0</v>
      </c>
      <c r="BI114" s="4">
        <f t="shared" si="89"/>
        <v>0</v>
      </c>
      <c r="BJ114" s="4">
        <f t="shared" si="72"/>
        <v>1152.766057695326</v>
      </c>
      <c r="BK114" s="4">
        <f t="shared" si="69"/>
        <v>19238.118378740506</v>
      </c>
      <c r="BL114" s="4">
        <f t="shared" si="77"/>
        <v>1.5579032017781196</v>
      </c>
      <c r="BM114" s="4">
        <f t="shared" si="62"/>
        <v>340883.58747463423</v>
      </c>
      <c r="BN114" s="18">
        <f t="shared" si="78"/>
        <v>1.5523374667496543</v>
      </c>
      <c r="BO114" s="4">
        <f t="shared" si="63"/>
        <v>5.643603589501665</v>
      </c>
      <c r="BP114" s="27"/>
      <c r="BQ114" s="4">
        <f>I114+AJ114+BK114+SUM(J$11:J114)</f>
        <v>5000000.0000000047</v>
      </c>
      <c r="BR114" s="27"/>
      <c r="BS114">
        <f t="shared" si="55"/>
        <v>103</v>
      </c>
      <c r="BT114" s="11">
        <f t="shared" si="56"/>
        <v>0.93542243601671704</v>
      </c>
      <c r="BU114" s="9">
        <f t="shared" si="85"/>
        <v>2841.1044734974466</v>
      </c>
      <c r="BV114" s="9">
        <f t="shared" si="85"/>
        <v>2534.0595995398608</v>
      </c>
      <c r="BW114" s="9">
        <f t="shared" si="85"/>
        <v>2402.3030579944025</v>
      </c>
      <c r="BX114" s="9">
        <f t="shared" si="85"/>
        <v>2275.4599361123696</v>
      </c>
      <c r="BY114" s="9">
        <f t="shared" si="85"/>
        <v>2153.5815893503873</v>
      </c>
      <c r="BZ114" s="9">
        <f t="shared" si="85"/>
        <v>2036.6829689805045</v>
      </c>
      <c r="CA114" s="9">
        <f t="shared" si="85"/>
        <v>1924.7463501070076</v>
      </c>
      <c r="CB114" s="9">
        <f t="shared" si="85"/>
        <v>1817.7251394003197</v>
      </c>
      <c r="CC114" s="9">
        <f t="shared" si="85"/>
        <v>1715.5477005943183</v>
      </c>
      <c r="CD114" s="9">
        <f t="shared" si="85"/>
        <v>1618.1217054384997</v>
      </c>
      <c r="CE114" s="9">
        <f t="shared" si="85"/>
        <v>0</v>
      </c>
      <c r="CF114" s="9">
        <f t="shared" si="84"/>
        <v>0</v>
      </c>
      <c r="CG114" s="9">
        <f t="shared" si="84"/>
        <v>0</v>
      </c>
      <c r="CH114" s="9">
        <f t="shared" si="84"/>
        <v>0</v>
      </c>
      <c r="CI114" s="9">
        <f t="shared" si="84"/>
        <v>0</v>
      </c>
      <c r="CJ114" s="9">
        <f t="shared" si="84"/>
        <v>0</v>
      </c>
      <c r="CK114" s="9">
        <f t="shared" si="82"/>
        <v>0</v>
      </c>
      <c r="CL114" s="9">
        <f t="shared" si="82"/>
        <v>0</v>
      </c>
      <c r="CM114" s="9">
        <f t="shared" si="82"/>
        <v>0</v>
      </c>
      <c r="CN114" s="9">
        <f t="shared" si="47"/>
        <v>0</v>
      </c>
      <c r="CO114" s="9">
        <f t="shared" si="47"/>
        <v>0</v>
      </c>
      <c r="CP114" s="9">
        <f t="shared" si="47"/>
        <v>0</v>
      </c>
      <c r="CQ114" s="9">
        <f t="shared" si="76"/>
        <v>21319.332521015116</v>
      </c>
      <c r="CR114" s="27"/>
    </row>
    <row r="115" spans="2:96" x14ac:dyDescent="0.2">
      <c r="B115" s="1">
        <f t="shared" si="70"/>
        <v>43964</v>
      </c>
      <c r="C115" s="8">
        <f t="shared" si="64"/>
        <v>14.857142857142858</v>
      </c>
      <c r="D115">
        <f t="shared" si="73"/>
        <v>104</v>
      </c>
      <c r="E115" s="14">
        <f t="shared" si="71"/>
        <v>0.15</v>
      </c>
      <c r="F115" s="3">
        <f t="shared" si="65"/>
        <v>2.8576511180631639</v>
      </c>
      <c r="G115" s="3">
        <f t="shared" si="57"/>
        <v>1.4189999999999996</v>
      </c>
      <c r="H115" s="27"/>
      <c r="I115" s="4">
        <f t="shared" si="66"/>
        <v>4637797.0800043549</v>
      </c>
      <c r="J115" s="4"/>
      <c r="K115" s="4">
        <f t="shared" si="58"/>
        <v>362202.91999564925</v>
      </c>
      <c r="L115" s="4">
        <f t="shared" si="86"/>
        <v>1.5466410148279699</v>
      </c>
      <c r="N115" s="4">
        <f t="shared" si="74"/>
        <v>21319.332521015116</v>
      </c>
      <c r="O115" s="4">
        <f t="shared" si="88"/>
        <v>19033.384292554874</v>
      </c>
      <c r="P115" s="4">
        <f t="shared" si="88"/>
        <v>18060.001570560107</v>
      </c>
      <c r="Q115" s="4">
        <f t="shared" si="88"/>
        <v>17120.985239738759</v>
      </c>
      <c r="R115" s="4">
        <f t="shared" si="88"/>
        <v>16216.986383192438</v>
      </c>
      <c r="S115" s="4">
        <f t="shared" si="88"/>
        <v>15348.37100637243</v>
      </c>
      <c r="T115" s="4">
        <f t="shared" si="88"/>
        <v>14515.245665571549</v>
      </c>
      <c r="U115" s="4">
        <f t="shared" si="88"/>
        <v>13717.484037145121</v>
      </c>
      <c r="V115" s="4">
        <f t="shared" si="88"/>
        <v>12954.75405486807</v>
      </c>
      <c r="W115" s="4">
        <f t="shared" si="88"/>
        <v>12226.545173890181</v>
      </c>
      <c r="X115" s="4">
        <f t="shared" si="88"/>
        <v>11532.199379558051</v>
      </c>
      <c r="Y115" s="4">
        <f t="shared" si="88"/>
        <v>10871.049041068607</v>
      </c>
      <c r="Z115" s="4">
        <f t="shared" si="88"/>
        <v>10242.345680333146</v>
      </c>
      <c r="AA115" s="4">
        <f t="shared" si="88"/>
        <v>9645.2315476663807</v>
      </c>
      <c r="AB115" s="4">
        <f t="shared" si="88"/>
        <v>9078.738012634687</v>
      </c>
      <c r="AC115" s="4">
        <f t="shared" si="88"/>
        <v>8541.7995018811562</v>
      </c>
      <c r="AD115" s="4">
        <f t="shared" ref="AD115:AH115" si="91">AC114*(1-AC$6)</f>
        <v>8033.2752538808345</v>
      </c>
      <c r="AE115" s="4">
        <f t="shared" si="91"/>
        <v>7551.973771971112</v>
      </c>
      <c r="AF115" s="4">
        <f t="shared" si="91"/>
        <v>7096.6767610185607</v>
      </c>
      <c r="AG115" s="4">
        <f t="shared" si="91"/>
        <v>6666.1612181526953</v>
      </c>
      <c r="AH115" s="4">
        <f t="shared" si="91"/>
        <v>6259.246667833997</v>
      </c>
      <c r="AI115" s="4">
        <f t="shared" si="60"/>
        <v>85718.117966263366</v>
      </c>
      <c r="AJ115" s="4">
        <f t="shared" si="68"/>
        <v>341749.90474717127</v>
      </c>
      <c r="AK115" s="27"/>
      <c r="AL115">
        <f t="shared" si="53"/>
        <v>104</v>
      </c>
      <c r="AM115" s="14"/>
      <c r="AN115" s="14"/>
      <c r="AO115" s="4">
        <f t="shared" si="90"/>
        <v>1214.8968697375451</v>
      </c>
      <c r="AP115" s="4">
        <f t="shared" si="90"/>
        <v>0</v>
      </c>
      <c r="AQ115" s="4">
        <f t="shared" si="90"/>
        <v>0</v>
      </c>
      <c r="AR115" s="4">
        <f t="shared" si="90"/>
        <v>0</v>
      </c>
      <c r="AS115" s="4">
        <f t="shared" si="90"/>
        <v>0</v>
      </c>
      <c r="AT115" s="4">
        <f t="shared" si="90"/>
        <v>0</v>
      </c>
      <c r="AU115" s="4">
        <f t="shared" si="90"/>
        <v>0</v>
      </c>
      <c r="AV115" s="4">
        <f t="shared" si="90"/>
        <v>0</v>
      </c>
      <c r="AW115" s="4">
        <f t="shared" si="90"/>
        <v>0</v>
      </c>
      <c r="AX115" s="4">
        <f t="shared" si="90"/>
        <v>0</v>
      </c>
      <c r="AY115" s="4">
        <f t="shared" si="90"/>
        <v>0</v>
      </c>
      <c r="AZ115" s="4">
        <f t="shared" si="90"/>
        <v>0</v>
      </c>
      <c r="BA115" s="4">
        <f t="shared" si="90"/>
        <v>0</v>
      </c>
      <c r="BB115" s="4">
        <f t="shared" si="90"/>
        <v>0</v>
      </c>
      <c r="BC115" s="4">
        <f t="shared" si="90"/>
        <v>0</v>
      </c>
      <c r="BD115" s="4">
        <f t="shared" si="90"/>
        <v>0</v>
      </c>
      <c r="BE115" s="4">
        <f t="shared" si="89"/>
        <v>0</v>
      </c>
      <c r="BF115" s="4">
        <f t="shared" si="89"/>
        <v>0</v>
      </c>
      <c r="BG115" s="4">
        <f t="shared" si="89"/>
        <v>0</v>
      </c>
      <c r="BH115" s="4">
        <f t="shared" si="89"/>
        <v>0</v>
      </c>
      <c r="BI115" s="4">
        <f t="shared" si="89"/>
        <v>0</v>
      </c>
      <c r="BJ115" s="4">
        <f t="shared" si="72"/>
        <v>1214.8968697375451</v>
      </c>
      <c r="BK115" s="4">
        <f t="shared" si="69"/>
        <v>20453.015248478052</v>
      </c>
      <c r="BL115" s="4">
        <f t="shared" si="77"/>
        <v>1.5523374667496543</v>
      </c>
      <c r="BM115" s="4">
        <f t="shared" si="62"/>
        <v>362202.91999564931</v>
      </c>
      <c r="BN115" s="18">
        <f t="shared" si="78"/>
        <v>1.5466410148279701</v>
      </c>
      <c r="BO115" s="4">
        <f t="shared" si="63"/>
        <v>5.6468388627909816</v>
      </c>
      <c r="BP115" s="27"/>
      <c r="BQ115" s="4">
        <f>I115+AJ115+BK115+SUM(J$11:J115)</f>
        <v>5000000.0000000047</v>
      </c>
      <c r="BR115" s="27"/>
      <c r="BS115">
        <f t="shared" si="55"/>
        <v>104</v>
      </c>
      <c r="BT115" s="11">
        <f t="shared" si="56"/>
        <v>0.93136927800989022</v>
      </c>
      <c r="BU115" s="9">
        <f t="shared" si="85"/>
        <v>2978.425700662593</v>
      </c>
      <c r="BV115" s="9">
        <f t="shared" si="85"/>
        <v>2659.0664079962426</v>
      </c>
      <c r="BW115" s="9">
        <f t="shared" si="85"/>
        <v>2523.0795935445076</v>
      </c>
      <c r="BX115" s="9">
        <f t="shared" si="85"/>
        <v>2391.893949233021</v>
      </c>
      <c r="BY115" s="9">
        <f t="shared" si="85"/>
        <v>2265.6004348815241</v>
      </c>
      <c r="BZ115" s="9">
        <f t="shared" si="85"/>
        <v>2144.2501834249533</v>
      </c>
      <c r="CA115" s="9">
        <f t="shared" si="85"/>
        <v>2027.8580813519341</v>
      </c>
      <c r="CB115" s="9">
        <f t="shared" si="85"/>
        <v>1916.4064805682067</v>
      </c>
      <c r="CC115" s="9">
        <f t="shared" si="85"/>
        <v>1809.8489896317255</v>
      </c>
      <c r="CD115" s="9">
        <f t="shared" si="85"/>
        <v>1708.1142826742109</v>
      </c>
      <c r="CE115" s="9">
        <f t="shared" si="85"/>
        <v>0</v>
      </c>
      <c r="CF115" s="9">
        <f t="shared" si="84"/>
        <v>0</v>
      </c>
      <c r="CG115" s="9">
        <f t="shared" si="84"/>
        <v>0</v>
      </c>
      <c r="CH115" s="9">
        <f t="shared" si="84"/>
        <v>0</v>
      </c>
      <c r="CI115" s="9">
        <f t="shared" si="84"/>
        <v>0</v>
      </c>
      <c r="CJ115" s="9">
        <f t="shared" si="84"/>
        <v>0</v>
      </c>
      <c r="CK115" s="9">
        <f t="shared" si="82"/>
        <v>0</v>
      </c>
      <c r="CL115" s="9">
        <f t="shared" si="82"/>
        <v>0</v>
      </c>
      <c r="CM115" s="9">
        <f t="shared" si="82"/>
        <v>0</v>
      </c>
      <c r="CN115" s="9">
        <f t="shared" si="47"/>
        <v>0</v>
      </c>
      <c r="CO115" s="9">
        <f t="shared" si="47"/>
        <v>0</v>
      </c>
      <c r="CP115" s="9">
        <f t="shared" si="47"/>
        <v>0</v>
      </c>
      <c r="CQ115" s="9">
        <f t="shared" si="76"/>
        <v>22424.544103968918</v>
      </c>
      <c r="CR115" s="27"/>
    </row>
    <row r="116" spans="2:96" x14ac:dyDescent="0.2">
      <c r="B116" s="1">
        <f t="shared" si="70"/>
        <v>43965</v>
      </c>
      <c r="C116" s="8">
        <f t="shared" si="64"/>
        <v>15</v>
      </c>
      <c r="D116">
        <f t="shared" si="73"/>
        <v>105</v>
      </c>
      <c r="E116" s="14">
        <f t="shared" si="71"/>
        <v>0.15</v>
      </c>
      <c r="F116" s="3">
        <f t="shared" si="65"/>
        <v>2.8576511180631639</v>
      </c>
      <c r="G116" s="3">
        <f t="shared" si="57"/>
        <v>1.4189999999999996</v>
      </c>
      <c r="H116" s="27"/>
      <c r="I116" s="4">
        <f t="shared" si="66"/>
        <v>4615372.5359003861</v>
      </c>
      <c r="J116" s="4"/>
      <c r="K116" s="4">
        <f t="shared" si="58"/>
        <v>384627.46409961814</v>
      </c>
      <c r="L116" s="4">
        <f t="shared" si="86"/>
        <v>1.5407991315978307</v>
      </c>
      <c r="N116" s="4">
        <f t="shared" si="74"/>
        <v>22424.544103968918</v>
      </c>
      <c r="O116" s="4">
        <f t="shared" ref="O116:AH128" si="92">N115*(1-N$6)</f>
        <v>20040.17256975421</v>
      </c>
      <c r="P116" s="4">
        <f t="shared" si="92"/>
        <v>19033.384292554874</v>
      </c>
      <c r="Q116" s="4">
        <f t="shared" si="92"/>
        <v>18060.001570560107</v>
      </c>
      <c r="R116" s="4">
        <f t="shared" si="92"/>
        <v>17120.985239738759</v>
      </c>
      <c r="S116" s="4">
        <f t="shared" si="92"/>
        <v>16216.986383192438</v>
      </c>
      <c r="T116" s="4">
        <f t="shared" si="92"/>
        <v>15348.37100637243</v>
      </c>
      <c r="U116" s="4">
        <f t="shared" si="92"/>
        <v>14515.245665571549</v>
      </c>
      <c r="V116" s="4">
        <f t="shared" si="92"/>
        <v>13717.484037145121</v>
      </c>
      <c r="W116" s="4">
        <f t="shared" si="92"/>
        <v>12954.75405486807</v>
      </c>
      <c r="X116" s="4">
        <f t="shared" si="92"/>
        <v>12226.545173890181</v>
      </c>
      <c r="Y116" s="4">
        <f t="shared" si="92"/>
        <v>11532.199379558051</v>
      </c>
      <c r="Z116" s="4">
        <f t="shared" si="92"/>
        <v>10871.049041068607</v>
      </c>
      <c r="AA116" s="4">
        <f t="shared" si="92"/>
        <v>10242.345680333146</v>
      </c>
      <c r="AB116" s="4">
        <f t="shared" si="92"/>
        <v>9645.2315476663807</v>
      </c>
      <c r="AC116" s="4">
        <f t="shared" si="92"/>
        <v>9078.738012634687</v>
      </c>
      <c r="AD116" s="4">
        <f t="shared" si="92"/>
        <v>8541.7995018811562</v>
      </c>
      <c r="AE116" s="4">
        <f t="shared" si="92"/>
        <v>8033.2752538808345</v>
      </c>
      <c r="AF116" s="4">
        <f t="shared" si="92"/>
        <v>7551.973771971112</v>
      </c>
      <c r="AG116" s="4">
        <f t="shared" si="92"/>
        <v>7096.6767610185607</v>
      </c>
      <c r="AH116" s="4">
        <f t="shared" si="92"/>
        <v>6666.1612181526953</v>
      </c>
      <c r="AI116" s="4">
        <f t="shared" si="60"/>
        <v>91977.364634097365</v>
      </c>
      <c r="AJ116" s="4">
        <f t="shared" si="68"/>
        <v>362895.28889987932</v>
      </c>
      <c r="AK116" s="27"/>
      <c r="AL116">
        <f t="shared" si="53"/>
        <v>105</v>
      </c>
      <c r="AM116" s="14"/>
      <c r="AN116" s="14"/>
      <c r="AO116" s="4">
        <f t="shared" si="90"/>
        <v>1279.1599512609068</v>
      </c>
      <c r="AP116" s="4">
        <f t="shared" si="90"/>
        <v>0</v>
      </c>
      <c r="AQ116" s="4">
        <f t="shared" si="90"/>
        <v>0</v>
      </c>
      <c r="AR116" s="4">
        <f t="shared" si="90"/>
        <v>0</v>
      </c>
      <c r="AS116" s="4">
        <f t="shared" si="90"/>
        <v>0</v>
      </c>
      <c r="AT116" s="4">
        <f t="shared" si="90"/>
        <v>0</v>
      </c>
      <c r="AU116" s="4">
        <f t="shared" si="90"/>
        <v>0</v>
      </c>
      <c r="AV116" s="4">
        <f t="shared" si="90"/>
        <v>0</v>
      </c>
      <c r="AW116" s="4">
        <f t="shared" si="90"/>
        <v>0</v>
      </c>
      <c r="AX116" s="4">
        <f t="shared" si="90"/>
        <v>0</v>
      </c>
      <c r="AY116" s="4">
        <f t="shared" si="90"/>
        <v>0</v>
      </c>
      <c r="AZ116" s="4">
        <f t="shared" si="90"/>
        <v>0</v>
      </c>
      <c r="BA116" s="4">
        <f t="shared" si="90"/>
        <v>0</v>
      </c>
      <c r="BB116" s="4">
        <f t="shared" si="90"/>
        <v>0</v>
      </c>
      <c r="BC116" s="4">
        <f t="shared" si="90"/>
        <v>0</v>
      </c>
      <c r="BD116" s="4">
        <f t="shared" si="90"/>
        <v>0</v>
      </c>
      <c r="BE116" s="4">
        <f t="shared" si="89"/>
        <v>0</v>
      </c>
      <c r="BF116" s="4">
        <f t="shared" si="89"/>
        <v>0</v>
      </c>
      <c r="BG116" s="4">
        <f t="shared" si="89"/>
        <v>0</v>
      </c>
      <c r="BH116" s="4">
        <f t="shared" si="89"/>
        <v>0</v>
      </c>
      <c r="BI116" s="4">
        <f t="shared" si="89"/>
        <v>0</v>
      </c>
      <c r="BJ116" s="4">
        <f t="shared" si="72"/>
        <v>1279.1599512609068</v>
      </c>
      <c r="BK116" s="4">
        <f t="shared" si="69"/>
        <v>21732.175199738958</v>
      </c>
      <c r="BL116" s="4">
        <f t="shared" si="77"/>
        <v>1.5466410148279703</v>
      </c>
      <c r="BM116" s="4">
        <f t="shared" si="62"/>
        <v>384627.46409961826</v>
      </c>
      <c r="BN116" s="18">
        <f t="shared" si="78"/>
        <v>1.5407991315978313</v>
      </c>
      <c r="BO116" s="4">
        <f t="shared" si="63"/>
        <v>5.6501880984011947</v>
      </c>
      <c r="BP116" s="27"/>
      <c r="BQ116" s="4">
        <f>I116+AJ116+BK116+SUM(J$11:J116)</f>
        <v>5000000.0000000037</v>
      </c>
      <c r="BR116" s="27"/>
      <c r="BS116">
        <f t="shared" si="55"/>
        <v>105</v>
      </c>
      <c r="BT116" s="11">
        <f t="shared" si="56"/>
        <v>0.92710410494749973</v>
      </c>
      <c r="BU116" s="9">
        <f t="shared" si="85"/>
        <v>3118.483033554875</v>
      </c>
      <c r="BV116" s="9">
        <f t="shared" si="85"/>
        <v>2786.8989379913119</v>
      </c>
      <c r="BW116" s="9">
        <f t="shared" si="85"/>
        <v>2646.8893063006331</v>
      </c>
      <c r="BX116" s="9">
        <f t="shared" si="85"/>
        <v>2511.5252387136852</v>
      </c>
      <c r="BY116" s="9">
        <f t="shared" si="85"/>
        <v>2380.940354476103</v>
      </c>
      <c r="BZ116" s="9">
        <f t="shared" si="85"/>
        <v>2255.2251968603123</v>
      </c>
      <c r="CA116" s="9">
        <f t="shared" si="85"/>
        <v>2134.4306646397599</v>
      </c>
      <c r="CB116" s="9">
        <f t="shared" si="85"/>
        <v>2018.5715761309175</v>
      </c>
      <c r="CC116" s="9">
        <f t="shared" si="85"/>
        <v>1907.6303640583562</v>
      </c>
      <c r="CD116" s="9">
        <f t="shared" si="85"/>
        <v>1801.5608494280179</v>
      </c>
      <c r="CE116" s="9">
        <f t="shared" si="85"/>
        <v>0</v>
      </c>
      <c r="CF116" s="9">
        <f t="shared" si="84"/>
        <v>0</v>
      </c>
      <c r="CG116" s="9">
        <f t="shared" si="84"/>
        <v>0</v>
      </c>
      <c r="CH116" s="9">
        <f t="shared" si="84"/>
        <v>0</v>
      </c>
      <c r="CI116" s="9">
        <f t="shared" si="84"/>
        <v>0</v>
      </c>
      <c r="CJ116" s="9">
        <f t="shared" si="84"/>
        <v>0</v>
      </c>
      <c r="CK116" s="9">
        <f t="shared" si="82"/>
        <v>0</v>
      </c>
      <c r="CL116" s="9">
        <f t="shared" si="82"/>
        <v>0</v>
      </c>
      <c r="CM116" s="9">
        <f t="shared" si="82"/>
        <v>0</v>
      </c>
      <c r="CN116" s="9">
        <f t="shared" si="47"/>
        <v>0</v>
      </c>
      <c r="CO116" s="9">
        <f t="shared" si="47"/>
        <v>0</v>
      </c>
      <c r="CP116" s="9">
        <f t="shared" si="47"/>
        <v>0</v>
      </c>
      <c r="CQ116" s="9">
        <f t="shared" si="76"/>
        <v>23562.155522153975</v>
      </c>
      <c r="CR116" s="27"/>
    </row>
    <row r="117" spans="2:96" x14ac:dyDescent="0.2">
      <c r="B117" s="1">
        <f t="shared" si="70"/>
        <v>43966</v>
      </c>
      <c r="C117" s="8">
        <f t="shared" si="64"/>
        <v>15.142857142857142</v>
      </c>
      <c r="D117">
        <f t="shared" si="73"/>
        <v>106</v>
      </c>
      <c r="E117" s="14">
        <f t="shared" si="71"/>
        <v>0.15</v>
      </c>
      <c r="F117" s="3">
        <f t="shared" si="65"/>
        <v>2.8576511180631639</v>
      </c>
      <c r="G117" s="3">
        <f t="shared" si="57"/>
        <v>1.4189999999999996</v>
      </c>
      <c r="H117" s="27"/>
      <c r="I117" s="4">
        <f t="shared" si="66"/>
        <v>4591810.3803782323</v>
      </c>
      <c r="J117" s="4"/>
      <c r="K117" s="4">
        <f t="shared" si="58"/>
        <v>408189.61962177209</v>
      </c>
      <c r="L117" s="4">
        <f t="shared" si="86"/>
        <v>1.5347977906384405</v>
      </c>
      <c r="N117" s="4">
        <f t="shared" si="74"/>
        <v>23562.155522153975</v>
      </c>
      <c r="O117" s="4">
        <f t="shared" si="92"/>
        <v>21079.071457730781</v>
      </c>
      <c r="P117" s="4">
        <f t="shared" si="92"/>
        <v>20040.17256975421</v>
      </c>
      <c r="Q117" s="4">
        <f t="shared" si="92"/>
        <v>19033.384292554874</v>
      </c>
      <c r="R117" s="4">
        <f t="shared" si="92"/>
        <v>18060.001570560107</v>
      </c>
      <c r="S117" s="4">
        <f t="shared" si="92"/>
        <v>17120.985239738759</v>
      </c>
      <c r="T117" s="4">
        <f t="shared" si="92"/>
        <v>16216.986383192438</v>
      </c>
      <c r="U117" s="4">
        <f t="shared" si="92"/>
        <v>15348.37100637243</v>
      </c>
      <c r="V117" s="4">
        <f t="shared" si="92"/>
        <v>14515.245665571549</v>
      </c>
      <c r="W117" s="4">
        <f t="shared" si="92"/>
        <v>13717.484037145121</v>
      </c>
      <c r="X117" s="4">
        <f t="shared" si="92"/>
        <v>12954.75405486807</v>
      </c>
      <c r="Y117" s="4">
        <f t="shared" si="92"/>
        <v>12226.545173890181</v>
      </c>
      <c r="Z117" s="4">
        <f t="shared" si="92"/>
        <v>11532.199379558051</v>
      </c>
      <c r="AA117" s="4">
        <f t="shared" si="92"/>
        <v>10871.049041068607</v>
      </c>
      <c r="AB117" s="4">
        <f t="shared" si="92"/>
        <v>10242.345680333146</v>
      </c>
      <c r="AC117" s="4">
        <f t="shared" si="92"/>
        <v>9645.2315476663807</v>
      </c>
      <c r="AD117" s="4">
        <f t="shared" si="92"/>
        <v>9078.738012634687</v>
      </c>
      <c r="AE117" s="4">
        <f t="shared" si="92"/>
        <v>8541.7995018811562</v>
      </c>
      <c r="AF117" s="4">
        <f t="shared" si="92"/>
        <v>8033.2752538808345</v>
      </c>
      <c r="AG117" s="4">
        <f t="shared" si="92"/>
        <v>7551.973771971112</v>
      </c>
      <c r="AH117" s="4">
        <f t="shared" si="92"/>
        <v>7096.6767610185607</v>
      </c>
      <c r="AI117" s="4">
        <f t="shared" si="60"/>
        <v>98643.525852250066</v>
      </c>
      <c r="AJ117" s="4">
        <f t="shared" si="68"/>
        <v>385111.97177579516</v>
      </c>
      <c r="AK117" s="27"/>
      <c r="AL117">
        <f t="shared" si="53"/>
        <v>106</v>
      </c>
      <c r="AM117" s="14"/>
      <c r="AN117" s="14"/>
      <c r="AO117" s="4">
        <f t="shared" si="90"/>
        <v>1345.472646238135</v>
      </c>
      <c r="AP117" s="4">
        <f t="shared" si="90"/>
        <v>0</v>
      </c>
      <c r="AQ117" s="4">
        <f t="shared" si="90"/>
        <v>0</v>
      </c>
      <c r="AR117" s="4">
        <f t="shared" si="90"/>
        <v>0</v>
      </c>
      <c r="AS117" s="4">
        <f t="shared" si="90"/>
        <v>0</v>
      </c>
      <c r="AT117" s="4">
        <f t="shared" si="90"/>
        <v>0</v>
      </c>
      <c r="AU117" s="4">
        <f t="shared" si="90"/>
        <v>0</v>
      </c>
      <c r="AV117" s="4">
        <f t="shared" si="90"/>
        <v>0</v>
      </c>
      <c r="AW117" s="4">
        <f t="shared" si="90"/>
        <v>0</v>
      </c>
      <c r="AX117" s="4">
        <f t="shared" si="90"/>
        <v>0</v>
      </c>
      <c r="AY117" s="4">
        <f t="shared" si="90"/>
        <v>0</v>
      </c>
      <c r="AZ117" s="4">
        <f t="shared" si="90"/>
        <v>0</v>
      </c>
      <c r="BA117" s="4">
        <f t="shared" si="90"/>
        <v>0</v>
      </c>
      <c r="BB117" s="4">
        <f t="shared" si="90"/>
        <v>0</v>
      </c>
      <c r="BC117" s="4">
        <f t="shared" si="90"/>
        <v>0</v>
      </c>
      <c r="BD117" s="4">
        <f t="shared" si="90"/>
        <v>0</v>
      </c>
      <c r="BE117" s="4">
        <f t="shared" si="89"/>
        <v>0</v>
      </c>
      <c r="BF117" s="4">
        <f t="shared" si="89"/>
        <v>0</v>
      </c>
      <c r="BG117" s="4">
        <f t="shared" si="89"/>
        <v>0</v>
      </c>
      <c r="BH117" s="4">
        <f t="shared" si="89"/>
        <v>0</v>
      </c>
      <c r="BI117" s="4">
        <f t="shared" si="89"/>
        <v>0</v>
      </c>
      <c r="BJ117" s="4">
        <f t="shared" si="72"/>
        <v>1345.472646238135</v>
      </c>
      <c r="BK117" s="4">
        <f t="shared" si="69"/>
        <v>23077.647845977095</v>
      </c>
      <c r="BL117" s="4">
        <f t="shared" si="77"/>
        <v>1.5407991315978316</v>
      </c>
      <c r="BM117" s="4">
        <f t="shared" si="62"/>
        <v>408189.61962177226</v>
      </c>
      <c r="BN117" s="18">
        <f t="shared" si="78"/>
        <v>1.5347977906384411</v>
      </c>
      <c r="BO117" s="4">
        <f t="shared" si="63"/>
        <v>5.6536586764163186</v>
      </c>
      <c r="BP117" s="27"/>
      <c r="BQ117" s="4">
        <f>I117+AJ117+BK117+SUM(J$11:J117)</f>
        <v>5000000.0000000047</v>
      </c>
      <c r="BR117" s="27"/>
      <c r="BS117">
        <f t="shared" si="55"/>
        <v>106</v>
      </c>
      <c r="BT117" s="11">
        <f t="shared" si="56"/>
        <v>0.92262045808106341</v>
      </c>
      <c r="BU117" s="9">
        <f t="shared" si="85"/>
        <v>3260.8390081840435</v>
      </c>
      <c r="BV117" s="9">
        <f t="shared" si="85"/>
        <v>2917.1973846382562</v>
      </c>
      <c r="BW117" s="9">
        <f t="shared" si="85"/>
        <v>2773.4209794495287</v>
      </c>
      <c r="BX117" s="9">
        <f t="shared" si="85"/>
        <v>2634.0884602244842</v>
      </c>
      <c r="BY117" s="9">
        <f t="shared" si="85"/>
        <v>2499.3790382962338</v>
      </c>
      <c r="BZ117" s="9">
        <f t="shared" si="85"/>
        <v>2369.4256867030344</v>
      </c>
      <c r="CA117" s="9">
        <f t="shared" si="85"/>
        <v>2244.3185108333059</v>
      </c>
      <c r="CB117" s="9">
        <f t="shared" si="85"/>
        <v>2124.1081633046165</v>
      </c>
      <c r="CC117" s="9">
        <f t="shared" si="85"/>
        <v>2008.8093907693185</v>
      </c>
      <c r="CD117" s="9">
        <f t="shared" si="85"/>
        <v>1898.4047109105759</v>
      </c>
      <c r="CE117" s="9">
        <f t="shared" si="85"/>
        <v>0</v>
      </c>
      <c r="CF117" s="9">
        <f t="shared" si="84"/>
        <v>0</v>
      </c>
      <c r="CG117" s="9">
        <f t="shared" si="84"/>
        <v>0</v>
      </c>
      <c r="CH117" s="9">
        <f t="shared" si="84"/>
        <v>0</v>
      </c>
      <c r="CI117" s="9">
        <f t="shared" si="84"/>
        <v>0</v>
      </c>
      <c r="CJ117" s="9">
        <f t="shared" si="84"/>
        <v>0</v>
      </c>
      <c r="CK117" s="9">
        <f t="shared" si="82"/>
        <v>0</v>
      </c>
      <c r="CL117" s="9">
        <f t="shared" si="82"/>
        <v>0</v>
      </c>
      <c r="CM117" s="9">
        <f t="shared" si="82"/>
        <v>0</v>
      </c>
      <c r="CN117" s="9">
        <f t="shared" si="47"/>
        <v>0</v>
      </c>
      <c r="CO117" s="9">
        <f t="shared" si="47"/>
        <v>0</v>
      </c>
      <c r="CP117" s="9">
        <f t="shared" si="47"/>
        <v>0</v>
      </c>
      <c r="CQ117" s="9">
        <f t="shared" si="76"/>
        <v>24729.991333313395</v>
      </c>
      <c r="CR117" s="27"/>
    </row>
    <row r="118" spans="2:96" x14ac:dyDescent="0.2">
      <c r="B118" s="1">
        <f t="shared" si="70"/>
        <v>43967</v>
      </c>
      <c r="C118" s="8">
        <f t="shared" si="64"/>
        <v>15.285714285714286</v>
      </c>
      <c r="D118">
        <f t="shared" si="73"/>
        <v>107</v>
      </c>
      <c r="E118" s="14">
        <f t="shared" si="71"/>
        <v>0.15</v>
      </c>
      <c r="F118" s="3">
        <f t="shared" si="65"/>
        <v>2.8576511180631639</v>
      </c>
      <c r="G118" s="3">
        <f t="shared" si="57"/>
        <v>1.4189999999999996</v>
      </c>
      <c r="H118" s="27"/>
      <c r="I118" s="4">
        <f t="shared" si="66"/>
        <v>4567080.3890449191</v>
      </c>
      <c r="J118" s="4"/>
      <c r="K118" s="4">
        <f t="shared" si="58"/>
        <v>432919.61095508549</v>
      </c>
      <c r="L118" s="4">
        <f t="shared" si="86"/>
        <v>1.5286238500161657</v>
      </c>
      <c r="N118" s="4">
        <f t="shared" si="74"/>
        <v>24729.991333313395</v>
      </c>
      <c r="O118" s="4">
        <f t="shared" si="92"/>
        <v>22148.426190824735</v>
      </c>
      <c r="P118" s="4">
        <f t="shared" si="92"/>
        <v>21079.071457730781</v>
      </c>
      <c r="Q118" s="4">
        <f t="shared" si="92"/>
        <v>20040.17256975421</v>
      </c>
      <c r="R118" s="4">
        <f t="shared" si="92"/>
        <v>19033.384292554874</v>
      </c>
      <c r="S118" s="4">
        <f t="shared" si="92"/>
        <v>18060.001570560107</v>
      </c>
      <c r="T118" s="4">
        <f t="shared" si="92"/>
        <v>17120.985239738759</v>
      </c>
      <c r="U118" s="4">
        <f t="shared" si="92"/>
        <v>16216.986383192438</v>
      </c>
      <c r="V118" s="4">
        <f t="shared" si="92"/>
        <v>15348.37100637243</v>
      </c>
      <c r="W118" s="4">
        <f t="shared" si="92"/>
        <v>14515.245665571549</v>
      </c>
      <c r="X118" s="4">
        <f t="shared" si="92"/>
        <v>13717.484037145121</v>
      </c>
      <c r="Y118" s="4">
        <f t="shared" si="92"/>
        <v>12954.75405486807</v>
      </c>
      <c r="Z118" s="4">
        <f t="shared" si="92"/>
        <v>12226.545173890181</v>
      </c>
      <c r="AA118" s="4">
        <f t="shared" si="92"/>
        <v>11532.199379558051</v>
      </c>
      <c r="AB118" s="4">
        <f t="shared" si="92"/>
        <v>10871.049041068607</v>
      </c>
      <c r="AC118" s="4">
        <f t="shared" si="92"/>
        <v>10242.345680333146</v>
      </c>
      <c r="AD118" s="4">
        <f t="shared" si="92"/>
        <v>9645.2315476663807</v>
      </c>
      <c r="AE118" s="4">
        <f t="shared" si="92"/>
        <v>9078.738012634687</v>
      </c>
      <c r="AF118" s="4">
        <f t="shared" si="92"/>
        <v>8541.7995018811562</v>
      </c>
      <c r="AG118" s="4">
        <f t="shared" si="92"/>
        <v>8033.2752538808345</v>
      </c>
      <c r="AH118" s="4">
        <f t="shared" si="92"/>
        <v>7551.973771971112</v>
      </c>
      <c r="AI118" s="4">
        <f t="shared" si="60"/>
        <v>105740.20261326863</v>
      </c>
      <c r="AJ118" s="4">
        <f t="shared" si="68"/>
        <v>408428.23377777933</v>
      </c>
      <c r="AK118" s="27"/>
      <c r="AL118">
        <f t="shared" si="53"/>
        <v>107</v>
      </c>
      <c r="AM118" s="14"/>
      <c r="AN118" s="14"/>
      <c r="AO118" s="4">
        <f t="shared" si="90"/>
        <v>1413.7293313292384</v>
      </c>
      <c r="AP118" s="4">
        <f t="shared" si="90"/>
        <v>0</v>
      </c>
      <c r="AQ118" s="4">
        <f t="shared" si="90"/>
        <v>0</v>
      </c>
      <c r="AR118" s="4">
        <f t="shared" si="90"/>
        <v>0</v>
      </c>
      <c r="AS118" s="4">
        <f t="shared" si="90"/>
        <v>0</v>
      </c>
      <c r="AT118" s="4">
        <f t="shared" si="90"/>
        <v>0</v>
      </c>
      <c r="AU118" s="4">
        <f t="shared" si="90"/>
        <v>0</v>
      </c>
      <c r="AV118" s="4">
        <f t="shared" si="90"/>
        <v>0</v>
      </c>
      <c r="AW118" s="4">
        <f t="shared" si="90"/>
        <v>0</v>
      </c>
      <c r="AX118" s="4">
        <f t="shared" si="90"/>
        <v>0</v>
      </c>
      <c r="AY118" s="4">
        <f t="shared" si="90"/>
        <v>0</v>
      </c>
      <c r="AZ118" s="4">
        <f t="shared" si="90"/>
        <v>0</v>
      </c>
      <c r="BA118" s="4">
        <f t="shared" si="90"/>
        <v>0</v>
      </c>
      <c r="BB118" s="4">
        <f t="shared" si="90"/>
        <v>0</v>
      </c>
      <c r="BC118" s="4">
        <f t="shared" si="90"/>
        <v>0</v>
      </c>
      <c r="BD118" s="4">
        <f t="shared" si="90"/>
        <v>0</v>
      </c>
      <c r="BE118" s="4">
        <f t="shared" si="89"/>
        <v>0</v>
      </c>
      <c r="BF118" s="4">
        <f t="shared" si="89"/>
        <v>0</v>
      </c>
      <c r="BG118" s="4">
        <f t="shared" si="89"/>
        <v>0</v>
      </c>
      <c r="BH118" s="4">
        <f t="shared" si="89"/>
        <v>0</v>
      </c>
      <c r="BI118" s="4">
        <f t="shared" si="89"/>
        <v>0</v>
      </c>
      <c r="BJ118" s="4">
        <f t="shared" si="72"/>
        <v>1413.7293313292384</v>
      </c>
      <c r="BK118" s="4">
        <f t="shared" si="69"/>
        <v>24491.377177306334</v>
      </c>
      <c r="BL118" s="4">
        <f t="shared" si="77"/>
        <v>1.5347977906384411</v>
      </c>
      <c r="BM118" s="4">
        <f t="shared" si="62"/>
        <v>432919.61095508566</v>
      </c>
      <c r="BN118" s="18">
        <f t="shared" si="78"/>
        <v>1.5286238500161662</v>
      </c>
      <c r="BO118" s="4">
        <f t="shared" si="63"/>
        <v>5.6572575040605528</v>
      </c>
      <c r="BP118" s="27"/>
      <c r="BQ118" s="4">
        <f>I118+AJ118+BK118+SUM(J$11:J118)</f>
        <v>5000000.0000000047</v>
      </c>
      <c r="BR118" s="27"/>
      <c r="BS118">
        <f t="shared" si="55"/>
        <v>107</v>
      </c>
      <c r="BT118" s="11">
        <f t="shared" si="56"/>
        <v>0.91791226490809086</v>
      </c>
      <c r="BU118" s="9">
        <f t="shared" si="85"/>
        <v>3404.9943533878732</v>
      </c>
      <c r="BV118" s="9">
        <f t="shared" si="85"/>
        <v>3049.5468073454417</v>
      </c>
      <c r="BW118" s="9">
        <f t="shared" si="85"/>
        <v>2902.3107335887726</v>
      </c>
      <c r="BX118" s="9">
        <f t="shared" si="85"/>
        <v>2759.2680288978122</v>
      </c>
      <c r="BY118" s="9">
        <f t="shared" si="85"/>
        <v>2620.6465327267688</v>
      </c>
      <c r="BZ118" s="9">
        <f t="shared" si="85"/>
        <v>2486.624541881476</v>
      </c>
      <c r="CA118" s="9">
        <f t="shared" si="85"/>
        <v>2357.3343508299895</v>
      </c>
      <c r="CB118" s="9">
        <f t="shared" si="85"/>
        <v>2232.8656051469757</v>
      </c>
      <c r="CC118" s="9">
        <f t="shared" si="85"/>
        <v>2113.2686989663484</v>
      </c>
      <c r="CD118" s="9">
        <f t="shared" si="85"/>
        <v>1998.558303687319</v>
      </c>
      <c r="CE118" s="9">
        <f t="shared" si="85"/>
        <v>0</v>
      </c>
      <c r="CF118" s="9">
        <f t="shared" si="84"/>
        <v>0</v>
      </c>
      <c r="CG118" s="9">
        <f t="shared" si="84"/>
        <v>0</v>
      </c>
      <c r="CH118" s="9">
        <f t="shared" si="84"/>
        <v>0</v>
      </c>
      <c r="CI118" s="9">
        <f t="shared" si="84"/>
        <v>0</v>
      </c>
      <c r="CJ118" s="9">
        <f t="shared" si="84"/>
        <v>0</v>
      </c>
      <c r="CK118" s="9">
        <f t="shared" si="82"/>
        <v>0</v>
      </c>
      <c r="CL118" s="9">
        <f t="shared" si="82"/>
        <v>0</v>
      </c>
      <c r="CM118" s="9">
        <f t="shared" si="82"/>
        <v>0</v>
      </c>
      <c r="CN118" s="9">
        <f t="shared" si="82"/>
        <v>0</v>
      </c>
      <c r="CO118" s="9">
        <f t="shared" si="82"/>
        <v>0</v>
      </c>
      <c r="CP118" s="9">
        <f t="shared" si="82"/>
        <v>0</v>
      </c>
      <c r="CQ118" s="9">
        <f t="shared" si="76"/>
        <v>25925.417956458776</v>
      </c>
      <c r="CR118" s="27"/>
    </row>
    <row r="119" spans="2:96" x14ac:dyDescent="0.2">
      <c r="B119" s="1">
        <f t="shared" si="70"/>
        <v>43968</v>
      </c>
      <c r="C119" s="8">
        <f t="shared" si="64"/>
        <v>15.428571428571429</v>
      </c>
      <c r="D119">
        <f t="shared" si="73"/>
        <v>108</v>
      </c>
      <c r="E119" s="14">
        <f t="shared" si="71"/>
        <v>0.15</v>
      </c>
      <c r="F119" s="3">
        <f t="shared" si="65"/>
        <v>2.8576511180631639</v>
      </c>
      <c r="G119" s="3">
        <f t="shared" si="57"/>
        <v>1.4189999999999996</v>
      </c>
      <c r="H119" s="27"/>
      <c r="I119" s="4">
        <f t="shared" si="66"/>
        <v>4541154.9710884606</v>
      </c>
      <c r="J119" s="4"/>
      <c r="K119" s="4">
        <f t="shared" si="58"/>
        <v>458845.02891154424</v>
      </c>
      <c r="L119" s="4">
        <f t="shared" si="86"/>
        <v>1.5222651594493029</v>
      </c>
      <c r="N119" s="4">
        <f t="shared" si="74"/>
        <v>25925.417956458776</v>
      </c>
      <c r="O119" s="4">
        <f t="shared" si="92"/>
        <v>23246.191853314591</v>
      </c>
      <c r="P119" s="4">
        <f t="shared" si="92"/>
        <v>22148.426190824735</v>
      </c>
      <c r="Q119" s="4">
        <f t="shared" si="92"/>
        <v>21079.071457730781</v>
      </c>
      <c r="R119" s="4">
        <f t="shared" si="92"/>
        <v>20040.17256975421</v>
      </c>
      <c r="S119" s="4">
        <f t="shared" si="92"/>
        <v>19033.384292554874</v>
      </c>
      <c r="T119" s="4">
        <f t="shared" si="92"/>
        <v>18060.001570560107</v>
      </c>
      <c r="U119" s="4">
        <f t="shared" si="92"/>
        <v>17120.985239738759</v>
      </c>
      <c r="V119" s="4">
        <f t="shared" si="92"/>
        <v>16216.986383192438</v>
      </c>
      <c r="W119" s="4">
        <f t="shared" si="92"/>
        <v>15348.37100637243</v>
      </c>
      <c r="X119" s="4">
        <f t="shared" si="92"/>
        <v>14515.245665571549</v>
      </c>
      <c r="Y119" s="4">
        <f t="shared" si="92"/>
        <v>13717.484037145121</v>
      </c>
      <c r="Z119" s="4">
        <f t="shared" si="92"/>
        <v>12954.75405486807</v>
      </c>
      <c r="AA119" s="4">
        <f t="shared" si="92"/>
        <v>12226.545173890181</v>
      </c>
      <c r="AB119" s="4">
        <f t="shared" si="92"/>
        <v>11532.199379558051</v>
      </c>
      <c r="AC119" s="4">
        <f t="shared" si="92"/>
        <v>10871.049041068607</v>
      </c>
      <c r="AD119" s="4">
        <f t="shared" si="92"/>
        <v>10242.345680333146</v>
      </c>
      <c r="AE119" s="4">
        <f t="shared" si="92"/>
        <v>9645.2315476663807</v>
      </c>
      <c r="AF119" s="4">
        <f t="shared" si="92"/>
        <v>9078.738012634687</v>
      </c>
      <c r="AG119" s="4">
        <f t="shared" si="92"/>
        <v>8541.7995018811562</v>
      </c>
      <c r="AH119" s="4">
        <f t="shared" si="92"/>
        <v>8033.2752538808345</v>
      </c>
      <c r="AI119" s="4">
        <f t="shared" si="60"/>
        <v>113292.17638523974</v>
      </c>
      <c r="AJ119" s="4">
        <f t="shared" si="68"/>
        <v>432869.8522542392</v>
      </c>
      <c r="AK119" s="27"/>
      <c r="AL119">
        <f t="shared" si="53"/>
        <v>108</v>
      </c>
      <c r="AM119" s="14"/>
      <c r="AN119" s="14"/>
      <c r="AO119" s="4">
        <f t="shared" si="90"/>
        <v>1483.7994799988037</v>
      </c>
      <c r="AP119" s="4">
        <f t="shared" si="90"/>
        <v>0</v>
      </c>
      <c r="AQ119" s="4">
        <f t="shared" si="90"/>
        <v>0</v>
      </c>
      <c r="AR119" s="4">
        <f t="shared" si="90"/>
        <v>0</v>
      </c>
      <c r="AS119" s="4">
        <f t="shared" si="90"/>
        <v>0</v>
      </c>
      <c r="AT119" s="4">
        <f t="shared" si="90"/>
        <v>0</v>
      </c>
      <c r="AU119" s="4">
        <f t="shared" si="90"/>
        <v>0</v>
      </c>
      <c r="AV119" s="4">
        <f t="shared" si="90"/>
        <v>0</v>
      </c>
      <c r="AW119" s="4">
        <f t="shared" si="90"/>
        <v>0</v>
      </c>
      <c r="AX119" s="4">
        <f t="shared" si="90"/>
        <v>0</v>
      </c>
      <c r="AY119" s="4">
        <f t="shared" si="90"/>
        <v>0</v>
      </c>
      <c r="AZ119" s="4">
        <f t="shared" si="90"/>
        <v>0</v>
      </c>
      <c r="BA119" s="4">
        <f t="shared" si="90"/>
        <v>0</v>
      </c>
      <c r="BB119" s="4">
        <f t="shared" si="90"/>
        <v>0</v>
      </c>
      <c r="BC119" s="4">
        <f t="shared" si="90"/>
        <v>0</v>
      </c>
      <c r="BD119" s="4">
        <f t="shared" si="90"/>
        <v>0</v>
      </c>
      <c r="BE119" s="4">
        <f t="shared" si="89"/>
        <v>0</v>
      </c>
      <c r="BF119" s="4">
        <f t="shared" si="89"/>
        <v>0</v>
      </c>
      <c r="BG119" s="4">
        <f t="shared" si="89"/>
        <v>0</v>
      </c>
      <c r="BH119" s="4">
        <f t="shared" si="89"/>
        <v>0</v>
      </c>
      <c r="BI119" s="4">
        <f t="shared" si="89"/>
        <v>0</v>
      </c>
      <c r="BJ119" s="4">
        <f t="shared" si="72"/>
        <v>1483.7994799988037</v>
      </c>
      <c r="BK119" s="4">
        <f t="shared" si="69"/>
        <v>25975.176657305139</v>
      </c>
      <c r="BL119" s="4">
        <f t="shared" si="77"/>
        <v>1.5286238500161664</v>
      </c>
      <c r="BM119" s="4">
        <f t="shared" si="62"/>
        <v>458845.02891154436</v>
      </c>
      <c r="BN119" s="18">
        <f t="shared" si="78"/>
        <v>1.5222651594493031</v>
      </c>
      <c r="BO119" s="4">
        <f t="shared" si="63"/>
        <v>5.6609911888819013</v>
      </c>
      <c r="BP119" s="27"/>
      <c r="BQ119" s="4">
        <f>I119+AJ119+BK119+SUM(J$11:J119)</f>
        <v>5000000.0000000047</v>
      </c>
      <c r="BR119" s="27"/>
      <c r="BS119">
        <f t="shared" si="55"/>
        <v>108</v>
      </c>
      <c r="BT119" s="11">
        <f t="shared" si="56"/>
        <v>0.91297392602006822</v>
      </c>
      <c r="BU119" s="9">
        <f t="shared" si="85"/>
        <v>3550.3845923129011</v>
      </c>
      <c r="BV119" s="9">
        <f t="shared" si="85"/>
        <v>3183.4750562004524</v>
      </c>
      <c r="BW119" s="9">
        <f t="shared" ref="BW119:CH146" si="93">P119*$E119*$BT119*BW$7</f>
        <v>3033.1403421904447</v>
      </c>
      <c r="BX119" s="9">
        <f t="shared" si="93"/>
        <v>2886.6963938433046</v>
      </c>
      <c r="BY119" s="9">
        <f t="shared" si="93"/>
        <v>2744.4232543692269</v>
      </c>
      <c r="BZ119" s="9">
        <f t="shared" si="93"/>
        <v>2606.5475374533785</v>
      </c>
      <c r="CA119" s="9">
        <f t="shared" si="93"/>
        <v>2473.246580670429</v>
      </c>
      <c r="CB119" s="9">
        <f t="shared" si="93"/>
        <v>2344.6519667483899</v>
      </c>
      <c r="CC119" s="9">
        <f t="shared" si="93"/>
        <v>2220.8528589715779</v>
      </c>
      <c r="CD119" s="9">
        <f t="shared" si="93"/>
        <v>2101.8993803550634</v>
      </c>
      <c r="CE119" s="9">
        <f t="shared" si="93"/>
        <v>0</v>
      </c>
      <c r="CF119" s="9">
        <f t="shared" si="84"/>
        <v>0</v>
      </c>
      <c r="CG119" s="9">
        <f t="shared" si="84"/>
        <v>0</v>
      </c>
      <c r="CH119" s="9">
        <f t="shared" si="84"/>
        <v>0</v>
      </c>
      <c r="CI119" s="9">
        <f t="shared" si="84"/>
        <v>0</v>
      </c>
      <c r="CJ119" s="9">
        <f t="shared" si="84"/>
        <v>0</v>
      </c>
      <c r="CK119" s="9">
        <f t="shared" si="82"/>
        <v>0</v>
      </c>
      <c r="CL119" s="9">
        <f t="shared" si="82"/>
        <v>0</v>
      </c>
      <c r="CM119" s="9">
        <f t="shared" si="82"/>
        <v>0</v>
      </c>
      <c r="CN119" s="9">
        <f t="shared" si="82"/>
        <v>0</v>
      </c>
      <c r="CO119" s="9">
        <f t="shared" si="82"/>
        <v>0</v>
      </c>
      <c r="CP119" s="9">
        <f t="shared" si="82"/>
        <v>0</v>
      </c>
      <c r="CQ119" s="9">
        <f t="shared" si="76"/>
        <v>27145.317963115165</v>
      </c>
      <c r="CR119" s="27"/>
    </row>
    <row r="120" spans="2:96" x14ac:dyDescent="0.2">
      <c r="B120" s="1">
        <f t="shared" si="70"/>
        <v>43969</v>
      </c>
      <c r="C120" s="8">
        <f t="shared" si="64"/>
        <v>15.571428571428571</v>
      </c>
      <c r="D120">
        <f t="shared" si="73"/>
        <v>109</v>
      </c>
      <c r="E120" s="14">
        <f t="shared" si="71"/>
        <v>0.15</v>
      </c>
      <c r="F120" s="3">
        <f t="shared" si="65"/>
        <v>2.8576511180631639</v>
      </c>
      <c r="G120" s="3">
        <f t="shared" si="57"/>
        <v>1.4189999999999996</v>
      </c>
      <c r="H120" s="27"/>
      <c r="I120" s="4">
        <f t="shared" si="66"/>
        <v>4514009.6531253457</v>
      </c>
      <c r="J120" s="4"/>
      <c r="K120" s="4">
        <f t="shared" si="58"/>
        <v>485990.34687465942</v>
      </c>
      <c r="L120" s="4">
        <f t="shared" si="86"/>
        <v>1.5157106447948054</v>
      </c>
      <c r="N120" s="4">
        <f t="shared" si="74"/>
        <v>27145.317963115165</v>
      </c>
      <c r="O120" s="4">
        <f t="shared" si="92"/>
        <v>24369.892879071249</v>
      </c>
      <c r="P120" s="4">
        <f t="shared" si="92"/>
        <v>23246.191853314591</v>
      </c>
      <c r="Q120" s="4">
        <f t="shared" si="92"/>
        <v>22148.426190824735</v>
      </c>
      <c r="R120" s="4">
        <f t="shared" si="92"/>
        <v>21079.071457730781</v>
      </c>
      <c r="S120" s="4">
        <f t="shared" si="92"/>
        <v>20040.17256975421</v>
      </c>
      <c r="T120" s="4">
        <f t="shared" si="92"/>
        <v>19033.384292554874</v>
      </c>
      <c r="U120" s="4">
        <f t="shared" si="92"/>
        <v>18060.001570560107</v>
      </c>
      <c r="V120" s="4">
        <f t="shared" si="92"/>
        <v>17120.985239738759</v>
      </c>
      <c r="W120" s="4">
        <f t="shared" si="92"/>
        <v>16216.986383192438</v>
      </c>
      <c r="X120" s="4">
        <f t="shared" si="92"/>
        <v>15348.37100637243</v>
      </c>
      <c r="Y120" s="4">
        <f t="shared" si="92"/>
        <v>14515.245665571549</v>
      </c>
      <c r="Z120" s="4">
        <f t="shared" si="92"/>
        <v>13717.484037145121</v>
      </c>
      <c r="AA120" s="4">
        <f t="shared" si="92"/>
        <v>12954.75405486807</v>
      </c>
      <c r="AB120" s="4">
        <f t="shared" si="92"/>
        <v>12226.545173890181</v>
      </c>
      <c r="AC120" s="4">
        <f t="shared" si="92"/>
        <v>11532.199379558051</v>
      </c>
      <c r="AD120" s="4">
        <f t="shared" si="92"/>
        <v>10871.049041068607</v>
      </c>
      <c r="AE120" s="4">
        <f t="shared" si="92"/>
        <v>10242.345680333146</v>
      </c>
      <c r="AF120" s="4">
        <f t="shared" si="92"/>
        <v>9645.2315476663807</v>
      </c>
      <c r="AG120" s="4">
        <f t="shared" si="92"/>
        <v>9078.738012634687</v>
      </c>
      <c r="AH120" s="4">
        <f t="shared" si="92"/>
        <v>8541.7995018811562</v>
      </c>
      <c r="AI120" s="4">
        <f t="shared" si="60"/>
        <v>121325.45163912058</v>
      </c>
      <c r="AJ120" s="4">
        <f t="shared" si="68"/>
        <v>458459.64513996686</v>
      </c>
      <c r="AK120" s="27"/>
      <c r="AL120">
        <f t="shared" si="53"/>
        <v>109</v>
      </c>
      <c r="AM120" s="14"/>
      <c r="AN120" s="14"/>
      <c r="AO120" s="4">
        <f t="shared" si="90"/>
        <v>1555.5250773875264</v>
      </c>
      <c r="AP120" s="4">
        <f t="shared" si="90"/>
        <v>0</v>
      </c>
      <c r="AQ120" s="4">
        <f t="shared" si="90"/>
        <v>0</v>
      </c>
      <c r="AR120" s="4">
        <f t="shared" si="90"/>
        <v>0</v>
      </c>
      <c r="AS120" s="4">
        <f t="shared" si="90"/>
        <v>0</v>
      </c>
      <c r="AT120" s="4">
        <f t="shared" si="90"/>
        <v>0</v>
      </c>
      <c r="AU120" s="4">
        <f t="shared" si="90"/>
        <v>0</v>
      </c>
      <c r="AV120" s="4">
        <f t="shared" si="90"/>
        <v>0</v>
      </c>
      <c r="AW120" s="4">
        <f t="shared" si="90"/>
        <v>0</v>
      </c>
      <c r="AX120" s="4">
        <f t="shared" si="90"/>
        <v>0</v>
      </c>
      <c r="AY120" s="4">
        <f t="shared" si="90"/>
        <v>0</v>
      </c>
      <c r="AZ120" s="4">
        <f t="shared" si="90"/>
        <v>0</v>
      </c>
      <c r="BA120" s="4">
        <f t="shared" si="90"/>
        <v>0</v>
      </c>
      <c r="BB120" s="4">
        <f t="shared" si="90"/>
        <v>0</v>
      </c>
      <c r="BC120" s="4">
        <f t="shared" si="90"/>
        <v>0</v>
      </c>
      <c r="BD120" s="4">
        <f t="shared" si="90"/>
        <v>0</v>
      </c>
      <c r="BE120" s="4">
        <f t="shared" si="89"/>
        <v>0</v>
      </c>
      <c r="BF120" s="4">
        <f t="shared" si="89"/>
        <v>0</v>
      </c>
      <c r="BG120" s="4">
        <f t="shared" si="89"/>
        <v>0</v>
      </c>
      <c r="BH120" s="4">
        <f t="shared" si="89"/>
        <v>0</v>
      </c>
      <c r="BI120" s="4">
        <f t="shared" si="89"/>
        <v>0</v>
      </c>
      <c r="BJ120" s="4">
        <f t="shared" si="72"/>
        <v>1555.5250773875264</v>
      </c>
      <c r="BK120" s="4">
        <f t="shared" si="69"/>
        <v>27530.701734692666</v>
      </c>
      <c r="BL120" s="4">
        <f t="shared" si="77"/>
        <v>1.5222651594493033</v>
      </c>
      <c r="BM120" s="4">
        <f t="shared" si="62"/>
        <v>485990.34687465953</v>
      </c>
      <c r="BN120" s="18">
        <f t="shared" si="78"/>
        <v>1.5157106447948057</v>
      </c>
      <c r="BO120" s="4">
        <f t="shared" si="63"/>
        <v>5.6648659611737182</v>
      </c>
      <c r="BP120" s="27"/>
      <c r="BQ120" s="4">
        <f>I120+AJ120+BK120+SUM(J$11:J120)</f>
        <v>5000000.0000000056</v>
      </c>
      <c r="BR120" s="27"/>
      <c r="BS120">
        <f t="shared" si="55"/>
        <v>109</v>
      </c>
      <c r="BT120" s="11">
        <f t="shared" si="56"/>
        <v>0.90780040707342236</v>
      </c>
      <c r="BU120" s="9">
        <f t="shared" ref="BU120:CH161" si="94">N120*$E120*$BT120*BU$7</f>
        <v>3696.3796045580143</v>
      </c>
      <c r="BV120" s="9">
        <f t="shared" si="94"/>
        <v>3318.4498013934863</v>
      </c>
      <c r="BW120" s="9">
        <f t="shared" si="93"/>
        <v>3165.4353641018793</v>
      </c>
      <c r="BX120" s="9">
        <f t="shared" si="93"/>
        <v>3015.9525468099519</v>
      </c>
      <c r="BY120" s="9">
        <f t="shared" si="93"/>
        <v>2870.3384475086641</v>
      </c>
      <c r="BZ120" s="9">
        <f t="shared" si="93"/>
        <v>2728.8715224966759</v>
      </c>
      <c r="CA120" s="9">
        <f t="shared" si="93"/>
        <v>2591.7771013149295</v>
      </c>
      <c r="CB120" s="9">
        <f t="shared" si="93"/>
        <v>2459.2315166251669</v>
      </c>
      <c r="CC120" s="9">
        <f t="shared" si="93"/>
        <v>2331.3656055199349</v>
      </c>
      <c r="CD120" s="9">
        <f t="shared" si="93"/>
        <v>2208.2680260249363</v>
      </c>
      <c r="CE120" s="9">
        <f t="shared" si="93"/>
        <v>0</v>
      </c>
      <c r="CF120" s="9">
        <f t="shared" si="84"/>
        <v>0</v>
      </c>
      <c r="CG120" s="9">
        <f t="shared" si="84"/>
        <v>0</v>
      </c>
      <c r="CH120" s="9">
        <f t="shared" si="84"/>
        <v>0</v>
      </c>
      <c r="CI120" s="9">
        <f t="shared" si="84"/>
        <v>0</v>
      </c>
      <c r="CJ120" s="9">
        <f t="shared" si="84"/>
        <v>0</v>
      </c>
      <c r="CK120" s="9">
        <f t="shared" si="82"/>
        <v>0</v>
      </c>
      <c r="CL120" s="9">
        <f t="shared" si="82"/>
        <v>0</v>
      </c>
      <c r="CM120" s="9">
        <f t="shared" si="82"/>
        <v>0</v>
      </c>
      <c r="CN120" s="9">
        <f t="shared" si="82"/>
        <v>0</v>
      </c>
      <c r="CO120" s="9">
        <f t="shared" si="82"/>
        <v>0</v>
      </c>
      <c r="CP120" s="9">
        <f t="shared" si="82"/>
        <v>0</v>
      </c>
      <c r="CQ120" s="9">
        <f t="shared" si="76"/>
        <v>28386.06953635364</v>
      </c>
      <c r="CR120" s="27"/>
    </row>
    <row r="121" spans="2:96" x14ac:dyDescent="0.2">
      <c r="B121" s="1">
        <f t="shared" si="70"/>
        <v>43970</v>
      </c>
      <c r="C121" s="8">
        <f t="shared" si="64"/>
        <v>15.714285714285714</v>
      </c>
      <c r="D121">
        <f t="shared" si="73"/>
        <v>110</v>
      </c>
      <c r="E121" s="14">
        <f t="shared" si="71"/>
        <v>0.15</v>
      </c>
      <c r="F121" s="3">
        <f t="shared" si="65"/>
        <v>2.8576511180631639</v>
      </c>
      <c r="G121" s="3">
        <f t="shared" si="57"/>
        <v>1.4189999999999996</v>
      </c>
      <c r="H121" s="27"/>
      <c r="I121" s="4">
        <f t="shared" si="66"/>
        <v>4485623.5835889922</v>
      </c>
      <c r="J121" s="4"/>
      <c r="K121" s="4">
        <f t="shared" si="58"/>
        <v>514376.41641101305</v>
      </c>
      <c r="L121" s="4">
        <f t="shared" si="86"/>
        <v>1.5089503728286389</v>
      </c>
      <c r="N121" s="4">
        <f t="shared" si="74"/>
        <v>28386.06953635364</v>
      </c>
      <c r="O121" s="4">
        <f t="shared" si="92"/>
        <v>25516.598885328254</v>
      </c>
      <c r="P121" s="4">
        <f t="shared" si="92"/>
        <v>24369.892879071249</v>
      </c>
      <c r="Q121" s="4">
        <f t="shared" si="92"/>
        <v>23246.191853314591</v>
      </c>
      <c r="R121" s="4">
        <f t="shared" si="92"/>
        <v>22148.426190824735</v>
      </c>
      <c r="S121" s="4">
        <f t="shared" si="92"/>
        <v>21079.071457730781</v>
      </c>
      <c r="T121" s="4">
        <f t="shared" si="92"/>
        <v>20040.17256975421</v>
      </c>
      <c r="U121" s="4">
        <f t="shared" si="92"/>
        <v>19033.384292554874</v>
      </c>
      <c r="V121" s="4">
        <f t="shared" si="92"/>
        <v>18060.001570560107</v>
      </c>
      <c r="W121" s="4">
        <f t="shared" si="92"/>
        <v>17120.985239738759</v>
      </c>
      <c r="X121" s="4">
        <f t="shared" si="92"/>
        <v>16216.986383192438</v>
      </c>
      <c r="Y121" s="4">
        <f t="shared" si="92"/>
        <v>15348.37100637243</v>
      </c>
      <c r="Z121" s="4">
        <f t="shared" si="92"/>
        <v>14515.245665571549</v>
      </c>
      <c r="AA121" s="4">
        <f t="shared" si="92"/>
        <v>13717.484037145121</v>
      </c>
      <c r="AB121" s="4">
        <f t="shared" si="92"/>
        <v>12954.75405486807</v>
      </c>
      <c r="AC121" s="4">
        <f t="shared" si="92"/>
        <v>12226.545173890181</v>
      </c>
      <c r="AD121" s="4">
        <f t="shared" si="92"/>
        <v>11532.199379558051</v>
      </c>
      <c r="AE121" s="4">
        <f t="shared" si="92"/>
        <v>10871.049041068607</v>
      </c>
      <c r="AF121" s="4">
        <f t="shared" si="92"/>
        <v>10242.345680333146</v>
      </c>
      <c r="AG121" s="4">
        <f t="shared" si="92"/>
        <v>9645.2315476663807</v>
      </c>
      <c r="AH121" s="4">
        <f t="shared" si="92"/>
        <v>9078.738012634687</v>
      </c>
      <c r="AI121" s="4">
        <f t="shared" si="60"/>
        <v>129867.25114100173</v>
      </c>
      <c r="AJ121" s="4">
        <f t="shared" si="68"/>
        <v>485216.99559853354</v>
      </c>
      <c r="AK121" s="27"/>
      <c r="AL121">
        <f t="shared" si="53"/>
        <v>110</v>
      </c>
      <c r="AM121" s="14"/>
      <c r="AN121" s="14"/>
      <c r="AO121" s="4">
        <f t="shared" si="90"/>
        <v>1628.7190777869098</v>
      </c>
      <c r="AP121" s="4">
        <f t="shared" si="90"/>
        <v>0</v>
      </c>
      <c r="AQ121" s="4">
        <f t="shared" si="90"/>
        <v>0</v>
      </c>
      <c r="AR121" s="4">
        <f t="shared" si="90"/>
        <v>0</v>
      </c>
      <c r="AS121" s="4">
        <f t="shared" si="90"/>
        <v>0</v>
      </c>
      <c r="AT121" s="4">
        <f t="shared" si="90"/>
        <v>0</v>
      </c>
      <c r="AU121" s="4">
        <f t="shared" si="90"/>
        <v>0</v>
      </c>
      <c r="AV121" s="4">
        <f t="shared" si="90"/>
        <v>0</v>
      </c>
      <c r="AW121" s="4">
        <f t="shared" si="90"/>
        <v>0</v>
      </c>
      <c r="AX121" s="4">
        <f t="shared" si="90"/>
        <v>0</v>
      </c>
      <c r="AY121" s="4">
        <f t="shared" si="90"/>
        <v>0</v>
      </c>
      <c r="AZ121" s="4">
        <f t="shared" si="90"/>
        <v>0</v>
      </c>
      <c r="BA121" s="4">
        <f t="shared" si="90"/>
        <v>0</v>
      </c>
      <c r="BB121" s="4">
        <f t="shared" si="90"/>
        <v>0</v>
      </c>
      <c r="BC121" s="4">
        <f t="shared" si="90"/>
        <v>0</v>
      </c>
      <c r="BD121" s="4">
        <f t="shared" si="90"/>
        <v>0</v>
      </c>
      <c r="BE121" s="4">
        <f t="shared" si="89"/>
        <v>0</v>
      </c>
      <c r="BF121" s="4">
        <f t="shared" si="89"/>
        <v>0</v>
      </c>
      <c r="BG121" s="4">
        <f t="shared" si="89"/>
        <v>0</v>
      </c>
      <c r="BH121" s="4">
        <f t="shared" si="89"/>
        <v>0</v>
      </c>
      <c r="BI121" s="4">
        <f t="shared" si="89"/>
        <v>0</v>
      </c>
      <c r="BJ121" s="4">
        <f t="shared" si="72"/>
        <v>1628.7190777869098</v>
      </c>
      <c r="BK121" s="4">
        <f t="shared" si="69"/>
        <v>29159.420812479577</v>
      </c>
      <c r="BL121" s="4">
        <f t="shared" si="77"/>
        <v>1.5157106447948059</v>
      </c>
      <c r="BM121" s="4">
        <f t="shared" si="62"/>
        <v>514376.41641101311</v>
      </c>
      <c r="BN121" s="18">
        <f t="shared" si="78"/>
        <v>1.5089503728286384</v>
      </c>
      <c r="BO121" s="4">
        <f t="shared" si="63"/>
        <v>5.6688875854642031</v>
      </c>
      <c r="BP121" s="27"/>
      <c r="BQ121" s="4">
        <f>I121+AJ121+BK121+SUM(J$11:J121)</f>
        <v>5000000.0000000047</v>
      </c>
      <c r="BR121" s="27"/>
      <c r="BS121">
        <f t="shared" si="55"/>
        <v>110</v>
      </c>
      <c r="BT121" s="11">
        <f t="shared" si="56"/>
        <v>0.90238733512595548</v>
      </c>
      <c r="BU121" s="9">
        <f t="shared" si="94"/>
        <v>3842.2844465415337</v>
      </c>
      <c r="BV121" s="9">
        <f t="shared" si="94"/>
        <v>3453.8783504413932</v>
      </c>
      <c r="BW121" s="9">
        <f t="shared" si="93"/>
        <v>3298.6624038675154</v>
      </c>
      <c r="BX121" s="9">
        <f t="shared" si="93"/>
        <v>3146.5603677508875</v>
      </c>
      <c r="BY121" s="9">
        <f t="shared" si="93"/>
        <v>2997.9688931358378</v>
      </c>
      <c r="BZ121" s="9">
        <f t="shared" si="93"/>
        <v>2853.2230679506902</v>
      </c>
      <c r="CA121" s="9">
        <f t="shared" si="93"/>
        <v>2712.5996881027158</v>
      </c>
      <c r="CB121" s="9">
        <f t="shared" si="93"/>
        <v>2576.3227395280219</v>
      </c>
      <c r="CC121" s="9">
        <f t="shared" si="93"/>
        <v>2444.5675034442461</v>
      </c>
      <c r="CD121" s="9">
        <f t="shared" si="93"/>
        <v>2317.464036782801</v>
      </c>
      <c r="CE121" s="9">
        <f t="shared" si="93"/>
        <v>0</v>
      </c>
      <c r="CF121" s="9">
        <f t="shared" si="84"/>
        <v>0</v>
      </c>
      <c r="CG121" s="9">
        <f t="shared" si="84"/>
        <v>0</v>
      </c>
      <c r="CH121" s="9">
        <f t="shared" si="84"/>
        <v>0</v>
      </c>
      <c r="CI121" s="9">
        <f t="shared" si="84"/>
        <v>0</v>
      </c>
      <c r="CJ121" s="9">
        <f t="shared" si="84"/>
        <v>0</v>
      </c>
      <c r="CK121" s="9">
        <f t="shared" si="82"/>
        <v>0</v>
      </c>
      <c r="CL121" s="9">
        <f t="shared" si="82"/>
        <v>0</v>
      </c>
      <c r="CM121" s="9">
        <f t="shared" si="82"/>
        <v>0</v>
      </c>
      <c r="CN121" s="9">
        <f t="shared" si="82"/>
        <v>0</v>
      </c>
      <c r="CO121" s="9">
        <f t="shared" si="82"/>
        <v>0</v>
      </c>
      <c r="CP121" s="9">
        <f t="shared" si="82"/>
        <v>0</v>
      </c>
      <c r="CQ121" s="9">
        <f t="shared" si="76"/>
        <v>29643.531497545642</v>
      </c>
      <c r="CR121" s="27"/>
    </row>
    <row r="122" spans="2:96" x14ac:dyDescent="0.2">
      <c r="B122" s="1">
        <f t="shared" si="70"/>
        <v>43971</v>
      </c>
      <c r="C122" s="8">
        <f t="shared" si="64"/>
        <v>15.857142857142858</v>
      </c>
      <c r="D122">
        <f t="shared" si="73"/>
        <v>111</v>
      </c>
      <c r="E122" s="14">
        <f t="shared" si="71"/>
        <v>0.15</v>
      </c>
      <c r="F122" s="3">
        <f t="shared" si="65"/>
        <v>2.8576511180631639</v>
      </c>
      <c r="G122" s="3">
        <f t="shared" si="57"/>
        <v>1.4189999999999996</v>
      </c>
      <c r="H122" s="27"/>
      <c r="I122" s="4">
        <f t="shared" si="66"/>
        <v>4455980.0520914467</v>
      </c>
      <c r="J122" s="4"/>
      <c r="K122" s="4">
        <f t="shared" si="58"/>
        <v>544019.94790855865</v>
      </c>
      <c r="L122" s="4">
        <f t="shared" si="86"/>
        <v>1.5019755995205488</v>
      </c>
      <c r="N122" s="4">
        <f t="shared" si="74"/>
        <v>29643.531497545642</v>
      </c>
      <c r="O122" s="4">
        <f t="shared" si="92"/>
        <v>26682.90536417242</v>
      </c>
      <c r="P122" s="4">
        <f t="shared" si="92"/>
        <v>25516.598885328254</v>
      </c>
      <c r="Q122" s="4">
        <f t="shared" si="92"/>
        <v>24369.892879071249</v>
      </c>
      <c r="R122" s="4">
        <f t="shared" si="92"/>
        <v>23246.191853314591</v>
      </c>
      <c r="S122" s="4">
        <f t="shared" si="92"/>
        <v>22148.426190824735</v>
      </c>
      <c r="T122" s="4">
        <f t="shared" si="92"/>
        <v>21079.071457730781</v>
      </c>
      <c r="U122" s="4">
        <f t="shared" si="92"/>
        <v>20040.17256975421</v>
      </c>
      <c r="V122" s="4">
        <f t="shared" si="92"/>
        <v>19033.384292554874</v>
      </c>
      <c r="W122" s="4">
        <f t="shared" si="92"/>
        <v>18060.001570560107</v>
      </c>
      <c r="X122" s="4">
        <f t="shared" si="92"/>
        <v>17120.985239738759</v>
      </c>
      <c r="Y122" s="4">
        <f t="shared" si="92"/>
        <v>16216.986383192438</v>
      </c>
      <c r="Z122" s="4">
        <f t="shared" si="92"/>
        <v>15348.37100637243</v>
      </c>
      <c r="AA122" s="4">
        <f t="shared" si="92"/>
        <v>14515.245665571549</v>
      </c>
      <c r="AB122" s="4">
        <f t="shared" si="92"/>
        <v>13717.484037145121</v>
      </c>
      <c r="AC122" s="4">
        <f t="shared" si="92"/>
        <v>12954.75405486807</v>
      </c>
      <c r="AD122" s="4">
        <f t="shared" si="92"/>
        <v>12226.545173890181</v>
      </c>
      <c r="AE122" s="4">
        <f t="shared" si="92"/>
        <v>11532.199379558051</v>
      </c>
      <c r="AF122" s="4">
        <f t="shared" si="92"/>
        <v>10871.049041068607</v>
      </c>
      <c r="AG122" s="4">
        <f t="shared" si="92"/>
        <v>10242.345680333146</v>
      </c>
      <c r="AH122" s="4">
        <f t="shared" si="92"/>
        <v>9645.2315476663807</v>
      </c>
      <c r="AI122" s="4">
        <f t="shared" si="60"/>
        <v>138945.98915363642</v>
      </c>
      <c r="AJ122" s="4">
        <f t="shared" si="68"/>
        <v>513157.36292389792</v>
      </c>
      <c r="AK122" s="27"/>
      <c r="AL122">
        <f t="shared" si="53"/>
        <v>111</v>
      </c>
      <c r="AM122" s="14"/>
      <c r="AN122" s="14"/>
      <c r="AO122" s="4">
        <f t="shared" si="90"/>
        <v>1703.1641721812184</v>
      </c>
      <c r="AP122" s="4">
        <f t="shared" si="90"/>
        <v>0</v>
      </c>
      <c r="AQ122" s="4">
        <f t="shared" si="90"/>
        <v>0</v>
      </c>
      <c r="AR122" s="4">
        <f t="shared" si="90"/>
        <v>0</v>
      </c>
      <c r="AS122" s="4">
        <f t="shared" si="90"/>
        <v>0</v>
      </c>
      <c r="AT122" s="4">
        <f t="shared" si="90"/>
        <v>0</v>
      </c>
      <c r="AU122" s="4">
        <f t="shared" si="90"/>
        <v>0</v>
      </c>
      <c r="AV122" s="4">
        <f t="shared" si="90"/>
        <v>0</v>
      </c>
      <c r="AW122" s="4">
        <f t="shared" si="90"/>
        <v>0</v>
      </c>
      <c r="AX122" s="4">
        <f t="shared" si="90"/>
        <v>0</v>
      </c>
      <c r="AY122" s="4">
        <f t="shared" si="90"/>
        <v>0</v>
      </c>
      <c r="AZ122" s="4">
        <f t="shared" si="90"/>
        <v>0</v>
      </c>
      <c r="BA122" s="4">
        <f t="shared" si="90"/>
        <v>0</v>
      </c>
      <c r="BB122" s="4">
        <f t="shared" si="90"/>
        <v>0</v>
      </c>
      <c r="BC122" s="4">
        <f t="shared" si="90"/>
        <v>0</v>
      </c>
      <c r="BD122" s="4">
        <f t="shared" si="90"/>
        <v>0</v>
      </c>
      <c r="BE122" s="4">
        <f t="shared" si="89"/>
        <v>0</v>
      </c>
      <c r="BF122" s="4">
        <f t="shared" si="89"/>
        <v>0</v>
      </c>
      <c r="BG122" s="4">
        <f t="shared" si="89"/>
        <v>0</v>
      </c>
      <c r="BH122" s="4">
        <f t="shared" si="89"/>
        <v>0</v>
      </c>
      <c r="BI122" s="4">
        <f t="shared" si="89"/>
        <v>0</v>
      </c>
      <c r="BJ122" s="4">
        <f t="shared" si="72"/>
        <v>1703.1641721812184</v>
      </c>
      <c r="BK122" s="4">
        <f t="shared" si="69"/>
        <v>30862.584984660796</v>
      </c>
      <c r="BL122" s="4">
        <f t="shared" si="77"/>
        <v>1.5089503728286391</v>
      </c>
      <c r="BM122" s="4">
        <f t="shared" si="62"/>
        <v>544019.94790855877</v>
      </c>
      <c r="BN122" s="18">
        <f t="shared" si="78"/>
        <v>1.5019755995205488</v>
      </c>
      <c r="BO122" s="4">
        <f t="shared" si="63"/>
        <v>5.6730612734532144</v>
      </c>
      <c r="BP122" s="27"/>
      <c r="BQ122" s="4">
        <f>I122+AJ122+BK122+SUM(J$11:J122)</f>
        <v>5000000.0000000056</v>
      </c>
      <c r="BR122" s="27"/>
      <c r="BS122">
        <f t="shared" si="55"/>
        <v>111</v>
      </c>
      <c r="BT122" s="11">
        <f t="shared" si="56"/>
        <v>0.89673109836462161</v>
      </c>
      <c r="BU122" s="9">
        <f t="shared" si="94"/>
        <v>3987.3414838800536</v>
      </c>
      <c r="BV122" s="9">
        <f t="shared" si="94"/>
        <v>3589.1086552160382</v>
      </c>
      <c r="BW122" s="9">
        <f t="shared" si="93"/>
        <v>3432.2291617454825</v>
      </c>
      <c r="BX122" s="9">
        <f t="shared" si="93"/>
        <v>3277.9861212716596</v>
      </c>
      <c r="BY122" s="9">
        <f t="shared" si="93"/>
        <v>3126.837473012627</v>
      </c>
      <c r="BZ122" s="9">
        <f t="shared" si="93"/>
        <v>2979.1773817719027</v>
      </c>
      <c r="CA122" s="9">
        <f t="shared" si="93"/>
        <v>2835.3388351195899</v>
      </c>
      <c r="CB122" s="9">
        <f t="shared" si="93"/>
        <v>2695.5968939838381</v>
      </c>
      <c r="CC122" s="9">
        <f t="shared" si="93"/>
        <v>2560.1741403388005</v>
      </c>
      <c r="CD122" s="9">
        <f t="shared" si="93"/>
        <v>2429.2447567252734</v>
      </c>
      <c r="CE122" s="9">
        <f t="shared" si="93"/>
        <v>0</v>
      </c>
      <c r="CF122" s="9">
        <f t="shared" si="84"/>
        <v>0</v>
      </c>
      <c r="CG122" s="9">
        <f t="shared" si="84"/>
        <v>0</v>
      </c>
      <c r="CH122" s="9">
        <f t="shared" si="84"/>
        <v>0</v>
      </c>
      <c r="CI122" s="9">
        <f t="shared" si="84"/>
        <v>0</v>
      </c>
      <c r="CJ122" s="9">
        <f t="shared" si="84"/>
        <v>0</v>
      </c>
      <c r="CK122" s="9">
        <f t="shared" si="82"/>
        <v>0</v>
      </c>
      <c r="CL122" s="9">
        <f t="shared" si="82"/>
        <v>0</v>
      </c>
      <c r="CM122" s="9">
        <f t="shared" si="82"/>
        <v>0</v>
      </c>
      <c r="CN122" s="9">
        <f t="shared" si="82"/>
        <v>0</v>
      </c>
      <c r="CO122" s="9">
        <f t="shared" si="82"/>
        <v>0</v>
      </c>
      <c r="CP122" s="9">
        <f t="shared" si="82"/>
        <v>0</v>
      </c>
      <c r="CQ122" s="9">
        <f t="shared" si="76"/>
        <v>30913.034903065269</v>
      </c>
      <c r="CR122" s="27"/>
    </row>
    <row r="123" spans="2:96" x14ac:dyDescent="0.2">
      <c r="B123" s="1">
        <f t="shared" si="70"/>
        <v>43972</v>
      </c>
      <c r="C123" s="8">
        <f t="shared" si="64"/>
        <v>16</v>
      </c>
      <c r="D123">
        <f t="shared" si="73"/>
        <v>112</v>
      </c>
      <c r="E123" s="14">
        <f t="shared" si="71"/>
        <v>0.15</v>
      </c>
      <c r="F123" s="3">
        <f t="shared" si="65"/>
        <v>2.8576511180631639</v>
      </c>
      <c r="G123" s="3">
        <f t="shared" si="57"/>
        <v>1.4189999999999996</v>
      </c>
      <c r="H123" s="27"/>
      <c r="I123" s="4">
        <f t="shared" si="66"/>
        <v>4425067.0171883814</v>
      </c>
      <c r="J123" s="4"/>
      <c r="K123" s="4">
        <f t="shared" si="58"/>
        <v>574932.98281162395</v>
      </c>
      <c r="L123" s="4">
        <f t="shared" si="86"/>
        <v>1.4947788093018675</v>
      </c>
      <c r="N123" s="4">
        <f t="shared" si="74"/>
        <v>30913.034903065269</v>
      </c>
      <c r="O123" s="4">
        <f t="shared" si="92"/>
        <v>27864.919607692904</v>
      </c>
      <c r="P123" s="4">
        <f t="shared" si="92"/>
        <v>26682.90536417242</v>
      </c>
      <c r="Q123" s="4">
        <f t="shared" si="92"/>
        <v>25516.598885328254</v>
      </c>
      <c r="R123" s="4">
        <f t="shared" si="92"/>
        <v>24369.892879071249</v>
      </c>
      <c r="S123" s="4">
        <f t="shared" si="92"/>
        <v>23246.191853314591</v>
      </c>
      <c r="T123" s="4">
        <f t="shared" si="92"/>
        <v>22148.426190824735</v>
      </c>
      <c r="U123" s="4">
        <f t="shared" si="92"/>
        <v>21079.071457730781</v>
      </c>
      <c r="V123" s="4">
        <f t="shared" si="92"/>
        <v>20040.17256975421</v>
      </c>
      <c r="W123" s="4">
        <f t="shared" si="92"/>
        <v>19033.384292554874</v>
      </c>
      <c r="X123" s="4">
        <f t="shared" si="92"/>
        <v>18060.001570560107</v>
      </c>
      <c r="Y123" s="4">
        <f t="shared" si="92"/>
        <v>17120.985239738759</v>
      </c>
      <c r="Z123" s="4">
        <f t="shared" si="92"/>
        <v>16216.986383192438</v>
      </c>
      <c r="AA123" s="4">
        <f t="shared" si="92"/>
        <v>15348.37100637243</v>
      </c>
      <c r="AB123" s="4">
        <f t="shared" si="92"/>
        <v>14515.245665571549</v>
      </c>
      <c r="AC123" s="4">
        <f t="shared" si="92"/>
        <v>13717.484037145121</v>
      </c>
      <c r="AD123" s="4">
        <f t="shared" si="92"/>
        <v>12954.75405486807</v>
      </c>
      <c r="AE123" s="4">
        <f t="shared" si="92"/>
        <v>12226.545173890181</v>
      </c>
      <c r="AF123" s="4">
        <f t="shared" si="92"/>
        <v>11532.199379558051</v>
      </c>
      <c r="AG123" s="4">
        <f t="shared" si="92"/>
        <v>10871.049041068607</v>
      </c>
      <c r="AH123" s="4">
        <f t="shared" si="92"/>
        <v>10242.345680333146</v>
      </c>
      <c r="AI123" s="4">
        <f t="shared" si="60"/>
        <v>148591.22070130281</v>
      </c>
      <c r="AJ123" s="4">
        <f t="shared" si="68"/>
        <v>542291.78593711043</v>
      </c>
      <c r="AK123" s="27"/>
      <c r="AL123">
        <f t="shared" si="53"/>
        <v>112</v>
      </c>
      <c r="AM123" s="14"/>
      <c r="AN123" s="14"/>
      <c r="AO123" s="4">
        <f t="shared" si="90"/>
        <v>1778.6118898527384</v>
      </c>
      <c r="AP123" s="4">
        <f t="shared" si="90"/>
        <v>0</v>
      </c>
      <c r="AQ123" s="4">
        <f t="shared" si="90"/>
        <v>0</v>
      </c>
      <c r="AR123" s="4">
        <f t="shared" si="90"/>
        <v>0</v>
      </c>
      <c r="AS123" s="4">
        <f t="shared" si="90"/>
        <v>0</v>
      </c>
      <c r="AT123" s="4">
        <f t="shared" si="90"/>
        <v>0</v>
      </c>
      <c r="AU123" s="4">
        <f t="shared" si="90"/>
        <v>0</v>
      </c>
      <c r="AV123" s="4">
        <f t="shared" si="90"/>
        <v>0</v>
      </c>
      <c r="AW123" s="4">
        <f t="shared" si="90"/>
        <v>0</v>
      </c>
      <c r="AX123" s="4">
        <f t="shared" si="90"/>
        <v>0</v>
      </c>
      <c r="AY123" s="4">
        <f t="shared" si="90"/>
        <v>0</v>
      </c>
      <c r="AZ123" s="4">
        <f t="shared" si="90"/>
        <v>0</v>
      </c>
      <c r="BA123" s="4">
        <f t="shared" si="90"/>
        <v>0</v>
      </c>
      <c r="BB123" s="4">
        <f t="shared" si="90"/>
        <v>0</v>
      </c>
      <c r="BC123" s="4">
        <f t="shared" si="90"/>
        <v>0</v>
      </c>
      <c r="BD123" s="4">
        <f t="shared" ref="BD123:BI138" si="95">AC122*BC$8</f>
        <v>0</v>
      </c>
      <c r="BE123" s="4">
        <f t="shared" si="95"/>
        <v>0</v>
      </c>
      <c r="BF123" s="4">
        <f t="shared" si="95"/>
        <v>0</v>
      </c>
      <c r="BG123" s="4">
        <f t="shared" si="95"/>
        <v>0</v>
      </c>
      <c r="BH123" s="4">
        <f t="shared" si="95"/>
        <v>0</v>
      </c>
      <c r="BI123" s="4">
        <f t="shared" si="95"/>
        <v>0</v>
      </c>
      <c r="BJ123" s="4">
        <f t="shared" si="72"/>
        <v>1778.6118898527384</v>
      </c>
      <c r="BK123" s="4">
        <f t="shared" si="69"/>
        <v>32641.196874513535</v>
      </c>
      <c r="BL123" s="4">
        <f t="shared" si="77"/>
        <v>1.5019755995205493</v>
      </c>
      <c r="BM123" s="4">
        <f t="shared" si="62"/>
        <v>574932.98281162395</v>
      </c>
      <c r="BN123" s="18">
        <f t="shared" si="78"/>
        <v>1.494778809301867</v>
      </c>
      <c r="BO123" s="4">
        <f t="shared" si="63"/>
        <v>5.6773916004760467</v>
      </c>
      <c r="BP123" s="27"/>
      <c r="BQ123" s="4">
        <f>I123+AJ123+BK123+SUM(J$11:J123)</f>
        <v>5000000.0000000047</v>
      </c>
      <c r="BR123" s="27"/>
      <c r="BS123">
        <f t="shared" si="55"/>
        <v>112</v>
      </c>
      <c r="BT123" s="11">
        <f t="shared" si="56"/>
        <v>0.89082894805265589</v>
      </c>
      <c r="BU123" s="9">
        <f t="shared" si="94"/>
        <v>4130.7339545718996</v>
      </c>
      <c r="BV123" s="9">
        <f t="shared" si="94"/>
        <v>3723.4315532539335</v>
      </c>
      <c r="BW123" s="9">
        <f t="shared" si="93"/>
        <v>3565.4856774831428</v>
      </c>
      <c r="BX123" s="9">
        <f t="shared" si="93"/>
        <v>3409.638741434781</v>
      </c>
      <c r="BY123" s="9">
        <f t="shared" si="93"/>
        <v>3256.4109056428424</v>
      </c>
      <c r="BZ123" s="9">
        <f t="shared" si="93"/>
        <v>3106.2570952377687</v>
      </c>
      <c r="CA123" s="9">
        <f t="shared" si="93"/>
        <v>2959.568880689144</v>
      </c>
      <c r="CB123" s="9">
        <f t="shared" si="93"/>
        <v>2816.6770578925612</v>
      </c>
      <c r="CC123" s="9">
        <f t="shared" si="93"/>
        <v>2677.8548773661751</v>
      </c>
      <c r="CD123" s="9">
        <f t="shared" si="93"/>
        <v>2543.3234560827905</v>
      </c>
      <c r="CE123" s="9">
        <f t="shared" si="93"/>
        <v>0</v>
      </c>
      <c r="CF123" s="9">
        <f t="shared" si="84"/>
        <v>0</v>
      </c>
      <c r="CG123" s="9">
        <f t="shared" si="84"/>
        <v>0</v>
      </c>
      <c r="CH123" s="9">
        <f t="shared" si="84"/>
        <v>0</v>
      </c>
      <c r="CI123" s="9">
        <f t="shared" si="84"/>
        <v>0</v>
      </c>
      <c r="CJ123" s="9">
        <f t="shared" si="84"/>
        <v>0</v>
      </c>
      <c r="CK123" s="9">
        <f t="shared" si="82"/>
        <v>0</v>
      </c>
      <c r="CL123" s="9">
        <f t="shared" si="82"/>
        <v>0</v>
      </c>
      <c r="CM123" s="9">
        <f t="shared" si="82"/>
        <v>0</v>
      </c>
      <c r="CN123" s="9">
        <f t="shared" si="82"/>
        <v>0</v>
      </c>
      <c r="CO123" s="9">
        <f t="shared" si="82"/>
        <v>0</v>
      </c>
      <c r="CP123" s="9">
        <f t="shared" si="82"/>
        <v>0</v>
      </c>
      <c r="CQ123" s="9">
        <f t="shared" si="76"/>
        <v>32189.38219965504</v>
      </c>
      <c r="CR123" s="27"/>
    </row>
    <row r="124" spans="2:96" x14ac:dyDescent="0.2">
      <c r="B124" s="1">
        <f t="shared" si="70"/>
        <v>43973</v>
      </c>
      <c r="C124" s="8">
        <f t="shared" si="64"/>
        <v>16.142857142857142</v>
      </c>
      <c r="D124">
        <f t="shared" si="73"/>
        <v>113</v>
      </c>
      <c r="E124" s="14">
        <f t="shared" si="71"/>
        <v>0.15</v>
      </c>
      <c r="F124" s="3">
        <f t="shared" si="65"/>
        <v>2.8576511180631639</v>
      </c>
      <c r="G124" s="3">
        <f t="shared" si="57"/>
        <v>1.4189999999999996</v>
      </c>
      <c r="H124" s="27"/>
      <c r="I124" s="4">
        <f t="shared" si="66"/>
        <v>4392877.6349887261</v>
      </c>
      <c r="J124" s="4"/>
      <c r="K124" s="4">
        <f t="shared" si="58"/>
        <v>607122.36501127901</v>
      </c>
      <c r="L124" s="4">
        <f t="shared" si="86"/>
        <v>1.4873537587110561</v>
      </c>
      <c r="N124" s="4">
        <f t="shared" si="74"/>
        <v>32189.38219965504</v>
      </c>
      <c r="O124" s="4">
        <f t="shared" si="92"/>
        <v>29058.252808881352</v>
      </c>
      <c r="P124" s="4">
        <f t="shared" si="92"/>
        <v>27864.919607692904</v>
      </c>
      <c r="Q124" s="4">
        <f t="shared" si="92"/>
        <v>26682.90536417242</v>
      </c>
      <c r="R124" s="4">
        <f t="shared" si="92"/>
        <v>25516.598885328254</v>
      </c>
      <c r="S124" s="4">
        <f t="shared" si="92"/>
        <v>24369.892879071249</v>
      </c>
      <c r="T124" s="4">
        <f t="shared" si="92"/>
        <v>23246.191853314591</v>
      </c>
      <c r="U124" s="4">
        <f t="shared" si="92"/>
        <v>22148.426190824735</v>
      </c>
      <c r="V124" s="4">
        <f t="shared" si="92"/>
        <v>21079.071457730781</v>
      </c>
      <c r="W124" s="4">
        <f t="shared" si="92"/>
        <v>20040.17256975421</v>
      </c>
      <c r="X124" s="4">
        <f t="shared" si="92"/>
        <v>19033.384292554874</v>
      </c>
      <c r="Y124" s="4">
        <f t="shared" si="92"/>
        <v>18060.001570560107</v>
      </c>
      <c r="Z124" s="4">
        <f t="shared" si="92"/>
        <v>17120.985239738759</v>
      </c>
      <c r="AA124" s="4">
        <f t="shared" si="92"/>
        <v>16216.986383192438</v>
      </c>
      <c r="AB124" s="4">
        <f t="shared" si="92"/>
        <v>15348.37100637243</v>
      </c>
      <c r="AC124" s="4">
        <f t="shared" si="92"/>
        <v>14515.245665571549</v>
      </c>
      <c r="AD124" s="4">
        <f t="shared" si="92"/>
        <v>13717.484037145121</v>
      </c>
      <c r="AE124" s="4">
        <f t="shared" si="92"/>
        <v>12954.75405486807</v>
      </c>
      <c r="AF124" s="4">
        <f t="shared" si="92"/>
        <v>12226.545173890181</v>
      </c>
      <c r="AG124" s="4">
        <f t="shared" si="92"/>
        <v>11532.199379558051</v>
      </c>
      <c r="AH124" s="4">
        <f t="shared" si="92"/>
        <v>10871.049041068607</v>
      </c>
      <c r="AI124" s="4">
        <f t="shared" si="60"/>
        <v>158833.56638163596</v>
      </c>
      <c r="AJ124" s="4">
        <f t="shared" si="68"/>
        <v>572626.38604258164</v>
      </c>
      <c r="AK124" s="27"/>
      <c r="AL124">
        <f t="shared" si="53"/>
        <v>113</v>
      </c>
      <c r="AM124" s="14"/>
      <c r="AN124" s="14"/>
      <c r="AO124" s="4">
        <f t="shared" ref="AO124:BD139" si="96">N123*AN$8</f>
        <v>1854.7820941839161</v>
      </c>
      <c r="AP124" s="4">
        <f t="shared" si="96"/>
        <v>0</v>
      </c>
      <c r="AQ124" s="4">
        <f t="shared" si="96"/>
        <v>0</v>
      </c>
      <c r="AR124" s="4">
        <f t="shared" si="96"/>
        <v>0</v>
      </c>
      <c r="AS124" s="4">
        <f t="shared" si="96"/>
        <v>0</v>
      </c>
      <c r="AT124" s="4">
        <f t="shared" si="96"/>
        <v>0</v>
      </c>
      <c r="AU124" s="4">
        <f t="shared" si="96"/>
        <v>0</v>
      </c>
      <c r="AV124" s="4">
        <f t="shared" si="96"/>
        <v>0</v>
      </c>
      <c r="AW124" s="4">
        <f t="shared" si="96"/>
        <v>0</v>
      </c>
      <c r="AX124" s="4">
        <f t="shared" si="96"/>
        <v>0</v>
      </c>
      <c r="AY124" s="4">
        <f t="shared" si="96"/>
        <v>0</v>
      </c>
      <c r="AZ124" s="4">
        <f t="shared" si="96"/>
        <v>0</v>
      </c>
      <c r="BA124" s="4">
        <f t="shared" si="96"/>
        <v>0</v>
      </c>
      <c r="BB124" s="4">
        <f t="shared" si="96"/>
        <v>0</v>
      </c>
      <c r="BC124" s="4">
        <f t="shared" si="96"/>
        <v>0</v>
      </c>
      <c r="BD124" s="4">
        <f t="shared" si="96"/>
        <v>0</v>
      </c>
      <c r="BE124" s="4">
        <f t="shared" si="95"/>
        <v>0</v>
      </c>
      <c r="BF124" s="4">
        <f t="shared" si="95"/>
        <v>0</v>
      </c>
      <c r="BG124" s="4">
        <f t="shared" si="95"/>
        <v>0</v>
      </c>
      <c r="BH124" s="4">
        <f t="shared" si="95"/>
        <v>0</v>
      </c>
      <c r="BI124" s="4">
        <f t="shared" si="95"/>
        <v>0</v>
      </c>
      <c r="BJ124" s="4">
        <f t="shared" si="72"/>
        <v>1854.7820941839161</v>
      </c>
      <c r="BK124" s="4">
        <f t="shared" si="69"/>
        <v>34495.978968697447</v>
      </c>
      <c r="BL124" s="4">
        <f t="shared" si="77"/>
        <v>1.4947788093018675</v>
      </c>
      <c r="BM124" s="4">
        <f t="shared" si="62"/>
        <v>607122.36501127912</v>
      </c>
      <c r="BN124" s="18">
        <f t="shared" si="78"/>
        <v>1.4873537587110559</v>
      </c>
      <c r="BO124" s="4">
        <f t="shared" si="63"/>
        <v>5.6818824271210273</v>
      </c>
      <c r="BP124" s="27"/>
      <c r="BQ124" s="4">
        <f>I124+AJ124+BK124+SUM(J$11:J124)</f>
        <v>5000000.0000000056</v>
      </c>
      <c r="BR124" s="27"/>
      <c r="BS124">
        <f t="shared" si="55"/>
        <v>113</v>
      </c>
      <c r="BT124" s="11">
        <f t="shared" si="56"/>
        <v>0.88467910133246641</v>
      </c>
      <c r="BU124" s="9">
        <f t="shared" si="94"/>
        <v>4271.5910575257167</v>
      </c>
      <c r="BV124" s="9">
        <f t="shared" si="94"/>
        <v>3856.0843471879157</v>
      </c>
      <c r="BW124" s="9">
        <f t="shared" si="93"/>
        <v>3697.7268055852765</v>
      </c>
      <c r="BX124" s="9">
        <f t="shared" si="93"/>
        <v>3540.8713107772955</v>
      </c>
      <c r="BY124" s="9">
        <f t="shared" si="93"/>
        <v>3386.1002656399819</v>
      </c>
      <c r="BZ124" s="9">
        <f t="shared" si="93"/>
        <v>3233.9302397737838</v>
      </c>
      <c r="CA124" s="9">
        <f t="shared" si="93"/>
        <v>3084.8130177288681</v>
      </c>
      <c r="CB124" s="9">
        <f t="shared" si="93"/>
        <v>2939.1374667640935</v>
      </c>
      <c r="CC124" s="9">
        <f t="shared" si="93"/>
        <v>2797.2320991222164</v>
      </c>
      <c r="CD124" s="9">
        <f t="shared" si="93"/>
        <v>2659.3682789336549</v>
      </c>
      <c r="CE124" s="9">
        <f t="shared" si="93"/>
        <v>0</v>
      </c>
      <c r="CF124" s="9">
        <f t="shared" si="84"/>
        <v>0</v>
      </c>
      <c r="CG124" s="9">
        <f t="shared" si="84"/>
        <v>0</v>
      </c>
      <c r="CH124" s="9">
        <f t="shared" si="84"/>
        <v>0</v>
      </c>
      <c r="CI124" s="9">
        <f t="shared" si="84"/>
        <v>0</v>
      </c>
      <c r="CJ124" s="9">
        <f t="shared" si="84"/>
        <v>0</v>
      </c>
      <c r="CK124" s="9">
        <f t="shared" si="82"/>
        <v>0</v>
      </c>
      <c r="CL124" s="9">
        <f t="shared" si="82"/>
        <v>0</v>
      </c>
      <c r="CM124" s="9">
        <f t="shared" si="82"/>
        <v>0</v>
      </c>
      <c r="CN124" s="9">
        <f t="shared" si="82"/>
        <v>0</v>
      </c>
      <c r="CO124" s="9">
        <f t="shared" si="82"/>
        <v>0</v>
      </c>
      <c r="CP124" s="9">
        <f t="shared" si="82"/>
        <v>0</v>
      </c>
      <c r="CQ124" s="9">
        <f t="shared" si="76"/>
        <v>33466.854889038805</v>
      </c>
      <c r="CR124" s="27"/>
    </row>
    <row r="125" spans="2:96" x14ac:dyDescent="0.2">
      <c r="B125" s="1">
        <f t="shared" si="70"/>
        <v>43974</v>
      </c>
      <c r="C125" s="8">
        <f t="shared" si="64"/>
        <v>16.285714285714285</v>
      </c>
      <c r="D125">
        <f t="shared" si="73"/>
        <v>114</v>
      </c>
      <c r="E125" s="14">
        <f t="shared" si="71"/>
        <v>0.15</v>
      </c>
      <c r="F125" s="3">
        <f t="shared" si="65"/>
        <v>2.8576511180631639</v>
      </c>
      <c r="G125" s="3">
        <f t="shared" si="57"/>
        <v>1.4189999999999996</v>
      </c>
      <c r="H125" s="27"/>
      <c r="I125" s="4">
        <f t="shared" si="66"/>
        <v>4359410.7800996872</v>
      </c>
      <c r="J125" s="4"/>
      <c r="K125" s="4">
        <f t="shared" si="58"/>
        <v>640589.21990031784</v>
      </c>
      <c r="L125" s="4">
        <f t="shared" si="86"/>
        <v>1.4796955455242189</v>
      </c>
      <c r="N125" s="4">
        <f t="shared" si="74"/>
        <v>33466.854889038805</v>
      </c>
      <c r="O125" s="4">
        <f t="shared" si="92"/>
        <v>30258.019267675736</v>
      </c>
      <c r="P125" s="4">
        <f t="shared" si="92"/>
        <v>29058.252808881352</v>
      </c>
      <c r="Q125" s="4">
        <f t="shared" si="92"/>
        <v>27864.919607692904</v>
      </c>
      <c r="R125" s="4">
        <f t="shared" si="92"/>
        <v>26682.90536417242</v>
      </c>
      <c r="S125" s="4">
        <f t="shared" si="92"/>
        <v>25516.598885328254</v>
      </c>
      <c r="T125" s="4">
        <f t="shared" si="92"/>
        <v>24369.892879071249</v>
      </c>
      <c r="U125" s="4">
        <f t="shared" si="92"/>
        <v>23246.191853314591</v>
      </c>
      <c r="V125" s="4">
        <f t="shared" si="92"/>
        <v>22148.426190824735</v>
      </c>
      <c r="W125" s="4">
        <f t="shared" si="92"/>
        <v>21079.071457730781</v>
      </c>
      <c r="X125" s="4">
        <f t="shared" si="92"/>
        <v>20040.17256975421</v>
      </c>
      <c r="Y125" s="4">
        <f t="shared" si="92"/>
        <v>19033.384292554874</v>
      </c>
      <c r="Z125" s="4">
        <f t="shared" si="92"/>
        <v>18060.001570560107</v>
      </c>
      <c r="AA125" s="4">
        <f t="shared" si="92"/>
        <v>17120.985239738759</v>
      </c>
      <c r="AB125" s="4">
        <f t="shared" si="92"/>
        <v>16216.986383192438</v>
      </c>
      <c r="AC125" s="4">
        <f t="shared" si="92"/>
        <v>15348.37100637243</v>
      </c>
      <c r="AD125" s="4">
        <f t="shared" si="92"/>
        <v>14515.245665571549</v>
      </c>
      <c r="AE125" s="4">
        <f t="shared" si="92"/>
        <v>13717.484037145121</v>
      </c>
      <c r="AF125" s="4">
        <f t="shared" si="92"/>
        <v>12954.75405486807</v>
      </c>
      <c r="AG125" s="4">
        <f t="shared" si="92"/>
        <v>12226.545173890181</v>
      </c>
      <c r="AH125" s="4">
        <f t="shared" si="92"/>
        <v>11532.199379558051</v>
      </c>
      <c r="AI125" s="4">
        <f t="shared" si="60"/>
        <v>169704.61542270458</v>
      </c>
      <c r="AJ125" s="4">
        <f t="shared" si="68"/>
        <v>604161.87799964112</v>
      </c>
      <c r="AK125" s="27"/>
      <c r="AL125">
        <f t="shared" si="53"/>
        <v>114</v>
      </c>
      <c r="AM125" s="14"/>
      <c r="AN125" s="14"/>
      <c r="AO125" s="4">
        <f t="shared" si="96"/>
        <v>1931.3629319793024</v>
      </c>
      <c r="AP125" s="4">
        <f t="shared" si="96"/>
        <v>0</v>
      </c>
      <c r="AQ125" s="4">
        <f t="shared" si="96"/>
        <v>0</v>
      </c>
      <c r="AR125" s="4">
        <f t="shared" si="96"/>
        <v>0</v>
      </c>
      <c r="AS125" s="4">
        <f t="shared" si="96"/>
        <v>0</v>
      </c>
      <c r="AT125" s="4">
        <f t="shared" si="96"/>
        <v>0</v>
      </c>
      <c r="AU125" s="4">
        <f t="shared" si="96"/>
        <v>0</v>
      </c>
      <c r="AV125" s="4">
        <f t="shared" si="96"/>
        <v>0</v>
      </c>
      <c r="AW125" s="4">
        <f t="shared" si="96"/>
        <v>0</v>
      </c>
      <c r="AX125" s="4">
        <f t="shared" si="96"/>
        <v>0</v>
      </c>
      <c r="AY125" s="4">
        <f t="shared" si="96"/>
        <v>0</v>
      </c>
      <c r="AZ125" s="4">
        <f t="shared" si="96"/>
        <v>0</v>
      </c>
      <c r="BA125" s="4">
        <f t="shared" si="96"/>
        <v>0</v>
      </c>
      <c r="BB125" s="4">
        <f t="shared" si="96"/>
        <v>0</v>
      </c>
      <c r="BC125" s="4">
        <f t="shared" si="96"/>
        <v>0</v>
      </c>
      <c r="BD125" s="4">
        <f t="shared" si="96"/>
        <v>0</v>
      </c>
      <c r="BE125" s="4">
        <f t="shared" si="95"/>
        <v>0</v>
      </c>
      <c r="BF125" s="4">
        <f t="shared" si="95"/>
        <v>0</v>
      </c>
      <c r="BG125" s="4">
        <f t="shared" si="95"/>
        <v>0</v>
      </c>
      <c r="BH125" s="4">
        <f t="shared" si="95"/>
        <v>0</v>
      </c>
      <c r="BI125" s="4">
        <f t="shared" si="95"/>
        <v>0</v>
      </c>
      <c r="BJ125" s="4">
        <f t="shared" si="72"/>
        <v>1931.3629319793024</v>
      </c>
      <c r="BK125" s="4">
        <f t="shared" si="69"/>
        <v>36427.341900676751</v>
      </c>
      <c r="BL125" s="4">
        <f t="shared" si="77"/>
        <v>1.4873537587110561</v>
      </c>
      <c r="BM125" s="4">
        <f t="shared" si="62"/>
        <v>640589.21990031784</v>
      </c>
      <c r="BN125" s="18">
        <f t="shared" si="78"/>
        <v>1.4796955455242182</v>
      </c>
      <c r="BO125" s="4">
        <f t="shared" si="63"/>
        <v>5.6865368271956269</v>
      </c>
      <c r="BP125" s="27"/>
      <c r="BQ125" s="4">
        <f>I125+AJ125+BK125+SUM(J$11:J125)</f>
        <v>5000000.0000000047</v>
      </c>
      <c r="BR125" s="27"/>
      <c r="BS125">
        <f t="shared" si="55"/>
        <v>114</v>
      </c>
      <c r="BT125" s="11">
        <f t="shared" si="56"/>
        <v>0.87828084333291712</v>
      </c>
      <c r="BU125" s="9">
        <f t="shared" si="94"/>
        <v>4408.9946303468041</v>
      </c>
      <c r="BV125" s="9">
        <f t="shared" si="94"/>
        <v>3986.255801999685</v>
      </c>
      <c r="BW125" s="9">
        <f t="shared" si="93"/>
        <v>3828.1960174148135</v>
      </c>
      <c r="BX125" s="9">
        <f t="shared" si="93"/>
        <v>3670.9837638672689</v>
      </c>
      <c r="BY125" s="9">
        <f t="shared" si="93"/>
        <v>3515.2626938726657</v>
      </c>
      <c r="BZ125" s="9">
        <f t="shared" si="93"/>
        <v>3361.6109981990803</v>
      </c>
      <c r="CA125" s="9">
        <f t="shared" si="93"/>
        <v>3210.5415104645322</v>
      </c>
      <c r="CB125" s="9">
        <f t="shared" si="93"/>
        <v>3062.5027477811891</v>
      </c>
      <c r="CC125" s="9">
        <f t="shared" si="93"/>
        <v>2917.8807650061626</v>
      </c>
      <c r="CD125" s="9">
        <f t="shared" si="93"/>
        <v>2777.0016984855915</v>
      </c>
      <c r="CE125" s="9">
        <f t="shared" si="93"/>
        <v>0</v>
      </c>
      <c r="CF125" s="9">
        <f t="shared" si="84"/>
        <v>0</v>
      </c>
      <c r="CG125" s="9">
        <f t="shared" si="84"/>
        <v>0</v>
      </c>
      <c r="CH125" s="9">
        <f t="shared" si="84"/>
        <v>0</v>
      </c>
      <c r="CI125" s="9">
        <f t="shared" si="84"/>
        <v>0</v>
      </c>
      <c r="CJ125" s="9">
        <f t="shared" si="84"/>
        <v>0</v>
      </c>
      <c r="CK125" s="9">
        <f t="shared" si="82"/>
        <v>0</v>
      </c>
      <c r="CL125" s="9">
        <f t="shared" si="82"/>
        <v>0</v>
      </c>
      <c r="CM125" s="9">
        <f t="shared" si="82"/>
        <v>0</v>
      </c>
      <c r="CN125" s="9">
        <f t="shared" si="82"/>
        <v>0</v>
      </c>
      <c r="CO125" s="9">
        <f t="shared" si="82"/>
        <v>0</v>
      </c>
      <c r="CP125" s="9">
        <f t="shared" si="82"/>
        <v>0</v>
      </c>
      <c r="CQ125" s="9">
        <f t="shared" si="76"/>
        <v>34739.230627437792</v>
      </c>
      <c r="CR125" s="27"/>
    </row>
    <row r="126" spans="2:96" x14ac:dyDescent="0.2">
      <c r="B126" s="1">
        <f t="shared" si="70"/>
        <v>43975</v>
      </c>
      <c r="C126" s="8">
        <f t="shared" si="64"/>
        <v>16.428571428571427</v>
      </c>
      <c r="D126">
        <f t="shared" si="73"/>
        <v>115</v>
      </c>
      <c r="E126" s="14">
        <f t="shared" si="71"/>
        <v>0.15</v>
      </c>
      <c r="F126" s="3">
        <f t="shared" si="65"/>
        <v>2.8576511180631639</v>
      </c>
      <c r="G126" s="3">
        <f t="shared" si="57"/>
        <v>1.4189999999999996</v>
      </c>
      <c r="H126" s="27"/>
      <c r="I126" s="4">
        <f t="shared" si="66"/>
        <v>4324671.5494722491</v>
      </c>
      <c r="J126" s="4"/>
      <c r="K126" s="4">
        <f t="shared" si="58"/>
        <v>675328.45052775566</v>
      </c>
      <c r="L126" s="4">
        <f t="shared" si="86"/>
        <v>1.4718007343999033</v>
      </c>
      <c r="N126" s="4">
        <f t="shared" si="74"/>
        <v>34739.230627437792</v>
      </c>
      <c r="O126" s="4">
        <f t="shared" si="92"/>
        <v>31458.843595696475</v>
      </c>
      <c r="P126" s="4">
        <f t="shared" si="92"/>
        <v>30258.019267675736</v>
      </c>
      <c r="Q126" s="4">
        <f t="shared" si="92"/>
        <v>29058.252808881352</v>
      </c>
      <c r="R126" s="4">
        <f t="shared" si="92"/>
        <v>27864.919607692904</v>
      </c>
      <c r="S126" s="4">
        <f t="shared" si="92"/>
        <v>26682.90536417242</v>
      </c>
      <c r="T126" s="4">
        <f t="shared" si="92"/>
        <v>25516.598885328254</v>
      </c>
      <c r="U126" s="4">
        <f t="shared" si="92"/>
        <v>24369.892879071249</v>
      </c>
      <c r="V126" s="4">
        <f t="shared" si="92"/>
        <v>23246.191853314591</v>
      </c>
      <c r="W126" s="4">
        <f t="shared" si="92"/>
        <v>22148.426190824735</v>
      </c>
      <c r="X126" s="4">
        <f t="shared" si="92"/>
        <v>21079.071457730781</v>
      </c>
      <c r="Y126" s="4">
        <f t="shared" si="92"/>
        <v>20040.17256975421</v>
      </c>
      <c r="Z126" s="4">
        <f t="shared" si="92"/>
        <v>19033.384292554874</v>
      </c>
      <c r="AA126" s="4">
        <f t="shared" si="92"/>
        <v>18060.001570560107</v>
      </c>
      <c r="AB126" s="4">
        <f t="shared" si="92"/>
        <v>17120.985239738759</v>
      </c>
      <c r="AC126" s="4">
        <f t="shared" si="92"/>
        <v>16216.986383192438</v>
      </c>
      <c r="AD126" s="4">
        <f t="shared" si="92"/>
        <v>15348.37100637243</v>
      </c>
      <c r="AE126" s="4">
        <f t="shared" si="92"/>
        <v>14515.245665571549</v>
      </c>
      <c r="AF126" s="4">
        <f t="shared" si="92"/>
        <v>13717.484037145121</v>
      </c>
      <c r="AG126" s="4">
        <f t="shared" si="92"/>
        <v>12954.75405486807</v>
      </c>
      <c r="AH126" s="4">
        <f t="shared" si="92"/>
        <v>12226.545173890181</v>
      </c>
      <c r="AI126" s="4">
        <f t="shared" si="60"/>
        <v>181236.81480226264</v>
      </c>
      <c r="AJ126" s="4">
        <f t="shared" si="68"/>
        <v>636893.09733373648</v>
      </c>
      <c r="AK126" s="27"/>
      <c r="AL126">
        <f t="shared" si="53"/>
        <v>115</v>
      </c>
      <c r="AM126" s="14"/>
      <c r="AN126" s="14"/>
      <c r="AO126" s="4">
        <f t="shared" si="96"/>
        <v>2008.0112933423281</v>
      </c>
      <c r="AP126" s="4">
        <f t="shared" si="96"/>
        <v>0</v>
      </c>
      <c r="AQ126" s="4">
        <f t="shared" si="96"/>
        <v>0</v>
      </c>
      <c r="AR126" s="4">
        <f t="shared" si="96"/>
        <v>0</v>
      </c>
      <c r="AS126" s="4">
        <f t="shared" si="96"/>
        <v>0</v>
      </c>
      <c r="AT126" s="4">
        <f t="shared" si="96"/>
        <v>0</v>
      </c>
      <c r="AU126" s="4">
        <f t="shared" si="96"/>
        <v>0</v>
      </c>
      <c r="AV126" s="4">
        <f t="shared" si="96"/>
        <v>0</v>
      </c>
      <c r="AW126" s="4">
        <f t="shared" si="96"/>
        <v>0</v>
      </c>
      <c r="AX126" s="4">
        <f t="shared" si="96"/>
        <v>0</v>
      </c>
      <c r="AY126" s="4">
        <f t="shared" si="96"/>
        <v>0</v>
      </c>
      <c r="AZ126" s="4">
        <f t="shared" si="96"/>
        <v>0</v>
      </c>
      <c r="BA126" s="4">
        <f t="shared" si="96"/>
        <v>0</v>
      </c>
      <c r="BB126" s="4">
        <f t="shared" si="96"/>
        <v>0</v>
      </c>
      <c r="BC126" s="4">
        <f t="shared" si="96"/>
        <v>0</v>
      </c>
      <c r="BD126" s="4">
        <f t="shared" si="96"/>
        <v>0</v>
      </c>
      <c r="BE126" s="4">
        <f t="shared" si="95"/>
        <v>0</v>
      </c>
      <c r="BF126" s="4">
        <f t="shared" si="95"/>
        <v>0</v>
      </c>
      <c r="BG126" s="4">
        <f t="shared" si="95"/>
        <v>0</v>
      </c>
      <c r="BH126" s="4">
        <f t="shared" si="95"/>
        <v>0</v>
      </c>
      <c r="BI126" s="4">
        <f t="shared" si="95"/>
        <v>0</v>
      </c>
      <c r="BJ126" s="4">
        <f t="shared" si="72"/>
        <v>2008.0112933423281</v>
      </c>
      <c r="BK126" s="4">
        <f t="shared" si="69"/>
        <v>38435.353194019081</v>
      </c>
      <c r="BL126" s="4">
        <f t="shared" si="77"/>
        <v>1.4796955455242187</v>
      </c>
      <c r="BM126" s="4">
        <f t="shared" si="62"/>
        <v>675328.45052775554</v>
      </c>
      <c r="BN126" s="18">
        <f t="shared" si="78"/>
        <v>1.4718007343999027</v>
      </c>
      <c r="BO126" s="4">
        <f t="shared" si="63"/>
        <v>5.6913570224951471</v>
      </c>
      <c r="BP126" s="27"/>
      <c r="BQ126" s="4">
        <f>I126+AJ126+BK126+SUM(J$11:J126)</f>
        <v>5000000.0000000047</v>
      </c>
      <c r="BR126" s="27"/>
      <c r="BS126">
        <f t="shared" si="55"/>
        <v>115</v>
      </c>
      <c r="BT126" s="11">
        <f t="shared" si="56"/>
        <v>0.87163462684221249</v>
      </c>
      <c r="BU126" s="9">
        <f t="shared" si="94"/>
        <v>4541.987448709845</v>
      </c>
      <c r="BV126" s="9">
        <f t="shared" si="94"/>
        <v>4113.0926097633628</v>
      </c>
      <c r="BW126" s="9">
        <f t="shared" si="93"/>
        <v>3956.0906000047526</v>
      </c>
      <c r="BX126" s="9">
        <f t="shared" si="93"/>
        <v>3799.2269015633956</v>
      </c>
      <c r="BY126" s="9">
        <f t="shared" si="93"/>
        <v>3643.2043206359476</v>
      </c>
      <c r="BZ126" s="9">
        <f t="shared" si="93"/>
        <v>3488.6616390249746</v>
      </c>
      <c r="CA126" s="9">
        <f t="shared" si="93"/>
        <v>3336.1726721543259</v>
      </c>
      <c r="CB126" s="9">
        <f t="shared" si="93"/>
        <v>3186.246372875094</v>
      </c>
      <c r="CC126" s="9">
        <f t="shared" si="93"/>
        <v>3039.3278642349514</v>
      </c>
      <c r="CD126" s="9">
        <f t="shared" si="93"/>
        <v>2895.8002796972705</v>
      </c>
      <c r="CE126" s="9">
        <f t="shared" si="93"/>
        <v>0</v>
      </c>
      <c r="CF126" s="9">
        <f t="shared" si="84"/>
        <v>0</v>
      </c>
      <c r="CG126" s="9">
        <f t="shared" si="84"/>
        <v>0</v>
      </c>
      <c r="CH126" s="9">
        <f t="shared" si="84"/>
        <v>0</v>
      </c>
      <c r="CI126" s="9">
        <f t="shared" si="84"/>
        <v>0</v>
      </c>
      <c r="CJ126" s="9">
        <f t="shared" si="84"/>
        <v>0</v>
      </c>
      <c r="CK126" s="9">
        <f t="shared" si="82"/>
        <v>0</v>
      </c>
      <c r="CL126" s="9">
        <f t="shared" si="82"/>
        <v>0</v>
      </c>
      <c r="CM126" s="9">
        <f t="shared" si="82"/>
        <v>0</v>
      </c>
      <c r="CN126" s="9">
        <f t="shared" si="82"/>
        <v>0</v>
      </c>
      <c r="CO126" s="9">
        <f t="shared" si="82"/>
        <v>0</v>
      </c>
      <c r="CP126" s="9">
        <f t="shared" si="82"/>
        <v>0</v>
      </c>
      <c r="CQ126" s="9">
        <f t="shared" si="76"/>
        <v>35999.810708663921</v>
      </c>
      <c r="CR126" s="27"/>
    </row>
    <row r="127" spans="2:96" x14ac:dyDescent="0.2">
      <c r="B127" s="1">
        <f t="shared" si="70"/>
        <v>43976</v>
      </c>
      <c r="C127" s="8">
        <f t="shared" si="64"/>
        <v>16.571428571428573</v>
      </c>
      <c r="D127">
        <f t="shared" si="73"/>
        <v>116</v>
      </c>
      <c r="E127" s="14">
        <f t="shared" si="71"/>
        <v>0.15</v>
      </c>
      <c r="F127" s="3">
        <f t="shared" si="65"/>
        <v>2.8576511180631639</v>
      </c>
      <c r="G127" s="3">
        <f t="shared" si="57"/>
        <v>1.4189999999999996</v>
      </c>
      <c r="H127" s="27"/>
      <c r="I127" s="4">
        <f t="shared" si="66"/>
        <v>4288671.7387635848</v>
      </c>
      <c r="J127" s="4"/>
      <c r="K127" s="4">
        <f t="shared" si="58"/>
        <v>711328.26123641955</v>
      </c>
      <c r="L127" s="4">
        <f t="shared" si="86"/>
        <v>1.4636674695513581</v>
      </c>
      <c r="N127" s="4">
        <f t="shared" si="74"/>
        <v>35999.810708663921</v>
      </c>
      <c r="O127" s="4">
        <f t="shared" si="92"/>
        <v>32654.87678979152</v>
      </c>
      <c r="P127" s="4">
        <f t="shared" si="92"/>
        <v>31458.843595696475</v>
      </c>
      <c r="Q127" s="4">
        <f t="shared" si="92"/>
        <v>30258.019267675736</v>
      </c>
      <c r="R127" s="4">
        <f t="shared" si="92"/>
        <v>29058.252808881352</v>
      </c>
      <c r="S127" s="4">
        <f t="shared" si="92"/>
        <v>27864.919607692904</v>
      </c>
      <c r="T127" s="4">
        <f t="shared" si="92"/>
        <v>26682.90536417242</v>
      </c>
      <c r="U127" s="4">
        <f t="shared" si="92"/>
        <v>25516.598885328254</v>
      </c>
      <c r="V127" s="4">
        <f t="shared" si="92"/>
        <v>24369.892879071249</v>
      </c>
      <c r="W127" s="4">
        <f t="shared" si="92"/>
        <v>23246.191853314591</v>
      </c>
      <c r="X127" s="4">
        <f t="shared" si="92"/>
        <v>22148.426190824735</v>
      </c>
      <c r="Y127" s="4">
        <f t="shared" si="92"/>
        <v>21079.071457730781</v>
      </c>
      <c r="Z127" s="4">
        <f t="shared" si="92"/>
        <v>20040.17256975421</v>
      </c>
      <c r="AA127" s="4">
        <f t="shared" si="92"/>
        <v>19033.384292554874</v>
      </c>
      <c r="AB127" s="4">
        <f t="shared" si="92"/>
        <v>18060.001570560107</v>
      </c>
      <c r="AC127" s="4">
        <f t="shared" si="92"/>
        <v>17120.985239738759</v>
      </c>
      <c r="AD127" s="4">
        <f t="shared" si="92"/>
        <v>16216.986383192438</v>
      </c>
      <c r="AE127" s="4">
        <f t="shared" si="92"/>
        <v>15348.37100637243</v>
      </c>
      <c r="AF127" s="4">
        <f t="shared" si="92"/>
        <v>14515.245665571549</v>
      </c>
      <c r="AG127" s="4">
        <f t="shared" si="92"/>
        <v>13717.484037145121</v>
      </c>
      <c r="AH127" s="4">
        <f t="shared" si="92"/>
        <v>12954.75405486807</v>
      </c>
      <c r="AI127" s="4">
        <f t="shared" si="60"/>
        <v>193463.35997615283</v>
      </c>
      <c r="AJ127" s="4">
        <f t="shared" si="68"/>
        <v>670808.55420475418</v>
      </c>
      <c r="AK127" s="27"/>
      <c r="AL127">
        <f t="shared" si="53"/>
        <v>116</v>
      </c>
      <c r="AM127" s="14"/>
      <c r="AN127" s="14"/>
      <c r="AO127" s="4">
        <f t="shared" si="96"/>
        <v>2084.3538376462675</v>
      </c>
      <c r="AP127" s="4">
        <f t="shared" si="96"/>
        <v>0</v>
      </c>
      <c r="AQ127" s="4">
        <f t="shared" si="96"/>
        <v>0</v>
      </c>
      <c r="AR127" s="4">
        <f t="shared" si="96"/>
        <v>0</v>
      </c>
      <c r="AS127" s="4">
        <f t="shared" si="96"/>
        <v>0</v>
      </c>
      <c r="AT127" s="4">
        <f t="shared" si="96"/>
        <v>0</v>
      </c>
      <c r="AU127" s="4">
        <f t="shared" si="96"/>
        <v>0</v>
      </c>
      <c r="AV127" s="4">
        <f t="shared" si="96"/>
        <v>0</v>
      </c>
      <c r="AW127" s="4">
        <f t="shared" si="96"/>
        <v>0</v>
      </c>
      <c r="AX127" s="4">
        <f t="shared" si="96"/>
        <v>0</v>
      </c>
      <c r="AY127" s="4">
        <f t="shared" si="96"/>
        <v>0</v>
      </c>
      <c r="AZ127" s="4">
        <f t="shared" si="96"/>
        <v>0</v>
      </c>
      <c r="BA127" s="4">
        <f t="shared" si="96"/>
        <v>0</v>
      </c>
      <c r="BB127" s="4">
        <f t="shared" si="96"/>
        <v>0</v>
      </c>
      <c r="BC127" s="4">
        <f t="shared" si="96"/>
        <v>0</v>
      </c>
      <c r="BD127" s="4">
        <f t="shared" si="96"/>
        <v>0</v>
      </c>
      <c r="BE127" s="4">
        <f t="shared" si="95"/>
        <v>0</v>
      </c>
      <c r="BF127" s="4">
        <f t="shared" si="95"/>
        <v>0</v>
      </c>
      <c r="BG127" s="4">
        <f t="shared" si="95"/>
        <v>0</v>
      </c>
      <c r="BH127" s="4">
        <f t="shared" si="95"/>
        <v>0</v>
      </c>
      <c r="BI127" s="4">
        <f t="shared" si="95"/>
        <v>0</v>
      </c>
      <c r="BJ127" s="4">
        <f t="shared" si="72"/>
        <v>2084.3538376462675</v>
      </c>
      <c r="BK127" s="4">
        <f t="shared" si="69"/>
        <v>40519.707031665348</v>
      </c>
      <c r="BL127" s="4">
        <f t="shared" si="77"/>
        <v>1.4718007343999029</v>
      </c>
      <c r="BM127" s="4">
        <f t="shared" si="62"/>
        <v>711328.26123641955</v>
      </c>
      <c r="BN127" s="18">
        <f t="shared" si="78"/>
        <v>1.4636674695513578</v>
      </c>
      <c r="BO127" s="4">
        <f t="shared" si="63"/>
        <v>5.6963443236790052</v>
      </c>
      <c r="BP127" s="27"/>
      <c r="BQ127" s="4">
        <f>I127+AJ127+BK127+SUM(J$11:J127)</f>
        <v>5000000.0000000047</v>
      </c>
      <c r="BR127" s="27"/>
      <c r="BS127">
        <f t="shared" si="55"/>
        <v>116</v>
      </c>
      <c r="BT127" s="11">
        <f t="shared" si="56"/>
        <v>0.86474216761061806</v>
      </c>
      <c r="BU127" s="9">
        <f t="shared" si="94"/>
        <v>4669.5831518672967</v>
      </c>
      <c r="BV127" s="9">
        <f t="shared" si="94"/>
        <v>4235.7073407392963</v>
      </c>
      <c r="BW127" s="9">
        <f t="shared" si="93"/>
        <v>4080.5682902198964</v>
      </c>
      <c r="BX127" s="9">
        <f t="shared" si="93"/>
        <v>3924.8077753700645</v>
      </c>
      <c r="BY127" s="9">
        <f t="shared" si="93"/>
        <v>3769.1844781394088</v>
      </c>
      <c r="BZ127" s="9">
        <f t="shared" si="93"/>
        <v>3614.3956472777959</v>
      </c>
      <c r="CA127" s="9">
        <f t="shared" si="93"/>
        <v>3461.0750134145169</v>
      </c>
      <c r="CB127" s="9">
        <f t="shared" si="93"/>
        <v>3309.7918545224152</v>
      </c>
      <c r="CC127" s="9">
        <f t="shared" si="93"/>
        <v>3161.0510989029958</v>
      </c>
      <c r="CD127" s="9">
        <f t="shared" si="93"/>
        <v>3015.2943497891324</v>
      </c>
      <c r="CE127" s="9">
        <f t="shared" si="93"/>
        <v>0</v>
      </c>
      <c r="CF127" s="9">
        <f t="shared" si="84"/>
        <v>0</v>
      </c>
      <c r="CG127" s="9">
        <f t="shared" si="84"/>
        <v>0</v>
      </c>
      <c r="CH127" s="9">
        <f t="shared" si="84"/>
        <v>0</v>
      </c>
      <c r="CI127" s="9">
        <f t="shared" si="84"/>
        <v>0</v>
      </c>
      <c r="CJ127" s="9">
        <f t="shared" si="84"/>
        <v>0</v>
      </c>
      <c r="CK127" s="9">
        <f t="shared" si="82"/>
        <v>0</v>
      </c>
      <c r="CL127" s="9">
        <f t="shared" si="82"/>
        <v>0</v>
      </c>
      <c r="CM127" s="9">
        <f t="shared" si="82"/>
        <v>0</v>
      </c>
      <c r="CN127" s="9">
        <f t="shared" si="82"/>
        <v>0</v>
      </c>
      <c r="CO127" s="9">
        <f t="shared" si="82"/>
        <v>0</v>
      </c>
      <c r="CP127" s="9">
        <f t="shared" si="82"/>
        <v>0</v>
      </c>
      <c r="CQ127" s="9">
        <f t="shared" si="76"/>
        <v>37241.459000242823</v>
      </c>
      <c r="CR127" s="27"/>
    </row>
    <row r="128" spans="2:96" x14ac:dyDescent="0.2">
      <c r="B128" s="1">
        <f t="shared" si="70"/>
        <v>43977</v>
      </c>
      <c r="C128" s="8">
        <f t="shared" si="64"/>
        <v>16.714285714285715</v>
      </c>
      <c r="D128">
        <f t="shared" si="73"/>
        <v>117</v>
      </c>
      <c r="E128" s="14">
        <f t="shared" si="71"/>
        <v>0.15</v>
      </c>
      <c r="F128" s="3">
        <f t="shared" si="65"/>
        <v>2.8576511180631639</v>
      </c>
      <c r="G128" s="3">
        <f t="shared" si="57"/>
        <v>1.4189999999999996</v>
      </c>
      <c r="H128" s="27"/>
      <c r="I128" s="4">
        <f t="shared" si="66"/>
        <v>4251430.2797633419</v>
      </c>
      <c r="J128" s="4"/>
      <c r="K128" s="4">
        <f t="shared" si="58"/>
        <v>748569.72023666243</v>
      </c>
      <c r="L128" s="4">
        <f t="shared" si="86"/>
        <v>1.4552955702357024</v>
      </c>
      <c r="N128" s="4">
        <f t="shared" si="74"/>
        <v>37241.459000242823</v>
      </c>
      <c r="O128" s="4">
        <f t="shared" si="92"/>
        <v>33839.822066144086</v>
      </c>
      <c r="P128" s="4">
        <f t="shared" si="92"/>
        <v>32654.87678979152</v>
      </c>
      <c r="Q128" s="4">
        <f t="shared" si="92"/>
        <v>31458.843595696475</v>
      </c>
      <c r="R128" s="4">
        <f t="shared" si="92"/>
        <v>30258.019267675736</v>
      </c>
      <c r="S128" s="4">
        <f t="shared" si="92"/>
        <v>29058.252808881352</v>
      </c>
      <c r="T128" s="4">
        <f t="shared" si="92"/>
        <v>27864.919607692904</v>
      </c>
      <c r="U128" s="4">
        <f t="shared" si="92"/>
        <v>26682.90536417242</v>
      </c>
      <c r="V128" s="4">
        <f t="shared" si="92"/>
        <v>25516.598885328254</v>
      </c>
      <c r="W128" s="4">
        <f t="shared" si="92"/>
        <v>24369.892879071249</v>
      </c>
      <c r="X128" s="4">
        <f t="shared" si="92"/>
        <v>23246.191853314591</v>
      </c>
      <c r="Y128" s="4">
        <f t="shared" si="92"/>
        <v>22148.426190824735</v>
      </c>
      <c r="Z128" s="4">
        <f t="shared" si="92"/>
        <v>21079.071457730781</v>
      </c>
      <c r="AA128" s="4">
        <f t="shared" si="92"/>
        <v>20040.17256975421</v>
      </c>
      <c r="AB128" s="4">
        <f t="shared" si="92"/>
        <v>19033.384292554874</v>
      </c>
      <c r="AC128" s="4">
        <f t="shared" si="92"/>
        <v>18060.001570560107</v>
      </c>
      <c r="AD128" s="4">
        <f t="shared" ref="AD128:AH128" si="97">AC127*(1-AC$6)</f>
        <v>17120.985239738759</v>
      </c>
      <c r="AE128" s="4">
        <f t="shared" si="97"/>
        <v>16216.986383192438</v>
      </c>
      <c r="AF128" s="4">
        <f t="shared" si="97"/>
        <v>15348.37100637243</v>
      </c>
      <c r="AG128" s="4">
        <f t="shared" si="97"/>
        <v>14515.245665571549</v>
      </c>
      <c r="AH128" s="4">
        <f t="shared" si="97"/>
        <v>13717.484037145121</v>
      </c>
      <c r="AI128" s="4">
        <f t="shared" si="60"/>
        <v>206418.1140310209</v>
      </c>
      <c r="AJ128" s="4">
        <f t="shared" si="68"/>
        <v>705890.02456247713</v>
      </c>
      <c r="AK128" s="27"/>
      <c r="AL128">
        <f t="shared" si="53"/>
        <v>117</v>
      </c>
      <c r="AM128" s="14"/>
      <c r="AN128" s="14"/>
      <c r="AO128" s="4">
        <f t="shared" si="96"/>
        <v>2159.9886425198351</v>
      </c>
      <c r="AP128" s="4">
        <f t="shared" si="96"/>
        <v>0</v>
      </c>
      <c r="AQ128" s="4">
        <f t="shared" si="96"/>
        <v>0</v>
      </c>
      <c r="AR128" s="4">
        <f t="shared" si="96"/>
        <v>0</v>
      </c>
      <c r="AS128" s="4">
        <f t="shared" si="96"/>
        <v>0</v>
      </c>
      <c r="AT128" s="4">
        <f t="shared" si="96"/>
        <v>0</v>
      </c>
      <c r="AU128" s="4">
        <f t="shared" si="96"/>
        <v>0</v>
      </c>
      <c r="AV128" s="4">
        <f t="shared" si="96"/>
        <v>0</v>
      </c>
      <c r="AW128" s="4">
        <f t="shared" si="96"/>
        <v>0</v>
      </c>
      <c r="AX128" s="4">
        <f t="shared" si="96"/>
        <v>0</v>
      </c>
      <c r="AY128" s="4">
        <f t="shared" si="96"/>
        <v>0</v>
      </c>
      <c r="AZ128" s="4">
        <f t="shared" si="96"/>
        <v>0</v>
      </c>
      <c r="BA128" s="4">
        <f t="shared" si="96"/>
        <v>0</v>
      </c>
      <c r="BB128" s="4">
        <f t="shared" si="96"/>
        <v>0</v>
      </c>
      <c r="BC128" s="4">
        <f t="shared" si="96"/>
        <v>0</v>
      </c>
      <c r="BD128" s="4">
        <f t="shared" si="96"/>
        <v>0</v>
      </c>
      <c r="BE128" s="4">
        <f t="shared" si="95"/>
        <v>0</v>
      </c>
      <c r="BF128" s="4">
        <f t="shared" si="95"/>
        <v>0</v>
      </c>
      <c r="BG128" s="4">
        <f t="shared" si="95"/>
        <v>0</v>
      </c>
      <c r="BH128" s="4">
        <f t="shared" si="95"/>
        <v>0</v>
      </c>
      <c r="BI128" s="4">
        <f t="shared" si="95"/>
        <v>0</v>
      </c>
      <c r="BJ128" s="4">
        <f t="shared" si="72"/>
        <v>2159.9886425198351</v>
      </c>
      <c r="BK128" s="4">
        <f t="shared" si="69"/>
        <v>42679.695674185183</v>
      </c>
      <c r="BL128" s="4">
        <f t="shared" si="77"/>
        <v>1.4636674695513578</v>
      </c>
      <c r="BM128" s="4">
        <f t="shared" si="62"/>
        <v>748569.72023666231</v>
      </c>
      <c r="BN128" s="18">
        <f t="shared" si="78"/>
        <v>1.4552955702357022</v>
      </c>
      <c r="BO128" s="4">
        <f t="shared" si="63"/>
        <v>5.7014990748880257</v>
      </c>
      <c r="BP128" s="27"/>
      <c r="BQ128" s="4">
        <f>I128+AJ128+BK128+SUM(J$11:J128)</f>
        <v>5000000.0000000047</v>
      </c>
      <c r="BR128" s="27"/>
      <c r="BS128">
        <f t="shared" si="55"/>
        <v>117</v>
      </c>
      <c r="BT128" s="11">
        <f t="shared" si="56"/>
        <v>0.8576065331210273</v>
      </c>
      <c r="BU128" s="9">
        <f t="shared" si="94"/>
        <v>4790.7777812350696</v>
      </c>
      <c r="BV128" s="9">
        <f t="shared" si="94"/>
        <v>4353.1878725367405</v>
      </c>
      <c r="BW128" s="9">
        <f t="shared" si="93"/>
        <v>4200.755350978111</v>
      </c>
      <c r="BX128" s="9">
        <f t="shared" si="93"/>
        <v>4046.8964688152823</v>
      </c>
      <c r="BY128" s="9">
        <f t="shared" si="93"/>
        <v>3892.4212504890952</v>
      </c>
      <c r="BZ128" s="9">
        <f t="shared" si="93"/>
        <v>3738.0821174968637</v>
      </c>
      <c r="CA128" s="9">
        <f t="shared" si="93"/>
        <v>3584.5705650674468</v>
      </c>
      <c r="CB128" s="9">
        <f t="shared" si="93"/>
        <v>3432.5150944446559</v>
      </c>
      <c r="CC128" s="9">
        <f t="shared" si="93"/>
        <v>3282.4802860629347</v>
      </c>
      <c r="CD128" s="9">
        <f t="shared" si="93"/>
        <v>3134.9669016826656</v>
      </c>
      <c r="CE128" s="9">
        <f t="shared" si="93"/>
        <v>0</v>
      </c>
      <c r="CF128" s="9">
        <f t="shared" si="84"/>
        <v>0</v>
      </c>
      <c r="CG128" s="9">
        <f t="shared" si="84"/>
        <v>0</v>
      </c>
      <c r="CH128" s="9">
        <f t="shared" si="84"/>
        <v>0</v>
      </c>
      <c r="CI128" s="9">
        <f t="shared" si="84"/>
        <v>0</v>
      </c>
      <c r="CJ128" s="9">
        <f t="shared" si="84"/>
        <v>0</v>
      </c>
      <c r="CK128" s="9">
        <f t="shared" si="82"/>
        <v>0</v>
      </c>
      <c r="CL128" s="9">
        <f t="shared" si="82"/>
        <v>0</v>
      </c>
      <c r="CM128" s="9">
        <f t="shared" si="82"/>
        <v>0</v>
      </c>
      <c r="CN128" s="9">
        <f t="shared" si="82"/>
        <v>0</v>
      </c>
      <c r="CO128" s="9">
        <f t="shared" si="82"/>
        <v>0</v>
      </c>
      <c r="CP128" s="9">
        <f t="shared" si="82"/>
        <v>0</v>
      </c>
      <c r="CQ128" s="9">
        <f t="shared" si="76"/>
        <v>38456.653688808867</v>
      </c>
      <c r="CR128" s="27"/>
    </row>
    <row r="129" spans="2:96" x14ac:dyDescent="0.2">
      <c r="B129" s="1">
        <f t="shared" si="70"/>
        <v>43978</v>
      </c>
      <c r="C129" s="8">
        <f t="shared" si="64"/>
        <v>16.857142857142858</v>
      </c>
      <c r="D129">
        <f t="shared" si="73"/>
        <v>118</v>
      </c>
      <c r="E129" s="14">
        <f t="shared" si="71"/>
        <v>0.15</v>
      </c>
      <c r="F129" s="3">
        <f t="shared" si="65"/>
        <v>2.8576511180631639</v>
      </c>
      <c r="G129" s="3">
        <f t="shared" si="57"/>
        <v>1.4189999999999996</v>
      </c>
      <c r="H129" s="27"/>
      <c r="I129" s="4">
        <f t="shared" si="66"/>
        <v>4212973.626074533</v>
      </c>
      <c r="J129" s="4"/>
      <c r="K129" s="4">
        <f t="shared" si="58"/>
        <v>787026.37392547133</v>
      </c>
      <c r="L129" s="4">
        <f t="shared" si="86"/>
        <v>1.4466866094729274</v>
      </c>
      <c r="N129" s="4">
        <f t="shared" si="74"/>
        <v>38456.653688808867</v>
      </c>
      <c r="O129" s="4">
        <f t="shared" ref="O129:AH141" si="98">N128*(1-N$6)</f>
        <v>35006.971460228255</v>
      </c>
      <c r="P129" s="4">
        <f t="shared" si="98"/>
        <v>33839.822066144086</v>
      </c>
      <c r="Q129" s="4">
        <f t="shared" si="98"/>
        <v>32654.87678979152</v>
      </c>
      <c r="R129" s="4">
        <f t="shared" si="98"/>
        <v>31458.843595696475</v>
      </c>
      <c r="S129" s="4">
        <f t="shared" si="98"/>
        <v>30258.019267675736</v>
      </c>
      <c r="T129" s="4">
        <f t="shared" si="98"/>
        <v>29058.252808881352</v>
      </c>
      <c r="U129" s="4">
        <f t="shared" si="98"/>
        <v>27864.919607692904</v>
      </c>
      <c r="V129" s="4">
        <f t="shared" si="98"/>
        <v>26682.90536417242</v>
      </c>
      <c r="W129" s="4">
        <f t="shared" si="98"/>
        <v>25516.598885328254</v>
      </c>
      <c r="X129" s="4">
        <f t="shared" si="98"/>
        <v>24369.892879071249</v>
      </c>
      <c r="Y129" s="4">
        <f t="shared" si="98"/>
        <v>23246.191853314591</v>
      </c>
      <c r="Z129" s="4">
        <f t="shared" si="98"/>
        <v>22148.426190824735</v>
      </c>
      <c r="AA129" s="4">
        <f t="shared" si="98"/>
        <v>21079.071457730781</v>
      </c>
      <c r="AB129" s="4">
        <f t="shared" si="98"/>
        <v>20040.17256975421</v>
      </c>
      <c r="AC129" s="4">
        <f t="shared" si="98"/>
        <v>19033.384292554874</v>
      </c>
      <c r="AD129" s="4">
        <f t="shared" si="98"/>
        <v>18060.001570560107</v>
      </c>
      <c r="AE129" s="4">
        <f t="shared" si="98"/>
        <v>17120.985239738759</v>
      </c>
      <c r="AF129" s="4">
        <f t="shared" si="98"/>
        <v>16216.986383192438</v>
      </c>
      <c r="AG129" s="4">
        <f t="shared" si="98"/>
        <v>15348.37100637243</v>
      </c>
      <c r="AH129" s="4">
        <f t="shared" si="98"/>
        <v>14515.245665571549</v>
      </c>
      <c r="AI129" s="4">
        <f t="shared" si="60"/>
        <v>220135.59806816603</v>
      </c>
      <c r="AJ129" s="4">
        <f t="shared" si="68"/>
        <v>742112.19071127148</v>
      </c>
      <c r="AK129" s="27"/>
      <c r="AL129">
        <f t="shared" si="53"/>
        <v>118</v>
      </c>
      <c r="AM129" s="14"/>
      <c r="AN129" s="14"/>
      <c r="AO129" s="4">
        <f t="shared" si="96"/>
        <v>2234.4875400145693</v>
      </c>
      <c r="AP129" s="4">
        <f t="shared" si="96"/>
        <v>0</v>
      </c>
      <c r="AQ129" s="4">
        <f t="shared" si="96"/>
        <v>0</v>
      </c>
      <c r="AR129" s="4">
        <f t="shared" si="96"/>
        <v>0</v>
      </c>
      <c r="AS129" s="4">
        <f t="shared" si="96"/>
        <v>0</v>
      </c>
      <c r="AT129" s="4">
        <f t="shared" si="96"/>
        <v>0</v>
      </c>
      <c r="AU129" s="4">
        <f t="shared" si="96"/>
        <v>0</v>
      </c>
      <c r="AV129" s="4">
        <f t="shared" si="96"/>
        <v>0</v>
      </c>
      <c r="AW129" s="4">
        <f t="shared" si="96"/>
        <v>0</v>
      </c>
      <c r="AX129" s="4">
        <f t="shared" si="96"/>
        <v>0</v>
      </c>
      <c r="AY129" s="4">
        <f t="shared" si="96"/>
        <v>0</v>
      </c>
      <c r="AZ129" s="4">
        <f t="shared" si="96"/>
        <v>0</v>
      </c>
      <c r="BA129" s="4">
        <f t="shared" si="96"/>
        <v>0</v>
      </c>
      <c r="BB129" s="4">
        <f t="shared" si="96"/>
        <v>0</v>
      </c>
      <c r="BC129" s="4">
        <f t="shared" si="96"/>
        <v>0</v>
      </c>
      <c r="BD129" s="4">
        <f t="shared" si="96"/>
        <v>0</v>
      </c>
      <c r="BE129" s="4">
        <f t="shared" si="95"/>
        <v>0</v>
      </c>
      <c r="BF129" s="4">
        <f t="shared" si="95"/>
        <v>0</v>
      </c>
      <c r="BG129" s="4">
        <f t="shared" si="95"/>
        <v>0</v>
      </c>
      <c r="BH129" s="4">
        <f t="shared" si="95"/>
        <v>0</v>
      </c>
      <c r="BI129" s="4">
        <f t="shared" si="95"/>
        <v>0</v>
      </c>
      <c r="BJ129" s="4">
        <f t="shared" si="72"/>
        <v>2234.4875400145693</v>
      </c>
      <c r="BK129" s="4">
        <f t="shared" si="69"/>
        <v>44914.183214199751</v>
      </c>
      <c r="BL129" s="4">
        <f t="shared" si="77"/>
        <v>1.4552955702357022</v>
      </c>
      <c r="BM129" s="4">
        <f t="shared" si="62"/>
        <v>787026.37392547121</v>
      </c>
      <c r="BN129" s="18">
        <f t="shared" si="78"/>
        <v>1.4466866094729269</v>
      </c>
      <c r="BO129" s="4">
        <f t="shared" si="63"/>
        <v>5.7068205974064314</v>
      </c>
      <c r="BP129" s="27"/>
      <c r="BQ129" s="4">
        <f>I129+AJ129+BK129+SUM(J$11:J129)</f>
        <v>5000000.0000000047</v>
      </c>
      <c r="BR129" s="27"/>
      <c r="BS129">
        <f t="shared" si="55"/>
        <v>118</v>
      </c>
      <c r="BT129" s="11">
        <f t="shared" si="56"/>
        <v>0.85023222237699714</v>
      </c>
      <c r="BU129" s="9">
        <f t="shared" si="94"/>
        <v>4904.5629196527761</v>
      </c>
      <c r="BV129" s="9">
        <f t="shared" si="94"/>
        <v>4464.6082714976965</v>
      </c>
      <c r="BW129" s="9">
        <f t="shared" si="93"/>
        <v>4315.7560680209745</v>
      </c>
      <c r="BX129" s="9">
        <f t="shared" si="93"/>
        <v>4164.6342696647198</v>
      </c>
      <c r="BY129" s="9">
        <f t="shared" si="93"/>
        <v>4012.0983755669063</v>
      </c>
      <c r="BZ129" s="9">
        <f t="shared" si="93"/>
        <v>3858.9514450022912</v>
      </c>
      <c r="CA129" s="9">
        <f t="shared" si="93"/>
        <v>3705.9394296131718</v>
      </c>
      <c r="CB129" s="9">
        <f t="shared" si="93"/>
        <v>3553.7478786607649</v>
      </c>
      <c r="CC129" s="9">
        <f t="shared" si="93"/>
        <v>3402.9998890883121</v>
      </c>
      <c r="CD129" s="9">
        <f t="shared" si="93"/>
        <v>3254.255186666257</v>
      </c>
      <c r="CE129" s="9">
        <f t="shared" si="93"/>
        <v>0</v>
      </c>
      <c r="CF129" s="9">
        <f t="shared" si="84"/>
        <v>0</v>
      </c>
      <c r="CG129" s="9">
        <f t="shared" si="84"/>
        <v>0</v>
      </c>
      <c r="CH129" s="9">
        <f t="shared" si="84"/>
        <v>0</v>
      </c>
      <c r="CI129" s="9">
        <f t="shared" si="84"/>
        <v>0</v>
      </c>
      <c r="CJ129" s="9">
        <f t="shared" si="84"/>
        <v>0</v>
      </c>
      <c r="CK129" s="9">
        <f t="shared" si="82"/>
        <v>0</v>
      </c>
      <c r="CL129" s="9">
        <f t="shared" si="82"/>
        <v>0</v>
      </c>
      <c r="CM129" s="9">
        <f t="shared" si="82"/>
        <v>0</v>
      </c>
      <c r="CN129" s="9">
        <f t="shared" si="82"/>
        <v>0</v>
      </c>
      <c r="CO129" s="9">
        <f t="shared" si="82"/>
        <v>0</v>
      </c>
      <c r="CP129" s="9">
        <f t="shared" si="82"/>
        <v>0</v>
      </c>
      <c r="CQ129" s="9">
        <f t="shared" si="76"/>
        <v>39637.553733433873</v>
      </c>
      <c r="CR129" s="27"/>
    </row>
    <row r="130" spans="2:96" x14ac:dyDescent="0.2">
      <c r="B130" s="1">
        <f t="shared" si="70"/>
        <v>43979</v>
      </c>
      <c r="C130" s="8">
        <f t="shared" si="64"/>
        <v>17</v>
      </c>
      <c r="D130">
        <f t="shared" si="73"/>
        <v>119</v>
      </c>
      <c r="E130" s="14">
        <f t="shared" si="71"/>
        <v>0.15</v>
      </c>
      <c r="F130" s="3">
        <f t="shared" si="65"/>
        <v>2.8576511180631639</v>
      </c>
      <c r="G130" s="3">
        <f t="shared" si="57"/>
        <v>1.4189999999999996</v>
      </c>
      <c r="H130" s="27"/>
      <c r="I130" s="4">
        <f t="shared" si="66"/>
        <v>4173336.0723410989</v>
      </c>
      <c r="J130" s="4"/>
      <c r="K130" s="4">
        <f t="shared" si="58"/>
        <v>826663.92765890516</v>
      </c>
      <c r="L130" s="4">
        <f t="shared" si="86"/>
        <v>1.4378439789907835</v>
      </c>
      <c r="N130" s="4">
        <f t="shared" si="74"/>
        <v>39637.553733433873</v>
      </c>
      <c r="O130" s="4">
        <f t="shared" si="98"/>
        <v>36149.254467480336</v>
      </c>
      <c r="P130" s="4">
        <f t="shared" si="98"/>
        <v>35006.971460228255</v>
      </c>
      <c r="Q130" s="4">
        <f t="shared" si="98"/>
        <v>33839.822066144086</v>
      </c>
      <c r="R130" s="4">
        <f t="shared" si="98"/>
        <v>32654.87678979152</v>
      </c>
      <c r="S130" s="4">
        <f t="shared" si="98"/>
        <v>31458.843595696475</v>
      </c>
      <c r="T130" s="4">
        <f t="shared" si="98"/>
        <v>30258.019267675736</v>
      </c>
      <c r="U130" s="4">
        <f t="shared" si="98"/>
        <v>29058.252808881352</v>
      </c>
      <c r="V130" s="4">
        <f t="shared" si="98"/>
        <v>27864.919607692904</v>
      </c>
      <c r="W130" s="4">
        <f t="shared" si="98"/>
        <v>26682.90536417242</v>
      </c>
      <c r="X130" s="4">
        <f t="shared" si="98"/>
        <v>25516.598885328254</v>
      </c>
      <c r="Y130" s="4">
        <f t="shared" si="98"/>
        <v>24369.892879071249</v>
      </c>
      <c r="Z130" s="4">
        <f t="shared" si="98"/>
        <v>23246.191853314591</v>
      </c>
      <c r="AA130" s="4">
        <f t="shared" si="98"/>
        <v>22148.426190824735</v>
      </c>
      <c r="AB130" s="4">
        <f t="shared" si="98"/>
        <v>21079.071457730781</v>
      </c>
      <c r="AC130" s="4">
        <f t="shared" si="98"/>
        <v>20040.17256975421</v>
      </c>
      <c r="AD130" s="4">
        <f t="shared" si="98"/>
        <v>19033.384292554874</v>
      </c>
      <c r="AE130" s="4">
        <f t="shared" si="98"/>
        <v>18060.001570560107</v>
      </c>
      <c r="AF130" s="4">
        <f t="shared" si="98"/>
        <v>17120.985239738759</v>
      </c>
      <c r="AG130" s="4">
        <f t="shared" si="98"/>
        <v>16216.986383192438</v>
      </c>
      <c r="AH130" s="4">
        <f t="shared" si="98"/>
        <v>15348.37100637243</v>
      </c>
      <c r="AI130" s="4">
        <f t="shared" si="60"/>
        <v>234650.84373373757</v>
      </c>
      <c r="AJ130" s="4">
        <f t="shared" si="68"/>
        <v>779442.34522337688</v>
      </c>
      <c r="AK130" s="27"/>
      <c r="AL130">
        <f t="shared" si="53"/>
        <v>119</v>
      </c>
      <c r="AM130" s="14"/>
      <c r="AN130" s="14"/>
      <c r="AO130" s="4">
        <f t="shared" si="96"/>
        <v>2307.3992213285319</v>
      </c>
      <c r="AP130" s="4">
        <f t="shared" si="96"/>
        <v>0</v>
      </c>
      <c r="AQ130" s="4">
        <f t="shared" si="96"/>
        <v>0</v>
      </c>
      <c r="AR130" s="4">
        <f t="shared" si="96"/>
        <v>0</v>
      </c>
      <c r="AS130" s="4">
        <f t="shared" si="96"/>
        <v>0</v>
      </c>
      <c r="AT130" s="4">
        <f t="shared" si="96"/>
        <v>0</v>
      </c>
      <c r="AU130" s="4">
        <f t="shared" si="96"/>
        <v>0</v>
      </c>
      <c r="AV130" s="4">
        <f t="shared" si="96"/>
        <v>0</v>
      </c>
      <c r="AW130" s="4">
        <f t="shared" si="96"/>
        <v>0</v>
      </c>
      <c r="AX130" s="4">
        <f t="shared" si="96"/>
        <v>0</v>
      </c>
      <c r="AY130" s="4">
        <f t="shared" si="96"/>
        <v>0</v>
      </c>
      <c r="AZ130" s="4">
        <f t="shared" si="96"/>
        <v>0</v>
      </c>
      <c r="BA130" s="4">
        <f t="shared" si="96"/>
        <v>0</v>
      </c>
      <c r="BB130" s="4">
        <f t="shared" si="96"/>
        <v>0</v>
      </c>
      <c r="BC130" s="4">
        <f t="shared" si="96"/>
        <v>0</v>
      </c>
      <c r="BD130" s="4">
        <f t="shared" si="96"/>
        <v>0</v>
      </c>
      <c r="BE130" s="4">
        <f t="shared" si="95"/>
        <v>0</v>
      </c>
      <c r="BF130" s="4">
        <f t="shared" si="95"/>
        <v>0</v>
      </c>
      <c r="BG130" s="4">
        <f t="shared" si="95"/>
        <v>0</v>
      </c>
      <c r="BH130" s="4">
        <f t="shared" si="95"/>
        <v>0</v>
      </c>
      <c r="BI130" s="4">
        <f t="shared" si="95"/>
        <v>0</v>
      </c>
      <c r="BJ130" s="4">
        <f t="shared" si="72"/>
        <v>2307.3992213285319</v>
      </c>
      <c r="BK130" s="4">
        <f t="shared" si="69"/>
        <v>47221.582435528282</v>
      </c>
      <c r="BL130" s="4">
        <f t="shared" si="77"/>
        <v>1.4466866094729269</v>
      </c>
      <c r="BM130" s="4">
        <f t="shared" si="62"/>
        <v>826663.92765890516</v>
      </c>
      <c r="BN130" s="18">
        <f t="shared" si="78"/>
        <v>1.4378439789907835</v>
      </c>
      <c r="BO130" s="4">
        <f t="shared" si="63"/>
        <v>5.7123071245238446</v>
      </c>
      <c r="BP130" s="27"/>
      <c r="BQ130" s="4">
        <f>I130+AJ130+BK130+SUM(J$11:J130)</f>
        <v>5000000.0000000037</v>
      </c>
      <c r="BR130" s="27"/>
      <c r="BS130">
        <f t="shared" si="55"/>
        <v>119</v>
      </c>
      <c r="BT130" s="11">
        <f t="shared" si="56"/>
        <v>0.84262523385678401</v>
      </c>
      <c r="BU130" s="9">
        <f t="shared" si="94"/>
        <v>5009.9404476218333</v>
      </c>
      <c r="BV130" s="9">
        <f t="shared" si="94"/>
        <v>4569.041099911351</v>
      </c>
      <c r="BW130" s="9">
        <f t="shared" si="93"/>
        <v>4424.663626993889</v>
      </c>
      <c r="BX130" s="9">
        <f t="shared" si="93"/>
        <v>4277.143197323493</v>
      </c>
      <c r="BY130" s="9">
        <f t="shared" si="93"/>
        <v>4127.3734787343819</v>
      </c>
      <c r="BZ130" s="9">
        <f t="shared" si="93"/>
        <v>3976.2023162531596</v>
      </c>
      <c r="CA130" s="9">
        <f t="shared" si="93"/>
        <v>3824.4255842202515</v>
      </c>
      <c r="CB130" s="9">
        <f t="shared" si="93"/>
        <v>3672.7825602829798</v>
      </c>
      <c r="CC130" s="9">
        <f t="shared" si="93"/>
        <v>3521.9526601249072</v>
      </c>
      <c r="CD130" s="9">
        <f t="shared" si="93"/>
        <v>3372.5534058696335</v>
      </c>
      <c r="CE130" s="9">
        <f t="shared" si="93"/>
        <v>0</v>
      </c>
      <c r="CF130" s="9">
        <f t="shared" si="84"/>
        <v>0</v>
      </c>
      <c r="CG130" s="9">
        <f t="shared" si="84"/>
        <v>0</v>
      </c>
      <c r="CH130" s="9">
        <f t="shared" si="84"/>
        <v>0</v>
      </c>
      <c r="CI130" s="9">
        <f t="shared" si="84"/>
        <v>0</v>
      </c>
      <c r="CJ130" s="9">
        <f t="shared" si="84"/>
        <v>0</v>
      </c>
      <c r="CK130" s="9">
        <f t="shared" si="82"/>
        <v>0</v>
      </c>
      <c r="CL130" s="9">
        <f t="shared" si="82"/>
        <v>0</v>
      </c>
      <c r="CM130" s="9">
        <f t="shared" si="82"/>
        <v>0</v>
      </c>
      <c r="CN130" s="9">
        <f t="shared" si="82"/>
        <v>0</v>
      </c>
      <c r="CO130" s="9">
        <f t="shared" si="82"/>
        <v>0</v>
      </c>
      <c r="CP130" s="9">
        <f t="shared" si="82"/>
        <v>0</v>
      </c>
      <c r="CQ130" s="9">
        <f t="shared" si="76"/>
        <v>40776.078377335885</v>
      </c>
      <c r="CR130" s="27"/>
    </row>
    <row r="131" spans="2:96" x14ac:dyDescent="0.2">
      <c r="B131" s="1">
        <f t="shared" si="70"/>
        <v>43980</v>
      </c>
      <c r="C131" s="8">
        <f t="shared" si="64"/>
        <v>17.142857142857142</v>
      </c>
      <c r="D131">
        <f t="shared" si="73"/>
        <v>120</v>
      </c>
      <c r="E131" s="14">
        <f t="shared" si="71"/>
        <v>0.15</v>
      </c>
      <c r="F131" s="3">
        <f t="shared" si="65"/>
        <v>2.8576511180631639</v>
      </c>
      <c r="G131" s="3">
        <f t="shared" si="57"/>
        <v>1.4189999999999996</v>
      </c>
      <c r="H131" s="27"/>
      <c r="I131" s="4">
        <f t="shared" si="66"/>
        <v>4132559.9939637631</v>
      </c>
      <c r="J131" s="4"/>
      <c r="K131" s="4">
        <f t="shared" si="58"/>
        <v>867440.00603624107</v>
      </c>
      <c r="L131" s="4">
        <f t="shared" si="86"/>
        <v>1.4287729394059234</v>
      </c>
      <c r="N131" s="4">
        <f t="shared" si="74"/>
        <v>40776.078377335885</v>
      </c>
      <c r="O131" s="4">
        <f t="shared" si="98"/>
        <v>37259.300509427841</v>
      </c>
      <c r="P131" s="4">
        <f t="shared" si="98"/>
        <v>36149.254467480336</v>
      </c>
      <c r="Q131" s="4">
        <f t="shared" si="98"/>
        <v>35006.971460228255</v>
      </c>
      <c r="R131" s="4">
        <f t="shared" si="98"/>
        <v>33839.822066144086</v>
      </c>
      <c r="S131" s="4">
        <f t="shared" si="98"/>
        <v>32654.87678979152</v>
      </c>
      <c r="T131" s="4">
        <f t="shared" si="98"/>
        <v>31458.843595696475</v>
      </c>
      <c r="U131" s="4">
        <f t="shared" si="98"/>
        <v>30258.019267675736</v>
      </c>
      <c r="V131" s="4">
        <f t="shared" si="98"/>
        <v>29058.252808881352</v>
      </c>
      <c r="W131" s="4">
        <f t="shared" si="98"/>
        <v>27864.919607692904</v>
      </c>
      <c r="X131" s="4">
        <f t="shared" si="98"/>
        <v>26682.90536417242</v>
      </c>
      <c r="Y131" s="4">
        <f t="shared" si="98"/>
        <v>25516.598885328254</v>
      </c>
      <c r="Z131" s="4">
        <f t="shared" si="98"/>
        <v>24369.892879071249</v>
      </c>
      <c r="AA131" s="4">
        <f t="shared" si="98"/>
        <v>23246.191853314591</v>
      </c>
      <c r="AB131" s="4">
        <f t="shared" si="98"/>
        <v>22148.426190824735</v>
      </c>
      <c r="AC131" s="4">
        <f t="shared" si="98"/>
        <v>21079.071457730781</v>
      </c>
      <c r="AD131" s="4">
        <f t="shared" si="98"/>
        <v>20040.17256975421</v>
      </c>
      <c r="AE131" s="4">
        <f t="shared" si="98"/>
        <v>19033.384292554874</v>
      </c>
      <c r="AF131" s="4">
        <f t="shared" si="98"/>
        <v>18060.001570560107</v>
      </c>
      <c r="AG131" s="4">
        <f t="shared" si="98"/>
        <v>17120.985239738759</v>
      </c>
      <c r="AH131" s="4">
        <f t="shared" si="98"/>
        <v>16216.986383192438</v>
      </c>
      <c r="AI131" s="4">
        <f t="shared" si="60"/>
        <v>249999.21474011001</v>
      </c>
      <c r="AJ131" s="4">
        <f t="shared" si="68"/>
        <v>817840.17037670675</v>
      </c>
      <c r="AK131" s="27"/>
      <c r="AL131">
        <f t="shared" si="53"/>
        <v>120</v>
      </c>
      <c r="AM131" s="14"/>
      <c r="AN131" s="14"/>
      <c r="AO131" s="4">
        <f t="shared" si="96"/>
        <v>2378.2532240060323</v>
      </c>
      <c r="AP131" s="4">
        <f t="shared" si="96"/>
        <v>0</v>
      </c>
      <c r="AQ131" s="4">
        <f t="shared" si="96"/>
        <v>0</v>
      </c>
      <c r="AR131" s="4">
        <f t="shared" si="96"/>
        <v>0</v>
      </c>
      <c r="AS131" s="4">
        <f t="shared" si="96"/>
        <v>0</v>
      </c>
      <c r="AT131" s="4">
        <f t="shared" si="96"/>
        <v>0</v>
      </c>
      <c r="AU131" s="4">
        <f t="shared" si="96"/>
        <v>0</v>
      </c>
      <c r="AV131" s="4">
        <f t="shared" si="96"/>
        <v>0</v>
      </c>
      <c r="AW131" s="4">
        <f t="shared" si="96"/>
        <v>0</v>
      </c>
      <c r="AX131" s="4">
        <f t="shared" si="96"/>
        <v>0</v>
      </c>
      <c r="AY131" s="4">
        <f t="shared" si="96"/>
        <v>0</v>
      </c>
      <c r="AZ131" s="4">
        <f t="shared" si="96"/>
        <v>0</v>
      </c>
      <c r="BA131" s="4">
        <f t="shared" si="96"/>
        <v>0</v>
      </c>
      <c r="BB131" s="4">
        <f t="shared" si="96"/>
        <v>0</v>
      </c>
      <c r="BC131" s="4">
        <f t="shared" si="96"/>
        <v>0</v>
      </c>
      <c r="BD131" s="4">
        <f t="shared" si="96"/>
        <v>0</v>
      </c>
      <c r="BE131" s="4">
        <f t="shared" si="95"/>
        <v>0</v>
      </c>
      <c r="BF131" s="4">
        <f t="shared" si="95"/>
        <v>0</v>
      </c>
      <c r="BG131" s="4">
        <f t="shared" si="95"/>
        <v>0</v>
      </c>
      <c r="BH131" s="4">
        <f t="shared" si="95"/>
        <v>0</v>
      </c>
      <c r="BI131" s="4">
        <f t="shared" si="95"/>
        <v>0</v>
      </c>
      <c r="BJ131" s="4">
        <f t="shared" si="72"/>
        <v>2378.2532240060323</v>
      </c>
      <c r="BK131" s="4">
        <f t="shared" si="69"/>
        <v>49599.835659534314</v>
      </c>
      <c r="BL131" s="4">
        <f t="shared" si="77"/>
        <v>1.4378439789907833</v>
      </c>
      <c r="BM131" s="4">
        <f t="shared" si="62"/>
        <v>867440.00603624107</v>
      </c>
      <c r="BN131" s="18">
        <f t="shared" si="78"/>
        <v>1.4287729394059232</v>
      </c>
      <c r="BO131" s="4">
        <f t="shared" si="63"/>
        <v>5.7179557449950105</v>
      </c>
      <c r="BP131" s="27"/>
      <c r="BQ131" s="4">
        <f>I131+AJ131+BK131+SUM(J$11:J131)</f>
        <v>5000000.0000000047</v>
      </c>
      <c r="BR131" s="27"/>
      <c r="BS131">
        <f t="shared" si="55"/>
        <v>120</v>
      </c>
      <c r="BT131" s="11">
        <f t="shared" si="56"/>
        <v>0.83479311909612752</v>
      </c>
      <c r="BU131" s="9">
        <f t="shared" si="94"/>
        <v>5105.9384479686578</v>
      </c>
      <c r="BV131" s="9">
        <f t="shared" si="94"/>
        <v>4665.5711531407806</v>
      </c>
      <c r="BW131" s="9">
        <f t="shared" si="93"/>
        <v>4526.5723334861295</v>
      </c>
      <c r="BX131" s="9">
        <f t="shared" si="93"/>
        <v>4383.5368343089585</v>
      </c>
      <c r="BY131" s="9">
        <f t="shared" si="93"/>
        <v>4237.3875918381573</v>
      </c>
      <c r="BZ131" s="9">
        <f t="shared" si="93"/>
        <v>4089.00996735747</v>
      </c>
      <c r="CA131" s="9">
        <f t="shared" si="93"/>
        <v>3939.243925261304</v>
      </c>
      <c r="CB131" s="9">
        <f t="shared" si="93"/>
        <v>3788.8779423200626</v>
      </c>
      <c r="CC131" s="9">
        <f t="shared" si="93"/>
        <v>3638.6444246714809</v>
      </c>
      <c r="CD131" s="9">
        <f t="shared" si="93"/>
        <v>3489.2164729003198</v>
      </c>
      <c r="CE131" s="9">
        <f t="shared" si="93"/>
        <v>0</v>
      </c>
      <c r="CF131" s="9">
        <f t="shared" si="84"/>
        <v>0</v>
      </c>
      <c r="CG131" s="9">
        <f t="shared" si="84"/>
        <v>0</v>
      </c>
      <c r="CH131" s="9">
        <f t="shared" si="84"/>
        <v>0</v>
      </c>
      <c r="CI131" s="9">
        <f t="shared" si="84"/>
        <v>0</v>
      </c>
      <c r="CJ131" s="9">
        <f t="shared" si="84"/>
        <v>0</v>
      </c>
      <c r="CK131" s="9">
        <f t="shared" si="82"/>
        <v>0</v>
      </c>
      <c r="CL131" s="9">
        <f t="shared" si="82"/>
        <v>0</v>
      </c>
      <c r="CM131" s="9">
        <f t="shared" si="82"/>
        <v>0</v>
      </c>
      <c r="CN131" s="9">
        <f t="shared" si="82"/>
        <v>0</v>
      </c>
      <c r="CO131" s="9">
        <f t="shared" si="82"/>
        <v>0</v>
      </c>
      <c r="CP131" s="9">
        <f t="shared" si="82"/>
        <v>0</v>
      </c>
      <c r="CQ131" s="9">
        <f t="shared" si="76"/>
        <v>41863.999093253318</v>
      </c>
      <c r="CR131" s="27"/>
    </row>
    <row r="132" spans="2:96" x14ac:dyDescent="0.2">
      <c r="B132" s="1">
        <f t="shared" si="70"/>
        <v>43981</v>
      </c>
      <c r="C132" s="8">
        <f t="shared" si="64"/>
        <v>17.285714285714285</v>
      </c>
      <c r="D132">
        <f t="shared" si="73"/>
        <v>121</v>
      </c>
      <c r="E132" s="14">
        <f t="shared" si="71"/>
        <v>0.15</v>
      </c>
      <c r="F132" s="3">
        <f t="shared" si="65"/>
        <v>2.8576511180631639</v>
      </c>
      <c r="G132" s="3">
        <f t="shared" si="57"/>
        <v>1.4189999999999996</v>
      </c>
      <c r="H132" s="27"/>
      <c r="I132" s="4">
        <f t="shared" si="66"/>
        <v>4090695.99487051</v>
      </c>
      <c r="J132" s="4"/>
      <c r="K132" s="4">
        <f t="shared" si="58"/>
        <v>909304.00512949436</v>
      </c>
      <c r="L132" s="4">
        <f t="shared" si="86"/>
        <v>1.4194806544996046</v>
      </c>
      <c r="N132" s="4">
        <f t="shared" si="74"/>
        <v>41863.999093253318</v>
      </c>
      <c r="O132" s="4">
        <f t="shared" si="98"/>
        <v>38329.513674695729</v>
      </c>
      <c r="P132" s="4">
        <f t="shared" si="98"/>
        <v>37259.300509427841</v>
      </c>
      <c r="Q132" s="4">
        <f t="shared" si="98"/>
        <v>36149.254467480336</v>
      </c>
      <c r="R132" s="4">
        <f t="shared" si="98"/>
        <v>35006.971460228255</v>
      </c>
      <c r="S132" s="4">
        <f t="shared" si="98"/>
        <v>33839.822066144086</v>
      </c>
      <c r="T132" s="4">
        <f t="shared" si="98"/>
        <v>32654.87678979152</v>
      </c>
      <c r="U132" s="4">
        <f t="shared" si="98"/>
        <v>31458.843595696475</v>
      </c>
      <c r="V132" s="4">
        <f t="shared" si="98"/>
        <v>30258.019267675736</v>
      </c>
      <c r="W132" s="4">
        <f t="shared" si="98"/>
        <v>29058.252808881352</v>
      </c>
      <c r="X132" s="4">
        <f t="shared" si="98"/>
        <v>27864.919607692904</v>
      </c>
      <c r="Y132" s="4">
        <f t="shared" si="98"/>
        <v>26682.90536417242</v>
      </c>
      <c r="Z132" s="4">
        <f t="shared" si="98"/>
        <v>25516.598885328254</v>
      </c>
      <c r="AA132" s="4">
        <f t="shared" si="98"/>
        <v>24369.892879071249</v>
      </c>
      <c r="AB132" s="4">
        <f t="shared" si="98"/>
        <v>23246.191853314591</v>
      </c>
      <c r="AC132" s="4">
        <f t="shared" si="98"/>
        <v>22148.426190824735</v>
      </c>
      <c r="AD132" s="4">
        <f t="shared" si="98"/>
        <v>21079.071457730781</v>
      </c>
      <c r="AE132" s="4">
        <f t="shared" si="98"/>
        <v>20040.17256975421</v>
      </c>
      <c r="AF132" s="4">
        <f t="shared" si="98"/>
        <v>19033.384292554874</v>
      </c>
      <c r="AG132" s="4">
        <f t="shared" si="98"/>
        <v>18060.001570560107</v>
      </c>
      <c r="AH132" s="4">
        <f t="shared" si="98"/>
        <v>17120.985239738759</v>
      </c>
      <c r="AI132" s="4">
        <f t="shared" si="60"/>
        <v>266216.20112330245</v>
      </c>
      <c r="AJ132" s="4">
        <f t="shared" si="68"/>
        <v>857257.6047673201</v>
      </c>
      <c r="AK132" s="27"/>
      <c r="AL132">
        <f t="shared" si="53"/>
        <v>121</v>
      </c>
      <c r="AM132" s="14"/>
      <c r="AN132" s="14"/>
      <c r="AO132" s="4">
        <f t="shared" si="96"/>
        <v>2446.564702640153</v>
      </c>
      <c r="AP132" s="4">
        <f t="shared" si="96"/>
        <v>0</v>
      </c>
      <c r="AQ132" s="4">
        <f t="shared" si="96"/>
        <v>0</v>
      </c>
      <c r="AR132" s="4">
        <f t="shared" si="96"/>
        <v>0</v>
      </c>
      <c r="AS132" s="4">
        <f t="shared" si="96"/>
        <v>0</v>
      </c>
      <c r="AT132" s="4">
        <f t="shared" si="96"/>
        <v>0</v>
      </c>
      <c r="AU132" s="4">
        <f t="shared" si="96"/>
        <v>0</v>
      </c>
      <c r="AV132" s="4">
        <f t="shared" si="96"/>
        <v>0</v>
      </c>
      <c r="AW132" s="4">
        <f t="shared" si="96"/>
        <v>0</v>
      </c>
      <c r="AX132" s="4">
        <f t="shared" si="96"/>
        <v>0</v>
      </c>
      <c r="AY132" s="4">
        <f t="shared" si="96"/>
        <v>0</v>
      </c>
      <c r="AZ132" s="4">
        <f t="shared" si="96"/>
        <v>0</v>
      </c>
      <c r="BA132" s="4">
        <f t="shared" si="96"/>
        <v>0</v>
      </c>
      <c r="BB132" s="4">
        <f t="shared" si="96"/>
        <v>0</v>
      </c>
      <c r="BC132" s="4">
        <f t="shared" si="96"/>
        <v>0</v>
      </c>
      <c r="BD132" s="4">
        <f t="shared" si="96"/>
        <v>0</v>
      </c>
      <c r="BE132" s="4">
        <f t="shared" si="95"/>
        <v>0</v>
      </c>
      <c r="BF132" s="4">
        <f t="shared" si="95"/>
        <v>0</v>
      </c>
      <c r="BG132" s="4">
        <f t="shared" si="95"/>
        <v>0</v>
      </c>
      <c r="BH132" s="4">
        <f t="shared" si="95"/>
        <v>0</v>
      </c>
      <c r="BI132" s="4">
        <f t="shared" si="95"/>
        <v>0</v>
      </c>
      <c r="BJ132" s="4">
        <f t="shared" si="72"/>
        <v>2446.564702640153</v>
      </c>
      <c r="BK132" s="4">
        <f t="shared" si="69"/>
        <v>52046.400362174463</v>
      </c>
      <c r="BL132" s="4">
        <f t="shared" si="77"/>
        <v>1.428772939405923</v>
      </c>
      <c r="BM132" s="4">
        <f t="shared" si="62"/>
        <v>909304.00512949459</v>
      </c>
      <c r="BN132" s="18">
        <f t="shared" si="78"/>
        <v>1.419480654499605</v>
      </c>
      <c r="BO132" s="4">
        <f t="shared" si="63"/>
        <v>5.7237623576465495</v>
      </c>
      <c r="BP132" s="27"/>
      <c r="BQ132" s="4">
        <f>I132+AJ132+BK132+SUM(J$11:J132)</f>
        <v>5000000.0000000037</v>
      </c>
      <c r="BR132" s="27"/>
      <c r="BS132">
        <f t="shared" si="55"/>
        <v>121</v>
      </c>
      <c r="BT132" s="11">
        <f t="shared" si="56"/>
        <v>0.82674501942983714</v>
      </c>
      <c r="BU132" s="9">
        <f t="shared" si="94"/>
        <v>5191.6279115643592</v>
      </c>
      <c r="BV132" s="9">
        <f t="shared" si="94"/>
        <v>4753.3101791583795</v>
      </c>
      <c r="BW132" s="9">
        <f t="shared" si="93"/>
        <v>4620.5911685413594</v>
      </c>
      <c r="BX132" s="9">
        <f t="shared" si="93"/>
        <v>4482.9324130636733</v>
      </c>
      <c r="BY132" s="9">
        <f t="shared" si="93"/>
        <v>4341.2758950099242</v>
      </c>
      <c r="BZ132" s="9">
        <f t="shared" si="93"/>
        <v>4196.5356527364784</v>
      </c>
      <c r="CA132" s="9">
        <f t="shared" si="93"/>
        <v>4049.5885119082691</v>
      </c>
      <c r="CB132" s="9">
        <f t="shared" si="93"/>
        <v>3901.2663389646432</v>
      </c>
      <c r="CC132" s="9">
        <f t="shared" si="93"/>
        <v>3752.3500091044443</v>
      </c>
      <c r="CD132" s="9">
        <f t="shared" si="93"/>
        <v>3603.5648674613599</v>
      </c>
      <c r="CE132" s="9">
        <f t="shared" si="93"/>
        <v>0</v>
      </c>
      <c r="CF132" s="9">
        <f t="shared" si="84"/>
        <v>0</v>
      </c>
      <c r="CG132" s="9">
        <f t="shared" si="84"/>
        <v>0</v>
      </c>
      <c r="CH132" s="9">
        <f t="shared" si="84"/>
        <v>0</v>
      </c>
      <c r="CI132" s="9">
        <f t="shared" si="84"/>
        <v>0</v>
      </c>
      <c r="CJ132" s="9">
        <f t="shared" si="84"/>
        <v>0</v>
      </c>
      <c r="CK132" s="9">
        <f t="shared" si="82"/>
        <v>0</v>
      </c>
      <c r="CL132" s="9">
        <f t="shared" si="82"/>
        <v>0</v>
      </c>
      <c r="CM132" s="9">
        <f t="shared" si="82"/>
        <v>0</v>
      </c>
      <c r="CN132" s="9">
        <f t="shared" si="82"/>
        <v>0</v>
      </c>
      <c r="CO132" s="9">
        <f t="shared" si="82"/>
        <v>0</v>
      </c>
      <c r="CP132" s="9">
        <f t="shared" si="82"/>
        <v>0</v>
      </c>
      <c r="CQ132" s="9">
        <f t="shared" si="76"/>
        <v>42893.042947512891</v>
      </c>
      <c r="CR132" s="27"/>
    </row>
    <row r="133" spans="2:96" x14ac:dyDescent="0.2">
      <c r="B133" s="1">
        <f t="shared" si="70"/>
        <v>43982</v>
      </c>
      <c r="C133" s="8">
        <f t="shared" si="64"/>
        <v>17.428571428571427</v>
      </c>
      <c r="D133">
        <f t="shared" si="73"/>
        <v>122</v>
      </c>
      <c r="E133" s="14">
        <f t="shared" si="71"/>
        <v>0.15</v>
      </c>
      <c r="F133" s="3">
        <f t="shared" si="65"/>
        <v>2.8576511180631639</v>
      </c>
      <c r="G133" s="3">
        <f t="shared" si="57"/>
        <v>1.4189999999999996</v>
      </c>
      <c r="H133" s="27"/>
      <c r="I133" s="4">
        <f t="shared" si="66"/>
        <v>4047802.9519229969</v>
      </c>
      <c r="J133" s="4"/>
      <c r="K133" s="4">
        <f t="shared" si="58"/>
        <v>952197.04807700729</v>
      </c>
      <c r="L133" s="4">
        <f t="shared" si="86"/>
        <v>1.409976208366291</v>
      </c>
      <c r="N133" s="4">
        <f t="shared" si="74"/>
        <v>42893.042947512891</v>
      </c>
      <c r="O133" s="4">
        <f t="shared" si="98"/>
        <v>39352.159147658116</v>
      </c>
      <c r="P133" s="4">
        <f t="shared" si="98"/>
        <v>38329.513674695729</v>
      </c>
      <c r="Q133" s="4">
        <f t="shared" si="98"/>
        <v>37259.300509427841</v>
      </c>
      <c r="R133" s="4">
        <f t="shared" si="98"/>
        <v>36149.254467480336</v>
      </c>
      <c r="S133" s="4">
        <f t="shared" si="98"/>
        <v>35006.971460228255</v>
      </c>
      <c r="T133" s="4">
        <f t="shared" si="98"/>
        <v>33839.822066144086</v>
      </c>
      <c r="U133" s="4">
        <f t="shared" si="98"/>
        <v>32654.87678979152</v>
      </c>
      <c r="V133" s="4">
        <f t="shared" si="98"/>
        <v>31458.843595696475</v>
      </c>
      <c r="W133" s="4">
        <f t="shared" si="98"/>
        <v>30258.019267675736</v>
      </c>
      <c r="X133" s="4">
        <f t="shared" si="98"/>
        <v>29058.252808881352</v>
      </c>
      <c r="Y133" s="4">
        <f t="shared" si="98"/>
        <v>27864.919607692904</v>
      </c>
      <c r="Z133" s="4">
        <f t="shared" si="98"/>
        <v>26682.90536417242</v>
      </c>
      <c r="AA133" s="4">
        <f t="shared" si="98"/>
        <v>25516.598885328254</v>
      </c>
      <c r="AB133" s="4">
        <f t="shared" si="98"/>
        <v>24369.892879071249</v>
      </c>
      <c r="AC133" s="4">
        <f t="shared" si="98"/>
        <v>23246.191853314591</v>
      </c>
      <c r="AD133" s="4">
        <f t="shared" si="98"/>
        <v>22148.426190824735</v>
      </c>
      <c r="AE133" s="4">
        <f t="shared" si="98"/>
        <v>21079.071457730781</v>
      </c>
      <c r="AF133" s="4">
        <f t="shared" si="98"/>
        <v>20040.17256975421</v>
      </c>
      <c r="AG133" s="4">
        <f t="shared" si="98"/>
        <v>19033.384292554874</v>
      </c>
      <c r="AH133" s="4">
        <f t="shared" si="98"/>
        <v>18060.001570560107</v>
      </c>
      <c r="AI133" s="4">
        <f t="shared" si="60"/>
        <v>283337.18636304123</v>
      </c>
      <c r="AJ133" s="4">
        <f t="shared" si="68"/>
        <v>897638.80776923778</v>
      </c>
      <c r="AK133" s="27"/>
      <c r="AL133">
        <f t="shared" si="53"/>
        <v>122</v>
      </c>
      <c r="AM133" s="14"/>
      <c r="AN133" s="14"/>
      <c r="AO133" s="4">
        <f t="shared" si="96"/>
        <v>2511.839945595199</v>
      </c>
      <c r="AP133" s="4">
        <f t="shared" si="96"/>
        <v>0</v>
      </c>
      <c r="AQ133" s="4">
        <f t="shared" si="96"/>
        <v>0</v>
      </c>
      <c r="AR133" s="4">
        <f t="shared" si="96"/>
        <v>0</v>
      </c>
      <c r="AS133" s="4">
        <f t="shared" si="96"/>
        <v>0</v>
      </c>
      <c r="AT133" s="4">
        <f t="shared" si="96"/>
        <v>0</v>
      </c>
      <c r="AU133" s="4">
        <f t="shared" si="96"/>
        <v>0</v>
      </c>
      <c r="AV133" s="4">
        <f t="shared" si="96"/>
        <v>0</v>
      </c>
      <c r="AW133" s="4">
        <f t="shared" si="96"/>
        <v>0</v>
      </c>
      <c r="AX133" s="4">
        <f t="shared" si="96"/>
        <v>0</v>
      </c>
      <c r="AY133" s="4">
        <f t="shared" si="96"/>
        <v>0</v>
      </c>
      <c r="AZ133" s="4">
        <f t="shared" si="96"/>
        <v>0</v>
      </c>
      <c r="BA133" s="4">
        <f t="shared" si="96"/>
        <v>0</v>
      </c>
      <c r="BB133" s="4">
        <f t="shared" si="96"/>
        <v>0</v>
      </c>
      <c r="BC133" s="4">
        <f t="shared" si="96"/>
        <v>0</v>
      </c>
      <c r="BD133" s="4">
        <f t="shared" si="96"/>
        <v>0</v>
      </c>
      <c r="BE133" s="4">
        <f t="shared" si="95"/>
        <v>0</v>
      </c>
      <c r="BF133" s="4">
        <f t="shared" si="95"/>
        <v>0</v>
      </c>
      <c r="BG133" s="4">
        <f t="shared" si="95"/>
        <v>0</v>
      </c>
      <c r="BH133" s="4">
        <f t="shared" si="95"/>
        <v>0</v>
      </c>
      <c r="BI133" s="4">
        <f t="shared" si="95"/>
        <v>0</v>
      </c>
      <c r="BJ133" s="4">
        <f t="shared" si="72"/>
        <v>2511.839945595199</v>
      </c>
      <c r="BK133" s="4">
        <f t="shared" si="69"/>
        <v>54558.240307769665</v>
      </c>
      <c r="BL133" s="4">
        <f t="shared" si="77"/>
        <v>1.4194806544996044</v>
      </c>
      <c r="BM133" s="4">
        <f t="shared" si="62"/>
        <v>952197.04807700741</v>
      </c>
      <c r="BN133" s="18">
        <f t="shared" si="78"/>
        <v>1.4099762083662915</v>
      </c>
      <c r="BO133" s="4">
        <f t="shared" si="63"/>
        <v>5.7297216388090879</v>
      </c>
      <c r="BP133" s="27"/>
      <c r="BQ133" s="4">
        <f>I133+AJ133+BK133+SUM(J$11:J133)</f>
        <v>5000000.0000000047</v>
      </c>
      <c r="BR133" s="27"/>
      <c r="BS133">
        <f t="shared" si="55"/>
        <v>122</v>
      </c>
      <c r="BT133" s="11">
        <f t="shared" si="56"/>
        <v>0.81849168357710067</v>
      </c>
      <c r="BU133" s="9">
        <f t="shared" si="94"/>
        <v>5266.1398403782059</v>
      </c>
      <c r="BV133" s="9">
        <f t="shared" si="94"/>
        <v>4831.4122489741039</v>
      </c>
      <c r="BW133" s="9">
        <f t="shared" si="93"/>
        <v>4705.8582267439815</v>
      </c>
      <c r="BX133" s="9">
        <f t="shared" si="93"/>
        <v>4574.4641404300082</v>
      </c>
      <c r="BY133" s="9">
        <f t="shared" si="93"/>
        <v>4438.1796223717511</v>
      </c>
      <c r="BZ133" s="9">
        <f t="shared" si="93"/>
        <v>4297.9372511126603</v>
      </c>
      <c r="CA133" s="9">
        <f t="shared" si="93"/>
        <v>4154.641940230169</v>
      </c>
      <c r="CB133" s="9">
        <f t="shared" si="93"/>
        <v>4009.1617621018872</v>
      </c>
      <c r="CC133" s="9">
        <f t="shared" si="93"/>
        <v>3862.3202787045443</v>
      </c>
      <c r="CD133" s="9">
        <f t="shared" si="93"/>
        <v>3714.8905698162398</v>
      </c>
      <c r="CE133" s="9">
        <f t="shared" si="93"/>
        <v>0</v>
      </c>
      <c r="CF133" s="9">
        <f t="shared" si="84"/>
        <v>0</v>
      </c>
      <c r="CG133" s="9">
        <f t="shared" si="84"/>
        <v>0</v>
      </c>
      <c r="CH133" s="9">
        <f t="shared" si="84"/>
        <v>0</v>
      </c>
      <c r="CI133" s="9">
        <f t="shared" si="84"/>
        <v>0</v>
      </c>
      <c r="CJ133" s="9">
        <f t="shared" si="84"/>
        <v>0</v>
      </c>
      <c r="CK133" s="9">
        <f t="shared" si="82"/>
        <v>0</v>
      </c>
      <c r="CL133" s="9">
        <f t="shared" si="82"/>
        <v>0</v>
      </c>
      <c r="CM133" s="9">
        <f t="shared" si="82"/>
        <v>0</v>
      </c>
      <c r="CN133" s="9">
        <f t="shared" si="82"/>
        <v>0</v>
      </c>
      <c r="CO133" s="9">
        <f t="shared" si="82"/>
        <v>0</v>
      </c>
      <c r="CP133" s="9">
        <f t="shared" si="82"/>
        <v>0</v>
      </c>
      <c r="CQ133" s="9">
        <f t="shared" si="76"/>
        <v>43855.005880863551</v>
      </c>
      <c r="CR133" s="27"/>
    </row>
    <row r="134" spans="2:96" x14ac:dyDescent="0.2">
      <c r="B134" s="1">
        <f t="shared" si="70"/>
        <v>43983</v>
      </c>
      <c r="C134" s="8">
        <f t="shared" si="64"/>
        <v>17.571428571428573</v>
      </c>
      <c r="D134">
        <f t="shared" si="73"/>
        <v>123</v>
      </c>
      <c r="E134" s="14">
        <f t="shared" si="71"/>
        <v>0.15</v>
      </c>
      <c r="F134" s="3">
        <f t="shared" si="65"/>
        <v>2.8576511180631639</v>
      </c>
      <c r="G134" s="3">
        <f t="shared" si="57"/>
        <v>1.4189999999999996</v>
      </c>
      <c r="H134" s="27"/>
      <c r="I134" s="4">
        <f t="shared" si="66"/>
        <v>4003947.9460421335</v>
      </c>
      <c r="J134" s="4"/>
      <c r="K134" s="4">
        <f t="shared" si="58"/>
        <v>996052.05395787081</v>
      </c>
      <c r="L134" s="4">
        <f t="shared" si="86"/>
        <v>1.4002706039354444</v>
      </c>
      <c r="N134" s="4">
        <f t="shared" si="74"/>
        <v>43855.005880863551</v>
      </c>
      <c r="O134" s="4">
        <f t="shared" si="98"/>
        <v>40319.460370662113</v>
      </c>
      <c r="P134" s="4">
        <f t="shared" si="98"/>
        <v>39352.159147658116</v>
      </c>
      <c r="Q134" s="4">
        <f t="shared" si="98"/>
        <v>38329.513674695729</v>
      </c>
      <c r="R134" s="4">
        <f t="shared" si="98"/>
        <v>37259.300509427841</v>
      </c>
      <c r="S134" s="4">
        <f t="shared" si="98"/>
        <v>36149.254467480336</v>
      </c>
      <c r="T134" s="4">
        <f t="shared" si="98"/>
        <v>35006.971460228255</v>
      </c>
      <c r="U134" s="4">
        <f t="shared" si="98"/>
        <v>33839.822066144086</v>
      </c>
      <c r="V134" s="4">
        <f t="shared" si="98"/>
        <v>32654.87678979152</v>
      </c>
      <c r="W134" s="4">
        <f t="shared" si="98"/>
        <v>31458.843595696475</v>
      </c>
      <c r="X134" s="4">
        <f t="shared" si="98"/>
        <v>30258.019267675736</v>
      </c>
      <c r="Y134" s="4">
        <f t="shared" si="98"/>
        <v>29058.252808881352</v>
      </c>
      <c r="Z134" s="4">
        <f t="shared" si="98"/>
        <v>27864.919607692904</v>
      </c>
      <c r="AA134" s="4">
        <f t="shared" si="98"/>
        <v>26682.90536417242</v>
      </c>
      <c r="AB134" s="4">
        <f t="shared" si="98"/>
        <v>25516.598885328254</v>
      </c>
      <c r="AC134" s="4">
        <f t="shared" si="98"/>
        <v>24369.892879071249</v>
      </c>
      <c r="AD134" s="4">
        <f t="shared" si="98"/>
        <v>23246.191853314591</v>
      </c>
      <c r="AE134" s="4">
        <f t="shared" si="98"/>
        <v>22148.426190824735</v>
      </c>
      <c r="AF134" s="4">
        <f t="shared" si="98"/>
        <v>21079.071457730781</v>
      </c>
      <c r="AG134" s="4">
        <f t="shared" si="98"/>
        <v>20040.17256975421</v>
      </c>
      <c r="AH134" s="4">
        <f t="shared" si="98"/>
        <v>19033.384292554874</v>
      </c>
      <c r="AI134" s="4">
        <f t="shared" si="60"/>
        <v>301397.18793360132</v>
      </c>
      <c r="AJ134" s="4">
        <f t="shared" si="68"/>
        <v>938920.23107325064</v>
      </c>
      <c r="AK134" s="27"/>
      <c r="AL134">
        <f t="shared" si="53"/>
        <v>123</v>
      </c>
      <c r="AM134" s="14"/>
      <c r="AN134" s="14"/>
      <c r="AO134" s="4">
        <f t="shared" si="96"/>
        <v>2573.5825768507734</v>
      </c>
      <c r="AP134" s="4">
        <f t="shared" si="96"/>
        <v>0</v>
      </c>
      <c r="AQ134" s="4">
        <f t="shared" si="96"/>
        <v>0</v>
      </c>
      <c r="AR134" s="4">
        <f t="shared" si="96"/>
        <v>0</v>
      </c>
      <c r="AS134" s="4">
        <f t="shared" si="96"/>
        <v>0</v>
      </c>
      <c r="AT134" s="4">
        <f t="shared" si="96"/>
        <v>0</v>
      </c>
      <c r="AU134" s="4">
        <f t="shared" si="96"/>
        <v>0</v>
      </c>
      <c r="AV134" s="4">
        <f t="shared" si="96"/>
        <v>0</v>
      </c>
      <c r="AW134" s="4">
        <f t="shared" si="96"/>
        <v>0</v>
      </c>
      <c r="AX134" s="4">
        <f t="shared" si="96"/>
        <v>0</v>
      </c>
      <c r="AY134" s="4">
        <f t="shared" si="96"/>
        <v>0</v>
      </c>
      <c r="AZ134" s="4">
        <f t="shared" si="96"/>
        <v>0</v>
      </c>
      <c r="BA134" s="4">
        <f t="shared" si="96"/>
        <v>0</v>
      </c>
      <c r="BB134" s="4">
        <f t="shared" si="96"/>
        <v>0</v>
      </c>
      <c r="BC134" s="4">
        <f t="shared" si="96"/>
        <v>0</v>
      </c>
      <c r="BD134" s="4">
        <f t="shared" si="96"/>
        <v>0</v>
      </c>
      <c r="BE134" s="4">
        <f t="shared" si="95"/>
        <v>0</v>
      </c>
      <c r="BF134" s="4">
        <f t="shared" si="95"/>
        <v>0</v>
      </c>
      <c r="BG134" s="4">
        <f t="shared" si="95"/>
        <v>0</v>
      </c>
      <c r="BH134" s="4">
        <f t="shared" si="95"/>
        <v>0</v>
      </c>
      <c r="BI134" s="4">
        <f t="shared" si="95"/>
        <v>0</v>
      </c>
      <c r="BJ134" s="4">
        <f t="shared" si="72"/>
        <v>2573.5825768507734</v>
      </c>
      <c r="BK134" s="4">
        <f t="shared" si="69"/>
        <v>57131.822884620437</v>
      </c>
      <c r="BL134" s="4">
        <f t="shared" si="77"/>
        <v>1.4099762083662908</v>
      </c>
      <c r="BM134" s="4">
        <f t="shared" si="62"/>
        <v>996052.05395787104</v>
      </c>
      <c r="BN134" s="18">
        <f t="shared" si="78"/>
        <v>1.4002706039354449</v>
      </c>
      <c r="BO134" s="4">
        <f t="shared" si="63"/>
        <v>5.7358270240600175</v>
      </c>
      <c r="BP134" s="27"/>
      <c r="BQ134" s="4">
        <f>I134+AJ134+BK134+SUM(J$11:J134)</f>
        <v>5000000.0000000047</v>
      </c>
      <c r="BR134" s="27"/>
      <c r="BS134">
        <f t="shared" si="55"/>
        <v>123</v>
      </c>
      <c r="BT134" s="11">
        <f t="shared" si="56"/>
        <v>0.81004546400401944</v>
      </c>
      <c r="BU134" s="9">
        <f t="shared" si="94"/>
        <v>5328.6822881494672</v>
      </c>
      <c r="BV134" s="9">
        <f t="shared" si="94"/>
        <v>4899.0893976516991</v>
      </c>
      <c r="BW134" s="9">
        <f t="shared" si="93"/>
        <v>4781.5557024487098</v>
      </c>
      <c r="BX134" s="9">
        <f t="shared" si="93"/>
        <v>4657.2973034500965</v>
      </c>
      <c r="BY134" s="9">
        <f t="shared" si="93"/>
        <v>4527.2591054437016</v>
      </c>
      <c r="BZ134" s="9">
        <f t="shared" si="93"/>
        <v>4392.3809412764222</v>
      </c>
      <c r="CA134" s="9">
        <f t="shared" si="93"/>
        <v>4253.5857659814092</v>
      </c>
      <c r="CB134" s="9">
        <f t="shared" si="93"/>
        <v>4111.7691551074713</v>
      </c>
      <c r="CC134" s="9">
        <f t="shared" si="93"/>
        <v>3967.7902231771131</v>
      </c>
      <c r="CD134" s="9">
        <f t="shared" si="93"/>
        <v>3822.4640336258735</v>
      </c>
      <c r="CE134" s="9">
        <f t="shared" si="93"/>
        <v>0</v>
      </c>
      <c r="CF134" s="9">
        <f t="shared" si="84"/>
        <v>0</v>
      </c>
      <c r="CG134" s="9">
        <f t="shared" si="84"/>
        <v>0</v>
      </c>
      <c r="CH134" s="9">
        <f t="shared" si="84"/>
        <v>0</v>
      </c>
      <c r="CI134" s="9">
        <f t="shared" si="84"/>
        <v>0</v>
      </c>
      <c r="CJ134" s="9">
        <f t="shared" si="84"/>
        <v>0</v>
      </c>
      <c r="CK134" s="9">
        <f t="shared" si="82"/>
        <v>0</v>
      </c>
      <c r="CL134" s="9">
        <f t="shared" si="82"/>
        <v>0</v>
      </c>
      <c r="CM134" s="9">
        <f t="shared" si="82"/>
        <v>0</v>
      </c>
      <c r="CN134" s="9">
        <f t="shared" si="82"/>
        <v>0</v>
      </c>
      <c r="CO134" s="9">
        <f t="shared" si="82"/>
        <v>0</v>
      </c>
      <c r="CP134" s="9">
        <f t="shared" si="82"/>
        <v>0</v>
      </c>
      <c r="CQ134" s="9">
        <f t="shared" si="76"/>
        <v>44741.873916311961</v>
      </c>
      <c r="CR134" s="27"/>
    </row>
    <row r="135" spans="2:96" x14ac:dyDescent="0.2">
      <c r="B135" s="1">
        <f t="shared" si="70"/>
        <v>43984</v>
      </c>
      <c r="C135" s="8">
        <f t="shared" si="64"/>
        <v>17.714285714285715</v>
      </c>
      <c r="D135">
        <f t="shared" si="73"/>
        <v>124</v>
      </c>
      <c r="E135" s="14">
        <f t="shared" si="71"/>
        <v>0.15</v>
      </c>
      <c r="F135" s="3">
        <f t="shared" si="65"/>
        <v>2.8576511180631639</v>
      </c>
      <c r="G135" s="3">
        <f t="shared" si="57"/>
        <v>1.4189999999999996</v>
      </c>
      <c r="H135" s="27"/>
      <c r="I135" s="4">
        <f t="shared" si="66"/>
        <v>3959206.0721258214</v>
      </c>
      <c r="J135" s="4"/>
      <c r="K135" s="4">
        <f t="shared" si="58"/>
        <v>1040793.9278741828</v>
      </c>
      <c r="L135" s="4">
        <f t="shared" si="86"/>
        <v>1.3903767407865935</v>
      </c>
      <c r="N135" s="4">
        <f t="shared" si="74"/>
        <v>44741.873916311961</v>
      </c>
      <c r="O135" s="4">
        <f t="shared" si="98"/>
        <v>41223.705528011735</v>
      </c>
      <c r="P135" s="4">
        <f t="shared" si="98"/>
        <v>40319.460370662113</v>
      </c>
      <c r="Q135" s="4">
        <f t="shared" si="98"/>
        <v>39352.159147658116</v>
      </c>
      <c r="R135" s="4">
        <f t="shared" si="98"/>
        <v>38329.513674695729</v>
      </c>
      <c r="S135" s="4">
        <f t="shared" si="98"/>
        <v>37259.300509427841</v>
      </c>
      <c r="T135" s="4">
        <f t="shared" si="98"/>
        <v>36149.254467480336</v>
      </c>
      <c r="U135" s="4">
        <f t="shared" si="98"/>
        <v>35006.971460228255</v>
      </c>
      <c r="V135" s="4">
        <f t="shared" si="98"/>
        <v>33839.822066144086</v>
      </c>
      <c r="W135" s="4">
        <f t="shared" si="98"/>
        <v>32654.87678979152</v>
      </c>
      <c r="X135" s="4">
        <f t="shared" si="98"/>
        <v>31458.843595696475</v>
      </c>
      <c r="Y135" s="4">
        <f t="shared" si="98"/>
        <v>30258.019267675736</v>
      </c>
      <c r="Z135" s="4">
        <f t="shared" si="98"/>
        <v>29058.252808881352</v>
      </c>
      <c r="AA135" s="4">
        <f t="shared" si="98"/>
        <v>27864.919607692904</v>
      </c>
      <c r="AB135" s="4">
        <f t="shared" si="98"/>
        <v>26682.90536417242</v>
      </c>
      <c r="AC135" s="4">
        <f t="shared" si="98"/>
        <v>25516.598885328254</v>
      </c>
      <c r="AD135" s="4">
        <f t="shared" si="98"/>
        <v>24369.892879071249</v>
      </c>
      <c r="AE135" s="4">
        <f t="shared" si="98"/>
        <v>23246.191853314591</v>
      </c>
      <c r="AF135" s="4">
        <f t="shared" si="98"/>
        <v>22148.426190824735</v>
      </c>
      <c r="AG135" s="4">
        <f t="shared" si="98"/>
        <v>21079.071457730781</v>
      </c>
      <c r="AH135" s="4">
        <f t="shared" si="98"/>
        <v>20040.17256975421</v>
      </c>
      <c r="AI135" s="4">
        <f t="shared" si="60"/>
        <v>320430.57222615619</v>
      </c>
      <c r="AJ135" s="4">
        <f t="shared" si="68"/>
        <v>981030.80463671056</v>
      </c>
      <c r="AK135" s="27"/>
      <c r="AL135">
        <f t="shared" si="53"/>
        <v>124</v>
      </c>
      <c r="AM135" s="14"/>
      <c r="AN135" s="14"/>
      <c r="AO135" s="4">
        <f t="shared" si="96"/>
        <v>2631.3003528518129</v>
      </c>
      <c r="AP135" s="4">
        <f t="shared" si="96"/>
        <v>0</v>
      </c>
      <c r="AQ135" s="4">
        <f t="shared" si="96"/>
        <v>0</v>
      </c>
      <c r="AR135" s="4">
        <f t="shared" si="96"/>
        <v>0</v>
      </c>
      <c r="AS135" s="4">
        <f t="shared" si="96"/>
        <v>0</v>
      </c>
      <c r="AT135" s="4">
        <f t="shared" si="96"/>
        <v>0</v>
      </c>
      <c r="AU135" s="4">
        <f t="shared" si="96"/>
        <v>0</v>
      </c>
      <c r="AV135" s="4">
        <f t="shared" si="96"/>
        <v>0</v>
      </c>
      <c r="AW135" s="4">
        <f t="shared" si="96"/>
        <v>0</v>
      </c>
      <c r="AX135" s="4">
        <f t="shared" si="96"/>
        <v>0</v>
      </c>
      <c r="AY135" s="4">
        <f t="shared" si="96"/>
        <v>0</v>
      </c>
      <c r="AZ135" s="4">
        <f t="shared" si="96"/>
        <v>0</v>
      </c>
      <c r="BA135" s="4">
        <f t="shared" si="96"/>
        <v>0</v>
      </c>
      <c r="BB135" s="4">
        <f t="shared" si="96"/>
        <v>0</v>
      </c>
      <c r="BC135" s="4">
        <f t="shared" si="96"/>
        <v>0</v>
      </c>
      <c r="BD135" s="4">
        <f t="shared" si="96"/>
        <v>0</v>
      </c>
      <c r="BE135" s="4">
        <f t="shared" si="95"/>
        <v>0</v>
      </c>
      <c r="BF135" s="4">
        <f t="shared" si="95"/>
        <v>0</v>
      </c>
      <c r="BG135" s="4">
        <f t="shared" si="95"/>
        <v>0</v>
      </c>
      <c r="BH135" s="4">
        <f t="shared" si="95"/>
        <v>0</v>
      </c>
      <c r="BI135" s="4">
        <f t="shared" si="95"/>
        <v>0</v>
      </c>
      <c r="BJ135" s="4">
        <f t="shared" si="72"/>
        <v>2631.3003528518129</v>
      </c>
      <c r="BK135" s="4">
        <f t="shared" si="69"/>
        <v>59763.123237472246</v>
      </c>
      <c r="BL135" s="4">
        <f t="shared" si="77"/>
        <v>1.400270603935444</v>
      </c>
      <c r="BM135" s="4">
        <f t="shared" si="62"/>
        <v>1040793.9278741828</v>
      </c>
      <c r="BN135" s="18">
        <f t="shared" si="78"/>
        <v>1.3903767407865937</v>
      </c>
      <c r="BO135" s="4">
        <f t="shared" si="63"/>
        <v>5.7420707055370865</v>
      </c>
      <c r="BP135" s="27"/>
      <c r="BQ135" s="4">
        <f>I135+AJ135+BK135+SUM(J$11:J135)</f>
        <v>5000000.0000000037</v>
      </c>
      <c r="BR135" s="27"/>
      <c r="BS135">
        <f t="shared" si="55"/>
        <v>124</v>
      </c>
      <c r="BT135" s="11">
        <f t="shared" si="56"/>
        <v>0.80142029034048956</v>
      </c>
      <c r="BU135" s="9">
        <f t="shared" si="94"/>
        <v>5378.556837658246</v>
      </c>
      <c r="BV135" s="9">
        <f t="shared" si="94"/>
        <v>4955.6271079755015</v>
      </c>
      <c r="BW135" s="9">
        <f t="shared" si="93"/>
        <v>4846.9250454941839</v>
      </c>
      <c r="BX135" s="9">
        <f t="shared" si="93"/>
        <v>4730.6428214461976</v>
      </c>
      <c r="BY135" s="9">
        <f t="shared" si="93"/>
        <v>4607.7074966676628</v>
      </c>
      <c r="BZ135" s="9">
        <f t="shared" si="93"/>
        <v>4479.0539148223816</v>
      </c>
      <c r="CA135" s="9">
        <f t="shared" si="93"/>
        <v>4345.6119016380489</v>
      </c>
      <c r="CB135" s="9">
        <f t="shared" si="93"/>
        <v>4208.2945847396031</v>
      </c>
      <c r="CC135" s="9">
        <f t="shared" si="93"/>
        <v>4067.9880037979547</v>
      </c>
      <c r="CD135" s="9">
        <f t="shared" si="93"/>
        <v>3925.542125686145</v>
      </c>
      <c r="CE135" s="9">
        <f t="shared" si="93"/>
        <v>0</v>
      </c>
      <c r="CF135" s="9">
        <f t="shared" si="84"/>
        <v>0</v>
      </c>
      <c r="CG135" s="9">
        <f t="shared" si="84"/>
        <v>0</v>
      </c>
      <c r="CH135" s="9">
        <f t="shared" si="84"/>
        <v>0</v>
      </c>
      <c r="CI135" s="9">
        <f t="shared" si="84"/>
        <v>0</v>
      </c>
      <c r="CJ135" s="9">
        <f t="shared" si="84"/>
        <v>0</v>
      </c>
      <c r="CK135" s="9">
        <f t="shared" si="82"/>
        <v>0</v>
      </c>
      <c r="CL135" s="9">
        <f t="shared" si="82"/>
        <v>0</v>
      </c>
      <c r="CM135" s="9">
        <f t="shared" si="82"/>
        <v>0</v>
      </c>
      <c r="CN135" s="9">
        <f t="shared" si="82"/>
        <v>0</v>
      </c>
      <c r="CO135" s="9">
        <f t="shared" si="82"/>
        <v>0</v>
      </c>
      <c r="CP135" s="9">
        <f t="shared" si="82"/>
        <v>0</v>
      </c>
      <c r="CQ135" s="9">
        <f t="shared" si="76"/>
        <v>45545.949839925917</v>
      </c>
      <c r="CR135" s="27"/>
    </row>
    <row r="136" spans="2:96" x14ac:dyDescent="0.2">
      <c r="B136" s="1">
        <f t="shared" si="70"/>
        <v>43985</v>
      </c>
      <c r="C136" s="8">
        <f t="shared" si="64"/>
        <v>17.857142857142858</v>
      </c>
      <c r="D136">
        <f t="shared" si="73"/>
        <v>125</v>
      </c>
      <c r="E136" s="14">
        <f t="shared" si="71"/>
        <v>0.15</v>
      </c>
      <c r="F136" s="3">
        <f t="shared" si="65"/>
        <v>2.8576511180631639</v>
      </c>
      <c r="G136" s="3">
        <f t="shared" si="57"/>
        <v>1.4189999999999996</v>
      </c>
      <c r="H136" s="27"/>
      <c r="I136" s="4">
        <f t="shared" si="66"/>
        <v>3913660.1222858955</v>
      </c>
      <c r="J136" s="4"/>
      <c r="K136" s="4">
        <f>K135+N136</f>
        <v>1086339.8777141087</v>
      </c>
      <c r="L136" s="4">
        <f t="shared" si="86"/>
        <v>1.3803093691711292</v>
      </c>
      <c r="N136" s="4">
        <f t="shared" si="74"/>
        <v>45545.949839925917</v>
      </c>
      <c r="O136" s="4">
        <f t="shared" si="98"/>
        <v>42057.361481333239</v>
      </c>
      <c r="P136" s="4">
        <f t="shared" si="98"/>
        <v>41223.705528011735</v>
      </c>
      <c r="Q136" s="4">
        <f t="shared" si="98"/>
        <v>40319.460370662113</v>
      </c>
      <c r="R136" s="4">
        <f t="shared" si="98"/>
        <v>39352.159147658116</v>
      </c>
      <c r="S136" s="4">
        <f t="shared" si="98"/>
        <v>38329.513674695729</v>
      </c>
      <c r="T136" s="4">
        <f t="shared" si="98"/>
        <v>37259.300509427841</v>
      </c>
      <c r="U136" s="4">
        <f t="shared" si="98"/>
        <v>36149.254467480336</v>
      </c>
      <c r="V136" s="4">
        <f t="shared" si="98"/>
        <v>35006.971460228255</v>
      </c>
      <c r="W136" s="4">
        <f t="shared" si="98"/>
        <v>33839.822066144086</v>
      </c>
      <c r="X136" s="4">
        <f t="shared" si="98"/>
        <v>32654.87678979152</v>
      </c>
      <c r="Y136" s="4">
        <f t="shared" si="98"/>
        <v>31458.843595696475</v>
      </c>
      <c r="Z136" s="4">
        <f t="shared" si="98"/>
        <v>30258.019267675736</v>
      </c>
      <c r="AA136" s="4">
        <f t="shared" si="98"/>
        <v>29058.252808881352</v>
      </c>
      <c r="AB136" s="4">
        <f t="shared" si="98"/>
        <v>27864.919607692904</v>
      </c>
      <c r="AC136" s="4">
        <f t="shared" si="98"/>
        <v>26682.90536417242</v>
      </c>
      <c r="AD136" s="4">
        <f t="shared" si="98"/>
        <v>25516.598885328254</v>
      </c>
      <c r="AE136" s="4">
        <f t="shared" si="98"/>
        <v>24369.892879071249</v>
      </c>
      <c r="AF136" s="4">
        <f t="shared" si="98"/>
        <v>23246.191853314591</v>
      </c>
      <c r="AG136" s="4">
        <f t="shared" si="98"/>
        <v>22148.426190824735</v>
      </c>
      <c r="AH136" s="4">
        <f t="shared" si="98"/>
        <v>21079.071457730781</v>
      </c>
      <c r="AI136" s="4">
        <f t="shared" si="60"/>
        <v>340470.74479591037</v>
      </c>
      <c r="AJ136" s="4">
        <f t="shared" si="68"/>
        <v>1023892.2420416579</v>
      </c>
      <c r="AK136" s="27"/>
      <c r="AL136">
        <f t="shared" si="53"/>
        <v>125</v>
      </c>
      <c r="AM136" s="14"/>
      <c r="AN136" s="14"/>
      <c r="AO136" s="4">
        <f t="shared" si="96"/>
        <v>2684.5124349787175</v>
      </c>
      <c r="AP136" s="4">
        <f t="shared" si="96"/>
        <v>0</v>
      </c>
      <c r="AQ136" s="4">
        <f t="shared" si="96"/>
        <v>0</v>
      </c>
      <c r="AR136" s="4">
        <f t="shared" si="96"/>
        <v>0</v>
      </c>
      <c r="AS136" s="4">
        <f t="shared" si="96"/>
        <v>0</v>
      </c>
      <c r="AT136" s="4">
        <f t="shared" si="96"/>
        <v>0</v>
      </c>
      <c r="AU136" s="4">
        <f t="shared" si="96"/>
        <v>0</v>
      </c>
      <c r="AV136" s="4">
        <f t="shared" si="96"/>
        <v>0</v>
      </c>
      <c r="AW136" s="4">
        <f t="shared" si="96"/>
        <v>0</v>
      </c>
      <c r="AX136" s="4">
        <f t="shared" si="96"/>
        <v>0</v>
      </c>
      <c r="AY136" s="4">
        <f t="shared" si="96"/>
        <v>0</v>
      </c>
      <c r="AZ136" s="4">
        <f t="shared" si="96"/>
        <v>0</v>
      </c>
      <c r="BA136" s="4">
        <f t="shared" si="96"/>
        <v>0</v>
      </c>
      <c r="BB136" s="4">
        <f t="shared" si="96"/>
        <v>0</v>
      </c>
      <c r="BC136" s="4">
        <f t="shared" si="96"/>
        <v>0</v>
      </c>
      <c r="BD136" s="4">
        <f t="shared" si="96"/>
        <v>0</v>
      </c>
      <c r="BE136" s="4">
        <f t="shared" si="95"/>
        <v>0</v>
      </c>
      <c r="BF136" s="4">
        <f t="shared" si="95"/>
        <v>0</v>
      </c>
      <c r="BG136" s="4">
        <f t="shared" si="95"/>
        <v>0</v>
      </c>
      <c r="BH136" s="4">
        <f t="shared" si="95"/>
        <v>0</v>
      </c>
      <c r="BI136" s="4">
        <f t="shared" si="95"/>
        <v>0</v>
      </c>
      <c r="BJ136" s="4">
        <f t="shared" si="72"/>
        <v>2684.5124349787175</v>
      </c>
      <c r="BK136" s="4">
        <f t="shared" si="69"/>
        <v>62447.635672450961</v>
      </c>
      <c r="BL136" s="4">
        <f t="shared" si="77"/>
        <v>1.3903767407865932</v>
      </c>
      <c r="BM136" s="4">
        <f t="shared" si="62"/>
        <v>1086339.8777141089</v>
      </c>
      <c r="BN136" s="18">
        <f t="shared" si="78"/>
        <v>1.3803093691711299</v>
      </c>
      <c r="BO136" s="4">
        <f t="shared" si="63"/>
        <v>5.7484436458186661</v>
      </c>
      <c r="BP136" s="27"/>
      <c r="BQ136" s="4">
        <f>I136+AJ136+BK136+SUM(J$11:J136)</f>
        <v>5000000.0000000047</v>
      </c>
      <c r="BR136" s="27"/>
      <c r="BS136">
        <f t="shared" si="55"/>
        <v>125</v>
      </c>
      <c r="BT136" s="11">
        <f t="shared" si="56"/>
        <v>0.79263161856489961</v>
      </c>
      <c r="BU136" s="9">
        <f t="shared" si="94"/>
        <v>5415.1739911044315</v>
      </c>
      <c r="BV136" s="9">
        <f t="shared" si="94"/>
        <v>5000.3991755277348</v>
      </c>
      <c r="BW136" s="9">
        <f t="shared" si="93"/>
        <v>4901.2818653866116</v>
      </c>
      <c r="BX136" s="9">
        <f t="shared" si="93"/>
        <v>4793.7718699891848</v>
      </c>
      <c r="BY136" s="9">
        <f t="shared" si="93"/>
        <v>4678.7648398847659</v>
      </c>
      <c r="BZ136" s="9">
        <f t="shared" si="93"/>
        <v>4557.1776694169293</v>
      </c>
      <c r="CA136" s="9">
        <f t="shared" si="93"/>
        <v>4429.9349504075672</v>
      </c>
      <c r="CB136" s="9">
        <f t="shared" si="93"/>
        <v>4297.9563117710049</v>
      </c>
      <c r="CC136" s="9">
        <f t="shared" si="93"/>
        <v>4162.1448674363946</v>
      </c>
      <c r="CD136" s="9">
        <f t="shared" si="93"/>
        <v>4023.3769404353989</v>
      </c>
      <c r="CE136" s="9">
        <f t="shared" si="93"/>
        <v>0</v>
      </c>
      <c r="CF136" s="9">
        <f t="shared" si="84"/>
        <v>0</v>
      </c>
      <c r="CG136" s="9">
        <f t="shared" si="84"/>
        <v>0</v>
      </c>
      <c r="CH136" s="9">
        <f t="shared" si="84"/>
        <v>0</v>
      </c>
      <c r="CI136" s="9">
        <f t="shared" si="84"/>
        <v>0</v>
      </c>
      <c r="CJ136" s="9">
        <f t="shared" si="84"/>
        <v>0</v>
      </c>
      <c r="CK136" s="9">
        <f t="shared" si="82"/>
        <v>0</v>
      </c>
      <c r="CL136" s="9">
        <f t="shared" si="82"/>
        <v>0</v>
      </c>
      <c r="CM136" s="9">
        <f t="shared" si="82"/>
        <v>0</v>
      </c>
      <c r="CN136" s="9">
        <f t="shared" si="82"/>
        <v>0</v>
      </c>
      <c r="CO136" s="9">
        <f t="shared" si="82"/>
        <v>0</v>
      </c>
      <c r="CP136" s="9">
        <f t="shared" si="82"/>
        <v>0</v>
      </c>
      <c r="CQ136" s="9">
        <f t="shared" si="76"/>
        <v>46259.982481360028</v>
      </c>
      <c r="CR136" s="27"/>
    </row>
    <row r="137" spans="2:96" x14ac:dyDescent="0.2">
      <c r="B137" s="1">
        <f t="shared" si="70"/>
        <v>43986</v>
      </c>
      <c r="C137" s="8">
        <f t="shared" si="64"/>
        <v>18</v>
      </c>
      <c r="D137">
        <f t="shared" si="73"/>
        <v>126</v>
      </c>
      <c r="E137" s="14">
        <f t="shared" si="71"/>
        <v>0.15</v>
      </c>
      <c r="F137" s="3">
        <f t="shared" si="65"/>
        <v>2.8576511180631639</v>
      </c>
      <c r="G137" s="3">
        <f t="shared" si="57"/>
        <v>1.4189999999999996</v>
      </c>
      <c r="H137" s="27"/>
      <c r="I137" s="4">
        <f t="shared" si="66"/>
        <v>3867400.1398045355</v>
      </c>
      <c r="J137" s="4"/>
      <c r="K137" s="4">
        <f t="shared" si="58"/>
        <v>1132599.8601954686</v>
      </c>
      <c r="L137" s="4">
        <f t="shared" si="86"/>
        <v>1.3700850155672906</v>
      </c>
      <c r="N137" s="4">
        <f t="shared" si="74"/>
        <v>46259.982481360028</v>
      </c>
      <c r="O137" s="4">
        <f t="shared" si="98"/>
        <v>42813.192849530358</v>
      </c>
      <c r="P137" s="4">
        <f t="shared" si="98"/>
        <v>42057.361481333239</v>
      </c>
      <c r="Q137" s="4">
        <f t="shared" si="98"/>
        <v>41223.705528011735</v>
      </c>
      <c r="R137" s="4">
        <f t="shared" si="98"/>
        <v>40319.460370662113</v>
      </c>
      <c r="S137" s="4">
        <f t="shared" si="98"/>
        <v>39352.159147658116</v>
      </c>
      <c r="T137" s="4">
        <f t="shared" si="98"/>
        <v>38329.513674695729</v>
      </c>
      <c r="U137" s="4">
        <f t="shared" si="98"/>
        <v>37259.300509427841</v>
      </c>
      <c r="V137" s="4">
        <f t="shared" si="98"/>
        <v>36149.254467480336</v>
      </c>
      <c r="W137" s="4">
        <f t="shared" si="98"/>
        <v>35006.971460228255</v>
      </c>
      <c r="X137" s="4">
        <f t="shared" si="98"/>
        <v>33839.822066144086</v>
      </c>
      <c r="Y137" s="4">
        <f t="shared" si="98"/>
        <v>32654.87678979152</v>
      </c>
      <c r="Z137" s="4">
        <f t="shared" si="98"/>
        <v>31458.843595696475</v>
      </c>
      <c r="AA137" s="4">
        <f t="shared" si="98"/>
        <v>30258.019267675736</v>
      </c>
      <c r="AB137" s="4">
        <f t="shared" si="98"/>
        <v>29058.252808881352</v>
      </c>
      <c r="AC137" s="4">
        <f t="shared" si="98"/>
        <v>27864.919607692904</v>
      </c>
      <c r="AD137" s="4">
        <f t="shared" si="98"/>
        <v>26682.90536417242</v>
      </c>
      <c r="AE137" s="4">
        <f t="shared" si="98"/>
        <v>25516.598885328254</v>
      </c>
      <c r="AF137" s="4">
        <f t="shared" si="98"/>
        <v>24369.892879071249</v>
      </c>
      <c r="AG137" s="4">
        <f t="shared" si="98"/>
        <v>23246.191853314591</v>
      </c>
      <c r="AH137" s="4">
        <f t="shared" si="98"/>
        <v>22148.426190824735</v>
      </c>
      <c r="AI137" s="4">
        <f t="shared" si="60"/>
        <v>361549.81625364115</v>
      </c>
      <c r="AJ137" s="4">
        <f t="shared" si="68"/>
        <v>1067419.4675326222</v>
      </c>
      <c r="AK137" s="27"/>
      <c r="AL137">
        <f t="shared" si="53"/>
        <v>126</v>
      </c>
      <c r="AM137" s="14"/>
      <c r="AN137" s="14"/>
      <c r="AO137" s="4">
        <f t="shared" si="96"/>
        <v>2732.756990395555</v>
      </c>
      <c r="AP137" s="4">
        <f t="shared" si="96"/>
        <v>0</v>
      </c>
      <c r="AQ137" s="4">
        <f t="shared" si="96"/>
        <v>0</v>
      </c>
      <c r="AR137" s="4">
        <f t="shared" si="96"/>
        <v>0</v>
      </c>
      <c r="AS137" s="4">
        <f t="shared" si="96"/>
        <v>0</v>
      </c>
      <c r="AT137" s="4">
        <f t="shared" si="96"/>
        <v>0</v>
      </c>
      <c r="AU137" s="4">
        <f t="shared" si="96"/>
        <v>0</v>
      </c>
      <c r="AV137" s="4">
        <f t="shared" si="96"/>
        <v>0</v>
      </c>
      <c r="AW137" s="4">
        <f t="shared" si="96"/>
        <v>0</v>
      </c>
      <c r="AX137" s="4">
        <f t="shared" si="96"/>
        <v>0</v>
      </c>
      <c r="AY137" s="4">
        <f t="shared" si="96"/>
        <v>0</v>
      </c>
      <c r="AZ137" s="4">
        <f t="shared" si="96"/>
        <v>0</v>
      </c>
      <c r="BA137" s="4">
        <f t="shared" si="96"/>
        <v>0</v>
      </c>
      <c r="BB137" s="4">
        <f t="shared" si="96"/>
        <v>0</v>
      </c>
      <c r="BC137" s="4">
        <f t="shared" si="96"/>
        <v>0</v>
      </c>
      <c r="BD137" s="4">
        <f t="shared" si="96"/>
        <v>0</v>
      </c>
      <c r="BE137" s="4">
        <f t="shared" si="95"/>
        <v>0</v>
      </c>
      <c r="BF137" s="4">
        <f t="shared" si="95"/>
        <v>0</v>
      </c>
      <c r="BG137" s="4">
        <f t="shared" si="95"/>
        <v>0</v>
      </c>
      <c r="BH137" s="4">
        <f t="shared" si="95"/>
        <v>0</v>
      </c>
      <c r="BI137" s="4">
        <f t="shared" si="95"/>
        <v>0</v>
      </c>
      <c r="BJ137" s="4">
        <f t="shared" si="72"/>
        <v>2732.756990395555</v>
      </c>
      <c r="BK137" s="4">
        <f t="shared" si="69"/>
        <v>65180.392662846512</v>
      </c>
      <c r="BL137" s="4">
        <f t="shared" si="77"/>
        <v>1.380309369171129</v>
      </c>
      <c r="BM137" s="4">
        <f t="shared" si="62"/>
        <v>1132599.8601954686</v>
      </c>
      <c r="BN137" s="18">
        <f t="shared" si="78"/>
        <v>1.3700850155672906</v>
      </c>
      <c r="BO137" s="4">
        <f t="shared" si="63"/>
        <v>5.7549356090859325</v>
      </c>
      <c r="BP137" s="27"/>
      <c r="BQ137" s="4">
        <f>I137+AJ137+BK137+SUM(J$11:J137)</f>
        <v>5000000.0000000047</v>
      </c>
      <c r="BR137" s="27"/>
      <c r="BS137">
        <f t="shared" si="55"/>
        <v>126</v>
      </c>
      <c r="BT137" s="11">
        <f t="shared" si="56"/>
        <v>0.78369635519288916</v>
      </c>
      <c r="BU137" s="9">
        <f t="shared" si="94"/>
        <v>5438.0669492893139</v>
      </c>
      <c r="BV137" s="9">
        <f t="shared" si="94"/>
        <v>5032.8814785520808</v>
      </c>
      <c r="BW137" s="9">
        <f t="shared" si="93"/>
        <v>4944.0301352926008</v>
      </c>
      <c r="BX137" s="9">
        <f t="shared" si="93"/>
        <v>4846.0301654771629</v>
      </c>
      <c r="BY137" s="9">
        <f t="shared" si="93"/>
        <v>4739.7321203748043</v>
      </c>
      <c r="BZ137" s="9">
        <f t="shared" si="93"/>
        <v>4626.0215539485262</v>
      </c>
      <c r="CA137" s="9">
        <f t="shared" si="93"/>
        <v>4505.8050244762571</v>
      </c>
      <c r="CB137" s="9">
        <f t="shared" si="93"/>
        <v>4379.996700941274</v>
      </c>
      <c r="CC137" s="9">
        <f t="shared" si="93"/>
        <v>4249.5058453656902</v>
      </c>
      <c r="CD137" s="9">
        <f t="shared" si="93"/>
        <v>4115.225390958356</v>
      </c>
      <c r="CE137" s="9">
        <f t="shared" si="93"/>
        <v>0</v>
      </c>
      <c r="CF137" s="9">
        <f t="shared" si="84"/>
        <v>0</v>
      </c>
      <c r="CG137" s="9">
        <f t="shared" si="84"/>
        <v>0</v>
      </c>
      <c r="CH137" s="9">
        <f t="shared" si="84"/>
        <v>0</v>
      </c>
      <c r="CI137" s="9">
        <f t="shared" si="84"/>
        <v>0</v>
      </c>
      <c r="CJ137" s="9">
        <f t="shared" si="84"/>
        <v>0</v>
      </c>
      <c r="CK137" s="9">
        <f t="shared" si="82"/>
        <v>0</v>
      </c>
      <c r="CL137" s="9">
        <f t="shared" si="82"/>
        <v>0</v>
      </c>
      <c r="CM137" s="9">
        <f t="shared" si="82"/>
        <v>0</v>
      </c>
      <c r="CN137" s="9">
        <f t="shared" si="82"/>
        <v>0</v>
      </c>
      <c r="CO137" s="9">
        <f t="shared" si="82"/>
        <v>0</v>
      </c>
      <c r="CP137" s="9">
        <f t="shared" si="82"/>
        <v>0</v>
      </c>
      <c r="CQ137" s="9">
        <f t="shared" si="76"/>
        <v>46877.295364676058</v>
      </c>
      <c r="CR137" s="27"/>
    </row>
    <row r="138" spans="2:96" x14ac:dyDescent="0.2">
      <c r="B138" s="1">
        <f t="shared" si="70"/>
        <v>43987</v>
      </c>
      <c r="C138" s="8">
        <f t="shared" si="64"/>
        <v>18.142857142857142</v>
      </c>
      <c r="D138">
        <f t="shared" si="73"/>
        <v>127</v>
      </c>
      <c r="E138" s="14">
        <f t="shared" si="71"/>
        <v>0.15</v>
      </c>
      <c r="F138" s="3">
        <f t="shared" si="65"/>
        <v>2.8576511180631639</v>
      </c>
      <c r="G138" s="3">
        <f t="shared" si="57"/>
        <v>1.4189999999999996</v>
      </c>
      <c r="H138" s="27"/>
      <c r="I138" s="4">
        <f t="shared" si="66"/>
        <v>3820522.8444398595</v>
      </c>
      <c r="J138" s="4"/>
      <c r="K138" s="4">
        <f t="shared" si="58"/>
        <v>1179477.1555601447</v>
      </c>
      <c r="L138" s="4">
        <f t="shared" si="86"/>
        <v>1.3597218797294748</v>
      </c>
      <c r="N138" s="4">
        <f t="shared" si="74"/>
        <v>46877.295364676058</v>
      </c>
      <c r="O138" s="4">
        <f t="shared" si="98"/>
        <v>43484.383532478423</v>
      </c>
      <c r="P138" s="4">
        <f t="shared" si="98"/>
        <v>42813.192849530358</v>
      </c>
      <c r="Q138" s="4">
        <f t="shared" si="98"/>
        <v>42057.361481333239</v>
      </c>
      <c r="R138" s="4">
        <f t="shared" si="98"/>
        <v>41223.705528011735</v>
      </c>
      <c r="S138" s="4">
        <f t="shared" si="98"/>
        <v>40319.460370662113</v>
      </c>
      <c r="T138" s="4">
        <f t="shared" si="98"/>
        <v>39352.159147658116</v>
      </c>
      <c r="U138" s="4">
        <f t="shared" si="98"/>
        <v>38329.513674695729</v>
      </c>
      <c r="V138" s="4">
        <f t="shared" si="98"/>
        <v>37259.300509427841</v>
      </c>
      <c r="W138" s="4">
        <f t="shared" si="98"/>
        <v>36149.254467480336</v>
      </c>
      <c r="X138" s="4">
        <f t="shared" si="98"/>
        <v>35006.971460228255</v>
      </c>
      <c r="Y138" s="4">
        <f t="shared" si="98"/>
        <v>33839.822066144086</v>
      </c>
      <c r="Z138" s="4">
        <f t="shared" si="98"/>
        <v>32654.87678979152</v>
      </c>
      <c r="AA138" s="4">
        <f t="shared" si="98"/>
        <v>31458.843595696475</v>
      </c>
      <c r="AB138" s="4">
        <f t="shared" si="98"/>
        <v>30258.019267675736</v>
      </c>
      <c r="AC138" s="4">
        <f t="shared" si="98"/>
        <v>29058.252808881352</v>
      </c>
      <c r="AD138" s="4">
        <f t="shared" si="98"/>
        <v>27864.919607692904</v>
      </c>
      <c r="AE138" s="4">
        <f t="shared" si="98"/>
        <v>26682.90536417242</v>
      </c>
      <c r="AF138" s="4">
        <f t="shared" si="98"/>
        <v>25516.598885328254</v>
      </c>
      <c r="AG138" s="4">
        <f t="shared" si="98"/>
        <v>24369.892879071249</v>
      </c>
      <c r="AH138" s="4">
        <f t="shared" si="98"/>
        <v>23246.191853314591</v>
      </c>
      <c r="AI138" s="4">
        <f t="shared" si="60"/>
        <v>383698.24244446587</v>
      </c>
      <c r="AJ138" s="4">
        <f t="shared" si="68"/>
        <v>1111521.1639484167</v>
      </c>
      <c r="AK138" s="27"/>
      <c r="AL138">
        <f t="shared" si="53"/>
        <v>127</v>
      </c>
      <c r="AM138" s="14"/>
      <c r="AN138" s="14"/>
      <c r="AO138" s="4">
        <f t="shared" si="96"/>
        <v>2775.5989488816017</v>
      </c>
      <c r="AP138" s="4">
        <f t="shared" si="96"/>
        <v>0</v>
      </c>
      <c r="AQ138" s="4">
        <f t="shared" si="96"/>
        <v>0</v>
      </c>
      <c r="AR138" s="4">
        <f t="shared" si="96"/>
        <v>0</v>
      </c>
      <c r="AS138" s="4">
        <f t="shared" si="96"/>
        <v>0</v>
      </c>
      <c r="AT138" s="4">
        <f t="shared" si="96"/>
        <v>0</v>
      </c>
      <c r="AU138" s="4">
        <f t="shared" si="96"/>
        <v>0</v>
      </c>
      <c r="AV138" s="4">
        <f t="shared" si="96"/>
        <v>0</v>
      </c>
      <c r="AW138" s="4">
        <f t="shared" si="96"/>
        <v>0</v>
      </c>
      <c r="AX138" s="4">
        <f t="shared" si="96"/>
        <v>0</v>
      </c>
      <c r="AY138" s="4">
        <f t="shared" si="96"/>
        <v>0</v>
      </c>
      <c r="AZ138" s="4">
        <f t="shared" si="96"/>
        <v>0</v>
      </c>
      <c r="BA138" s="4">
        <f t="shared" si="96"/>
        <v>0</v>
      </c>
      <c r="BB138" s="4">
        <f t="shared" si="96"/>
        <v>0</v>
      </c>
      <c r="BC138" s="4">
        <f t="shared" si="96"/>
        <v>0</v>
      </c>
      <c r="BD138" s="4">
        <f t="shared" si="96"/>
        <v>0</v>
      </c>
      <c r="BE138" s="4">
        <f t="shared" si="95"/>
        <v>0</v>
      </c>
      <c r="BF138" s="4">
        <f t="shared" si="95"/>
        <v>0</v>
      </c>
      <c r="BG138" s="4">
        <f t="shared" si="95"/>
        <v>0</v>
      </c>
      <c r="BH138" s="4">
        <f t="shared" si="95"/>
        <v>0</v>
      </c>
      <c r="BI138" s="4">
        <f t="shared" si="95"/>
        <v>0</v>
      </c>
      <c r="BJ138" s="4">
        <f t="shared" si="72"/>
        <v>2775.5989488816017</v>
      </c>
      <c r="BK138" s="4">
        <f t="shared" si="69"/>
        <v>67955.99161172811</v>
      </c>
      <c r="BL138" s="4">
        <f t="shared" si="77"/>
        <v>1.3700850155672903</v>
      </c>
      <c r="BM138" s="4">
        <f t="shared" si="62"/>
        <v>1179477.1555601449</v>
      </c>
      <c r="BN138" s="18">
        <f t="shared" si="78"/>
        <v>1.359721879729475</v>
      </c>
      <c r="BO138" s="4">
        <f t="shared" si="63"/>
        <v>5.7615352100189821</v>
      </c>
      <c r="BP138" s="27"/>
      <c r="BQ138" s="4">
        <f>I138+AJ138+BK138+SUM(J$11:J138)</f>
        <v>5000000.0000000047</v>
      </c>
      <c r="BR138" s="27"/>
      <c r="BS138">
        <f t="shared" si="55"/>
        <v>127</v>
      </c>
      <c r="BT138" s="11">
        <f t="shared" si="56"/>
        <v>0.77463275630591011</v>
      </c>
      <c r="BU138" s="9">
        <f t="shared" si="94"/>
        <v>5446.9032774757916</v>
      </c>
      <c r="BV138" s="9">
        <f t="shared" si="94"/>
        <v>5052.6641808040631</v>
      </c>
      <c r="BW138" s="9">
        <f t="shared" si="93"/>
        <v>4974.6752374932275</v>
      </c>
      <c r="BX138" s="9">
        <f t="shared" si="93"/>
        <v>4886.8514770858774</v>
      </c>
      <c r="BY138" s="9">
        <f t="shared" si="93"/>
        <v>4789.9848957460372</v>
      </c>
      <c r="BZ138" s="9">
        <f t="shared" si="93"/>
        <v>4684.9162079539356</v>
      </c>
      <c r="CA138" s="9">
        <f t="shared" si="93"/>
        <v>4572.5207260708858</v>
      </c>
      <c r="CB138" s="9">
        <f t="shared" si="93"/>
        <v>4453.6945238541939</v>
      </c>
      <c r="CC138" s="9">
        <f t="shared" si="93"/>
        <v>4329.3411977472433</v>
      </c>
      <c r="CD138" s="9">
        <f t="shared" si="93"/>
        <v>4200.3594939822033</v>
      </c>
      <c r="CE138" s="9">
        <f t="shared" si="93"/>
        <v>0</v>
      </c>
      <c r="CF138" s="9">
        <f t="shared" si="84"/>
        <v>0</v>
      </c>
      <c r="CG138" s="9">
        <f t="shared" si="84"/>
        <v>0</v>
      </c>
      <c r="CH138" s="9">
        <f t="shared" si="84"/>
        <v>0</v>
      </c>
      <c r="CI138" s="9">
        <f t="shared" si="84"/>
        <v>0</v>
      </c>
      <c r="CJ138" s="9">
        <f t="shared" si="84"/>
        <v>0</v>
      </c>
      <c r="CK138" s="9">
        <f t="shared" si="82"/>
        <v>0</v>
      </c>
      <c r="CL138" s="9">
        <f t="shared" si="82"/>
        <v>0</v>
      </c>
      <c r="CM138" s="9">
        <f t="shared" si="82"/>
        <v>0</v>
      </c>
      <c r="CN138" s="9">
        <f t="shared" si="82"/>
        <v>0</v>
      </c>
      <c r="CO138" s="9">
        <f t="shared" si="82"/>
        <v>0</v>
      </c>
      <c r="CP138" s="9">
        <f t="shared" si="82"/>
        <v>0</v>
      </c>
      <c r="CQ138" s="9">
        <f t="shared" si="76"/>
        <v>47391.911218213456</v>
      </c>
      <c r="CR138" s="27"/>
    </row>
    <row r="139" spans="2:96" x14ac:dyDescent="0.2">
      <c r="B139" s="1">
        <f t="shared" si="70"/>
        <v>43988</v>
      </c>
      <c r="C139" s="8">
        <f t="shared" si="64"/>
        <v>18.285714285714285</v>
      </c>
      <c r="D139">
        <f t="shared" si="73"/>
        <v>128</v>
      </c>
      <c r="E139" s="14">
        <f t="shared" si="71"/>
        <v>0.15</v>
      </c>
      <c r="F139" s="3">
        <f t="shared" si="65"/>
        <v>2.8576511180631639</v>
      </c>
      <c r="G139" s="3">
        <f t="shared" si="57"/>
        <v>1.4189999999999996</v>
      </c>
      <c r="H139" s="27"/>
      <c r="I139" s="4">
        <f t="shared" si="66"/>
        <v>3773130.9332216461</v>
      </c>
      <c r="J139" s="4"/>
      <c r="K139" s="4">
        <f t="shared" si="58"/>
        <v>1226869.0667783581</v>
      </c>
      <c r="L139" s="4">
        <f t="shared" si="86"/>
        <v>1.3492397040565538</v>
      </c>
      <c r="N139" s="4">
        <f t="shared" si="74"/>
        <v>47391.911218213456</v>
      </c>
      <c r="O139" s="4">
        <f t="shared" si="98"/>
        <v>44064.657642795493</v>
      </c>
      <c r="P139" s="4">
        <f t="shared" si="98"/>
        <v>43484.383532478423</v>
      </c>
      <c r="Q139" s="4">
        <f t="shared" si="98"/>
        <v>42813.192849530358</v>
      </c>
      <c r="R139" s="4">
        <f t="shared" si="98"/>
        <v>42057.361481333239</v>
      </c>
      <c r="S139" s="4">
        <f t="shared" si="98"/>
        <v>41223.705528011735</v>
      </c>
      <c r="T139" s="4">
        <f t="shared" si="98"/>
        <v>40319.460370662113</v>
      </c>
      <c r="U139" s="4">
        <f t="shared" si="98"/>
        <v>39352.159147658116</v>
      </c>
      <c r="V139" s="4">
        <f t="shared" si="98"/>
        <v>38329.513674695729</v>
      </c>
      <c r="W139" s="4">
        <f t="shared" si="98"/>
        <v>37259.300509427841</v>
      </c>
      <c r="X139" s="4">
        <f t="shared" si="98"/>
        <v>36149.254467480336</v>
      </c>
      <c r="Y139" s="4">
        <f t="shared" si="98"/>
        <v>35006.971460228255</v>
      </c>
      <c r="Z139" s="4">
        <f t="shared" si="98"/>
        <v>33839.822066144086</v>
      </c>
      <c r="AA139" s="4">
        <f t="shared" si="98"/>
        <v>32654.87678979152</v>
      </c>
      <c r="AB139" s="4">
        <f t="shared" si="98"/>
        <v>31458.843595696475</v>
      </c>
      <c r="AC139" s="4">
        <f t="shared" si="98"/>
        <v>30258.019267675736</v>
      </c>
      <c r="AD139" s="4">
        <f t="shared" si="98"/>
        <v>29058.252808881352</v>
      </c>
      <c r="AE139" s="4">
        <f t="shared" si="98"/>
        <v>27864.919607692904</v>
      </c>
      <c r="AF139" s="4">
        <f t="shared" si="98"/>
        <v>26682.90536417242</v>
      </c>
      <c r="AG139" s="4">
        <f t="shared" si="98"/>
        <v>25516.598885328254</v>
      </c>
      <c r="AH139" s="4">
        <f t="shared" si="98"/>
        <v>24369.892879071249</v>
      </c>
      <c r="AI139" s="4">
        <f t="shared" si="60"/>
        <v>406944.43429778045</v>
      </c>
      <c r="AJ139" s="4">
        <f t="shared" si="68"/>
        <v>1156100.4374447495</v>
      </c>
      <c r="AK139" s="27"/>
      <c r="AL139">
        <f t="shared" ref="AL139:AL202" si="99">D139</f>
        <v>128</v>
      </c>
      <c r="AM139" s="14"/>
      <c r="AN139" s="14"/>
      <c r="AO139" s="4">
        <f t="shared" si="96"/>
        <v>2812.6377218805633</v>
      </c>
      <c r="AP139" s="4">
        <f t="shared" si="96"/>
        <v>0</v>
      </c>
      <c r="AQ139" s="4">
        <f t="shared" si="96"/>
        <v>0</v>
      </c>
      <c r="AR139" s="4">
        <f t="shared" si="96"/>
        <v>0</v>
      </c>
      <c r="AS139" s="4">
        <f t="shared" si="96"/>
        <v>0</v>
      </c>
      <c r="AT139" s="4">
        <f t="shared" si="96"/>
        <v>0</v>
      </c>
      <c r="AU139" s="4">
        <f t="shared" si="96"/>
        <v>0</v>
      </c>
      <c r="AV139" s="4">
        <f t="shared" si="96"/>
        <v>0</v>
      </c>
      <c r="AW139" s="4">
        <f t="shared" si="96"/>
        <v>0</v>
      </c>
      <c r="AX139" s="4">
        <f t="shared" si="96"/>
        <v>0</v>
      </c>
      <c r="AY139" s="4">
        <f t="shared" si="96"/>
        <v>0</v>
      </c>
      <c r="AZ139" s="4">
        <f t="shared" si="96"/>
        <v>0</v>
      </c>
      <c r="BA139" s="4">
        <f t="shared" si="96"/>
        <v>0</v>
      </c>
      <c r="BB139" s="4">
        <f t="shared" si="96"/>
        <v>0</v>
      </c>
      <c r="BC139" s="4">
        <f t="shared" si="96"/>
        <v>0</v>
      </c>
      <c r="BD139" s="4">
        <f t="shared" ref="BD139:BI154" si="100">AC138*BC$8</f>
        <v>0</v>
      </c>
      <c r="BE139" s="4">
        <f t="shared" si="100"/>
        <v>0</v>
      </c>
      <c r="BF139" s="4">
        <f t="shared" si="100"/>
        <v>0</v>
      </c>
      <c r="BG139" s="4">
        <f t="shared" si="100"/>
        <v>0</v>
      </c>
      <c r="BH139" s="4">
        <f t="shared" si="100"/>
        <v>0</v>
      </c>
      <c r="BI139" s="4">
        <f t="shared" si="100"/>
        <v>0</v>
      </c>
      <c r="BJ139" s="4">
        <f t="shared" si="72"/>
        <v>2812.6377218805633</v>
      </c>
      <c r="BK139" s="4">
        <f t="shared" si="69"/>
        <v>70768.629333608667</v>
      </c>
      <c r="BL139" s="4">
        <f t="shared" si="77"/>
        <v>1.3597218797294746</v>
      </c>
      <c r="BM139" s="4">
        <f t="shared" si="62"/>
        <v>1226869.0667783581</v>
      </c>
      <c r="BN139" s="18">
        <f t="shared" si="78"/>
        <v>1.3492397040565536</v>
      </c>
      <c r="BO139" s="4">
        <f t="shared" si="63"/>
        <v>5.7682299806808546</v>
      </c>
      <c r="BP139" s="27"/>
      <c r="BQ139" s="4">
        <f>I139+AJ139+BK139+SUM(J$11:J139)</f>
        <v>5000000.0000000047</v>
      </c>
      <c r="BR139" s="27"/>
      <c r="BS139">
        <f t="shared" ref="BS139:BS202" si="101">D139</f>
        <v>128</v>
      </c>
      <c r="BT139" s="11">
        <f t="shared" ref="BT139:BT202" si="102">I139/(I139+AJ139)</f>
        <v>0.76546030191955594</v>
      </c>
      <c r="BU139" s="9">
        <f t="shared" si="94"/>
        <v>5441.4940004457694</v>
      </c>
      <c r="BV139" s="9">
        <f t="shared" si="94"/>
        <v>5059.4619214854165</v>
      </c>
      <c r="BW139" s="9">
        <f t="shared" si="93"/>
        <v>4992.8354021335053</v>
      </c>
      <c r="BX139" s="9">
        <f t="shared" si="93"/>
        <v>4915.7699287112519</v>
      </c>
      <c r="BY139" s="9">
        <f t="shared" si="93"/>
        <v>4828.9860926161864</v>
      </c>
      <c r="BZ139" s="9">
        <f t="shared" si="93"/>
        <v>4733.2665119572093</v>
      </c>
      <c r="CA139" s="9">
        <f t="shared" si="93"/>
        <v>4629.4419462840888</v>
      </c>
      <c r="CB139" s="9">
        <f t="shared" si="93"/>
        <v>4518.3773433529195</v>
      </c>
      <c r="CC139" s="9">
        <f t="shared" si="93"/>
        <v>4400.9581664793513</v>
      </c>
      <c r="CD139" s="9">
        <f t="shared" si="93"/>
        <v>4278.0773125887154</v>
      </c>
      <c r="CE139" s="9">
        <f t="shared" si="93"/>
        <v>0</v>
      </c>
      <c r="CF139" s="9">
        <f t="shared" si="84"/>
        <v>0</v>
      </c>
      <c r="CG139" s="9">
        <f t="shared" si="84"/>
        <v>0</v>
      </c>
      <c r="CH139" s="9">
        <f t="shared" si="84"/>
        <v>0</v>
      </c>
      <c r="CI139" s="9">
        <f t="shared" si="84"/>
        <v>0</v>
      </c>
      <c r="CJ139" s="9">
        <f t="shared" si="84"/>
        <v>0</v>
      </c>
      <c r="CK139" s="9">
        <f t="shared" si="82"/>
        <v>0</v>
      </c>
      <c r="CL139" s="9">
        <f t="shared" si="82"/>
        <v>0</v>
      </c>
      <c r="CM139" s="9">
        <f t="shared" si="82"/>
        <v>0</v>
      </c>
      <c r="CN139" s="9">
        <f t="shared" si="82"/>
        <v>0</v>
      </c>
      <c r="CO139" s="9">
        <f t="shared" si="82"/>
        <v>0</v>
      </c>
      <c r="CP139" s="9">
        <f t="shared" si="82"/>
        <v>0</v>
      </c>
      <c r="CQ139" s="9">
        <f t="shared" si="76"/>
        <v>47798.668626054408</v>
      </c>
      <c r="CR139" s="27"/>
    </row>
    <row r="140" spans="2:96" x14ac:dyDescent="0.2">
      <c r="B140" s="1">
        <f t="shared" si="70"/>
        <v>43989</v>
      </c>
      <c r="C140" s="8">
        <f t="shared" si="64"/>
        <v>18.428571428571427</v>
      </c>
      <c r="D140">
        <f t="shared" si="73"/>
        <v>129</v>
      </c>
      <c r="E140" s="14">
        <f t="shared" si="71"/>
        <v>0.15</v>
      </c>
      <c r="F140" s="3">
        <f t="shared" si="65"/>
        <v>2.8576511180631639</v>
      </c>
      <c r="G140" s="3">
        <f t="shared" ref="G140:G203" si="103">E140*N$9</f>
        <v>1.4189999999999996</v>
      </c>
      <c r="H140" s="27"/>
      <c r="I140" s="4">
        <f t="shared" si="66"/>
        <v>3725332.2645955919</v>
      </c>
      <c r="J140" s="4"/>
      <c r="K140" s="4">
        <f t="shared" ref="K140:K203" si="104">K139+N140</f>
        <v>1274667.7354044125</v>
      </c>
      <c r="L140" s="4">
        <f t="shared" si="86"/>
        <v>1.3386596167029137</v>
      </c>
      <c r="N140" s="4">
        <f t="shared" si="74"/>
        <v>47798.668626054408</v>
      </c>
      <c r="O140" s="4">
        <f t="shared" si="98"/>
        <v>44548.396545120646</v>
      </c>
      <c r="P140" s="4">
        <f t="shared" si="98"/>
        <v>44064.657642795493</v>
      </c>
      <c r="Q140" s="4">
        <f t="shared" si="98"/>
        <v>43484.383532478423</v>
      </c>
      <c r="R140" s="4">
        <f t="shared" si="98"/>
        <v>42813.192849530358</v>
      </c>
      <c r="S140" s="4">
        <f t="shared" si="98"/>
        <v>42057.361481333239</v>
      </c>
      <c r="T140" s="4">
        <f t="shared" si="98"/>
        <v>41223.705528011735</v>
      </c>
      <c r="U140" s="4">
        <f t="shared" si="98"/>
        <v>40319.460370662113</v>
      </c>
      <c r="V140" s="4">
        <f t="shared" si="98"/>
        <v>39352.159147658116</v>
      </c>
      <c r="W140" s="4">
        <f t="shared" si="98"/>
        <v>38329.513674695729</v>
      </c>
      <c r="X140" s="4">
        <f t="shared" si="98"/>
        <v>37259.300509427841</v>
      </c>
      <c r="Y140" s="4">
        <f t="shared" si="98"/>
        <v>36149.254467480336</v>
      </c>
      <c r="Z140" s="4">
        <f t="shared" si="98"/>
        <v>35006.971460228255</v>
      </c>
      <c r="AA140" s="4">
        <f t="shared" si="98"/>
        <v>33839.822066144086</v>
      </c>
      <c r="AB140" s="4">
        <f t="shared" si="98"/>
        <v>32654.87678979152</v>
      </c>
      <c r="AC140" s="4">
        <f t="shared" si="98"/>
        <v>31458.843595696475</v>
      </c>
      <c r="AD140" s="4">
        <f t="shared" si="98"/>
        <v>30258.019267675736</v>
      </c>
      <c r="AE140" s="4">
        <f t="shared" si="98"/>
        <v>29058.252808881352</v>
      </c>
      <c r="AF140" s="4">
        <f t="shared" si="98"/>
        <v>27864.919607692904</v>
      </c>
      <c r="AG140" s="4">
        <f t="shared" si="98"/>
        <v>26682.90536417242</v>
      </c>
      <c r="AH140" s="4">
        <f t="shared" si="98"/>
        <v>25516.598885328254</v>
      </c>
      <c r="AI140" s="4">
        <f t="shared" ref="AI140:AI203" si="105">AI139+AH139*(1-AH$6)</f>
        <v>431314.32717685169</v>
      </c>
      <c r="AJ140" s="4">
        <f t="shared" si="68"/>
        <v>1201055.5913977111</v>
      </c>
      <c r="AK140" s="27"/>
      <c r="AL140">
        <f t="shared" si="99"/>
        <v>129</v>
      </c>
      <c r="AM140" s="14"/>
      <c r="AN140" s="14"/>
      <c r="AO140" s="4">
        <f t="shared" ref="AO140:BD155" si="106">N139*AN$8</f>
        <v>2843.5146730928072</v>
      </c>
      <c r="AP140" s="4">
        <f t="shared" si="106"/>
        <v>0</v>
      </c>
      <c r="AQ140" s="4">
        <f t="shared" si="106"/>
        <v>0</v>
      </c>
      <c r="AR140" s="4">
        <f t="shared" si="106"/>
        <v>0</v>
      </c>
      <c r="AS140" s="4">
        <f t="shared" si="106"/>
        <v>0</v>
      </c>
      <c r="AT140" s="4">
        <f t="shared" si="106"/>
        <v>0</v>
      </c>
      <c r="AU140" s="4">
        <f t="shared" si="106"/>
        <v>0</v>
      </c>
      <c r="AV140" s="4">
        <f t="shared" si="106"/>
        <v>0</v>
      </c>
      <c r="AW140" s="4">
        <f t="shared" si="106"/>
        <v>0</v>
      </c>
      <c r="AX140" s="4">
        <f t="shared" si="106"/>
        <v>0</v>
      </c>
      <c r="AY140" s="4">
        <f t="shared" si="106"/>
        <v>0</v>
      </c>
      <c r="AZ140" s="4">
        <f t="shared" si="106"/>
        <v>0</v>
      </c>
      <c r="BA140" s="4">
        <f t="shared" si="106"/>
        <v>0</v>
      </c>
      <c r="BB140" s="4">
        <f t="shared" si="106"/>
        <v>0</v>
      </c>
      <c r="BC140" s="4">
        <f t="shared" si="106"/>
        <v>0</v>
      </c>
      <c r="BD140" s="4">
        <f t="shared" si="106"/>
        <v>0</v>
      </c>
      <c r="BE140" s="4">
        <f t="shared" si="100"/>
        <v>0</v>
      </c>
      <c r="BF140" s="4">
        <f t="shared" si="100"/>
        <v>0</v>
      </c>
      <c r="BG140" s="4">
        <f t="shared" si="100"/>
        <v>0</v>
      </c>
      <c r="BH140" s="4">
        <f t="shared" si="100"/>
        <v>0</v>
      </c>
      <c r="BI140" s="4">
        <f t="shared" si="100"/>
        <v>0</v>
      </c>
      <c r="BJ140" s="4">
        <f t="shared" si="72"/>
        <v>2843.5146730928072</v>
      </c>
      <c r="BK140" s="4">
        <f t="shared" si="69"/>
        <v>73612.144006701477</v>
      </c>
      <c r="BL140" s="4">
        <f t="shared" si="77"/>
        <v>1.3492397040565536</v>
      </c>
      <c r="BM140" s="4">
        <f t="shared" ref="BM140:BM203" si="107">AJ140+BK140</f>
        <v>1274667.7354044125</v>
      </c>
      <c r="BN140" s="18">
        <f t="shared" si="78"/>
        <v>1.3386596167029137</v>
      </c>
      <c r="BO140" s="4">
        <f t="shared" ref="BO140:BO203" si="108">BK140/BM140*100</f>
        <v>5.775006455572254</v>
      </c>
      <c r="BP140" s="27"/>
      <c r="BQ140" s="4">
        <f>I140+AJ140+BK140+SUM(J$11:J140)</f>
        <v>5000000.0000000037</v>
      </c>
      <c r="BR140" s="27"/>
      <c r="BS140">
        <f t="shared" si="101"/>
        <v>129</v>
      </c>
      <c r="BT140" s="11">
        <f t="shared" si="102"/>
        <v>0.75619954690807778</v>
      </c>
      <c r="BU140" s="9">
        <f t="shared" si="94"/>
        <v>5421.799733674754</v>
      </c>
      <c r="BV140" s="9">
        <f t="shared" si="94"/>
        <v>5053.1215924352409</v>
      </c>
      <c r="BW140" s="9">
        <f t="shared" si="93"/>
        <v>4998.2511216212279</v>
      </c>
      <c r="BX140" s="9">
        <f t="shared" si="93"/>
        <v>4932.4306687255894</v>
      </c>
      <c r="BY140" s="9">
        <f t="shared" si="93"/>
        <v>4856.2975551754516</v>
      </c>
      <c r="BZ140" s="9">
        <f t="shared" si="93"/>
        <v>4770.5636544500157</v>
      </c>
      <c r="CA140" s="9">
        <f t="shared" si="93"/>
        <v>4676.0021163231741</v>
      </c>
      <c r="CB140" s="9">
        <f t="shared" si="93"/>
        <v>4573.433649580933</v>
      </c>
      <c r="CC140" s="9">
        <f t="shared" si="93"/>
        <v>4463.7127375970449</v>
      </c>
      <c r="CD140" s="9">
        <f t="shared" si="93"/>
        <v>4347.7141311017822</v>
      </c>
      <c r="CE140" s="9">
        <f t="shared" si="93"/>
        <v>0</v>
      </c>
      <c r="CF140" s="9">
        <f t="shared" si="84"/>
        <v>0</v>
      </c>
      <c r="CG140" s="9">
        <f t="shared" si="84"/>
        <v>0</v>
      </c>
      <c r="CH140" s="9">
        <f t="shared" si="84"/>
        <v>0</v>
      </c>
      <c r="CI140" s="9">
        <f t="shared" si="84"/>
        <v>0</v>
      </c>
      <c r="CJ140" s="9">
        <f t="shared" si="84"/>
        <v>0</v>
      </c>
      <c r="CK140" s="9">
        <f t="shared" si="82"/>
        <v>0</v>
      </c>
      <c r="CL140" s="9">
        <f t="shared" si="82"/>
        <v>0</v>
      </c>
      <c r="CM140" s="9">
        <f t="shared" si="82"/>
        <v>0</v>
      </c>
      <c r="CN140" s="9">
        <f t="shared" si="82"/>
        <v>0</v>
      </c>
      <c r="CO140" s="9">
        <f t="shared" si="82"/>
        <v>0</v>
      </c>
      <c r="CP140" s="9">
        <f t="shared" si="82"/>
        <v>0</v>
      </c>
      <c r="CQ140" s="9">
        <f t="shared" si="76"/>
        <v>48093.326960685212</v>
      </c>
      <c r="CR140" s="27"/>
    </row>
    <row r="141" spans="2:96" x14ac:dyDescent="0.2">
      <c r="B141" s="1">
        <f t="shared" si="70"/>
        <v>43990</v>
      </c>
      <c r="C141" s="8">
        <f t="shared" ref="C141:C204" si="109">D141/7</f>
        <v>18.571428571428573</v>
      </c>
      <c r="D141">
        <f t="shared" si="73"/>
        <v>130</v>
      </c>
      <c r="E141" s="14">
        <f t="shared" si="71"/>
        <v>0.15</v>
      </c>
      <c r="F141" s="3">
        <f t="shared" ref="F141:F204" si="110">EXP(7*E141)</f>
        <v>2.8576511180631639</v>
      </c>
      <c r="G141" s="3">
        <f t="shared" si="103"/>
        <v>1.4189999999999996</v>
      </c>
      <c r="H141" s="27"/>
      <c r="I141" s="4">
        <f t="shared" ref="I141:I204" si="111">I140-N141-J141</f>
        <v>3677238.9376349067</v>
      </c>
      <c r="J141" s="4"/>
      <c r="K141" s="4">
        <f t="shared" si="104"/>
        <v>1322761.0623650977</v>
      </c>
      <c r="L141" s="4">
        <f t="shared" si="86"/>
        <v>1.3280039503046348</v>
      </c>
      <c r="N141" s="4">
        <f t="shared" si="74"/>
        <v>48093.326960685212</v>
      </c>
      <c r="O141" s="4">
        <f t="shared" si="98"/>
        <v>44930.748508491139</v>
      </c>
      <c r="P141" s="4">
        <f t="shared" si="98"/>
        <v>44548.396545120646</v>
      </c>
      <c r="Q141" s="4">
        <f t="shared" si="98"/>
        <v>44064.657642795493</v>
      </c>
      <c r="R141" s="4">
        <f t="shared" si="98"/>
        <v>43484.383532478423</v>
      </c>
      <c r="S141" s="4">
        <f t="shared" si="98"/>
        <v>42813.192849530358</v>
      </c>
      <c r="T141" s="4">
        <f t="shared" si="98"/>
        <v>42057.361481333239</v>
      </c>
      <c r="U141" s="4">
        <f t="shared" si="98"/>
        <v>41223.705528011735</v>
      </c>
      <c r="V141" s="4">
        <f t="shared" si="98"/>
        <v>40319.460370662113</v>
      </c>
      <c r="W141" s="4">
        <f t="shared" si="98"/>
        <v>39352.159147658116</v>
      </c>
      <c r="X141" s="4">
        <f t="shared" si="98"/>
        <v>38329.513674695729</v>
      </c>
      <c r="Y141" s="4">
        <f t="shared" si="98"/>
        <v>37259.300509427841</v>
      </c>
      <c r="Z141" s="4">
        <f t="shared" si="98"/>
        <v>36149.254467480336</v>
      </c>
      <c r="AA141" s="4">
        <f t="shared" si="98"/>
        <v>35006.971460228255</v>
      </c>
      <c r="AB141" s="4">
        <f t="shared" si="98"/>
        <v>33839.822066144086</v>
      </c>
      <c r="AC141" s="4">
        <f t="shared" si="98"/>
        <v>32654.87678979152</v>
      </c>
      <c r="AD141" s="4">
        <f t="shared" ref="AD141:AH141" si="112">AC140*(1-AC$6)</f>
        <v>31458.843595696475</v>
      </c>
      <c r="AE141" s="4">
        <f t="shared" si="112"/>
        <v>30258.019267675736</v>
      </c>
      <c r="AF141" s="4">
        <f t="shared" si="112"/>
        <v>29058.252808881352</v>
      </c>
      <c r="AG141" s="4">
        <f t="shared" si="112"/>
        <v>27864.919607692904</v>
      </c>
      <c r="AH141" s="4">
        <f t="shared" si="112"/>
        <v>26682.90536417242</v>
      </c>
      <c r="AI141" s="4">
        <f t="shared" si="105"/>
        <v>456830.92606217996</v>
      </c>
      <c r="AJ141" s="4">
        <f t="shared" ref="AJ141:AJ204" si="113">SUM(N141:AI141)</f>
        <v>1246280.9982408329</v>
      </c>
      <c r="AK141" s="27"/>
      <c r="AL141">
        <f t="shared" si="99"/>
        <v>130</v>
      </c>
      <c r="AM141" s="14"/>
      <c r="AN141" s="14"/>
      <c r="AO141" s="4">
        <f t="shared" si="106"/>
        <v>2867.9201175632643</v>
      </c>
      <c r="AP141" s="4">
        <f t="shared" si="106"/>
        <v>0</v>
      </c>
      <c r="AQ141" s="4">
        <f t="shared" si="106"/>
        <v>0</v>
      </c>
      <c r="AR141" s="4">
        <f t="shared" si="106"/>
        <v>0</v>
      </c>
      <c r="AS141" s="4">
        <f t="shared" si="106"/>
        <v>0</v>
      </c>
      <c r="AT141" s="4">
        <f t="shared" si="106"/>
        <v>0</v>
      </c>
      <c r="AU141" s="4">
        <f t="shared" si="106"/>
        <v>0</v>
      </c>
      <c r="AV141" s="4">
        <f t="shared" si="106"/>
        <v>0</v>
      </c>
      <c r="AW141" s="4">
        <f t="shared" si="106"/>
        <v>0</v>
      </c>
      <c r="AX141" s="4">
        <f t="shared" si="106"/>
        <v>0</v>
      </c>
      <c r="AY141" s="4">
        <f t="shared" si="106"/>
        <v>0</v>
      </c>
      <c r="AZ141" s="4">
        <f t="shared" si="106"/>
        <v>0</v>
      </c>
      <c r="BA141" s="4">
        <f t="shared" si="106"/>
        <v>0</v>
      </c>
      <c r="BB141" s="4">
        <f t="shared" si="106"/>
        <v>0</v>
      </c>
      <c r="BC141" s="4">
        <f t="shared" si="106"/>
        <v>0</v>
      </c>
      <c r="BD141" s="4">
        <f t="shared" si="106"/>
        <v>0</v>
      </c>
      <c r="BE141" s="4">
        <f t="shared" si="100"/>
        <v>0</v>
      </c>
      <c r="BF141" s="4">
        <f t="shared" si="100"/>
        <v>0</v>
      </c>
      <c r="BG141" s="4">
        <f t="shared" si="100"/>
        <v>0</v>
      </c>
      <c r="BH141" s="4">
        <f t="shared" si="100"/>
        <v>0</v>
      </c>
      <c r="BI141" s="4">
        <f t="shared" si="100"/>
        <v>0</v>
      </c>
      <c r="BJ141" s="4">
        <f t="shared" si="72"/>
        <v>2867.9201175632643</v>
      </c>
      <c r="BK141" s="4">
        <f t="shared" ref="BK141:BK204" si="114">BK140+BJ141</f>
        <v>76480.06412426474</v>
      </c>
      <c r="BL141" s="4">
        <f t="shared" si="77"/>
        <v>1.3386596167029137</v>
      </c>
      <c r="BM141" s="4">
        <f t="shared" si="107"/>
        <v>1322761.0623650977</v>
      </c>
      <c r="BN141" s="18">
        <f t="shared" si="78"/>
        <v>1.3280039503046346</v>
      </c>
      <c r="BO141" s="4">
        <f t="shared" si="108"/>
        <v>5.781850275175044</v>
      </c>
      <c r="BP141" s="27"/>
      <c r="BQ141" s="4">
        <f>I141+AJ141+BK141+SUM(J$11:J141)</f>
        <v>5000000.0000000047</v>
      </c>
      <c r="BR141" s="27"/>
      <c r="BS141">
        <f t="shared" si="101"/>
        <v>130</v>
      </c>
      <c r="BT141" s="11">
        <f t="shared" si="102"/>
        <v>0.74687195045973576</v>
      </c>
      <c r="BU141" s="9">
        <f t="shared" si="94"/>
        <v>5387.9335366837131</v>
      </c>
      <c r="BV141" s="9">
        <f t="shared" si="94"/>
        <v>5033.6273661228961</v>
      </c>
      <c r="BW141" s="9">
        <f t="shared" si="93"/>
        <v>4990.7921726262011</v>
      </c>
      <c r="BX141" s="9">
        <f t="shared" si="93"/>
        <v>4936.598520002276</v>
      </c>
      <c r="BY141" s="9">
        <f t="shared" si="93"/>
        <v>4871.5899515162064</v>
      </c>
      <c r="BZ141" s="9">
        <f t="shared" si="93"/>
        <v>4796.3959273406326</v>
      </c>
      <c r="CA141" s="9">
        <f t="shared" si="93"/>
        <v>4711.7195401130275</v>
      </c>
      <c r="CB141" s="9">
        <f t="shared" si="93"/>
        <v>4618.3244029325879</v>
      </c>
      <c r="CC141" s="9">
        <f t="shared" si="93"/>
        <v>4517.0211012780646</v>
      </c>
      <c r="CD141" s="9">
        <f t="shared" si="93"/>
        <v>4408.6535786120021</v>
      </c>
      <c r="CE141" s="9">
        <f t="shared" si="93"/>
        <v>0</v>
      </c>
      <c r="CF141" s="9">
        <f t="shared" si="84"/>
        <v>0</v>
      </c>
      <c r="CG141" s="9">
        <f t="shared" si="84"/>
        <v>0</v>
      </c>
      <c r="CH141" s="9">
        <f t="shared" si="84"/>
        <v>0</v>
      </c>
      <c r="CI141" s="9">
        <f t="shared" si="84"/>
        <v>0</v>
      </c>
      <c r="CJ141" s="9">
        <f t="shared" si="84"/>
        <v>0</v>
      </c>
      <c r="CK141" s="9">
        <f t="shared" si="82"/>
        <v>0</v>
      </c>
      <c r="CL141" s="9">
        <f t="shared" si="82"/>
        <v>0</v>
      </c>
      <c r="CM141" s="9">
        <f t="shared" si="82"/>
        <v>0</v>
      </c>
      <c r="CN141" s="9">
        <f t="shared" si="82"/>
        <v>0</v>
      </c>
      <c r="CO141" s="9">
        <f t="shared" si="82"/>
        <v>0</v>
      </c>
      <c r="CP141" s="9">
        <f t="shared" si="82"/>
        <v>0</v>
      </c>
      <c r="CQ141" s="9">
        <f t="shared" si="76"/>
        <v>48272.656097227606</v>
      </c>
      <c r="CR141" s="27"/>
    </row>
    <row r="142" spans="2:96" x14ac:dyDescent="0.2">
      <c r="B142" s="1">
        <f t="shared" ref="B142:B205" si="115">B141+1</f>
        <v>43991</v>
      </c>
      <c r="C142" s="8">
        <f t="shared" si="109"/>
        <v>18.714285714285715</v>
      </c>
      <c r="D142">
        <f t="shared" si="73"/>
        <v>131</v>
      </c>
      <c r="E142" s="14">
        <f t="shared" ref="E142:E205" si="116">E141</f>
        <v>0.15</v>
      </c>
      <c r="F142" s="3">
        <f t="shared" si="110"/>
        <v>2.8576511180631639</v>
      </c>
      <c r="G142" s="3">
        <f t="shared" si="103"/>
        <v>1.4189999999999996</v>
      </c>
      <c r="H142" s="27"/>
      <c r="I142" s="4">
        <f t="shared" si="111"/>
        <v>3628966.281537679</v>
      </c>
      <c r="J142" s="4"/>
      <c r="K142" s="4">
        <f t="shared" si="104"/>
        <v>1371033.7184623254</v>
      </c>
      <c r="L142" s="4">
        <f t="shared" si="86"/>
        <v>1.3172960388639623</v>
      </c>
      <c r="N142" s="4">
        <f t="shared" si="74"/>
        <v>48272.656097227606</v>
      </c>
      <c r="O142" s="4">
        <f t="shared" ref="O142:AH154" si="117">N141*(1-N$6)</f>
        <v>45207.727343044098</v>
      </c>
      <c r="P142" s="4">
        <f t="shared" si="117"/>
        <v>44930.748508491139</v>
      </c>
      <c r="Q142" s="4">
        <f t="shared" si="117"/>
        <v>44548.396545120646</v>
      </c>
      <c r="R142" s="4">
        <f t="shared" si="117"/>
        <v>44064.657642795493</v>
      </c>
      <c r="S142" s="4">
        <f t="shared" si="117"/>
        <v>43484.383532478423</v>
      </c>
      <c r="T142" s="4">
        <f t="shared" si="117"/>
        <v>42813.192849530358</v>
      </c>
      <c r="U142" s="4">
        <f t="shared" si="117"/>
        <v>42057.361481333239</v>
      </c>
      <c r="V142" s="4">
        <f t="shared" si="117"/>
        <v>41223.705528011735</v>
      </c>
      <c r="W142" s="4">
        <f t="shared" si="117"/>
        <v>40319.460370662113</v>
      </c>
      <c r="X142" s="4">
        <f t="shared" si="117"/>
        <v>39352.159147658116</v>
      </c>
      <c r="Y142" s="4">
        <f t="shared" si="117"/>
        <v>38329.513674695729</v>
      </c>
      <c r="Z142" s="4">
        <f t="shared" si="117"/>
        <v>37259.300509427841</v>
      </c>
      <c r="AA142" s="4">
        <f t="shared" si="117"/>
        <v>36149.254467480336</v>
      </c>
      <c r="AB142" s="4">
        <f t="shared" si="117"/>
        <v>35006.971460228255</v>
      </c>
      <c r="AC142" s="4">
        <f t="shared" si="117"/>
        <v>33839.822066144086</v>
      </c>
      <c r="AD142" s="4">
        <f t="shared" si="117"/>
        <v>32654.87678979152</v>
      </c>
      <c r="AE142" s="4">
        <f t="shared" si="117"/>
        <v>31458.843595696475</v>
      </c>
      <c r="AF142" s="4">
        <f t="shared" si="117"/>
        <v>30258.019267675736</v>
      </c>
      <c r="AG142" s="4">
        <f t="shared" si="117"/>
        <v>29058.252808881352</v>
      </c>
      <c r="AH142" s="4">
        <f t="shared" si="117"/>
        <v>27864.919607692904</v>
      </c>
      <c r="AI142" s="4">
        <f t="shared" si="105"/>
        <v>483513.83142635238</v>
      </c>
      <c r="AJ142" s="4">
        <f t="shared" si="113"/>
        <v>1291668.0547204195</v>
      </c>
      <c r="AK142" s="27"/>
      <c r="AL142">
        <f t="shared" si="99"/>
        <v>131</v>
      </c>
      <c r="AM142" s="14"/>
      <c r="AN142" s="14"/>
      <c r="AO142" s="4">
        <f t="shared" si="106"/>
        <v>2885.5996176411127</v>
      </c>
      <c r="AP142" s="4">
        <f t="shared" si="106"/>
        <v>0</v>
      </c>
      <c r="AQ142" s="4">
        <f t="shared" si="106"/>
        <v>0</v>
      </c>
      <c r="AR142" s="4">
        <f t="shared" si="106"/>
        <v>0</v>
      </c>
      <c r="AS142" s="4">
        <f t="shared" si="106"/>
        <v>0</v>
      </c>
      <c r="AT142" s="4">
        <f t="shared" si="106"/>
        <v>0</v>
      </c>
      <c r="AU142" s="4">
        <f t="shared" si="106"/>
        <v>0</v>
      </c>
      <c r="AV142" s="4">
        <f t="shared" si="106"/>
        <v>0</v>
      </c>
      <c r="AW142" s="4">
        <f t="shared" si="106"/>
        <v>0</v>
      </c>
      <c r="AX142" s="4">
        <f t="shared" si="106"/>
        <v>0</v>
      </c>
      <c r="AY142" s="4">
        <f t="shared" si="106"/>
        <v>0</v>
      </c>
      <c r="AZ142" s="4">
        <f t="shared" si="106"/>
        <v>0</v>
      </c>
      <c r="BA142" s="4">
        <f t="shared" si="106"/>
        <v>0</v>
      </c>
      <c r="BB142" s="4">
        <f t="shared" si="106"/>
        <v>0</v>
      </c>
      <c r="BC142" s="4">
        <f t="shared" si="106"/>
        <v>0</v>
      </c>
      <c r="BD142" s="4">
        <f t="shared" si="106"/>
        <v>0</v>
      </c>
      <c r="BE142" s="4">
        <f t="shared" si="100"/>
        <v>0</v>
      </c>
      <c r="BF142" s="4">
        <f t="shared" si="100"/>
        <v>0</v>
      </c>
      <c r="BG142" s="4">
        <f t="shared" si="100"/>
        <v>0</v>
      </c>
      <c r="BH142" s="4">
        <f t="shared" si="100"/>
        <v>0</v>
      </c>
      <c r="BI142" s="4">
        <f t="shared" si="100"/>
        <v>0</v>
      </c>
      <c r="BJ142" s="4">
        <f t="shared" ref="BJ142:BJ205" si="118">SUM(AO142:BI142)</f>
        <v>2885.5996176411127</v>
      </c>
      <c r="BK142" s="4">
        <f t="shared" si="114"/>
        <v>79365.663741905853</v>
      </c>
      <c r="BL142" s="4">
        <f t="shared" si="77"/>
        <v>1.3280039503046348</v>
      </c>
      <c r="BM142" s="4">
        <f t="shared" si="107"/>
        <v>1371033.7184623254</v>
      </c>
      <c r="BN142" s="18">
        <f t="shared" si="78"/>
        <v>1.3172960388639623</v>
      </c>
      <c r="BO142" s="4">
        <f t="shared" si="108"/>
        <v>5.788746306758811</v>
      </c>
      <c r="BP142" s="27"/>
      <c r="BQ142" s="4">
        <f>I142+AJ142+BK142+SUM(J$11:J142)</f>
        <v>5000000.0000000047</v>
      </c>
      <c r="BR142" s="27"/>
      <c r="BS142">
        <f t="shared" si="101"/>
        <v>131</v>
      </c>
      <c r="BT142" s="11">
        <f t="shared" si="102"/>
        <v>0.73749968673700106</v>
      </c>
      <c r="BU142" s="9">
        <f t="shared" si="94"/>
        <v>5340.1603124502508</v>
      </c>
      <c r="BV142" s="9">
        <f t="shared" si="94"/>
        <v>5001.1027130380171</v>
      </c>
      <c r="BW142" s="9">
        <f t="shared" si="93"/>
        <v>4970.4619424806788</v>
      </c>
      <c r="BX142" s="9">
        <f t="shared" si="93"/>
        <v>4928.164274499326</v>
      </c>
      <c r="BY142" s="9">
        <f t="shared" si="93"/>
        <v>4874.6506811602312</v>
      </c>
      <c r="BZ142" s="9">
        <f t="shared" si="93"/>
        <v>4810.457884973167</v>
      </c>
      <c r="CA142" s="9">
        <f t="shared" si="93"/>
        <v>4736.207447210918</v>
      </c>
      <c r="CB142" s="9">
        <f t="shared" si="93"/>
        <v>4652.5936376202117</v>
      </c>
      <c r="CC142" s="9">
        <f t="shared" si="93"/>
        <v>4560.3704869570547</v>
      </c>
      <c r="CD142" s="9">
        <f t="shared" si="93"/>
        <v>4460.338408915235</v>
      </c>
      <c r="CE142" s="9">
        <f t="shared" si="93"/>
        <v>0</v>
      </c>
      <c r="CF142" s="9">
        <f t="shared" si="84"/>
        <v>0</v>
      </c>
      <c r="CG142" s="9">
        <f t="shared" si="84"/>
        <v>0</v>
      </c>
      <c r="CH142" s="9">
        <f t="shared" si="84"/>
        <v>0</v>
      </c>
      <c r="CI142" s="9">
        <f t="shared" si="84"/>
        <v>0</v>
      </c>
      <c r="CJ142" s="9">
        <f t="shared" si="84"/>
        <v>0</v>
      </c>
      <c r="CK142" s="9">
        <f t="shared" si="82"/>
        <v>0</v>
      </c>
      <c r="CL142" s="9">
        <f t="shared" si="82"/>
        <v>0</v>
      </c>
      <c r="CM142" s="9">
        <f t="shared" si="82"/>
        <v>0</v>
      </c>
      <c r="CN142" s="9">
        <f t="shared" si="82"/>
        <v>0</v>
      </c>
      <c r="CO142" s="9">
        <f t="shared" si="82"/>
        <v>0</v>
      </c>
      <c r="CP142" s="9">
        <f t="shared" si="82"/>
        <v>0</v>
      </c>
      <c r="CQ142" s="9">
        <f t="shared" si="76"/>
        <v>48334.507789305091</v>
      </c>
      <c r="CR142" s="27"/>
    </row>
    <row r="143" spans="2:96" x14ac:dyDescent="0.2">
      <c r="B143" s="1">
        <f t="shared" si="115"/>
        <v>43992</v>
      </c>
      <c r="C143" s="8">
        <f t="shared" si="109"/>
        <v>18.857142857142858</v>
      </c>
      <c r="D143">
        <f t="shared" ref="D143:D206" si="119">D142+1</f>
        <v>132</v>
      </c>
      <c r="E143" s="14">
        <f t="shared" si="116"/>
        <v>0.15</v>
      </c>
      <c r="F143" s="3">
        <f t="shared" si="110"/>
        <v>2.8576511180631639</v>
      </c>
      <c r="G143" s="3">
        <f t="shared" si="103"/>
        <v>1.4189999999999996</v>
      </c>
      <c r="H143" s="27"/>
      <c r="I143" s="4">
        <f t="shared" si="111"/>
        <v>3580631.7737483741</v>
      </c>
      <c r="J143" s="4"/>
      <c r="K143" s="4">
        <f t="shared" si="104"/>
        <v>1419368.2262516306</v>
      </c>
      <c r="L143" s="4">
        <f t="shared" si="86"/>
        <v>1.3065599959731615</v>
      </c>
      <c r="N143" s="4">
        <f t="shared" ref="N143:N206" si="120">CQ142</f>
        <v>48334.507789305091</v>
      </c>
      <c r="O143" s="4">
        <f t="shared" si="117"/>
        <v>45376.296731393944</v>
      </c>
      <c r="P143" s="4">
        <f t="shared" si="117"/>
        <v>45207.727343044098</v>
      </c>
      <c r="Q143" s="4">
        <f t="shared" si="117"/>
        <v>44930.748508491139</v>
      </c>
      <c r="R143" s="4">
        <f t="shared" si="117"/>
        <v>44548.396545120646</v>
      </c>
      <c r="S143" s="4">
        <f t="shared" si="117"/>
        <v>44064.657642795493</v>
      </c>
      <c r="T143" s="4">
        <f t="shared" si="117"/>
        <v>43484.383532478423</v>
      </c>
      <c r="U143" s="4">
        <f t="shared" si="117"/>
        <v>42813.192849530358</v>
      </c>
      <c r="V143" s="4">
        <f t="shared" si="117"/>
        <v>42057.361481333239</v>
      </c>
      <c r="W143" s="4">
        <f t="shared" si="117"/>
        <v>41223.705528011735</v>
      </c>
      <c r="X143" s="4">
        <f t="shared" si="117"/>
        <v>40319.460370662113</v>
      </c>
      <c r="Y143" s="4">
        <f t="shared" si="117"/>
        <v>39352.159147658116</v>
      </c>
      <c r="Z143" s="4">
        <f t="shared" si="117"/>
        <v>38329.513674695729</v>
      </c>
      <c r="AA143" s="4">
        <f t="shared" si="117"/>
        <v>37259.300509427841</v>
      </c>
      <c r="AB143" s="4">
        <f t="shared" si="117"/>
        <v>36149.254467480336</v>
      </c>
      <c r="AC143" s="4">
        <f t="shared" si="117"/>
        <v>35006.971460228255</v>
      </c>
      <c r="AD143" s="4">
        <f t="shared" si="117"/>
        <v>33839.822066144086</v>
      </c>
      <c r="AE143" s="4">
        <f t="shared" si="117"/>
        <v>32654.87678979152</v>
      </c>
      <c r="AF143" s="4">
        <f t="shared" si="117"/>
        <v>31458.843595696475</v>
      </c>
      <c r="AG143" s="4">
        <f t="shared" si="117"/>
        <v>30258.019267675736</v>
      </c>
      <c r="AH143" s="4">
        <f t="shared" si="117"/>
        <v>29058.252808881352</v>
      </c>
      <c r="AI143" s="4">
        <f t="shared" si="105"/>
        <v>511378.7510340453</v>
      </c>
      <c r="AJ143" s="4">
        <f t="shared" si="113"/>
        <v>1337106.2031438907</v>
      </c>
      <c r="AK143" s="27"/>
      <c r="AL143">
        <f t="shared" si="99"/>
        <v>132</v>
      </c>
      <c r="AM143" s="14"/>
      <c r="AN143" s="14"/>
      <c r="AO143" s="4">
        <f t="shared" si="106"/>
        <v>2896.3593658336563</v>
      </c>
      <c r="AP143" s="4">
        <f t="shared" si="106"/>
        <v>0</v>
      </c>
      <c r="AQ143" s="4">
        <f t="shared" si="106"/>
        <v>0</v>
      </c>
      <c r="AR143" s="4">
        <f t="shared" si="106"/>
        <v>0</v>
      </c>
      <c r="AS143" s="4">
        <f t="shared" si="106"/>
        <v>0</v>
      </c>
      <c r="AT143" s="4">
        <f t="shared" si="106"/>
        <v>0</v>
      </c>
      <c r="AU143" s="4">
        <f t="shared" si="106"/>
        <v>0</v>
      </c>
      <c r="AV143" s="4">
        <f t="shared" si="106"/>
        <v>0</v>
      </c>
      <c r="AW143" s="4">
        <f t="shared" si="106"/>
        <v>0</v>
      </c>
      <c r="AX143" s="4">
        <f t="shared" si="106"/>
        <v>0</v>
      </c>
      <c r="AY143" s="4">
        <f t="shared" si="106"/>
        <v>0</v>
      </c>
      <c r="AZ143" s="4">
        <f t="shared" si="106"/>
        <v>0</v>
      </c>
      <c r="BA143" s="4">
        <f t="shared" si="106"/>
        <v>0</v>
      </c>
      <c r="BB143" s="4">
        <f t="shared" si="106"/>
        <v>0</v>
      </c>
      <c r="BC143" s="4">
        <f t="shared" si="106"/>
        <v>0</v>
      </c>
      <c r="BD143" s="4">
        <f t="shared" si="106"/>
        <v>0</v>
      </c>
      <c r="BE143" s="4">
        <f t="shared" si="100"/>
        <v>0</v>
      </c>
      <c r="BF143" s="4">
        <f t="shared" si="100"/>
        <v>0</v>
      </c>
      <c r="BG143" s="4">
        <f t="shared" si="100"/>
        <v>0</v>
      </c>
      <c r="BH143" s="4">
        <f t="shared" si="100"/>
        <v>0</v>
      </c>
      <c r="BI143" s="4">
        <f t="shared" si="100"/>
        <v>0</v>
      </c>
      <c r="BJ143" s="4">
        <f t="shared" si="118"/>
        <v>2896.3593658336563</v>
      </c>
      <c r="BK143" s="4">
        <f t="shared" si="114"/>
        <v>82262.023107739515</v>
      </c>
      <c r="BL143" s="4">
        <f t="shared" si="77"/>
        <v>1.3172960388639623</v>
      </c>
      <c r="BM143" s="4">
        <f t="shared" si="107"/>
        <v>1419368.2262516301</v>
      </c>
      <c r="BN143" s="18">
        <f t="shared" si="78"/>
        <v>1.3065599959731609</v>
      </c>
      <c r="BO143" s="4">
        <f t="shared" si="108"/>
        <v>5.795678780620797</v>
      </c>
      <c r="BP143" s="27"/>
      <c r="BQ143" s="4">
        <f>I143+AJ143+BK143+SUM(J$11:J143)</f>
        <v>5000000.0000000037</v>
      </c>
      <c r="BR143" s="27"/>
      <c r="BS143">
        <f t="shared" si="101"/>
        <v>132</v>
      </c>
      <c r="BT143" s="11">
        <f t="shared" si="102"/>
        <v>0.72810544005663624</v>
      </c>
      <c r="BU143" s="9">
        <f t="shared" si="94"/>
        <v>5278.8927095779345</v>
      </c>
      <c r="BV143" s="9">
        <f t="shared" si="94"/>
        <v>4955.8092749628131</v>
      </c>
      <c r="BW143" s="9">
        <f t="shared" si="93"/>
        <v>4937.3988316601326</v>
      </c>
      <c r="BX143" s="9">
        <f t="shared" si="93"/>
        <v>4907.148362227349</v>
      </c>
      <c r="BY143" s="9">
        <f t="shared" si="93"/>
        <v>4865.3894805453901</v>
      </c>
      <c r="BZ143" s="9">
        <f t="shared" si="93"/>
        <v>4812.5575415928952</v>
      </c>
      <c r="CA143" s="9">
        <f t="shared" si="93"/>
        <v>4749.1824311260125</v>
      </c>
      <c r="CB143" s="9">
        <f t="shared" si="93"/>
        <v>4675.87779299054</v>
      </c>
      <c r="CC143" s="9">
        <f t="shared" si="93"/>
        <v>4593.329053348074</v>
      </c>
      <c r="CD143" s="9">
        <f t="shared" si="93"/>
        <v>4502.2806381357259</v>
      </c>
      <c r="CE143" s="9">
        <f t="shared" si="93"/>
        <v>0</v>
      </c>
      <c r="CF143" s="9">
        <f t="shared" si="84"/>
        <v>0</v>
      </c>
      <c r="CG143" s="9">
        <f t="shared" si="84"/>
        <v>0</v>
      </c>
      <c r="CH143" s="9">
        <f t="shared" si="84"/>
        <v>0</v>
      </c>
      <c r="CI143" s="9">
        <f t="shared" si="84"/>
        <v>0</v>
      </c>
      <c r="CJ143" s="9">
        <f t="shared" si="84"/>
        <v>0</v>
      </c>
      <c r="CK143" s="9">
        <f t="shared" si="82"/>
        <v>0</v>
      </c>
      <c r="CL143" s="9">
        <f t="shared" si="82"/>
        <v>0</v>
      </c>
      <c r="CM143" s="9">
        <f t="shared" si="82"/>
        <v>0</v>
      </c>
      <c r="CN143" s="9">
        <f t="shared" si="82"/>
        <v>0</v>
      </c>
      <c r="CO143" s="9">
        <f t="shared" si="82"/>
        <v>0</v>
      </c>
      <c r="CP143" s="9">
        <f t="shared" si="82"/>
        <v>0</v>
      </c>
      <c r="CQ143" s="9">
        <f t="shared" ref="CQ143:CQ206" si="121">SUM(BU143:CP143)</f>
        <v>48277.866116166872</v>
      </c>
      <c r="CR143" s="27"/>
    </row>
    <row r="144" spans="2:96" x14ac:dyDescent="0.2">
      <c r="B144" s="1">
        <f t="shared" si="115"/>
        <v>43993</v>
      </c>
      <c r="C144" s="8">
        <f t="shared" si="109"/>
        <v>19</v>
      </c>
      <c r="D144">
        <f t="shared" si="119"/>
        <v>133</v>
      </c>
      <c r="E144" s="14">
        <f t="shared" si="116"/>
        <v>0.15</v>
      </c>
      <c r="F144" s="3">
        <f t="shared" si="110"/>
        <v>2.8576511180631639</v>
      </c>
      <c r="G144" s="3">
        <f t="shared" si="103"/>
        <v>1.4189999999999996</v>
      </c>
      <c r="H144" s="27"/>
      <c r="I144" s="4">
        <f t="shared" si="111"/>
        <v>3532353.907632207</v>
      </c>
      <c r="J144" s="4"/>
      <c r="K144" s="4">
        <f t="shared" si="104"/>
        <v>1467646.0923677974</v>
      </c>
      <c r="L144" s="4">
        <f t="shared" si="86"/>
        <v>1.295820478129412</v>
      </c>
      <c r="N144" s="4">
        <f t="shared" si="120"/>
        <v>48277.866116166872</v>
      </c>
      <c r="O144" s="4">
        <f t="shared" si="117"/>
        <v>45434.437321946782</v>
      </c>
      <c r="P144" s="4">
        <f t="shared" si="117"/>
        <v>45376.296731393944</v>
      </c>
      <c r="Q144" s="4">
        <f t="shared" si="117"/>
        <v>45207.727343044098</v>
      </c>
      <c r="R144" s="4">
        <f t="shared" si="117"/>
        <v>44930.748508491139</v>
      </c>
      <c r="S144" s="4">
        <f t="shared" si="117"/>
        <v>44548.396545120646</v>
      </c>
      <c r="T144" s="4">
        <f t="shared" si="117"/>
        <v>44064.657642795493</v>
      </c>
      <c r="U144" s="4">
        <f t="shared" si="117"/>
        <v>43484.383532478423</v>
      </c>
      <c r="V144" s="4">
        <f t="shared" si="117"/>
        <v>42813.192849530358</v>
      </c>
      <c r="W144" s="4">
        <f t="shared" si="117"/>
        <v>42057.361481333239</v>
      </c>
      <c r="X144" s="4">
        <f t="shared" si="117"/>
        <v>41223.705528011735</v>
      </c>
      <c r="Y144" s="4">
        <f t="shared" si="117"/>
        <v>40319.460370662113</v>
      </c>
      <c r="Z144" s="4">
        <f t="shared" si="117"/>
        <v>39352.159147658116</v>
      </c>
      <c r="AA144" s="4">
        <f t="shared" si="117"/>
        <v>38329.513674695729</v>
      </c>
      <c r="AB144" s="4">
        <f t="shared" si="117"/>
        <v>37259.300509427841</v>
      </c>
      <c r="AC144" s="4">
        <f t="shared" si="117"/>
        <v>36149.254467480336</v>
      </c>
      <c r="AD144" s="4">
        <f t="shared" si="117"/>
        <v>35006.971460228255</v>
      </c>
      <c r="AE144" s="4">
        <f t="shared" si="117"/>
        <v>33839.822066144086</v>
      </c>
      <c r="AF144" s="4">
        <f t="shared" si="117"/>
        <v>32654.87678979152</v>
      </c>
      <c r="AG144" s="4">
        <f t="shared" si="117"/>
        <v>31458.843595696475</v>
      </c>
      <c r="AH144" s="4">
        <f t="shared" si="117"/>
        <v>30258.019267675736</v>
      </c>
      <c r="AI144" s="4">
        <f t="shared" si="105"/>
        <v>540437.0038429267</v>
      </c>
      <c r="AJ144" s="4">
        <f t="shared" si="113"/>
        <v>1382483.9987926995</v>
      </c>
      <c r="AK144" s="27"/>
      <c r="AL144">
        <f t="shared" si="99"/>
        <v>133</v>
      </c>
      <c r="AM144" s="14"/>
      <c r="AN144" s="14"/>
      <c r="AO144" s="4">
        <f t="shared" si="106"/>
        <v>2900.0704673583055</v>
      </c>
      <c r="AP144" s="4">
        <f t="shared" si="106"/>
        <v>0</v>
      </c>
      <c r="AQ144" s="4">
        <f t="shared" si="106"/>
        <v>0</v>
      </c>
      <c r="AR144" s="4">
        <f t="shared" si="106"/>
        <v>0</v>
      </c>
      <c r="AS144" s="4">
        <f t="shared" si="106"/>
        <v>0</v>
      </c>
      <c r="AT144" s="4">
        <f t="shared" si="106"/>
        <v>0</v>
      </c>
      <c r="AU144" s="4">
        <f t="shared" si="106"/>
        <v>0</v>
      </c>
      <c r="AV144" s="4">
        <f t="shared" si="106"/>
        <v>0</v>
      </c>
      <c r="AW144" s="4">
        <f t="shared" si="106"/>
        <v>0</v>
      </c>
      <c r="AX144" s="4">
        <f t="shared" si="106"/>
        <v>0</v>
      </c>
      <c r="AY144" s="4">
        <f t="shared" si="106"/>
        <v>0</v>
      </c>
      <c r="AZ144" s="4">
        <f t="shared" si="106"/>
        <v>0</v>
      </c>
      <c r="BA144" s="4">
        <f t="shared" si="106"/>
        <v>0</v>
      </c>
      <c r="BB144" s="4">
        <f t="shared" si="106"/>
        <v>0</v>
      </c>
      <c r="BC144" s="4">
        <f t="shared" si="106"/>
        <v>0</v>
      </c>
      <c r="BD144" s="4">
        <f t="shared" si="106"/>
        <v>0</v>
      </c>
      <c r="BE144" s="4">
        <f t="shared" si="100"/>
        <v>0</v>
      </c>
      <c r="BF144" s="4">
        <f t="shared" si="100"/>
        <v>0</v>
      </c>
      <c r="BG144" s="4">
        <f t="shared" si="100"/>
        <v>0</v>
      </c>
      <c r="BH144" s="4">
        <f t="shared" si="100"/>
        <v>0</v>
      </c>
      <c r="BI144" s="4">
        <f t="shared" si="100"/>
        <v>0</v>
      </c>
      <c r="BJ144" s="4">
        <f t="shared" si="118"/>
        <v>2900.0704673583055</v>
      </c>
      <c r="BK144" s="4">
        <f t="shared" si="114"/>
        <v>85162.093575097824</v>
      </c>
      <c r="BL144" s="4">
        <f t="shared" si="77"/>
        <v>1.3065599959731615</v>
      </c>
      <c r="BM144" s="4">
        <f t="shared" si="107"/>
        <v>1467646.0923677974</v>
      </c>
      <c r="BN144" s="18">
        <f t="shared" si="78"/>
        <v>1.295820478129412</v>
      </c>
      <c r="BO144" s="4">
        <f t="shared" si="108"/>
        <v>5.8026314394162473</v>
      </c>
      <c r="BP144" s="27"/>
      <c r="BQ144" s="4">
        <f>I144+AJ144+BK144+SUM(J$11:J144)</f>
        <v>5000000.0000000037</v>
      </c>
      <c r="BR144" s="27"/>
      <c r="BS144">
        <f t="shared" si="101"/>
        <v>133</v>
      </c>
      <c r="BT144" s="11">
        <f t="shared" si="102"/>
        <v>0.7187121884558082</v>
      </c>
      <c r="BU144" s="9">
        <f t="shared" si="94"/>
        <v>5204.6836215490202</v>
      </c>
      <c r="BV144" s="9">
        <f t="shared" si="94"/>
        <v>4898.1425818371936</v>
      </c>
      <c r="BW144" s="9">
        <f t="shared" si="93"/>
        <v>4891.8746291760417</v>
      </c>
      <c r="BX144" s="9">
        <f t="shared" si="93"/>
        <v>4873.7016980749058</v>
      </c>
      <c r="BY144" s="9">
        <f t="shared" si="93"/>
        <v>4843.8414884242811</v>
      </c>
      <c r="BZ144" s="9">
        <f t="shared" si="93"/>
        <v>4802.6213359711237</v>
      </c>
      <c r="CA144" s="9">
        <f t="shared" si="93"/>
        <v>4750.4709792014255</v>
      </c>
      <c r="CB144" s="9">
        <f t="shared" si="93"/>
        <v>4687.9134678418914</v>
      </c>
      <c r="CC144" s="9">
        <f t="shared" si="93"/>
        <v>4615.5545291499784</v>
      </c>
      <c r="CD144" s="9">
        <f t="shared" si="93"/>
        <v>4534.070746638904</v>
      </c>
      <c r="CE144" s="9">
        <f t="shared" si="93"/>
        <v>0</v>
      </c>
      <c r="CF144" s="9">
        <f t="shared" si="84"/>
        <v>0</v>
      </c>
      <c r="CG144" s="9">
        <f t="shared" si="84"/>
        <v>0</v>
      </c>
      <c r="CH144" s="9">
        <f t="shared" si="84"/>
        <v>0</v>
      </c>
      <c r="CI144" s="9">
        <f t="shared" si="84"/>
        <v>0</v>
      </c>
      <c r="CJ144" s="9">
        <f t="shared" si="84"/>
        <v>0</v>
      </c>
      <c r="CK144" s="9">
        <f t="shared" si="82"/>
        <v>0</v>
      </c>
      <c r="CL144" s="9">
        <f t="shared" si="82"/>
        <v>0</v>
      </c>
      <c r="CM144" s="9">
        <f t="shared" si="82"/>
        <v>0</v>
      </c>
      <c r="CN144" s="9">
        <f t="shared" si="82"/>
        <v>0</v>
      </c>
      <c r="CO144" s="9">
        <f t="shared" si="82"/>
        <v>0</v>
      </c>
      <c r="CP144" s="9">
        <f t="shared" si="82"/>
        <v>0</v>
      </c>
      <c r="CQ144" s="9">
        <f t="shared" si="121"/>
        <v>48102.875077864774</v>
      </c>
      <c r="CR144" s="27"/>
    </row>
    <row r="145" spans="2:96" x14ac:dyDescent="0.2">
      <c r="B145" s="1">
        <f t="shared" si="115"/>
        <v>43994</v>
      </c>
      <c r="C145" s="8">
        <f t="shared" si="109"/>
        <v>19.142857142857142</v>
      </c>
      <c r="D145">
        <f t="shared" si="119"/>
        <v>134</v>
      </c>
      <c r="E145" s="14">
        <f t="shared" si="116"/>
        <v>0.15</v>
      </c>
      <c r="F145" s="3">
        <f t="shared" si="110"/>
        <v>2.8576511180631639</v>
      </c>
      <c r="G145" s="3">
        <f t="shared" si="103"/>
        <v>1.4189999999999996</v>
      </c>
      <c r="H145" s="27"/>
      <c r="I145" s="4">
        <f t="shared" si="111"/>
        <v>3484251.0325543424</v>
      </c>
      <c r="J145" s="4"/>
      <c r="K145" s="4">
        <f t="shared" si="104"/>
        <v>1515748.9674456622</v>
      </c>
      <c r="L145" s="4">
        <f t="shared" si="86"/>
        <v>1.2851024373810944</v>
      </c>
      <c r="N145" s="4">
        <f t="shared" si="120"/>
        <v>48102.875077864774</v>
      </c>
      <c r="O145" s="4">
        <f t="shared" si="117"/>
        <v>45381.194149196854</v>
      </c>
      <c r="P145" s="4">
        <f t="shared" si="117"/>
        <v>45434.437321946782</v>
      </c>
      <c r="Q145" s="4">
        <f t="shared" si="117"/>
        <v>45376.296731393944</v>
      </c>
      <c r="R145" s="4">
        <f t="shared" si="117"/>
        <v>45207.727343044098</v>
      </c>
      <c r="S145" s="4">
        <f t="shared" si="117"/>
        <v>44930.748508491139</v>
      </c>
      <c r="T145" s="4">
        <f t="shared" si="117"/>
        <v>44548.396545120646</v>
      </c>
      <c r="U145" s="4">
        <f t="shared" si="117"/>
        <v>44064.657642795493</v>
      </c>
      <c r="V145" s="4">
        <f t="shared" si="117"/>
        <v>43484.383532478423</v>
      </c>
      <c r="W145" s="4">
        <f t="shared" si="117"/>
        <v>42813.192849530358</v>
      </c>
      <c r="X145" s="4">
        <f t="shared" si="117"/>
        <v>42057.361481333239</v>
      </c>
      <c r="Y145" s="4">
        <f t="shared" si="117"/>
        <v>41223.705528011735</v>
      </c>
      <c r="Z145" s="4">
        <f t="shared" si="117"/>
        <v>40319.460370662113</v>
      </c>
      <c r="AA145" s="4">
        <f t="shared" si="117"/>
        <v>39352.159147658116</v>
      </c>
      <c r="AB145" s="4">
        <f t="shared" si="117"/>
        <v>38329.513674695729</v>
      </c>
      <c r="AC145" s="4">
        <f t="shared" si="117"/>
        <v>37259.300509427841</v>
      </c>
      <c r="AD145" s="4">
        <f t="shared" si="117"/>
        <v>36149.254467480336</v>
      </c>
      <c r="AE145" s="4">
        <f t="shared" si="117"/>
        <v>35006.971460228255</v>
      </c>
      <c r="AF145" s="4">
        <f t="shared" si="117"/>
        <v>33839.822066144086</v>
      </c>
      <c r="AG145" s="4">
        <f t="shared" si="117"/>
        <v>32654.87678979152</v>
      </c>
      <c r="AH145" s="4">
        <f t="shared" si="117"/>
        <v>31458.843595696475</v>
      </c>
      <c r="AI145" s="4">
        <f t="shared" si="105"/>
        <v>570695.0231106024</v>
      </c>
      <c r="AJ145" s="4">
        <f t="shared" si="113"/>
        <v>1427690.2019035944</v>
      </c>
      <c r="AK145" s="27"/>
      <c r="AL145">
        <f t="shared" si="99"/>
        <v>134</v>
      </c>
      <c r="AM145" s="14"/>
      <c r="AN145" s="14"/>
      <c r="AO145" s="4">
        <f t="shared" si="106"/>
        <v>2896.6719669700124</v>
      </c>
      <c r="AP145" s="4">
        <f t="shared" si="106"/>
        <v>0</v>
      </c>
      <c r="AQ145" s="4">
        <f t="shared" si="106"/>
        <v>0</v>
      </c>
      <c r="AR145" s="4">
        <f t="shared" si="106"/>
        <v>0</v>
      </c>
      <c r="AS145" s="4">
        <f t="shared" si="106"/>
        <v>0</v>
      </c>
      <c r="AT145" s="4">
        <f t="shared" si="106"/>
        <v>0</v>
      </c>
      <c r="AU145" s="4">
        <f t="shared" si="106"/>
        <v>0</v>
      </c>
      <c r="AV145" s="4">
        <f t="shared" si="106"/>
        <v>0</v>
      </c>
      <c r="AW145" s="4">
        <f t="shared" si="106"/>
        <v>0</v>
      </c>
      <c r="AX145" s="4">
        <f t="shared" si="106"/>
        <v>0</v>
      </c>
      <c r="AY145" s="4">
        <f t="shared" si="106"/>
        <v>0</v>
      </c>
      <c r="AZ145" s="4">
        <f t="shared" si="106"/>
        <v>0</v>
      </c>
      <c r="BA145" s="4">
        <f t="shared" si="106"/>
        <v>0</v>
      </c>
      <c r="BB145" s="4">
        <f t="shared" si="106"/>
        <v>0</v>
      </c>
      <c r="BC145" s="4">
        <f t="shared" si="106"/>
        <v>0</v>
      </c>
      <c r="BD145" s="4">
        <f t="shared" si="106"/>
        <v>0</v>
      </c>
      <c r="BE145" s="4">
        <f t="shared" si="100"/>
        <v>0</v>
      </c>
      <c r="BF145" s="4">
        <f t="shared" si="100"/>
        <v>0</v>
      </c>
      <c r="BG145" s="4">
        <f t="shared" si="100"/>
        <v>0</v>
      </c>
      <c r="BH145" s="4">
        <f t="shared" si="100"/>
        <v>0</v>
      </c>
      <c r="BI145" s="4">
        <f t="shared" si="100"/>
        <v>0</v>
      </c>
      <c r="BJ145" s="4">
        <f t="shared" si="118"/>
        <v>2896.6719669700124</v>
      </c>
      <c r="BK145" s="4">
        <f t="shared" si="114"/>
        <v>88058.765542067835</v>
      </c>
      <c r="BL145" s="4">
        <f t="shared" si="77"/>
        <v>1.295820478129412</v>
      </c>
      <c r="BM145" s="4">
        <f t="shared" si="107"/>
        <v>1515748.9674456622</v>
      </c>
      <c r="BN145" s="18">
        <f t="shared" si="78"/>
        <v>1.2851024373810942</v>
      </c>
      <c r="BO145" s="4">
        <f t="shared" si="108"/>
        <v>5.8095876977877365</v>
      </c>
      <c r="BP145" s="27"/>
      <c r="BQ145" s="4">
        <f>I145+AJ145+BK145+SUM(J$11:J145)</f>
        <v>5000000.0000000047</v>
      </c>
      <c r="BR145" s="27"/>
      <c r="BS145">
        <f t="shared" si="101"/>
        <v>134</v>
      </c>
      <c r="BT145" s="11">
        <f t="shared" si="102"/>
        <v>0.70934297994280682</v>
      </c>
      <c r="BU145" s="9">
        <f t="shared" si="94"/>
        <v>5118.2155127323758</v>
      </c>
      <c r="BV145" s="9">
        <f t="shared" si="94"/>
        <v>4828.6247236731551</v>
      </c>
      <c r="BW145" s="9">
        <f t="shared" si="93"/>
        <v>4834.2898742961615</v>
      </c>
      <c r="BX145" s="9">
        <f t="shared" si="93"/>
        <v>4828.103631332403</v>
      </c>
      <c r="BY145" s="9">
        <f t="shared" si="93"/>
        <v>4810.1676044935211</v>
      </c>
      <c r="BZ145" s="9">
        <f t="shared" si="93"/>
        <v>4780.6966557110891</v>
      </c>
      <c r="CA145" s="9">
        <f t="shared" si="93"/>
        <v>4740.0138535484575</v>
      </c>
      <c r="CB145" s="9">
        <f t="shared" si="93"/>
        <v>4688.5433343750201</v>
      </c>
      <c r="CC145" s="9">
        <f t="shared" si="93"/>
        <v>4626.8013293856238</v>
      </c>
      <c r="CD145" s="9">
        <f t="shared" si="93"/>
        <v>4555.3856695127897</v>
      </c>
      <c r="CE145" s="9">
        <f t="shared" si="93"/>
        <v>0</v>
      </c>
      <c r="CF145" s="9">
        <f t="shared" si="84"/>
        <v>0</v>
      </c>
      <c r="CG145" s="9">
        <f t="shared" si="84"/>
        <v>0</v>
      </c>
      <c r="CH145" s="9">
        <f t="shared" si="84"/>
        <v>0</v>
      </c>
      <c r="CI145" s="9">
        <f t="shared" si="84"/>
        <v>0</v>
      </c>
      <c r="CJ145" s="9">
        <f t="shared" si="84"/>
        <v>0</v>
      </c>
      <c r="CK145" s="9">
        <f t="shared" si="82"/>
        <v>0</v>
      </c>
      <c r="CL145" s="9">
        <f t="shared" si="82"/>
        <v>0</v>
      </c>
      <c r="CM145" s="9">
        <f t="shared" si="82"/>
        <v>0</v>
      </c>
      <c r="CN145" s="9">
        <f t="shared" si="82"/>
        <v>0</v>
      </c>
      <c r="CO145" s="9">
        <f t="shared" si="82"/>
        <v>0</v>
      </c>
      <c r="CP145" s="9">
        <f t="shared" si="82"/>
        <v>0</v>
      </c>
      <c r="CQ145" s="9">
        <f t="shared" si="121"/>
        <v>47810.842189060597</v>
      </c>
      <c r="CR145" s="27"/>
    </row>
    <row r="146" spans="2:96" x14ac:dyDescent="0.2">
      <c r="B146" s="1">
        <f t="shared" si="115"/>
        <v>43995</v>
      </c>
      <c r="C146" s="8">
        <f t="shared" si="109"/>
        <v>19.285714285714285</v>
      </c>
      <c r="D146">
        <f t="shared" si="119"/>
        <v>135</v>
      </c>
      <c r="E146" s="14">
        <f t="shared" si="116"/>
        <v>0.15</v>
      </c>
      <c r="F146" s="3">
        <f t="shared" si="110"/>
        <v>2.8576511180631639</v>
      </c>
      <c r="G146" s="3">
        <f t="shared" si="103"/>
        <v>1.4189999999999996</v>
      </c>
      <c r="H146" s="27"/>
      <c r="I146" s="4">
        <f t="shared" si="111"/>
        <v>3436440.1903652819</v>
      </c>
      <c r="J146" s="4"/>
      <c r="K146" s="4">
        <f t="shared" si="104"/>
        <v>1563559.8096347228</v>
      </c>
      <c r="L146" s="4">
        <f t="shared" si="86"/>
        <v>1.2744308679494893</v>
      </c>
      <c r="N146" s="4">
        <f t="shared" si="120"/>
        <v>47810.842189060597</v>
      </c>
      <c r="O146" s="4">
        <f t="shared" si="117"/>
        <v>45216.702573192888</v>
      </c>
      <c r="P146" s="4">
        <f t="shared" si="117"/>
        <v>45381.194149196854</v>
      </c>
      <c r="Q146" s="4">
        <f t="shared" si="117"/>
        <v>45434.437321946782</v>
      </c>
      <c r="R146" s="4">
        <f t="shared" si="117"/>
        <v>45376.296731393944</v>
      </c>
      <c r="S146" s="4">
        <f t="shared" si="117"/>
        <v>45207.727343044098</v>
      </c>
      <c r="T146" s="4">
        <f t="shared" si="117"/>
        <v>44930.748508491139</v>
      </c>
      <c r="U146" s="4">
        <f t="shared" si="117"/>
        <v>44548.396545120646</v>
      </c>
      <c r="V146" s="4">
        <f t="shared" si="117"/>
        <v>44064.657642795493</v>
      </c>
      <c r="W146" s="4">
        <f t="shared" si="117"/>
        <v>43484.383532478423</v>
      </c>
      <c r="X146" s="4">
        <f t="shared" si="117"/>
        <v>42813.192849530358</v>
      </c>
      <c r="Y146" s="4">
        <f t="shared" si="117"/>
        <v>42057.361481333239</v>
      </c>
      <c r="Z146" s="4">
        <f t="shared" si="117"/>
        <v>41223.705528011735</v>
      </c>
      <c r="AA146" s="4">
        <f t="shared" si="117"/>
        <v>40319.460370662113</v>
      </c>
      <c r="AB146" s="4">
        <f t="shared" si="117"/>
        <v>39352.159147658116</v>
      </c>
      <c r="AC146" s="4">
        <f t="shared" si="117"/>
        <v>38329.513674695729</v>
      </c>
      <c r="AD146" s="4">
        <f t="shared" si="117"/>
        <v>37259.300509427841</v>
      </c>
      <c r="AE146" s="4">
        <f t="shared" si="117"/>
        <v>36149.254467480336</v>
      </c>
      <c r="AF146" s="4">
        <f t="shared" si="117"/>
        <v>35006.971460228255</v>
      </c>
      <c r="AG146" s="4">
        <f t="shared" si="117"/>
        <v>33839.822066144086</v>
      </c>
      <c r="AH146" s="4">
        <f t="shared" si="117"/>
        <v>32654.87678979152</v>
      </c>
      <c r="AI146" s="4">
        <f t="shared" si="105"/>
        <v>602153.8667062989</v>
      </c>
      <c r="AJ146" s="4">
        <f t="shared" si="113"/>
        <v>1472614.8715879831</v>
      </c>
      <c r="AK146" s="27"/>
      <c r="AL146">
        <f t="shared" si="99"/>
        <v>135</v>
      </c>
      <c r="AM146" s="14"/>
      <c r="AN146" s="14"/>
      <c r="AO146" s="4">
        <f t="shared" si="106"/>
        <v>2886.1725046718861</v>
      </c>
      <c r="AP146" s="4">
        <f t="shared" si="106"/>
        <v>0</v>
      </c>
      <c r="AQ146" s="4">
        <f t="shared" si="106"/>
        <v>0</v>
      </c>
      <c r="AR146" s="4">
        <f t="shared" si="106"/>
        <v>0</v>
      </c>
      <c r="AS146" s="4">
        <f t="shared" si="106"/>
        <v>0</v>
      </c>
      <c r="AT146" s="4">
        <f t="shared" si="106"/>
        <v>0</v>
      </c>
      <c r="AU146" s="4">
        <f t="shared" si="106"/>
        <v>0</v>
      </c>
      <c r="AV146" s="4">
        <f t="shared" si="106"/>
        <v>0</v>
      </c>
      <c r="AW146" s="4">
        <f t="shared" si="106"/>
        <v>0</v>
      </c>
      <c r="AX146" s="4">
        <f t="shared" si="106"/>
        <v>0</v>
      </c>
      <c r="AY146" s="4">
        <f t="shared" si="106"/>
        <v>0</v>
      </c>
      <c r="AZ146" s="4">
        <f t="shared" si="106"/>
        <v>0</v>
      </c>
      <c r="BA146" s="4">
        <f t="shared" si="106"/>
        <v>0</v>
      </c>
      <c r="BB146" s="4">
        <f t="shared" si="106"/>
        <v>0</v>
      </c>
      <c r="BC146" s="4">
        <f t="shared" si="106"/>
        <v>0</v>
      </c>
      <c r="BD146" s="4">
        <f t="shared" si="106"/>
        <v>0</v>
      </c>
      <c r="BE146" s="4">
        <f t="shared" si="100"/>
        <v>0</v>
      </c>
      <c r="BF146" s="4">
        <f t="shared" si="100"/>
        <v>0</v>
      </c>
      <c r="BG146" s="4">
        <f t="shared" si="100"/>
        <v>0</v>
      </c>
      <c r="BH146" s="4">
        <f t="shared" si="100"/>
        <v>0</v>
      </c>
      <c r="BI146" s="4">
        <f t="shared" si="100"/>
        <v>0</v>
      </c>
      <c r="BJ146" s="4">
        <f t="shared" si="118"/>
        <v>2886.1725046718861</v>
      </c>
      <c r="BK146" s="4">
        <f t="shared" si="114"/>
        <v>90944.938046739728</v>
      </c>
      <c r="BL146" s="4">
        <f t="shared" si="77"/>
        <v>1.2851024373810946</v>
      </c>
      <c r="BM146" s="4">
        <f t="shared" si="107"/>
        <v>1563559.8096347228</v>
      </c>
      <c r="BN146" s="18">
        <f t="shared" si="78"/>
        <v>1.2744308679494893</v>
      </c>
      <c r="BO146" s="4">
        <f t="shared" si="108"/>
        <v>5.8165308091403416</v>
      </c>
      <c r="BP146" s="27"/>
      <c r="BQ146" s="4">
        <f>I146+AJ146+BK146+SUM(J$11:J146)</f>
        <v>5000000.0000000047</v>
      </c>
      <c r="BR146" s="27"/>
      <c r="BS146">
        <f t="shared" si="101"/>
        <v>135</v>
      </c>
      <c r="BT146" s="11">
        <f t="shared" si="102"/>
        <v>0.70002070602116162</v>
      </c>
      <c r="BU146" s="9">
        <f t="shared" si="94"/>
        <v>5020.2869256978811</v>
      </c>
      <c r="BV146" s="9">
        <f t="shared" si="94"/>
        <v>4747.8942088853037</v>
      </c>
      <c r="BW146" s="9">
        <f t="shared" si="93"/>
        <v>4765.1663352606283</v>
      </c>
      <c r="BX146" s="9">
        <f t="shared" si="93"/>
        <v>4770.7570337675106</v>
      </c>
      <c r="BY146" s="9">
        <f t="shared" si="93"/>
        <v>4764.6520911804173</v>
      </c>
      <c r="BZ146" s="9">
        <f t="shared" si="93"/>
        <v>4746.9517818434852</v>
      </c>
      <c r="CA146" s="9">
        <f t="shared" si="93"/>
        <v>4717.8681439459833</v>
      </c>
      <c r="CB146" s="9">
        <f t="shared" si="93"/>
        <v>4677.7200002439049</v>
      </c>
      <c r="CC146" s="9">
        <f t="shared" si="93"/>
        <v>4626.925913053572</v>
      </c>
      <c r="CD146" s="9">
        <f t="shared" si="93"/>
        <v>4565.9953291950778</v>
      </c>
      <c r="CE146" s="9">
        <f t="shared" si="93"/>
        <v>0</v>
      </c>
      <c r="CF146" s="9">
        <f t="shared" si="93"/>
        <v>0</v>
      </c>
      <c r="CG146" s="9">
        <f t="shared" si="93"/>
        <v>0</v>
      </c>
      <c r="CH146" s="9">
        <f t="shared" si="93"/>
        <v>0</v>
      </c>
      <c r="CI146" s="9">
        <f t="shared" ref="CI146:CP178" si="122">AB146*$E146*$BT146*CI$7</f>
        <v>0</v>
      </c>
      <c r="CJ146" s="9">
        <f t="shared" si="122"/>
        <v>0</v>
      </c>
      <c r="CK146" s="9">
        <f t="shared" si="82"/>
        <v>0</v>
      </c>
      <c r="CL146" s="9">
        <f t="shared" si="82"/>
        <v>0</v>
      </c>
      <c r="CM146" s="9">
        <f t="shared" si="82"/>
        <v>0</v>
      </c>
      <c r="CN146" s="9">
        <f t="shared" si="82"/>
        <v>0</v>
      </c>
      <c r="CO146" s="9">
        <f t="shared" si="82"/>
        <v>0</v>
      </c>
      <c r="CP146" s="9">
        <f t="shared" si="82"/>
        <v>0</v>
      </c>
      <c r="CQ146" s="9">
        <f t="shared" si="121"/>
        <v>47404.217763073771</v>
      </c>
      <c r="CR146" s="27"/>
    </row>
    <row r="147" spans="2:96" x14ac:dyDescent="0.2">
      <c r="B147" s="1">
        <f t="shared" si="115"/>
        <v>43996</v>
      </c>
      <c r="C147" s="8">
        <f t="shared" si="109"/>
        <v>19.428571428571427</v>
      </c>
      <c r="D147">
        <f t="shared" si="119"/>
        <v>136</v>
      </c>
      <c r="E147" s="14">
        <f t="shared" si="116"/>
        <v>0.15</v>
      </c>
      <c r="F147" s="3">
        <f t="shared" si="110"/>
        <v>2.8576511180631639</v>
      </c>
      <c r="G147" s="3">
        <f t="shared" si="103"/>
        <v>1.4189999999999996</v>
      </c>
      <c r="H147" s="27"/>
      <c r="I147" s="4">
        <f t="shared" si="111"/>
        <v>3389035.9726022081</v>
      </c>
      <c r="J147" s="4"/>
      <c r="K147" s="4">
        <f t="shared" si="104"/>
        <v>1610964.0273977965</v>
      </c>
      <c r="L147" s="4">
        <f t="shared" si="86"/>
        <v>1.2638305517999855</v>
      </c>
      <c r="N147" s="4">
        <f t="shared" si="120"/>
        <v>47404.217763073771</v>
      </c>
      <c r="O147" s="4">
        <f t="shared" si="117"/>
        <v>44942.191657716961</v>
      </c>
      <c r="P147" s="4">
        <f t="shared" si="117"/>
        <v>45216.702573192888</v>
      </c>
      <c r="Q147" s="4">
        <f t="shared" si="117"/>
        <v>45381.194149196854</v>
      </c>
      <c r="R147" s="4">
        <f t="shared" si="117"/>
        <v>45434.437321946782</v>
      </c>
      <c r="S147" s="4">
        <f t="shared" si="117"/>
        <v>45376.296731393944</v>
      </c>
      <c r="T147" s="4">
        <f t="shared" si="117"/>
        <v>45207.727343044098</v>
      </c>
      <c r="U147" s="4">
        <f t="shared" si="117"/>
        <v>44930.748508491139</v>
      </c>
      <c r="V147" s="4">
        <f t="shared" si="117"/>
        <v>44548.396545120646</v>
      </c>
      <c r="W147" s="4">
        <f t="shared" si="117"/>
        <v>44064.657642795493</v>
      </c>
      <c r="X147" s="4">
        <f t="shared" si="117"/>
        <v>43484.383532478423</v>
      </c>
      <c r="Y147" s="4">
        <f t="shared" si="117"/>
        <v>42813.192849530358</v>
      </c>
      <c r="Z147" s="4">
        <f t="shared" si="117"/>
        <v>42057.361481333239</v>
      </c>
      <c r="AA147" s="4">
        <f t="shared" si="117"/>
        <v>41223.705528011735</v>
      </c>
      <c r="AB147" s="4">
        <f t="shared" si="117"/>
        <v>40319.460370662113</v>
      </c>
      <c r="AC147" s="4">
        <f t="shared" si="117"/>
        <v>39352.159147658116</v>
      </c>
      <c r="AD147" s="4">
        <f t="shared" si="117"/>
        <v>38329.513674695729</v>
      </c>
      <c r="AE147" s="4">
        <f t="shared" si="117"/>
        <v>37259.300509427841</v>
      </c>
      <c r="AF147" s="4">
        <f t="shared" si="117"/>
        <v>36149.254467480336</v>
      </c>
      <c r="AG147" s="4">
        <f t="shared" si="117"/>
        <v>35006.971460228255</v>
      </c>
      <c r="AH147" s="4">
        <f t="shared" si="117"/>
        <v>33839.822066144086</v>
      </c>
      <c r="AI147" s="4">
        <f t="shared" si="105"/>
        <v>634808.74349609041</v>
      </c>
      <c r="AJ147" s="4">
        <f t="shared" si="113"/>
        <v>1517150.4388197134</v>
      </c>
      <c r="AK147" s="27"/>
      <c r="AL147">
        <f t="shared" si="99"/>
        <v>136</v>
      </c>
      <c r="AM147" s="14"/>
      <c r="AN147" s="14"/>
      <c r="AO147" s="4">
        <f t="shared" si="106"/>
        <v>2868.6505313436355</v>
      </c>
      <c r="AP147" s="4">
        <f t="shared" si="106"/>
        <v>0</v>
      </c>
      <c r="AQ147" s="4">
        <f t="shared" si="106"/>
        <v>0</v>
      </c>
      <c r="AR147" s="4">
        <f t="shared" si="106"/>
        <v>0</v>
      </c>
      <c r="AS147" s="4">
        <f t="shared" si="106"/>
        <v>0</v>
      </c>
      <c r="AT147" s="4">
        <f t="shared" si="106"/>
        <v>0</v>
      </c>
      <c r="AU147" s="4">
        <f t="shared" si="106"/>
        <v>0</v>
      </c>
      <c r="AV147" s="4">
        <f t="shared" si="106"/>
        <v>0</v>
      </c>
      <c r="AW147" s="4">
        <f t="shared" si="106"/>
        <v>0</v>
      </c>
      <c r="AX147" s="4">
        <f t="shared" si="106"/>
        <v>0</v>
      </c>
      <c r="AY147" s="4">
        <f t="shared" si="106"/>
        <v>0</v>
      </c>
      <c r="AZ147" s="4">
        <f t="shared" si="106"/>
        <v>0</v>
      </c>
      <c r="BA147" s="4">
        <f t="shared" si="106"/>
        <v>0</v>
      </c>
      <c r="BB147" s="4">
        <f t="shared" si="106"/>
        <v>0</v>
      </c>
      <c r="BC147" s="4">
        <f t="shared" si="106"/>
        <v>0</v>
      </c>
      <c r="BD147" s="4">
        <f t="shared" si="106"/>
        <v>0</v>
      </c>
      <c r="BE147" s="4">
        <f t="shared" si="100"/>
        <v>0</v>
      </c>
      <c r="BF147" s="4">
        <f t="shared" si="100"/>
        <v>0</v>
      </c>
      <c r="BG147" s="4">
        <f t="shared" si="100"/>
        <v>0</v>
      </c>
      <c r="BH147" s="4">
        <f t="shared" si="100"/>
        <v>0</v>
      </c>
      <c r="BI147" s="4">
        <f t="shared" si="100"/>
        <v>0</v>
      </c>
      <c r="BJ147" s="4">
        <f t="shared" si="118"/>
        <v>2868.6505313436355</v>
      </c>
      <c r="BK147" s="4">
        <f t="shared" si="114"/>
        <v>93813.588578083363</v>
      </c>
      <c r="BL147" s="4">
        <f t="shared" si="77"/>
        <v>1.2744308679494893</v>
      </c>
      <c r="BM147" s="4">
        <f t="shared" si="107"/>
        <v>1610964.0273977967</v>
      </c>
      <c r="BN147" s="18">
        <f t="shared" si="78"/>
        <v>1.2638305517999857</v>
      </c>
      <c r="BO147" s="4">
        <f t="shared" si="108"/>
        <v>5.8234440361540045</v>
      </c>
      <c r="BP147" s="27"/>
      <c r="BQ147" s="4">
        <f>I147+AJ147+BK147+SUM(J$11:J147)</f>
        <v>5000000.0000000047</v>
      </c>
      <c r="BR147" s="27"/>
      <c r="BS147">
        <f t="shared" si="101"/>
        <v>136</v>
      </c>
      <c r="BT147" s="11">
        <f t="shared" si="102"/>
        <v>0.6907678772075011</v>
      </c>
      <c r="BU147" s="9">
        <f t="shared" si="94"/>
        <v>4911.7966312320877</v>
      </c>
      <c r="BV147" s="9">
        <f t="shared" si="94"/>
        <v>4656.693349268071</v>
      </c>
      <c r="BW147" s="9">
        <f t="shared" si="94"/>
        <v>4685.136847621111</v>
      </c>
      <c r="BX147" s="9">
        <f t="shared" si="94"/>
        <v>4702.1806721373268</v>
      </c>
      <c r="BY147" s="9">
        <f t="shared" si="94"/>
        <v>4707.6974731497658</v>
      </c>
      <c r="BZ147" s="9">
        <f t="shared" si="94"/>
        <v>4701.6732253023993</v>
      </c>
      <c r="CA147" s="9">
        <f t="shared" si="94"/>
        <v>4684.2068775195112</v>
      </c>
      <c r="CB147" s="9">
        <f t="shared" si="94"/>
        <v>4655.5076652831776</v>
      </c>
      <c r="CC147" s="9">
        <f t="shared" si="94"/>
        <v>4615.8901971706446</v>
      </c>
      <c r="CD147" s="9">
        <f t="shared" si="94"/>
        <v>4565.7675029683696</v>
      </c>
      <c r="CE147" s="9">
        <f t="shared" si="94"/>
        <v>0</v>
      </c>
      <c r="CF147" s="9">
        <f t="shared" si="94"/>
        <v>0</v>
      </c>
      <c r="CG147" s="9">
        <f t="shared" si="94"/>
        <v>0</v>
      </c>
      <c r="CH147" s="9">
        <f t="shared" si="94"/>
        <v>0</v>
      </c>
      <c r="CI147" s="9">
        <f t="shared" si="122"/>
        <v>0</v>
      </c>
      <c r="CJ147" s="9">
        <f t="shared" si="122"/>
        <v>0</v>
      </c>
      <c r="CK147" s="9">
        <f t="shared" si="122"/>
        <v>0</v>
      </c>
      <c r="CL147" s="9">
        <f t="shared" si="122"/>
        <v>0</v>
      </c>
      <c r="CM147" s="9">
        <f t="shared" si="122"/>
        <v>0</v>
      </c>
      <c r="CN147" s="9">
        <f t="shared" si="122"/>
        <v>0</v>
      </c>
      <c r="CO147" s="9">
        <f t="shared" si="122"/>
        <v>0</v>
      </c>
      <c r="CP147" s="9">
        <f t="shared" si="122"/>
        <v>0</v>
      </c>
      <c r="CQ147" s="9">
        <f t="shared" si="121"/>
        <v>46886.550441652464</v>
      </c>
      <c r="CR147" s="27"/>
    </row>
    <row r="148" spans="2:96" x14ac:dyDescent="0.2">
      <c r="B148" s="1">
        <f t="shared" si="115"/>
        <v>43997</v>
      </c>
      <c r="C148" s="8">
        <f t="shared" si="109"/>
        <v>19.571428571428573</v>
      </c>
      <c r="D148">
        <f t="shared" si="119"/>
        <v>137</v>
      </c>
      <c r="E148" s="14">
        <f t="shared" si="116"/>
        <v>0.15</v>
      </c>
      <c r="F148" s="3">
        <f t="shared" si="110"/>
        <v>2.8576511180631639</v>
      </c>
      <c r="G148" s="3">
        <f t="shared" si="103"/>
        <v>1.4189999999999996</v>
      </c>
      <c r="H148" s="27"/>
      <c r="I148" s="4">
        <f t="shared" si="111"/>
        <v>3342149.4221605556</v>
      </c>
      <c r="J148" s="4"/>
      <c r="K148" s="4">
        <f t="shared" si="104"/>
        <v>1657850.577839449</v>
      </c>
      <c r="L148" s="4">
        <f t="shared" si="86"/>
        <v>1.2533258084231864</v>
      </c>
      <c r="N148" s="4">
        <f t="shared" si="120"/>
        <v>46886.550441652464</v>
      </c>
      <c r="O148" s="4">
        <f t="shared" si="117"/>
        <v>44559.964697289346</v>
      </c>
      <c r="P148" s="4">
        <f t="shared" si="117"/>
        <v>44942.191657716961</v>
      </c>
      <c r="Q148" s="4">
        <f t="shared" si="117"/>
        <v>45216.702573192888</v>
      </c>
      <c r="R148" s="4">
        <f t="shared" si="117"/>
        <v>45381.194149196854</v>
      </c>
      <c r="S148" s="4">
        <f t="shared" si="117"/>
        <v>45434.437321946782</v>
      </c>
      <c r="T148" s="4">
        <f t="shared" si="117"/>
        <v>45376.296731393944</v>
      </c>
      <c r="U148" s="4">
        <f t="shared" si="117"/>
        <v>45207.727343044098</v>
      </c>
      <c r="V148" s="4">
        <f t="shared" si="117"/>
        <v>44930.748508491139</v>
      </c>
      <c r="W148" s="4">
        <f t="shared" si="117"/>
        <v>44548.396545120646</v>
      </c>
      <c r="X148" s="4">
        <f t="shared" si="117"/>
        <v>44064.657642795493</v>
      </c>
      <c r="Y148" s="4">
        <f t="shared" si="117"/>
        <v>43484.383532478423</v>
      </c>
      <c r="Z148" s="4">
        <f t="shared" si="117"/>
        <v>42813.192849530358</v>
      </c>
      <c r="AA148" s="4">
        <f t="shared" si="117"/>
        <v>42057.361481333239</v>
      </c>
      <c r="AB148" s="4">
        <f t="shared" si="117"/>
        <v>41223.705528011735</v>
      </c>
      <c r="AC148" s="4">
        <f t="shared" si="117"/>
        <v>40319.460370662113</v>
      </c>
      <c r="AD148" s="4">
        <f t="shared" si="117"/>
        <v>39352.159147658116</v>
      </c>
      <c r="AE148" s="4">
        <f t="shared" si="117"/>
        <v>38329.513674695729</v>
      </c>
      <c r="AF148" s="4">
        <f t="shared" si="117"/>
        <v>37259.300509427841</v>
      </c>
      <c r="AG148" s="4">
        <f t="shared" si="117"/>
        <v>36149.254467480336</v>
      </c>
      <c r="AH148" s="4">
        <f t="shared" si="117"/>
        <v>35006.971460228255</v>
      </c>
      <c r="AI148" s="4">
        <f t="shared" si="105"/>
        <v>668648.56556223449</v>
      </c>
      <c r="AJ148" s="4">
        <f t="shared" si="113"/>
        <v>1561192.7361955813</v>
      </c>
      <c r="AK148" s="27"/>
      <c r="AL148">
        <f t="shared" si="99"/>
        <v>137</v>
      </c>
      <c r="AM148" s="14"/>
      <c r="AN148" s="14"/>
      <c r="AO148" s="4">
        <f t="shared" si="106"/>
        <v>2844.2530657844263</v>
      </c>
      <c r="AP148" s="4">
        <f t="shared" si="106"/>
        <v>0</v>
      </c>
      <c r="AQ148" s="4">
        <f t="shared" si="106"/>
        <v>0</v>
      </c>
      <c r="AR148" s="4">
        <f t="shared" si="106"/>
        <v>0</v>
      </c>
      <c r="AS148" s="4">
        <f t="shared" si="106"/>
        <v>0</v>
      </c>
      <c r="AT148" s="4">
        <f t="shared" si="106"/>
        <v>0</v>
      </c>
      <c r="AU148" s="4">
        <f t="shared" si="106"/>
        <v>0</v>
      </c>
      <c r="AV148" s="4">
        <f t="shared" si="106"/>
        <v>0</v>
      </c>
      <c r="AW148" s="4">
        <f t="shared" si="106"/>
        <v>0</v>
      </c>
      <c r="AX148" s="4">
        <f t="shared" si="106"/>
        <v>0</v>
      </c>
      <c r="AY148" s="4">
        <f t="shared" si="106"/>
        <v>0</v>
      </c>
      <c r="AZ148" s="4">
        <f t="shared" si="106"/>
        <v>0</v>
      </c>
      <c r="BA148" s="4">
        <f t="shared" si="106"/>
        <v>0</v>
      </c>
      <c r="BB148" s="4">
        <f t="shared" si="106"/>
        <v>0</v>
      </c>
      <c r="BC148" s="4">
        <f t="shared" si="106"/>
        <v>0</v>
      </c>
      <c r="BD148" s="4">
        <f t="shared" si="106"/>
        <v>0</v>
      </c>
      <c r="BE148" s="4">
        <f t="shared" si="100"/>
        <v>0</v>
      </c>
      <c r="BF148" s="4">
        <f t="shared" si="100"/>
        <v>0</v>
      </c>
      <c r="BG148" s="4">
        <f t="shared" si="100"/>
        <v>0</v>
      </c>
      <c r="BH148" s="4">
        <f t="shared" si="100"/>
        <v>0</v>
      </c>
      <c r="BI148" s="4">
        <f t="shared" si="100"/>
        <v>0</v>
      </c>
      <c r="BJ148" s="4">
        <f t="shared" si="118"/>
        <v>2844.2530657844263</v>
      </c>
      <c r="BK148" s="4">
        <f t="shared" si="114"/>
        <v>96657.841643867796</v>
      </c>
      <c r="BL148" s="4">
        <f t="shared" ref="BL148:BL211" si="123">BK148/BK141</f>
        <v>1.2638305517999857</v>
      </c>
      <c r="BM148" s="4">
        <f t="shared" si="107"/>
        <v>1657850.577839449</v>
      </c>
      <c r="BN148" s="18">
        <f t="shared" ref="BN148:BN211" si="124">BM148/BM141</f>
        <v>1.2533258084231864</v>
      </c>
      <c r="BO148" s="4">
        <f t="shared" si="108"/>
        <v>5.830310821487581</v>
      </c>
      <c r="BP148" s="27"/>
      <c r="BQ148" s="4">
        <f>I148+AJ148+BK148+SUM(J$11:J148)</f>
        <v>5000000.0000000047</v>
      </c>
      <c r="BR148" s="27"/>
      <c r="BS148">
        <f t="shared" si="101"/>
        <v>137</v>
      </c>
      <c r="BT148" s="11">
        <f t="shared" si="102"/>
        <v>0.68160640522810745</v>
      </c>
      <c r="BU148" s="9">
        <f t="shared" si="94"/>
        <v>4793.7259650121605</v>
      </c>
      <c r="BV148" s="9">
        <f t="shared" si="94"/>
        <v>4555.853603161614</v>
      </c>
      <c r="BW148" s="9">
        <f t="shared" si="94"/>
        <v>4594.9328548333642</v>
      </c>
      <c r="BX148" s="9">
        <f t="shared" si="94"/>
        <v>4622.9991145773784</v>
      </c>
      <c r="BY148" s="9">
        <f t="shared" si="94"/>
        <v>4639.8168913489335</v>
      </c>
      <c r="BZ148" s="9">
        <f t="shared" si="94"/>
        <v>4645.2605244860861</v>
      </c>
      <c r="CA148" s="9">
        <f t="shared" si="94"/>
        <v>4639.3161746474016</v>
      </c>
      <c r="CB148" s="9">
        <f t="shared" si="94"/>
        <v>4622.0814784237064</v>
      </c>
      <c r="CC148" s="9">
        <f t="shared" si="94"/>
        <v>4593.7628962621193</v>
      </c>
      <c r="CD148" s="9">
        <f t="shared" si="94"/>
        <v>4554.6708641693886</v>
      </c>
      <c r="CE148" s="9">
        <f t="shared" si="94"/>
        <v>0</v>
      </c>
      <c r="CF148" s="9">
        <f t="shared" si="94"/>
        <v>0</v>
      </c>
      <c r="CG148" s="9">
        <f t="shared" si="94"/>
        <v>0</v>
      </c>
      <c r="CH148" s="9">
        <f t="shared" si="94"/>
        <v>0</v>
      </c>
      <c r="CI148" s="9">
        <f t="shared" si="122"/>
        <v>0</v>
      </c>
      <c r="CJ148" s="9">
        <f t="shared" si="122"/>
        <v>0</v>
      </c>
      <c r="CK148" s="9">
        <f t="shared" si="122"/>
        <v>0</v>
      </c>
      <c r="CL148" s="9">
        <f t="shared" si="122"/>
        <v>0</v>
      </c>
      <c r="CM148" s="9">
        <f t="shared" si="122"/>
        <v>0</v>
      </c>
      <c r="CN148" s="9">
        <f t="shared" si="122"/>
        <v>0</v>
      </c>
      <c r="CO148" s="9">
        <f t="shared" si="122"/>
        <v>0</v>
      </c>
      <c r="CP148" s="9">
        <f t="shared" si="122"/>
        <v>0</v>
      </c>
      <c r="CQ148" s="9">
        <f t="shared" si="121"/>
        <v>46262.420366922153</v>
      </c>
      <c r="CR148" s="27"/>
    </row>
    <row r="149" spans="2:96" x14ac:dyDescent="0.2">
      <c r="B149" s="1">
        <f t="shared" si="115"/>
        <v>43998</v>
      </c>
      <c r="C149" s="8">
        <f t="shared" si="109"/>
        <v>19.714285714285715</v>
      </c>
      <c r="D149">
        <f t="shared" si="119"/>
        <v>138</v>
      </c>
      <c r="E149" s="14">
        <f t="shared" si="116"/>
        <v>0.15</v>
      </c>
      <c r="F149" s="3">
        <f t="shared" si="110"/>
        <v>2.8576511180631639</v>
      </c>
      <c r="G149" s="3">
        <f t="shared" si="103"/>
        <v>1.4189999999999996</v>
      </c>
      <c r="H149" s="27"/>
      <c r="I149" s="4">
        <f t="shared" si="111"/>
        <v>3295887.0017936337</v>
      </c>
      <c r="J149" s="4"/>
      <c r="K149" s="4">
        <f t="shared" si="104"/>
        <v>1704112.9982063712</v>
      </c>
      <c r="L149" s="4">
        <f t="shared" si="86"/>
        <v>1.2429402539549566</v>
      </c>
      <c r="N149" s="4">
        <f t="shared" si="120"/>
        <v>46262.420366922153</v>
      </c>
      <c r="O149" s="4">
        <f t="shared" si="117"/>
        <v>44073.35741515331</v>
      </c>
      <c r="P149" s="4">
        <f t="shared" si="117"/>
        <v>44559.964697289346</v>
      </c>
      <c r="Q149" s="4">
        <f t="shared" si="117"/>
        <v>44942.191657716961</v>
      </c>
      <c r="R149" s="4">
        <f t="shared" si="117"/>
        <v>45216.702573192888</v>
      </c>
      <c r="S149" s="4">
        <f t="shared" si="117"/>
        <v>45381.194149196854</v>
      </c>
      <c r="T149" s="4">
        <f t="shared" si="117"/>
        <v>45434.437321946782</v>
      </c>
      <c r="U149" s="4">
        <f t="shared" si="117"/>
        <v>45376.296731393944</v>
      </c>
      <c r="V149" s="4">
        <f t="shared" si="117"/>
        <v>45207.727343044098</v>
      </c>
      <c r="W149" s="4">
        <f t="shared" si="117"/>
        <v>44930.748508491139</v>
      </c>
      <c r="X149" s="4">
        <f t="shared" si="117"/>
        <v>44548.396545120646</v>
      </c>
      <c r="Y149" s="4">
        <f t="shared" si="117"/>
        <v>44064.657642795493</v>
      </c>
      <c r="Z149" s="4">
        <f t="shared" si="117"/>
        <v>43484.383532478423</v>
      </c>
      <c r="AA149" s="4">
        <f t="shared" si="117"/>
        <v>42813.192849530358</v>
      </c>
      <c r="AB149" s="4">
        <f t="shared" si="117"/>
        <v>42057.361481333239</v>
      </c>
      <c r="AC149" s="4">
        <f t="shared" si="117"/>
        <v>41223.705528011735</v>
      </c>
      <c r="AD149" s="4">
        <f t="shared" si="117"/>
        <v>40319.460370662113</v>
      </c>
      <c r="AE149" s="4">
        <f t="shared" si="117"/>
        <v>39352.159147658116</v>
      </c>
      <c r="AF149" s="4">
        <f t="shared" si="117"/>
        <v>38329.513674695729</v>
      </c>
      <c r="AG149" s="4">
        <f t="shared" si="117"/>
        <v>37259.300509427841</v>
      </c>
      <c r="AH149" s="4">
        <f t="shared" si="117"/>
        <v>36149.254467480336</v>
      </c>
      <c r="AI149" s="4">
        <f t="shared" si="105"/>
        <v>703655.5370224627</v>
      </c>
      <c r="AJ149" s="4">
        <f t="shared" si="113"/>
        <v>1604641.9635360045</v>
      </c>
      <c r="AK149" s="27"/>
      <c r="AL149">
        <f t="shared" si="99"/>
        <v>138</v>
      </c>
      <c r="AM149" s="14"/>
      <c r="AN149" s="14"/>
      <c r="AO149" s="4">
        <f t="shared" si="106"/>
        <v>2813.1930264991479</v>
      </c>
      <c r="AP149" s="4">
        <f t="shared" si="106"/>
        <v>0</v>
      </c>
      <c r="AQ149" s="4">
        <f t="shared" si="106"/>
        <v>0</v>
      </c>
      <c r="AR149" s="4">
        <f t="shared" si="106"/>
        <v>0</v>
      </c>
      <c r="AS149" s="4">
        <f t="shared" si="106"/>
        <v>0</v>
      </c>
      <c r="AT149" s="4">
        <f t="shared" si="106"/>
        <v>0</v>
      </c>
      <c r="AU149" s="4">
        <f t="shared" si="106"/>
        <v>0</v>
      </c>
      <c r="AV149" s="4">
        <f t="shared" si="106"/>
        <v>0</v>
      </c>
      <c r="AW149" s="4">
        <f t="shared" si="106"/>
        <v>0</v>
      </c>
      <c r="AX149" s="4">
        <f t="shared" si="106"/>
        <v>0</v>
      </c>
      <c r="AY149" s="4">
        <f t="shared" si="106"/>
        <v>0</v>
      </c>
      <c r="AZ149" s="4">
        <f t="shared" si="106"/>
        <v>0</v>
      </c>
      <c r="BA149" s="4">
        <f t="shared" si="106"/>
        <v>0</v>
      </c>
      <c r="BB149" s="4">
        <f t="shared" si="106"/>
        <v>0</v>
      </c>
      <c r="BC149" s="4">
        <f t="shared" si="106"/>
        <v>0</v>
      </c>
      <c r="BD149" s="4">
        <f t="shared" si="106"/>
        <v>0</v>
      </c>
      <c r="BE149" s="4">
        <f t="shared" si="100"/>
        <v>0</v>
      </c>
      <c r="BF149" s="4">
        <f t="shared" si="100"/>
        <v>0</v>
      </c>
      <c r="BG149" s="4">
        <f t="shared" si="100"/>
        <v>0</v>
      </c>
      <c r="BH149" s="4">
        <f t="shared" si="100"/>
        <v>0</v>
      </c>
      <c r="BI149" s="4">
        <f t="shared" si="100"/>
        <v>0</v>
      </c>
      <c r="BJ149" s="4">
        <f t="shared" si="118"/>
        <v>2813.1930264991479</v>
      </c>
      <c r="BK149" s="4">
        <f t="shared" si="114"/>
        <v>99471.034670366949</v>
      </c>
      <c r="BL149" s="4">
        <f t="shared" si="123"/>
        <v>1.2533258084231866</v>
      </c>
      <c r="BM149" s="4">
        <f t="shared" si="107"/>
        <v>1704112.9982063714</v>
      </c>
      <c r="BN149" s="18">
        <f t="shared" si="124"/>
        <v>1.2429402539549568</v>
      </c>
      <c r="BO149" s="4">
        <f t="shared" si="108"/>
        <v>5.8371149551152479</v>
      </c>
      <c r="BP149" s="27"/>
      <c r="BQ149" s="4">
        <f>I149+AJ149+BK149+SUM(J$11:J149)</f>
        <v>5000000.0000000047</v>
      </c>
      <c r="BR149" s="27"/>
      <c r="BS149">
        <f t="shared" si="101"/>
        <v>138</v>
      </c>
      <c r="BT149" s="11">
        <f t="shared" si="102"/>
        <v>0.67255739637729772</v>
      </c>
      <c r="BU149" s="9">
        <f t="shared" si="94"/>
        <v>4667.1199488133852</v>
      </c>
      <c r="BV149" s="9">
        <f t="shared" si="94"/>
        <v>4446.2793769112368</v>
      </c>
      <c r="BW149" s="9">
        <f t="shared" si="94"/>
        <v>4495.3700759209833</v>
      </c>
      <c r="BX149" s="9">
        <f t="shared" si="94"/>
        <v>4533.9305113205437</v>
      </c>
      <c r="BY149" s="9">
        <f t="shared" si="94"/>
        <v>4561.6241633089903</v>
      </c>
      <c r="BZ149" s="9">
        <f t="shared" si="94"/>
        <v>4578.2186672214739</v>
      </c>
      <c r="CA149" s="9">
        <f t="shared" si="94"/>
        <v>4583.5900306674075</v>
      </c>
      <c r="CB149" s="9">
        <f t="shared" si="94"/>
        <v>4577.7245980364987</v>
      </c>
      <c r="CC149" s="9">
        <f t="shared" si="94"/>
        <v>4560.7187096958769</v>
      </c>
      <c r="CD149" s="9">
        <f t="shared" si="94"/>
        <v>4532.7760851230923</v>
      </c>
      <c r="CE149" s="9">
        <f t="shared" si="94"/>
        <v>0</v>
      </c>
      <c r="CF149" s="9">
        <f t="shared" si="94"/>
        <v>0</v>
      </c>
      <c r="CG149" s="9">
        <f t="shared" si="94"/>
        <v>0</v>
      </c>
      <c r="CH149" s="9">
        <f t="shared" si="94"/>
        <v>0</v>
      </c>
      <c r="CI149" s="9">
        <f t="shared" si="122"/>
        <v>0</v>
      </c>
      <c r="CJ149" s="9">
        <f t="shared" si="122"/>
        <v>0</v>
      </c>
      <c r="CK149" s="9">
        <f t="shared" si="122"/>
        <v>0</v>
      </c>
      <c r="CL149" s="9">
        <f t="shared" si="122"/>
        <v>0</v>
      </c>
      <c r="CM149" s="9">
        <f t="shared" si="122"/>
        <v>0</v>
      </c>
      <c r="CN149" s="9">
        <f t="shared" si="122"/>
        <v>0</v>
      </c>
      <c r="CO149" s="9">
        <f t="shared" si="122"/>
        <v>0</v>
      </c>
      <c r="CP149" s="9">
        <f t="shared" si="122"/>
        <v>0</v>
      </c>
      <c r="CQ149" s="9">
        <f t="shared" si="121"/>
        <v>45537.352167019482</v>
      </c>
      <c r="CR149" s="27"/>
    </row>
    <row r="150" spans="2:96" x14ac:dyDescent="0.2">
      <c r="B150" s="1">
        <f t="shared" si="115"/>
        <v>43999</v>
      </c>
      <c r="C150" s="8">
        <f t="shared" si="109"/>
        <v>19.857142857142858</v>
      </c>
      <c r="D150">
        <f t="shared" si="119"/>
        <v>139</v>
      </c>
      <c r="E150" s="14">
        <f t="shared" si="116"/>
        <v>0.15</v>
      </c>
      <c r="F150" s="3">
        <f t="shared" si="110"/>
        <v>2.8576511180631639</v>
      </c>
      <c r="G150" s="3">
        <f t="shared" si="103"/>
        <v>1.4189999999999996</v>
      </c>
      <c r="H150" s="27"/>
      <c r="I150" s="4">
        <f t="shared" si="111"/>
        <v>3250349.6496266141</v>
      </c>
      <c r="J150" s="4"/>
      <c r="K150" s="4">
        <f t="shared" si="104"/>
        <v>1749650.3503733906</v>
      </c>
      <c r="L150" s="4">
        <f t="shared" si="86"/>
        <v>1.2326965744428369</v>
      </c>
      <c r="N150" s="4">
        <f t="shared" si="120"/>
        <v>45537.352167019482</v>
      </c>
      <c r="O150" s="4">
        <f t="shared" si="117"/>
        <v>43486.675144906825</v>
      </c>
      <c r="P150" s="4">
        <f t="shared" si="117"/>
        <v>44073.35741515331</v>
      </c>
      <c r="Q150" s="4">
        <f t="shared" si="117"/>
        <v>44559.964697289346</v>
      </c>
      <c r="R150" s="4">
        <f t="shared" si="117"/>
        <v>44942.191657716961</v>
      </c>
      <c r="S150" s="4">
        <f t="shared" si="117"/>
        <v>45216.702573192888</v>
      </c>
      <c r="T150" s="4">
        <f t="shared" si="117"/>
        <v>45381.194149196854</v>
      </c>
      <c r="U150" s="4">
        <f t="shared" si="117"/>
        <v>45434.437321946782</v>
      </c>
      <c r="V150" s="4">
        <f t="shared" si="117"/>
        <v>45376.296731393944</v>
      </c>
      <c r="W150" s="4">
        <f t="shared" si="117"/>
        <v>45207.727343044098</v>
      </c>
      <c r="X150" s="4">
        <f t="shared" si="117"/>
        <v>44930.748508491139</v>
      </c>
      <c r="Y150" s="4">
        <f t="shared" si="117"/>
        <v>44548.396545120646</v>
      </c>
      <c r="Z150" s="4">
        <f t="shared" si="117"/>
        <v>44064.657642795493</v>
      </c>
      <c r="AA150" s="4">
        <f t="shared" si="117"/>
        <v>43484.383532478423</v>
      </c>
      <c r="AB150" s="4">
        <f t="shared" si="117"/>
        <v>42813.192849530358</v>
      </c>
      <c r="AC150" s="4">
        <f t="shared" si="117"/>
        <v>42057.361481333239</v>
      </c>
      <c r="AD150" s="4">
        <f t="shared" si="117"/>
        <v>41223.705528011735</v>
      </c>
      <c r="AE150" s="4">
        <f t="shared" si="117"/>
        <v>40319.460370662113</v>
      </c>
      <c r="AF150" s="4">
        <f t="shared" si="117"/>
        <v>39352.159147658116</v>
      </c>
      <c r="AG150" s="4">
        <f t="shared" si="117"/>
        <v>38329.513674695729</v>
      </c>
      <c r="AH150" s="4">
        <f t="shared" si="117"/>
        <v>37259.300509427841</v>
      </c>
      <c r="AI150" s="4">
        <f t="shared" si="105"/>
        <v>739804.79148994305</v>
      </c>
      <c r="AJ150" s="4">
        <f t="shared" si="113"/>
        <v>1647403.5704810086</v>
      </c>
      <c r="AK150" s="27"/>
      <c r="AL150">
        <f t="shared" si="99"/>
        <v>139</v>
      </c>
      <c r="AM150" s="14"/>
      <c r="AN150" s="14"/>
      <c r="AO150" s="4">
        <f t="shared" si="106"/>
        <v>2775.7452220153291</v>
      </c>
      <c r="AP150" s="4">
        <f t="shared" si="106"/>
        <v>0</v>
      </c>
      <c r="AQ150" s="4">
        <f t="shared" si="106"/>
        <v>0</v>
      </c>
      <c r="AR150" s="4">
        <f t="shared" si="106"/>
        <v>0</v>
      </c>
      <c r="AS150" s="4">
        <f t="shared" si="106"/>
        <v>0</v>
      </c>
      <c r="AT150" s="4">
        <f t="shared" si="106"/>
        <v>0</v>
      </c>
      <c r="AU150" s="4">
        <f t="shared" si="106"/>
        <v>0</v>
      </c>
      <c r="AV150" s="4">
        <f t="shared" si="106"/>
        <v>0</v>
      </c>
      <c r="AW150" s="4">
        <f t="shared" si="106"/>
        <v>0</v>
      </c>
      <c r="AX150" s="4">
        <f t="shared" si="106"/>
        <v>0</v>
      </c>
      <c r="AY150" s="4">
        <f t="shared" si="106"/>
        <v>0</v>
      </c>
      <c r="AZ150" s="4">
        <f t="shared" si="106"/>
        <v>0</v>
      </c>
      <c r="BA150" s="4">
        <f t="shared" si="106"/>
        <v>0</v>
      </c>
      <c r="BB150" s="4">
        <f t="shared" si="106"/>
        <v>0</v>
      </c>
      <c r="BC150" s="4">
        <f t="shared" si="106"/>
        <v>0</v>
      </c>
      <c r="BD150" s="4">
        <f t="shared" si="106"/>
        <v>0</v>
      </c>
      <c r="BE150" s="4">
        <f t="shared" si="100"/>
        <v>0</v>
      </c>
      <c r="BF150" s="4">
        <f t="shared" si="100"/>
        <v>0</v>
      </c>
      <c r="BG150" s="4">
        <f t="shared" si="100"/>
        <v>0</v>
      </c>
      <c r="BH150" s="4">
        <f t="shared" si="100"/>
        <v>0</v>
      </c>
      <c r="BI150" s="4">
        <f t="shared" si="100"/>
        <v>0</v>
      </c>
      <c r="BJ150" s="4">
        <f t="shared" si="118"/>
        <v>2775.7452220153291</v>
      </c>
      <c r="BK150" s="4">
        <f t="shared" si="114"/>
        <v>102246.77989238228</v>
      </c>
      <c r="BL150" s="4">
        <f t="shared" si="123"/>
        <v>1.242940253954957</v>
      </c>
      <c r="BM150" s="4">
        <f t="shared" si="107"/>
        <v>1749650.3503733908</v>
      </c>
      <c r="BN150" s="18">
        <f t="shared" si="124"/>
        <v>1.2326965744428375</v>
      </c>
      <c r="BO150" s="4">
        <f t="shared" si="108"/>
        <v>5.8438407348395023</v>
      </c>
      <c r="BP150" s="27"/>
      <c r="BQ150" s="4">
        <f>I150+AJ150+BK150+SUM(J$11:J150)</f>
        <v>5000000.0000000047</v>
      </c>
      <c r="BR150" s="27"/>
      <c r="BS150">
        <f t="shared" si="101"/>
        <v>139</v>
      </c>
      <c r="BT150" s="11">
        <f t="shared" si="102"/>
        <v>0.66364096016156393</v>
      </c>
      <c r="BU150" s="9">
        <f t="shared" si="94"/>
        <v>4533.0678173004126</v>
      </c>
      <c r="BV150" s="9">
        <f t="shared" si="94"/>
        <v>4328.9308271099972</v>
      </c>
      <c r="BW150" s="9">
        <f t="shared" si="94"/>
        <v>4387.3327848804183</v>
      </c>
      <c r="BX150" s="9">
        <f t="shared" si="94"/>
        <v>4435.7726634711735</v>
      </c>
      <c r="BY150" s="9">
        <f t="shared" si="94"/>
        <v>4473.8218835238467</v>
      </c>
      <c r="BZ150" s="9">
        <f t="shared" si="94"/>
        <v>4501.1483866520384</v>
      </c>
      <c r="CA150" s="9">
        <f t="shared" si="94"/>
        <v>4517.5228887677022</v>
      </c>
      <c r="CB150" s="9">
        <f t="shared" si="94"/>
        <v>4522.8230413105739</v>
      </c>
      <c r="CC150" s="9">
        <f t="shared" si="94"/>
        <v>4517.0353697097462</v>
      </c>
      <c r="CD150" s="9">
        <f t="shared" si="94"/>
        <v>4500.2549370989955</v>
      </c>
      <c r="CE150" s="9">
        <f t="shared" si="94"/>
        <v>0</v>
      </c>
      <c r="CF150" s="9">
        <f t="shared" si="94"/>
        <v>0</v>
      </c>
      <c r="CG150" s="9">
        <f t="shared" si="94"/>
        <v>0</v>
      </c>
      <c r="CH150" s="9">
        <f t="shared" si="94"/>
        <v>0</v>
      </c>
      <c r="CI150" s="9">
        <f t="shared" si="122"/>
        <v>0</v>
      </c>
      <c r="CJ150" s="9">
        <f t="shared" si="122"/>
        <v>0</v>
      </c>
      <c r="CK150" s="9">
        <f t="shared" si="122"/>
        <v>0</v>
      </c>
      <c r="CL150" s="9">
        <f t="shared" si="122"/>
        <v>0</v>
      </c>
      <c r="CM150" s="9">
        <f t="shared" si="122"/>
        <v>0</v>
      </c>
      <c r="CN150" s="9">
        <f t="shared" si="122"/>
        <v>0</v>
      </c>
      <c r="CO150" s="9">
        <f t="shared" si="122"/>
        <v>0</v>
      </c>
      <c r="CP150" s="9">
        <f t="shared" si="122"/>
        <v>0</v>
      </c>
      <c r="CQ150" s="9">
        <f t="shared" si="121"/>
        <v>44717.71059982491</v>
      </c>
      <c r="CR150" s="27"/>
    </row>
    <row r="151" spans="2:96" x14ac:dyDescent="0.2">
      <c r="B151" s="1">
        <f t="shared" si="115"/>
        <v>44000</v>
      </c>
      <c r="C151" s="8">
        <f t="shared" si="109"/>
        <v>20</v>
      </c>
      <c r="D151">
        <f t="shared" si="119"/>
        <v>140</v>
      </c>
      <c r="E151" s="14">
        <f t="shared" si="116"/>
        <v>0.15</v>
      </c>
      <c r="F151" s="3">
        <f t="shared" si="110"/>
        <v>2.8576511180631639</v>
      </c>
      <c r="G151" s="3">
        <f t="shared" si="103"/>
        <v>1.4189999999999996</v>
      </c>
      <c r="H151" s="27"/>
      <c r="I151" s="4">
        <f t="shared" si="111"/>
        <v>3205631.9390267893</v>
      </c>
      <c r="J151" s="4"/>
      <c r="K151" s="4">
        <f t="shared" si="104"/>
        <v>1794368.0609732156</v>
      </c>
      <c r="L151" s="4">
        <f t="shared" si="86"/>
        <v>1.2226163175880556</v>
      </c>
      <c r="N151" s="4">
        <f t="shared" si="120"/>
        <v>44717.71059982491</v>
      </c>
      <c r="O151" s="4">
        <f t="shared" si="117"/>
        <v>42805.111036998314</v>
      </c>
      <c r="P151" s="4">
        <f t="shared" si="117"/>
        <v>43486.675144906825</v>
      </c>
      <c r="Q151" s="4">
        <f t="shared" si="117"/>
        <v>44073.35741515331</v>
      </c>
      <c r="R151" s="4">
        <f t="shared" si="117"/>
        <v>44559.964697289346</v>
      </c>
      <c r="S151" s="4">
        <f t="shared" si="117"/>
        <v>44942.191657716961</v>
      </c>
      <c r="T151" s="4">
        <f t="shared" si="117"/>
        <v>45216.702573192888</v>
      </c>
      <c r="U151" s="4">
        <f t="shared" si="117"/>
        <v>45381.194149196854</v>
      </c>
      <c r="V151" s="4">
        <f t="shared" si="117"/>
        <v>45434.437321946782</v>
      </c>
      <c r="W151" s="4">
        <f t="shared" si="117"/>
        <v>45376.296731393944</v>
      </c>
      <c r="X151" s="4">
        <f t="shared" si="117"/>
        <v>45207.727343044098</v>
      </c>
      <c r="Y151" s="4">
        <f t="shared" si="117"/>
        <v>44930.748508491139</v>
      </c>
      <c r="Z151" s="4">
        <f t="shared" si="117"/>
        <v>44548.396545120646</v>
      </c>
      <c r="AA151" s="4">
        <f t="shared" si="117"/>
        <v>44064.657642795493</v>
      </c>
      <c r="AB151" s="4">
        <f t="shared" si="117"/>
        <v>43484.383532478423</v>
      </c>
      <c r="AC151" s="4">
        <f t="shared" si="117"/>
        <v>42813.192849530358</v>
      </c>
      <c r="AD151" s="4">
        <f t="shared" si="117"/>
        <v>42057.361481333239</v>
      </c>
      <c r="AE151" s="4">
        <f t="shared" si="117"/>
        <v>41223.705528011735</v>
      </c>
      <c r="AF151" s="4">
        <f t="shared" si="117"/>
        <v>40319.460370662113</v>
      </c>
      <c r="AG151" s="4">
        <f t="shared" si="117"/>
        <v>39352.159147658116</v>
      </c>
      <c r="AH151" s="4">
        <f t="shared" si="117"/>
        <v>38329.513674695729</v>
      </c>
      <c r="AI151" s="4">
        <f t="shared" si="105"/>
        <v>777064.09199937084</v>
      </c>
      <c r="AJ151" s="4">
        <f t="shared" si="113"/>
        <v>1689389.0399508122</v>
      </c>
      <c r="AK151" s="27"/>
      <c r="AL151">
        <f t="shared" si="99"/>
        <v>140</v>
      </c>
      <c r="AM151" s="14"/>
      <c r="AN151" s="14"/>
      <c r="AO151" s="4">
        <f t="shared" si="106"/>
        <v>2732.2411300211688</v>
      </c>
      <c r="AP151" s="4">
        <f t="shared" si="106"/>
        <v>0</v>
      </c>
      <c r="AQ151" s="4">
        <f t="shared" si="106"/>
        <v>0</v>
      </c>
      <c r="AR151" s="4">
        <f t="shared" si="106"/>
        <v>0</v>
      </c>
      <c r="AS151" s="4">
        <f t="shared" si="106"/>
        <v>0</v>
      </c>
      <c r="AT151" s="4">
        <f t="shared" si="106"/>
        <v>0</v>
      </c>
      <c r="AU151" s="4">
        <f t="shared" si="106"/>
        <v>0</v>
      </c>
      <c r="AV151" s="4">
        <f t="shared" si="106"/>
        <v>0</v>
      </c>
      <c r="AW151" s="4">
        <f t="shared" si="106"/>
        <v>0</v>
      </c>
      <c r="AX151" s="4">
        <f t="shared" si="106"/>
        <v>0</v>
      </c>
      <c r="AY151" s="4">
        <f t="shared" si="106"/>
        <v>0</v>
      </c>
      <c r="AZ151" s="4">
        <f t="shared" si="106"/>
        <v>0</v>
      </c>
      <c r="BA151" s="4">
        <f t="shared" si="106"/>
        <v>0</v>
      </c>
      <c r="BB151" s="4">
        <f t="shared" si="106"/>
        <v>0</v>
      </c>
      <c r="BC151" s="4">
        <f t="shared" si="106"/>
        <v>0</v>
      </c>
      <c r="BD151" s="4">
        <f t="shared" si="106"/>
        <v>0</v>
      </c>
      <c r="BE151" s="4">
        <f t="shared" si="100"/>
        <v>0</v>
      </c>
      <c r="BF151" s="4">
        <f t="shared" si="100"/>
        <v>0</v>
      </c>
      <c r="BG151" s="4">
        <f t="shared" si="100"/>
        <v>0</v>
      </c>
      <c r="BH151" s="4">
        <f t="shared" si="100"/>
        <v>0</v>
      </c>
      <c r="BI151" s="4">
        <f t="shared" si="100"/>
        <v>0</v>
      </c>
      <c r="BJ151" s="4">
        <f t="shared" si="118"/>
        <v>2732.2411300211688</v>
      </c>
      <c r="BK151" s="4">
        <f t="shared" si="114"/>
        <v>104979.02102240345</v>
      </c>
      <c r="BL151" s="4">
        <f t="shared" si="123"/>
        <v>1.2326965744428373</v>
      </c>
      <c r="BM151" s="4">
        <f t="shared" si="107"/>
        <v>1794368.0609732156</v>
      </c>
      <c r="BN151" s="18">
        <f t="shared" si="124"/>
        <v>1.2226163175880556</v>
      </c>
      <c r="BO151" s="4">
        <f t="shared" si="108"/>
        <v>5.8504731167286685</v>
      </c>
      <c r="BP151" s="27"/>
      <c r="BQ151" s="4">
        <f>I151+AJ151+BK151+SUM(J$11:J151)</f>
        <v>5000000.0000000056</v>
      </c>
      <c r="BR151" s="27"/>
      <c r="BS151">
        <f t="shared" si="101"/>
        <v>140</v>
      </c>
      <c r="BT151" s="11">
        <f t="shared" si="102"/>
        <v>0.65487603685333606</v>
      </c>
      <c r="BU151" s="9">
        <f t="shared" si="94"/>
        <v>4392.6835642151627</v>
      </c>
      <c r="BV151" s="9">
        <f t="shared" si="94"/>
        <v>4204.8062209464679</v>
      </c>
      <c r="BW151" s="9">
        <f t="shared" si="94"/>
        <v>4271.7572212237583</v>
      </c>
      <c r="BX151" s="9">
        <f t="shared" si="94"/>
        <v>4329.3878452284289</v>
      </c>
      <c r="BY151" s="9">
        <f t="shared" si="94"/>
        <v>4377.1879624928115</v>
      </c>
      <c r="BZ151" s="9">
        <f t="shared" si="94"/>
        <v>4414.7346540463113</v>
      </c>
      <c r="CA151" s="9">
        <f t="shared" si="94"/>
        <v>4441.7002471062906</v>
      </c>
      <c r="CB151" s="9">
        <f t="shared" si="94"/>
        <v>4457.858485814676</v>
      </c>
      <c r="CC151" s="9">
        <f t="shared" si="94"/>
        <v>4463.0886375086711</v>
      </c>
      <c r="CD151" s="9">
        <f t="shared" si="94"/>
        <v>4457.3774055804379</v>
      </c>
      <c r="CE151" s="9">
        <f t="shared" si="94"/>
        <v>0</v>
      </c>
      <c r="CF151" s="9">
        <f t="shared" si="94"/>
        <v>0</v>
      </c>
      <c r="CG151" s="9">
        <f t="shared" si="94"/>
        <v>0</v>
      </c>
      <c r="CH151" s="9">
        <f t="shared" si="94"/>
        <v>0</v>
      </c>
      <c r="CI151" s="9">
        <f t="shared" si="122"/>
        <v>0</v>
      </c>
      <c r="CJ151" s="9">
        <f t="shared" si="122"/>
        <v>0</v>
      </c>
      <c r="CK151" s="9">
        <f t="shared" si="122"/>
        <v>0</v>
      </c>
      <c r="CL151" s="9">
        <f t="shared" si="122"/>
        <v>0</v>
      </c>
      <c r="CM151" s="9">
        <f t="shared" si="122"/>
        <v>0</v>
      </c>
      <c r="CN151" s="9">
        <f t="shared" si="122"/>
        <v>0</v>
      </c>
      <c r="CO151" s="9">
        <f t="shared" si="122"/>
        <v>0</v>
      </c>
      <c r="CP151" s="9">
        <f t="shared" si="122"/>
        <v>0</v>
      </c>
      <c r="CQ151" s="9">
        <f t="shared" si="121"/>
        <v>43810.582244163015</v>
      </c>
      <c r="CR151" s="27"/>
    </row>
    <row r="152" spans="2:96" x14ac:dyDescent="0.2">
      <c r="B152" s="1">
        <f t="shared" si="115"/>
        <v>44001</v>
      </c>
      <c r="C152" s="8">
        <f t="shared" si="109"/>
        <v>20.142857142857142</v>
      </c>
      <c r="D152">
        <f t="shared" si="119"/>
        <v>141</v>
      </c>
      <c r="E152" s="14">
        <f t="shared" si="116"/>
        <v>0.15</v>
      </c>
      <c r="F152" s="3">
        <f t="shared" si="110"/>
        <v>2.8576511180631639</v>
      </c>
      <c r="G152" s="3">
        <f t="shared" si="103"/>
        <v>1.4189999999999996</v>
      </c>
      <c r="H152" s="27"/>
      <c r="I152" s="4">
        <f t="shared" si="111"/>
        <v>3161821.3567826264</v>
      </c>
      <c r="J152" s="4"/>
      <c r="K152" s="4">
        <f t="shared" si="104"/>
        <v>1838178.6432173785</v>
      </c>
      <c r="L152" s="4">
        <f t="shared" si="86"/>
        <v>1.2127197066906628</v>
      </c>
      <c r="N152" s="4">
        <f t="shared" si="120"/>
        <v>43810.582244163015</v>
      </c>
      <c r="O152" s="4">
        <f t="shared" si="117"/>
        <v>42034.647963835414</v>
      </c>
      <c r="P152" s="4">
        <f t="shared" si="117"/>
        <v>42805.111036998314</v>
      </c>
      <c r="Q152" s="4">
        <f t="shared" si="117"/>
        <v>43486.675144906825</v>
      </c>
      <c r="R152" s="4">
        <f t="shared" si="117"/>
        <v>44073.35741515331</v>
      </c>
      <c r="S152" s="4">
        <f t="shared" si="117"/>
        <v>44559.964697289346</v>
      </c>
      <c r="T152" s="4">
        <f t="shared" si="117"/>
        <v>44942.191657716961</v>
      </c>
      <c r="U152" s="4">
        <f t="shared" si="117"/>
        <v>45216.702573192888</v>
      </c>
      <c r="V152" s="4">
        <f t="shared" si="117"/>
        <v>45381.194149196854</v>
      </c>
      <c r="W152" s="4">
        <f t="shared" si="117"/>
        <v>45434.437321946782</v>
      </c>
      <c r="X152" s="4">
        <f t="shared" si="117"/>
        <v>45376.296731393944</v>
      </c>
      <c r="Y152" s="4">
        <f t="shared" si="117"/>
        <v>45207.727343044098</v>
      </c>
      <c r="Z152" s="4">
        <f t="shared" si="117"/>
        <v>44930.748508491139</v>
      </c>
      <c r="AA152" s="4">
        <f t="shared" si="117"/>
        <v>44548.396545120646</v>
      </c>
      <c r="AB152" s="4">
        <f t="shared" si="117"/>
        <v>44064.657642795493</v>
      </c>
      <c r="AC152" s="4">
        <f t="shared" si="117"/>
        <v>43484.383532478423</v>
      </c>
      <c r="AD152" s="4">
        <f t="shared" si="117"/>
        <v>42813.192849530358</v>
      </c>
      <c r="AE152" s="4">
        <f t="shared" si="117"/>
        <v>42057.361481333239</v>
      </c>
      <c r="AF152" s="4">
        <f t="shared" si="117"/>
        <v>41223.705528011735</v>
      </c>
      <c r="AG152" s="4">
        <f t="shared" si="117"/>
        <v>40319.460370662113</v>
      </c>
      <c r="AH152" s="4">
        <f t="shared" si="117"/>
        <v>39352.159147658116</v>
      </c>
      <c r="AI152" s="4">
        <f t="shared" si="105"/>
        <v>815393.60567406658</v>
      </c>
      <c r="AJ152" s="4">
        <f t="shared" si="113"/>
        <v>1730516.5595589858</v>
      </c>
      <c r="AK152" s="27"/>
      <c r="AL152">
        <f t="shared" si="99"/>
        <v>141</v>
      </c>
      <c r="AM152" s="14"/>
      <c r="AN152" s="14"/>
      <c r="AO152" s="4">
        <f t="shared" si="106"/>
        <v>2683.0626359894945</v>
      </c>
      <c r="AP152" s="4">
        <f t="shared" si="106"/>
        <v>0</v>
      </c>
      <c r="AQ152" s="4">
        <f t="shared" si="106"/>
        <v>0</v>
      </c>
      <c r="AR152" s="4">
        <f t="shared" si="106"/>
        <v>0</v>
      </c>
      <c r="AS152" s="4">
        <f t="shared" si="106"/>
        <v>0</v>
      </c>
      <c r="AT152" s="4">
        <f t="shared" si="106"/>
        <v>0</v>
      </c>
      <c r="AU152" s="4">
        <f t="shared" si="106"/>
        <v>0</v>
      </c>
      <c r="AV152" s="4">
        <f t="shared" si="106"/>
        <v>0</v>
      </c>
      <c r="AW152" s="4">
        <f t="shared" si="106"/>
        <v>0</v>
      </c>
      <c r="AX152" s="4">
        <f t="shared" si="106"/>
        <v>0</v>
      </c>
      <c r="AY152" s="4">
        <f t="shared" si="106"/>
        <v>0</v>
      </c>
      <c r="AZ152" s="4">
        <f t="shared" si="106"/>
        <v>0</v>
      </c>
      <c r="BA152" s="4">
        <f t="shared" si="106"/>
        <v>0</v>
      </c>
      <c r="BB152" s="4">
        <f t="shared" si="106"/>
        <v>0</v>
      </c>
      <c r="BC152" s="4">
        <f t="shared" si="106"/>
        <v>0</v>
      </c>
      <c r="BD152" s="4">
        <f t="shared" si="106"/>
        <v>0</v>
      </c>
      <c r="BE152" s="4">
        <f t="shared" si="100"/>
        <v>0</v>
      </c>
      <c r="BF152" s="4">
        <f t="shared" si="100"/>
        <v>0</v>
      </c>
      <c r="BG152" s="4">
        <f t="shared" si="100"/>
        <v>0</v>
      </c>
      <c r="BH152" s="4">
        <f t="shared" si="100"/>
        <v>0</v>
      </c>
      <c r="BI152" s="4">
        <f t="shared" si="100"/>
        <v>0</v>
      </c>
      <c r="BJ152" s="4">
        <f t="shared" si="118"/>
        <v>2683.0626359894945</v>
      </c>
      <c r="BK152" s="4">
        <f t="shared" si="114"/>
        <v>107662.08365839295</v>
      </c>
      <c r="BL152" s="4">
        <f t="shared" si="123"/>
        <v>1.2226163175880558</v>
      </c>
      <c r="BM152" s="4">
        <f t="shared" si="107"/>
        <v>1838178.6432173788</v>
      </c>
      <c r="BN152" s="18">
        <f t="shared" si="124"/>
        <v>1.212719706690663</v>
      </c>
      <c r="BO152" s="4">
        <f t="shared" si="108"/>
        <v>5.8569978525020367</v>
      </c>
      <c r="BP152" s="27"/>
      <c r="BQ152" s="4">
        <f>I152+AJ152+BK152+SUM(J$11:J152)</f>
        <v>5000000.0000000047</v>
      </c>
      <c r="BR152" s="27"/>
      <c r="BS152">
        <f t="shared" si="101"/>
        <v>141</v>
      </c>
      <c r="BT152" s="11">
        <f t="shared" si="102"/>
        <v>0.64628024695950892</v>
      </c>
      <c r="BU152" s="9">
        <f t="shared" si="94"/>
        <v>4247.0870868296324</v>
      </c>
      <c r="BV152" s="9">
        <f t="shared" si="94"/>
        <v>4074.9244000385356</v>
      </c>
      <c r="BW152" s="9">
        <f t="shared" si="94"/>
        <v>4149.6146598180703</v>
      </c>
      <c r="BX152" s="9">
        <f t="shared" si="94"/>
        <v>4215.6868728147474</v>
      </c>
      <c r="BY152" s="9">
        <f t="shared" si="94"/>
        <v>4272.5610471899972</v>
      </c>
      <c r="BZ152" s="9">
        <f t="shared" si="94"/>
        <v>4319.7337483606734</v>
      </c>
      <c r="CA152" s="9">
        <f t="shared" si="94"/>
        <v>4356.7876085176349</v>
      </c>
      <c r="CB152" s="9">
        <f t="shared" si="94"/>
        <v>4383.3992558546643</v>
      </c>
      <c r="CC152" s="9">
        <f t="shared" si="94"/>
        <v>4399.3454043090542</v>
      </c>
      <c r="CD152" s="9">
        <f t="shared" si="94"/>
        <v>4404.506905934114</v>
      </c>
      <c r="CE152" s="9">
        <f t="shared" si="94"/>
        <v>0</v>
      </c>
      <c r="CF152" s="9">
        <f t="shared" si="94"/>
        <v>0</v>
      </c>
      <c r="CG152" s="9">
        <f t="shared" si="94"/>
        <v>0</v>
      </c>
      <c r="CH152" s="9">
        <f t="shared" si="94"/>
        <v>0</v>
      </c>
      <c r="CI152" s="9">
        <f t="shared" si="122"/>
        <v>0</v>
      </c>
      <c r="CJ152" s="9">
        <f t="shared" si="122"/>
        <v>0</v>
      </c>
      <c r="CK152" s="9">
        <f t="shared" si="122"/>
        <v>0</v>
      </c>
      <c r="CL152" s="9">
        <f t="shared" si="122"/>
        <v>0</v>
      </c>
      <c r="CM152" s="9">
        <f t="shared" si="122"/>
        <v>0</v>
      </c>
      <c r="CN152" s="9">
        <f t="shared" si="122"/>
        <v>0</v>
      </c>
      <c r="CO152" s="9">
        <f t="shared" si="122"/>
        <v>0</v>
      </c>
      <c r="CP152" s="9">
        <f t="shared" si="122"/>
        <v>0</v>
      </c>
      <c r="CQ152" s="9">
        <f t="shared" si="121"/>
        <v>42823.646989667119</v>
      </c>
      <c r="CR152" s="27"/>
    </row>
    <row r="153" spans="2:96" x14ac:dyDescent="0.2">
      <c r="B153" s="1">
        <f t="shared" si="115"/>
        <v>44002</v>
      </c>
      <c r="C153" s="8">
        <f t="shared" si="109"/>
        <v>20.285714285714285</v>
      </c>
      <c r="D153">
        <f t="shared" si="119"/>
        <v>142</v>
      </c>
      <c r="E153" s="14">
        <f t="shared" si="116"/>
        <v>0.15</v>
      </c>
      <c r="F153" s="3">
        <f t="shared" si="110"/>
        <v>2.8576511180631639</v>
      </c>
      <c r="G153" s="3">
        <f t="shared" si="103"/>
        <v>1.4189999999999996</v>
      </c>
      <c r="H153" s="27"/>
      <c r="I153" s="4">
        <f t="shared" si="111"/>
        <v>3118997.709792959</v>
      </c>
      <c r="J153" s="4"/>
      <c r="K153" s="4">
        <f t="shared" si="104"/>
        <v>1881002.2902070456</v>
      </c>
      <c r="L153" s="4">
        <f t="shared" si="86"/>
        <v>1.2030254798161404</v>
      </c>
      <c r="N153" s="4">
        <f t="shared" si="120"/>
        <v>42823.646989667119</v>
      </c>
      <c r="O153" s="4">
        <f t="shared" si="117"/>
        <v>41181.947309513234</v>
      </c>
      <c r="P153" s="4">
        <f t="shared" si="117"/>
        <v>42034.647963835414</v>
      </c>
      <c r="Q153" s="4">
        <f t="shared" si="117"/>
        <v>42805.111036998314</v>
      </c>
      <c r="R153" s="4">
        <f t="shared" si="117"/>
        <v>43486.675144906825</v>
      </c>
      <c r="S153" s="4">
        <f t="shared" si="117"/>
        <v>44073.35741515331</v>
      </c>
      <c r="T153" s="4">
        <f t="shared" si="117"/>
        <v>44559.964697289346</v>
      </c>
      <c r="U153" s="4">
        <f t="shared" si="117"/>
        <v>44942.191657716961</v>
      </c>
      <c r="V153" s="4">
        <f t="shared" si="117"/>
        <v>45216.702573192888</v>
      </c>
      <c r="W153" s="4">
        <f t="shared" si="117"/>
        <v>45381.194149196854</v>
      </c>
      <c r="X153" s="4">
        <f t="shared" si="117"/>
        <v>45434.437321946782</v>
      </c>
      <c r="Y153" s="4">
        <f t="shared" si="117"/>
        <v>45376.296731393944</v>
      </c>
      <c r="Z153" s="4">
        <f t="shared" si="117"/>
        <v>45207.727343044098</v>
      </c>
      <c r="AA153" s="4">
        <f t="shared" si="117"/>
        <v>44930.748508491139</v>
      </c>
      <c r="AB153" s="4">
        <f t="shared" si="117"/>
        <v>44548.396545120646</v>
      </c>
      <c r="AC153" s="4">
        <f t="shared" si="117"/>
        <v>44064.657642795493</v>
      </c>
      <c r="AD153" s="4">
        <f t="shared" si="117"/>
        <v>43484.383532478423</v>
      </c>
      <c r="AE153" s="4">
        <f t="shared" si="117"/>
        <v>42813.192849530358</v>
      </c>
      <c r="AF153" s="4">
        <f t="shared" si="117"/>
        <v>42057.361481333239</v>
      </c>
      <c r="AG153" s="4">
        <f t="shared" si="117"/>
        <v>41223.705528011735</v>
      </c>
      <c r="AH153" s="4">
        <f t="shared" si="117"/>
        <v>40319.460370662113</v>
      </c>
      <c r="AI153" s="4">
        <f t="shared" si="105"/>
        <v>854745.76482172473</v>
      </c>
      <c r="AJ153" s="4">
        <f t="shared" si="113"/>
        <v>1770711.571614003</v>
      </c>
      <c r="AK153" s="27"/>
      <c r="AL153">
        <f t="shared" si="99"/>
        <v>142</v>
      </c>
      <c r="AM153" s="14"/>
      <c r="AN153" s="14"/>
      <c r="AO153" s="4">
        <f t="shared" si="106"/>
        <v>2628.6349346497809</v>
      </c>
      <c r="AP153" s="4">
        <f t="shared" si="106"/>
        <v>0</v>
      </c>
      <c r="AQ153" s="4">
        <f t="shared" si="106"/>
        <v>0</v>
      </c>
      <c r="AR153" s="4">
        <f t="shared" si="106"/>
        <v>0</v>
      </c>
      <c r="AS153" s="4">
        <f t="shared" si="106"/>
        <v>0</v>
      </c>
      <c r="AT153" s="4">
        <f t="shared" si="106"/>
        <v>0</v>
      </c>
      <c r="AU153" s="4">
        <f t="shared" si="106"/>
        <v>0</v>
      </c>
      <c r="AV153" s="4">
        <f t="shared" si="106"/>
        <v>0</v>
      </c>
      <c r="AW153" s="4">
        <f t="shared" si="106"/>
        <v>0</v>
      </c>
      <c r="AX153" s="4">
        <f t="shared" si="106"/>
        <v>0</v>
      </c>
      <c r="AY153" s="4">
        <f t="shared" si="106"/>
        <v>0</v>
      </c>
      <c r="AZ153" s="4">
        <f t="shared" si="106"/>
        <v>0</v>
      </c>
      <c r="BA153" s="4">
        <f t="shared" si="106"/>
        <v>0</v>
      </c>
      <c r="BB153" s="4">
        <f t="shared" si="106"/>
        <v>0</v>
      </c>
      <c r="BC153" s="4">
        <f t="shared" si="106"/>
        <v>0</v>
      </c>
      <c r="BD153" s="4">
        <f t="shared" si="106"/>
        <v>0</v>
      </c>
      <c r="BE153" s="4">
        <f t="shared" si="100"/>
        <v>0</v>
      </c>
      <c r="BF153" s="4">
        <f t="shared" si="100"/>
        <v>0</v>
      </c>
      <c r="BG153" s="4">
        <f t="shared" si="100"/>
        <v>0</v>
      </c>
      <c r="BH153" s="4">
        <f t="shared" si="100"/>
        <v>0</v>
      </c>
      <c r="BI153" s="4">
        <f t="shared" si="100"/>
        <v>0</v>
      </c>
      <c r="BJ153" s="4">
        <f t="shared" si="118"/>
        <v>2628.6349346497809</v>
      </c>
      <c r="BK153" s="4">
        <f t="shared" si="114"/>
        <v>110290.71859304272</v>
      </c>
      <c r="BL153" s="4">
        <f t="shared" si="123"/>
        <v>1.212719706690663</v>
      </c>
      <c r="BM153" s="4">
        <f t="shared" si="107"/>
        <v>1881002.2902070459</v>
      </c>
      <c r="BN153" s="18">
        <f t="shared" si="124"/>
        <v>1.2030254798161406</v>
      </c>
      <c r="BO153" s="4">
        <f t="shared" si="108"/>
        <v>5.8634016113240772</v>
      </c>
      <c r="BP153" s="27"/>
      <c r="BQ153" s="4">
        <f>I153+AJ153+BK153+SUM(J$11:J153)</f>
        <v>5000000.0000000047</v>
      </c>
      <c r="BR153" s="27"/>
      <c r="BS153">
        <f t="shared" si="101"/>
        <v>142</v>
      </c>
      <c r="BT153" s="11">
        <f t="shared" si="102"/>
        <v>0.63786976490665726</v>
      </c>
      <c r="BU153" s="9">
        <f t="shared" si="94"/>
        <v>4097.3864456616966</v>
      </c>
      <c r="BV153" s="9">
        <f t="shared" si="94"/>
        <v>3940.3078573076332</v>
      </c>
      <c r="BW153" s="9">
        <f t="shared" si="94"/>
        <v>4021.8946521938692</v>
      </c>
      <c r="BX153" s="9">
        <f t="shared" si="94"/>
        <v>4095.6129170960212</v>
      </c>
      <c r="BY153" s="9">
        <f t="shared" si="94"/>
        <v>4160.8252876880833</v>
      </c>
      <c r="BZ153" s="9">
        <f t="shared" si="94"/>
        <v>4216.9593199576384</v>
      </c>
      <c r="CA153" s="9">
        <f t="shared" si="94"/>
        <v>4263.5181308563351</v>
      </c>
      <c r="CB153" s="9">
        <f t="shared" si="94"/>
        <v>4300.0897840646776</v>
      </c>
      <c r="CC153" s="9">
        <f t="shared" si="94"/>
        <v>4326.3551160325187</v>
      </c>
      <c r="CD153" s="9">
        <f t="shared" si="94"/>
        <v>4342.0937464697354</v>
      </c>
      <c r="CE153" s="9">
        <f t="shared" si="94"/>
        <v>0</v>
      </c>
      <c r="CF153" s="9">
        <f t="shared" si="94"/>
        <v>0</v>
      </c>
      <c r="CG153" s="9">
        <f t="shared" si="94"/>
        <v>0</v>
      </c>
      <c r="CH153" s="9">
        <f t="shared" si="94"/>
        <v>0</v>
      </c>
      <c r="CI153" s="9">
        <f t="shared" si="122"/>
        <v>0</v>
      </c>
      <c r="CJ153" s="9">
        <f t="shared" si="122"/>
        <v>0</v>
      </c>
      <c r="CK153" s="9">
        <f t="shared" si="122"/>
        <v>0</v>
      </c>
      <c r="CL153" s="9">
        <f t="shared" si="122"/>
        <v>0</v>
      </c>
      <c r="CM153" s="9">
        <f t="shared" si="122"/>
        <v>0</v>
      </c>
      <c r="CN153" s="9">
        <f t="shared" si="122"/>
        <v>0</v>
      </c>
      <c r="CO153" s="9">
        <f t="shared" si="122"/>
        <v>0</v>
      </c>
      <c r="CP153" s="9">
        <f t="shared" si="122"/>
        <v>0</v>
      </c>
      <c r="CQ153" s="9">
        <f t="shared" si="121"/>
        <v>41765.043257328216</v>
      </c>
      <c r="CR153" s="27"/>
    </row>
    <row r="154" spans="2:96" x14ac:dyDescent="0.2">
      <c r="B154" s="1">
        <f t="shared" si="115"/>
        <v>44003</v>
      </c>
      <c r="C154" s="8">
        <f t="shared" si="109"/>
        <v>20.428571428571427</v>
      </c>
      <c r="D154">
        <f t="shared" si="119"/>
        <v>143</v>
      </c>
      <c r="E154" s="14">
        <f t="shared" si="116"/>
        <v>0.15</v>
      </c>
      <c r="F154" s="3">
        <f t="shared" si="110"/>
        <v>2.8576511180631639</v>
      </c>
      <c r="G154" s="3">
        <f t="shared" si="103"/>
        <v>1.4189999999999996</v>
      </c>
      <c r="H154" s="27"/>
      <c r="I154" s="4">
        <f t="shared" si="111"/>
        <v>3077232.6665356308</v>
      </c>
      <c r="J154" s="4"/>
      <c r="K154" s="4">
        <f t="shared" si="104"/>
        <v>1922767.3334643738</v>
      </c>
      <c r="L154" s="4">
        <f t="shared" si="86"/>
        <v>1.1935507564189598</v>
      </c>
      <c r="N154" s="4">
        <f t="shared" si="120"/>
        <v>41765.043257328216</v>
      </c>
      <c r="O154" s="4">
        <f t="shared" si="117"/>
        <v>40254.22817028709</v>
      </c>
      <c r="P154" s="4">
        <f t="shared" si="117"/>
        <v>41181.947309513234</v>
      </c>
      <c r="Q154" s="4">
        <f t="shared" si="117"/>
        <v>42034.647963835414</v>
      </c>
      <c r="R154" s="4">
        <f t="shared" si="117"/>
        <v>42805.111036998314</v>
      </c>
      <c r="S154" s="4">
        <f t="shared" si="117"/>
        <v>43486.675144906825</v>
      </c>
      <c r="T154" s="4">
        <f t="shared" si="117"/>
        <v>44073.35741515331</v>
      </c>
      <c r="U154" s="4">
        <f t="shared" si="117"/>
        <v>44559.964697289346</v>
      </c>
      <c r="V154" s="4">
        <f t="shared" si="117"/>
        <v>44942.191657716961</v>
      </c>
      <c r="W154" s="4">
        <f t="shared" si="117"/>
        <v>45216.702573192888</v>
      </c>
      <c r="X154" s="4">
        <f t="shared" si="117"/>
        <v>45381.194149196854</v>
      </c>
      <c r="Y154" s="4">
        <f t="shared" si="117"/>
        <v>45434.437321946782</v>
      </c>
      <c r="Z154" s="4">
        <f t="shared" si="117"/>
        <v>45376.296731393944</v>
      </c>
      <c r="AA154" s="4">
        <f t="shared" si="117"/>
        <v>45207.727343044098</v>
      </c>
      <c r="AB154" s="4">
        <f t="shared" si="117"/>
        <v>44930.748508491139</v>
      </c>
      <c r="AC154" s="4">
        <f t="shared" si="117"/>
        <v>44548.396545120646</v>
      </c>
      <c r="AD154" s="4">
        <f t="shared" ref="AD154:AH154" si="125">AC153*(1-AC$6)</f>
        <v>44064.657642795493</v>
      </c>
      <c r="AE154" s="4">
        <f t="shared" si="125"/>
        <v>43484.383532478423</v>
      </c>
      <c r="AF154" s="4">
        <f t="shared" si="125"/>
        <v>42813.192849530358</v>
      </c>
      <c r="AG154" s="4">
        <f t="shared" si="125"/>
        <v>42057.361481333239</v>
      </c>
      <c r="AH154" s="4">
        <f t="shared" si="125"/>
        <v>41223.705528011735</v>
      </c>
      <c r="AI154" s="4">
        <f t="shared" si="105"/>
        <v>895065.22519238689</v>
      </c>
      <c r="AJ154" s="4">
        <f t="shared" si="113"/>
        <v>1809907.1960519513</v>
      </c>
      <c r="AK154" s="27"/>
      <c r="AL154">
        <f t="shared" si="99"/>
        <v>143</v>
      </c>
      <c r="AM154" s="14"/>
      <c r="AN154" s="14"/>
      <c r="AO154" s="4">
        <f t="shared" si="106"/>
        <v>2569.4188193800269</v>
      </c>
      <c r="AP154" s="4">
        <f t="shared" si="106"/>
        <v>0</v>
      </c>
      <c r="AQ154" s="4">
        <f t="shared" si="106"/>
        <v>0</v>
      </c>
      <c r="AR154" s="4">
        <f t="shared" si="106"/>
        <v>0</v>
      </c>
      <c r="AS154" s="4">
        <f t="shared" si="106"/>
        <v>0</v>
      </c>
      <c r="AT154" s="4">
        <f t="shared" si="106"/>
        <v>0</v>
      </c>
      <c r="AU154" s="4">
        <f t="shared" si="106"/>
        <v>0</v>
      </c>
      <c r="AV154" s="4">
        <f t="shared" si="106"/>
        <v>0</v>
      </c>
      <c r="AW154" s="4">
        <f t="shared" si="106"/>
        <v>0</v>
      </c>
      <c r="AX154" s="4">
        <f t="shared" si="106"/>
        <v>0</v>
      </c>
      <c r="AY154" s="4">
        <f t="shared" si="106"/>
        <v>0</v>
      </c>
      <c r="AZ154" s="4">
        <f t="shared" si="106"/>
        <v>0</v>
      </c>
      <c r="BA154" s="4">
        <f t="shared" si="106"/>
        <v>0</v>
      </c>
      <c r="BB154" s="4">
        <f t="shared" si="106"/>
        <v>0</v>
      </c>
      <c r="BC154" s="4">
        <f t="shared" si="106"/>
        <v>0</v>
      </c>
      <c r="BD154" s="4">
        <f t="shared" si="106"/>
        <v>0</v>
      </c>
      <c r="BE154" s="4">
        <f t="shared" si="100"/>
        <v>0</v>
      </c>
      <c r="BF154" s="4">
        <f t="shared" si="100"/>
        <v>0</v>
      </c>
      <c r="BG154" s="4">
        <f t="shared" si="100"/>
        <v>0</v>
      </c>
      <c r="BH154" s="4">
        <f t="shared" si="100"/>
        <v>0</v>
      </c>
      <c r="BI154" s="4">
        <f t="shared" si="100"/>
        <v>0</v>
      </c>
      <c r="BJ154" s="4">
        <f t="shared" si="118"/>
        <v>2569.4188193800269</v>
      </c>
      <c r="BK154" s="4">
        <f t="shared" si="114"/>
        <v>112860.13741242274</v>
      </c>
      <c r="BL154" s="4">
        <f t="shared" si="123"/>
        <v>1.2030254798161406</v>
      </c>
      <c r="BM154" s="4">
        <f t="shared" si="107"/>
        <v>1922767.3334643741</v>
      </c>
      <c r="BN154" s="18">
        <f t="shared" si="124"/>
        <v>1.1935507564189598</v>
      </c>
      <c r="BO154" s="4">
        <f t="shared" si="108"/>
        <v>5.8696720839892444</v>
      </c>
      <c r="BP154" s="27"/>
      <c r="BQ154" s="4">
        <f>I154+AJ154+BK154+SUM(J$11:J154)</f>
        <v>5000000.0000000047</v>
      </c>
      <c r="BR154" s="27"/>
      <c r="BS154">
        <f t="shared" si="101"/>
        <v>143</v>
      </c>
      <c r="BT154" s="11">
        <f t="shared" si="102"/>
        <v>0.62965921849151574</v>
      </c>
      <c r="BU154" s="9">
        <f t="shared" si="94"/>
        <v>3944.6616746510449</v>
      </c>
      <c r="BV154" s="9">
        <f t="shared" si="94"/>
        <v>3801.9668776023191</v>
      </c>
      <c r="BW154" s="9">
        <f t="shared" si="94"/>
        <v>3889.5889138300322</v>
      </c>
      <c r="BX154" s="9">
        <f t="shared" si="94"/>
        <v>3970.1255379711884</v>
      </c>
      <c r="BY154" s="9">
        <f t="shared" si="94"/>
        <v>4042.894914449837</v>
      </c>
      <c r="BZ154" s="9">
        <f t="shared" si="94"/>
        <v>4107.2678829804672</v>
      </c>
      <c r="CA154" s="9">
        <f t="shared" si="94"/>
        <v>4162.6793679484026</v>
      </c>
      <c r="CB154" s="9">
        <f t="shared" si="94"/>
        <v>4208.6388820957109</v>
      </c>
      <c r="CC154" s="9">
        <f t="shared" si="94"/>
        <v>4244.7397914740968</v>
      </c>
      <c r="CD154" s="9">
        <f t="shared" si="94"/>
        <v>4270.6670407499914</v>
      </c>
      <c r="CE154" s="9">
        <f t="shared" si="94"/>
        <v>0</v>
      </c>
      <c r="CF154" s="9">
        <f t="shared" si="94"/>
        <v>0</v>
      </c>
      <c r="CG154" s="9">
        <f t="shared" si="94"/>
        <v>0</v>
      </c>
      <c r="CH154" s="9">
        <f t="shared" si="94"/>
        <v>0</v>
      </c>
      <c r="CI154" s="9">
        <f t="shared" si="122"/>
        <v>0</v>
      </c>
      <c r="CJ154" s="9">
        <f t="shared" si="122"/>
        <v>0</v>
      </c>
      <c r="CK154" s="9">
        <f t="shared" si="122"/>
        <v>0</v>
      </c>
      <c r="CL154" s="9">
        <f t="shared" si="122"/>
        <v>0</v>
      </c>
      <c r="CM154" s="9">
        <f t="shared" si="122"/>
        <v>0</v>
      </c>
      <c r="CN154" s="9">
        <f t="shared" si="122"/>
        <v>0</v>
      </c>
      <c r="CO154" s="9">
        <f t="shared" si="122"/>
        <v>0</v>
      </c>
      <c r="CP154" s="9">
        <f t="shared" si="122"/>
        <v>0</v>
      </c>
      <c r="CQ154" s="9">
        <f t="shared" si="121"/>
        <v>40643.230883753087</v>
      </c>
      <c r="CR154" s="27"/>
    </row>
    <row r="155" spans="2:96" x14ac:dyDescent="0.2">
      <c r="B155" s="1">
        <f t="shared" si="115"/>
        <v>44004</v>
      </c>
      <c r="C155" s="8">
        <f t="shared" si="109"/>
        <v>20.571428571428573</v>
      </c>
      <c r="D155">
        <f t="shared" si="119"/>
        <v>144</v>
      </c>
      <c r="E155" s="14">
        <f t="shared" si="116"/>
        <v>0.15</v>
      </c>
      <c r="F155" s="3">
        <f t="shared" si="110"/>
        <v>2.8576511180631639</v>
      </c>
      <c r="G155" s="3">
        <f t="shared" si="103"/>
        <v>1.4189999999999996</v>
      </c>
      <c r="H155" s="27"/>
      <c r="I155" s="4">
        <f t="shared" si="111"/>
        <v>3036589.4356518779</v>
      </c>
      <c r="J155" s="4"/>
      <c r="K155" s="4">
        <f t="shared" si="104"/>
        <v>1963410.564348127</v>
      </c>
      <c r="L155" s="4">
        <f t="shared" si="86"/>
        <v>1.1843109328386465</v>
      </c>
      <c r="N155" s="4">
        <f t="shared" si="120"/>
        <v>40643.230883753087</v>
      </c>
      <c r="O155" s="4">
        <f t="shared" ref="O155:AH167" si="126">N154*(1-N$6)</f>
        <v>39259.140661888523</v>
      </c>
      <c r="P155" s="4">
        <f t="shared" si="126"/>
        <v>40254.22817028709</v>
      </c>
      <c r="Q155" s="4">
        <f t="shared" si="126"/>
        <v>41181.947309513234</v>
      </c>
      <c r="R155" s="4">
        <f t="shared" si="126"/>
        <v>42034.647963835414</v>
      </c>
      <c r="S155" s="4">
        <f t="shared" si="126"/>
        <v>42805.111036998314</v>
      </c>
      <c r="T155" s="4">
        <f t="shared" si="126"/>
        <v>43486.675144906825</v>
      </c>
      <c r="U155" s="4">
        <f t="shared" si="126"/>
        <v>44073.35741515331</v>
      </c>
      <c r="V155" s="4">
        <f t="shared" si="126"/>
        <v>44559.964697289346</v>
      </c>
      <c r="W155" s="4">
        <f t="shared" si="126"/>
        <v>44942.191657716961</v>
      </c>
      <c r="X155" s="4">
        <f t="shared" si="126"/>
        <v>45216.702573192888</v>
      </c>
      <c r="Y155" s="4">
        <f t="shared" si="126"/>
        <v>45381.194149196854</v>
      </c>
      <c r="Z155" s="4">
        <f t="shared" si="126"/>
        <v>45434.437321946782</v>
      </c>
      <c r="AA155" s="4">
        <f t="shared" si="126"/>
        <v>45376.296731393944</v>
      </c>
      <c r="AB155" s="4">
        <f t="shared" si="126"/>
        <v>45207.727343044098</v>
      </c>
      <c r="AC155" s="4">
        <f t="shared" si="126"/>
        <v>44930.748508491139</v>
      </c>
      <c r="AD155" s="4">
        <f t="shared" si="126"/>
        <v>44548.396545120646</v>
      </c>
      <c r="AE155" s="4">
        <f t="shared" si="126"/>
        <v>44064.657642795493</v>
      </c>
      <c r="AF155" s="4">
        <f t="shared" si="126"/>
        <v>43484.383532478423</v>
      </c>
      <c r="AG155" s="4">
        <f t="shared" si="126"/>
        <v>42813.192849530358</v>
      </c>
      <c r="AH155" s="4">
        <f t="shared" si="126"/>
        <v>42057.361481333239</v>
      </c>
      <c r="AI155" s="4">
        <f t="shared" si="105"/>
        <v>936288.93072039867</v>
      </c>
      <c r="AJ155" s="4">
        <f t="shared" si="113"/>
        <v>1848044.5243402645</v>
      </c>
      <c r="AK155" s="27"/>
      <c r="AL155">
        <f t="shared" si="99"/>
        <v>144</v>
      </c>
      <c r="AM155" s="14"/>
      <c r="AN155" s="14"/>
      <c r="AO155" s="4">
        <f t="shared" si="106"/>
        <v>2505.902595439693</v>
      </c>
      <c r="AP155" s="4">
        <f t="shared" si="106"/>
        <v>0</v>
      </c>
      <c r="AQ155" s="4">
        <f t="shared" si="106"/>
        <v>0</v>
      </c>
      <c r="AR155" s="4">
        <f t="shared" si="106"/>
        <v>0</v>
      </c>
      <c r="AS155" s="4">
        <f t="shared" si="106"/>
        <v>0</v>
      </c>
      <c r="AT155" s="4">
        <f t="shared" si="106"/>
        <v>0</v>
      </c>
      <c r="AU155" s="4">
        <f t="shared" si="106"/>
        <v>0</v>
      </c>
      <c r="AV155" s="4">
        <f t="shared" si="106"/>
        <v>0</v>
      </c>
      <c r="AW155" s="4">
        <f t="shared" si="106"/>
        <v>0</v>
      </c>
      <c r="AX155" s="4">
        <f t="shared" si="106"/>
        <v>0</v>
      </c>
      <c r="AY155" s="4">
        <f t="shared" si="106"/>
        <v>0</v>
      </c>
      <c r="AZ155" s="4">
        <f t="shared" si="106"/>
        <v>0</v>
      </c>
      <c r="BA155" s="4">
        <f t="shared" si="106"/>
        <v>0</v>
      </c>
      <c r="BB155" s="4">
        <f t="shared" si="106"/>
        <v>0</v>
      </c>
      <c r="BC155" s="4">
        <f t="shared" si="106"/>
        <v>0</v>
      </c>
      <c r="BD155" s="4">
        <f t="shared" ref="BD155:BI170" si="127">AC154*BC$8</f>
        <v>0</v>
      </c>
      <c r="BE155" s="4">
        <f t="shared" si="127"/>
        <v>0</v>
      </c>
      <c r="BF155" s="4">
        <f t="shared" si="127"/>
        <v>0</v>
      </c>
      <c r="BG155" s="4">
        <f t="shared" si="127"/>
        <v>0</v>
      </c>
      <c r="BH155" s="4">
        <f t="shared" si="127"/>
        <v>0</v>
      </c>
      <c r="BI155" s="4">
        <f t="shared" si="127"/>
        <v>0</v>
      </c>
      <c r="BJ155" s="4">
        <f t="shared" si="118"/>
        <v>2505.902595439693</v>
      </c>
      <c r="BK155" s="4">
        <f t="shared" si="114"/>
        <v>115366.04000786244</v>
      </c>
      <c r="BL155" s="4">
        <f t="shared" si="123"/>
        <v>1.1935507564189598</v>
      </c>
      <c r="BM155" s="4">
        <f t="shared" si="107"/>
        <v>1963410.564348127</v>
      </c>
      <c r="BN155" s="18">
        <f t="shared" si="124"/>
        <v>1.1843109328386465</v>
      </c>
      <c r="BO155" s="4">
        <f t="shared" si="108"/>
        <v>5.875798068050285</v>
      </c>
      <c r="BP155" s="27"/>
      <c r="BQ155" s="4">
        <f>I155+AJ155+BK155+SUM(J$11:J155)</f>
        <v>5000000.0000000047</v>
      </c>
      <c r="BR155" s="27"/>
      <c r="BS155">
        <f t="shared" si="101"/>
        <v>144</v>
      </c>
      <c r="BT155" s="11">
        <f t="shared" si="102"/>
        <v>0.62166161487702609</v>
      </c>
      <c r="BU155" s="9">
        <f t="shared" si="94"/>
        <v>3789.9504817520647</v>
      </c>
      <c r="BV155" s="9">
        <f t="shared" si="94"/>
        <v>3660.8851173830908</v>
      </c>
      <c r="BW155" s="9">
        <f t="shared" si="94"/>
        <v>3753.6762734953422</v>
      </c>
      <c r="BX155" s="9">
        <f t="shared" si="94"/>
        <v>3840.1853802318897</v>
      </c>
      <c r="BY155" s="9">
        <f t="shared" si="94"/>
        <v>3919.6990700977831</v>
      </c>
      <c r="BZ155" s="9">
        <f t="shared" si="94"/>
        <v>3991.5441678376178</v>
      </c>
      <c r="CA155" s="9">
        <f t="shared" si="94"/>
        <v>4055.0995044323113</v>
      </c>
      <c r="CB155" s="9">
        <f t="shared" si="94"/>
        <v>4109.8071815634839</v>
      </c>
      <c r="CC155" s="9">
        <f t="shared" si="94"/>
        <v>4155.1829418870248</v>
      </c>
      <c r="CD155" s="9">
        <f t="shared" si="94"/>
        <v>4190.8253163073705</v>
      </c>
      <c r="CE155" s="9">
        <f t="shared" si="94"/>
        <v>0</v>
      </c>
      <c r="CF155" s="9">
        <f t="shared" si="94"/>
        <v>0</v>
      </c>
      <c r="CG155" s="9">
        <f t="shared" si="94"/>
        <v>0</v>
      </c>
      <c r="CH155" s="9">
        <f t="shared" si="94"/>
        <v>0</v>
      </c>
      <c r="CI155" s="9">
        <f t="shared" si="122"/>
        <v>0</v>
      </c>
      <c r="CJ155" s="9">
        <f t="shared" si="122"/>
        <v>0</v>
      </c>
      <c r="CK155" s="9">
        <f t="shared" si="122"/>
        <v>0</v>
      </c>
      <c r="CL155" s="9">
        <f t="shared" si="122"/>
        <v>0</v>
      </c>
      <c r="CM155" s="9">
        <f t="shared" si="122"/>
        <v>0</v>
      </c>
      <c r="CN155" s="9">
        <f t="shared" si="122"/>
        <v>0</v>
      </c>
      <c r="CO155" s="9">
        <f t="shared" si="122"/>
        <v>0</v>
      </c>
      <c r="CP155" s="9">
        <f t="shared" si="122"/>
        <v>0</v>
      </c>
      <c r="CQ155" s="9">
        <f t="shared" si="121"/>
        <v>39466.855434987971</v>
      </c>
      <c r="CR155" s="27"/>
    </row>
    <row r="156" spans="2:96" x14ac:dyDescent="0.2">
      <c r="B156" s="1">
        <f t="shared" si="115"/>
        <v>44005</v>
      </c>
      <c r="C156" s="8">
        <f t="shared" si="109"/>
        <v>20.714285714285715</v>
      </c>
      <c r="D156">
        <f t="shared" si="119"/>
        <v>145</v>
      </c>
      <c r="E156" s="14">
        <f t="shared" si="116"/>
        <v>0.15</v>
      </c>
      <c r="F156" s="3">
        <f t="shared" si="110"/>
        <v>2.8576511180631639</v>
      </c>
      <c r="G156" s="3">
        <f t="shared" si="103"/>
        <v>1.4189999999999996</v>
      </c>
      <c r="H156" s="27"/>
      <c r="I156" s="4">
        <f t="shared" si="111"/>
        <v>2997122.5802168897</v>
      </c>
      <c r="J156" s="4"/>
      <c r="K156" s="4">
        <f t="shared" si="104"/>
        <v>2002877.4197831149</v>
      </c>
      <c r="L156" s="4">
        <f t="shared" si="86"/>
        <v>1.175319607262665</v>
      </c>
      <c r="N156" s="4">
        <f t="shared" si="120"/>
        <v>39466.855434987971</v>
      </c>
      <c r="O156" s="4">
        <f t="shared" si="126"/>
        <v>38204.637030727899</v>
      </c>
      <c r="P156" s="4">
        <f t="shared" si="126"/>
        <v>39259.140661888523</v>
      </c>
      <c r="Q156" s="4">
        <f t="shared" si="126"/>
        <v>40254.22817028709</v>
      </c>
      <c r="R156" s="4">
        <f t="shared" si="126"/>
        <v>41181.947309513234</v>
      </c>
      <c r="S156" s="4">
        <f t="shared" si="126"/>
        <v>42034.647963835414</v>
      </c>
      <c r="T156" s="4">
        <f t="shared" si="126"/>
        <v>42805.111036998314</v>
      </c>
      <c r="U156" s="4">
        <f t="shared" si="126"/>
        <v>43486.675144906825</v>
      </c>
      <c r="V156" s="4">
        <f t="shared" si="126"/>
        <v>44073.35741515331</v>
      </c>
      <c r="W156" s="4">
        <f t="shared" si="126"/>
        <v>44559.964697289346</v>
      </c>
      <c r="X156" s="4">
        <f t="shared" si="126"/>
        <v>44942.191657716961</v>
      </c>
      <c r="Y156" s="4">
        <f t="shared" si="126"/>
        <v>45216.702573192888</v>
      </c>
      <c r="Z156" s="4">
        <f t="shared" si="126"/>
        <v>45381.194149196854</v>
      </c>
      <c r="AA156" s="4">
        <f t="shared" si="126"/>
        <v>45434.437321946782</v>
      </c>
      <c r="AB156" s="4">
        <f t="shared" si="126"/>
        <v>45376.296731393944</v>
      </c>
      <c r="AC156" s="4">
        <f t="shared" si="126"/>
        <v>45207.727343044098</v>
      </c>
      <c r="AD156" s="4">
        <f t="shared" si="126"/>
        <v>44930.748508491139</v>
      </c>
      <c r="AE156" s="4">
        <f t="shared" si="126"/>
        <v>44548.396545120646</v>
      </c>
      <c r="AF156" s="4">
        <f t="shared" si="126"/>
        <v>44064.657642795493</v>
      </c>
      <c r="AG156" s="4">
        <f t="shared" si="126"/>
        <v>43484.383532478423</v>
      </c>
      <c r="AH156" s="4">
        <f t="shared" si="126"/>
        <v>42813.192849530358</v>
      </c>
      <c r="AI156" s="4">
        <f t="shared" si="105"/>
        <v>978346.29220173194</v>
      </c>
      <c r="AJ156" s="4">
        <f t="shared" si="113"/>
        <v>1885072.7859222274</v>
      </c>
      <c r="AK156" s="27"/>
      <c r="AL156">
        <f t="shared" si="99"/>
        <v>145</v>
      </c>
      <c r="AM156" s="14"/>
      <c r="AN156" s="14"/>
      <c r="AO156" s="4">
        <f t="shared" ref="AO156:BD171" si="128">N155*AN$8</f>
        <v>2438.5938530251851</v>
      </c>
      <c r="AP156" s="4">
        <f t="shared" si="128"/>
        <v>0</v>
      </c>
      <c r="AQ156" s="4">
        <f t="shared" si="128"/>
        <v>0</v>
      </c>
      <c r="AR156" s="4">
        <f t="shared" si="128"/>
        <v>0</v>
      </c>
      <c r="AS156" s="4">
        <f t="shared" si="128"/>
        <v>0</v>
      </c>
      <c r="AT156" s="4">
        <f t="shared" si="128"/>
        <v>0</v>
      </c>
      <c r="AU156" s="4">
        <f t="shared" si="128"/>
        <v>0</v>
      </c>
      <c r="AV156" s="4">
        <f t="shared" si="128"/>
        <v>0</v>
      </c>
      <c r="AW156" s="4">
        <f t="shared" si="128"/>
        <v>0</v>
      </c>
      <c r="AX156" s="4">
        <f t="shared" si="128"/>
        <v>0</v>
      </c>
      <c r="AY156" s="4">
        <f t="shared" si="128"/>
        <v>0</v>
      </c>
      <c r="AZ156" s="4">
        <f t="shared" si="128"/>
        <v>0</v>
      </c>
      <c r="BA156" s="4">
        <f t="shared" si="128"/>
        <v>0</v>
      </c>
      <c r="BB156" s="4">
        <f t="shared" si="128"/>
        <v>0</v>
      </c>
      <c r="BC156" s="4">
        <f t="shared" si="128"/>
        <v>0</v>
      </c>
      <c r="BD156" s="4">
        <f t="shared" si="128"/>
        <v>0</v>
      </c>
      <c r="BE156" s="4">
        <f t="shared" si="127"/>
        <v>0</v>
      </c>
      <c r="BF156" s="4">
        <f t="shared" si="127"/>
        <v>0</v>
      </c>
      <c r="BG156" s="4">
        <f t="shared" si="127"/>
        <v>0</v>
      </c>
      <c r="BH156" s="4">
        <f t="shared" si="127"/>
        <v>0</v>
      </c>
      <c r="BI156" s="4">
        <f t="shared" si="127"/>
        <v>0</v>
      </c>
      <c r="BJ156" s="4">
        <f t="shared" si="118"/>
        <v>2438.5938530251851</v>
      </c>
      <c r="BK156" s="4">
        <f t="shared" si="114"/>
        <v>117804.63386088762</v>
      </c>
      <c r="BL156" s="4">
        <f t="shared" si="123"/>
        <v>1.1843109328386465</v>
      </c>
      <c r="BM156" s="4">
        <f t="shared" si="107"/>
        <v>2002877.4197831152</v>
      </c>
      <c r="BN156" s="18">
        <f t="shared" si="124"/>
        <v>1.175319607262665</v>
      </c>
      <c r="BO156" s="4">
        <f t="shared" si="108"/>
        <v>5.8817695330373381</v>
      </c>
      <c r="BP156" s="27"/>
      <c r="BQ156" s="4">
        <f>I156+AJ156+BK156+SUM(J$11:J156)</f>
        <v>5000000.0000000056</v>
      </c>
      <c r="BR156" s="27"/>
      <c r="BS156">
        <f t="shared" si="101"/>
        <v>145</v>
      </c>
      <c r="BT156" s="11">
        <f t="shared" si="102"/>
        <v>0.61388829316493332</v>
      </c>
      <c r="BU156" s="9">
        <f t="shared" si="94"/>
        <v>3634.2360779357905</v>
      </c>
      <c r="BV156" s="9">
        <f t="shared" si="94"/>
        <v>3518.0069126669036</v>
      </c>
      <c r="BW156" s="9">
        <f t="shared" si="94"/>
        <v>3615.1090278073166</v>
      </c>
      <c r="BX156" s="9">
        <f t="shared" si="94"/>
        <v>3706.7399136193981</v>
      </c>
      <c r="BY156" s="9">
        <f t="shared" si="94"/>
        <v>3792.1673014567946</v>
      </c>
      <c r="BZ156" s="9">
        <f t="shared" si="94"/>
        <v>3870.6867438461645</v>
      </c>
      <c r="CA156" s="9">
        <f t="shared" si="94"/>
        <v>3941.6334829857515</v>
      </c>
      <c r="CB156" s="9">
        <f t="shared" si="94"/>
        <v>4004.3941170187168</v>
      </c>
      <c r="CC156" s="9">
        <f t="shared" si="94"/>
        <v>4058.4177236454784</v>
      </c>
      <c r="CD156" s="9">
        <f t="shared" si="94"/>
        <v>4103.226100726296</v>
      </c>
      <c r="CE156" s="9">
        <f t="shared" si="94"/>
        <v>0</v>
      </c>
      <c r="CF156" s="9">
        <f t="shared" si="94"/>
        <v>0</v>
      </c>
      <c r="CG156" s="9">
        <f t="shared" si="94"/>
        <v>0</v>
      </c>
      <c r="CH156" s="9">
        <f t="shared" si="94"/>
        <v>0</v>
      </c>
      <c r="CI156" s="9">
        <f t="shared" si="122"/>
        <v>0</v>
      </c>
      <c r="CJ156" s="9">
        <f t="shared" si="122"/>
        <v>0</v>
      </c>
      <c r="CK156" s="9">
        <f t="shared" si="122"/>
        <v>0</v>
      </c>
      <c r="CL156" s="9">
        <f t="shared" si="122"/>
        <v>0</v>
      </c>
      <c r="CM156" s="9">
        <f t="shared" si="122"/>
        <v>0</v>
      </c>
      <c r="CN156" s="9">
        <f t="shared" si="122"/>
        <v>0</v>
      </c>
      <c r="CO156" s="9">
        <f t="shared" si="122"/>
        <v>0</v>
      </c>
      <c r="CP156" s="9">
        <f t="shared" si="122"/>
        <v>0</v>
      </c>
      <c r="CQ156" s="9">
        <f t="shared" si="121"/>
        <v>38244.617401708609</v>
      </c>
      <c r="CR156" s="27"/>
    </row>
    <row r="157" spans="2:96" x14ac:dyDescent="0.2">
      <c r="B157" s="1">
        <f t="shared" si="115"/>
        <v>44006</v>
      </c>
      <c r="C157" s="8">
        <f t="shared" si="109"/>
        <v>20.857142857142858</v>
      </c>
      <c r="D157">
        <f t="shared" si="119"/>
        <v>146</v>
      </c>
      <c r="E157" s="14">
        <f t="shared" si="116"/>
        <v>0.15</v>
      </c>
      <c r="F157" s="3">
        <f t="shared" si="110"/>
        <v>2.8576511180631639</v>
      </c>
      <c r="G157" s="3">
        <f t="shared" si="103"/>
        <v>1.4189999999999996</v>
      </c>
      <c r="H157" s="27"/>
      <c r="I157" s="4">
        <f t="shared" si="111"/>
        <v>2958877.9628151814</v>
      </c>
      <c r="J157" s="4"/>
      <c r="K157" s="4">
        <f t="shared" si="104"/>
        <v>2041122.0371848235</v>
      </c>
      <c r="L157" s="4">
        <f t="shared" si="86"/>
        <v>1.1665885339600739</v>
      </c>
      <c r="N157" s="4">
        <f t="shared" si="120"/>
        <v>38244.617401708609</v>
      </c>
      <c r="O157" s="4">
        <f t="shared" si="126"/>
        <v>37098.84410888869</v>
      </c>
      <c r="P157" s="4">
        <f t="shared" si="126"/>
        <v>38204.637030727899</v>
      </c>
      <c r="Q157" s="4">
        <f t="shared" si="126"/>
        <v>39259.140661888523</v>
      </c>
      <c r="R157" s="4">
        <f t="shared" si="126"/>
        <v>40254.22817028709</v>
      </c>
      <c r="S157" s="4">
        <f t="shared" si="126"/>
        <v>41181.947309513234</v>
      </c>
      <c r="T157" s="4">
        <f t="shared" si="126"/>
        <v>42034.647963835414</v>
      </c>
      <c r="U157" s="4">
        <f t="shared" si="126"/>
        <v>42805.111036998314</v>
      </c>
      <c r="V157" s="4">
        <f t="shared" si="126"/>
        <v>43486.675144906825</v>
      </c>
      <c r="W157" s="4">
        <f t="shared" si="126"/>
        <v>44073.35741515331</v>
      </c>
      <c r="X157" s="4">
        <f t="shared" si="126"/>
        <v>44559.964697289346</v>
      </c>
      <c r="Y157" s="4">
        <f t="shared" si="126"/>
        <v>44942.191657716961</v>
      </c>
      <c r="Z157" s="4">
        <f t="shared" si="126"/>
        <v>45216.702573192888</v>
      </c>
      <c r="AA157" s="4">
        <f t="shared" si="126"/>
        <v>45381.194149196854</v>
      </c>
      <c r="AB157" s="4">
        <f t="shared" si="126"/>
        <v>45434.437321946782</v>
      </c>
      <c r="AC157" s="4">
        <f t="shared" si="126"/>
        <v>45376.296731393944</v>
      </c>
      <c r="AD157" s="4">
        <f t="shared" si="126"/>
        <v>45207.727343044098</v>
      </c>
      <c r="AE157" s="4">
        <f t="shared" si="126"/>
        <v>44930.748508491139</v>
      </c>
      <c r="AF157" s="4">
        <f t="shared" si="126"/>
        <v>44548.396545120646</v>
      </c>
      <c r="AG157" s="4">
        <f t="shared" si="126"/>
        <v>44064.657642795493</v>
      </c>
      <c r="AH157" s="4">
        <f t="shared" si="126"/>
        <v>43484.383532478423</v>
      </c>
      <c r="AI157" s="4">
        <f t="shared" si="105"/>
        <v>1021159.4850512623</v>
      </c>
      <c r="AJ157" s="4">
        <f t="shared" si="113"/>
        <v>1920949.3919978368</v>
      </c>
      <c r="AK157" s="27"/>
      <c r="AL157">
        <f t="shared" si="99"/>
        <v>146</v>
      </c>
      <c r="AM157" s="14"/>
      <c r="AN157" s="14"/>
      <c r="AO157" s="4">
        <f t="shared" si="128"/>
        <v>2368.011326099278</v>
      </c>
      <c r="AP157" s="4">
        <f t="shared" si="128"/>
        <v>0</v>
      </c>
      <c r="AQ157" s="4">
        <f t="shared" si="128"/>
        <v>0</v>
      </c>
      <c r="AR157" s="4">
        <f t="shared" si="128"/>
        <v>0</v>
      </c>
      <c r="AS157" s="4">
        <f t="shared" si="128"/>
        <v>0</v>
      </c>
      <c r="AT157" s="4">
        <f t="shared" si="128"/>
        <v>0</v>
      </c>
      <c r="AU157" s="4">
        <f t="shared" si="128"/>
        <v>0</v>
      </c>
      <c r="AV157" s="4">
        <f t="shared" si="128"/>
        <v>0</v>
      </c>
      <c r="AW157" s="4">
        <f t="shared" si="128"/>
        <v>0</v>
      </c>
      <c r="AX157" s="4">
        <f t="shared" si="128"/>
        <v>0</v>
      </c>
      <c r="AY157" s="4">
        <f t="shared" si="128"/>
        <v>0</v>
      </c>
      <c r="AZ157" s="4">
        <f t="shared" si="128"/>
        <v>0</v>
      </c>
      <c r="BA157" s="4">
        <f t="shared" si="128"/>
        <v>0</v>
      </c>
      <c r="BB157" s="4">
        <f t="shared" si="128"/>
        <v>0</v>
      </c>
      <c r="BC157" s="4">
        <f t="shared" si="128"/>
        <v>0</v>
      </c>
      <c r="BD157" s="4">
        <f t="shared" si="128"/>
        <v>0</v>
      </c>
      <c r="BE157" s="4">
        <f t="shared" si="127"/>
        <v>0</v>
      </c>
      <c r="BF157" s="4">
        <f t="shared" si="127"/>
        <v>0</v>
      </c>
      <c r="BG157" s="4">
        <f t="shared" si="127"/>
        <v>0</v>
      </c>
      <c r="BH157" s="4">
        <f t="shared" si="127"/>
        <v>0</v>
      </c>
      <c r="BI157" s="4">
        <f t="shared" si="127"/>
        <v>0</v>
      </c>
      <c r="BJ157" s="4">
        <f t="shared" si="118"/>
        <v>2368.011326099278</v>
      </c>
      <c r="BK157" s="4">
        <f t="shared" si="114"/>
        <v>120172.64518698691</v>
      </c>
      <c r="BL157" s="4">
        <f t="shared" si="123"/>
        <v>1.175319607262665</v>
      </c>
      <c r="BM157" s="4">
        <f t="shared" si="107"/>
        <v>2041122.0371848238</v>
      </c>
      <c r="BN157" s="18">
        <f t="shared" si="124"/>
        <v>1.1665885339600739</v>
      </c>
      <c r="BO157" s="4">
        <f t="shared" si="108"/>
        <v>5.8875776655046357</v>
      </c>
      <c r="BP157" s="27"/>
      <c r="BQ157" s="4">
        <f>I157+AJ157+BK157+SUM(J$11:J157)</f>
        <v>5000000.0000000047</v>
      </c>
      <c r="BR157" s="27"/>
      <c r="BS157">
        <f t="shared" si="101"/>
        <v>146</v>
      </c>
      <c r="BT157" s="11">
        <f t="shared" si="102"/>
        <v>0.60634890287600307</v>
      </c>
      <c r="BU157" s="9">
        <f t="shared" si="94"/>
        <v>3478.4372703657764</v>
      </c>
      <c r="BV157" s="9">
        <f t="shared" si="94"/>
        <v>3374.2265135088792</v>
      </c>
      <c r="BW157" s="9">
        <f t="shared" si="94"/>
        <v>3474.8009622536674</v>
      </c>
      <c r="BX157" s="9">
        <f t="shared" si="94"/>
        <v>3570.7105302286182</v>
      </c>
      <c r="BY157" s="9">
        <f t="shared" si="94"/>
        <v>3661.2160630760809</v>
      </c>
      <c r="BZ157" s="9">
        <f t="shared" si="94"/>
        <v>3745.5942854131076</v>
      </c>
      <c r="CA157" s="9">
        <f t="shared" si="94"/>
        <v>3823.1494013475931</v>
      </c>
      <c r="CB157" s="9">
        <f t="shared" si="94"/>
        <v>3893.2248172154127</v>
      </c>
      <c r="CC157" s="9">
        <f t="shared" si="94"/>
        <v>3955.2146645759103</v>
      </c>
      <c r="CD157" s="9">
        <f t="shared" si="94"/>
        <v>4008.5747872110246</v>
      </c>
      <c r="CE157" s="9">
        <f t="shared" si="94"/>
        <v>0</v>
      </c>
      <c r="CF157" s="9">
        <f t="shared" si="94"/>
        <v>0</v>
      </c>
      <c r="CG157" s="9">
        <f t="shared" si="94"/>
        <v>0</v>
      </c>
      <c r="CH157" s="9">
        <f t="shared" si="94"/>
        <v>0</v>
      </c>
      <c r="CI157" s="9">
        <f t="shared" si="122"/>
        <v>0</v>
      </c>
      <c r="CJ157" s="9">
        <f t="shared" si="122"/>
        <v>0</v>
      </c>
      <c r="CK157" s="9">
        <f t="shared" si="122"/>
        <v>0</v>
      </c>
      <c r="CL157" s="9">
        <f t="shared" si="122"/>
        <v>0</v>
      </c>
      <c r="CM157" s="9">
        <f t="shared" si="122"/>
        <v>0</v>
      </c>
      <c r="CN157" s="9">
        <f t="shared" si="122"/>
        <v>0</v>
      </c>
      <c r="CO157" s="9">
        <f t="shared" si="122"/>
        <v>0</v>
      </c>
      <c r="CP157" s="9">
        <f t="shared" si="122"/>
        <v>0</v>
      </c>
      <c r="CQ157" s="9">
        <f t="shared" si="121"/>
        <v>36985.149295196068</v>
      </c>
      <c r="CR157" s="27"/>
    </row>
    <row r="158" spans="2:96" x14ac:dyDescent="0.2">
      <c r="B158" s="1">
        <f t="shared" si="115"/>
        <v>44007</v>
      </c>
      <c r="C158" s="8">
        <f t="shared" si="109"/>
        <v>21</v>
      </c>
      <c r="D158">
        <f t="shared" si="119"/>
        <v>147</v>
      </c>
      <c r="E158" s="14">
        <f t="shared" si="116"/>
        <v>0.15</v>
      </c>
      <c r="F158" s="3">
        <f t="shared" si="110"/>
        <v>2.8576511180631639</v>
      </c>
      <c r="G158" s="3">
        <f t="shared" si="103"/>
        <v>1.4189999999999996</v>
      </c>
      <c r="H158" s="27"/>
      <c r="I158" s="4">
        <f t="shared" si="111"/>
        <v>2921892.8135199854</v>
      </c>
      <c r="J158" s="4"/>
      <c r="K158" s="4">
        <f t="shared" si="104"/>
        <v>2078107.1864800197</v>
      </c>
      <c r="L158" s="4">
        <f t="shared" si="86"/>
        <v>1.1581276058563548</v>
      </c>
      <c r="N158" s="4">
        <f t="shared" si="120"/>
        <v>36985.149295196068</v>
      </c>
      <c r="O158" s="4">
        <f t="shared" si="126"/>
        <v>35949.940357606087</v>
      </c>
      <c r="P158" s="4">
        <f t="shared" si="126"/>
        <v>37098.84410888869</v>
      </c>
      <c r="Q158" s="4">
        <f t="shared" si="126"/>
        <v>38204.637030727899</v>
      </c>
      <c r="R158" s="4">
        <f t="shared" si="126"/>
        <v>39259.140661888523</v>
      </c>
      <c r="S158" s="4">
        <f t="shared" si="126"/>
        <v>40254.22817028709</v>
      </c>
      <c r="T158" s="4">
        <f t="shared" si="126"/>
        <v>41181.947309513234</v>
      </c>
      <c r="U158" s="4">
        <f t="shared" si="126"/>
        <v>42034.647963835414</v>
      </c>
      <c r="V158" s="4">
        <f t="shared" si="126"/>
        <v>42805.111036998314</v>
      </c>
      <c r="W158" s="4">
        <f t="shared" si="126"/>
        <v>43486.675144906825</v>
      </c>
      <c r="X158" s="4">
        <f t="shared" si="126"/>
        <v>44073.35741515331</v>
      </c>
      <c r="Y158" s="4">
        <f t="shared" si="126"/>
        <v>44559.964697289346</v>
      </c>
      <c r="Z158" s="4">
        <f t="shared" si="126"/>
        <v>44942.191657716961</v>
      </c>
      <c r="AA158" s="4">
        <f t="shared" si="126"/>
        <v>45216.702573192888</v>
      </c>
      <c r="AB158" s="4">
        <f t="shared" si="126"/>
        <v>45381.194149196854</v>
      </c>
      <c r="AC158" s="4">
        <f t="shared" si="126"/>
        <v>45434.437321946782</v>
      </c>
      <c r="AD158" s="4">
        <f t="shared" si="126"/>
        <v>45376.296731393944</v>
      </c>
      <c r="AE158" s="4">
        <f t="shared" si="126"/>
        <v>45207.727343044098</v>
      </c>
      <c r="AF158" s="4">
        <f t="shared" si="126"/>
        <v>44930.748508491139</v>
      </c>
      <c r="AG158" s="4">
        <f t="shared" si="126"/>
        <v>44548.396545120646</v>
      </c>
      <c r="AH158" s="4">
        <f t="shared" si="126"/>
        <v>44064.657642795493</v>
      </c>
      <c r="AI158" s="4">
        <f t="shared" si="105"/>
        <v>1064643.8685837407</v>
      </c>
      <c r="AJ158" s="4">
        <f t="shared" si="113"/>
        <v>1955639.86424893</v>
      </c>
      <c r="AK158" s="27"/>
      <c r="AL158">
        <f t="shared" si="99"/>
        <v>147</v>
      </c>
      <c r="AM158" s="14"/>
      <c r="AN158" s="14"/>
      <c r="AO158" s="4">
        <f t="shared" si="128"/>
        <v>2294.6770441025164</v>
      </c>
      <c r="AP158" s="4">
        <f t="shared" si="128"/>
        <v>0</v>
      </c>
      <c r="AQ158" s="4">
        <f t="shared" si="128"/>
        <v>0</v>
      </c>
      <c r="AR158" s="4">
        <f t="shared" si="128"/>
        <v>0</v>
      </c>
      <c r="AS158" s="4">
        <f t="shared" si="128"/>
        <v>0</v>
      </c>
      <c r="AT158" s="4">
        <f t="shared" si="128"/>
        <v>0</v>
      </c>
      <c r="AU158" s="4">
        <f t="shared" si="128"/>
        <v>0</v>
      </c>
      <c r="AV158" s="4">
        <f t="shared" si="128"/>
        <v>0</v>
      </c>
      <c r="AW158" s="4">
        <f t="shared" si="128"/>
        <v>0</v>
      </c>
      <c r="AX158" s="4">
        <f t="shared" si="128"/>
        <v>0</v>
      </c>
      <c r="AY158" s="4">
        <f t="shared" si="128"/>
        <v>0</v>
      </c>
      <c r="AZ158" s="4">
        <f t="shared" si="128"/>
        <v>0</v>
      </c>
      <c r="BA158" s="4">
        <f t="shared" si="128"/>
        <v>0</v>
      </c>
      <c r="BB158" s="4">
        <f t="shared" si="128"/>
        <v>0</v>
      </c>
      <c r="BC158" s="4">
        <f t="shared" si="128"/>
        <v>0</v>
      </c>
      <c r="BD158" s="4">
        <f t="shared" si="128"/>
        <v>0</v>
      </c>
      <c r="BE158" s="4">
        <f t="shared" si="127"/>
        <v>0</v>
      </c>
      <c r="BF158" s="4">
        <f t="shared" si="127"/>
        <v>0</v>
      </c>
      <c r="BG158" s="4">
        <f t="shared" si="127"/>
        <v>0</v>
      </c>
      <c r="BH158" s="4">
        <f t="shared" si="127"/>
        <v>0</v>
      </c>
      <c r="BI158" s="4">
        <f t="shared" si="127"/>
        <v>0</v>
      </c>
      <c r="BJ158" s="4">
        <f t="shared" si="118"/>
        <v>2294.6770441025164</v>
      </c>
      <c r="BK158" s="4">
        <f t="shared" si="114"/>
        <v>122467.32223108942</v>
      </c>
      <c r="BL158" s="4">
        <f t="shared" si="123"/>
        <v>1.1665885339600739</v>
      </c>
      <c r="BM158" s="4">
        <f t="shared" si="107"/>
        <v>2078107.1864800195</v>
      </c>
      <c r="BN158" s="18">
        <f t="shared" si="124"/>
        <v>1.1581276058563545</v>
      </c>
      <c r="BO158" s="4">
        <f t="shared" si="108"/>
        <v>5.8932148942004012</v>
      </c>
      <c r="BP158" s="27"/>
      <c r="BQ158" s="4">
        <f>I158+AJ158+BK158+SUM(J$11:J158)</f>
        <v>5000000.0000000056</v>
      </c>
      <c r="BR158" s="27"/>
      <c r="BS158">
        <f t="shared" si="101"/>
        <v>147</v>
      </c>
      <c r="BT158" s="11">
        <f t="shared" si="102"/>
        <v>0.5990514070438826</v>
      </c>
      <c r="BU158" s="9">
        <f t="shared" si="94"/>
        <v>3323.4008587522899</v>
      </c>
      <c r="BV158" s="9">
        <f t="shared" si="94"/>
        <v>3230.3793531551378</v>
      </c>
      <c r="BW158" s="9">
        <f t="shared" si="94"/>
        <v>3333.6172144697139</v>
      </c>
      <c r="BX158" s="9">
        <f t="shared" si="94"/>
        <v>3432.9812353287552</v>
      </c>
      <c r="BY158" s="9">
        <f t="shared" si="94"/>
        <v>3527.7365179257035</v>
      </c>
      <c r="BZ158" s="9">
        <f t="shared" si="94"/>
        <v>3617.1528037313965</v>
      </c>
      <c r="CA158" s="9">
        <f t="shared" si="94"/>
        <v>3700.5155220856409</v>
      </c>
      <c r="CB158" s="9">
        <f t="shared" si="94"/>
        <v>3777.137251099482</v>
      </c>
      <c r="CC158" s="9">
        <f t="shared" si="94"/>
        <v>3846.3692993075201</v>
      </c>
      <c r="CD158" s="9">
        <f t="shared" si="94"/>
        <v>3907.6130899825002</v>
      </c>
      <c r="CE158" s="9">
        <f t="shared" si="94"/>
        <v>0</v>
      </c>
      <c r="CF158" s="9">
        <f t="shared" si="94"/>
        <v>0</v>
      </c>
      <c r="CG158" s="9">
        <f t="shared" si="94"/>
        <v>0</v>
      </c>
      <c r="CH158" s="9">
        <f t="shared" si="94"/>
        <v>0</v>
      </c>
      <c r="CI158" s="9">
        <f t="shared" si="122"/>
        <v>0</v>
      </c>
      <c r="CJ158" s="9">
        <f t="shared" si="122"/>
        <v>0</v>
      </c>
      <c r="CK158" s="9">
        <f t="shared" si="122"/>
        <v>0</v>
      </c>
      <c r="CL158" s="9">
        <f t="shared" si="122"/>
        <v>0</v>
      </c>
      <c r="CM158" s="9">
        <f t="shared" si="122"/>
        <v>0</v>
      </c>
      <c r="CN158" s="9">
        <f t="shared" si="122"/>
        <v>0</v>
      </c>
      <c r="CO158" s="9">
        <f t="shared" si="122"/>
        <v>0</v>
      </c>
      <c r="CP158" s="9">
        <f t="shared" si="122"/>
        <v>0</v>
      </c>
      <c r="CQ158" s="9">
        <f t="shared" si="121"/>
        <v>35696.903145838136</v>
      </c>
      <c r="CR158" s="27"/>
    </row>
    <row r="159" spans="2:96" x14ac:dyDescent="0.2">
      <c r="B159" s="1">
        <f t="shared" si="115"/>
        <v>44008</v>
      </c>
      <c r="C159" s="8">
        <f t="shared" si="109"/>
        <v>21.142857142857142</v>
      </c>
      <c r="D159">
        <f t="shared" si="119"/>
        <v>148</v>
      </c>
      <c r="E159" s="14">
        <f t="shared" si="116"/>
        <v>0.15</v>
      </c>
      <c r="F159" s="3">
        <f t="shared" si="110"/>
        <v>2.8576511180631639</v>
      </c>
      <c r="G159" s="3">
        <f t="shared" si="103"/>
        <v>1.4189999999999996</v>
      </c>
      <c r="H159" s="27"/>
      <c r="I159" s="4">
        <f t="shared" si="111"/>
        <v>2886195.9103741474</v>
      </c>
      <c r="J159" s="4"/>
      <c r="K159" s="4">
        <f t="shared" si="104"/>
        <v>2113804.0896258578</v>
      </c>
      <c r="L159" s="4">
        <f t="shared" si="86"/>
        <v>1.1499448638604841</v>
      </c>
      <c r="N159" s="4">
        <f t="shared" si="120"/>
        <v>35696.903145838136</v>
      </c>
      <c r="O159" s="4">
        <f t="shared" si="126"/>
        <v>34766.040337484301</v>
      </c>
      <c r="P159" s="4">
        <f t="shared" si="126"/>
        <v>35949.940357606087</v>
      </c>
      <c r="Q159" s="4">
        <f t="shared" si="126"/>
        <v>37098.84410888869</v>
      </c>
      <c r="R159" s="4">
        <f t="shared" si="126"/>
        <v>38204.637030727899</v>
      </c>
      <c r="S159" s="4">
        <f t="shared" si="126"/>
        <v>39259.140661888523</v>
      </c>
      <c r="T159" s="4">
        <f t="shared" si="126"/>
        <v>40254.22817028709</v>
      </c>
      <c r="U159" s="4">
        <f t="shared" si="126"/>
        <v>41181.947309513234</v>
      </c>
      <c r="V159" s="4">
        <f t="shared" si="126"/>
        <v>42034.647963835414</v>
      </c>
      <c r="W159" s="4">
        <f t="shared" si="126"/>
        <v>42805.111036998314</v>
      </c>
      <c r="X159" s="4">
        <f t="shared" si="126"/>
        <v>43486.675144906825</v>
      </c>
      <c r="Y159" s="4">
        <f t="shared" si="126"/>
        <v>44073.35741515331</v>
      </c>
      <c r="Z159" s="4">
        <f t="shared" si="126"/>
        <v>44559.964697289346</v>
      </c>
      <c r="AA159" s="4">
        <f t="shared" si="126"/>
        <v>44942.191657716961</v>
      </c>
      <c r="AB159" s="4">
        <f t="shared" si="126"/>
        <v>45216.702573192888</v>
      </c>
      <c r="AC159" s="4">
        <f t="shared" si="126"/>
        <v>45381.194149196854</v>
      </c>
      <c r="AD159" s="4">
        <f t="shared" si="126"/>
        <v>45434.437321946782</v>
      </c>
      <c r="AE159" s="4">
        <f t="shared" si="126"/>
        <v>45376.296731393944</v>
      </c>
      <c r="AF159" s="4">
        <f t="shared" si="126"/>
        <v>45207.727343044098</v>
      </c>
      <c r="AG159" s="4">
        <f t="shared" si="126"/>
        <v>44930.748508491139</v>
      </c>
      <c r="AH159" s="4">
        <f t="shared" si="126"/>
        <v>44548.396545120646</v>
      </c>
      <c r="AI159" s="4">
        <f t="shared" si="105"/>
        <v>1108708.5262265361</v>
      </c>
      <c r="AJ159" s="4">
        <f t="shared" si="113"/>
        <v>1989117.6584370565</v>
      </c>
      <c r="AK159" s="27"/>
      <c r="AL159">
        <f t="shared" si="99"/>
        <v>148</v>
      </c>
      <c r="AM159" s="14"/>
      <c r="AN159" s="14"/>
      <c r="AO159" s="4">
        <f t="shared" si="128"/>
        <v>2219.1089577117641</v>
      </c>
      <c r="AP159" s="4">
        <f t="shared" si="128"/>
        <v>0</v>
      </c>
      <c r="AQ159" s="4">
        <f t="shared" si="128"/>
        <v>0</v>
      </c>
      <c r="AR159" s="4">
        <f t="shared" si="128"/>
        <v>0</v>
      </c>
      <c r="AS159" s="4">
        <f t="shared" si="128"/>
        <v>0</v>
      </c>
      <c r="AT159" s="4">
        <f t="shared" si="128"/>
        <v>0</v>
      </c>
      <c r="AU159" s="4">
        <f t="shared" si="128"/>
        <v>0</v>
      </c>
      <c r="AV159" s="4">
        <f t="shared" si="128"/>
        <v>0</v>
      </c>
      <c r="AW159" s="4">
        <f t="shared" si="128"/>
        <v>0</v>
      </c>
      <c r="AX159" s="4">
        <f t="shared" si="128"/>
        <v>0</v>
      </c>
      <c r="AY159" s="4">
        <f t="shared" si="128"/>
        <v>0</v>
      </c>
      <c r="AZ159" s="4">
        <f t="shared" si="128"/>
        <v>0</v>
      </c>
      <c r="BA159" s="4">
        <f t="shared" si="128"/>
        <v>0</v>
      </c>
      <c r="BB159" s="4">
        <f t="shared" si="128"/>
        <v>0</v>
      </c>
      <c r="BC159" s="4">
        <f t="shared" si="128"/>
        <v>0</v>
      </c>
      <c r="BD159" s="4">
        <f t="shared" si="128"/>
        <v>0</v>
      </c>
      <c r="BE159" s="4">
        <f t="shared" si="127"/>
        <v>0</v>
      </c>
      <c r="BF159" s="4">
        <f t="shared" si="127"/>
        <v>0</v>
      </c>
      <c r="BG159" s="4">
        <f t="shared" si="127"/>
        <v>0</v>
      </c>
      <c r="BH159" s="4">
        <f t="shared" si="127"/>
        <v>0</v>
      </c>
      <c r="BI159" s="4">
        <f t="shared" si="127"/>
        <v>0</v>
      </c>
      <c r="BJ159" s="4">
        <f t="shared" si="118"/>
        <v>2219.1089577117641</v>
      </c>
      <c r="BK159" s="4">
        <f t="shared" si="114"/>
        <v>124686.43118880119</v>
      </c>
      <c r="BL159" s="4">
        <f t="shared" si="123"/>
        <v>1.1581276058563545</v>
      </c>
      <c r="BM159" s="4">
        <f t="shared" si="107"/>
        <v>2113804.0896258578</v>
      </c>
      <c r="BN159" s="18">
        <f t="shared" si="124"/>
        <v>1.1499448638604839</v>
      </c>
      <c r="BO159" s="4">
        <f t="shared" si="108"/>
        <v>5.8986748961617641</v>
      </c>
      <c r="BP159" s="27"/>
      <c r="BQ159" s="4">
        <f>I159+AJ159+BK159+SUM(J$11:J159)</f>
        <v>5000000.0000000056</v>
      </c>
      <c r="BR159" s="27"/>
      <c r="BS159">
        <f t="shared" si="101"/>
        <v>148</v>
      </c>
      <c r="BT159" s="11">
        <f t="shared" si="102"/>
        <v>0.59200210809782172</v>
      </c>
      <c r="BU159" s="9">
        <f t="shared" si="94"/>
        <v>3169.8962872349907</v>
      </c>
      <c r="BV159" s="9">
        <f t="shared" si="94"/>
        <v>3087.2353755006916</v>
      </c>
      <c r="BW159" s="9">
        <f t="shared" si="94"/>
        <v>3192.3660716540639</v>
      </c>
      <c r="BX159" s="9">
        <f t="shared" si="94"/>
        <v>3294.3890880681838</v>
      </c>
      <c r="BY159" s="9">
        <f t="shared" si="94"/>
        <v>3392.5838491954532</v>
      </c>
      <c r="BZ159" s="9">
        <f t="shared" si="94"/>
        <v>3486.2241050920375</v>
      </c>
      <c r="CA159" s="9">
        <f t="shared" si="94"/>
        <v>3574.588190499102</v>
      </c>
      <c r="CB159" s="9">
        <f t="shared" si="94"/>
        <v>3656.9699434207878</v>
      </c>
      <c r="CC159" s="9">
        <f t="shared" si="94"/>
        <v>3732.6900311610561</v>
      </c>
      <c r="CD159" s="9">
        <f t="shared" si="94"/>
        <v>3801.1073956896507</v>
      </c>
      <c r="CE159" s="9">
        <f t="shared" si="94"/>
        <v>0</v>
      </c>
      <c r="CF159" s="9">
        <f t="shared" si="94"/>
        <v>0</v>
      </c>
      <c r="CG159" s="9">
        <f t="shared" si="94"/>
        <v>0</v>
      </c>
      <c r="CH159" s="9">
        <f t="shared" si="94"/>
        <v>0</v>
      </c>
      <c r="CI159" s="9">
        <f t="shared" si="122"/>
        <v>0</v>
      </c>
      <c r="CJ159" s="9">
        <f t="shared" si="122"/>
        <v>0</v>
      </c>
      <c r="CK159" s="9">
        <f t="shared" si="122"/>
        <v>0</v>
      </c>
      <c r="CL159" s="9">
        <f t="shared" si="122"/>
        <v>0</v>
      </c>
      <c r="CM159" s="9">
        <f t="shared" si="122"/>
        <v>0</v>
      </c>
      <c r="CN159" s="9">
        <f t="shared" si="122"/>
        <v>0</v>
      </c>
      <c r="CO159" s="9">
        <f t="shared" si="122"/>
        <v>0</v>
      </c>
      <c r="CP159" s="9">
        <f t="shared" si="122"/>
        <v>0</v>
      </c>
      <c r="CQ159" s="9">
        <f t="shared" si="121"/>
        <v>34388.050337516019</v>
      </c>
      <c r="CR159" s="27"/>
    </row>
    <row r="160" spans="2:96" x14ac:dyDescent="0.2">
      <c r="B160" s="1">
        <f t="shared" si="115"/>
        <v>44009</v>
      </c>
      <c r="C160" s="8">
        <f t="shared" si="109"/>
        <v>21.285714285714285</v>
      </c>
      <c r="D160">
        <f t="shared" si="119"/>
        <v>149</v>
      </c>
      <c r="E160" s="14">
        <f t="shared" si="116"/>
        <v>0.15</v>
      </c>
      <c r="F160" s="3">
        <f t="shared" si="110"/>
        <v>2.8576511180631639</v>
      </c>
      <c r="G160" s="3">
        <f t="shared" si="103"/>
        <v>1.4189999999999996</v>
      </c>
      <c r="H160" s="27"/>
      <c r="I160" s="4">
        <f t="shared" si="111"/>
        <v>2851807.8600366311</v>
      </c>
      <c r="J160" s="4"/>
      <c r="K160" s="4">
        <f t="shared" si="104"/>
        <v>2148192.139963374</v>
      </c>
      <c r="L160" s="4">
        <f t="shared" si="86"/>
        <v>1.1420465308029573</v>
      </c>
      <c r="N160" s="4">
        <f t="shared" si="120"/>
        <v>34388.050337516019</v>
      </c>
      <c r="O160" s="4">
        <f t="shared" si="126"/>
        <v>33555.088957087843</v>
      </c>
      <c r="P160" s="4">
        <f t="shared" si="126"/>
        <v>34766.040337484301</v>
      </c>
      <c r="Q160" s="4">
        <f t="shared" si="126"/>
        <v>35949.940357606087</v>
      </c>
      <c r="R160" s="4">
        <f t="shared" si="126"/>
        <v>37098.84410888869</v>
      </c>
      <c r="S160" s="4">
        <f t="shared" si="126"/>
        <v>38204.637030727899</v>
      </c>
      <c r="T160" s="4">
        <f t="shared" si="126"/>
        <v>39259.140661888523</v>
      </c>
      <c r="U160" s="4">
        <f t="shared" si="126"/>
        <v>40254.22817028709</v>
      </c>
      <c r="V160" s="4">
        <f t="shared" si="126"/>
        <v>41181.947309513234</v>
      </c>
      <c r="W160" s="4">
        <f t="shared" si="126"/>
        <v>42034.647963835414</v>
      </c>
      <c r="X160" s="4">
        <f t="shared" si="126"/>
        <v>42805.111036998314</v>
      </c>
      <c r="Y160" s="4">
        <f t="shared" si="126"/>
        <v>43486.675144906825</v>
      </c>
      <c r="Z160" s="4">
        <f t="shared" si="126"/>
        <v>44073.35741515331</v>
      </c>
      <c r="AA160" s="4">
        <f t="shared" si="126"/>
        <v>44559.964697289346</v>
      </c>
      <c r="AB160" s="4">
        <f t="shared" si="126"/>
        <v>44942.191657716961</v>
      </c>
      <c r="AC160" s="4">
        <f t="shared" si="126"/>
        <v>45216.702573192888</v>
      </c>
      <c r="AD160" s="4">
        <f t="shared" si="126"/>
        <v>45381.194149196854</v>
      </c>
      <c r="AE160" s="4">
        <f t="shared" si="126"/>
        <v>45434.437321946782</v>
      </c>
      <c r="AF160" s="4">
        <f t="shared" si="126"/>
        <v>45376.296731393944</v>
      </c>
      <c r="AG160" s="4">
        <f t="shared" si="126"/>
        <v>45207.727343044098</v>
      </c>
      <c r="AH160" s="4">
        <f t="shared" si="126"/>
        <v>44930.748508491139</v>
      </c>
      <c r="AI160" s="4">
        <f t="shared" si="105"/>
        <v>1153256.9227716569</v>
      </c>
      <c r="AJ160" s="4">
        <f t="shared" si="113"/>
        <v>2021363.8945858225</v>
      </c>
      <c r="AK160" s="27"/>
      <c r="AL160">
        <f t="shared" si="99"/>
        <v>149</v>
      </c>
      <c r="AM160" s="14"/>
      <c r="AN160" s="14"/>
      <c r="AO160" s="4">
        <f t="shared" si="128"/>
        <v>2141.8141887502879</v>
      </c>
      <c r="AP160" s="4">
        <f t="shared" si="128"/>
        <v>0</v>
      </c>
      <c r="AQ160" s="4">
        <f t="shared" si="128"/>
        <v>0</v>
      </c>
      <c r="AR160" s="4">
        <f t="shared" si="128"/>
        <v>0</v>
      </c>
      <c r="AS160" s="4">
        <f t="shared" si="128"/>
        <v>0</v>
      </c>
      <c r="AT160" s="4">
        <f t="shared" si="128"/>
        <v>0</v>
      </c>
      <c r="AU160" s="4">
        <f t="shared" si="128"/>
        <v>0</v>
      </c>
      <c r="AV160" s="4">
        <f t="shared" si="128"/>
        <v>0</v>
      </c>
      <c r="AW160" s="4">
        <f t="shared" si="128"/>
        <v>0</v>
      </c>
      <c r="AX160" s="4">
        <f t="shared" si="128"/>
        <v>0</v>
      </c>
      <c r="AY160" s="4">
        <f t="shared" si="128"/>
        <v>0</v>
      </c>
      <c r="AZ160" s="4">
        <f t="shared" si="128"/>
        <v>0</v>
      </c>
      <c r="BA160" s="4">
        <f t="shared" si="128"/>
        <v>0</v>
      </c>
      <c r="BB160" s="4">
        <f t="shared" si="128"/>
        <v>0</v>
      </c>
      <c r="BC160" s="4">
        <f t="shared" si="128"/>
        <v>0</v>
      </c>
      <c r="BD160" s="4">
        <f t="shared" si="128"/>
        <v>0</v>
      </c>
      <c r="BE160" s="4">
        <f t="shared" si="127"/>
        <v>0</v>
      </c>
      <c r="BF160" s="4">
        <f t="shared" si="127"/>
        <v>0</v>
      </c>
      <c r="BG160" s="4">
        <f t="shared" si="127"/>
        <v>0</v>
      </c>
      <c r="BH160" s="4">
        <f t="shared" si="127"/>
        <v>0</v>
      </c>
      <c r="BI160" s="4">
        <f t="shared" si="127"/>
        <v>0</v>
      </c>
      <c r="BJ160" s="4">
        <f t="shared" si="118"/>
        <v>2141.8141887502879</v>
      </c>
      <c r="BK160" s="4">
        <f t="shared" si="114"/>
        <v>126828.24537755147</v>
      </c>
      <c r="BL160" s="4">
        <f t="shared" si="123"/>
        <v>1.1499448638604841</v>
      </c>
      <c r="BM160" s="4">
        <f t="shared" si="107"/>
        <v>2148192.139963374</v>
      </c>
      <c r="BN160" s="18">
        <f t="shared" si="124"/>
        <v>1.1420465308029573</v>
      </c>
      <c r="BO160" s="4">
        <f t="shared" si="108"/>
        <v>5.9039525849728625</v>
      </c>
      <c r="BP160" s="27"/>
      <c r="BQ160" s="4">
        <f>I160+AJ160+BK160+SUM(J$11:J160)</f>
        <v>5000000.0000000056</v>
      </c>
      <c r="BR160" s="27"/>
      <c r="BS160">
        <f t="shared" si="101"/>
        <v>149</v>
      </c>
      <c r="BT160" s="11">
        <f t="shared" si="102"/>
        <v>0.58520569428556357</v>
      </c>
      <c r="BU160" s="9">
        <f t="shared" si="94"/>
        <v>3018.6124309339452</v>
      </c>
      <c r="BV160" s="9">
        <f t="shared" si="94"/>
        <v>2945.4943694919657</v>
      </c>
      <c r="BW160" s="9">
        <f t="shared" si="94"/>
        <v>3051.7927159886112</v>
      </c>
      <c r="BX160" s="9">
        <f t="shared" si="94"/>
        <v>3155.7164709746203</v>
      </c>
      <c r="BY160" s="9">
        <f t="shared" si="94"/>
        <v>3256.5682235901145</v>
      </c>
      <c r="BZ160" s="9">
        <f t="shared" si="94"/>
        <v>3353.6356707742607</v>
      </c>
      <c r="CA160" s="9">
        <f t="shared" si="94"/>
        <v>3446.2009002142609</v>
      </c>
      <c r="CB160" s="9">
        <f t="shared" si="94"/>
        <v>3533.5505316483523</v>
      </c>
      <c r="CC160" s="9">
        <f t="shared" si="94"/>
        <v>3614.9865100942784</v>
      </c>
      <c r="CD160" s="9">
        <f t="shared" si="94"/>
        <v>3689.8373018588331</v>
      </c>
      <c r="CE160" s="9">
        <f t="shared" si="94"/>
        <v>0</v>
      </c>
      <c r="CF160" s="9">
        <f t="shared" si="94"/>
        <v>0</v>
      </c>
      <c r="CG160" s="9">
        <f t="shared" si="94"/>
        <v>0</v>
      </c>
      <c r="CH160" s="9">
        <f t="shared" si="94"/>
        <v>0</v>
      </c>
      <c r="CI160" s="9">
        <f t="shared" si="122"/>
        <v>0</v>
      </c>
      <c r="CJ160" s="9">
        <f t="shared" si="122"/>
        <v>0</v>
      </c>
      <c r="CK160" s="9">
        <f t="shared" si="122"/>
        <v>0</v>
      </c>
      <c r="CL160" s="9">
        <f t="shared" si="122"/>
        <v>0</v>
      </c>
      <c r="CM160" s="9">
        <f t="shared" si="122"/>
        <v>0</v>
      </c>
      <c r="CN160" s="9">
        <f t="shared" si="122"/>
        <v>0</v>
      </c>
      <c r="CO160" s="9">
        <f t="shared" si="122"/>
        <v>0</v>
      </c>
      <c r="CP160" s="9">
        <f t="shared" si="122"/>
        <v>0</v>
      </c>
      <c r="CQ160" s="9">
        <f t="shared" si="121"/>
        <v>33066.395125569237</v>
      </c>
      <c r="CR160" s="27"/>
    </row>
    <row r="161" spans="2:96" x14ac:dyDescent="0.2">
      <c r="B161" s="1">
        <f t="shared" si="115"/>
        <v>44010</v>
      </c>
      <c r="C161" s="8">
        <f t="shared" si="109"/>
        <v>21.428571428571427</v>
      </c>
      <c r="D161">
        <f t="shared" si="119"/>
        <v>150</v>
      </c>
      <c r="E161" s="14">
        <f t="shared" si="116"/>
        <v>0.15</v>
      </c>
      <c r="F161" s="3">
        <f t="shared" si="110"/>
        <v>2.8576511180631639</v>
      </c>
      <c r="G161" s="3">
        <f t="shared" si="103"/>
        <v>1.4189999999999996</v>
      </c>
      <c r="H161" s="27"/>
      <c r="I161" s="4">
        <f t="shared" si="111"/>
        <v>2818741.4649110618</v>
      </c>
      <c r="J161" s="4"/>
      <c r="K161" s="4">
        <f t="shared" si="104"/>
        <v>2181258.5350889433</v>
      </c>
      <c r="L161" s="4">
        <f t="shared" si="86"/>
        <v>1.1344370674109743</v>
      </c>
      <c r="N161" s="4">
        <f t="shared" si="120"/>
        <v>33066.395125569237</v>
      </c>
      <c r="O161" s="4">
        <f t="shared" si="126"/>
        <v>32324.767317265057</v>
      </c>
      <c r="P161" s="4">
        <f t="shared" si="126"/>
        <v>33555.088957087843</v>
      </c>
      <c r="Q161" s="4">
        <f t="shared" si="126"/>
        <v>34766.040337484301</v>
      </c>
      <c r="R161" s="4">
        <f t="shared" si="126"/>
        <v>35949.940357606087</v>
      </c>
      <c r="S161" s="4">
        <f t="shared" si="126"/>
        <v>37098.84410888869</v>
      </c>
      <c r="T161" s="4">
        <f t="shared" si="126"/>
        <v>38204.637030727899</v>
      </c>
      <c r="U161" s="4">
        <f t="shared" si="126"/>
        <v>39259.140661888523</v>
      </c>
      <c r="V161" s="4">
        <f t="shared" si="126"/>
        <v>40254.22817028709</v>
      </c>
      <c r="W161" s="4">
        <f t="shared" si="126"/>
        <v>41181.947309513234</v>
      </c>
      <c r="X161" s="4">
        <f t="shared" si="126"/>
        <v>42034.647963835414</v>
      </c>
      <c r="Y161" s="4">
        <f t="shared" si="126"/>
        <v>42805.111036998314</v>
      </c>
      <c r="Z161" s="4">
        <f t="shared" si="126"/>
        <v>43486.675144906825</v>
      </c>
      <c r="AA161" s="4">
        <f t="shared" si="126"/>
        <v>44073.35741515331</v>
      </c>
      <c r="AB161" s="4">
        <f t="shared" si="126"/>
        <v>44559.964697289346</v>
      </c>
      <c r="AC161" s="4">
        <f t="shared" si="126"/>
        <v>44942.191657716961</v>
      </c>
      <c r="AD161" s="4">
        <f t="shared" si="126"/>
        <v>45216.702573192888</v>
      </c>
      <c r="AE161" s="4">
        <f t="shared" si="126"/>
        <v>45381.194149196854</v>
      </c>
      <c r="AF161" s="4">
        <f t="shared" si="126"/>
        <v>45434.437321946782</v>
      </c>
      <c r="AG161" s="4">
        <f t="shared" si="126"/>
        <v>45376.296731393944</v>
      </c>
      <c r="AH161" s="4">
        <f t="shared" si="126"/>
        <v>45207.727343044098</v>
      </c>
      <c r="AI161" s="4">
        <f t="shared" si="105"/>
        <v>1198187.671280148</v>
      </c>
      <c r="AJ161" s="4">
        <f t="shared" si="113"/>
        <v>2052367.0066911408</v>
      </c>
      <c r="AK161" s="27"/>
      <c r="AL161">
        <f t="shared" si="99"/>
        <v>150</v>
      </c>
      <c r="AM161" s="14"/>
      <c r="AN161" s="14"/>
      <c r="AO161" s="4">
        <f t="shared" si="128"/>
        <v>2063.2830202509613</v>
      </c>
      <c r="AP161" s="4">
        <f t="shared" si="128"/>
        <v>0</v>
      </c>
      <c r="AQ161" s="4">
        <f t="shared" si="128"/>
        <v>0</v>
      </c>
      <c r="AR161" s="4">
        <f t="shared" si="128"/>
        <v>0</v>
      </c>
      <c r="AS161" s="4">
        <f t="shared" si="128"/>
        <v>0</v>
      </c>
      <c r="AT161" s="4">
        <f t="shared" si="128"/>
        <v>0</v>
      </c>
      <c r="AU161" s="4">
        <f t="shared" si="128"/>
        <v>0</v>
      </c>
      <c r="AV161" s="4">
        <f t="shared" si="128"/>
        <v>0</v>
      </c>
      <c r="AW161" s="4">
        <f t="shared" si="128"/>
        <v>0</v>
      </c>
      <c r="AX161" s="4">
        <f t="shared" si="128"/>
        <v>0</v>
      </c>
      <c r="AY161" s="4">
        <f t="shared" si="128"/>
        <v>0</v>
      </c>
      <c r="AZ161" s="4">
        <f t="shared" si="128"/>
        <v>0</v>
      </c>
      <c r="BA161" s="4">
        <f t="shared" si="128"/>
        <v>0</v>
      </c>
      <c r="BB161" s="4">
        <f t="shared" si="128"/>
        <v>0</v>
      </c>
      <c r="BC161" s="4">
        <f t="shared" si="128"/>
        <v>0</v>
      </c>
      <c r="BD161" s="4">
        <f t="shared" si="128"/>
        <v>0</v>
      </c>
      <c r="BE161" s="4">
        <f t="shared" si="127"/>
        <v>0</v>
      </c>
      <c r="BF161" s="4">
        <f t="shared" si="127"/>
        <v>0</v>
      </c>
      <c r="BG161" s="4">
        <f t="shared" si="127"/>
        <v>0</v>
      </c>
      <c r="BH161" s="4">
        <f t="shared" si="127"/>
        <v>0</v>
      </c>
      <c r="BI161" s="4">
        <f t="shared" si="127"/>
        <v>0</v>
      </c>
      <c r="BJ161" s="4">
        <f t="shared" si="118"/>
        <v>2063.2830202509613</v>
      </c>
      <c r="BK161" s="4">
        <f t="shared" si="114"/>
        <v>128891.52839780244</v>
      </c>
      <c r="BL161" s="4">
        <f t="shared" si="123"/>
        <v>1.1420465308029573</v>
      </c>
      <c r="BM161" s="4">
        <f t="shared" si="107"/>
        <v>2181258.5350889433</v>
      </c>
      <c r="BN161" s="18">
        <f t="shared" si="124"/>
        <v>1.1344370674109743</v>
      </c>
      <c r="BO161" s="4">
        <f t="shared" si="108"/>
        <v>5.9090440827797952</v>
      </c>
      <c r="BP161" s="27"/>
      <c r="BQ161" s="4">
        <f>I161+AJ161+BK161+SUM(J$11:J161)</f>
        <v>5000000.0000000047</v>
      </c>
      <c r="BR161" s="27"/>
      <c r="BS161">
        <f t="shared" si="101"/>
        <v>150</v>
      </c>
      <c r="BT161" s="11">
        <f t="shared" si="102"/>
        <v>0.5786653040768609</v>
      </c>
      <c r="BU161" s="9">
        <f t="shared" si="94"/>
        <v>2870.1563385094728</v>
      </c>
      <c r="BV161" s="9">
        <f t="shared" si="94"/>
        <v>2805.783196328844</v>
      </c>
      <c r="BW161" s="9">
        <f t="shared" si="94"/>
        <v>2912.5748632019026</v>
      </c>
      <c r="BX161" s="9">
        <f t="shared" si="94"/>
        <v>3017.6851955158145</v>
      </c>
      <c r="BY161" s="9">
        <f t="shared" si="94"/>
        <v>3120.4474752868705</v>
      </c>
      <c r="BZ161" s="9">
        <f t="shared" ref="BZ161:CM185" si="129">S161*$E161*$BT161*BZ$7</f>
        <v>3220.1720860755199</v>
      </c>
      <c r="CA161" s="9">
        <f t="shared" si="129"/>
        <v>3316.1546856798391</v>
      </c>
      <c r="CB161" s="9">
        <f t="shared" si="129"/>
        <v>3407.6853853361963</v>
      </c>
      <c r="CC161" s="9">
        <f t="shared" si="129"/>
        <v>3494.0587776807779</v>
      </c>
      <c r="CD161" s="9">
        <f t="shared" si="129"/>
        <v>3574.5846093505111</v>
      </c>
      <c r="CE161" s="9">
        <f t="shared" si="129"/>
        <v>0</v>
      </c>
      <c r="CF161" s="9">
        <f t="shared" si="129"/>
        <v>0</v>
      </c>
      <c r="CG161" s="9">
        <f t="shared" si="129"/>
        <v>0</v>
      </c>
      <c r="CH161" s="9">
        <f t="shared" si="129"/>
        <v>0</v>
      </c>
      <c r="CI161" s="9">
        <f t="shared" si="122"/>
        <v>0</v>
      </c>
      <c r="CJ161" s="9">
        <f t="shared" si="122"/>
        <v>0</v>
      </c>
      <c r="CK161" s="9">
        <f t="shared" si="122"/>
        <v>0</v>
      </c>
      <c r="CL161" s="9">
        <f t="shared" si="122"/>
        <v>0</v>
      </c>
      <c r="CM161" s="9">
        <f t="shared" si="122"/>
        <v>0</v>
      </c>
      <c r="CN161" s="9">
        <f t="shared" si="122"/>
        <v>0</v>
      </c>
      <c r="CO161" s="9">
        <f t="shared" si="122"/>
        <v>0</v>
      </c>
      <c r="CP161" s="9">
        <f t="shared" si="122"/>
        <v>0</v>
      </c>
      <c r="CQ161" s="9">
        <f t="shared" si="121"/>
        <v>31739.302612965745</v>
      </c>
      <c r="CR161" s="27"/>
    </row>
    <row r="162" spans="2:96" x14ac:dyDescent="0.2">
      <c r="B162" s="1">
        <f t="shared" si="115"/>
        <v>44011</v>
      </c>
      <c r="C162" s="8">
        <f t="shared" si="109"/>
        <v>21.571428571428573</v>
      </c>
      <c r="D162">
        <f t="shared" si="119"/>
        <v>151</v>
      </c>
      <c r="E162" s="14">
        <f t="shared" si="116"/>
        <v>0.15</v>
      </c>
      <c r="F162" s="3">
        <f t="shared" si="110"/>
        <v>2.8576511180631639</v>
      </c>
      <c r="G162" s="3">
        <f t="shared" si="103"/>
        <v>1.4189999999999996</v>
      </c>
      <c r="H162" s="27"/>
      <c r="I162" s="4">
        <f t="shared" si="111"/>
        <v>2787002.1622980959</v>
      </c>
      <c r="J162" s="4"/>
      <c r="K162" s="4">
        <f t="shared" si="104"/>
        <v>2212997.8377019092</v>
      </c>
      <c r="L162" s="4">
        <f t="shared" ref="L162:L225" si="130">K162/K155</f>
        <v>1.1271192474390337</v>
      </c>
      <c r="N162" s="4">
        <f t="shared" si="120"/>
        <v>31739.302612965745</v>
      </c>
      <c r="O162" s="4">
        <f t="shared" si="126"/>
        <v>31082.411418035081</v>
      </c>
      <c r="P162" s="4">
        <f t="shared" si="126"/>
        <v>32324.767317265057</v>
      </c>
      <c r="Q162" s="4">
        <f t="shared" si="126"/>
        <v>33555.088957087843</v>
      </c>
      <c r="R162" s="4">
        <f t="shared" si="126"/>
        <v>34766.040337484301</v>
      </c>
      <c r="S162" s="4">
        <f t="shared" si="126"/>
        <v>35949.940357606087</v>
      </c>
      <c r="T162" s="4">
        <f t="shared" si="126"/>
        <v>37098.84410888869</v>
      </c>
      <c r="U162" s="4">
        <f t="shared" si="126"/>
        <v>38204.637030727899</v>
      </c>
      <c r="V162" s="4">
        <f t="shared" si="126"/>
        <v>39259.140661888523</v>
      </c>
      <c r="W162" s="4">
        <f t="shared" si="126"/>
        <v>40254.22817028709</v>
      </c>
      <c r="X162" s="4">
        <f t="shared" si="126"/>
        <v>41181.947309513234</v>
      </c>
      <c r="Y162" s="4">
        <f t="shared" si="126"/>
        <v>42034.647963835414</v>
      </c>
      <c r="Z162" s="4">
        <f t="shared" si="126"/>
        <v>42805.111036998314</v>
      </c>
      <c r="AA162" s="4">
        <f t="shared" si="126"/>
        <v>43486.675144906825</v>
      </c>
      <c r="AB162" s="4">
        <f t="shared" si="126"/>
        <v>44073.35741515331</v>
      </c>
      <c r="AC162" s="4">
        <f t="shared" si="126"/>
        <v>44559.964697289346</v>
      </c>
      <c r="AD162" s="4">
        <f t="shared" si="126"/>
        <v>44942.191657716961</v>
      </c>
      <c r="AE162" s="4">
        <f t="shared" si="126"/>
        <v>45216.702573192888</v>
      </c>
      <c r="AF162" s="4">
        <f t="shared" si="126"/>
        <v>45381.194149196854</v>
      </c>
      <c r="AG162" s="4">
        <f t="shared" si="126"/>
        <v>45434.437321946782</v>
      </c>
      <c r="AH162" s="4">
        <f t="shared" si="126"/>
        <v>45376.296731393944</v>
      </c>
      <c r="AI162" s="4">
        <f t="shared" si="105"/>
        <v>1243395.398623192</v>
      </c>
      <c r="AJ162" s="4">
        <f t="shared" si="113"/>
        <v>2082122.3255965724</v>
      </c>
      <c r="AK162" s="27"/>
      <c r="AL162">
        <f t="shared" si="99"/>
        <v>151</v>
      </c>
      <c r="AM162" s="14"/>
      <c r="AN162" s="14"/>
      <c r="AO162" s="4">
        <f t="shared" si="128"/>
        <v>1983.9837075341541</v>
      </c>
      <c r="AP162" s="4">
        <f t="shared" si="128"/>
        <v>0</v>
      </c>
      <c r="AQ162" s="4">
        <f t="shared" si="128"/>
        <v>0</v>
      </c>
      <c r="AR162" s="4">
        <f t="shared" si="128"/>
        <v>0</v>
      </c>
      <c r="AS162" s="4">
        <f t="shared" si="128"/>
        <v>0</v>
      </c>
      <c r="AT162" s="4">
        <f t="shared" si="128"/>
        <v>0</v>
      </c>
      <c r="AU162" s="4">
        <f t="shared" si="128"/>
        <v>0</v>
      </c>
      <c r="AV162" s="4">
        <f t="shared" si="128"/>
        <v>0</v>
      </c>
      <c r="AW162" s="4">
        <f t="shared" si="128"/>
        <v>0</v>
      </c>
      <c r="AX162" s="4">
        <f t="shared" si="128"/>
        <v>0</v>
      </c>
      <c r="AY162" s="4">
        <f t="shared" si="128"/>
        <v>0</v>
      </c>
      <c r="AZ162" s="4">
        <f t="shared" si="128"/>
        <v>0</v>
      </c>
      <c r="BA162" s="4">
        <f t="shared" si="128"/>
        <v>0</v>
      </c>
      <c r="BB162" s="4">
        <f t="shared" si="128"/>
        <v>0</v>
      </c>
      <c r="BC162" s="4">
        <f t="shared" si="128"/>
        <v>0</v>
      </c>
      <c r="BD162" s="4">
        <f t="shared" si="128"/>
        <v>0</v>
      </c>
      <c r="BE162" s="4">
        <f t="shared" si="127"/>
        <v>0</v>
      </c>
      <c r="BF162" s="4">
        <f t="shared" si="127"/>
        <v>0</v>
      </c>
      <c r="BG162" s="4">
        <f t="shared" si="127"/>
        <v>0</v>
      </c>
      <c r="BH162" s="4">
        <f t="shared" si="127"/>
        <v>0</v>
      </c>
      <c r="BI162" s="4">
        <f t="shared" si="127"/>
        <v>0</v>
      </c>
      <c r="BJ162" s="4">
        <f t="shared" si="118"/>
        <v>1983.9837075341541</v>
      </c>
      <c r="BK162" s="4">
        <f t="shared" si="114"/>
        <v>130875.51210533659</v>
      </c>
      <c r="BL162" s="4">
        <f t="shared" si="123"/>
        <v>1.1344370674109743</v>
      </c>
      <c r="BM162" s="4">
        <f t="shared" si="107"/>
        <v>2212997.8377019088</v>
      </c>
      <c r="BN162" s="18">
        <f t="shared" si="124"/>
        <v>1.1271192474390335</v>
      </c>
      <c r="BO162" s="4">
        <f t="shared" si="108"/>
        <v>5.9139466779255638</v>
      </c>
      <c r="BP162" s="27"/>
      <c r="BQ162" s="4">
        <f>I162+AJ162+BK162+SUM(J$11:J162)</f>
        <v>5000000.0000000047</v>
      </c>
      <c r="BR162" s="27"/>
      <c r="BS162">
        <f t="shared" si="101"/>
        <v>151</v>
      </c>
      <c r="BT162" s="11">
        <f t="shared" si="102"/>
        <v>0.57238260579021494</v>
      </c>
      <c r="BU162" s="9">
        <f t="shared" ref="BU162:CH195" si="131">N162*$E162*$BT162*BU$7</f>
        <v>2725.0537103360266</v>
      </c>
      <c r="BV162" s="9">
        <f t="shared" si="131"/>
        <v>2668.6547462547674</v>
      </c>
      <c r="BW162" s="9">
        <f t="shared" si="131"/>
        <v>2775.3201822927822</v>
      </c>
      <c r="BX162" s="9">
        <f t="shared" si="131"/>
        <v>2880.9523882170606</v>
      </c>
      <c r="BY162" s="9">
        <f t="shared" si="131"/>
        <v>2984.9215142065482</v>
      </c>
      <c r="BZ162" s="9">
        <f t="shared" si="129"/>
        <v>3086.5680809834071</v>
      </c>
      <c r="CA162" s="9">
        <f t="shared" si="129"/>
        <v>3185.209959427601</v>
      </c>
      <c r="CB162" s="9">
        <f t="shared" si="129"/>
        <v>3280.150454537606</v>
      </c>
      <c r="CC162" s="9">
        <f t="shared" si="129"/>
        <v>3370.6873849704502</v>
      </c>
      <c r="CD162" s="9">
        <f t="shared" si="129"/>
        <v>3456.12300212742</v>
      </c>
      <c r="CE162" s="9">
        <f t="shared" si="129"/>
        <v>0</v>
      </c>
      <c r="CF162" s="9">
        <f t="shared" si="129"/>
        <v>0</v>
      </c>
      <c r="CG162" s="9">
        <f t="shared" si="129"/>
        <v>0</v>
      </c>
      <c r="CH162" s="9">
        <f t="shared" si="129"/>
        <v>0</v>
      </c>
      <c r="CI162" s="9">
        <f t="shared" si="122"/>
        <v>0</v>
      </c>
      <c r="CJ162" s="9">
        <f t="shared" si="122"/>
        <v>0</v>
      </c>
      <c r="CK162" s="9">
        <f t="shared" si="122"/>
        <v>0</v>
      </c>
      <c r="CL162" s="9">
        <f t="shared" si="122"/>
        <v>0</v>
      </c>
      <c r="CM162" s="9">
        <f t="shared" si="122"/>
        <v>0</v>
      </c>
      <c r="CN162" s="9">
        <f t="shared" si="122"/>
        <v>0</v>
      </c>
      <c r="CO162" s="9">
        <f t="shared" si="122"/>
        <v>0</v>
      </c>
      <c r="CP162" s="9">
        <f t="shared" si="122"/>
        <v>0</v>
      </c>
      <c r="CQ162" s="9">
        <f t="shared" si="121"/>
        <v>30413.641423353667</v>
      </c>
      <c r="CR162" s="27"/>
    </row>
    <row r="163" spans="2:96" x14ac:dyDescent="0.2">
      <c r="B163" s="1">
        <f t="shared" si="115"/>
        <v>44012</v>
      </c>
      <c r="C163" s="8">
        <f t="shared" si="109"/>
        <v>21.714285714285715</v>
      </c>
      <c r="D163">
        <f t="shared" si="119"/>
        <v>152</v>
      </c>
      <c r="E163" s="14">
        <f t="shared" si="116"/>
        <v>0.15</v>
      </c>
      <c r="F163" s="3">
        <f t="shared" si="110"/>
        <v>2.8576511180631639</v>
      </c>
      <c r="G163" s="3">
        <f t="shared" si="103"/>
        <v>1.4189999999999996</v>
      </c>
      <c r="H163" s="27"/>
      <c r="I163" s="4">
        <f t="shared" si="111"/>
        <v>2756588.5208747424</v>
      </c>
      <c r="J163" s="4"/>
      <c r="K163" s="4">
        <f t="shared" si="104"/>
        <v>2243411.4791252627</v>
      </c>
      <c r="L163" s="4">
        <f t="shared" si="130"/>
        <v>1.1200942488872807</v>
      </c>
      <c r="N163" s="4">
        <f t="shared" si="120"/>
        <v>30413.641423353667</v>
      </c>
      <c r="O163" s="4">
        <f t="shared" si="126"/>
        <v>29834.944456187797</v>
      </c>
      <c r="P163" s="4">
        <f t="shared" si="126"/>
        <v>31082.411418035081</v>
      </c>
      <c r="Q163" s="4">
        <f t="shared" si="126"/>
        <v>32324.767317265057</v>
      </c>
      <c r="R163" s="4">
        <f t="shared" si="126"/>
        <v>33555.088957087843</v>
      </c>
      <c r="S163" s="4">
        <f t="shared" si="126"/>
        <v>34766.040337484301</v>
      </c>
      <c r="T163" s="4">
        <f t="shared" si="126"/>
        <v>35949.940357606087</v>
      </c>
      <c r="U163" s="4">
        <f t="shared" si="126"/>
        <v>37098.84410888869</v>
      </c>
      <c r="V163" s="4">
        <f t="shared" si="126"/>
        <v>38204.637030727899</v>
      </c>
      <c r="W163" s="4">
        <f t="shared" si="126"/>
        <v>39259.140661888523</v>
      </c>
      <c r="X163" s="4">
        <f t="shared" si="126"/>
        <v>40254.22817028709</v>
      </c>
      <c r="Y163" s="4">
        <f t="shared" si="126"/>
        <v>41181.947309513234</v>
      </c>
      <c r="Z163" s="4">
        <f t="shared" si="126"/>
        <v>42034.647963835414</v>
      </c>
      <c r="AA163" s="4">
        <f t="shared" si="126"/>
        <v>42805.111036998314</v>
      </c>
      <c r="AB163" s="4">
        <f t="shared" si="126"/>
        <v>43486.675144906825</v>
      </c>
      <c r="AC163" s="4">
        <f t="shared" si="126"/>
        <v>44073.35741515331</v>
      </c>
      <c r="AD163" s="4">
        <f t="shared" si="126"/>
        <v>44559.964697289346</v>
      </c>
      <c r="AE163" s="4">
        <f t="shared" si="126"/>
        <v>44942.191657716961</v>
      </c>
      <c r="AF163" s="4">
        <f t="shared" si="126"/>
        <v>45216.702573192888</v>
      </c>
      <c r="AG163" s="4">
        <f t="shared" si="126"/>
        <v>45381.194149196854</v>
      </c>
      <c r="AH163" s="4">
        <f t="shared" si="126"/>
        <v>45434.437321946782</v>
      </c>
      <c r="AI163" s="4">
        <f t="shared" si="105"/>
        <v>1288771.695354586</v>
      </c>
      <c r="AJ163" s="4">
        <f t="shared" si="113"/>
        <v>2110631.6088631479</v>
      </c>
      <c r="AK163" s="27"/>
      <c r="AL163">
        <f t="shared" si="99"/>
        <v>152</v>
      </c>
      <c r="AM163" s="14"/>
      <c r="AN163" s="14"/>
      <c r="AO163" s="4">
        <f t="shared" si="128"/>
        <v>1904.3581567779447</v>
      </c>
      <c r="AP163" s="4">
        <f t="shared" si="128"/>
        <v>0</v>
      </c>
      <c r="AQ163" s="4">
        <f t="shared" si="128"/>
        <v>0</v>
      </c>
      <c r="AR163" s="4">
        <f t="shared" si="128"/>
        <v>0</v>
      </c>
      <c r="AS163" s="4">
        <f t="shared" si="128"/>
        <v>0</v>
      </c>
      <c r="AT163" s="4">
        <f t="shared" si="128"/>
        <v>0</v>
      </c>
      <c r="AU163" s="4">
        <f t="shared" si="128"/>
        <v>0</v>
      </c>
      <c r="AV163" s="4">
        <f t="shared" si="128"/>
        <v>0</v>
      </c>
      <c r="AW163" s="4">
        <f t="shared" si="128"/>
        <v>0</v>
      </c>
      <c r="AX163" s="4">
        <f t="shared" si="128"/>
        <v>0</v>
      </c>
      <c r="AY163" s="4">
        <f t="shared" si="128"/>
        <v>0</v>
      </c>
      <c r="AZ163" s="4">
        <f t="shared" si="128"/>
        <v>0</v>
      </c>
      <c r="BA163" s="4">
        <f t="shared" si="128"/>
        <v>0</v>
      </c>
      <c r="BB163" s="4">
        <f t="shared" si="128"/>
        <v>0</v>
      </c>
      <c r="BC163" s="4">
        <f t="shared" si="128"/>
        <v>0</v>
      </c>
      <c r="BD163" s="4">
        <f t="shared" si="128"/>
        <v>0</v>
      </c>
      <c r="BE163" s="4">
        <f t="shared" si="127"/>
        <v>0</v>
      </c>
      <c r="BF163" s="4">
        <f t="shared" si="127"/>
        <v>0</v>
      </c>
      <c r="BG163" s="4">
        <f t="shared" si="127"/>
        <v>0</v>
      </c>
      <c r="BH163" s="4">
        <f t="shared" si="127"/>
        <v>0</v>
      </c>
      <c r="BI163" s="4">
        <f t="shared" si="127"/>
        <v>0</v>
      </c>
      <c r="BJ163" s="4">
        <f t="shared" si="118"/>
        <v>1904.3581567779447</v>
      </c>
      <c r="BK163" s="4">
        <f t="shared" si="114"/>
        <v>132779.87026211453</v>
      </c>
      <c r="BL163" s="4">
        <f t="shared" si="123"/>
        <v>1.1271192474390335</v>
      </c>
      <c r="BM163" s="4">
        <f t="shared" si="107"/>
        <v>2243411.4791252622</v>
      </c>
      <c r="BN163" s="18">
        <f t="shared" si="124"/>
        <v>1.1200942488872803</v>
      </c>
      <c r="BO163" s="4">
        <f t="shared" si="108"/>
        <v>5.9186587702532076</v>
      </c>
      <c r="BP163" s="27"/>
      <c r="BQ163" s="4">
        <f>I163+AJ163+BK163+SUM(J$11:J163)</f>
        <v>5000000.0000000047</v>
      </c>
      <c r="BR163" s="27"/>
      <c r="BS163">
        <f t="shared" si="101"/>
        <v>152</v>
      </c>
      <c r="BT163" s="11">
        <f t="shared" si="102"/>
        <v>0.5663578895954291</v>
      </c>
      <c r="BU163" s="9">
        <f t="shared" si="131"/>
        <v>2583.7508657164058</v>
      </c>
      <c r="BV163" s="9">
        <f t="shared" si="131"/>
        <v>2534.5884267605052</v>
      </c>
      <c r="BW163" s="9">
        <f t="shared" si="131"/>
        <v>2640.5653401382824</v>
      </c>
      <c r="BX163" s="9">
        <f t="shared" si="131"/>
        <v>2746.1080499204309</v>
      </c>
      <c r="BY163" s="9">
        <f t="shared" si="131"/>
        <v>2850.6284050384734</v>
      </c>
      <c r="BZ163" s="9">
        <f t="shared" si="129"/>
        <v>2953.5031852690754</v>
      </c>
      <c r="CA163" s="9">
        <f t="shared" si="129"/>
        <v>3054.0798528022992</v>
      </c>
      <c r="CB163" s="9">
        <f t="shared" si="129"/>
        <v>3151.6834583910027</v>
      </c>
      <c r="CC163" s="9">
        <f t="shared" si="129"/>
        <v>3245.6246402223651</v>
      </c>
      <c r="CD163" s="9">
        <f t="shared" si="129"/>
        <v>3335.2086078895923</v>
      </c>
      <c r="CE163" s="9">
        <f t="shared" si="129"/>
        <v>0</v>
      </c>
      <c r="CF163" s="9">
        <f t="shared" si="129"/>
        <v>0</v>
      </c>
      <c r="CG163" s="9">
        <f t="shared" si="129"/>
        <v>0</v>
      </c>
      <c r="CH163" s="9">
        <f t="shared" si="129"/>
        <v>0</v>
      </c>
      <c r="CI163" s="9">
        <f t="shared" si="122"/>
        <v>0</v>
      </c>
      <c r="CJ163" s="9">
        <f t="shared" si="122"/>
        <v>0</v>
      </c>
      <c r="CK163" s="9">
        <f t="shared" si="122"/>
        <v>0</v>
      </c>
      <c r="CL163" s="9">
        <f t="shared" si="122"/>
        <v>0</v>
      </c>
      <c r="CM163" s="9">
        <f t="shared" si="122"/>
        <v>0</v>
      </c>
      <c r="CN163" s="9">
        <f t="shared" si="122"/>
        <v>0</v>
      </c>
      <c r="CO163" s="9">
        <f t="shared" si="122"/>
        <v>0</v>
      </c>
      <c r="CP163" s="9">
        <f t="shared" si="122"/>
        <v>0</v>
      </c>
      <c r="CQ163" s="9">
        <f t="shared" si="121"/>
        <v>29095.740832148433</v>
      </c>
      <c r="CR163" s="27"/>
    </row>
    <row r="164" spans="2:96" x14ac:dyDescent="0.2">
      <c r="B164" s="1">
        <f t="shared" si="115"/>
        <v>44013</v>
      </c>
      <c r="C164" s="8">
        <f t="shared" si="109"/>
        <v>21.857142857142858</v>
      </c>
      <c r="D164">
        <f t="shared" si="119"/>
        <v>153</v>
      </c>
      <c r="E164" s="14">
        <f t="shared" si="116"/>
        <v>0.15</v>
      </c>
      <c r="F164" s="3">
        <f t="shared" si="110"/>
        <v>2.8576511180631639</v>
      </c>
      <c r="G164" s="3">
        <f t="shared" si="103"/>
        <v>1.4189999999999996</v>
      </c>
      <c r="H164" s="27"/>
      <c r="I164" s="4">
        <f t="shared" si="111"/>
        <v>2727492.7800425938</v>
      </c>
      <c r="J164" s="4"/>
      <c r="K164" s="4">
        <f t="shared" si="104"/>
        <v>2272507.2199574113</v>
      </c>
      <c r="L164" s="4">
        <f t="shared" si="130"/>
        <v>1.1133617581689144</v>
      </c>
      <c r="N164" s="4">
        <f t="shared" si="120"/>
        <v>29095.740832148433</v>
      </c>
      <c r="O164" s="4">
        <f t="shared" si="126"/>
        <v>28588.822937952445</v>
      </c>
      <c r="P164" s="4">
        <f t="shared" si="126"/>
        <v>29834.944456187797</v>
      </c>
      <c r="Q164" s="4">
        <f t="shared" si="126"/>
        <v>31082.411418035081</v>
      </c>
      <c r="R164" s="4">
        <f t="shared" si="126"/>
        <v>32324.767317265057</v>
      </c>
      <c r="S164" s="4">
        <f t="shared" si="126"/>
        <v>33555.088957087843</v>
      </c>
      <c r="T164" s="4">
        <f t="shared" si="126"/>
        <v>34766.040337484301</v>
      </c>
      <c r="U164" s="4">
        <f t="shared" si="126"/>
        <v>35949.940357606087</v>
      </c>
      <c r="V164" s="4">
        <f t="shared" si="126"/>
        <v>37098.84410888869</v>
      </c>
      <c r="W164" s="4">
        <f t="shared" si="126"/>
        <v>38204.637030727899</v>
      </c>
      <c r="X164" s="4">
        <f t="shared" si="126"/>
        <v>39259.140661888523</v>
      </c>
      <c r="Y164" s="4">
        <f t="shared" si="126"/>
        <v>40254.22817028709</v>
      </c>
      <c r="Z164" s="4">
        <f t="shared" si="126"/>
        <v>41181.947309513234</v>
      </c>
      <c r="AA164" s="4">
        <f t="shared" si="126"/>
        <v>42034.647963835414</v>
      </c>
      <c r="AB164" s="4">
        <f t="shared" si="126"/>
        <v>42805.111036998314</v>
      </c>
      <c r="AC164" s="4">
        <f t="shared" si="126"/>
        <v>43486.675144906825</v>
      </c>
      <c r="AD164" s="4">
        <f t="shared" si="126"/>
        <v>44073.35741515331</v>
      </c>
      <c r="AE164" s="4">
        <f t="shared" si="126"/>
        <v>44559.964697289346</v>
      </c>
      <c r="AF164" s="4">
        <f t="shared" si="126"/>
        <v>44942.191657716961</v>
      </c>
      <c r="AG164" s="4">
        <f t="shared" si="126"/>
        <v>45216.702573192888</v>
      </c>
      <c r="AH164" s="4">
        <f t="shared" si="126"/>
        <v>45381.194149196854</v>
      </c>
      <c r="AI164" s="4">
        <f t="shared" si="105"/>
        <v>1334206.1326765327</v>
      </c>
      <c r="AJ164" s="4">
        <f t="shared" si="113"/>
        <v>2137902.5312098954</v>
      </c>
      <c r="AK164" s="27"/>
      <c r="AL164">
        <f t="shared" si="99"/>
        <v>153</v>
      </c>
      <c r="AM164" s="14"/>
      <c r="AN164" s="14"/>
      <c r="AO164" s="4">
        <f t="shared" si="128"/>
        <v>1824.81848540122</v>
      </c>
      <c r="AP164" s="4">
        <f t="shared" si="128"/>
        <v>0</v>
      </c>
      <c r="AQ164" s="4">
        <f t="shared" si="128"/>
        <v>0</v>
      </c>
      <c r="AR164" s="4">
        <f t="shared" si="128"/>
        <v>0</v>
      </c>
      <c r="AS164" s="4">
        <f t="shared" si="128"/>
        <v>0</v>
      </c>
      <c r="AT164" s="4">
        <f t="shared" si="128"/>
        <v>0</v>
      </c>
      <c r="AU164" s="4">
        <f t="shared" si="128"/>
        <v>0</v>
      </c>
      <c r="AV164" s="4">
        <f t="shared" si="128"/>
        <v>0</v>
      </c>
      <c r="AW164" s="4">
        <f t="shared" si="128"/>
        <v>0</v>
      </c>
      <c r="AX164" s="4">
        <f t="shared" si="128"/>
        <v>0</v>
      </c>
      <c r="AY164" s="4">
        <f t="shared" si="128"/>
        <v>0</v>
      </c>
      <c r="AZ164" s="4">
        <f t="shared" si="128"/>
        <v>0</v>
      </c>
      <c r="BA164" s="4">
        <f t="shared" si="128"/>
        <v>0</v>
      </c>
      <c r="BB164" s="4">
        <f t="shared" si="128"/>
        <v>0</v>
      </c>
      <c r="BC164" s="4">
        <f t="shared" si="128"/>
        <v>0</v>
      </c>
      <c r="BD164" s="4">
        <f t="shared" si="128"/>
        <v>0</v>
      </c>
      <c r="BE164" s="4">
        <f t="shared" si="127"/>
        <v>0</v>
      </c>
      <c r="BF164" s="4">
        <f t="shared" si="127"/>
        <v>0</v>
      </c>
      <c r="BG164" s="4">
        <f t="shared" si="127"/>
        <v>0</v>
      </c>
      <c r="BH164" s="4">
        <f t="shared" si="127"/>
        <v>0</v>
      </c>
      <c r="BI164" s="4">
        <f t="shared" si="127"/>
        <v>0</v>
      </c>
      <c r="BJ164" s="4">
        <f t="shared" si="118"/>
        <v>1824.81848540122</v>
      </c>
      <c r="BK164" s="4">
        <f t="shared" si="114"/>
        <v>134604.68874751576</v>
      </c>
      <c r="BL164" s="4">
        <f t="shared" si="123"/>
        <v>1.1200942488872805</v>
      </c>
      <c r="BM164" s="4">
        <f t="shared" si="107"/>
        <v>2272507.2199574113</v>
      </c>
      <c r="BN164" s="18">
        <f t="shared" si="124"/>
        <v>1.1133617581689141</v>
      </c>
      <c r="BO164" s="4">
        <f t="shared" si="108"/>
        <v>5.9231798062247023</v>
      </c>
      <c r="BP164" s="27"/>
      <c r="BQ164" s="4">
        <f>I164+AJ164+BK164+SUM(J$11:J164)</f>
        <v>5000000.0000000056</v>
      </c>
      <c r="BR164" s="27"/>
      <c r="BS164">
        <f t="shared" si="101"/>
        <v>153</v>
      </c>
      <c r="BT164" s="11">
        <f t="shared" si="102"/>
        <v>0.56059016905256576</v>
      </c>
      <c r="BU164" s="9">
        <f t="shared" si="131"/>
        <v>2446.6179407705595</v>
      </c>
      <c r="BV164" s="9">
        <f t="shared" si="131"/>
        <v>2403.9919625700945</v>
      </c>
      <c r="BW164" s="9">
        <f t="shared" si="131"/>
        <v>2508.776483455234</v>
      </c>
      <c r="BX164" s="9">
        <f t="shared" si="131"/>
        <v>2613.6741407096529</v>
      </c>
      <c r="BY164" s="9">
        <f t="shared" si="131"/>
        <v>2718.1420162455706</v>
      </c>
      <c r="BZ164" s="9">
        <f t="shared" si="129"/>
        <v>2821.5979486541632</v>
      </c>
      <c r="CA164" s="9">
        <f t="shared" si="129"/>
        <v>2923.4250645117968</v>
      </c>
      <c r="CB164" s="9">
        <f t="shared" si="129"/>
        <v>3022.9774713750076</v>
      </c>
      <c r="CC164" s="9">
        <f t="shared" si="129"/>
        <v>3119.587093598504</v>
      </c>
      <c r="CD164" s="9">
        <f t="shared" si="129"/>
        <v>3212.57158974715</v>
      </c>
      <c r="CE164" s="9">
        <f t="shared" si="129"/>
        <v>0</v>
      </c>
      <c r="CF164" s="9">
        <f t="shared" si="129"/>
        <v>0</v>
      </c>
      <c r="CG164" s="9">
        <f t="shared" si="129"/>
        <v>0</v>
      </c>
      <c r="CH164" s="9">
        <f t="shared" si="129"/>
        <v>0</v>
      </c>
      <c r="CI164" s="9">
        <f t="shared" si="122"/>
        <v>0</v>
      </c>
      <c r="CJ164" s="9">
        <f t="shared" si="122"/>
        <v>0</v>
      </c>
      <c r="CK164" s="9">
        <f t="shared" si="122"/>
        <v>0</v>
      </c>
      <c r="CL164" s="9">
        <f t="shared" si="122"/>
        <v>0</v>
      </c>
      <c r="CM164" s="9">
        <f t="shared" si="122"/>
        <v>0</v>
      </c>
      <c r="CN164" s="9">
        <f t="shared" si="122"/>
        <v>0</v>
      </c>
      <c r="CO164" s="9">
        <f t="shared" si="122"/>
        <v>0</v>
      </c>
      <c r="CP164" s="9">
        <f t="shared" si="122"/>
        <v>0</v>
      </c>
      <c r="CQ164" s="9">
        <f t="shared" si="121"/>
        <v>27791.361711637732</v>
      </c>
      <c r="CR164" s="27"/>
    </row>
    <row r="165" spans="2:96" x14ac:dyDescent="0.2">
      <c r="B165" s="1">
        <f t="shared" si="115"/>
        <v>44014</v>
      </c>
      <c r="C165" s="8">
        <f t="shared" si="109"/>
        <v>22</v>
      </c>
      <c r="D165">
        <f t="shared" si="119"/>
        <v>154</v>
      </c>
      <c r="E165" s="14">
        <f t="shared" si="116"/>
        <v>0.15</v>
      </c>
      <c r="F165" s="3">
        <f t="shared" si="110"/>
        <v>2.8576511180631639</v>
      </c>
      <c r="G165" s="3">
        <f t="shared" si="103"/>
        <v>1.4189999999999996</v>
      </c>
      <c r="H165" s="27"/>
      <c r="I165" s="4">
        <f t="shared" si="111"/>
        <v>2699701.4183309563</v>
      </c>
      <c r="J165" s="4"/>
      <c r="K165" s="4">
        <f t="shared" si="104"/>
        <v>2300298.5816690489</v>
      </c>
      <c r="L165" s="4">
        <f t="shared" si="130"/>
        <v>1.1069200841201006</v>
      </c>
      <c r="N165" s="4">
        <f t="shared" si="120"/>
        <v>27791.361711637732</v>
      </c>
      <c r="O165" s="4">
        <f t="shared" si="126"/>
        <v>27349.996382219524</v>
      </c>
      <c r="P165" s="4">
        <f t="shared" si="126"/>
        <v>28588.822937952445</v>
      </c>
      <c r="Q165" s="4">
        <f t="shared" si="126"/>
        <v>29834.944456187797</v>
      </c>
      <c r="R165" s="4">
        <f t="shared" si="126"/>
        <v>31082.411418035081</v>
      </c>
      <c r="S165" s="4">
        <f t="shared" si="126"/>
        <v>32324.767317265057</v>
      </c>
      <c r="T165" s="4">
        <f t="shared" si="126"/>
        <v>33555.088957087843</v>
      </c>
      <c r="U165" s="4">
        <f t="shared" si="126"/>
        <v>34766.040337484301</v>
      </c>
      <c r="V165" s="4">
        <f t="shared" si="126"/>
        <v>35949.940357606087</v>
      </c>
      <c r="W165" s="4">
        <f t="shared" si="126"/>
        <v>37098.84410888869</v>
      </c>
      <c r="X165" s="4">
        <f t="shared" si="126"/>
        <v>38204.637030727899</v>
      </c>
      <c r="Y165" s="4">
        <f t="shared" si="126"/>
        <v>39259.140661888523</v>
      </c>
      <c r="Z165" s="4">
        <f t="shared" si="126"/>
        <v>40254.22817028709</v>
      </c>
      <c r="AA165" s="4">
        <f t="shared" si="126"/>
        <v>41181.947309513234</v>
      </c>
      <c r="AB165" s="4">
        <f t="shared" si="126"/>
        <v>42034.647963835414</v>
      </c>
      <c r="AC165" s="4">
        <f t="shared" si="126"/>
        <v>42805.111036998314</v>
      </c>
      <c r="AD165" s="4">
        <f t="shared" si="126"/>
        <v>43486.675144906825</v>
      </c>
      <c r="AE165" s="4">
        <f t="shared" si="126"/>
        <v>44073.35741515331</v>
      </c>
      <c r="AF165" s="4">
        <f t="shared" si="126"/>
        <v>44559.964697289346</v>
      </c>
      <c r="AG165" s="4">
        <f t="shared" si="126"/>
        <v>44942.191657716961</v>
      </c>
      <c r="AH165" s="4">
        <f t="shared" si="126"/>
        <v>45216.702573192888</v>
      </c>
      <c r="AI165" s="4">
        <f t="shared" si="105"/>
        <v>1379587.3268257296</v>
      </c>
      <c r="AJ165" s="4">
        <f t="shared" si="113"/>
        <v>2163948.1484716041</v>
      </c>
      <c r="AK165" s="27"/>
      <c r="AL165">
        <f t="shared" si="99"/>
        <v>154</v>
      </c>
      <c r="AM165" s="14"/>
      <c r="AN165" s="14"/>
      <c r="AO165" s="4">
        <f t="shared" si="128"/>
        <v>1745.7444499289059</v>
      </c>
      <c r="AP165" s="4">
        <f t="shared" si="128"/>
        <v>0</v>
      </c>
      <c r="AQ165" s="4">
        <f t="shared" si="128"/>
        <v>0</v>
      </c>
      <c r="AR165" s="4">
        <f t="shared" si="128"/>
        <v>0</v>
      </c>
      <c r="AS165" s="4">
        <f t="shared" si="128"/>
        <v>0</v>
      </c>
      <c r="AT165" s="4">
        <f t="shared" si="128"/>
        <v>0</v>
      </c>
      <c r="AU165" s="4">
        <f t="shared" si="128"/>
        <v>0</v>
      </c>
      <c r="AV165" s="4">
        <f t="shared" si="128"/>
        <v>0</v>
      </c>
      <c r="AW165" s="4">
        <f t="shared" si="128"/>
        <v>0</v>
      </c>
      <c r="AX165" s="4">
        <f t="shared" si="128"/>
        <v>0</v>
      </c>
      <c r="AY165" s="4">
        <f t="shared" si="128"/>
        <v>0</v>
      </c>
      <c r="AZ165" s="4">
        <f t="shared" si="128"/>
        <v>0</v>
      </c>
      <c r="BA165" s="4">
        <f t="shared" si="128"/>
        <v>0</v>
      </c>
      <c r="BB165" s="4">
        <f t="shared" si="128"/>
        <v>0</v>
      </c>
      <c r="BC165" s="4">
        <f t="shared" si="128"/>
        <v>0</v>
      </c>
      <c r="BD165" s="4">
        <f t="shared" si="128"/>
        <v>0</v>
      </c>
      <c r="BE165" s="4">
        <f t="shared" si="127"/>
        <v>0</v>
      </c>
      <c r="BF165" s="4">
        <f t="shared" si="127"/>
        <v>0</v>
      </c>
      <c r="BG165" s="4">
        <f t="shared" si="127"/>
        <v>0</v>
      </c>
      <c r="BH165" s="4">
        <f t="shared" si="127"/>
        <v>0</v>
      </c>
      <c r="BI165" s="4">
        <f t="shared" si="127"/>
        <v>0</v>
      </c>
      <c r="BJ165" s="4">
        <f t="shared" si="118"/>
        <v>1745.7444499289059</v>
      </c>
      <c r="BK165" s="4">
        <f t="shared" si="114"/>
        <v>136350.43319744465</v>
      </c>
      <c r="BL165" s="4">
        <f t="shared" si="123"/>
        <v>1.1133617581689141</v>
      </c>
      <c r="BM165" s="4">
        <f t="shared" si="107"/>
        <v>2300298.5816690489</v>
      </c>
      <c r="BN165" s="18">
        <f t="shared" si="124"/>
        <v>1.1069200841201006</v>
      </c>
      <c r="BO165" s="4">
        <f t="shared" si="108"/>
        <v>5.9275102060234115</v>
      </c>
      <c r="BP165" s="27"/>
      <c r="BQ165" s="4">
        <f>I165+AJ165+BK165+SUM(J$11:J165)</f>
        <v>5000000.0000000047</v>
      </c>
      <c r="BR165" s="27"/>
      <c r="BS165">
        <f t="shared" si="101"/>
        <v>154</v>
      </c>
      <c r="BT165" s="11">
        <f t="shared" si="102"/>
        <v>0.55507728944085555</v>
      </c>
      <c r="BU165" s="9">
        <f t="shared" si="131"/>
        <v>2313.953059314937</v>
      </c>
      <c r="BV165" s="9">
        <f t="shared" si="131"/>
        <v>2277.2042787089426</v>
      </c>
      <c r="BW165" s="9">
        <f t="shared" si="131"/>
        <v>2380.3509517054799</v>
      </c>
      <c r="BX165" s="9">
        <f t="shared" si="131"/>
        <v>2484.1050149038806</v>
      </c>
      <c r="BY165" s="9">
        <f t="shared" si="131"/>
        <v>2587.9711018812618</v>
      </c>
      <c r="BZ165" s="9">
        <f t="shared" si="129"/>
        <v>2691.4116336410766</v>
      </c>
      <c r="CA165" s="9">
        <f t="shared" si="129"/>
        <v>2793.8501737870656</v>
      </c>
      <c r="CB165" s="9">
        <f t="shared" si="129"/>
        <v>2894.6759152683348</v>
      </c>
      <c r="CC165" s="9">
        <f t="shared" si="129"/>
        <v>2993.2493173890607</v>
      </c>
      <c r="CD165" s="9">
        <f t="shared" si="129"/>
        <v>3088.908874402618</v>
      </c>
      <c r="CE165" s="9">
        <f t="shared" si="129"/>
        <v>0</v>
      </c>
      <c r="CF165" s="9">
        <f t="shared" si="129"/>
        <v>0</v>
      </c>
      <c r="CG165" s="9">
        <f t="shared" si="129"/>
        <v>0</v>
      </c>
      <c r="CH165" s="9">
        <f t="shared" si="129"/>
        <v>0</v>
      </c>
      <c r="CI165" s="9">
        <f t="shared" si="122"/>
        <v>0</v>
      </c>
      <c r="CJ165" s="9">
        <f t="shared" si="122"/>
        <v>0</v>
      </c>
      <c r="CK165" s="9">
        <f t="shared" si="122"/>
        <v>0</v>
      </c>
      <c r="CL165" s="9">
        <f t="shared" si="122"/>
        <v>0</v>
      </c>
      <c r="CM165" s="9">
        <f t="shared" si="122"/>
        <v>0</v>
      </c>
      <c r="CN165" s="9">
        <f t="shared" si="122"/>
        <v>0</v>
      </c>
      <c r="CO165" s="9">
        <f t="shared" si="122"/>
        <v>0</v>
      </c>
      <c r="CP165" s="9">
        <f t="shared" si="122"/>
        <v>0</v>
      </c>
      <c r="CQ165" s="9">
        <f t="shared" si="121"/>
        <v>26505.680321002659</v>
      </c>
      <c r="CR165" s="27"/>
    </row>
    <row r="166" spans="2:96" x14ac:dyDescent="0.2">
      <c r="B166" s="1">
        <f t="shared" si="115"/>
        <v>44015</v>
      </c>
      <c r="C166" s="8">
        <f t="shared" si="109"/>
        <v>22.142857142857142</v>
      </c>
      <c r="D166">
        <f t="shared" si="119"/>
        <v>155</v>
      </c>
      <c r="E166" s="14">
        <f t="shared" si="116"/>
        <v>0.15</v>
      </c>
      <c r="F166" s="3">
        <f t="shared" si="110"/>
        <v>2.8576511180631639</v>
      </c>
      <c r="G166" s="3">
        <f t="shared" si="103"/>
        <v>1.4189999999999996</v>
      </c>
      <c r="H166" s="27"/>
      <c r="I166" s="4">
        <f t="shared" si="111"/>
        <v>2673195.7380099534</v>
      </c>
      <c r="J166" s="4"/>
      <c r="K166" s="4">
        <f t="shared" si="104"/>
        <v>2326804.2619900517</v>
      </c>
      <c r="L166" s="4">
        <f t="shared" si="130"/>
        <v>1.1007662788664085</v>
      </c>
      <c r="N166" s="4">
        <f t="shared" si="120"/>
        <v>26505.680321002659</v>
      </c>
      <c r="O166" s="4">
        <f t="shared" si="126"/>
        <v>26123.880008939468</v>
      </c>
      <c r="P166" s="4">
        <f t="shared" si="126"/>
        <v>27349.996382219524</v>
      </c>
      <c r="Q166" s="4">
        <f t="shared" si="126"/>
        <v>28588.822937952445</v>
      </c>
      <c r="R166" s="4">
        <f t="shared" si="126"/>
        <v>29834.944456187797</v>
      </c>
      <c r="S166" s="4">
        <f t="shared" si="126"/>
        <v>31082.411418035081</v>
      </c>
      <c r="T166" s="4">
        <f t="shared" si="126"/>
        <v>32324.767317265057</v>
      </c>
      <c r="U166" s="4">
        <f t="shared" si="126"/>
        <v>33555.088957087843</v>
      </c>
      <c r="V166" s="4">
        <f t="shared" si="126"/>
        <v>34766.040337484301</v>
      </c>
      <c r="W166" s="4">
        <f t="shared" si="126"/>
        <v>35949.940357606087</v>
      </c>
      <c r="X166" s="4">
        <f t="shared" si="126"/>
        <v>37098.84410888869</v>
      </c>
      <c r="Y166" s="4">
        <f t="shared" si="126"/>
        <v>38204.637030727899</v>
      </c>
      <c r="Z166" s="4">
        <f t="shared" si="126"/>
        <v>39259.140661888523</v>
      </c>
      <c r="AA166" s="4">
        <f t="shared" si="126"/>
        <v>40254.22817028709</v>
      </c>
      <c r="AB166" s="4">
        <f t="shared" si="126"/>
        <v>41181.947309513234</v>
      </c>
      <c r="AC166" s="4">
        <f t="shared" si="126"/>
        <v>42034.647963835414</v>
      </c>
      <c r="AD166" s="4">
        <f t="shared" si="126"/>
        <v>42805.111036998314</v>
      </c>
      <c r="AE166" s="4">
        <f t="shared" si="126"/>
        <v>43486.675144906825</v>
      </c>
      <c r="AF166" s="4">
        <f t="shared" si="126"/>
        <v>44073.35741515331</v>
      </c>
      <c r="AG166" s="4">
        <f t="shared" si="126"/>
        <v>44559.964697289346</v>
      </c>
      <c r="AH166" s="4">
        <f t="shared" si="126"/>
        <v>44942.191657716961</v>
      </c>
      <c r="AI166" s="4">
        <f t="shared" si="105"/>
        <v>1424804.0293989223</v>
      </c>
      <c r="AJ166" s="4">
        <f t="shared" si="113"/>
        <v>2188786.3470899081</v>
      </c>
      <c r="AK166" s="27"/>
      <c r="AL166">
        <f t="shared" si="99"/>
        <v>155</v>
      </c>
      <c r="AM166" s="14"/>
      <c r="AN166" s="14"/>
      <c r="AO166" s="4">
        <f t="shared" si="128"/>
        <v>1667.4817026982639</v>
      </c>
      <c r="AP166" s="4">
        <f t="shared" si="128"/>
        <v>0</v>
      </c>
      <c r="AQ166" s="4">
        <f t="shared" si="128"/>
        <v>0</v>
      </c>
      <c r="AR166" s="4">
        <f t="shared" si="128"/>
        <v>0</v>
      </c>
      <c r="AS166" s="4">
        <f t="shared" si="128"/>
        <v>0</v>
      </c>
      <c r="AT166" s="4">
        <f t="shared" si="128"/>
        <v>0</v>
      </c>
      <c r="AU166" s="4">
        <f t="shared" si="128"/>
        <v>0</v>
      </c>
      <c r="AV166" s="4">
        <f t="shared" si="128"/>
        <v>0</v>
      </c>
      <c r="AW166" s="4">
        <f t="shared" si="128"/>
        <v>0</v>
      </c>
      <c r="AX166" s="4">
        <f t="shared" si="128"/>
        <v>0</v>
      </c>
      <c r="AY166" s="4">
        <f t="shared" si="128"/>
        <v>0</v>
      </c>
      <c r="AZ166" s="4">
        <f t="shared" si="128"/>
        <v>0</v>
      </c>
      <c r="BA166" s="4">
        <f t="shared" si="128"/>
        <v>0</v>
      </c>
      <c r="BB166" s="4">
        <f t="shared" si="128"/>
        <v>0</v>
      </c>
      <c r="BC166" s="4">
        <f t="shared" si="128"/>
        <v>0</v>
      </c>
      <c r="BD166" s="4">
        <f t="shared" si="128"/>
        <v>0</v>
      </c>
      <c r="BE166" s="4">
        <f t="shared" si="127"/>
        <v>0</v>
      </c>
      <c r="BF166" s="4">
        <f t="shared" si="127"/>
        <v>0</v>
      </c>
      <c r="BG166" s="4">
        <f t="shared" si="127"/>
        <v>0</v>
      </c>
      <c r="BH166" s="4">
        <f t="shared" si="127"/>
        <v>0</v>
      </c>
      <c r="BI166" s="4">
        <f t="shared" si="127"/>
        <v>0</v>
      </c>
      <c r="BJ166" s="4">
        <f t="shared" si="118"/>
        <v>1667.4817026982639</v>
      </c>
      <c r="BK166" s="4">
        <f t="shared" si="114"/>
        <v>138017.91490014293</v>
      </c>
      <c r="BL166" s="4">
        <f t="shared" si="123"/>
        <v>1.1069200841201006</v>
      </c>
      <c r="BM166" s="4">
        <f t="shared" si="107"/>
        <v>2326804.2619900508</v>
      </c>
      <c r="BN166" s="18">
        <f t="shared" si="124"/>
        <v>1.1007662788664081</v>
      </c>
      <c r="BO166" s="4">
        <f t="shared" si="108"/>
        <v>5.9316512847582654</v>
      </c>
      <c r="BP166" s="27"/>
      <c r="BQ166" s="4">
        <f>I166+AJ166+BK166+SUM(J$11:J166)</f>
        <v>5000000.0000000037</v>
      </c>
      <c r="BR166" s="27"/>
      <c r="BS166">
        <f t="shared" si="101"/>
        <v>155</v>
      </c>
      <c r="BT166" s="11">
        <f t="shared" si="102"/>
        <v>0.54981604029399633</v>
      </c>
      <c r="BU166" s="9">
        <f t="shared" si="131"/>
        <v>2185.9872299088274</v>
      </c>
      <c r="BV166" s="9">
        <f t="shared" si="131"/>
        <v>2154.4992395445884</v>
      </c>
      <c r="BW166" s="9">
        <f t="shared" si="131"/>
        <v>2255.6200069390597</v>
      </c>
      <c r="BX166" s="9">
        <f t="shared" si="131"/>
        <v>2357.7890136616784</v>
      </c>
      <c r="BY166" s="9">
        <f t="shared" si="131"/>
        <v>2460.5596534938741</v>
      </c>
      <c r="BZ166" s="9">
        <f t="shared" si="129"/>
        <v>2563.441255297942</v>
      </c>
      <c r="CA166" s="9">
        <f t="shared" si="129"/>
        <v>2665.9013354705189</v>
      </c>
      <c r="CB166" s="9">
        <f t="shared" si="129"/>
        <v>2767.3689213148259</v>
      </c>
      <c r="CC166" s="9">
        <f t="shared" si="129"/>
        <v>2867.2389952585454</v>
      </c>
      <c r="CD166" s="9">
        <f t="shared" si="129"/>
        <v>2964.8780784336468</v>
      </c>
      <c r="CE166" s="9">
        <f t="shared" si="129"/>
        <v>0</v>
      </c>
      <c r="CF166" s="9">
        <f t="shared" si="129"/>
        <v>0</v>
      </c>
      <c r="CG166" s="9">
        <f t="shared" si="129"/>
        <v>0</v>
      </c>
      <c r="CH166" s="9">
        <f t="shared" si="129"/>
        <v>0</v>
      </c>
      <c r="CI166" s="9">
        <f t="shared" si="122"/>
        <v>0</v>
      </c>
      <c r="CJ166" s="9">
        <f t="shared" si="122"/>
        <v>0</v>
      </c>
      <c r="CK166" s="9">
        <f t="shared" si="122"/>
        <v>0</v>
      </c>
      <c r="CL166" s="9">
        <f t="shared" si="122"/>
        <v>0</v>
      </c>
      <c r="CM166" s="9">
        <f t="shared" si="122"/>
        <v>0</v>
      </c>
      <c r="CN166" s="9">
        <f t="shared" si="122"/>
        <v>0</v>
      </c>
      <c r="CO166" s="9">
        <f t="shared" si="122"/>
        <v>0</v>
      </c>
      <c r="CP166" s="9">
        <f t="shared" si="122"/>
        <v>0</v>
      </c>
      <c r="CQ166" s="9">
        <f t="shared" si="121"/>
        <v>25243.283729323506</v>
      </c>
      <c r="CR166" s="27"/>
    </row>
    <row r="167" spans="2:96" x14ac:dyDescent="0.2">
      <c r="B167" s="1">
        <f t="shared" si="115"/>
        <v>44016</v>
      </c>
      <c r="C167" s="8">
        <f t="shared" si="109"/>
        <v>22.285714285714285</v>
      </c>
      <c r="D167">
        <f t="shared" si="119"/>
        <v>156</v>
      </c>
      <c r="E167" s="14">
        <f t="shared" si="116"/>
        <v>0.15</v>
      </c>
      <c r="F167" s="3">
        <f t="shared" si="110"/>
        <v>2.8576511180631639</v>
      </c>
      <c r="G167" s="3">
        <f t="shared" si="103"/>
        <v>1.4189999999999996</v>
      </c>
      <c r="H167" s="27"/>
      <c r="I167" s="4">
        <f t="shared" si="111"/>
        <v>2647952.4542806298</v>
      </c>
      <c r="J167" s="4"/>
      <c r="K167" s="4">
        <f t="shared" si="104"/>
        <v>2352047.5457193754</v>
      </c>
      <c r="L167" s="4">
        <f t="shared" si="130"/>
        <v>1.094896262752119</v>
      </c>
      <c r="N167" s="4">
        <f t="shared" si="120"/>
        <v>25243.283729323506</v>
      </c>
      <c r="O167" s="4">
        <f t="shared" si="126"/>
        <v>24915.339501742499</v>
      </c>
      <c r="P167" s="4">
        <f t="shared" si="126"/>
        <v>26123.880008939468</v>
      </c>
      <c r="Q167" s="4">
        <f t="shared" si="126"/>
        <v>27349.996382219524</v>
      </c>
      <c r="R167" s="4">
        <f t="shared" si="126"/>
        <v>28588.822937952445</v>
      </c>
      <c r="S167" s="4">
        <f t="shared" si="126"/>
        <v>29834.944456187797</v>
      </c>
      <c r="T167" s="4">
        <f t="shared" si="126"/>
        <v>31082.411418035081</v>
      </c>
      <c r="U167" s="4">
        <f t="shared" si="126"/>
        <v>32324.767317265057</v>
      </c>
      <c r="V167" s="4">
        <f t="shared" si="126"/>
        <v>33555.088957087843</v>
      </c>
      <c r="W167" s="4">
        <f t="shared" si="126"/>
        <v>34766.040337484301</v>
      </c>
      <c r="X167" s="4">
        <f t="shared" si="126"/>
        <v>35949.940357606087</v>
      </c>
      <c r="Y167" s="4">
        <f t="shared" si="126"/>
        <v>37098.84410888869</v>
      </c>
      <c r="Z167" s="4">
        <f t="shared" si="126"/>
        <v>38204.637030727899</v>
      </c>
      <c r="AA167" s="4">
        <f t="shared" si="126"/>
        <v>39259.140661888523</v>
      </c>
      <c r="AB167" s="4">
        <f t="shared" si="126"/>
        <v>40254.22817028709</v>
      </c>
      <c r="AC167" s="4">
        <f t="shared" si="126"/>
        <v>41181.947309513234</v>
      </c>
      <c r="AD167" s="4">
        <f t="shared" ref="AD167:AH167" si="132">AC166*(1-AC$6)</f>
        <v>42034.647963835414</v>
      </c>
      <c r="AE167" s="4">
        <f t="shared" si="132"/>
        <v>42805.111036998314</v>
      </c>
      <c r="AF167" s="4">
        <f t="shared" si="132"/>
        <v>43486.675144906825</v>
      </c>
      <c r="AG167" s="4">
        <f t="shared" si="132"/>
        <v>44073.35741515331</v>
      </c>
      <c r="AH167" s="4">
        <f t="shared" si="132"/>
        <v>44559.964697289346</v>
      </c>
      <c r="AI167" s="4">
        <f t="shared" si="105"/>
        <v>1469746.2210566392</v>
      </c>
      <c r="AJ167" s="4">
        <f t="shared" si="113"/>
        <v>2212439.2899999716</v>
      </c>
      <c r="AK167" s="27"/>
      <c r="AL167">
        <f t="shared" si="99"/>
        <v>156</v>
      </c>
      <c r="AM167" s="14"/>
      <c r="AN167" s="14"/>
      <c r="AO167" s="4">
        <f t="shared" si="128"/>
        <v>1590.3408192601596</v>
      </c>
      <c r="AP167" s="4">
        <f t="shared" si="128"/>
        <v>0</v>
      </c>
      <c r="AQ167" s="4">
        <f t="shared" si="128"/>
        <v>0</v>
      </c>
      <c r="AR167" s="4">
        <f t="shared" si="128"/>
        <v>0</v>
      </c>
      <c r="AS167" s="4">
        <f t="shared" si="128"/>
        <v>0</v>
      </c>
      <c r="AT167" s="4">
        <f t="shared" si="128"/>
        <v>0</v>
      </c>
      <c r="AU167" s="4">
        <f t="shared" si="128"/>
        <v>0</v>
      </c>
      <c r="AV167" s="4">
        <f t="shared" si="128"/>
        <v>0</v>
      </c>
      <c r="AW167" s="4">
        <f t="shared" si="128"/>
        <v>0</v>
      </c>
      <c r="AX167" s="4">
        <f t="shared" si="128"/>
        <v>0</v>
      </c>
      <c r="AY167" s="4">
        <f t="shared" si="128"/>
        <v>0</v>
      </c>
      <c r="AZ167" s="4">
        <f t="shared" si="128"/>
        <v>0</v>
      </c>
      <c r="BA167" s="4">
        <f t="shared" si="128"/>
        <v>0</v>
      </c>
      <c r="BB167" s="4">
        <f t="shared" si="128"/>
        <v>0</v>
      </c>
      <c r="BC167" s="4">
        <f t="shared" si="128"/>
        <v>0</v>
      </c>
      <c r="BD167" s="4">
        <f t="shared" si="128"/>
        <v>0</v>
      </c>
      <c r="BE167" s="4">
        <f t="shared" si="127"/>
        <v>0</v>
      </c>
      <c r="BF167" s="4">
        <f t="shared" si="127"/>
        <v>0</v>
      </c>
      <c r="BG167" s="4">
        <f t="shared" si="127"/>
        <v>0</v>
      </c>
      <c r="BH167" s="4">
        <f t="shared" si="127"/>
        <v>0</v>
      </c>
      <c r="BI167" s="4">
        <f t="shared" si="127"/>
        <v>0</v>
      </c>
      <c r="BJ167" s="4">
        <f t="shared" si="118"/>
        <v>1590.3408192601596</v>
      </c>
      <c r="BK167" s="4">
        <f t="shared" si="114"/>
        <v>139608.2557194031</v>
      </c>
      <c r="BL167" s="4">
        <f t="shared" si="123"/>
        <v>1.1007662788664083</v>
      </c>
      <c r="BM167" s="4">
        <f t="shared" si="107"/>
        <v>2352047.5457193749</v>
      </c>
      <c r="BN167" s="18">
        <f t="shared" si="124"/>
        <v>1.0948962627521188</v>
      </c>
      <c r="BO167" s="4">
        <f t="shared" si="108"/>
        <v>5.9356051697800112</v>
      </c>
      <c r="BP167" s="27"/>
      <c r="BQ167" s="4">
        <f>I167+AJ167+BK167+SUM(J$11:J167)</f>
        <v>5000000.0000000037</v>
      </c>
      <c r="BR167" s="27"/>
      <c r="BS167">
        <f t="shared" si="101"/>
        <v>156</v>
      </c>
      <c r="BT167" s="11">
        <f t="shared" si="102"/>
        <v>0.54480226977518253</v>
      </c>
      <c r="BU167" s="9">
        <f t="shared" si="131"/>
        <v>2062.8897408471571</v>
      </c>
      <c r="BV167" s="9">
        <f t="shared" si="131"/>
        <v>2036.0900269152867</v>
      </c>
      <c r="BW167" s="9">
        <f t="shared" si="131"/>
        <v>2134.8523686307108</v>
      </c>
      <c r="BX167" s="9">
        <f t="shared" si="131"/>
        <v>2235.051016106434</v>
      </c>
      <c r="BY167" s="9">
        <f t="shared" si="131"/>
        <v>2336.2883440195942</v>
      </c>
      <c r="BZ167" s="9">
        <f t="shared" si="129"/>
        <v>2438.1218187521417</v>
      </c>
      <c r="CA167" s="9">
        <f t="shared" si="129"/>
        <v>2540.0652435947345</v>
      </c>
      <c r="CB167" s="9">
        <f t="shared" si="129"/>
        <v>2641.5909906600959</v>
      </c>
      <c r="CC167" s="9">
        <f t="shared" si="129"/>
        <v>2742.1332939494428</v>
      </c>
      <c r="CD167" s="9">
        <f t="shared" si="129"/>
        <v>2841.0926530435499</v>
      </c>
      <c r="CE167" s="9">
        <f t="shared" si="129"/>
        <v>0</v>
      </c>
      <c r="CF167" s="9">
        <f t="shared" si="129"/>
        <v>0</v>
      </c>
      <c r="CG167" s="9">
        <f t="shared" si="129"/>
        <v>0</v>
      </c>
      <c r="CH167" s="9">
        <f t="shared" si="129"/>
        <v>0</v>
      </c>
      <c r="CI167" s="9">
        <f t="shared" si="122"/>
        <v>0</v>
      </c>
      <c r="CJ167" s="9">
        <f t="shared" si="122"/>
        <v>0</v>
      </c>
      <c r="CK167" s="9">
        <f t="shared" si="122"/>
        <v>0</v>
      </c>
      <c r="CL167" s="9">
        <f t="shared" si="122"/>
        <v>0</v>
      </c>
      <c r="CM167" s="9">
        <f t="shared" si="122"/>
        <v>0</v>
      </c>
      <c r="CN167" s="9">
        <f t="shared" si="122"/>
        <v>0</v>
      </c>
      <c r="CO167" s="9">
        <f t="shared" si="122"/>
        <v>0</v>
      </c>
      <c r="CP167" s="9">
        <f t="shared" si="122"/>
        <v>0</v>
      </c>
      <c r="CQ167" s="9">
        <f t="shared" si="121"/>
        <v>24008.175496519147</v>
      </c>
      <c r="CR167" s="27"/>
    </row>
    <row r="168" spans="2:96" x14ac:dyDescent="0.2">
      <c r="B168" s="1">
        <f t="shared" si="115"/>
        <v>44017</v>
      </c>
      <c r="C168" s="8">
        <f t="shared" si="109"/>
        <v>22.428571428571427</v>
      </c>
      <c r="D168">
        <f t="shared" si="119"/>
        <v>157</v>
      </c>
      <c r="E168" s="14">
        <f t="shared" si="116"/>
        <v>0.15</v>
      </c>
      <c r="F168" s="3">
        <f t="shared" si="110"/>
        <v>2.8576511180631639</v>
      </c>
      <c r="G168" s="3">
        <f t="shared" si="103"/>
        <v>1.4189999999999996</v>
      </c>
      <c r="H168" s="27"/>
      <c r="I168" s="4">
        <f t="shared" si="111"/>
        <v>2623944.2787841107</v>
      </c>
      <c r="J168" s="4"/>
      <c r="K168" s="4">
        <f t="shared" si="104"/>
        <v>2376055.7212158944</v>
      </c>
      <c r="L168" s="4">
        <f t="shared" si="130"/>
        <v>1.0893049507856747</v>
      </c>
      <c r="N168" s="4">
        <f t="shared" si="120"/>
        <v>24008.175496519147</v>
      </c>
      <c r="O168" s="4">
        <f t="shared" ref="O168:AH180" si="133">N167*(1-N$6)</f>
        <v>23728.686705564094</v>
      </c>
      <c r="P168" s="4">
        <f t="shared" si="133"/>
        <v>24915.339501742499</v>
      </c>
      <c r="Q168" s="4">
        <f t="shared" si="133"/>
        <v>26123.880008939468</v>
      </c>
      <c r="R168" s="4">
        <f t="shared" si="133"/>
        <v>27349.996382219524</v>
      </c>
      <c r="S168" s="4">
        <f t="shared" si="133"/>
        <v>28588.822937952445</v>
      </c>
      <c r="T168" s="4">
        <f t="shared" si="133"/>
        <v>29834.944456187797</v>
      </c>
      <c r="U168" s="4">
        <f t="shared" si="133"/>
        <v>31082.411418035081</v>
      </c>
      <c r="V168" s="4">
        <f t="shared" si="133"/>
        <v>32324.767317265057</v>
      </c>
      <c r="W168" s="4">
        <f t="shared" si="133"/>
        <v>33555.088957087843</v>
      </c>
      <c r="X168" s="4">
        <f t="shared" si="133"/>
        <v>34766.040337484301</v>
      </c>
      <c r="Y168" s="4">
        <f t="shared" si="133"/>
        <v>35949.940357606087</v>
      </c>
      <c r="Z168" s="4">
        <f t="shared" si="133"/>
        <v>37098.84410888869</v>
      </c>
      <c r="AA168" s="4">
        <f t="shared" si="133"/>
        <v>38204.637030727899</v>
      </c>
      <c r="AB168" s="4">
        <f t="shared" si="133"/>
        <v>39259.140661888523</v>
      </c>
      <c r="AC168" s="4">
        <f t="shared" si="133"/>
        <v>40254.22817028709</v>
      </c>
      <c r="AD168" s="4">
        <f t="shared" si="133"/>
        <v>41181.947309513234</v>
      </c>
      <c r="AE168" s="4">
        <f t="shared" si="133"/>
        <v>42034.647963835414</v>
      </c>
      <c r="AF168" s="4">
        <f t="shared" si="133"/>
        <v>42805.111036998314</v>
      </c>
      <c r="AG168" s="4">
        <f t="shared" si="133"/>
        <v>43486.675144906825</v>
      </c>
      <c r="AH168" s="4">
        <f t="shared" si="133"/>
        <v>44073.35741515331</v>
      </c>
      <c r="AI168" s="4">
        <f t="shared" si="105"/>
        <v>1514306.1857539285</v>
      </c>
      <c r="AJ168" s="4">
        <f t="shared" si="113"/>
        <v>2234932.8684727312</v>
      </c>
      <c r="AK168" s="27"/>
      <c r="AL168">
        <f t="shared" si="99"/>
        <v>157</v>
      </c>
      <c r="AM168" s="14"/>
      <c r="AN168" s="14"/>
      <c r="AO168" s="4">
        <f t="shared" si="128"/>
        <v>1514.5970237594104</v>
      </c>
      <c r="AP168" s="4">
        <f t="shared" si="128"/>
        <v>0</v>
      </c>
      <c r="AQ168" s="4">
        <f t="shared" si="128"/>
        <v>0</v>
      </c>
      <c r="AR168" s="4">
        <f t="shared" si="128"/>
        <v>0</v>
      </c>
      <c r="AS168" s="4">
        <f t="shared" si="128"/>
        <v>0</v>
      </c>
      <c r="AT168" s="4">
        <f t="shared" si="128"/>
        <v>0</v>
      </c>
      <c r="AU168" s="4">
        <f t="shared" si="128"/>
        <v>0</v>
      </c>
      <c r="AV168" s="4">
        <f t="shared" si="128"/>
        <v>0</v>
      </c>
      <c r="AW168" s="4">
        <f t="shared" si="128"/>
        <v>0</v>
      </c>
      <c r="AX168" s="4">
        <f t="shared" si="128"/>
        <v>0</v>
      </c>
      <c r="AY168" s="4">
        <f t="shared" si="128"/>
        <v>0</v>
      </c>
      <c r="AZ168" s="4">
        <f t="shared" si="128"/>
        <v>0</v>
      </c>
      <c r="BA168" s="4">
        <f t="shared" si="128"/>
        <v>0</v>
      </c>
      <c r="BB168" s="4">
        <f t="shared" si="128"/>
        <v>0</v>
      </c>
      <c r="BC168" s="4">
        <f t="shared" si="128"/>
        <v>0</v>
      </c>
      <c r="BD168" s="4">
        <f t="shared" si="128"/>
        <v>0</v>
      </c>
      <c r="BE168" s="4">
        <f t="shared" si="127"/>
        <v>0</v>
      </c>
      <c r="BF168" s="4">
        <f t="shared" si="127"/>
        <v>0</v>
      </c>
      <c r="BG168" s="4">
        <f t="shared" si="127"/>
        <v>0</v>
      </c>
      <c r="BH168" s="4">
        <f t="shared" si="127"/>
        <v>0</v>
      </c>
      <c r="BI168" s="4">
        <f t="shared" si="127"/>
        <v>0</v>
      </c>
      <c r="BJ168" s="4">
        <f t="shared" si="118"/>
        <v>1514.5970237594104</v>
      </c>
      <c r="BK168" s="4">
        <f t="shared" si="114"/>
        <v>141122.85274316251</v>
      </c>
      <c r="BL168" s="4">
        <f t="shared" si="123"/>
        <v>1.094896262752119</v>
      </c>
      <c r="BM168" s="4">
        <f t="shared" si="107"/>
        <v>2376055.7212158935</v>
      </c>
      <c r="BN168" s="18">
        <f t="shared" si="124"/>
        <v>1.0893049507856742</v>
      </c>
      <c r="BO168" s="4">
        <f t="shared" si="108"/>
        <v>5.9393747159660899</v>
      </c>
      <c r="BP168" s="27"/>
      <c r="BQ168" s="4">
        <f>I168+AJ168+BK168+SUM(J$11:J168)</f>
        <v>5000000.0000000047</v>
      </c>
      <c r="BR168" s="27"/>
      <c r="BS168">
        <f t="shared" si="101"/>
        <v>157</v>
      </c>
      <c r="BT168" s="11">
        <f t="shared" si="102"/>
        <v>0.54003099878034599</v>
      </c>
      <c r="BU168" s="9">
        <f t="shared" si="131"/>
        <v>1944.7738488418595</v>
      </c>
      <c r="BV168" s="9">
        <f t="shared" si="131"/>
        <v>1922.1339572027543</v>
      </c>
      <c r="BW168" s="9">
        <f t="shared" si="131"/>
        <v>2018.2583514116113</v>
      </c>
      <c r="BX168" s="9">
        <f t="shared" si="131"/>
        <v>2116.1557519868243</v>
      </c>
      <c r="BY168" s="9">
        <f t="shared" si="131"/>
        <v>2215.476879439329</v>
      </c>
      <c r="BZ168" s="9">
        <f t="shared" si="129"/>
        <v>2315.8275907705388</v>
      </c>
      <c r="CA168" s="9">
        <f t="shared" si="129"/>
        <v>2416.7692279846865</v>
      </c>
      <c r="CB168" s="9">
        <f t="shared" si="129"/>
        <v>2517.8198523874671</v>
      </c>
      <c r="CC168" s="9">
        <f t="shared" si="129"/>
        <v>2618.4564569527402</v>
      </c>
      <c r="CD168" s="9">
        <f t="shared" si="129"/>
        <v>2718.1182305489256</v>
      </c>
      <c r="CE168" s="9">
        <f t="shared" si="129"/>
        <v>0</v>
      </c>
      <c r="CF168" s="9">
        <f t="shared" si="129"/>
        <v>0</v>
      </c>
      <c r="CG168" s="9">
        <f t="shared" si="129"/>
        <v>0</v>
      </c>
      <c r="CH168" s="9">
        <f t="shared" si="129"/>
        <v>0</v>
      </c>
      <c r="CI168" s="9">
        <f t="shared" si="122"/>
        <v>0</v>
      </c>
      <c r="CJ168" s="9">
        <f t="shared" si="122"/>
        <v>0</v>
      </c>
      <c r="CK168" s="9">
        <f t="shared" si="122"/>
        <v>0</v>
      </c>
      <c r="CL168" s="9">
        <f t="shared" si="122"/>
        <v>0</v>
      </c>
      <c r="CM168" s="9">
        <f t="shared" si="122"/>
        <v>0</v>
      </c>
      <c r="CN168" s="9">
        <f t="shared" si="122"/>
        <v>0</v>
      </c>
      <c r="CO168" s="9">
        <f t="shared" si="122"/>
        <v>0</v>
      </c>
      <c r="CP168" s="9">
        <f t="shared" si="122"/>
        <v>0</v>
      </c>
      <c r="CQ168" s="9">
        <f t="shared" si="121"/>
        <v>22803.790147526735</v>
      </c>
      <c r="CR168" s="27"/>
    </row>
    <row r="169" spans="2:96" x14ac:dyDescent="0.2">
      <c r="B169" s="1">
        <f t="shared" si="115"/>
        <v>44018</v>
      </c>
      <c r="C169" s="8">
        <f t="shared" si="109"/>
        <v>22.571428571428573</v>
      </c>
      <c r="D169">
        <f t="shared" si="119"/>
        <v>158</v>
      </c>
      <c r="E169" s="14">
        <f t="shared" si="116"/>
        <v>0.15</v>
      </c>
      <c r="F169" s="3">
        <f t="shared" si="110"/>
        <v>2.8576511180631639</v>
      </c>
      <c r="G169" s="3">
        <f t="shared" si="103"/>
        <v>1.4189999999999996</v>
      </c>
      <c r="H169" s="27"/>
      <c r="I169" s="4">
        <f t="shared" si="111"/>
        <v>2601140.488636584</v>
      </c>
      <c r="J169" s="4"/>
      <c r="K169" s="4">
        <f t="shared" si="104"/>
        <v>2398859.5113634211</v>
      </c>
      <c r="L169" s="4">
        <f t="shared" si="130"/>
        <v>1.0839863783394024</v>
      </c>
      <c r="N169" s="4">
        <f t="shared" si="120"/>
        <v>22803.790147526735</v>
      </c>
      <c r="O169" s="4">
        <f t="shared" si="133"/>
        <v>22567.684966727997</v>
      </c>
      <c r="P169" s="4">
        <f t="shared" si="133"/>
        <v>23728.686705564094</v>
      </c>
      <c r="Q169" s="4">
        <f t="shared" si="133"/>
        <v>24915.339501742499</v>
      </c>
      <c r="R169" s="4">
        <f t="shared" si="133"/>
        <v>26123.880008939468</v>
      </c>
      <c r="S169" s="4">
        <f t="shared" si="133"/>
        <v>27349.996382219524</v>
      </c>
      <c r="T169" s="4">
        <f t="shared" si="133"/>
        <v>28588.822937952445</v>
      </c>
      <c r="U169" s="4">
        <f t="shared" si="133"/>
        <v>29834.944456187797</v>
      </c>
      <c r="V169" s="4">
        <f t="shared" si="133"/>
        <v>31082.411418035081</v>
      </c>
      <c r="W169" s="4">
        <f t="shared" si="133"/>
        <v>32324.767317265057</v>
      </c>
      <c r="X169" s="4">
        <f t="shared" si="133"/>
        <v>33555.088957087843</v>
      </c>
      <c r="Y169" s="4">
        <f t="shared" si="133"/>
        <v>34766.040337484301</v>
      </c>
      <c r="Z169" s="4">
        <f t="shared" si="133"/>
        <v>35949.940357606087</v>
      </c>
      <c r="AA169" s="4">
        <f t="shared" si="133"/>
        <v>37098.84410888869</v>
      </c>
      <c r="AB169" s="4">
        <f t="shared" si="133"/>
        <v>38204.637030727899</v>
      </c>
      <c r="AC169" s="4">
        <f t="shared" si="133"/>
        <v>39259.140661888523</v>
      </c>
      <c r="AD169" s="4">
        <f t="shared" si="133"/>
        <v>40254.22817028709</v>
      </c>
      <c r="AE169" s="4">
        <f t="shared" si="133"/>
        <v>41181.947309513234</v>
      </c>
      <c r="AF169" s="4">
        <f t="shared" si="133"/>
        <v>42034.647963835414</v>
      </c>
      <c r="AG169" s="4">
        <f t="shared" si="133"/>
        <v>42805.111036998314</v>
      </c>
      <c r="AH169" s="4">
        <f t="shared" si="133"/>
        <v>43486.675144906825</v>
      </c>
      <c r="AI169" s="4">
        <f t="shared" si="105"/>
        <v>1558379.5431690819</v>
      </c>
      <c r="AJ169" s="4">
        <f t="shared" si="113"/>
        <v>2256296.1680904669</v>
      </c>
      <c r="AK169" s="27"/>
      <c r="AL169">
        <f t="shared" si="99"/>
        <v>158</v>
      </c>
      <c r="AM169" s="14"/>
      <c r="AN169" s="14"/>
      <c r="AO169" s="4">
        <f t="shared" si="128"/>
        <v>1440.4905297911487</v>
      </c>
      <c r="AP169" s="4">
        <f t="shared" si="128"/>
        <v>0</v>
      </c>
      <c r="AQ169" s="4">
        <f t="shared" si="128"/>
        <v>0</v>
      </c>
      <c r="AR169" s="4">
        <f t="shared" si="128"/>
        <v>0</v>
      </c>
      <c r="AS169" s="4">
        <f t="shared" si="128"/>
        <v>0</v>
      </c>
      <c r="AT169" s="4">
        <f t="shared" si="128"/>
        <v>0</v>
      </c>
      <c r="AU169" s="4">
        <f t="shared" si="128"/>
        <v>0</v>
      </c>
      <c r="AV169" s="4">
        <f t="shared" si="128"/>
        <v>0</v>
      </c>
      <c r="AW169" s="4">
        <f t="shared" si="128"/>
        <v>0</v>
      </c>
      <c r="AX169" s="4">
        <f t="shared" si="128"/>
        <v>0</v>
      </c>
      <c r="AY169" s="4">
        <f t="shared" si="128"/>
        <v>0</v>
      </c>
      <c r="AZ169" s="4">
        <f t="shared" si="128"/>
        <v>0</v>
      </c>
      <c r="BA169" s="4">
        <f t="shared" si="128"/>
        <v>0</v>
      </c>
      <c r="BB169" s="4">
        <f t="shared" si="128"/>
        <v>0</v>
      </c>
      <c r="BC169" s="4">
        <f t="shared" si="128"/>
        <v>0</v>
      </c>
      <c r="BD169" s="4">
        <f t="shared" si="128"/>
        <v>0</v>
      </c>
      <c r="BE169" s="4">
        <f t="shared" si="127"/>
        <v>0</v>
      </c>
      <c r="BF169" s="4">
        <f t="shared" si="127"/>
        <v>0</v>
      </c>
      <c r="BG169" s="4">
        <f t="shared" si="127"/>
        <v>0</v>
      </c>
      <c r="BH169" s="4">
        <f t="shared" si="127"/>
        <v>0</v>
      </c>
      <c r="BI169" s="4">
        <f t="shared" si="127"/>
        <v>0</v>
      </c>
      <c r="BJ169" s="4">
        <f t="shared" si="118"/>
        <v>1440.4905297911487</v>
      </c>
      <c r="BK169" s="4">
        <f t="shared" si="114"/>
        <v>142563.34327295367</v>
      </c>
      <c r="BL169" s="4">
        <f t="shared" si="123"/>
        <v>1.0893049507856749</v>
      </c>
      <c r="BM169" s="4">
        <f t="shared" si="107"/>
        <v>2398859.5113634206</v>
      </c>
      <c r="BN169" s="18">
        <f t="shared" si="124"/>
        <v>1.0839863783394024</v>
      </c>
      <c r="BO169" s="4">
        <f t="shared" si="108"/>
        <v>5.9429634206434239</v>
      </c>
      <c r="BP169" s="27"/>
      <c r="BQ169" s="4">
        <f>I169+AJ169+BK169+SUM(J$11:J169)</f>
        <v>5000000.0000000047</v>
      </c>
      <c r="BR169" s="27"/>
      <c r="BS169">
        <f t="shared" si="101"/>
        <v>158</v>
      </c>
      <c r="BT169" s="11">
        <f t="shared" si="102"/>
        <v>0.53549653293662025</v>
      </c>
      <c r="BU169" s="9">
        <f t="shared" si="131"/>
        <v>1831.7025842722239</v>
      </c>
      <c r="BV169" s="9">
        <f t="shared" si="131"/>
        <v>1812.7375584133092</v>
      </c>
      <c r="BW169" s="9">
        <f t="shared" si="131"/>
        <v>1905.9944192953269</v>
      </c>
      <c r="BX169" s="9">
        <f t="shared" si="131"/>
        <v>2001.311688018289</v>
      </c>
      <c r="BY169" s="9">
        <f t="shared" si="131"/>
        <v>2098.3870757459053</v>
      </c>
      <c r="BZ169" s="9">
        <f t="shared" si="129"/>
        <v>2196.8742357761494</v>
      </c>
      <c r="CA169" s="9">
        <f t="shared" si="129"/>
        <v>2296.3823346018685</v>
      </c>
      <c r="CB169" s="9">
        <f t="shared" si="129"/>
        <v>2396.4763974967809</v>
      </c>
      <c r="CC169" s="9">
        <f t="shared" si="129"/>
        <v>2496.6785324501107</v>
      </c>
      <c r="CD169" s="9">
        <f t="shared" si="129"/>
        <v>2596.4701239567621</v>
      </c>
      <c r="CE169" s="9">
        <f t="shared" si="129"/>
        <v>0</v>
      </c>
      <c r="CF169" s="9">
        <f t="shared" si="129"/>
        <v>0</v>
      </c>
      <c r="CG169" s="9">
        <f t="shared" si="129"/>
        <v>0</v>
      </c>
      <c r="CH169" s="9">
        <f t="shared" si="129"/>
        <v>0</v>
      </c>
      <c r="CI169" s="9">
        <f t="shared" si="122"/>
        <v>0</v>
      </c>
      <c r="CJ169" s="9">
        <f t="shared" si="122"/>
        <v>0</v>
      </c>
      <c r="CK169" s="9">
        <f t="shared" si="122"/>
        <v>0</v>
      </c>
      <c r="CL169" s="9">
        <f t="shared" si="122"/>
        <v>0</v>
      </c>
      <c r="CM169" s="9">
        <f t="shared" si="122"/>
        <v>0</v>
      </c>
      <c r="CN169" s="9">
        <f t="shared" si="122"/>
        <v>0</v>
      </c>
      <c r="CO169" s="9">
        <f t="shared" si="122"/>
        <v>0</v>
      </c>
      <c r="CP169" s="9">
        <f t="shared" si="122"/>
        <v>0</v>
      </c>
      <c r="CQ169" s="9">
        <f t="shared" si="121"/>
        <v>21633.014950026725</v>
      </c>
      <c r="CR169" s="27"/>
    </row>
    <row r="170" spans="2:96" x14ac:dyDescent="0.2">
      <c r="B170" s="1">
        <f t="shared" si="115"/>
        <v>44019</v>
      </c>
      <c r="C170" s="8">
        <f t="shared" si="109"/>
        <v>22.714285714285715</v>
      </c>
      <c r="D170">
        <f t="shared" si="119"/>
        <v>159</v>
      </c>
      <c r="E170" s="14">
        <f t="shared" si="116"/>
        <v>0.15</v>
      </c>
      <c r="F170" s="3">
        <f t="shared" si="110"/>
        <v>2.8576511180631639</v>
      </c>
      <c r="G170" s="3">
        <f t="shared" si="103"/>
        <v>1.4189999999999996</v>
      </c>
      <c r="H170" s="27"/>
      <c r="I170" s="4">
        <f t="shared" si="111"/>
        <v>2579507.4736865573</v>
      </c>
      <c r="J170" s="4"/>
      <c r="K170" s="4">
        <f t="shared" si="104"/>
        <v>2420492.5263134479</v>
      </c>
      <c r="L170" s="4">
        <f t="shared" si="130"/>
        <v>1.0789338241494741</v>
      </c>
      <c r="N170" s="4">
        <f t="shared" si="120"/>
        <v>21633.014950026725</v>
      </c>
      <c r="O170" s="4">
        <f t="shared" si="133"/>
        <v>21435.562738675129</v>
      </c>
      <c r="P170" s="4">
        <f t="shared" si="133"/>
        <v>22567.684966727997</v>
      </c>
      <c r="Q170" s="4">
        <f t="shared" si="133"/>
        <v>23728.686705564094</v>
      </c>
      <c r="R170" s="4">
        <f t="shared" si="133"/>
        <v>24915.339501742499</v>
      </c>
      <c r="S170" s="4">
        <f t="shared" si="133"/>
        <v>26123.880008939468</v>
      </c>
      <c r="T170" s="4">
        <f t="shared" si="133"/>
        <v>27349.996382219524</v>
      </c>
      <c r="U170" s="4">
        <f t="shared" si="133"/>
        <v>28588.822937952445</v>
      </c>
      <c r="V170" s="4">
        <f t="shared" si="133"/>
        <v>29834.944456187797</v>
      </c>
      <c r="W170" s="4">
        <f t="shared" si="133"/>
        <v>31082.411418035081</v>
      </c>
      <c r="X170" s="4">
        <f t="shared" si="133"/>
        <v>32324.767317265057</v>
      </c>
      <c r="Y170" s="4">
        <f t="shared" si="133"/>
        <v>33555.088957087843</v>
      </c>
      <c r="Z170" s="4">
        <f t="shared" si="133"/>
        <v>34766.040337484301</v>
      </c>
      <c r="AA170" s="4">
        <f t="shared" si="133"/>
        <v>35949.940357606087</v>
      </c>
      <c r="AB170" s="4">
        <f t="shared" si="133"/>
        <v>37098.84410888869</v>
      </c>
      <c r="AC170" s="4">
        <f t="shared" si="133"/>
        <v>38204.637030727899</v>
      </c>
      <c r="AD170" s="4">
        <f t="shared" si="133"/>
        <v>39259.140661888523</v>
      </c>
      <c r="AE170" s="4">
        <f t="shared" si="133"/>
        <v>40254.22817028709</v>
      </c>
      <c r="AF170" s="4">
        <f t="shared" si="133"/>
        <v>41181.947309513234</v>
      </c>
      <c r="AG170" s="4">
        <f t="shared" si="133"/>
        <v>42034.647963835414</v>
      </c>
      <c r="AH170" s="4">
        <f t="shared" si="133"/>
        <v>42805.111036998314</v>
      </c>
      <c r="AI170" s="4">
        <f t="shared" si="105"/>
        <v>1601866.2183139888</v>
      </c>
      <c r="AJ170" s="4">
        <f t="shared" si="113"/>
        <v>2276560.9556316421</v>
      </c>
      <c r="AK170" s="27"/>
      <c r="AL170">
        <f t="shared" si="99"/>
        <v>159</v>
      </c>
      <c r="AM170" s="14"/>
      <c r="AN170" s="14"/>
      <c r="AO170" s="4">
        <f t="shared" si="128"/>
        <v>1368.227408851604</v>
      </c>
      <c r="AP170" s="4">
        <f t="shared" si="128"/>
        <v>0</v>
      </c>
      <c r="AQ170" s="4">
        <f t="shared" si="128"/>
        <v>0</v>
      </c>
      <c r="AR170" s="4">
        <f t="shared" si="128"/>
        <v>0</v>
      </c>
      <c r="AS170" s="4">
        <f t="shared" si="128"/>
        <v>0</v>
      </c>
      <c r="AT170" s="4">
        <f t="shared" si="128"/>
        <v>0</v>
      </c>
      <c r="AU170" s="4">
        <f t="shared" si="128"/>
        <v>0</v>
      </c>
      <c r="AV170" s="4">
        <f t="shared" si="128"/>
        <v>0</v>
      </c>
      <c r="AW170" s="4">
        <f t="shared" si="128"/>
        <v>0</v>
      </c>
      <c r="AX170" s="4">
        <f t="shared" si="128"/>
        <v>0</v>
      </c>
      <c r="AY170" s="4">
        <f t="shared" si="128"/>
        <v>0</v>
      </c>
      <c r="AZ170" s="4">
        <f t="shared" si="128"/>
        <v>0</v>
      </c>
      <c r="BA170" s="4">
        <f t="shared" si="128"/>
        <v>0</v>
      </c>
      <c r="BB170" s="4">
        <f t="shared" si="128"/>
        <v>0</v>
      </c>
      <c r="BC170" s="4">
        <f t="shared" si="128"/>
        <v>0</v>
      </c>
      <c r="BD170" s="4">
        <f t="shared" si="128"/>
        <v>0</v>
      </c>
      <c r="BE170" s="4">
        <f t="shared" si="127"/>
        <v>0</v>
      </c>
      <c r="BF170" s="4">
        <f t="shared" si="127"/>
        <v>0</v>
      </c>
      <c r="BG170" s="4">
        <f t="shared" si="127"/>
        <v>0</v>
      </c>
      <c r="BH170" s="4">
        <f t="shared" si="127"/>
        <v>0</v>
      </c>
      <c r="BI170" s="4">
        <f t="shared" si="127"/>
        <v>0</v>
      </c>
      <c r="BJ170" s="4">
        <f t="shared" si="118"/>
        <v>1368.227408851604</v>
      </c>
      <c r="BK170" s="4">
        <f t="shared" si="114"/>
        <v>143931.57068180529</v>
      </c>
      <c r="BL170" s="4">
        <f t="shared" si="123"/>
        <v>1.0839863783394026</v>
      </c>
      <c r="BM170" s="4">
        <f t="shared" si="107"/>
        <v>2420492.5263134474</v>
      </c>
      <c r="BN170" s="18">
        <f t="shared" si="124"/>
        <v>1.0789338241494741</v>
      </c>
      <c r="BO170" s="4">
        <f t="shared" si="108"/>
        <v>5.9463753396099737</v>
      </c>
      <c r="BP170" s="27"/>
      <c r="BQ170" s="4">
        <f>I170+AJ170+BK170+SUM(J$11:J170)</f>
        <v>5000000.0000000047</v>
      </c>
      <c r="BR170" s="27"/>
      <c r="BS170">
        <f t="shared" si="101"/>
        <v>159</v>
      </c>
      <c r="BT170" s="11">
        <f t="shared" si="102"/>
        <v>0.53119257095162575</v>
      </c>
      <c r="BU170" s="9">
        <f t="shared" si="131"/>
        <v>1723.6945243109476</v>
      </c>
      <c r="BV170" s="9">
        <f t="shared" si="131"/>
        <v>1707.9617521427569</v>
      </c>
      <c r="BW170" s="9">
        <f t="shared" si="131"/>
        <v>1798.1679896853898</v>
      </c>
      <c r="BX170" s="9">
        <f t="shared" si="131"/>
        <v>1890.6753144651379</v>
      </c>
      <c r="BY170" s="9">
        <f t="shared" si="131"/>
        <v>1985.2264869094793</v>
      </c>
      <c r="BZ170" s="9">
        <f t="shared" si="129"/>
        <v>2081.5216477770505</v>
      </c>
      <c r="CA170" s="9">
        <f t="shared" si="129"/>
        <v>2179.2172340683278</v>
      </c>
      <c r="CB170" s="9">
        <f t="shared" si="129"/>
        <v>2277.9255535337657</v>
      </c>
      <c r="CC170" s="9">
        <f t="shared" si="129"/>
        <v>2377.2151274822027</v>
      </c>
      <c r="CD170" s="9">
        <f t="shared" si="129"/>
        <v>2476.6119048783335</v>
      </c>
      <c r="CE170" s="9">
        <f t="shared" si="129"/>
        <v>0</v>
      </c>
      <c r="CF170" s="9">
        <f t="shared" si="129"/>
        <v>0</v>
      </c>
      <c r="CG170" s="9">
        <f t="shared" si="129"/>
        <v>0</v>
      </c>
      <c r="CH170" s="9">
        <f t="shared" si="129"/>
        <v>0</v>
      </c>
      <c r="CI170" s="9">
        <f t="shared" si="122"/>
        <v>0</v>
      </c>
      <c r="CJ170" s="9">
        <f t="shared" si="122"/>
        <v>0</v>
      </c>
      <c r="CK170" s="9">
        <f t="shared" si="122"/>
        <v>0</v>
      </c>
      <c r="CL170" s="9">
        <f t="shared" si="122"/>
        <v>0</v>
      </c>
      <c r="CM170" s="9">
        <f t="shared" si="122"/>
        <v>0</v>
      </c>
      <c r="CN170" s="9">
        <f t="shared" si="122"/>
        <v>0</v>
      </c>
      <c r="CO170" s="9">
        <f t="shared" si="122"/>
        <v>0</v>
      </c>
      <c r="CP170" s="9">
        <f t="shared" si="122"/>
        <v>0</v>
      </c>
      <c r="CQ170" s="9">
        <f t="shared" si="121"/>
        <v>20498.217535253392</v>
      </c>
      <c r="CR170" s="27"/>
    </row>
    <row r="171" spans="2:96" x14ac:dyDescent="0.2">
      <c r="B171" s="1">
        <f t="shared" si="115"/>
        <v>44020</v>
      </c>
      <c r="C171" s="8">
        <f t="shared" si="109"/>
        <v>22.857142857142858</v>
      </c>
      <c r="D171">
        <f t="shared" si="119"/>
        <v>160</v>
      </c>
      <c r="E171" s="14">
        <f t="shared" si="116"/>
        <v>0.15</v>
      </c>
      <c r="F171" s="3">
        <f t="shared" si="110"/>
        <v>2.8576511180631639</v>
      </c>
      <c r="G171" s="3">
        <f t="shared" si="103"/>
        <v>1.4189999999999996</v>
      </c>
      <c r="H171" s="27"/>
      <c r="I171" s="4">
        <f t="shared" si="111"/>
        <v>2559009.2561513036</v>
      </c>
      <c r="J171" s="4"/>
      <c r="K171" s="4">
        <f t="shared" si="104"/>
        <v>2440990.7438487015</v>
      </c>
      <c r="L171" s="4">
        <f t="shared" si="130"/>
        <v>1.0741399289787286</v>
      </c>
      <c r="N171" s="4">
        <f t="shared" si="120"/>
        <v>20498.217535253392</v>
      </c>
      <c r="O171" s="4">
        <f t="shared" si="133"/>
        <v>20335.03405302512</v>
      </c>
      <c r="P171" s="4">
        <f t="shared" si="133"/>
        <v>21435.562738675129</v>
      </c>
      <c r="Q171" s="4">
        <f t="shared" si="133"/>
        <v>22567.684966727997</v>
      </c>
      <c r="R171" s="4">
        <f t="shared" si="133"/>
        <v>23728.686705564094</v>
      </c>
      <c r="S171" s="4">
        <f t="shared" si="133"/>
        <v>24915.339501742499</v>
      </c>
      <c r="T171" s="4">
        <f t="shared" si="133"/>
        <v>26123.880008939468</v>
      </c>
      <c r="U171" s="4">
        <f t="shared" si="133"/>
        <v>27349.996382219524</v>
      </c>
      <c r="V171" s="4">
        <f t="shared" si="133"/>
        <v>28588.822937952445</v>
      </c>
      <c r="W171" s="4">
        <f t="shared" si="133"/>
        <v>29834.944456187797</v>
      </c>
      <c r="X171" s="4">
        <f t="shared" si="133"/>
        <v>31082.411418035081</v>
      </c>
      <c r="Y171" s="4">
        <f t="shared" si="133"/>
        <v>32324.767317265057</v>
      </c>
      <c r="Z171" s="4">
        <f t="shared" si="133"/>
        <v>33555.088957087843</v>
      </c>
      <c r="AA171" s="4">
        <f t="shared" si="133"/>
        <v>34766.040337484301</v>
      </c>
      <c r="AB171" s="4">
        <f t="shared" si="133"/>
        <v>35949.940357606087</v>
      </c>
      <c r="AC171" s="4">
        <f t="shared" si="133"/>
        <v>37098.84410888869</v>
      </c>
      <c r="AD171" s="4">
        <f t="shared" si="133"/>
        <v>38204.637030727899</v>
      </c>
      <c r="AE171" s="4">
        <f t="shared" si="133"/>
        <v>39259.140661888523</v>
      </c>
      <c r="AF171" s="4">
        <f t="shared" si="133"/>
        <v>40254.22817028709</v>
      </c>
      <c r="AG171" s="4">
        <f t="shared" si="133"/>
        <v>41181.947309513234</v>
      </c>
      <c r="AH171" s="4">
        <f t="shared" si="133"/>
        <v>42034.647963835414</v>
      </c>
      <c r="AI171" s="4">
        <f t="shared" si="105"/>
        <v>1644671.329350987</v>
      </c>
      <c r="AJ171" s="4">
        <f t="shared" si="113"/>
        <v>2295761.1922698938</v>
      </c>
      <c r="AK171" s="27"/>
      <c r="AL171">
        <f t="shared" si="99"/>
        <v>160</v>
      </c>
      <c r="AM171" s="14"/>
      <c r="AN171" s="14"/>
      <c r="AO171" s="4">
        <f t="shared" si="128"/>
        <v>1297.9808970016036</v>
      </c>
      <c r="AP171" s="4">
        <f t="shared" si="128"/>
        <v>0</v>
      </c>
      <c r="AQ171" s="4">
        <f t="shared" si="128"/>
        <v>0</v>
      </c>
      <c r="AR171" s="4">
        <f t="shared" si="128"/>
        <v>0</v>
      </c>
      <c r="AS171" s="4">
        <f t="shared" si="128"/>
        <v>0</v>
      </c>
      <c r="AT171" s="4">
        <f t="shared" si="128"/>
        <v>0</v>
      </c>
      <c r="AU171" s="4">
        <f t="shared" si="128"/>
        <v>0</v>
      </c>
      <c r="AV171" s="4">
        <f t="shared" si="128"/>
        <v>0</v>
      </c>
      <c r="AW171" s="4">
        <f t="shared" si="128"/>
        <v>0</v>
      </c>
      <c r="AX171" s="4">
        <f t="shared" si="128"/>
        <v>0</v>
      </c>
      <c r="AY171" s="4">
        <f t="shared" si="128"/>
        <v>0</v>
      </c>
      <c r="AZ171" s="4">
        <f t="shared" si="128"/>
        <v>0</v>
      </c>
      <c r="BA171" s="4">
        <f t="shared" si="128"/>
        <v>0</v>
      </c>
      <c r="BB171" s="4">
        <f t="shared" si="128"/>
        <v>0</v>
      </c>
      <c r="BC171" s="4">
        <f t="shared" si="128"/>
        <v>0</v>
      </c>
      <c r="BD171" s="4">
        <f t="shared" ref="BD171:BI186" si="134">AC170*BC$8</f>
        <v>0</v>
      </c>
      <c r="BE171" s="4">
        <f t="shared" si="134"/>
        <v>0</v>
      </c>
      <c r="BF171" s="4">
        <f t="shared" si="134"/>
        <v>0</v>
      </c>
      <c r="BG171" s="4">
        <f t="shared" si="134"/>
        <v>0</v>
      </c>
      <c r="BH171" s="4">
        <f t="shared" si="134"/>
        <v>0</v>
      </c>
      <c r="BI171" s="4">
        <f t="shared" si="134"/>
        <v>0</v>
      </c>
      <c r="BJ171" s="4">
        <f t="shared" si="118"/>
        <v>1297.9808970016036</v>
      </c>
      <c r="BK171" s="4">
        <f t="shared" si="114"/>
        <v>145229.55157880689</v>
      </c>
      <c r="BL171" s="4">
        <f t="shared" si="123"/>
        <v>1.0789338241494744</v>
      </c>
      <c r="BM171" s="4">
        <f t="shared" si="107"/>
        <v>2440990.7438487005</v>
      </c>
      <c r="BN171" s="18">
        <f t="shared" si="124"/>
        <v>1.0741399289787281</v>
      </c>
      <c r="BO171" s="4">
        <f t="shared" si="108"/>
        <v>5.9496150054966623</v>
      </c>
      <c r="BP171" s="27"/>
      <c r="BQ171" s="4">
        <f>I171+AJ171+BK171+SUM(J$11:J171)</f>
        <v>5000000.0000000037</v>
      </c>
      <c r="BR171" s="27"/>
      <c r="BS171">
        <f t="shared" si="101"/>
        <v>160</v>
      </c>
      <c r="BT171" s="11">
        <f t="shared" si="102"/>
        <v>0.52711230805640052</v>
      </c>
      <c r="BU171" s="9">
        <f t="shared" si="131"/>
        <v>1620.7294134074396</v>
      </c>
      <c r="BV171" s="9">
        <f t="shared" si="131"/>
        <v>1607.8270101143357</v>
      </c>
      <c r="BW171" s="9">
        <f t="shared" si="131"/>
        <v>1694.8423424506238</v>
      </c>
      <c r="BX171" s="9">
        <f t="shared" si="131"/>
        <v>1784.355676545259</v>
      </c>
      <c r="BY171" s="9">
        <f t="shared" si="131"/>
        <v>1876.1524224775674</v>
      </c>
      <c r="BZ171" s="9">
        <f t="shared" si="129"/>
        <v>1969.9773166158445</v>
      </c>
      <c r="CA171" s="9">
        <f t="shared" si="129"/>
        <v>2065.5328030350815</v>
      </c>
      <c r="CB171" s="9">
        <f t="shared" si="129"/>
        <v>2162.4779577548907</v>
      </c>
      <c r="CC171" s="9">
        <f t="shared" si="129"/>
        <v>2260.4280665159818</v>
      </c>
      <c r="CD171" s="9">
        <f t="shared" si="129"/>
        <v>2358.9549649553492</v>
      </c>
      <c r="CE171" s="9">
        <f t="shared" si="129"/>
        <v>0</v>
      </c>
      <c r="CF171" s="9">
        <f t="shared" si="129"/>
        <v>0</v>
      </c>
      <c r="CG171" s="9">
        <f t="shared" si="129"/>
        <v>0</v>
      </c>
      <c r="CH171" s="9">
        <f t="shared" si="129"/>
        <v>0</v>
      </c>
      <c r="CI171" s="9">
        <f t="shared" si="122"/>
        <v>0</v>
      </c>
      <c r="CJ171" s="9">
        <f t="shared" si="122"/>
        <v>0</v>
      </c>
      <c r="CK171" s="9">
        <f t="shared" si="122"/>
        <v>0</v>
      </c>
      <c r="CL171" s="9">
        <f t="shared" si="122"/>
        <v>0</v>
      </c>
      <c r="CM171" s="9">
        <f t="shared" si="122"/>
        <v>0</v>
      </c>
      <c r="CN171" s="9">
        <f t="shared" si="122"/>
        <v>0</v>
      </c>
      <c r="CO171" s="9">
        <f t="shared" si="122"/>
        <v>0</v>
      </c>
      <c r="CP171" s="9">
        <f t="shared" si="122"/>
        <v>0</v>
      </c>
      <c r="CQ171" s="9">
        <f t="shared" si="121"/>
        <v>19401.277973872373</v>
      </c>
      <c r="CR171" s="27"/>
    </row>
    <row r="172" spans="2:96" x14ac:dyDescent="0.2">
      <c r="B172" s="1">
        <f t="shared" si="115"/>
        <v>44021</v>
      </c>
      <c r="C172" s="8">
        <f t="shared" si="109"/>
        <v>23</v>
      </c>
      <c r="D172">
        <f t="shared" si="119"/>
        <v>161</v>
      </c>
      <c r="E172" s="14">
        <f t="shared" si="116"/>
        <v>0.15</v>
      </c>
      <c r="F172" s="3">
        <f t="shared" si="110"/>
        <v>2.8576511180631639</v>
      </c>
      <c r="G172" s="3">
        <f t="shared" si="103"/>
        <v>1.4189999999999996</v>
      </c>
      <c r="H172" s="27"/>
      <c r="I172" s="4">
        <f t="shared" si="111"/>
        <v>2539607.9781774315</v>
      </c>
      <c r="J172" s="4"/>
      <c r="K172" s="4">
        <f t="shared" si="104"/>
        <v>2460392.0218225736</v>
      </c>
      <c r="L172" s="4">
        <f t="shared" si="130"/>
        <v>1.0695968086183683</v>
      </c>
      <c r="N172" s="4">
        <f t="shared" si="120"/>
        <v>19401.277973872373</v>
      </c>
      <c r="O172" s="4">
        <f t="shared" si="133"/>
        <v>19268.324483138189</v>
      </c>
      <c r="P172" s="4">
        <f t="shared" si="133"/>
        <v>20335.03405302512</v>
      </c>
      <c r="Q172" s="4">
        <f t="shared" si="133"/>
        <v>21435.562738675129</v>
      </c>
      <c r="R172" s="4">
        <f t="shared" si="133"/>
        <v>22567.684966727997</v>
      </c>
      <c r="S172" s="4">
        <f t="shared" si="133"/>
        <v>23728.686705564094</v>
      </c>
      <c r="T172" s="4">
        <f t="shared" si="133"/>
        <v>24915.339501742499</v>
      </c>
      <c r="U172" s="4">
        <f t="shared" si="133"/>
        <v>26123.880008939468</v>
      </c>
      <c r="V172" s="4">
        <f t="shared" si="133"/>
        <v>27349.996382219524</v>
      </c>
      <c r="W172" s="4">
        <f t="shared" si="133"/>
        <v>28588.822937952445</v>
      </c>
      <c r="X172" s="4">
        <f t="shared" si="133"/>
        <v>29834.944456187797</v>
      </c>
      <c r="Y172" s="4">
        <f t="shared" si="133"/>
        <v>31082.411418035081</v>
      </c>
      <c r="Z172" s="4">
        <f t="shared" si="133"/>
        <v>32324.767317265057</v>
      </c>
      <c r="AA172" s="4">
        <f t="shared" si="133"/>
        <v>33555.088957087843</v>
      </c>
      <c r="AB172" s="4">
        <f t="shared" si="133"/>
        <v>34766.040337484301</v>
      </c>
      <c r="AC172" s="4">
        <f t="shared" si="133"/>
        <v>35949.940357606087</v>
      </c>
      <c r="AD172" s="4">
        <f t="shared" si="133"/>
        <v>37098.84410888869</v>
      </c>
      <c r="AE172" s="4">
        <f t="shared" si="133"/>
        <v>38204.637030727899</v>
      </c>
      <c r="AF172" s="4">
        <f t="shared" si="133"/>
        <v>39259.140661888523</v>
      </c>
      <c r="AG172" s="4">
        <f t="shared" si="133"/>
        <v>40254.22817028709</v>
      </c>
      <c r="AH172" s="4">
        <f t="shared" si="133"/>
        <v>41181.947309513234</v>
      </c>
      <c r="AI172" s="4">
        <f t="shared" si="105"/>
        <v>1686705.9773148224</v>
      </c>
      <c r="AJ172" s="4">
        <f t="shared" si="113"/>
        <v>2313932.5771916509</v>
      </c>
      <c r="AK172" s="27"/>
      <c r="AL172">
        <f t="shared" si="99"/>
        <v>161</v>
      </c>
      <c r="AM172" s="14"/>
      <c r="AN172" s="14"/>
      <c r="AO172" s="4">
        <f t="shared" ref="AO172:BD187" si="135">N171*AN$8</f>
        <v>1229.8930521152035</v>
      </c>
      <c r="AP172" s="4">
        <f t="shared" si="135"/>
        <v>0</v>
      </c>
      <c r="AQ172" s="4">
        <f t="shared" si="135"/>
        <v>0</v>
      </c>
      <c r="AR172" s="4">
        <f t="shared" si="135"/>
        <v>0</v>
      </c>
      <c r="AS172" s="4">
        <f t="shared" si="135"/>
        <v>0</v>
      </c>
      <c r="AT172" s="4">
        <f t="shared" si="135"/>
        <v>0</v>
      </c>
      <c r="AU172" s="4">
        <f t="shared" si="135"/>
        <v>0</v>
      </c>
      <c r="AV172" s="4">
        <f t="shared" si="135"/>
        <v>0</v>
      </c>
      <c r="AW172" s="4">
        <f t="shared" si="135"/>
        <v>0</v>
      </c>
      <c r="AX172" s="4">
        <f t="shared" si="135"/>
        <v>0</v>
      </c>
      <c r="AY172" s="4">
        <f t="shared" si="135"/>
        <v>0</v>
      </c>
      <c r="AZ172" s="4">
        <f t="shared" si="135"/>
        <v>0</v>
      </c>
      <c r="BA172" s="4">
        <f t="shared" si="135"/>
        <v>0</v>
      </c>
      <c r="BB172" s="4">
        <f t="shared" si="135"/>
        <v>0</v>
      </c>
      <c r="BC172" s="4">
        <f t="shared" si="135"/>
        <v>0</v>
      </c>
      <c r="BD172" s="4">
        <f t="shared" si="135"/>
        <v>0</v>
      </c>
      <c r="BE172" s="4">
        <f t="shared" si="134"/>
        <v>0</v>
      </c>
      <c r="BF172" s="4">
        <f t="shared" si="134"/>
        <v>0</v>
      </c>
      <c r="BG172" s="4">
        <f t="shared" si="134"/>
        <v>0</v>
      </c>
      <c r="BH172" s="4">
        <f t="shared" si="134"/>
        <v>0</v>
      </c>
      <c r="BI172" s="4">
        <f t="shared" si="134"/>
        <v>0</v>
      </c>
      <c r="BJ172" s="4">
        <f t="shared" si="118"/>
        <v>1229.8930521152035</v>
      </c>
      <c r="BK172" s="4">
        <f t="shared" si="114"/>
        <v>146459.44463092208</v>
      </c>
      <c r="BL172" s="4">
        <f t="shared" si="123"/>
        <v>1.0741399289787286</v>
      </c>
      <c r="BM172" s="4">
        <f t="shared" si="107"/>
        <v>2460392.0218225732</v>
      </c>
      <c r="BN172" s="18">
        <f t="shared" si="124"/>
        <v>1.069596808618368</v>
      </c>
      <c r="BO172" s="4">
        <f t="shared" si="108"/>
        <v>5.9526873494911587</v>
      </c>
      <c r="BP172" s="27"/>
      <c r="BQ172" s="4">
        <f>I172+AJ172+BK172+SUM(J$11:J172)</f>
        <v>5000000.0000000047</v>
      </c>
      <c r="BR172" s="27"/>
      <c r="BS172">
        <f t="shared" si="101"/>
        <v>161</v>
      </c>
      <c r="BT172" s="11">
        <f t="shared" si="102"/>
        <v>0.52324853356135381</v>
      </c>
      <c r="BU172" s="9">
        <f t="shared" si="131"/>
        <v>1522.7535373567368</v>
      </c>
      <c r="BV172" s="9">
        <f t="shared" si="131"/>
        <v>1512.3183794979582</v>
      </c>
      <c r="BW172" s="9">
        <f t="shared" si="131"/>
        <v>1596.041512224838</v>
      </c>
      <c r="BX172" s="9">
        <f t="shared" si="131"/>
        <v>1682.4190153611237</v>
      </c>
      <c r="BY172" s="9">
        <f t="shared" si="131"/>
        <v>1771.276209707255</v>
      </c>
      <c r="BZ172" s="9">
        <f t="shared" si="129"/>
        <v>1862.4000783034805</v>
      </c>
      <c r="CA172" s="9">
        <f t="shared" si="129"/>
        <v>1955.5372286205052</v>
      </c>
      <c r="CB172" s="9">
        <f t="shared" si="129"/>
        <v>2050.3922858415513</v>
      </c>
      <c r="CC172" s="9">
        <f t="shared" si="129"/>
        <v>2146.6268249857048</v>
      </c>
      <c r="CD172" s="9">
        <f t="shared" si="129"/>
        <v>2243.8589517793216</v>
      </c>
      <c r="CE172" s="9">
        <f t="shared" si="129"/>
        <v>0</v>
      </c>
      <c r="CF172" s="9">
        <f t="shared" si="129"/>
        <v>0</v>
      </c>
      <c r="CG172" s="9">
        <f t="shared" si="129"/>
        <v>0</v>
      </c>
      <c r="CH172" s="9">
        <f t="shared" si="129"/>
        <v>0</v>
      </c>
      <c r="CI172" s="9">
        <f t="shared" si="122"/>
        <v>0</v>
      </c>
      <c r="CJ172" s="9">
        <f t="shared" si="122"/>
        <v>0</v>
      </c>
      <c r="CK172" s="9">
        <f t="shared" si="122"/>
        <v>0</v>
      </c>
      <c r="CL172" s="9">
        <f t="shared" si="122"/>
        <v>0</v>
      </c>
      <c r="CM172" s="9">
        <f t="shared" si="122"/>
        <v>0</v>
      </c>
      <c r="CN172" s="9">
        <f t="shared" si="122"/>
        <v>0</v>
      </c>
      <c r="CO172" s="9">
        <f t="shared" si="122"/>
        <v>0</v>
      </c>
      <c r="CP172" s="9">
        <f t="shared" si="122"/>
        <v>0</v>
      </c>
      <c r="CQ172" s="9">
        <f t="shared" si="121"/>
        <v>18343.624023678476</v>
      </c>
      <c r="CR172" s="27"/>
    </row>
    <row r="173" spans="2:96" x14ac:dyDescent="0.2">
      <c r="B173" s="1">
        <f t="shared" si="115"/>
        <v>44022</v>
      </c>
      <c r="C173" s="8">
        <f t="shared" si="109"/>
        <v>23.142857142857142</v>
      </c>
      <c r="D173">
        <f t="shared" si="119"/>
        <v>162</v>
      </c>
      <c r="E173" s="14">
        <f t="shared" si="116"/>
        <v>0.15</v>
      </c>
      <c r="F173" s="3">
        <f t="shared" si="110"/>
        <v>2.8576511180631639</v>
      </c>
      <c r="G173" s="3">
        <f t="shared" si="103"/>
        <v>1.4189999999999996</v>
      </c>
      <c r="H173" s="27"/>
      <c r="I173" s="4">
        <f t="shared" si="111"/>
        <v>2521264.3541537533</v>
      </c>
      <c r="J173" s="4"/>
      <c r="K173" s="4">
        <f t="shared" si="104"/>
        <v>2478735.6458462519</v>
      </c>
      <c r="L173" s="4">
        <f t="shared" si="130"/>
        <v>1.0652961602048372</v>
      </c>
      <c r="N173" s="4">
        <f t="shared" si="120"/>
        <v>18343.624023678476</v>
      </c>
      <c r="O173" s="4">
        <f t="shared" si="133"/>
        <v>18237.201295440031</v>
      </c>
      <c r="P173" s="4">
        <f t="shared" si="133"/>
        <v>19268.324483138189</v>
      </c>
      <c r="Q173" s="4">
        <f t="shared" si="133"/>
        <v>20335.03405302512</v>
      </c>
      <c r="R173" s="4">
        <f t="shared" si="133"/>
        <v>21435.562738675129</v>
      </c>
      <c r="S173" s="4">
        <f t="shared" si="133"/>
        <v>22567.684966727997</v>
      </c>
      <c r="T173" s="4">
        <f t="shared" si="133"/>
        <v>23728.686705564094</v>
      </c>
      <c r="U173" s="4">
        <f t="shared" si="133"/>
        <v>24915.339501742499</v>
      </c>
      <c r="V173" s="4">
        <f t="shared" si="133"/>
        <v>26123.880008939468</v>
      </c>
      <c r="W173" s="4">
        <f t="shared" si="133"/>
        <v>27349.996382219524</v>
      </c>
      <c r="X173" s="4">
        <f t="shared" si="133"/>
        <v>28588.822937952445</v>
      </c>
      <c r="Y173" s="4">
        <f t="shared" si="133"/>
        <v>29834.944456187797</v>
      </c>
      <c r="Z173" s="4">
        <f t="shared" si="133"/>
        <v>31082.411418035081</v>
      </c>
      <c r="AA173" s="4">
        <f t="shared" si="133"/>
        <v>32324.767317265057</v>
      </c>
      <c r="AB173" s="4">
        <f t="shared" si="133"/>
        <v>33555.088957087843</v>
      </c>
      <c r="AC173" s="4">
        <f t="shared" si="133"/>
        <v>34766.040337484301</v>
      </c>
      <c r="AD173" s="4">
        <f t="shared" si="133"/>
        <v>35949.940357606087</v>
      </c>
      <c r="AE173" s="4">
        <f t="shared" si="133"/>
        <v>37098.84410888869</v>
      </c>
      <c r="AF173" s="4">
        <f t="shared" si="133"/>
        <v>38204.637030727899</v>
      </c>
      <c r="AG173" s="4">
        <f t="shared" si="133"/>
        <v>39259.140661888523</v>
      </c>
      <c r="AH173" s="4">
        <f t="shared" si="133"/>
        <v>40254.22817028709</v>
      </c>
      <c r="AI173" s="4">
        <f t="shared" si="105"/>
        <v>1727887.9246243357</v>
      </c>
      <c r="AJ173" s="4">
        <f t="shared" si="113"/>
        <v>2331112.1245368971</v>
      </c>
      <c r="AK173" s="27"/>
      <c r="AL173">
        <f t="shared" si="99"/>
        <v>162</v>
      </c>
      <c r="AM173" s="14"/>
      <c r="AN173" s="14"/>
      <c r="AO173" s="4">
        <f t="shared" si="135"/>
        <v>1164.0766784323423</v>
      </c>
      <c r="AP173" s="4">
        <f t="shared" si="135"/>
        <v>0</v>
      </c>
      <c r="AQ173" s="4">
        <f t="shared" si="135"/>
        <v>0</v>
      </c>
      <c r="AR173" s="4">
        <f t="shared" si="135"/>
        <v>0</v>
      </c>
      <c r="AS173" s="4">
        <f t="shared" si="135"/>
        <v>0</v>
      </c>
      <c r="AT173" s="4">
        <f t="shared" si="135"/>
        <v>0</v>
      </c>
      <c r="AU173" s="4">
        <f t="shared" si="135"/>
        <v>0</v>
      </c>
      <c r="AV173" s="4">
        <f t="shared" si="135"/>
        <v>0</v>
      </c>
      <c r="AW173" s="4">
        <f t="shared" si="135"/>
        <v>0</v>
      </c>
      <c r="AX173" s="4">
        <f t="shared" si="135"/>
        <v>0</v>
      </c>
      <c r="AY173" s="4">
        <f t="shared" si="135"/>
        <v>0</v>
      </c>
      <c r="AZ173" s="4">
        <f t="shared" si="135"/>
        <v>0</v>
      </c>
      <c r="BA173" s="4">
        <f t="shared" si="135"/>
        <v>0</v>
      </c>
      <c r="BB173" s="4">
        <f t="shared" si="135"/>
        <v>0</v>
      </c>
      <c r="BC173" s="4">
        <f t="shared" si="135"/>
        <v>0</v>
      </c>
      <c r="BD173" s="4">
        <f t="shared" si="135"/>
        <v>0</v>
      </c>
      <c r="BE173" s="4">
        <f t="shared" si="134"/>
        <v>0</v>
      </c>
      <c r="BF173" s="4">
        <f t="shared" si="134"/>
        <v>0</v>
      </c>
      <c r="BG173" s="4">
        <f t="shared" si="134"/>
        <v>0</v>
      </c>
      <c r="BH173" s="4">
        <f t="shared" si="134"/>
        <v>0</v>
      </c>
      <c r="BI173" s="4">
        <f t="shared" si="134"/>
        <v>0</v>
      </c>
      <c r="BJ173" s="4">
        <f t="shared" si="118"/>
        <v>1164.0766784323423</v>
      </c>
      <c r="BK173" s="4">
        <f t="shared" si="114"/>
        <v>147623.52130935443</v>
      </c>
      <c r="BL173" s="4">
        <f t="shared" si="123"/>
        <v>1.0695968086183683</v>
      </c>
      <c r="BM173" s="4">
        <f t="shared" si="107"/>
        <v>2478735.6458462514</v>
      </c>
      <c r="BN173" s="18">
        <f t="shared" si="124"/>
        <v>1.0652961602048374</v>
      </c>
      <c r="BO173" s="4">
        <f t="shared" si="108"/>
        <v>5.9555976272312456</v>
      </c>
      <c r="BP173" s="27"/>
      <c r="BQ173" s="4">
        <f>I173+AJ173+BK173+SUM(J$11:J173)</f>
        <v>5000000.0000000047</v>
      </c>
      <c r="BR173" s="27"/>
      <c r="BS173">
        <f t="shared" si="101"/>
        <v>162</v>
      </c>
      <c r="BT173" s="11">
        <f t="shared" si="102"/>
        <v>0.51959372180331798</v>
      </c>
      <c r="BU173" s="9">
        <f t="shared" si="131"/>
        <v>1429.6847816735781</v>
      </c>
      <c r="BV173" s="9">
        <f t="shared" si="131"/>
        <v>1421.3902944560966</v>
      </c>
      <c r="BW173" s="9">
        <f t="shared" si="131"/>
        <v>1501.7550646661646</v>
      </c>
      <c r="BX173" s="9">
        <f t="shared" si="131"/>
        <v>1584.8934039912797</v>
      </c>
      <c r="BY173" s="9">
        <f t="shared" si="131"/>
        <v>1670.6675733505101</v>
      </c>
      <c r="BZ173" s="9">
        <f t="shared" si="129"/>
        <v>1758.9041136520482</v>
      </c>
      <c r="CA173" s="9">
        <f t="shared" si="129"/>
        <v>1849.3914958273438</v>
      </c>
      <c r="CB173" s="9">
        <f t="shared" si="129"/>
        <v>1941.8780972555417</v>
      </c>
      <c r="CC173" s="9">
        <f t="shared" si="129"/>
        <v>2036.0706062682232</v>
      </c>
      <c r="CD173" s="9">
        <f t="shared" si="129"/>
        <v>2131.6329617317087</v>
      </c>
      <c r="CE173" s="9">
        <f t="shared" si="129"/>
        <v>0</v>
      </c>
      <c r="CF173" s="9">
        <f t="shared" si="129"/>
        <v>0</v>
      </c>
      <c r="CG173" s="9">
        <f t="shared" si="129"/>
        <v>0</v>
      </c>
      <c r="CH173" s="9">
        <f t="shared" si="129"/>
        <v>0</v>
      </c>
      <c r="CI173" s="9">
        <f t="shared" si="122"/>
        <v>0</v>
      </c>
      <c r="CJ173" s="9">
        <f t="shared" si="122"/>
        <v>0</v>
      </c>
      <c r="CK173" s="9">
        <f t="shared" si="122"/>
        <v>0</v>
      </c>
      <c r="CL173" s="9">
        <f t="shared" si="122"/>
        <v>0</v>
      </c>
      <c r="CM173" s="9">
        <f t="shared" si="122"/>
        <v>0</v>
      </c>
      <c r="CN173" s="9">
        <f t="shared" si="122"/>
        <v>0</v>
      </c>
      <c r="CO173" s="9">
        <f t="shared" si="122"/>
        <v>0</v>
      </c>
      <c r="CP173" s="9">
        <f t="shared" si="122"/>
        <v>0</v>
      </c>
      <c r="CQ173" s="9">
        <f t="shared" si="121"/>
        <v>17326.268392872495</v>
      </c>
      <c r="CR173" s="27"/>
    </row>
    <row r="174" spans="2:96" x14ac:dyDescent="0.2">
      <c r="B174" s="1">
        <f t="shared" si="115"/>
        <v>44023</v>
      </c>
      <c r="C174" s="8">
        <f t="shared" si="109"/>
        <v>23.285714285714285</v>
      </c>
      <c r="D174">
        <f t="shared" si="119"/>
        <v>163</v>
      </c>
      <c r="E174" s="14">
        <f t="shared" si="116"/>
        <v>0.15</v>
      </c>
      <c r="F174" s="3">
        <f t="shared" si="110"/>
        <v>2.8576511180631639</v>
      </c>
      <c r="G174" s="3">
        <f t="shared" si="103"/>
        <v>1.4189999999999996</v>
      </c>
      <c r="H174" s="27"/>
      <c r="I174" s="4">
        <f t="shared" si="111"/>
        <v>2503938.0857608807</v>
      </c>
      <c r="J174" s="4"/>
      <c r="K174" s="4">
        <f t="shared" si="104"/>
        <v>2496061.9142391244</v>
      </c>
      <c r="L174" s="4">
        <f t="shared" si="130"/>
        <v>1.0612293611078776</v>
      </c>
      <c r="N174" s="4">
        <f t="shared" si="120"/>
        <v>17326.268392872495</v>
      </c>
      <c r="O174" s="4">
        <f t="shared" si="133"/>
        <v>17243.006582257767</v>
      </c>
      <c r="P174" s="4">
        <f t="shared" si="133"/>
        <v>18237.201295440031</v>
      </c>
      <c r="Q174" s="4">
        <f t="shared" si="133"/>
        <v>19268.324483138189</v>
      </c>
      <c r="R174" s="4">
        <f t="shared" si="133"/>
        <v>20335.03405302512</v>
      </c>
      <c r="S174" s="4">
        <f t="shared" si="133"/>
        <v>21435.562738675129</v>
      </c>
      <c r="T174" s="4">
        <f t="shared" si="133"/>
        <v>22567.684966727997</v>
      </c>
      <c r="U174" s="4">
        <f t="shared" si="133"/>
        <v>23728.686705564094</v>
      </c>
      <c r="V174" s="4">
        <f t="shared" si="133"/>
        <v>24915.339501742499</v>
      </c>
      <c r="W174" s="4">
        <f t="shared" si="133"/>
        <v>26123.880008939468</v>
      </c>
      <c r="X174" s="4">
        <f t="shared" si="133"/>
        <v>27349.996382219524</v>
      </c>
      <c r="Y174" s="4">
        <f t="shared" si="133"/>
        <v>28588.822937952445</v>
      </c>
      <c r="Z174" s="4">
        <f t="shared" si="133"/>
        <v>29834.944456187797</v>
      </c>
      <c r="AA174" s="4">
        <f t="shared" si="133"/>
        <v>31082.411418035081</v>
      </c>
      <c r="AB174" s="4">
        <f t="shared" si="133"/>
        <v>32324.767317265057</v>
      </c>
      <c r="AC174" s="4">
        <f t="shared" si="133"/>
        <v>33555.088957087843</v>
      </c>
      <c r="AD174" s="4">
        <f t="shared" si="133"/>
        <v>34766.040337484301</v>
      </c>
      <c r="AE174" s="4">
        <f t="shared" si="133"/>
        <v>35949.940357606087</v>
      </c>
      <c r="AF174" s="4">
        <f t="shared" si="133"/>
        <v>37098.84410888869</v>
      </c>
      <c r="AG174" s="4">
        <f t="shared" si="133"/>
        <v>38204.637030727899</v>
      </c>
      <c r="AH174" s="4">
        <f t="shared" si="133"/>
        <v>39259.140661888523</v>
      </c>
      <c r="AI174" s="4">
        <f t="shared" si="105"/>
        <v>1768142.1527946228</v>
      </c>
      <c r="AJ174" s="4">
        <f t="shared" si="113"/>
        <v>2347337.7754883487</v>
      </c>
      <c r="AK174" s="27"/>
      <c r="AL174">
        <f t="shared" si="99"/>
        <v>163</v>
      </c>
      <c r="AM174" s="14"/>
      <c r="AN174" s="14"/>
      <c r="AO174" s="4">
        <f t="shared" si="135"/>
        <v>1100.6174414207085</v>
      </c>
      <c r="AP174" s="4">
        <f t="shared" si="135"/>
        <v>0</v>
      </c>
      <c r="AQ174" s="4">
        <f t="shared" si="135"/>
        <v>0</v>
      </c>
      <c r="AR174" s="4">
        <f t="shared" si="135"/>
        <v>0</v>
      </c>
      <c r="AS174" s="4">
        <f t="shared" si="135"/>
        <v>0</v>
      </c>
      <c r="AT174" s="4">
        <f t="shared" si="135"/>
        <v>0</v>
      </c>
      <c r="AU174" s="4">
        <f t="shared" si="135"/>
        <v>0</v>
      </c>
      <c r="AV174" s="4">
        <f t="shared" si="135"/>
        <v>0</v>
      </c>
      <c r="AW174" s="4">
        <f t="shared" si="135"/>
        <v>0</v>
      </c>
      <c r="AX174" s="4">
        <f t="shared" si="135"/>
        <v>0</v>
      </c>
      <c r="AY174" s="4">
        <f t="shared" si="135"/>
        <v>0</v>
      </c>
      <c r="AZ174" s="4">
        <f t="shared" si="135"/>
        <v>0</v>
      </c>
      <c r="BA174" s="4">
        <f t="shared" si="135"/>
        <v>0</v>
      </c>
      <c r="BB174" s="4">
        <f t="shared" si="135"/>
        <v>0</v>
      </c>
      <c r="BC174" s="4">
        <f t="shared" si="135"/>
        <v>0</v>
      </c>
      <c r="BD174" s="4">
        <f t="shared" si="135"/>
        <v>0</v>
      </c>
      <c r="BE174" s="4">
        <f t="shared" si="134"/>
        <v>0</v>
      </c>
      <c r="BF174" s="4">
        <f t="shared" si="134"/>
        <v>0</v>
      </c>
      <c r="BG174" s="4">
        <f t="shared" si="134"/>
        <v>0</v>
      </c>
      <c r="BH174" s="4">
        <f t="shared" si="134"/>
        <v>0</v>
      </c>
      <c r="BI174" s="4">
        <f t="shared" si="134"/>
        <v>0</v>
      </c>
      <c r="BJ174" s="4">
        <f t="shared" si="118"/>
        <v>1100.6174414207085</v>
      </c>
      <c r="BK174" s="4">
        <f t="shared" si="114"/>
        <v>148724.13875077514</v>
      </c>
      <c r="BL174" s="4">
        <f t="shared" si="123"/>
        <v>1.0652961602048374</v>
      </c>
      <c r="BM174" s="4">
        <f t="shared" si="107"/>
        <v>2496061.9142391239</v>
      </c>
      <c r="BN174" s="18">
        <f t="shared" si="124"/>
        <v>1.0612293611078776</v>
      </c>
      <c r="BO174" s="4">
        <f t="shared" si="108"/>
        <v>5.9583513494740696</v>
      </c>
      <c r="BP174" s="27"/>
      <c r="BQ174" s="4">
        <f>I174+AJ174+BK174+SUM(J$11:J174)</f>
        <v>5000000.0000000037</v>
      </c>
      <c r="BR174" s="27"/>
      <c r="BS174">
        <f t="shared" si="101"/>
        <v>163</v>
      </c>
      <c r="BT174" s="11">
        <f t="shared" si="102"/>
        <v>0.51614011599746534</v>
      </c>
      <c r="BU174" s="9">
        <f t="shared" si="131"/>
        <v>1341.4173267150641</v>
      </c>
      <c r="BV174" s="9">
        <f t="shared" si="131"/>
        <v>1334.9711126267373</v>
      </c>
      <c r="BW174" s="9">
        <f t="shared" si="131"/>
        <v>1411.9426788146313</v>
      </c>
      <c r="BX174" s="9">
        <f t="shared" si="131"/>
        <v>1491.773285070562</v>
      </c>
      <c r="BY174" s="9">
        <f t="shared" si="131"/>
        <v>1574.3590252411191</v>
      </c>
      <c r="BZ174" s="9">
        <f t="shared" si="129"/>
        <v>1659.5630757616091</v>
      </c>
      <c r="CA174" s="9">
        <f t="shared" si="129"/>
        <v>1747.2131304781865</v>
      </c>
      <c r="CB174" s="9">
        <f t="shared" si="129"/>
        <v>1837.0990663016048</v>
      </c>
      <c r="CC174" s="9">
        <f t="shared" si="129"/>
        <v>1928.9709330818405</v>
      </c>
      <c r="CD174" s="9">
        <f t="shared" si="129"/>
        <v>2022.5373687176825</v>
      </c>
      <c r="CE174" s="9">
        <f t="shared" si="129"/>
        <v>0</v>
      </c>
      <c r="CF174" s="9">
        <f t="shared" si="129"/>
        <v>0</v>
      </c>
      <c r="CG174" s="9">
        <f t="shared" si="129"/>
        <v>0</v>
      </c>
      <c r="CH174" s="9">
        <f t="shared" si="129"/>
        <v>0</v>
      </c>
      <c r="CI174" s="9">
        <f t="shared" si="122"/>
        <v>0</v>
      </c>
      <c r="CJ174" s="9">
        <f t="shared" si="122"/>
        <v>0</v>
      </c>
      <c r="CK174" s="9">
        <f t="shared" si="122"/>
        <v>0</v>
      </c>
      <c r="CL174" s="9">
        <f t="shared" si="122"/>
        <v>0</v>
      </c>
      <c r="CM174" s="9">
        <f t="shared" si="122"/>
        <v>0</v>
      </c>
      <c r="CN174" s="9">
        <f t="shared" si="122"/>
        <v>0</v>
      </c>
      <c r="CO174" s="9">
        <f t="shared" si="122"/>
        <v>0</v>
      </c>
      <c r="CP174" s="9">
        <f t="shared" si="122"/>
        <v>0</v>
      </c>
      <c r="CQ174" s="9">
        <f t="shared" si="121"/>
        <v>16349.847002809038</v>
      </c>
      <c r="CR174" s="27"/>
    </row>
    <row r="175" spans="2:96" x14ac:dyDescent="0.2">
      <c r="B175" s="1">
        <f t="shared" si="115"/>
        <v>44024</v>
      </c>
      <c r="C175" s="8">
        <f t="shared" si="109"/>
        <v>23.428571428571427</v>
      </c>
      <c r="D175">
        <f t="shared" si="119"/>
        <v>164</v>
      </c>
      <c r="E175" s="14">
        <f t="shared" si="116"/>
        <v>0.15</v>
      </c>
      <c r="F175" s="3">
        <f t="shared" si="110"/>
        <v>2.8576511180631639</v>
      </c>
      <c r="G175" s="3">
        <f t="shared" si="103"/>
        <v>1.4189999999999996</v>
      </c>
      <c r="H175" s="27"/>
      <c r="I175" s="4">
        <f t="shared" si="111"/>
        <v>2487588.2387580718</v>
      </c>
      <c r="J175" s="4"/>
      <c r="K175" s="4">
        <f t="shared" si="104"/>
        <v>2512411.7612419333</v>
      </c>
      <c r="L175" s="4">
        <f t="shared" si="130"/>
        <v>1.0573875598995892</v>
      </c>
      <c r="N175" s="4">
        <f t="shared" si="120"/>
        <v>16349.847002809038</v>
      </c>
      <c r="O175" s="4">
        <f t="shared" si="133"/>
        <v>16286.692289300145</v>
      </c>
      <c r="P175" s="4">
        <f t="shared" si="133"/>
        <v>17243.006582257767</v>
      </c>
      <c r="Q175" s="4">
        <f t="shared" si="133"/>
        <v>18237.201295440031</v>
      </c>
      <c r="R175" s="4">
        <f t="shared" si="133"/>
        <v>19268.324483138189</v>
      </c>
      <c r="S175" s="4">
        <f t="shared" si="133"/>
        <v>20335.03405302512</v>
      </c>
      <c r="T175" s="4">
        <f t="shared" si="133"/>
        <v>21435.562738675129</v>
      </c>
      <c r="U175" s="4">
        <f t="shared" si="133"/>
        <v>22567.684966727997</v>
      </c>
      <c r="V175" s="4">
        <f t="shared" si="133"/>
        <v>23728.686705564094</v>
      </c>
      <c r="W175" s="4">
        <f t="shared" si="133"/>
        <v>24915.339501742499</v>
      </c>
      <c r="X175" s="4">
        <f t="shared" si="133"/>
        <v>26123.880008939468</v>
      </c>
      <c r="Y175" s="4">
        <f t="shared" si="133"/>
        <v>27349.996382219524</v>
      </c>
      <c r="Z175" s="4">
        <f t="shared" si="133"/>
        <v>28588.822937952445</v>
      </c>
      <c r="AA175" s="4">
        <f t="shared" si="133"/>
        <v>29834.944456187797</v>
      </c>
      <c r="AB175" s="4">
        <f t="shared" si="133"/>
        <v>31082.411418035081</v>
      </c>
      <c r="AC175" s="4">
        <f t="shared" si="133"/>
        <v>32324.767317265057</v>
      </c>
      <c r="AD175" s="4">
        <f t="shared" si="133"/>
        <v>33555.088957087843</v>
      </c>
      <c r="AE175" s="4">
        <f t="shared" si="133"/>
        <v>34766.040337484301</v>
      </c>
      <c r="AF175" s="4">
        <f t="shared" si="133"/>
        <v>35949.940357606087</v>
      </c>
      <c r="AG175" s="4">
        <f t="shared" si="133"/>
        <v>37098.84410888869</v>
      </c>
      <c r="AH175" s="4">
        <f t="shared" si="133"/>
        <v>38204.637030727899</v>
      </c>
      <c r="AI175" s="4">
        <f t="shared" si="105"/>
        <v>1807401.2934565113</v>
      </c>
      <c r="AJ175" s="4">
        <f t="shared" si="113"/>
        <v>2362648.0463875858</v>
      </c>
      <c r="AK175" s="27"/>
      <c r="AL175">
        <f t="shared" si="99"/>
        <v>164</v>
      </c>
      <c r="AM175" s="14"/>
      <c r="AN175" s="14"/>
      <c r="AO175" s="4">
        <f t="shared" si="135"/>
        <v>1039.5761035723497</v>
      </c>
      <c r="AP175" s="4">
        <f t="shared" si="135"/>
        <v>0</v>
      </c>
      <c r="AQ175" s="4">
        <f t="shared" si="135"/>
        <v>0</v>
      </c>
      <c r="AR175" s="4">
        <f t="shared" si="135"/>
        <v>0</v>
      </c>
      <c r="AS175" s="4">
        <f t="shared" si="135"/>
        <v>0</v>
      </c>
      <c r="AT175" s="4">
        <f t="shared" si="135"/>
        <v>0</v>
      </c>
      <c r="AU175" s="4">
        <f t="shared" si="135"/>
        <v>0</v>
      </c>
      <c r="AV175" s="4">
        <f t="shared" si="135"/>
        <v>0</v>
      </c>
      <c r="AW175" s="4">
        <f t="shared" si="135"/>
        <v>0</v>
      </c>
      <c r="AX175" s="4">
        <f t="shared" si="135"/>
        <v>0</v>
      </c>
      <c r="AY175" s="4">
        <f t="shared" si="135"/>
        <v>0</v>
      </c>
      <c r="AZ175" s="4">
        <f t="shared" si="135"/>
        <v>0</v>
      </c>
      <c r="BA175" s="4">
        <f t="shared" si="135"/>
        <v>0</v>
      </c>
      <c r="BB175" s="4">
        <f t="shared" si="135"/>
        <v>0</v>
      </c>
      <c r="BC175" s="4">
        <f t="shared" si="135"/>
        <v>0</v>
      </c>
      <c r="BD175" s="4">
        <f t="shared" si="135"/>
        <v>0</v>
      </c>
      <c r="BE175" s="4">
        <f t="shared" si="134"/>
        <v>0</v>
      </c>
      <c r="BF175" s="4">
        <f t="shared" si="134"/>
        <v>0</v>
      </c>
      <c r="BG175" s="4">
        <f t="shared" si="134"/>
        <v>0</v>
      </c>
      <c r="BH175" s="4">
        <f t="shared" si="134"/>
        <v>0</v>
      </c>
      <c r="BI175" s="4">
        <f t="shared" si="134"/>
        <v>0</v>
      </c>
      <c r="BJ175" s="4">
        <f t="shared" si="118"/>
        <v>1039.5761035723497</v>
      </c>
      <c r="BK175" s="4">
        <f t="shared" si="114"/>
        <v>149763.71485434749</v>
      </c>
      <c r="BL175" s="4">
        <f t="shared" si="123"/>
        <v>1.061229361107878</v>
      </c>
      <c r="BM175" s="4">
        <f t="shared" si="107"/>
        <v>2512411.7612419333</v>
      </c>
      <c r="BN175" s="18">
        <f t="shared" si="124"/>
        <v>1.0573875598995897</v>
      </c>
      <c r="BO175" s="4">
        <f t="shared" si="108"/>
        <v>5.9609542179629198</v>
      </c>
      <c r="BP175" s="27"/>
      <c r="BQ175" s="4">
        <f>I175+AJ175+BK175+SUM(J$11:J175)</f>
        <v>5000000.0000000047</v>
      </c>
      <c r="BR175" s="27"/>
      <c r="BS175">
        <f t="shared" si="101"/>
        <v>164</v>
      </c>
      <c r="BT175" s="11">
        <f t="shared" si="102"/>
        <v>0.51287980471725969</v>
      </c>
      <c r="BU175" s="9">
        <f t="shared" si="131"/>
        <v>1257.8259506936658</v>
      </c>
      <c r="BV175" s="9">
        <f t="shared" si="131"/>
        <v>1252.9673341239536</v>
      </c>
      <c r="BW175" s="9">
        <f t="shared" si="131"/>
        <v>1326.5384772970181</v>
      </c>
      <c r="BX175" s="9">
        <f t="shared" si="131"/>
        <v>1403.0238358491956</v>
      </c>
      <c r="BY175" s="9">
        <f t="shared" si="131"/>
        <v>1482.3501747211062</v>
      </c>
      <c r="BZ175" s="9">
        <f t="shared" si="129"/>
        <v>1564.4142441051524</v>
      </c>
      <c r="CA175" s="9">
        <f t="shared" si="129"/>
        <v>1649.0800847124403</v>
      </c>
      <c r="CB175" s="9">
        <f t="shared" si="129"/>
        <v>1736.1764787984139</v>
      </c>
      <c r="CC175" s="9">
        <f t="shared" si="129"/>
        <v>1825.4946305620122</v>
      </c>
      <c r="CD175" s="9">
        <f t="shared" si="129"/>
        <v>1916.7861687176878</v>
      </c>
      <c r="CE175" s="9">
        <f t="shared" si="129"/>
        <v>0</v>
      </c>
      <c r="CF175" s="9">
        <f t="shared" si="129"/>
        <v>0</v>
      </c>
      <c r="CG175" s="9">
        <f t="shared" si="129"/>
        <v>0</v>
      </c>
      <c r="CH175" s="9">
        <f t="shared" si="129"/>
        <v>0</v>
      </c>
      <c r="CI175" s="9">
        <f t="shared" si="122"/>
        <v>0</v>
      </c>
      <c r="CJ175" s="9">
        <f t="shared" si="122"/>
        <v>0</v>
      </c>
      <c r="CK175" s="9">
        <f t="shared" si="122"/>
        <v>0</v>
      </c>
      <c r="CL175" s="9">
        <f t="shared" si="122"/>
        <v>0</v>
      </c>
      <c r="CM175" s="9">
        <f t="shared" si="122"/>
        <v>0</v>
      </c>
      <c r="CN175" s="9">
        <f t="shared" si="122"/>
        <v>0</v>
      </c>
      <c r="CO175" s="9">
        <f t="shared" si="122"/>
        <v>0</v>
      </c>
      <c r="CP175" s="9">
        <f t="shared" si="122"/>
        <v>0</v>
      </c>
      <c r="CQ175" s="9">
        <f t="shared" si="121"/>
        <v>15414.657379580647</v>
      </c>
      <c r="CR175" s="27"/>
    </row>
    <row r="176" spans="2:96" x14ac:dyDescent="0.2">
      <c r="B176" s="1">
        <f t="shared" si="115"/>
        <v>44025</v>
      </c>
      <c r="C176" s="8">
        <f t="shared" si="109"/>
        <v>23.571428571428573</v>
      </c>
      <c r="D176">
        <f t="shared" si="119"/>
        <v>165</v>
      </c>
      <c r="E176" s="14">
        <f t="shared" si="116"/>
        <v>0.15</v>
      </c>
      <c r="F176" s="3">
        <f t="shared" si="110"/>
        <v>2.8576511180631639</v>
      </c>
      <c r="G176" s="3">
        <f t="shared" si="103"/>
        <v>1.4189999999999996</v>
      </c>
      <c r="H176" s="27"/>
      <c r="I176" s="4">
        <f t="shared" si="111"/>
        <v>2472173.5813784911</v>
      </c>
      <c r="J176" s="4"/>
      <c r="K176" s="4">
        <f t="shared" si="104"/>
        <v>2527826.418621514</v>
      </c>
      <c r="L176" s="4">
        <f t="shared" si="130"/>
        <v>1.0537617591389472</v>
      </c>
      <c r="N176" s="4">
        <f t="shared" si="120"/>
        <v>15414.657379580647</v>
      </c>
      <c r="O176" s="4">
        <f t="shared" si="133"/>
        <v>15368.856182640495</v>
      </c>
      <c r="P176" s="4">
        <f t="shared" si="133"/>
        <v>16286.692289300145</v>
      </c>
      <c r="Q176" s="4">
        <f t="shared" si="133"/>
        <v>17243.006582257767</v>
      </c>
      <c r="R176" s="4">
        <f t="shared" si="133"/>
        <v>18237.201295440031</v>
      </c>
      <c r="S176" s="4">
        <f t="shared" si="133"/>
        <v>19268.324483138189</v>
      </c>
      <c r="T176" s="4">
        <f t="shared" si="133"/>
        <v>20335.03405302512</v>
      </c>
      <c r="U176" s="4">
        <f t="shared" si="133"/>
        <v>21435.562738675129</v>
      </c>
      <c r="V176" s="4">
        <f t="shared" si="133"/>
        <v>22567.684966727997</v>
      </c>
      <c r="W176" s="4">
        <f t="shared" si="133"/>
        <v>23728.686705564094</v>
      </c>
      <c r="X176" s="4">
        <f t="shared" si="133"/>
        <v>24915.339501742499</v>
      </c>
      <c r="Y176" s="4">
        <f t="shared" si="133"/>
        <v>26123.880008939468</v>
      </c>
      <c r="Z176" s="4">
        <f t="shared" si="133"/>
        <v>27349.996382219524</v>
      </c>
      <c r="AA176" s="4">
        <f t="shared" si="133"/>
        <v>28588.822937952445</v>
      </c>
      <c r="AB176" s="4">
        <f t="shared" si="133"/>
        <v>29834.944456187797</v>
      </c>
      <c r="AC176" s="4">
        <f t="shared" si="133"/>
        <v>31082.411418035081</v>
      </c>
      <c r="AD176" s="4">
        <f t="shared" si="133"/>
        <v>32324.767317265057</v>
      </c>
      <c r="AE176" s="4">
        <f t="shared" si="133"/>
        <v>33555.088957087843</v>
      </c>
      <c r="AF176" s="4">
        <f t="shared" si="133"/>
        <v>34766.040337484301</v>
      </c>
      <c r="AG176" s="4">
        <f t="shared" si="133"/>
        <v>35949.940357606087</v>
      </c>
      <c r="AH176" s="4">
        <f t="shared" si="133"/>
        <v>37098.84410888869</v>
      </c>
      <c r="AI176" s="4">
        <f t="shared" si="105"/>
        <v>1845605.9304872393</v>
      </c>
      <c r="AJ176" s="4">
        <f t="shared" si="113"/>
        <v>2377081.712946998</v>
      </c>
      <c r="AK176" s="27"/>
      <c r="AL176">
        <f t="shared" si="99"/>
        <v>165</v>
      </c>
      <c r="AM176" s="14"/>
      <c r="AN176" s="14"/>
      <c r="AO176" s="4">
        <f t="shared" si="135"/>
        <v>980.9908201685422</v>
      </c>
      <c r="AP176" s="4">
        <f t="shared" si="135"/>
        <v>0</v>
      </c>
      <c r="AQ176" s="4">
        <f t="shared" si="135"/>
        <v>0</v>
      </c>
      <c r="AR176" s="4">
        <f t="shared" si="135"/>
        <v>0</v>
      </c>
      <c r="AS176" s="4">
        <f t="shared" si="135"/>
        <v>0</v>
      </c>
      <c r="AT176" s="4">
        <f t="shared" si="135"/>
        <v>0</v>
      </c>
      <c r="AU176" s="4">
        <f t="shared" si="135"/>
        <v>0</v>
      </c>
      <c r="AV176" s="4">
        <f t="shared" si="135"/>
        <v>0</v>
      </c>
      <c r="AW176" s="4">
        <f t="shared" si="135"/>
        <v>0</v>
      </c>
      <c r="AX176" s="4">
        <f t="shared" si="135"/>
        <v>0</v>
      </c>
      <c r="AY176" s="4">
        <f t="shared" si="135"/>
        <v>0</v>
      </c>
      <c r="AZ176" s="4">
        <f t="shared" si="135"/>
        <v>0</v>
      </c>
      <c r="BA176" s="4">
        <f t="shared" si="135"/>
        <v>0</v>
      </c>
      <c r="BB176" s="4">
        <f t="shared" si="135"/>
        <v>0</v>
      </c>
      <c r="BC176" s="4">
        <f t="shared" si="135"/>
        <v>0</v>
      </c>
      <c r="BD176" s="4">
        <f t="shared" si="135"/>
        <v>0</v>
      </c>
      <c r="BE176" s="4">
        <f t="shared" si="134"/>
        <v>0</v>
      </c>
      <c r="BF176" s="4">
        <f t="shared" si="134"/>
        <v>0</v>
      </c>
      <c r="BG176" s="4">
        <f t="shared" si="134"/>
        <v>0</v>
      </c>
      <c r="BH176" s="4">
        <f t="shared" si="134"/>
        <v>0</v>
      </c>
      <c r="BI176" s="4">
        <f t="shared" si="134"/>
        <v>0</v>
      </c>
      <c r="BJ176" s="4">
        <f t="shared" si="118"/>
        <v>980.9908201685422</v>
      </c>
      <c r="BK176" s="4">
        <f t="shared" si="114"/>
        <v>150744.70567451604</v>
      </c>
      <c r="BL176" s="4">
        <f t="shared" si="123"/>
        <v>1.0573875598995894</v>
      </c>
      <c r="BM176" s="4">
        <f t="shared" si="107"/>
        <v>2527826.418621514</v>
      </c>
      <c r="BN176" s="18">
        <f t="shared" si="124"/>
        <v>1.0537617591389474</v>
      </c>
      <c r="BO176" s="4">
        <f t="shared" si="108"/>
        <v>5.9634120667478756</v>
      </c>
      <c r="BP176" s="27"/>
      <c r="BQ176" s="4">
        <f>I176+AJ176+BK176+SUM(J$11:J176)</f>
        <v>5000000.0000000056</v>
      </c>
      <c r="BR176" s="27"/>
      <c r="BS176">
        <f t="shared" si="101"/>
        <v>165</v>
      </c>
      <c r="BT176" s="11">
        <f t="shared" si="102"/>
        <v>0.50980479090704578</v>
      </c>
      <c r="BU176" s="9">
        <f t="shared" si="131"/>
        <v>1178.7699273451292</v>
      </c>
      <c r="BV176" s="9">
        <f t="shared" si="131"/>
        <v>1175.2674769007242</v>
      </c>
      <c r="BW176" s="9">
        <f t="shared" si="131"/>
        <v>1245.4550635671083</v>
      </c>
      <c r="BX176" s="9">
        <f t="shared" si="131"/>
        <v>1318.5851047915103</v>
      </c>
      <c r="BY176" s="9">
        <f t="shared" si="131"/>
        <v>1394.6118889727263</v>
      </c>
      <c r="BZ176" s="9">
        <f t="shared" si="129"/>
        <v>1473.4626201383062</v>
      </c>
      <c r="CA176" s="9">
        <f t="shared" si="129"/>
        <v>1555.0346675235189</v>
      </c>
      <c r="CB176" s="9">
        <f t="shared" si="129"/>
        <v>1639.1928869947703</v>
      </c>
      <c r="CC176" s="9">
        <f t="shared" si="129"/>
        <v>1725.767087357827</v>
      </c>
      <c r="CD176" s="9">
        <f t="shared" si="129"/>
        <v>1814.5497246643349</v>
      </c>
      <c r="CE176" s="9">
        <f t="shared" si="129"/>
        <v>0</v>
      </c>
      <c r="CF176" s="9">
        <f t="shared" si="129"/>
        <v>0</v>
      </c>
      <c r="CG176" s="9">
        <f t="shared" si="129"/>
        <v>0</v>
      </c>
      <c r="CH176" s="9">
        <f t="shared" si="129"/>
        <v>0</v>
      </c>
      <c r="CI176" s="9">
        <f t="shared" si="122"/>
        <v>0</v>
      </c>
      <c r="CJ176" s="9">
        <f t="shared" si="122"/>
        <v>0</v>
      </c>
      <c r="CK176" s="9">
        <f t="shared" si="122"/>
        <v>0</v>
      </c>
      <c r="CL176" s="9">
        <f t="shared" si="122"/>
        <v>0</v>
      </c>
      <c r="CM176" s="9">
        <f t="shared" si="122"/>
        <v>0</v>
      </c>
      <c r="CN176" s="9">
        <f t="shared" si="122"/>
        <v>0</v>
      </c>
      <c r="CO176" s="9">
        <f t="shared" si="122"/>
        <v>0</v>
      </c>
      <c r="CP176" s="9">
        <f t="shared" si="122"/>
        <v>0</v>
      </c>
      <c r="CQ176" s="9">
        <f t="shared" si="121"/>
        <v>14520.696448255954</v>
      </c>
      <c r="CR176" s="27"/>
    </row>
    <row r="177" spans="2:96" x14ac:dyDescent="0.2">
      <c r="B177" s="1">
        <f t="shared" si="115"/>
        <v>44026</v>
      </c>
      <c r="C177" s="8">
        <f t="shared" si="109"/>
        <v>23.714285714285715</v>
      </c>
      <c r="D177">
        <f t="shared" si="119"/>
        <v>166</v>
      </c>
      <c r="E177" s="14">
        <f t="shared" si="116"/>
        <v>0.15</v>
      </c>
      <c r="F177" s="3">
        <f t="shared" si="110"/>
        <v>2.8576511180631639</v>
      </c>
      <c r="G177" s="3">
        <f t="shared" si="103"/>
        <v>1.4189999999999996</v>
      </c>
      <c r="H177" s="27"/>
      <c r="I177" s="4">
        <f t="shared" si="111"/>
        <v>2457652.8849302353</v>
      </c>
      <c r="J177" s="4"/>
      <c r="K177" s="4">
        <f t="shared" si="104"/>
        <v>2542347.1150697698</v>
      </c>
      <c r="L177" s="4">
        <f t="shared" si="130"/>
        <v>1.050342889900145</v>
      </c>
      <c r="N177" s="4">
        <f t="shared" si="120"/>
        <v>14520.696448255954</v>
      </c>
      <c r="O177" s="4">
        <f t="shared" si="133"/>
        <v>14489.777936805807</v>
      </c>
      <c r="P177" s="4">
        <f t="shared" si="133"/>
        <v>15368.856182640495</v>
      </c>
      <c r="Q177" s="4">
        <f t="shared" si="133"/>
        <v>16286.692289300145</v>
      </c>
      <c r="R177" s="4">
        <f t="shared" si="133"/>
        <v>17243.006582257767</v>
      </c>
      <c r="S177" s="4">
        <f t="shared" si="133"/>
        <v>18237.201295440031</v>
      </c>
      <c r="T177" s="4">
        <f t="shared" si="133"/>
        <v>19268.324483138189</v>
      </c>
      <c r="U177" s="4">
        <f t="shared" si="133"/>
        <v>20335.03405302512</v>
      </c>
      <c r="V177" s="4">
        <f t="shared" si="133"/>
        <v>21435.562738675129</v>
      </c>
      <c r="W177" s="4">
        <f t="shared" si="133"/>
        <v>22567.684966727997</v>
      </c>
      <c r="X177" s="4">
        <f t="shared" si="133"/>
        <v>23728.686705564094</v>
      </c>
      <c r="Y177" s="4">
        <f t="shared" si="133"/>
        <v>24915.339501742499</v>
      </c>
      <c r="Z177" s="4">
        <f t="shared" si="133"/>
        <v>26123.880008939468</v>
      </c>
      <c r="AA177" s="4">
        <f t="shared" si="133"/>
        <v>27349.996382219524</v>
      </c>
      <c r="AB177" s="4">
        <f t="shared" si="133"/>
        <v>28588.822937952445</v>
      </c>
      <c r="AC177" s="4">
        <f t="shared" si="133"/>
        <v>29834.944456187797</v>
      </c>
      <c r="AD177" s="4">
        <f t="shared" si="133"/>
        <v>31082.411418035081</v>
      </c>
      <c r="AE177" s="4">
        <f t="shared" si="133"/>
        <v>32324.767317265057</v>
      </c>
      <c r="AF177" s="4">
        <f t="shared" si="133"/>
        <v>33555.088957087843</v>
      </c>
      <c r="AG177" s="4">
        <f t="shared" si="133"/>
        <v>34766.040337484301</v>
      </c>
      <c r="AH177" s="4">
        <f t="shared" si="133"/>
        <v>35949.940357606087</v>
      </c>
      <c r="AI177" s="4">
        <f t="shared" si="105"/>
        <v>1882704.7745961279</v>
      </c>
      <c r="AJ177" s="4">
        <f t="shared" si="113"/>
        <v>2390677.5299524786</v>
      </c>
      <c r="AK177" s="27"/>
      <c r="AL177">
        <f t="shared" si="99"/>
        <v>166</v>
      </c>
      <c r="AM177" s="14"/>
      <c r="AN177" s="14"/>
      <c r="AO177" s="4">
        <f t="shared" si="135"/>
        <v>924.87944277483882</v>
      </c>
      <c r="AP177" s="4">
        <f t="shared" si="135"/>
        <v>0</v>
      </c>
      <c r="AQ177" s="4">
        <f t="shared" si="135"/>
        <v>0</v>
      </c>
      <c r="AR177" s="4">
        <f t="shared" si="135"/>
        <v>0</v>
      </c>
      <c r="AS177" s="4">
        <f t="shared" si="135"/>
        <v>0</v>
      </c>
      <c r="AT177" s="4">
        <f t="shared" si="135"/>
        <v>0</v>
      </c>
      <c r="AU177" s="4">
        <f t="shared" si="135"/>
        <v>0</v>
      </c>
      <c r="AV177" s="4">
        <f t="shared" si="135"/>
        <v>0</v>
      </c>
      <c r="AW177" s="4">
        <f t="shared" si="135"/>
        <v>0</v>
      </c>
      <c r="AX177" s="4">
        <f t="shared" si="135"/>
        <v>0</v>
      </c>
      <c r="AY177" s="4">
        <f t="shared" si="135"/>
        <v>0</v>
      </c>
      <c r="AZ177" s="4">
        <f t="shared" si="135"/>
        <v>0</v>
      </c>
      <c r="BA177" s="4">
        <f t="shared" si="135"/>
        <v>0</v>
      </c>
      <c r="BB177" s="4">
        <f t="shared" si="135"/>
        <v>0</v>
      </c>
      <c r="BC177" s="4">
        <f t="shared" si="135"/>
        <v>0</v>
      </c>
      <c r="BD177" s="4">
        <f t="shared" si="135"/>
        <v>0</v>
      </c>
      <c r="BE177" s="4">
        <f t="shared" si="134"/>
        <v>0</v>
      </c>
      <c r="BF177" s="4">
        <f t="shared" si="134"/>
        <v>0</v>
      </c>
      <c r="BG177" s="4">
        <f t="shared" si="134"/>
        <v>0</v>
      </c>
      <c r="BH177" s="4">
        <f t="shared" si="134"/>
        <v>0</v>
      </c>
      <c r="BI177" s="4">
        <f t="shared" si="134"/>
        <v>0</v>
      </c>
      <c r="BJ177" s="4">
        <f t="shared" si="118"/>
        <v>924.87944277483882</v>
      </c>
      <c r="BK177" s="4">
        <f t="shared" si="114"/>
        <v>151669.58511729087</v>
      </c>
      <c r="BL177" s="4">
        <f t="shared" si="123"/>
        <v>1.0537617591389474</v>
      </c>
      <c r="BM177" s="4">
        <f t="shared" si="107"/>
        <v>2542347.1150697693</v>
      </c>
      <c r="BN177" s="18">
        <f t="shared" si="124"/>
        <v>1.050342889900145</v>
      </c>
      <c r="BO177" s="4">
        <f t="shared" si="108"/>
        <v>5.9657308090728058</v>
      </c>
      <c r="BP177" s="27"/>
      <c r="BQ177" s="4">
        <f>I177+AJ177+BK177+SUM(J$11:J177)</f>
        <v>5000000.0000000047</v>
      </c>
      <c r="BR177" s="27"/>
      <c r="BS177">
        <f t="shared" si="101"/>
        <v>166</v>
      </c>
      <c r="BT177" s="11">
        <f t="shared" si="102"/>
        <v>0.50690705348506837</v>
      </c>
      <c r="BU177" s="9">
        <f t="shared" si="131"/>
        <v>1104.0965176704785</v>
      </c>
      <c r="BV177" s="9">
        <f t="shared" si="131"/>
        <v>1101.7455959398776</v>
      </c>
      <c r="BW177" s="9">
        <f t="shared" si="131"/>
        <v>1168.5872404467102</v>
      </c>
      <c r="BX177" s="9">
        <f t="shared" si="131"/>
        <v>1238.3758799080679</v>
      </c>
      <c r="BY177" s="9">
        <f t="shared" si="131"/>
        <v>1311.0902489753887</v>
      </c>
      <c r="BZ177" s="9">
        <f t="shared" si="129"/>
        <v>1386.6848958728367</v>
      </c>
      <c r="CA177" s="9">
        <f t="shared" si="129"/>
        <v>1465.0874384012673</v>
      </c>
      <c r="CB177" s="9">
        <f t="shared" si="129"/>
        <v>1546.1958291506237</v>
      </c>
      <c r="CC177" s="9">
        <f t="shared" si="129"/>
        <v>1629.8756921484198</v>
      </c>
      <c r="CD177" s="9">
        <f t="shared" si="129"/>
        <v>1715.9578035695042</v>
      </c>
      <c r="CE177" s="9">
        <f t="shared" si="129"/>
        <v>0</v>
      </c>
      <c r="CF177" s="9">
        <f t="shared" si="129"/>
        <v>0</v>
      </c>
      <c r="CG177" s="9">
        <f t="shared" si="129"/>
        <v>0</v>
      </c>
      <c r="CH177" s="9">
        <f t="shared" si="129"/>
        <v>0</v>
      </c>
      <c r="CI177" s="9">
        <f t="shared" si="122"/>
        <v>0</v>
      </c>
      <c r="CJ177" s="9">
        <f t="shared" si="122"/>
        <v>0</v>
      </c>
      <c r="CK177" s="9">
        <f t="shared" si="122"/>
        <v>0</v>
      </c>
      <c r="CL177" s="9">
        <f t="shared" si="122"/>
        <v>0</v>
      </c>
      <c r="CM177" s="9">
        <f t="shared" si="122"/>
        <v>0</v>
      </c>
      <c r="CN177" s="9">
        <f t="shared" si="122"/>
        <v>0</v>
      </c>
      <c r="CO177" s="9">
        <f t="shared" si="122"/>
        <v>0</v>
      </c>
      <c r="CP177" s="9">
        <f t="shared" si="122"/>
        <v>0</v>
      </c>
      <c r="CQ177" s="9">
        <f t="shared" si="121"/>
        <v>13667.697142083176</v>
      </c>
      <c r="CR177" s="27"/>
    </row>
    <row r="178" spans="2:96" x14ac:dyDescent="0.2">
      <c r="B178" s="1">
        <f t="shared" si="115"/>
        <v>44027</v>
      </c>
      <c r="C178" s="8">
        <f t="shared" si="109"/>
        <v>23.857142857142858</v>
      </c>
      <c r="D178">
        <f t="shared" si="119"/>
        <v>167</v>
      </c>
      <c r="E178" s="14">
        <f t="shared" si="116"/>
        <v>0.15</v>
      </c>
      <c r="F178" s="3">
        <f t="shared" si="110"/>
        <v>2.8576511180631639</v>
      </c>
      <c r="G178" s="3">
        <f t="shared" si="103"/>
        <v>1.4189999999999996</v>
      </c>
      <c r="H178" s="27"/>
      <c r="I178" s="4">
        <f t="shared" si="111"/>
        <v>2443985.1877881521</v>
      </c>
      <c r="J178" s="4"/>
      <c r="K178" s="4">
        <f t="shared" si="104"/>
        <v>2556014.812211853</v>
      </c>
      <c r="L178" s="4">
        <f t="shared" si="130"/>
        <v>1.0471218781361675</v>
      </c>
      <c r="N178" s="4">
        <f t="shared" si="120"/>
        <v>13667.697142083176</v>
      </c>
      <c r="O178" s="4">
        <f t="shared" si="133"/>
        <v>13649.454661360596</v>
      </c>
      <c r="P178" s="4">
        <f t="shared" si="133"/>
        <v>14489.777936805807</v>
      </c>
      <c r="Q178" s="4">
        <f t="shared" si="133"/>
        <v>15368.856182640495</v>
      </c>
      <c r="R178" s="4">
        <f t="shared" si="133"/>
        <v>16286.692289300145</v>
      </c>
      <c r="S178" s="4">
        <f t="shared" si="133"/>
        <v>17243.006582257767</v>
      </c>
      <c r="T178" s="4">
        <f t="shared" si="133"/>
        <v>18237.201295440031</v>
      </c>
      <c r="U178" s="4">
        <f t="shared" si="133"/>
        <v>19268.324483138189</v>
      </c>
      <c r="V178" s="4">
        <f t="shared" si="133"/>
        <v>20335.03405302512</v>
      </c>
      <c r="W178" s="4">
        <f t="shared" si="133"/>
        <v>21435.562738675129</v>
      </c>
      <c r="X178" s="4">
        <f t="shared" si="133"/>
        <v>22567.684966727997</v>
      </c>
      <c r="Y178" s="4">
        <f t="shared" si="133"/>
        <v>23728.686705564094</v>
      </c>
      <c r="Z178" s="4">
        <f t="shared" si="133"/>
        <v>24915.339501742499</v>
      </c>
      <c r="AA178" s="4">
        <f t="shared" si="133"/>
        <v>26123.880008939468</v>
      </c>
      <c r="AB178" s="4">
        <f t="shared" si="133"/>
        <v>27349.996382219524</v>
      </c>
      <c r="AC178" s="4">
        <f t="shared" si="133"/>
        <v>28588.822937952445</v>
      </c>
      <c r="AD178" s="4">
        <f t="shared" si="133"/>
        <v>29834.944456187797</v>
      </c>
      <c r="AE178" s="4">
        <f t="shared" si="133"/>
        <v>31082.411418035081</v>
      </c>
      <c r="AF178" s="4">
        <f t="shared" si="133"/>
        <v>32324.767317265057</v>
      </c>
      <c r="AG178" s="4">
        <f t="shared" si="133"/>
        <v>33555.088957087843</v>
      </c>
      <c r="AH178" s="4">
        <f t="shared" si="133"/>
        <v>34766.040337484301</v>
      </c>
      <c r="AI178" s="4">
        <f t="shared" si="105"/>
        <v>1918654.7149537341</v>
      </c>
      <c r="AJ178" s="4">
        <f t="shared" si="113"/>
        <v>2403473.9853076665</v>
      </c>
      <c r="AK178" s="27"/>
      <c r="AL178">
        <f t="shared" si="99"/>
        <v>167</v>
      </c>
      <c r="AM178" s="14"/>
      <c r="AN178" s="14"/>
      <c r="AO178" s="4">
        <f t="shared" si="135"/>
        <v>871.24178689535722</v>
      </c>
      <c r="AP178" s="4">
        <f t="shared" si="135"/>
        <v>0</v>
      </c>
      <c r="AQ178" s="4">
        <f t="shared" si="135"/>
        <v>0</v>
      </c>
      <c r="AR178" s="4">
        <f t="shared" si="135"/>
        <v>0</v>
      </c>
      <c r="AS178" s="4">
        <f t="shared" si="135"/>
        <v>0</v>
      </c>
      <c r="AT178" s="4">
        <f t="shared" si="135"/>
        <v>0</v>
      </c>
      <c r="AU178" s="4">
        <f t="shared" si="135"/>
        <v>0</v>
      </c>
      <c r="AV178" s="4">
        <f t="shared" si="135"/>
        <v>0</v>
      </c>
      <c r="AW178" s="4">
        <f t="shared" si="135"/>
        <v>0</v>
      </c>
      <c r="AX178" s="4">
        <f t="shared" si="135"/>
        <v>0</v>
      </c>
      <c r="AY178" s="4">
        <f t="shared" si="135"/>
        <v>0</v>
      </c>
      <c r="AZ178" s="4">
        <f t="shared" si="135"/>
        <v>0</v>
      </c>
      <c r="BA178" s="4">
        <f t="shared" si="135"/>
        <v>0</v>
      </c>
      <c r="BB178" s="4">
        <f t="shared" si="135"/>
        <v>0</v>
      </c>
      <c r="BC178" s="4">
        <f t="shared" si="135"/>
        <v>0</v>
      </c>
      <c r="BD178" s="4">
        <f t="shared" si="135"/>
        <v>0</v>
      </c>
      <c r="BE178" s="4">
        <f t="shared" si="134"/>
        <v>0</v>
      </c>
      <c r="BF178" s="4">
        <f t="shared" si="134"/>
        <v>0</v>
      </c>
      <c r="BG178" s="4">
        <f t="shared" si="134"/>
        <v>0</v>
      </c>
      <c r="BH178" s="4">
        <f t="shared" si="134"/>
        <v>0</v>
      </c>
      <c r="BI178" s="4">
        <f t="shared" si="134"/>
        <v>0</v>
      </c>
      <c r="BJ178" s="4">
        <f t="shared" si="118"/>
        <v>871.24178689535722</v>
      </c>
      <c r="BK178" s="4">
        <f t="shared" si="114"/>
        <v>152540.82690418622</v>
      </c>
      <c r="BL178" s="4">
        <f t="shared" si="123"/>
        <v>1.0503428899001452</v>
      </c>
      <c r="BM178" s="4">
        <f t="shared" si="107"/>
        <v>2556014.8122118525</v>
      </c>
      <c r="BN178" s="18">
        <f t="shared" si="124"/>
        <v>1.0471218781361677</v>
      </c>
      <c r="BO178" s="4">
        <f t="shared" si="108"/>
        <v>5.9679163898187548</v>
      </c>
      <c r="BP178" s="27"/>
      <c r="BQ178" s="4">
        <f>I178+AJ178+BK178+SUM(J$11:J178)</f>
        <v>5000000.0000000047</v>
      </c>
      <c r="BR178" s="27"/>
      <c r="BS178">
        <f t="shared" si="101"/>
        <v>167</v>
      </c>
      <c r="BT178" s="11">
        <f t="shared" si="102"/>
        <v>0.50417860172039497</v>
      </c>
      <c r="BU178" s="9">
        <f t="shared" si="131"/>
        <v>1033.6440650750001</v>
      </c>
      <c r="BV178" s="9">
        <f t="shared" si="131"/>
        <v>1032.2644448116068</v>
      </c>
      <c r="BW178" s="9">
        <f t="shared" si="131"/>
        <v>1095.8153969126672</v>
      </c>
      <c r="BX178" s="9">
        <f t="shared" si="131"/>
        <v>1162.2972630308295</v>
      </c>
      <c r="BY178" s="9">
        <f t="shared" si="131"/>
        <v>1231.7102617604528</v>
      </c>
      <c r="BZ178" s="9">
        <f t="shared" si="129"/>
        <v>1304.033242214743</v>
      </c>
      <c r="CA178" s="9">
        <f t="shared" si="129"/>
        <v>1379.2209972642495</v>
      </c>
      <c r="CB178" s="9">
        <f t="shared" si="129"/>
        <v>1457.2015343105195</v>
      </c>
      <c r="CC178" s="9">
        <f t="shared" si="129"/>
        <v>1537.8733552186231</v>
      </c>
      <c r="CD178" s="9">
        <f t="shared" si="129"/>
        <v>1621.102807301254</v>
      </c>
      <c r="CE178" s="9">
        <f t="shared" si="129"/>
        <v>0</v>
      </c>
      <c r="CF178" s="9">
        <f t="shared" si="129"/>
        <v>0</v>
      </c>
      <c r="CG178" s="9">
        <f t="shared" si="129"/>
        <v>0</v>
      </c>
      <c r="CH178" s="9">
        <f t="shared" si="129"/>
        <v>0</v>
      </c>
      <c r="CI178" s="9">
        <f t="shared" si="122"/>
        <v>0</v>
      </c>
      <c r="CJ178" s="9">
        <f t="shared" si="122"/>
        <v>0</v>
      </c>
      <c r="CK178" s="9">
        <f t="shared" si="122"/>
        <v>0</v>
      </c>
      <c r="CL178" s="9">
        <f t="shared" si="122"/>
        <v>0</v>
      </c>
      <c r="CM178" s="9">
        <f t="shared" si="122"/>
        <v>0</v>
      </c>
      <c r="CN178" s="9">
        <f t="shared" ref="CN178:CP241" si="136">AG178*$E178*$BT178*CN$7</f>
        <v>0</v>
      </c>
      <c r="CO178" s="9">
        <f t="shared" si="136"/>
        <v>0</v>
      </c>
      <c r="CP178" s="9">
        <f t="shared" si="136"/>
        <v>0</v>
      </c>
      <c r="CQ178" s="9">
        <f t="shared" si="121"/>
        <v>12855.163367899946</v>
      </c>
      <c r="CR178" s="27"/>
    </row>
    <row r="179" spans="2:96" x14ac:dyDescent="0.2">
      <c r="B179" s="1">
        <f t="shared" si="115"/>
        <v>44028</v>
      </c>
      <c r="C179" s="8">
        <f t="shared" si="109"/>
        <v>24</v>
      </c>
      <c r="D179">
        <f t="shared" si="119"/>
        <v>168</v>
      </c>
      <c r="E179" s="14">
        <f t="shared" si="116"/>
        <v>0.15</v>
      </c>
      <c r="F179" s="3">
        <f t="shared" si="110"/>
        <v>2.8576511180631639</v>
      </c>
      <c r="G179" s="3">
        <f t="shared" si="103"/>
        <v>1.4189999999999996</v>
      </c>
      <c r="H179" s="27"/>
      <c r="I179" s="4">
        <f t="shared" si="111"/>
        <v>2431130.0244202521</v>
      </c>
      <c r="J179" s="4"/>
      <c r="K179" s="4">
        <f t="shared" si="104"/>
        <v>2568869.9755797531</v>
      </c>
      <c r="L179" s="4">
        <f t="shared" si="130"/>
        <v>1.0440897031022003</v>
      </c>
      <c r="N179" s="4">
        <f t="shared" si="120"/>
        <v>12855.163367899946</v>
      </c>
      <c r="O179" s="4">
        <f t="shared" si="133"/>
        <v>12847.635313558185</v>
      </c>
      <c r="P179" s="4">
        <f t="shared" si="133"/>
        <v>13649.454661360596</v>
      </c>
      <c r="Q179" s="4">
        <f t="shared" si="133"/>
        <v>14489.777936805807</v>
      </c>
      <c r="R179" s="4">
        <f t="shared" si="133"/>
        <v>15368.856182640495</v>
      </c>
      <c r="S179" s="4">
        <f t="shared" si="133"/>
        <v>16286.692289300145</v>
      </c>
      <c r="T179" s="4">
        <f t="shared" si="133"/>
        <v>17243.006582257767</v>
      </c>
      <c r="U179" s="4">
        <f t="shared" si="133"/>
        <v>18237.201295440031</v>
      </c>
      <c r="V179" s="4">
        <f t="shared" si="133"/>
        <v>19268.324483138189</v>
      </c>
      <c r="W179" s="4">
        <f t="shared" si="133"/>
        <v>20335.03405302512</v>
      </c>
      <c r="X179" s="4">
        <f t="shared" si="133"/>
        <v>21435.562738675129</v>
      </c>
      <c r="Y179" s="4">
        <f t="shared" si="133"/>
        <v>22567.684966727997</v>
      </c>
      <c r="Z179" s="4">
        <f t="shared" si="133"/>
        <v>23728.686705564094</v>
      </c>
      <c r="AA179" s="4">
        <f t="shared" si="133"/>
        <v>24915.339501742499</v>
      </c>
      <c r="AB179" s="4">
        <f t="shared" si="133"/>
        <v>26123.880008939468</v>
      </c>
      <c r="AC179" s="4">
        <f t="shared" si="133"/>
        <v>27349.996382219524</v>
      </c>
      <c r="AD179" s="4">
        <f t="shared" si="133"/>
        <v>28588.822937952445</v>
      </c>
      <c r="AE179" s="4">
        <f t="shared" si="133"/>
        <v>29834.944456187797</v>
      </c>
      <c r="AF179" s="4">
        <f t="shared" si="133"/>
        <v>31082.411418035081</v>
      </c>
      <c r="AG179" s="4">
        <f t="shared" si="133"/>
        <v>32324.767317265057</v>
      </c>
      <c r="AH179" s="4">
        <f t="shared" si="133"/>
        <v>33555.088957087843</v>
      </c>
      <c r="AI179" s="4">
        <f t="shared" si="105"/>
        <v>1953420.7552912184</v>
      </c>
      <c r="AJ179" s="4">
        <f t="shared" si="113"/>
        <v>2415509.0868470417</v>
      </c>
      <c r="AK179" s="27"/>
      <c r="AL179">
        <f t="shared" si="99"/>
        <v>168</v>
      </c>
      <c r="AM179" s="14"/>
      <c r="AN179" s="14"/>
      <c r="AO179" s="4">
        <f t="shared" si="135"/>
        <v>820.06182852499057</v>
      </c>
      <c r="AP179" s="4">
        <f t="shared" si="135"/>
        <v>0</v>
      </c>
      <c r="AQ179" s="4">
        <f t="shared" si="135"/>
        <v>0</v>
      </c>
      <c r="AR179" s="4">
        <f t="shared" si="135"/>
        <v>0</v>
      </c>
      <c r="AS179" s="4">
        <f t="shared" si="135"/>
        <v>0</v>
      </c>
      <c r="AT179" s="4">
        <f t="shared" si="135"/>
        <v>0</v>
      </c>
      <c r="AU179" s="4">
        <f t="shared" si="135"/>
        <v>0</v>
      </c>
      <c r="AV179" s="4">
        <f t="shared" si="135"/>
        <v>0</v>
      </c>
      <c r="AW179" s="4">
        <f t="shared" si="135"/>
        <v>0</v>
      </c>
      <c r="AX179" s="4">
        <f t="shared" si="135"/>
        <v>0</v>
      </c>
      <c r="AY179" s="4">
        <f t="shared" si="135"/>
        <v>0</v>
      </c>
      <c r="AZ179" s="4">
        <f t="shared" si="135"/>
        <v>0</v>
      </c>
      <c r="BA179" s="4">
        <f t="shared" si="135"/>
        <v>0</v>
      </c>
      <c r="BB179" s="4">
        <f t="shared" si="135"/>
        <v>0</v>
      </c>
      <c r="BC179" s="4">
        <f t="shared" si="135"/>
        <v>0</v>
      </c>
      <c r="BD179" s="4">
        <f t="shared" si="135"/>
        <v>0</v>
      </c>
      <c r="BE179" s="4">
        <f t="shared" si="134"/>
        <v>0</v>
      </c>
      <c r="BF179" s="4">
        <f t="shared" si="134"/>
        <v>0</v>
      </c>
      <c r="BG179" s="4">
        <f t="shared" si="134"/>
        <v>0</v>
      </c>
      <c r="BH179" s="4">
        <f t="shared" si="134"/>
        <v>0</v>
      </c>
      <c r="BI179" s="4">
        <f t="shared" si="134"/>
        <v>0</v>
      </c>
      <c r="BJ179" s="4">
        <f t="shared" si="118"/>
        <v>820.06182852499057</v>
      </c>
      <c r="BK179" s="4">
        <f t="shared" si="114"/>
        <v>153360.8887327112</v>
      </c>
      <c r="BL179" s="4">
        <f t="shared" si="123"/>
        <v>1.0471218781361677</v>
      </c>
      <c r="BM179" s="4">
        <f t="shared" si="107"/>
        <v>2568869.9755797531</v>
      </c>
      <c r="BN179" s="18">
        <f t="shared" si="124"/>
        <v>1.0440897031022005</v>
      </c>
      <c r="BO179" s="4">
        <f t="shared" si="108"/>
        <v>5.9699747433927666</v>
      </c>
      <c r="BP179" s="27"/>
      <c r="BQ179" s="4">
        <f>I179+AJ179+BK179+SUM(J$11:J179)</f>
        <v>5000000.0000000047</v>
      </c>
      <c r="BR179" s="27"/>
      <c r="BS179">
        <f t="shared" si="101"/>
        <v>168</v>
      </c>
      <c r="BT179" s="11">
        <f t="shared" si="102"/>
        <v>0.50161152266700604</v>
      </c>
      <c r="BU179" s="9">
        <f t="shared" si="131"/>
        <v>967.24471066581134</v>
      </c>
      <c r="BV179" s="9">
        <f t="shared" si="131"/>
        <v>966.67828684564779</v>
      </c>
      <c r="BW179" s="9">
        <f t="shared" si="131"/>
        <v>1027.0085604389028</v>
      </c>
      <c r="BX179" s="9">
        <f t="shared" si="131"/>
        <v>1090.2359360981925</v>
      </c>
      <c r="BY179" s="9">
        <f t="shared" si="131"/>
        <v>1156.3793027136792</v>
      </c>
      <c r="BZ179" s="9">
        <f t="shared" si="129"/>
        <v>1225.4388777667248</v>
      </c>
      <c r="CA179" s="9">
        <f t="shared" si="129"/>
        <v>1297.393618062529</v>
      </c>
      <c r="CB179" s="9">
        <f t="shared" si="129"/>
        <v>1372.1985466485553</v>
      </c>
      <c r="CC179" s="9">
        <f t="shared" si="129"/>
        <v>1449.7820374843348</v>
      </c>
      <c r="CD179" s="9">
        <f t="shared" si="129"/>
        <v>1530.0431092235024</v>
      </c>
      <c r="CE179" s="9">
        <f t="shared" si="129"/>
        <v>0</v>
      </c>
      <c r="CF179" s="9">
        <f t="shared" si="129"/>
        <v>0</v>
      </c>
      <c r="CG179" s="9">
        <f t="shared" si="129"/>
        <v>0</v>
      </c>
      <c r="CH179" s="9">
        <f t="shared" si="129"/>
        <v>0</v>
      </c>
      <c r="CI179" s="9">
        <f t="shared" si="129"/>
        <v>0</v>
      </c>
      <c r="CJ179" s="9">
        <f t="shared" si="129"/>
        <v>0</v>
      </c>
      <c r="CK179" s="9">
        <f t="shared" si="129"/>
        <v>0</v>
      </c>
      <c r="CL179" s="9">
        <f t="shared" si="129"/>
        <v>0</v>
      </c>
      <c r="CM179" s="9">
        <f t="shared" si="129"/>
        <v>0</v>
      </c>
      <c r="CN179" s="9">
        <f t="shared" si="136"/>
        <v>0</v>
      </c>
      <c r="CO179" s="9">
        <f t="shared" si="136"/>
        <v>0</v>
      </c>
      <c r="CP179" s="9">
        <f t="shared" si="136"/>
        <v>0</v>
      </c>
      <c r="CQ179" s="9">
        <f t="shared" si="121"/>
        <v>12082.40298594788</v>
      </c>
      <c r="CR179" s="27"/>
    </row>
    <row r="180" spans="2:96" x14ac:dyDescent="0.2">
      <c r="B180" s="1">
        <f t="shared" si="115"/>
        <v>44029</v>
      </c>
      <c r="C180" s="8">
        <f t="shared" si="109"/>
        <v>24.142857142857142</v>
      </c>
      <c r="D180">
        <f t="shared" si="119"/>
        <v>169</v>
      </c>
      <c r="E180" s="14">
        <f t="shared" si="116"/>
        <v>0.15</v>
      </c>
      <c r="F180" s="3">
        <f t="shared" si="110"/>
        <v>2.8576511180631639</v>
      </c>
      <c r="G180" s="3">
        <f t="shared" si="103"/>
        <v>1.4189999999999996</v>
      </c>
      <c r="H180" s="27"/>
      <c r="I180" s="4">
        <f t="shared" si="111"/>
        <v>2419047.6214343044</v>
      </c>
      <c r="J180" s="4"/>
      <c r="K180" s="4">
        <f t="shared" si="104"/>
        <v>2580952.3785657007</v>
      </c>
      <c r="L180" s="4">
        <f t="shared" si="130"/>
        <v>1.0412374481686819</v>
      </c>
      <c r="N180" s="4">
        <f t="shared" si="120"/>
        <v>12082.40298594788</v>
      </c>
      <c r="O180" s="4">
        <f t="shared" si="133"/>
        <v>12083.853565825948</v>
      </c>
      <c r="P180" s="4">
        <f t="shared" si="133"/>
        <v>12847.635313558185</v>
      </c>
      <c r="Q180" s="4">
        <f t="shared" si="133"/>
        <v>13649.454661360596</v>
      </c>
      <c r="R180" s="4">
        <f t="shared" si="133"/>
        <v>14489.777936805807</v>
      </c>
      <c r="S180" s="4">
        <f t="shared" si="133"/>
        <v>15368.856182640495</v>
      </c>
      <c r="T180" s="4">
        <f t="shared" si="133"/>
        <v>16286.692289300145</v>
      </c>
      <c r="U180" s="4">
        <f t="shared" si="133"/>
        <v>17243.006582257767</v>
      </c>
      <c r="V180" s="4">
        <f t="shared" si="133"/>
        <v>18237.201295440031</v>
      </c>
      <c r="W180" s="4">
        <f t="shared" si="133"/>
        <v>19268.324483138189</v>
      </c>
      <c r="X180" s="4">
        <f t="shared" si="133"/>
        <v>20335.03405302512</v>
      </c>
      <c r="Y180" s="4">
        <f t="shared" si="133"/>
        <v>21435.562738675129</v>
      </c>
      <c r="Z180" s="4">
        <f t="shared" si="133"/>
        <v>22567.684966727997</v>
      </c>
      <c r="AA180" s="4">
        <f t="shared" si="133"/>
        <v>23728.686705564094</v>
      </c>
      <c r="AB180" s="4">
        <f t="shared" si="133"/>
        <v>24915.339501742499</v>
      </c>
      <c r="AC180" s="4">
        <f t="shared" si="133"/>
        <v>26123.880008939468</v>
      </c>
      <c r="AD180" s="4">
        <f t="shared" ref="AD180:AH180" si="137">AC179*(1-AC$6)</f>
        <v>27349.996382219524</v>
      </c>
      <c r="AE180" s="4">
        <f t="shared" si="137"/>
        <v>28588.822937952445</v>
      </c>
      <c r="AF180" s="4">
        <f t="shared" si="137"/>
        <v>29834.944456187797</v>
      </c>
      <c r="AG180" s="4">
        <f t="shared" si="137"/>
        <v>31082.411418035081</v>
      </c>
      <c r="AH180" s="4">
        <f t="shared" si="137"/>
        <v>32324.767317265057</v>
      </c>
      <c r="AI180" s="4">
        <f t="shared" si="105"/>
        <v>1986975.8442483062</v>
      </c>
      <c r="AJ180" s="4">
        <f t="shared" si="113"/>
        <v>2426820.1800309154</v>
      </c>
      <c r="AK180" s="27"/>
      <c r="AL180">
        <f t="shared" si="99"/>
        <v>169</v>
      </c>
      <c r="AM180" s="14"/>
      <c r="AN180" s="14"/>
      <c r="AO180" s="4">
        <f t="shared" si="135"/>
        <v>771.30980207399671</v>
      </c>
      <c r="AP180" s="4">
        <f t="shared" si="135"/>
        <v>0</v>
      </c>
      <c r="AQ180" s="4">
        <f t="shared" si="135"/>
        <v>0</v>
      </c>
      <c r="AR180" s="4">
        <f t="shared" si="135"/>
        <v>0</v>
      </c>
      <c r="AS180" s="4">
        <f t="shared" si="135"/>
        <v>0</v>
      </c>
      <c r="AT180" s="4">
        <f t="shared" si="135"/>
        <v>0</v>
      </c>
      <c r="AU180" s="4">
        <f t="shared" si="135"/>
        <v>0</v>
      </c>
      <c r="AV180" s="4">
        <f t="shared" si="135"/>
        <v>0</v>
      </c>
      <c r="AW180" s="4">
        <f t="shared" si="135"/>
        <v>0</v>
      </c>
      <c r="AX180" s="4">
        <f t="shared" si="135"/>
        <v>0</v>
      </c>
      <c r="AY180" s="4">
        <f t="shared" si="135"/>
        <v>0</v>
      </c>
      <c r="AZ180" s="4">
        <f t="shared" si="135"/>
        <v>0</v>
      </c>
      <c r="BA180" s="4">
        <f t="shared" si="135"/>
        <v>0</v>
      </c>
      <c r="BB180" s="4">
        <f t="shared" si="135"/>
        <v>0</v>
      </c>
      <c r="BC180" s="4">
        <f t="shared" si="135"/>
        <v>0</v>
      </c>
      <c r="BD180" s="4">
        <f t="shared" si="135"/>
        <v>0</v>
      </c>
      <c r="BE180" s="4">
        <f t="shared" si="134"/>
        <v>0</v>
      </c>
      <c r="BF180" s="4">
        <f t="shared" si="134"/>
        <v>0</v>
      </c>
      <c r="BG180" s="4">
        <f t="shared" si="134"/>
        <v>0</v>
      </c>
      <c r="BH180" s="4">
        <f t="shared" si="134"/>
        <v>0</v>
      </c>
      <c r="BI180" s="4">
        <f t="shared" si="134"/>
        <v>0</v>
      </c>
      <c r="BJ180" s="4">
        <f t="shared" si="118"/>
        <v>771.30980207399671</v>
      </c>
      <c r="BK180" s="4">
        <f t="shared" si="114"/>
        <v>154132.19853478519</v>
      </c>
      <c r="BL180" s="4">
        <f t="shared" si="123"/>
        <v>1.0440897031022003</v>
      </c>
      <c r="BM180" s="4">
        <f t="shared" si="107"/>
        <v>2580952.3785657007</v>
      </c>
      <c r="BN180" s="18">
        <f t="shared" si="124"/>
        <v>1.0412374481686819</v>
      </c>
      <c r="BO180" s="4">
        <f t="shared" si="108"/>
        <v>5.9719117568701625</v>
      </c>
      <c r="BP180" s="27"/>
      <c r="BQ180" s="4">
        <f>I180+AJ180+BK180+SUM(J$11:J180)</f>
        <v>5000000.0000000047</v>
      </c>
      <c r="BR180" s="27"/>
      <c r="BS180">
        <f t="shared" si="101"/>
        <v>169</v>
      </c>
      <c r="BT180" s="11">
        <f t="shared" si="102"/>
        <v>0.49919802201431696</v>
      </c>
      <c r="BU180" s="9">
        <f t="shared" si="131"/>
        <v>904.72675076475866</v>
      </c>
      <c r="BV180" s="9">
        <f t="shared" si="131"/>
        <v>904.83536975564459</v>
      </c>
      <c r="BW180" s="9">
        <f t="shared" si="131"/>
        <v>962.02712041343023</v>
      </c>
      <c r="BX180" s="9">
        <f t="shared" si="131"/>
        <v>1022.0671152787962</v>
      </c>
      <c r="BY180" s="9">
        <f t="shared" si="131"/>
        <v>1084.9902728220225</v>
      </c>
      <c r="BZ180" s="9">
        <f t="shared" si="129"/>
        <v>1150.8153910494959</v>
      </c>
      <c r="CA180" s="9">
        <f t="shared" si="129"/>
        <v>1219.5426863961691</v>
      </c>
      <c r="CB180" s="9">
        <f t="shared" si="129"/>
        <v>1291.1512169164387</v>
      </c>
      <c r="CC180" s="9">
        <f t="shared" si="129"/>
        <v>1365.5962220640902</v>
      </c>
      <c r="CD180" s="9">
        <f t="shared" si="129"/>
        <v>1442.8064204268931</v>
      </c>
      <c r="CE180" s="9">
        <f t="shared" si="129"/>
        <v>0</v>
      </c>
      <c r="CF180" s="9">
        <f t="shared" si="129"/>
        <v>0</v>
      </c>
      <c r="CG180" s="9">
        <f t="shared" si="129"/>
        <v>0</v>
      </c>
      <c r="CH180" s="9">
        <f t="shared" si="129"/>
        <v>0</v>
      </c>
      <c r="CI180" s="9">
        <f t="shared" si="129"/>
        <v>0</v>
      </c>
      <c r="CJ180" s="9">
        <f t="shared" si="129"/>
        <v>0</v>
      </c>
      <c r="CK180" s="9">
        <f t="shared" si="129"/>
        <v>0</v>
      </c>
      <c r="CL180" s="9">
        <f t="shared" si="129"/>
        <v>0</v>
      </c>
      <c r="CM180" s="9">
        <f t="shared" si="129"/>
        <v>0</v>
      </c>
      <c r="CN180" s="9">
        <f t="shared" si="136"/>
        <v>0</v>
      </c>
      <c r="CO180" s="9">
        <f t="shared" si="136"/>
        <v>0</v>
      </c>
      <c r="CP180" s="9">
        <f t="shared" si="136"/>
        <v>0</v>
      </c>
      <c r="CQ180" s="9">
        <f t="shared" si="121"/>
        <v>11348.558565887739</v>
      </c>
      <c r="CR180" s="27"/>
    </row>
    <row r="181" spans="2:96" x14ac:dyDescent="0.2">
      <c r="B181" s="1">
        <f t="shared" si="115"/>
        <v>44030</v>
      </c>
      <c r="C181" s="8">
        <f t="shared" si="109"/>
        <v>24.285714285714285</v>
      </c>
      <c r="D181">
        <f t="shared" si="119"/>
        <v>170</v>
      </c>
      <c r="E181" s="14">
        <f t="shared" si="116"/>
        <v>0.15</v>
      </c>
      <c r="F181" s="3">
        <f t="shared" si="110"/>
        <v>2.8576511180631639</v>
      </c>
      <c r="G181" s="3">
        <f t="shared" si="103"/>
        <v>1.4189999999999996</v>
      </c>
      <c r="H181" s="27"/>
      <c r="I181" s="4">
        <f t="shared" si="111"/>
        <v>2407699.0628684168</v>
      </c>
      <c r="J181" s="4"/>
      <c r="K181" s="4">
        <f t="shared" si="104"/>
        <v>2592300.9371315883</v>
      </c>
      <c r="L181" s="4">
        <f t="shared" si="130"/>
        <v>1.0385563444333874</v>
      </c>
      <c r="N181" s="4">
        <f t="shared" si="120"/>
        <v>11348.558565887739</v>
      </c>
      <c r="O181" s="4">
        <f t="shared" ref="O181:AH193" si="138">N180*(1-N$6)</f>
        <v>11357.458806791006</v>
      </c>
      <c r="P181" s="4">
        <f t="shared" si="138"/>
        <v>12083.853565825948</v>
      </c>
      <c r="Q181" s="4">
        <f t="shared" si="138"/>
        <v>12847.635313558185</v>
      </c>
      <c r="R181" s="4">
        <f t="shared" si="138"/>
        <v>13649.454661360596</v>
      </c>
      <c r="S181" s="4">
        <f t="shared" si="138"/>
        <v>14489.777936805807</v>
      </c>
      <c r="T181" s="4">
        <f t="shared" si="138"/>
        <v>15368.856182640495</v>
      </c>
      <c r="U181" s="4">
        <f t="shared" si="138"/>
        <v>16286.692289300145</v>
      </c>
      <c r="V181" s="4">
        <f t="shared" si="138"/>
        <v>17243.006582257767</v>
      </c>
      <c r="W181" s="4">
        <f t="shared" si="138"/>
        <v>18237.201295440031</v>
      </c>
      <c r="X181" s="4">
        <f t="shared" si="138"/>
        <v>19268.324483138189</v>
      </c>
      <c r="Y181" s="4">
        <f t="shared" si="138"/>
        <v>20335.03405302512</v>
      </c>
      <c r="Z181" s="4">
        <f t="shared" si="138"/>
        <v>21435.562738675129</v>
      </c>
      <c r="AA181" s="4">
        <f t="shared" si="138"/>
        <v>22567.684966727997</v>
      </c>
      <c r="AB181" s="4">
        <f t="shared" si="138"/>
        <v>23728.686705564094</v>
      </c>
      <c r="AC181" s="4">
        <f t="shared" si="138"/>
        <v>24915.339501742499</v>
      </c>
      <c r="AD181" s="4">
        <f t="shared" si="138"/>
        <v>26123.880008939468</v>
      </c>
      <c r="AE181" s="4">
        <f t="shared" si="138"/>
        <v>27349.996382219524</v>
      </c>
      <c r="AF181" s="4">
        <f t="shared" si="138"/>
        <v>28588.822937952445</v>
      </c>
      <c r="AG181" s="4">
        <f t="shared" si="138"/>
        <v>29834.944456187797</v>
      </c>
      <c r="AH181" s="4">
        <f t="shared" si="138"/>
        <v>31082.411418035081</v>
      </c>
      <c r="AI181" s="4">
        <f t="shared" si="105"/>
        <v>2019300.6115655713</v>
      </c>
      <c r="AJ181" s="4">
        <f t="shared" si="113"/>
        <v>2437443.7944176462</v>
      </c>
      <c r="AK181" s="27"/>
      <c r="AL181">
        <f t="shared" si="99"/>
        <v>170</v>
      </c>
      <c r="AM181" s="14"/>
      <c r="AN181" s="14"/>
      <c r="AO181" s="4">
        <f t="shared" si="135"/>
        <v>724.94417915687279</v>
      </c>
      <c r="AP181" s="4">
        <f t="shared" si="135"/>
        <v>0</v>
      </c>
      <c r="AQ181" s="4">
        <f t="shared" si="135"/>
        <v>0</v>
      </c>
      <c r="AR181" s="4">
        <f t="shared" si="135"/>
        <v>0</v>
      </c>
      <c r="AS181" s="4">
        <f t="shared" si="135"/>
        <v>0</v>
      </c>
      <c r="AT181" s="4">
        <f t="shared" si="135"/>
        <v>0</v>
      </c>
      <c r="AU181" s="4">
        <f t="shared" si="135"/>
        <v>0</v>
      </c>
      <c r="AV181" s="4">
        <f t="shared" si="135"/>
        <v>0</v>
      </c>
      <c r="AW181" s="4">
        <f t="shared" si="135"/>
        <v>0</v>
      </c>
      <c r="AX181" s="4">
        <f t="shared" si="135"/>
        <v>0</v>
      </c>
      <c r="AY181" s="4">
        <f t="shared" si="135"/>
        <v>0</v>
      </c>
      <c r="AZ181" s="4">
        <f t="shared" si="135"/>
        <v>0</v>
      </c>
      <c r="BA181" s="4">
        <f t="shared" si="135"/>
        <v>0</v>
      </c>
      <c r="BB181" s="4">
        <f t="shared" si="135"/>
        <v>0</v>
      </c>
      <c r="BC181" s="4">
        <f t="shared" si="135"/>
        <v>0</v>
      </c>
      <c r="BD181" s="4">
        <f t="shared" si="135"/>
        <v>0</v>
      </c>
      <c r="BE181" s="4">
        <f t="shared" si="134"/>
        <v>0</v>
      </c>
      <c r="BF181" s="4">
        <f t="shared" si="134"/>
        <v>0</v>
      </c>
      <c r="BG181" s="4">
        <f t="shared" si="134"/>
        <v>0</v>
      </c>
      <c r="BH181" s="4">
        <f t="shared" si="134"/>
        <v>0</v>
      </c>
      <c r="BI181" s="4">
        <f t="shared" si="134"/>
        <v>0</v>
      </c>
      <c r="BJ181" s="4">
        <f t="shared" si="118"/>
        <v>724.94417915687279</v>
      </c>
      <c r="BK181" s="4">
        <f t="shared" si="114"/>
        <v>154857.14271394207</v>
      </c>
      <c r="BL181" s="4">
        <f t="shared" si="123"/>
        <v>1.0412374481686819</v>
      </c>
      <c r="BM181" s="4">
        <f t="shared" si="107"/>
        <v>2592300.9371315883</v>
      </c>
      <c r="BN181" s="18">
        <f t="shared" si="124"/>
        <v>1.0385563444333876</v>
      </c>
      <c r="BO181" s="4">
        <f t="shared" si="108"/>
        <v>5.9737332381360524</v>
      </c>
      <c r="BP181" s="27"/>
      <c r="BQ181" s="4">
        <f>I181+AJ181+BK181+SUM(J$11:J181)</f>
        <v>5000000.0000000047</v>
      </c>
      <c r="BR181" s="27"/>
      <c r="BS181">
        <f t="shared" si="101"/>
        <v>170</v>
      </c>
      <c r="BT181" s="11">
        <f t="shared" si="102"/>
        <v>0.49693045876815584</v>
      </c>
      <c r="BU181" s="9">
        <f t="shared" si="131"/>
        <v>845.91666217558179</v>
      </c>
      <c r="BV181" s="9">
        <f t="shared" si="131"/>
        <v>846.5800822948629</v>
      </c>
      <c r="BW181" s="9">
        <f t="shared" si="131"/>
        <v>900.72523442296563</v>
      </c>
      <c r="BX181" s="9">
        <f t="shared" si="131"/>
        <v>957.65719656786428</v>
      </c>
      <c r="BY181" s="9">
        <f t="shared" si="131"/>
        <v>1017.4244650207596</v>
      </c>
      <c r="BZ181" s="9">
        <f t="shared" si="129"/>
        <v>1080.0617996378419</v>
      </c>
      <c r="CA181" s="9">
        <f t="shared" si="129"/>
        <v>1145.5879130372023</v>
      </c>
      <c r="CB181" s="9">
        <f t="shared" si="129"/>
        <v>1214.003020670656</v>
      </c>
      <c r="CC181" s="9">
        <f t="shared" si="129"/>
        <v>1285.2862757195523</v>
      </c>
      <c r="CD181" s="9">
        <f t="shared" si="129"/>
        <v>1359.393120958533</v>
      </c>
      <c r="CE181" s="9">
        <f t="shared" si="129"/>
        <v>0</v>
      </c>
      <c r="CF181" s="9">
        <f t="shared" si="129"/>
        <v>0</v>
      </c>
      <c r="CG181" s="9">
        <f t="shared" si="129"/>
        <v>0</v>
      </c>
      <c r="CH181" s="9">
        <f t="shared" si="129"/>
        <v>0</v>
      </c>
      <c r="CI181" s="9">
        <f t="shared" si="129"/>
        <v>0</v>
      </c>
      <c r="CJ181" s="9">
        <f t="shared" si="129"/>
        <v>0</v>
      </c>
      <c r="CK181" s="9">
        <f t="shared" si="129"/>
        <v>0</v>
      </c>
      <c r="CL181" s="9">
        <f t="shared" si="129"/>
        <v>0</v>
      </c>
      <c r="CM181" s="9">
        <f t="shared" si="129"/>
        <v>0</v>
      </c>
      <c r="CN181" s="9">
        <f t="shared" si="136"/>
        <v>0</v>
      </c>
      <c r="CO181" s="9">
        <f t="shared" si="136"/>
        <v>0</v>
      </c>
      <c r="CP181" s="9">
        <f t="shared" si="136"/>
        <v>0</v>
      </c>
      <c r="CQ181" s="9">
        <f t="shared" si="121"/>
        <v>10652.63577050582</v>
      </c>
      <c r="CR181" s="27"/>
    </row>
    <row r="182" spans="2:96" x14ac:dyDescent="0.2">
      <c r="B182" s="1">
        <f t="shared" si="115"/>
        <v>44031</v>
      </c>
      <c r="C182" s="8">
        <f t="shared" si="109"/>
        <v>24.428571428571427</v>
      </c>
      <c r="D182">
        <f t="shared" si="119"/>
        <v>171</v>
      </c>
      <c r="E182" s="14">
        <f t="shared" si="116"/>
        <v>0.15</v>
      </c>
      <c r="F182" s="3">
        <f t="shared" si="110"/>
        <v>2.8576511180631639</v>
      </c>
      <c r="G182" s="3">
        <f t="shared" si="103"/>
        <v>1.4189999999999996</v>
      </c>
      <c r="H182" s="27"/>
      <c r="I182" s="4">
        <f t="shared" si="111"/>
        <v>2397046.427097911</v>
      </c>
      <c r="J182" s="4"/>
      <c r="K182" s="4">
        <f t="shared" si="104"/>
        <v>2602953.5729020941</v>
      </c>
      <c r="L182" s="4">
        <f t="shared" si="130"/>
        <v>1.0360378075986256</v>
      </c>
      <c r="N182" s="4">
        <f t="shared" si="120"/>
        <v>10652.63577050582</v>
      </c>
      <c r="O182" s="4">
        <f t="shared" si="138"/>
        <v>10667.645051934474</v>
      </c>
      <c r="P182" s="4">
        <f t="shared" si="138"/>
        <v>11357.458806791006</v>
      </c>
      <c r="Q182" s="4">
        <f t="shared" si="138"/>
        <v>12083.853565825948</v>
      </c>
      <c r="R182" s="4">
        <f t="shared" si="138"/>
        <v>12847.635313558185</v>
      </c>
      <c r="S182" s="4">
        <f t="shared" si="138"/>
        <v>13649.454661360596</v>
      </c>
      <c r="T182" s="4">
        <f t="shared" si="138"/>
        <v>14489.777936805807</v>
      </c>
      <c r="U182" s="4">
        <f t="shared" si="138"/>
        <v>15368.856182640495</v>
      </c>
      <c r="V182" s="4">
        <f t="shared" si="138"/>
        <v>16286.692289300145</v>
      </c>
      <c r="W182" s="4">
        <f t="shared" si="138"/>
        <v>17243.006582257767</v>
      </c>
      <c r="X182" s="4">
        <f t="shared" si="138"/>
        <v>18237.201295440031</v>
      </c>
      <c r="Y182" s="4">
        <f t="shared" si="138"/>
        <v>19268.324483138189</v>
      </c>
      <c r="Z182" s="4">
        <f t="shared" si="138"/>
        <v>20335.03405302512</v>
      </c>
      <c r="AA182" s="4">
        <f t="shared" si="138"/>
        <v>21435.562738675129</v>
      </c>
      <c r="AB182" s="4">
        <f t="shared" si="138"/>
        <v>22567.684966727997</v>
      </c>
      <c r="AC182" s="4">
        <f t="shared" si="138"/>
        <v>23728.686705564094</v>
      </c>
      <c r="AD182" s="4">
        <f t="shared" si="138"/>
        <v>24915.339501742499</v>
      </c>
      <c r="AE182" s="4">
        <f t="shared" si="138"/>
        <v>26123.880008939468</v>
      </c>
      <c r="AF182" s="4">
        <f t="shared" si="138"/>
        <v>27349.996382219524</v>
      </c>
      <c r="AG182" s="4">
        <f t="shared" si="138"/>
        <v>28588.822937952445</v>
      </c>
      <c r="AH182" s="4">
        <f t="shared" si="138"/>
        <v>29834.944456187797</v>
      </c>
      <c r="AI182" s="4">
        <f t="shared" si="105"/>
        <v>2050383.0229836064</v>
      </c>
      <c r="AJ182" s="4">
        <f t="shared" si="113"/>
        <v>2447415.5166741991</v>
      </c>
      <c r="AK182" s="27"/>
      <c r="AL182">
        <f t="shared" si="99"/>
        <v>171</v>
      </c>
      <c r="AM182" s="14"/>
      <c r="AN182" s="14"/>
      <c r="AO182" s="4">
        <f t="shared" si="135"/>
        <v>680.91351395326433</v>
      </c>
      <c r="AP182" s="4">
        <f t="shared" si="135"/>
        <v>0</v>
      </c>
      <c r="AQ182" s="4">
        <f t="shared" si="135"/>
        <v>0</v>
      </c>
      <c r="AR182" s="4">
        <f t="shared" si="135"/>
        <v>0</v>
      </c>
      <c r="AS182" s="4">
        <f t="shared" si="135"/>
        <v>0</v>
      </c>
      <c r="AT182" s="4">
        <f t="shared" si="135"/>
        <v>0</v>
      </c>
      <c r="AU182" s="4">
        <f t="shared" si="135"/>
        <v>0</v>
      </c>
      <c r="AV182" s="4">
        <f t="shared" si="135"/>
        <v>0</v>
      </c>
      <c r="AW182" s="4">
        <f t="shared" si="135"/>
        <v>0</v>
      </c>
      <c r="AX182" s="4">
        <f t="shared" si="135"/>
        <v>0</v>
      </c>
      <c r="AY182" s="4">
        <f t="shared" si="135"/>
        <v>0</v>
      </c>
      <c r="AZ182" s="4">
        <f t="shared" si="135"/>
        <v>0</v>
      </c>
      <c r="BA182" s="4">
        <f t="shared" si="135"/>
        <v>0</v>
      </c>
      <c r="BB182" s="4">
        <f t="shared" si="135"/>
        <v>0</v>
      </c>
      <c r="BC182" s="4">
        <f t="shared" si="135"/>
        <v>0</v>
      </c>
      <c r="BD182" s="4">
        <f t="shared" si="135"/>
        <v>0</v>
      </c>
      <c r="BE182" s="4">
        <f t="shared" si="134"/>
        <v>0</v>
      </c>
      <c r="BF182" s="4">
        <f t="shared" si="134"/>
        <v>0</v>
      </c>
      <c r="BG182" s="4">
        <f t="shared" si="134"/>
        <v>0</v>
      </c>
      <c r="BH182" s="4">
        <f t="shared" si="134"/>
        <v>0</v>
      </c>
      <c r="BI182" s="4">
        <f t="shared" si="134"/>
        <v>0</v>
      </c>
      <c r="BJ182" s="4">
        <f t="shared" si="118"/>
        <v>680.91351395326433</v>
      </c>
      <c r="BK182" s="4">
        <f t="shared" si="114"/>
        <v>155538.05622789534</v>
      </c>
      <c r="BL182" s="4">
        <f t="shared" si="123"/>
        <v>1.0385563444333874</v>
      </c>
      <c r="BM182" s="4">
        <f t="shared" si="107"/>
        <v>2602953.5729020946</v>
      </c>
      <c r="BN182" s="18">
        <f t="shared" si="124"/>
        <v>1.0360378075986258</v>
      </c>
      <c r="BO182" s="4">
        <f t="shared" si="108"/>
        <v>5.9754448887262432</v>
      </c>
      <c r="BP182" s="27"/>
      <c r="BQ182" s="4">
        <f>I182+AJ182+BK182+SUM(J$11:J182)</f>
        <v>5000000.0000000056</v>
      </c>
      <c r="BR182" s="27"/>
      <c r="BS182">
        <f t="shared" si="101"/>
        <v>171</v>
      </c>
      <c r="BT182" s="11">
        <f t="shared" si="102"/>
        <v>0.49480137421235798</v>
      </c>
      <c r="BU182" s="9">
        <f t="shared" si="131"/>
        <v>790.64082273450015</v>
      </c>
      <c r="BV182" s="9">
        <f t="shared" si="131"/>
        <v>791.75481469602573</v>
      </c>
      <c r="BW182" s="9">
        <f t="shared" si="131"/>
        <v>842.95293377406551</v>
      </c>
      <c r="BX182" s="9">
        <f t="shared" si="131"/>
        <v>896.86610252273715</v>
      </c>
      <c r="BY182" s="9">
        <f t="shared" si="131"/>
        <v>953.55414127917129</v>
      </c>
      <c r="BZ182" s="9">
        <f t="shared" si="129"/>
        <v>1013.0653385535747</v>
      </c>
      <c r="CA182" s="9">
        <f t="shared" si="129"/>
        <v>1075.4343052745128</v>
      </c>
      <c r="CB182" s="9">
        <f t="shared" si="129"/>
        <v>1140.6796738863916</v>
      </c>
      <c r="CC182" s="9">
        <f t="shared" si="129"/>
        <v>1208.801658917929</v>
      </c>
      <c r="CD182" s="9">
        <f t="shared" si="129"/>
        <v>1279.7795028680816</v>
      </c>
      <c r="CE182" s="9">
        <f t="shared" si="129"/>
        <v>0</v>
      </c>
      <c r="CF182" s="9">
        <f t="shared" si="129"/>
        <v>0</v>
      </c>
      <c r="CG182" s="9">
        <f t="shared" si="129"/>
        <v>0</v>
      </c>
      <c r="CH182" s="9">
        <f t="shared" si="129"/>
        <v>0</v>
      </c>
      <c r="CI182" s="9">
        <f t="shared" si="129"/>
        <v>0</v>
      </c>
      <c r="CJ182" s="9">
        <f t="shared" si="129"/>
        <v>0</v>
      </c>
      <c r="CK182" s="9">
        <f t="shared" si="129"/>
        <v>0</v>
      </c>
      <c r="CL182" s="9">
        <f t="shared" si="129"/>
        <v>0</v>
      </c>
      <c r="CM182" s="9">
        <f t="shared" si="129"/>
        <v>0</v>
      </c>
      <c r="CN182" s="9">
        <f t="shared" si="136"/>
        <v>0</v>
      </c>
      <c r="CO182" s="9">
        <f t="shared" si="136"/>
        <v>0</v>
      </c>
      <c r="CP182" s="9">
        <f t="shared" si="136"/>
        <v>0</v>
      </c>
      <c r="CQ182" s="9">
        <f t="shared" si="121"/>
        <v>9993.5292945069887</v>
      </c>
      <c r="CR182" s="27"/>
    </row>
    <row r="183" spans="2:96" x14ac:dyDescent="0.2">
      <c r="B183" s="1">
        <f t="shared" si="115"/>
        <v>44032</v>
      </c>
      <c r="C183" s="8">
        <f t="shared" si="109"/>
        <v>24.571428571428573</v>
      </c>
      <c r="D183">
        <f t="shared" si="119"/>
        <v>172</v>
      </c>
      <c r="E183" s="14">
        <f t="shared" si="116"/>
        <v>0.15</v>
      </c>
      <c r="F183" s="3">
        <f t="shared" si="110"/>
        <v>2.8576511180631639</v>
      </c>
      <c r="G183" s="3">
        <f t="shared" si="103"/>
        <v>1.4189999999999996</v>
      </c>
      <c r="H183" s="27"/>
      <c r="I183" s="4">
        <f t="shared" si="111"/>
        <v>2387052.8978034039</v>
      </c>
      <c r="J183" s="4"/>
      <c r="K183" s="4">
        <f t="shared" si="104"/>
        <v>2612947.1021966012</v>
      </c>
      <c r="L183" s="4">
        <f t="shared" si="130"/>
        <v>1.0336734686163718</v>
      </c>
      <c r="N183" s="4">
        <f t="shared" si="120"/>
        <v>9993.5292945069887</v>
      </c>
      <c r="O183" s="4">
        <f t="shared" si="138"/>
        <v>10013.477624275471</v>
      </c>
      <c r="P183" s="4">
        <f t="shared" si="138"/>
        <v>10667.645051934474</v>
      </c>
      <c r="Q183" s="4">
        <f t="shared" si="138"/>
        <v>11357.458806791006</v>
      </c>
      <c r="R183" s="4">
        <f t="shared" si="138"/>
        <v>12083.853565825948</v>
      </c>
      <c r="S183" s="4">
        <f t="shared" si="138"/>
        <v>12847.635313558185</v>
      </c>
      <c r="T183" s="4">
        <f t="shared" si="138"/>
        <v>13649.454661360596</v>
      </c>
      <c r="U183" s="4">
        <f t="shared" si="138"/>
        <v>14489.777936805807</v>
      </c>
      <c r="V183" s="4">
        <f t="shared" si="138"/>
        <v>15368.856182640495</v>
      </c>
      <c r="W183" s="4">
        <f t="shared" si="138"/>
        <v>16286.692289300145</v>
      </c>
      <c r="X183" s="4">
        <f t="shared" si="138"/>
        <v>17243.006582257767</v>
      </c>
      <c r="Y183" s="4">
        <f t="shared" si="138"/>
        <v>18237.201295440031</v>
      </c>
      <c r="Z183" s="4">
        <f t="shared" si="138"/>
        <v>19268.324483138189</v>
      </c>
      <c r="AA183" s="4">
        <f t="shared" si="138"/>
        <v>20335.03405302512</v>
      </c>
      <c r="AB183" s="4">
        <f t="shared" si="138"/>
        <v>21435.562738675129</v>
      </c>
      <c r="AC183" s="4">
        <f t="shared" si="138"/>
        <v>22567.684966727997</v>
      </c>
      <c r="AD183" s="4">
        <f t="shared" si="138"/>
        <v>23728.686705564094</v>
      </c>
      <c r="AE183" s="4">
        <f t="shared" si="138"/>
        <v>24915.339501742499</v>
      </c>
      <c r="AF183" s="4">
        <f t="shared" si="138"/>
        <v>26123.880008939468</v>
      </c>
      <c r="AG183" s="4">
        <f t="shared" si="138"/>
        <v>27349.996382219524</v>
      </c>
      <c r="AH183" s="4">
        <f t="shared" si="138"/>
        <v>28588.822937952445</v>
      </c>
      <c r="AI183" s="4">
        <f t="shared" si="105"/>
        <v>2080217.9674397942</v>
      </c>
      <c r="AJ183" s="4">
        <f t="shared" si="113"/>
        <v>2456769.8878224757</v>
      </c>
      <c r="AK183" s="27"/>
      <c r="AL183">
        <f t="shared" si="99"/>
        <v>172</v>
      </c>
      <c r="AM183" s="14"/>
      <c r="AN183" s="14"/>
      <c r="AO183" s="4">
        <f t="shared" si="135"/>
        <v>639.15814623034919</v>
      </c>
      <c r="AP183" s="4">
        <f t="shared" si="135"/>
        <v>0</v>
      </c>
      <c r="AQ183" s="4">
        <f t="shared" si="135"/>
        <v>0</v>
      </c>
      <c r="AR183" s="4">
        <f t="shared" si="135"/>
        <v>0</v>
      </c>
      <c r="AS183" s="4">
        <f t="shared" si="135"/>
        <v>0</v>
      </c>
      <c r="AT183" s="4">
        <f t="shared" si="135"/>
        <v>0</v>
      </c>
      <c r="AU183" s="4">
        <f t="shared" si="135"/>
        <v>0</v>
      </c>
      <c r="AV183" s="4">
        <f t="shared" si="135"/>
        <v>0</v>
      </c>
      <c r="AW183" s="4">
        <f t="shared" si="135"/>
        <v>0</v>
      </c>
      <c r="AX183" s="4">
        <f t="shared" si="135"/>
        <v>0</v>
      </c>
      <c r="AY183" s="4">
        <f t="shared" si="135"/>
        <v>0</v>
      </c>
      <c r="AZ183" s="4">
        <f t="shared" si="135"/>
        <v>0</v>
      </c>
      <c r="BA183" s="4">
        <f t="shared" si="135"/>
        <v>0</v>
      </c>
      <c r="BB183" s="4">
        <f t="shared" si="135"/>
        <v>0</v>
      </c>
      <c r="BC183" s="4">
        <f t="shared" si="135"/>
        <v>0</v>
      </c>
      <c r="BD183" s="4">
        <f t="shared" si="135"/>
        <v>0</v>
      </c>
      <c r="BE183" s="4">
        <f t="shared" si="134"/>
        <v>0</v>
      </c>
      <c r="BF183" s="4">
        <f t="shared" si="134"/>
        <v>0</v>
      </c>
      <c r="BG183" s="4">
        <f t="shared" si="134"/>
        <v>0</v>
      </c>
      <c r="BH183" s="4">
        <f t="shared" si="134"/>
        <v>0</v>
      </c>
      <c r="BI183" s="4">
        <f t="shared" si="134"/>
        <v>0</v>
      </c>
      <c r="BJ183" s="4">
        <f t="shared" si="118"/>
        <v>639.15814623034919</v>
      </c>
      <c r="BK183" s="4">
        <f t="shared" si="114"/>
        <v>156177.2143741257</v>
      </c>
      <c r="BL183" s="4">
        <f t="shared" si="123"/>
        <v>1.0360378075986256</v>
      </c>
      <c r="BM183" s="4">
        <f t="shared" si="107"/>
        <v>2612947.1021966012</v>
      </c>
      <c r="BN183" s="18">
        <f t="shared" si="124"/>
        <v>1.0336734686163718</v>
      </c>
      <c r="BO183" s="4">
        <f t="shared" si="108"/>
        <v>5.9770522810367535</v>
      </c>
      <c r="BP183" s="27"/>
      <c r="BQ183" s="4">
        <f>I183+AJ183+BK183+SUM(J$11:J183)</f>
        <v>5000000.0000000056</v>
      </c>
      <c r="BR183" s="27"/>
      <c r="BS183">
        <f t="shared" si="101"/>
        <v>172</v>
      </c>
      <c r="BT183" s="11">
        <f t="shared" si="102"/>
        <v>0.49280351562138502</v>
      </c>
      <c r="BU183" s="9">
        <f t="shared" si="131"/>
        <v>738.7269554697516</v>
      </c>
      <c r="BV183" s="9">
        <f t="shared" si="131"/>
        <v>740.20154652585393</v>
      </c>
      <c r="BW183" s="9">
        <f t="shared" si="131"/>
        <v>788.55794774915717</v>
      </c>
      <c r="BX183" s="9">
        <f t="shared" si="131"/>
        <v>839.54934427675028</v>
      </c>
      <c r="BY183" s="9">
        <f t="shared" si="131"/>
        <v>893.24482792395554</v>
      </c>
      <c r="BZ183" s="9">
        <f t="shared" si="129"/>
        <v>949.70397749143933</v>
      </c>
      <c r="CA183" s="9">
        <f t="shared" si="129"/>
        <v>1008.9748865149804</v>
      </c>
      <c r="CB183" s="9">
        <f t="shared" si="129"/>
        <v>1071.0920261746621</v>
      </c>
      <c r="CC183" s="9">
        <f t="shared" si="129"/>
        <v>1136.0739536827041</v>
      </c>
      <c r="CD183" s="9">
        <f t="shared" si="129"/>
        <v>1203.9208827016223</v>
      </c>
      <c r="CE183" s="9">
        <f t="shared" si="129"/>
        <v>0</v>
      </c>
      <c r="CF183" s="9">
        <f t="shared" si="129"/>
        <v>0</v>
      </c>
      <c r="CG183" s="9">
        <f t="shared" si="129"/>
        <v>0</v>
      </c>
      <c r="CH183" s="9">
        <f t="shared" si="129"/>
        <v>0</v>
      </c>
      <c r="CI183" s="9">
        <f t="shared" si="129"/>
        <v>0</v>
      </c>
      <c r="CJ183" s="9">
        <f t="shared" si="129"/>
        <v>0</v>
      </c>
      <c r="CK183" s="9">
        <f t="shared" si="129"/>
        <v>0</v>
      </c>
      <c r="CL183" s="9">
        <f t="shared" si="129"/>
        <v>0</v>
      </c>
      <c r="CM183" s="9">
        <f t="shared" si="129"/>
        <v>0</v>
      </c>
      <c r="CN183" s="9">
        <f t="shared" si="136"/>
        <v>0</v>
      </c>
      <c r="CO183" s="9">
        <f t="shared" si="136"/>
        <v>0</v>
      </c>
      <c r="CP183" s="9">
        <f t="shared" si="136"/>
        <v>0</v>
      </c>
      <c r="CQ183" s="9">
        <f t="shared" si="121"/>
        <v>9370.0463485108776</v>
      </c>
      <c r="CR183" s="27"/>
    </row>
    <row r="184" spans="2:96" x14ac:dyDescent="0.2">
      <c r="B184" s="1">
        <f t="shared" si="115"/>
        <v>44033</v>
      </c>
      <c r="C184" s="8">
        <f t="shared" si="109"/>
        <v>24.714285714285715</v>
      </c>
      <c r="D184">
        <f t="shared" si="119"/>
        <v>173</v>
      </c>
      <c r="E184" s="14">
        <f t="shared" si="116"/>
        <v>0.15</v>
      </c>
      <c r="F184" s="3">
        <f t="shared" si="110"/>
        <v>2.8576511180631639</v>
      </c>
      <c r="G184" s="3">
        <f t="shared" si="103"/>
        <v>1.4189999999999996</v>
      </c>
      <c r="H184" s="27"/>
      <c r="I184" s="4">
        <f t="shared" si="111"/>
        <v>2377682.8514548931</v>
      </c>
      <c r="J184" s="4"/>
      <c r="K184" s="4">
        <f t="shared" si="104"/>
        <v>2622317.148545112</v>
      </c>
      <c r="L184" s="4">
        <f t="shared" si="130"/>
        <v>1.0314551986238698</v>
      </c>
      <c r="N184" s="4">
        <f t="shared" si="120"/>
        <v>9370.0463485108776</v>
      </c>
      <c r="O184" s="4">
        <f t="shared" si="138"/>
        <v>9393.9175368365686</v>
      </c>
      <c r="P184" s="4">
        <f t="shared" si="138"/>
        <v>10013.477624275471</v>
      </c>
      <c r="Q184" s="4">
        <f t="shared" si="138"/>
        <v>10667.645051934474</v>
      </c>
      <c r="R184" s="4">
        <f t="shared" si="138"/>
        <v>11357.458806791006</v>
      </c>
      <c r="S184" s="4">
        <f t="shared" si="138"/>
        <v>12083.853565825948</v>
      </c>
      <c r="T184" s="4">
        <f t="shared" si="138"/>
        <v>12847.635313558185</v>
      </c>
      <c r="U184" s="4">
        <f t="shared" si="138"/>
        <v>13649.454661360596</v>
      </c>
      <c r="V184" s="4">
        <f t="shared" si="138"/>
        <v>14489.777936805807</v>
      </c>
      <c r="W184" s="4">
        <f t="shared" si="138"/>
        <v>15368.856182640495</v>
      </c>
      <c r="X184" s="4">
        <f t="shared" si="138"/>
        <v>16286.692289300145</v>
      </c>
      <c r="Y184" s="4">
        <f t="shared" si="138"/>
        <v>17243.006582257767</v>
      </c>
      <c r="Z184" s="4">
        <f t="shared" si="138"/>
        <v>18237.201295440031</v>
      </c>
      <c r="AA184" s="4">
        <f t="shared" si="138"/>
        <v>19268.324483138189</v>
      </c>
      <c r="AB184" s="4">
        <f t="shared" si="138"/>
        <v>20335.03405302512</v>
      </c>
      <c r="AC184" s="4">
        <f t="shared" si="138"/>
        <v>21435.562738675129</v>
      </c>
      <c r="AD184" s="4">
        <f t="shared" si="138"/>
        <v>22567.684966727997</v>
      </c>
      <c r="AE184" s="4">
        <f t="shared" si="138"/>
        <v>23728.686705564094</v>
      </c>
      <c r="AF184" s="4">
        <f t="shared" si="138"/>
        <v>24915.339501742499</v>
      </c>
      <c r="AG184" s="4">
        <f t="shared" si="138"/>
        <v>26123.880008939468</v>
      </c>
      <c r="AH184" s="4">
        <f t="shared" si="138"/>
        <v>27349.996382219524</v>
      </c>
      <c r="AI184" s="4">
        <f t="shared" si="105"/>
        <v>2108806.7903777468</v>
      </c>
      <c r="AJ184" s="4">
        <f t="shared" si="113"/>
        <v>2465540.322413316</v>
      </c>
      <c r="AK184" s="27"/>
      <c r="AL184">
        <f t="shared" si="99"/>
        <v>173</v>
      </c>
      <c r="AM184" s="14"/>
      <c r="AN184" s="14"/>
      <c r="AO184" s="4">
        <f t="shared" si="135"/>
        <v>599.61175767041925</v>
      </c>
      <c r="AP184" s="4">
        <f t="shared" si="135"/>
        <v>0</v>
      </c>
      <c r="AQ184" s="4">
        <f t="shared" si="135"/>
        <v>0</v>
      </c>
      <c r="AR184" s="4">
        <f t="shared" si="135"/>
        <v>0</v>
      </c>
      <c r="AS184" s="4">
        <f t="shared" si="135"/>
        <v>0</v>
      </c>
      <c r="AT184" s="4">
        <f t="shared" si="135"/>
        <v>0</v>
      </c>
      <c r="AU184" s="4">
        <f t="shared" si="135"/>
        <v>0</v>
      </c>
      <c r="AV184" s="4">
        <f t="shared" si="135"/>
        <v>0</v>
      </c>
      <c r="AW184" s="4">
        <f t="shared" si="135"/>
        <v>0</v>
      </c>
      <c r="AX184" s="4">
        <f t="shared" si="135"/>
        <v>0</v>
      </c>
      <c r="AY184" s="4">
        <f t="shared" si="135"/>
        <v>0</v>
      </c>
      <c r="AZ184" s="4">
        <f t="shared" si="135"/>
        <v>0</v>
      </c>
      <c r="BA184" s="4">
        <f t="shared" si="135"/>
        <v>0</v>
      </c>
      <c r="BB184" s="4">
        <f t="shared" si="135"/>
        <v>0</v>
      </c>
      <c r="BC184" s="4">
        <f t="shared" si="135"/>
        <v>0</v>
      </c>
      <c r="BD184" s="4">
        <f t="shared" si="135"/>
        <v>0</v>
      </c>
      <c r="BE184" s="4">
        <f t="shared" si="134"/>
        <v>0</v>
      </c>
      <c r="BF184" s="4">
        <f t="shared" si="134"/>
        <v>0</v>
      </c>
      <c r="BG184" s="4">
        <f t="shared" si="134"/>
        <v>0</v>
      </c>
      <c r="BH184" s="4">
        <f t="shared" si="134"/>
        <v>0</v>
      </c>
      <c r="BI184" s="4">
        <f t="shared" si="134"/>
        <v>0</v>
      </c>
      <c r="BJ184" s="4">
        <f t="shared" si="118"/>
        <v>599.61175767041925</v>
      </c>
      <c r="BK184" s="4">
        <f t="shared" si="114"/>
        <v>156776.82613179612</v>
      </c>
      <c r="BL184" s="4">
        <f t="shared" si="123"/>
        <v>1.033673468616372</v>
      </c>
      <c r="BM184" s="4">
        <f t="shared" si="107"/>
        <v>2622317.148545112</v>
      </c>
      <c r="BN184" s="18">
        <f t="shared" si="124"/>
        <v>1.03145519862387</v>
      </c>
      <c r="BO184" s="4">
        <f t="shared" si="108"/>
        <v>5.9785608395528165</v>
      </c>
      <c r="BP184" s="27"/>
      <c r="BQ184" s="4">
        <f>I184+AJ184+BK184+SUM(J$11:J184)</f>
        <v>5000000.0000000056</v>
      </c>
      <c r="BR184" s="27"/>
      <c r="BS184">
        <f t="shared" si="101"/>
        <v>173</v>
      </c>
      <c r="BT184" s="11">
        <f t="shared" si="102"/>
        <v>0.49092985520133975</v>
      </c>
      <c r="BU184" s="9">
        <f t="shared" si="131"/>
        <v>690.00532456564315</v>
      </c>
      <c r="BV184" s="9">
        <f t="shared" si="131"/>
        <v>691.76318641987541</v>
      </c>
      <c r="BW184" s="9">
        <f t="shared" si="131"/>
        <v>737.38726802211181</v>
      </c>
      <c r="BX184" s="9">
        <f t="shared" si="131"/>
        <v>785.55981610282197</v>
      </c>
      <c r="BY184" s="9">
        <f t="shared" si="131"/>
        <v>836.35734112096338</v>
      </c>
      <c r="BZ184" s="9">
        <f t="shared" si="129"/>
        <v>889.84867220176886</v>
      </c>
      <c r="CA184" s="9">
        <f t="shared" si="129"/>
        <v>946.09316162471089</v>
      </c>
      <c r="CB184" s="9">
        <f t="shared" si="129"/>
        <v>1005.1387200718514</v>
      </c>
      <c r="CC184" s="9">
        <f t="shared" si="129"/>
        <v>1067.0196876623463</v>
      </c>
      <c r="CD184" s="9">
        <f t="shared" si="129"/>
        <v>1131.754551053087</v>
      </c>
      <c r="CE184" s="9">
        <f t="shared" si="129"/>
        <v>0</v>
      </c>
      <c r="CF184" s="9">
        <f t="shared" si="129"/>
        <v>0</v>
      </c>
      <c r="CG184" s="9">
        <f t="shared" si="129"/>
        <v>0</v>
      </c>
      <c r="CH184" s="9">
        <f t="shared" si="129"/>
        <v>0</v>
      </c>
      <c r="CI184" s="9">
        <f t="shared" si="129"/>
        <v>0</v>
      </c>
      <c r="CJ184" s="9">
        <f t="shared" si="129"/>
        <v>0</v>
      </c>
      <c r="CK184" s="9">
        <f t="shared" si="129"/>
        <v>0</v>
      </c>
      <c r="CL184" s="9">
        <f t="shared" si="129"/>
        <v>0</v>
      </c>
      <c r="CM184" s="9">
        <f t="shared" si="129"/>
        <v>0</v>
      </c>
      <c r="CN184" s="9">
        <f t="shared" si="136"/>
        <v>0</v>
      </c>
      <c r="CO184" s="9">
        <f t="shared" si="136"/>
        <v>0</v>
      </c>
      <c r="CP184" s="9">
        <f t="shared" si="136"/>
        <v>0</v>
      </c>
      <c r="CQ184" s="9">
        <f t="shared" si="121"/>
        <v>8780.9277288451813</v>
      </c>
      <c r="CR184" s="27"/>
    </row>
    <row r="185" spans="2:96" x14ac:dyDescent="0.2">
      <c r="B185" s="1">
        <f t="shared" si="115"/>
        <v>44034</v>
      </c>
      <c r="C185" s="8">
        <f t="shared" si="109"/>
        <v>24.857142857142858</v>
      </c>
      <c r="D185">
        <f t="shared" si="119"/>
        <v>174</v>
      </c>
      <c r="E185" s="14">
        <f t="shared" si="116"/>
        <v>0.15</v>
      </c>
      <c r="F185" s="3">
        <f t="shared" si="110"/>
        <v>2.8576511180631639</v>
      </c>
      <c r="G185" s="3">
        <f t="shared" si="103"/>
        <v>1.4189999999999996</v>
      </c>
      <c r="H185" s="27"/>
      <c r="I185" s="4">
        <f t="shared" si="111"/>
        <v>2368901.9237260479</v>
      </c>
      <c r="J185" s="4"/>
      <c r="K185" s="4">
        <f t="shared" si="104"/>
        <v>2631098.0762739573</v>
      </c>
      <c r="L185" s="4">
        <f t="shared" si="130"/>
        <v>1.0293751286977602</v>
      </c>
      <c r="N185" s="4">
        <f t="shared" si="120"/>
        <v>8780.9277288451813</v>
      </c>
      <c r="O185" s="4">
        <f t="shared" si="138"/>
        <v>8807.8435676002246</v>
      </c>
      <c r="P185" s="4">
        <f t="shared" si="138"/>
        <v>9393.9175368365686</v>
      </c>
      <c r="Q185" s="4">
        <f t="shared" si="138"/>
        <v>10013.477624275471</v>
      </c>
      <c r="R185" s="4">
        <f t="shared" si="138"/>
        <v>10667.645051934474</v>
      </c>
      <c r="S185" s="4">
        <f t="shared" si="138"/>
        <v>11357.458806791006</v>
      </c>
      <c r="T185" s="4">
        <f t="shared" si="138"/>
        <v>12083.853565825948</v>
      </c>
      <c r="U185" s="4">
        <f t="shared" si="138"/>
        <v>12847.635313558185</v>
      </c>
      <c r="V185" s="4">
        <f t="shared" si="138"/>
        <v>13649.454661360596</v>
      </c>
      <c r="W185" s="4">
        <f t="shared" si="138"/>
        <v>14489.777936805807</v>
      </c>
      <c r="X185" s="4">
        <f t="shared" si="138"/>
        <v>15368.856182640495</v>
      </c>
      <c r="Y185" s="4">
        <f t="shared" si="138"/>
        <v>16286.692289300145</v>
      </c>
      <c r="Z185" s="4">
        <f t="shared" si="138"/>
        <v>17243.006582257767</v>
      </c>
      <c r="AA185" s="4">
        <f t="shared" si="138"/>
        <v>18237.201295440031</v>
      </c>
      <c r="AB185" s="4">
        <f t="shared" si="138"/>
        <v>19268.324483138189</v>
      </c>
      <c r="AC185" s="4">
        <f t="shared" si="138"/>
        <v>20335.03405302512</v>
      </c>
      <c r="AD185" s="4">
        <f t="shared" si="138"/>
        <v>21435.562738675129</v>
      </c>
      <c r="AE185" s="4">
        <f t="shared" si="138"/>
        <v>22567.684966727997</v>
      </c>
      <c r="AF185" s="4">
        <f t="shared" si="138"/>
        <v>23728.686705564094</v>
      </c>
      <c r="AG185" s="4">
        <f t="shared" si="138"/>
        <v>24915.339501742499</v>
      </c>
      <c r="AH185" s="4">
        <f t="shared" si="138"/>
        <v>26123.880008939468</v>
      </c>
      <c r="AI185" s="4">
        <f t="shared" si="105"/>
        <v>2136156.7867599665</v>
      </c>
      <c r="AJ185" s="4">
        <f t="shared" si="113"/>
        <v>2473759.047361251</v>
      </c>
      <c r="AK185" s="27"/>
      <c r="AL185">
        <f t="shared" si="99"/>
        <v>174</v>
      </c>
      <c r="AM185" s="14"/>
      <c r="AN185" s="14"/>
      <c r="AO185" s="4">
        <f t="shared" si="135"/>
        <v>562.20278091065268</v>
      </c>
      <c r="AP185" s="4">
        <f t="shared" si="135"/>
        <v>0</v>
      </c>
      <c r="AQ185" s="4">
        <f t="shared" si="135"/>
        <v>0</v>
      </c>
      <c r="AR185" s="4">
        <f t="shared" si="135"/>
        <v>0</v>
      </c>
      <c r="AS185" s="4">
        <f t="shared" si="135"/>
        <v>0</v>
      </c>
      <c r="AT185" s="4">
        <f t="shared" si="135"/>
        <v>0</v>
      </c>
      <c r="AU185" s="4">
        <f t="shared" si="135"/>
        <v>0</v>
      </c>
      <c r="AV185" s="4">
        <f t="shared" si="135"/>
        <v>0</v>
      </c>
      <c r="AW185" s="4">
        <f t="shared" si="135"/>
        <v>0</v>
      </c>
      <c r="AX185" s="4">
        <f t="shared" si="135"/>
        <v>0</v>
      </c>
      <c r="AY185" s="4">
        <f t="shared" si="135"/>
        <v>0</v>
      </c>
      <c r="AZ185" s="4">
        <f t="shared" si="135"/>
        <v>0</v>
      </c>
      <c r="BA185" s="4">
        <f t="shared" si="135"/>
        <v>0</v>
      </c>
      <c r="BB185" s="4">
        <f t="shared" si="135"/>
        <v>0</v>
      </c>
      <c r="BC185" s="4">
        <f t="shared" si="135"/>
        <v>0</v>
      </c>
      <c r="BD185" s="4">
        <f t="shared" si="135"/>
        <v>0</v>
      </c>
      <c r="BE185" s="4">
        <f t="shared" si="134"/>
        <v>0</v>
      </c>
      <c r="BF185" s="4">
        <f t="shared" si="134"/>
        <v>0</v>
      </c>
      <c r="BG185" s="4">
        <f t="shared" si="134"/>
        <v>0</v>
      </c>
      <c r="BH185" s="4">
        <f t="shared" si="134"/>
        <v>0</v>
      </c>
      <c r="BI185" s="4">
        <f t="shared" si="134"/>
        <v>0</v>
      </c>
      <c r="BJ185" s="4">
        <f t="shared" si="118"/>
        <v>562.20278091065268</v>
      </c>
      <c r="BK185" s="4">
        <f t="shared" si="114"/>
        <v>157339.02891270677</v>
      </c>
      <c r="BL185" s="4">
        <f t="shared" si="123"/>
        <v>1.03145519862387</v>
      </c>
      <c r="BM185" s="4">
        <f t="shared" si="107"/>
        <v>2631098.0762739577</v>
      </c>
      <c r="BN185" s="18">
        <f t="shared" si="124"/>
        <v>1.0293751286977604</v>
      </c>
      <c r="BO185" s="4">
        <f t="shared" si="108"/>
        <v>5.9799758257405289</v>
      </c>
      <c r="BP185" s="27"/>
      <c r="BQ185" s="4">
        <f>I185+AJ185+BK185+SUM(J$11:J185)</f>
        <v>5000000.0000000056</v>
      </c>
      <c r="BR185" s="27"/>
      <c r="BS185">
        <f t="shared" si="101"/>
        <v>174</v>
      </c>
      <c r="BT185" s="11">
        <f t="shared" si="102"/>
        <v>0.48917360473288918</v>
      </c>
      <c r="BU185" s="9">
        <f t="shared" si="131"/>
        <v>644.30971050272683</v>
      </c>
      <c r="BV185" s="9">
        <f t="shared" si="131"/>
        <v>646.28468818295892</v>
      </c>
      <c r="BW185" s="9">
        <f t="shared" si="131"/>
        <v>689.28847560867712</v>
      </c>
      <c r="BX185" s="9">
        <f t="shared" si="131"/>
        <v>734.74934180684386</v>
      </c>
      <c r="BY185" s="9">
        <f t="shared" si="131"/>
        <v>782.74955760986325</v>
      </c>
      <c r="BZ185" s="9">
        <f t="shared" si="129"/>
        <v>833.36535976848813</v>
      </c>
      <c r="CA185" s="9">
        <f t="shared" si="129"/>
        <v>886.66533117891834</v>
      </c>
      <c r="CB185" s="9">
        <f t="shared" si="129"/>
        <v>942.708611794023</v>
      </c>
      <c r="CC185" s="9">
        <f t="shared" si="129"/>
        <v>1001.542940900385</v>
      </c>
      <c r="CD185" s="9">
        <f t="shared" si="129"/>
        <v>1063.2025357689574</v>
      </c>
      <c r="CE185" s="9">
        <f t="shared" si="129"/>
        <v>0</v>
      </c>
      <c r="CF185" s="9">
        <f t="shared" si="129"/>
        <v>0</v>
      </c>
      <c r="CG185" s="9">
        <f t="shared" si="129"/>
        <v>0</v>
      </c>
      <c r="CH185" s="9">
        <f t="shared" si="129"/>
        <v>0</v>
      </c>
      <c r="CI185" s="9">
        <f t="shared" ref="CI185:CM235" si="139">AB185*$E185*$BT185*CI$7</f>
        <v>0</v>
      </c>
      <c r="CJ185" s="9">
        <f t="shared" si="139"/>
        <v>0</v>
      </c>
      <c r="CK185" s="9">
        <f t="shared" si="139"/>
        <v>0</v>
      </c>
      <c r="CL185" s="9">
        <f t="shared" si="139"/>
        <v>0</v>
      </c>
      <c r="CM185" s="9">
        <f t="shared" si="139"/>
        <v>0</v>
      </c>
      <c r="CN185" s="9">
        <f t="shared" si="136"/>
        <v>0</v>
      </c>
      <c r="CO185" s="9">
        <f t="shared" si="136"/>
        <v>0</v>
      </c>
      <c r="CP185" s="9">
        <f t="shared" si="136"/>
        <v>0</v>
      </c>
      <c r="CQ185" s="9">
        <f t="shared" si="121"/>
        <v>8224.866553121843</v>
      </c>
      <c r="CR185" s="27"/>
    </row>
    <row r="186" spans="2:96" x14ac:dyDescent="0.2">
      <c r="B186" s="1">
        <f t="shared" si="115"/>
        <v>44035</v>
      </c>
      <c r="C186" s="8">
        <f t="shared" si="109"/>
        <v>25</v>
      </c>
      <c r="D186">
        <f t="shared" si="119"/>
        <v>175</v>
      </c>
      <c r="E186" s="14">
        <f t="shared" si="116"/>
        <v>0.15</v>
      </c>
      <c r="F186" s="3">
        <f t="shared" si="110"/>
        <v>2.8576511180631639</v>
      </c>
      <c r="G186" s="3">
        <f t="shared" si="103"/>
        <v>1.4189999999999996</v>
      </c>
      <c r="H186" s="27"/>
      <c r="I186" s="4">
        <f t="shared" si="111"/>
        <v>2360677.0571729261</v>
      </c>
      <c r="J186" s="4"/>
      <c r="K186" s="4">
        <f t="shared" si="104"/>
        <v>2639322.942827079</v>
      </c>
      <c r="L186" s="4">
        <f t="shared" si="130"/>
        <v>1.0274256649488169</v>
      </c>
      <c r="N186" s="4">
        <f t="shared" si="120"/>
        <v>8224.866553121843</v>
      </c>
      <c r="O186" s="4">
        <f t="shared" si="138"/>
        <v>8254.0720651144693</v>
      </c>
      <c r="P186" s="4">
        <f t="shared" si="138"/>
        <v>8807.8435676002246</v>
      </c>
      <c r="Q186" s="4">
        <f t="shared" si="138"/>
        <v>9393.9175368365686</v>
      </c>
      <c r="R186" s="4">
        <f t="shared" si="138"/>
        <v>10013.477624275471</v>
      </c>
      <c r="S186" s="4">
        <f t="shared" si="138"/>
        <v>10667.645051934474</v>
      </c>
      <c r="T186" s="4">
        <f t="shared" si="138"/>
        <v>11357.458806791006</v>
      </c>
      <c r="U186" s="4">
        <f t="shared" si="138"/>
        <v>12083.853565825948</v>
      </c>
      <c r="V186" s="4">
        <f t="shared" si="138"/>
        <v>12847.635313558185</v>
      </c>
      <c r="W186" s="4">
        <f t="shared" si="138"/>
        <v>13649.454661360596</v>
      </c>
      <c r="X186" s="4">
        <f t="shared" si="138"/>
        <v>14489.777936805807</v>
      </c>
      <c r="Y186" s="4">
        <f t="shared" si="138"/>
        <v>15368.856182640495</v>
      </c>
      <c r="Z186" s="4">
        <f t="shared" si="138"/>
        <v>16286.692289300145</v>
      </c>
      <c r="AA186" s="4">
        <f t="shared" si="138"/>
        <v>17243.006582257767</v>
      </c>
      <c r="AB186" s="4">
        <f t="shared" si="138"/>
        <v>18237.201295440031</v>
      </c>
      <c r="AC186" s="4">
        <f t="shared" si="138"/>
        <v>19268.324483138189</v>
      </c>
      <c r="AD186" s="4">
        <f t="shared" si="138"/>
        <v>20335.03405302512</v>
      </c>
      <c r="AE186" s="4">
        <f t="shared" si="138"/>
        <v>21435.562738675129</v>
      </c>
      <c r="AF186" s="4">
        <f t="shared" si="138"/>
        <v>22567.684966727997</v>
      </c>
      <c r="AG186" s="4">
        <f t="shared" si="138"/>
        <v>23728.686705564094</v>
      </c>
      <c r="AH186" s="4">
        <f t="shared" si="138"/>
        <v>24915.339501742499</v>
      </c>
      <c r="AI186" s="4">
        <f t="shared" si="105"/>
        <v>2162280.6667689062</v>
      </c>
      <c r="AJ186" s="4">
        <f t="shared" si="113"/>
        <v>2481457.0582506424</v>
      </c>
      <c r="AK186" s="27"/>
      <c r="AL186">
        <f t="shared" si="99"/>
        <v>175</v>
      </c>
      <c r="AM186" s="14"/>
      <c r="AN186" s="14"/>
      <c r="AO186" s="4">
        <f t="shared" si="135"/>
        <v>526.85566373071083</v>
      </c>
      <c r="AP186" s="4">
        <f t="shared" si="135"/>
        <v>0</v>
      </c>
      <c r="AQ186" s="4">
        <f t="shared" si="135"/>
        <v>0</v>
      </c>
      <c r="AR186" s="4">
        <f t="shared" si="135"/>
        <v>0</v>
      </c>
      <c r="AS186" s="4">
        <f t="shared" si="135"/>
        <v>0</v>
      </c>
      <c r="AT186" s="4">
        <f t="shared" si="135"/>
        <v>0</v>
      </c>
      <c r="AU186" s="4">
        <f t="shared" si="135"/>
        <v>0</v>
      </c>
      <c r="AV186" s="4">
        <f t="shared" si="135"/>
        <v>0</v>
      </c>
      <c r="AW186" s="4">
        <f t="shared" si="135"/>
        <v>0</v>
      </c>
      <c r="AX186" s="4">
        <f t="shared" si="135"/>
        <v>0</v>
      </c>
      <c r="AY186" s="4">
        <f t="shared" si="135"/>
        <v>0</v>
      </c>
      <c r="AZ186" s="4">
        <f t="shared" si="135"/>
        <v>0</v>
      </c>
      <c r="BA186" s="4">
        <f t="shared" si="135"/>
        <v>0</v>
      </c>
      <c r="BB186" s="4">
        <f t="shared" si="135"/>
        <v>0</v>
      </c>
      <c r="BC186" s="4">
        <f t="shared" si="135"/>
        <v>0</v>
      </c>
      <c r="BD186" s="4">
        <f t="shared" si="135"/>
        <v>0</v>
      </c>
      <c r="BE186" s="4">
        <f t="shared" si="134"/>
        <v>0</v>
      </c>
      <c r="BF186" s="4">
        <f t="shared" si="134"/>
        <v>0</v>
      </c>
      <c r="BG186" s="4">
        <f t="shared" si="134"/>
        <v>0</v>
      </c>
      <c r="BH186" s="4">
        <f t="shared" si="134"/>
        <v>0</v>
      </c>
      <c r="BI186" s="4">
        <f t="shared" si="134"/>
        <v>0</v>
      </c>
      <c r="BJ186" s="4">
        <f t="shared" si="118"/>
        <v>526.85566373071083</v>
      </c>
      <c r="BK186" s="4">
        <f t="shared" si="114"/>
        <v>157865.88457643747</v>
      </c>
      <c r="BL186" s="4">
        <f t="shared" si="123"/>
        <v>1.0293751286977602</v>
      </c>
      <c r="BM186" s="4">
        <f t="shared" si="107"/>
        <v>2639322.9428270799</v>
      </c>
      <c r="BN186" s="18">
        <f t="shared" si="124"/>
        <v>1.0274256649488174</v>
      </c>
      <c r="BO186" s="4">
        <f t="shared" si="108"/>
        <v>5.9813023262451273</v>
      </c>
      <c r="BP186" s="27"/>
      <c r="BQ186" s="4">
        <f>I186+AJ186+BK186+SUM(J$11:J186)</f>
        <v>5000000.0000000056</v>
      </c>
      <c r="BR186" s="27"/>
      <c r="BS186">
        <f t="shared" si="101"/>
        <v>175</v>
      </c>
      <c r="BT186" s="11">
        <f t="shared" si="102"/>
        <v>0.48752822637718796</v>
      </c>
      <c r="BU186" s="9">
        <f t="shared" si="131"/>
        <v>601.47819042488209</v>
      </c>
      <c r="BV186" s="9">
        <f t="shared" si="131"/>
        <v>603.61396714421255</v>
      </c>
      <c r="BW186" s="9">
        <f t="shared" si="131"/>
        <v>644.11085290797917</v>
      </c>
      <c r="BX186" s="9">
        <f t="shared" si="131"/>
        <v>686.96999332012422</v>
      </c>
      <c r="BY186" s="9">
        <f t="shared" si="131"/>
        <v>732.27794790460166</v>
      </c>
      <c r="BZ186" s="9">
        <f t="shared" si="131"/>
        <v>780.1167107686498</v>
      </c>
      <c r="CA186" s="9">
        <f t="shared" si="131"/>
        <v>830.56226223401882</v>
      </c>
      <c r="CB186" s="9">
        <f t="shared" si="131"/>
        <v>883.68295451231745</v>
      </c>
      <c r="CC186" s="9">
        <f t="shared" si="131"/>
        <v>939.53772863399229</v>
      </c>
      <c r="CD186" s="9">
        <f t="shared" si="131"/>
        <v>998.17416331034588</v>
      </c>
      <c r="CE186" s="9">
        <f t="shared" si="131"/>
        <v>0</v>
      </c>
      <c r="CF186" s="9">
        <f t="shared" si="131"/>
        <v>0</v>
      </c>
      <c r="CG186" s="9">
        <f t="shared" si="131"/>
        <v>0</v>
      </c>
      <c r="CH186" s="9">
        <f t="shared" si="131"/>
        <v>0</v>
      </c>
      <c r="CI186" s="9">
        <f t="shared" si="139"/>
        <v>0</v>
      </c>
      <c r="CJ186" s="9">
        <f t="shared" si="139"/>
        <v>0</v>
      </c>
      <c r="CK186" s="9">
        <f t="shared" si="139"/>
        <v>0</v>
      </c>
      <c r="CL186" s="9">
        <f t="shared" si="139"/>
        <v>0</v>
      </c>
      <c r="CM186" s="9">
        <f t="shared" si="139"/>
        <v>0</v>
      </c>
      <c r="CN186" s="9">
        <f t="shared" si="136"/>
        <v>0</v>
      </c>
      <c r="CO186" s="9">
        <f t="shared" si="136"/>
        <v>0</v>
      </c>
      <c r="CP186" s="9">
        <f t="shared" si="136"/>
        <v>0</v>
      </c>
      <c r="CQ186" s="9">
        <f t="shared" si="121"/>
        <v>7700.5247711611237</v>
      </c>
      <c r="CR186" s="27"/>
    </row>
    <row r="187" spans="2:96" x14ac:dyDescent="0.2">
      <c r="B187" s="1">
        <f t="shared" si="115"/>
        <v>44036</v>
      </c>
      <c r="C187" s="8">
        <f t="shared" si="109"/>
        <v>25.142857142857142</v>
      </c>
      <c r="D187">
        <f t="shared" si="119"/>
        <v>176</v>
      </c>
      <c r="E187" s="14">
        <f t="shared" si="116"/>
        <v>0.15</v>
      </c>
      <c r="F187" s="3">
        <f t="shared" si="110"/>
        <v>2.8576511180631639</v>
      </c>
      <c r="G187" s="3">
        <f t="shared" si="103"/>
        <v>1.4189999999999996</v>
      </c>
      <c r="H187" s="27"/>
      <c r="I187" s="4">
        <f t="shared" si="111"/>
        <v>2352976.5324017652</v>
      </c>
      <c r="J187" s="4"/>
      <c r="K187" s="4">
        <f t="shared" si="104"/>
        <v>2647023.4675982399</v>
      </c>
      <c r="L187" s="4">
        <f t="shared" si="130"/>
        <v>1.0255994994643243</v>
      </c>
      <c r="N187" s="4">
        <f t="shared" si="120"/>
        <v>7700.5247711611237</v>
      </c>
      <c r="O187" s="4">
        <f t="shared" si="138"/>
        <v>7731.374559934532</v>
      </c>
      <c r="P187" s="4">
        <f t="shared" si="138"/>
        <v>8254.0720651144693</v>
      </c>
      <c r="Q187" s="4">
        <f t="shared" si="138"/>
        <v>8807.8435676002246</v>
      </c>
      <c r="R187" s="4">
        <f t="shared" si="138"/>
        <v>9393.9175368365686</v>
      </c>
      <c r="S187" s="4">
        <f t="shared" si="138"/>
        <v>10013.477624275471</v>
      </c>
      <c r="T187" s="4">
        <f t="shared" si="138"/>
        <v>10667.645051934474</v>
      </c>
      <c r="U187" s="4">
        <f t="shared" si="138"/>
        <v>11357.458806791006</v>
      </c>
      <c r="V187" s="4">
        <f t="shared" si="138"/>
        <v>12083.853565825948</v>
      </c>
      <c r="W187" s="4">
        <f t="shared" si="138"/>
        <v>12847.635313558185</v>
      </c>
      <c r="X187" s="4">
        <f t="shared" si="138"/>
        <v>13649.454661360596</v>
      </c>
      <c r="Y187" s="4">
        <f t="shared" si="138"/>
        <v>14489.777936805807</v>
      </c>
      <c r="Z187" s="4">
        <f t="shared" si="138"/>
        <v>15368.856182640495</v>
      </c>
      <c r="AA187" s="4">
        <f t="shared" si="138"/>
        <v>16286.692289300145</v>
      </c>
      <c r="AB187" s="4">
        <f t="shared" si="138"/>
        <v>17243.006582257767</v>
      </c>
      <c r="AC187" s="4">
        <f t="shared" si="138"/>
        <v>18237.201295440031</v>
      </c>
      <c r="AD187" s="4">
        <f t="shared" si="138"/>
        <v>19268.324483138189</v>
      </c>
      <c r="AE187" s="4">
        <f t="shared" si="138"/>
        <v>20335.03405302512</v>
      </c>
      <c r="AF187" s="4">
        <f t="shared" si="138"/>
        <v>21435.562738675129</v>
      </c>
      <c r="AG187" s="4">
        <f t="shared" si="138"/>
        <v>22567.684966727997</v>
      </c>
      <c r="AH187" s="4">
        <f t="shared" si="138"/>
        <v>23728.686705564094</v>
      </c>
      <c r="AI187" s="4">
        <f t="shared" si="105"/>
        <v>2187196.0062706484</v>
      </c>
      <c r="AJ187" s="4">
        <f t="shared" si="113"/>
        <v>2488664.0910286158</v>
      </c>
      <c r="AK187" s="27"/>
      <c r="AL187">
        <f t="shared" si="99"/>
        <v>176</v>
      </c>
      <c r="AM187" s="14"/>
      <c r="AN187" s="14"/>
      <c r="AO187" s="4">
        <f t="shared" si="135"/>
        <v>493.49199318731058</v>
      </c>
      <c r="AP187" s="4">
        <f t="shared" si="135"/>
        <v>0</v>
      </c>
      <c r="AQ187" s="4">
        <f t="shared" si="135"/>
        <v>0</v>
      </c>
      <c r="AR187" s="4">
        <f t="shared" si="135"/>
        <v>0</v>
      </c>
      <c r="AS187" s="4">
        <f t="shared" si="135"/>
        <v>0</v>
      </c>
      <c r="AT187" s="4">
        <f t="shared" si="135"/>
        <v>0</v>
      </c>
      <c r="AU187" s="4">
        <f t="shared" si="135"/>
        <v>0</v>
      </c>
      <c r="AV187" s="4">
        <f t="shared" si="135"/>
        <v>0</v>
      </c>
      <c r="AW187" s="4">
        <f t="shared" si="135"/>
        <v>0</v>
      </c>
      <c r="AX187" s="4">
        <f t="shared" si="135"/>
        <v>0</v>
      </c>
      <c r="AY187" s="4">
        <f t="shared" si="135"/>
        <v>0</v>
      </c>
      <c r="AZ187" s="4">
        <f t="shared" si="135"/>
        <v>0</v>
      </c>
      <c r="BA187" s="4">
        <f t="shared" si="135"/>
        <v>0</v>
      </c>
      <c r="BB187" s="4">
        <f t="shared" si="135"/>
        <v>0</v>
      </c>
      <c r="BC187" s="4">
        <f t="shared" si="135"/>
        <v>0</v>
      </c>
      <c r="BD187" s="4">
        <f t="shared" ref="BD187:BI202" si="140">AC186*BC$8</f>
        <v>0</v>
      </c>
      <c r="BE187" s="4">
        <f t="shared" si="140"/>
        <v>0</v>
      </c>
      <c r="BF187" s="4">
        <f t="shared" si="140"/>
        <v>0</v>
      </c>
      <c r="BG187" s="4">
        <f t="shared" si="140"/>
        <v>0</v>
      </c>
      <c r="BH187" s="4">
        <f t="shared" si="140"/>
        <v>0</v>
      </c>
      <c r="BI187" s="4">
        <f t="shared" si="140"/>
        <v>0</v>
      </c>
      <c r="BJ187" s="4">
        <f t="shared" si="118"/>
        <v>493.49199318731058</v>
      </c>
      <c r="BK187" s="4">
        <f t="shared" si="114"/>
        <v>158359.37656962479</v>
      </c>
      <c r="BL187" s="4">
        <f t="shared" si="123"/>
        <v>1.0274256649488172</v>
      </c>
      <c r="BM187" s="4">
        <f t="shared" si="107"/>
        <v>2647023.4675982408</v>
      </c>
      <c r="BN187" s="18">
        <f t="shared" si="124"/>
        <v>1.0255994994643247</v>
      </c>
      <c r="BO187" s="4">
        <f t="shared" si="108"/>
        <v>5.9825452440476896</v>
      </c>
      <c r="BP187" s="27"/>
      <c r="BQ187" s="4">
        <f>I187+AJ187+BK187+SUM(J$11:J187)</f>
        <v>5000000.0000000056</v>
      </c>
      <c r="BR187" s="27"/>
      <c r="BS187">
        <f t="shared" si="101"/>
        <v>176</v>
      </c>
      <c r="BT187" s="11">
        <f t="shared" si="102"/>
        <v>0.48598744008691902</v>
      </c>
      <c r="BU187" s="9">
        <f t="shared" si="131"/>
        <v>561.35374812937539</v>
      </c>
      <c r="BV187" s="9">
        <f t="shared" si="131"/>
        <v>563.60263961035707</v>
      </c>
      <c r="BW187" s="9">
        <f t="shared" si="131"/>
        <v>601.70630298268952</v>
      </c>
      <c r="BX187" s="9">
        <f t="shared" si="131"/>
        <v>642.07520221561037</v>
      </c>
      <c r="BY187" s="9">
        <f t="shared" si="131"/>
        <v>684.79889041722299</v>
      </c>
      <c r="BZ187" s="9">
        <f t="shared" si="131"/>
        <v>729.9636535483919</v>
      </c>
      <c r="CA187" s="9">
        <f t="shared" si="131"/>
        <v>777.6512265818285</v>
      </c>
      <c r="CB187" s="9">
        <f t="shared" si="131"/>
        <v>827.93734971074923</v>
      </c>
      <c r="CC187" s="9">
        <f t="shared" si="131"/>
        <v>880.89015912614104</v>
      </c>
      <c r="CD187" s="9">
        <f t="shared" si="131"/>
        <v>936.56840958096655</v>
      </c>
      <c r="CE187" s="9">
        <f t="shared" si="131"/>
        <v>0</v>
      </c>
      <c r="CF187" s="9">
        <f t="shared" si="131"/>
        <v>0</v>
      </c>
      <c r="CG187" s="9">
        <f t="shared" si="131"/>
        <v>0</v>
      </c>
      <c r="CH187" s="9">
        <f t="shared" si="131"/>
        <v>0</v>
      </c>
      <c r="CI187" s="9">
        <f t="shared" si="139"/>
        <v>0</v>
      </c>
      <c r="CJ187" s="9">
        <f t="shared" si="139"/>
        <v>0</v>
      </c>
      <c r="CK187" s="9">
        <f t="shared" si="139"/>
        <v>0</v>
      </c>
      <c r="CL187" s="9">
        <f t="shared" si="139"/>
        <v>0</v>
      </c>
      <c r="CM187" s="9">
        <f t="shared" si="139"/>
        <v>0</v>
      </c>
      <c r="CN187" s="9">
        <f t="shared" si="136"/>
        <v>0</v>
      </c>
      <c r="CO187" s="9">
        <f t="shared" si="136"/>
        <v>0</v>
      </c>
      <c r="CP187" s="9">
        <f t="shared" si="136"/>
        <v>0</v>
      </c>
      <c r="CQ187" s="9">
        <f t="shared" si="121"/>
        <v>7206.5475819033327</v>
      </c>
      <c r="CR187" s="27"/>
    </row>
    <row r="188" spans="2:96" x14ac:dyDescent="0.2">
      <c r="B188" s="1">
        <f t="shared" si="115"/>
        <v>44037</v>
      </c>
      <c r="C188" s="8">
        <f t="shared" si="109"/>
        <v>25.285714285714285</v>
      </c>
      <c r="D188">
        <f t="shared" si="119"/>
        <v>177</v>
      </c>
      <c r="E188" s="14">
        <f t="shared" si="116"/>
        <v>0.15</v>
      </c>
      <c r="F188" s="3">
        <f t="shared" si="110"/>
        <v>2.8576511180631639</v>
      </c>
      <c r="G188" s="3">
        <f t="shared" si="103"/>
        <v>1.4189999999999996</v>
      </c>
      <c r="H188" s="27"/>
      <c r="I188" s="4">
        <f t="shared" si="111"/>
        <v>2345769.9848198621</v>
      </c>
      <c r="J188" s="4"/>
      <c r="K188" s="4">
        <f t="shared" si="104"/>
        <v>2654230.0151801431</v>
      </c>
      <c r="L188" s="4">
        <f t="shared" si="130"/>
        <v>1.0238896175831653</v>
      </c>
      <c r="N188" s="4">
        <f t="shared" si="120"/>
        <v>7206.5475819033327</v>
      </c>
      <c r="O188" s="4">
        <f t="shared" si="138"/>
        <v>7238.4932848914559</v>
      </c>
      <c r="P188" s="4">
        <f t="shared" si="138"/>
        <v>7731.374559934532</v>
      </c>
      <c r="Q188" s="4">
        <f t="shared" si="138"/>
        <v>8254.0720651144693</v>
      </c>
      <c r="R188" s="4">
        <f t="shared" si="138"/>
        <v>8807.8435676002246</v>
      </c>
      <c r="S188" s="4">
        <f t="shared" si="138"/>
        <v>9393.9175368365686</v>
      </c>
      <c r="T188" s="4">
        <f t="shared" si="138"/>
        <v>10013.477624275471</v>
      </c>
      <c r="U188" s="4">
        <f t="shared" si="138"/>
        <v>10667.645051934474</v>
      </c>
      <c r="V188" s="4">
        <f t="shared" si="138"/>
        <v>11357.458806791006</v>
      </c>
      <c r="W188" s="4">
        <f t="shared" si="138"/>
        <v>12083.853565825948</v>
      </c>
      <c r="X188" s="4">
        <f t="shared" si="138"/>
        <v>12847.635313558185</v>
      </c>
      <c r="Y188" s="4">
        <f t="shared" si="138"/>
        <v>13649.454661360596</v>
      </c>
      <c r="Z188" s="4">
        <f t="shared" si="138"/>
        <v>14489.777936805807</v>
      </c>
      <c r="AA188" s="4">
        <f t="shared" si="138"/>
        <v>15368.856182640495</v>
      </c>
      <c r="AB188" s="4">
        <f t="shared" si="138"/>
        <v>16286.692289300145</v>
      </c>
      <c r="AC188" s="4">
        <f t="shared" si="138"/>
        <v>17243.006582257767</v>
      </c>
      <c r="AD188" s="4">
        <f t="shared" si="138"/>
        <v>18237.201295440031</v>
      </c>
      <c r="AE188" s="4">
        <f t="shared" si="138"/>
        <v>19268.324483138189</v>
      </c>
      <c r="AF188" s="4">
        <f t="shared" si="138"/>
        <v>20335.03405302512</v>
      </c>
      <c r="AG188" s="4">
        <f t="shared" si="138"/>
        <v>21435.562738675129</v>
      </c>
      <c r="AH188" s="4">
        <f t="shared" si="138"/>
        <v>22567.684966727997</v>
      </c>
      <c r="AI188" s="4">
        <f t="shared" si="105"/>
        <v>2210924.6929762126</v>
      </c>
      <c r="AJ188" s="4">
        <f t="shared" si="113"/>
        <v>2495408.6071242495</v>
      </c>
      <c r="AK188" s="27"/>
      <c r="AL188">
        <f t="shared" si="99"/>
        <v>177</v>
      </c>
      <c r="AM188" s="14"/>
      <c r="AN188" s="14"/>
      <c r="AO188" s="4">
        <f t="shared" ref="AO188:BD203" si="141">N187*AN$8</f>
        <v>462.03148626966743</v>
      </c>
      <c r="AP188" s="4">
        <f t="shared" si="141"/>
        <v>0</v>
      </c>
      <c r="AQ188" s="4">
        <f t="shared" si="141"/>
        <v>0</v>
      </c>
      <c r="AR188" s="4">
        <f t="shared" si="141"/>
        <v>0</v>
      </c>
      <c r="AS188" s="4">
        <f t="shared" si="141"/>
        <v>0</v>
      </c>
      <c r="AT188" s="4">
        <f t="shared" si="141"/>
        <v>0</v>
      </c>
      <c r="AU188" s="4">
        <f t="shared" si="141"/>
        <v>0</v>
      </c>
      <c r="AV188" s="4">
        <f t="shared" si="141"/>
        <v>0</v>
      </c>
      <c r="AW188" s="4">
        <f t="shared" si="141"/>
        <v>0</v>
      </c>
      <c r="AX188" s="4">
        <f t="shared" si="141"/>
        <v>0</v>
      </c>
      <c r="AY188" s="4">
        <f t="shared" si="141"/>
        <v>0</v>
      </c>
      <c r="AZ188" s="4">
        <f t="shared" si="141"/>
        <v>0</v>
      </c>
      <c r="BA188" s="4">
        <f t="shared" si="141"/>
        <v>0</v>
      </c>
      <c r="BB188" s="4">
        <f t="shared" si="141"/>
        <v>0</v>
      </c>
      <c r="BC188" s="4">
        <f t="shared" si="141"/>
        <v>0</v>
      </c>
      <c r="BD188" s="4">
        <f t="shared" si="141"/>
        <v>0</v>
      </c>
      <c r="BE188" s="4">
        <f t="shared" si="140"/>
        <v>0</v>
      </c>
      <c r="BF188" s="4">
        <f t="shared" si="140"/>
        <v>0</v>
      </c>
      <c r="BG188" s="4">
        <f t="shared" si="140"/>
        <v>0</v>
      </c>
      <c r="BH188" s="4">
        <f t="shared" si="140"/>
        <v>0</v>
      </c>
      <c r="BI188" s="4">
        <f t="shared" si="140"/>
        <v>0</v>
      </c>
      <c r="BJ188" s="4">
        <f t="shared" si="118"/>
        <v>462.03148626966743</v>
      </c>
      <c r="BK188" s="4">
        <f t="shared" si="114"/>
        <v>158821.40805589446</v>
      </c>
      <c r="BL188" s="4">
        <f t="shared" si="123"/>
        <v>1.0255994994643245</v>
      </c>
      <c r="BM188" s="4">
        <f t="shared" si="107"/>
        <v>2654230.015180144</v>
      </c>
      <c r="BN188" s="18">
        <f t="shared" si="124"/>
        <v>1.0238896175831658</v>
      </c>
      <c r="BO188" s="4">
        <f t="shared" si="108"/>
        <v>5.9837092922451625</v>
      </c>
      <c r="BP188" s="27"/>
      <c r="BQ188" s="4">
        <f>I188+AJ188+BK188+SUM(J$11:J188)</f>
        <v>5000000.0000000056</v>
      </c>
      <c r="BR188" s="27"/>
      <c r="BS188">
        <f t="shared" si="101"/>
        <v>177</v>
      </c>
      <c r="BT188" s="11">
        <f t="shared" si="102"/>
        <v>0.48454522804081313</v>
      </c>
      <c r="BU188" s="9">
        <f t="shared" si="131"/>
        <v>523.78473621904811</v>
      </c>
      <c r="BV188" s="9">
        <f t="shared" si="131"/>
        <v>526.10660690994371</v>
      </c>
      <c r="BW188" s="9">
        <f t="shared" si="131"/>
        <v>561.93009738186288</v>
      </c>
      <c r="BX188" s="9">
        <f t="shared" si="131"/>
        <v>599.92068465842942</v>
      </c>
      <c r="BY188" s="9">
        <f t="shared" si="131"/>
        <v>640.16978550159888</v>
      </c>
      <c r="BZ188" s="9">
        <f t="shared" si="131"/>
        <v>682.76668726246032</v>
      </c>
      <c r="CA188" s="9">
        <f t="shared" si="131"/>
        <v>727.79741984042062</v>
      </c>
      <c r="CB188" s="9">
        <f t="shared" si="131"/>
        <v>775.34347565220617</v>
      </c>
      <c r="CC188" s="9">
        <f t="shared" si="131"/>
        <v>825.48037012510338</v>
      </c>
      <c r="CD188" s="9">
        <f t="shared" si="131"/>
        <v>878.27603724973903</v>
      </c>
      <c r="CE188" s="9">
        <f t="shared" si="131"/>
        <v>0</v>
      </c>
      <c r="CF188" s="9">
        <f t="shared" si="131"/>
        <v>0</v>
      </c>
      <c r="CG188" s="9">
        <f t="shared" si="131"/>
        <v>0</v>
      </c>
      <c r="CH188" s="9">
        <f t="shared" si="131"/>
        <v>0</v>
      </c>
      <c r="CI188" s="9">
        <f t="shared" si="139"/>
        <v>0</v>
      </c>
      <c r="CJ188" s="9">
        <f t="shared" si="139"/>
        <v>0</v>
      </c>
      <c r="CK188" s="9">
        <f t="shared" si="139"/>
        <v>0</v>
      </c>
      <c r="CL188" s="9">
        <f t="shared" si="139"/>
        <v>0</v>
      </c>
      <c r="CM188" s="9">
        <f t="shared" si="139"/>
        <v>0</v>
      </c>
      <c r="CN188" s="9">
        <f t="shared" si="136"/>
        <v>0</v>
      </c>
      <c r="CO188" s="9">
        <f t="shared" si="136"/>
        <v>0</v>
      </c>
      <c r="CP188" s="9">
        <f t="shared" si="136"/>
        <v>0</v>
      </c>
      <c r="CQ188" s="9">
        <f t="shared" si="121"/>
        <v>6741.5759008008126</v>
      </c>
      <c r="CR188" s="27"/>
    </row>
    <row r="189" spans="2:96" x14ac:dyDescent="0.2">
      <c r="B189" s="1">
        <f t="shared" si="115"/>
        <v>44038</v>
      </c>
      <c r="C189" s="8">
        <f t="shared" si="109"/>
        <v>25.428571428571427</v>
      </c>
      <c r="D189">
        <f t="shared" si="119"/>
        <v>178</v>
      </c>
      <c r="E189" s="14">
        <f t="shared" si="116"/>
        <v>0.15</v>
      </c>
      <c r="F189" s="3">
        <f t="shared" si="110"/>
        <v>2.8576511180631639</v>
      </c>
      <c r="G189" s="3">
        <f t="shared" si="103"/>
        <v>1.4189999999999996</v>
      </c>
      <c r="H189" s="27"/>
      <c r="I189" s="4">
        <f t="shared" si="111"/>
        <v>2339028.4089190611</v>
      </c>
      <c r="J189" s="4"/>
      <c r="K189" s="4">
        <f t="shared" si="104"/>
        <v>2660971.5910809441</v>
      </c>
      <c r="L189" s="4">
        <f t="shared" si="130"/>
        <v>1.0222893019617574</v>
      </c>
      <c r="N189" s="4">
        <f t="shared" si="120"/>
        <v>6741.5759008008126</v>
      </c>
      <c r="O189" s="4">
        <f t="shared" si="138"/>
        <v>6774.1547269891325</v>
      </c>
      <c r="P189" s="4">
        <f t="shared" si="138"/>
        <v>7238.4932848914559</v>
      </c>
      <c r="Q189" s="4">
        <f t="shared" si="138"/>
        <v>7731.374559934532</v>
      </c>
      <c r="R189" s="4">
        <f t="shared" si="138"/>
        <v>8254.0720651144693</v>
      </c>
      <c r="S189" s="4">
        <f t="shared" si="138"/>
        <v>8807.8435676002246</v>
      </c>
      <c r="T189" s="4">
        <f t="shared" si="138"/>
        <v>9393.9175368365686</v>
      </c>
      <c r="U189" s="4">
        <f t="shared" si="138"/>
        <v>10013.477624275471</v>
      </c>
      <c r="V189" s="4">
        <f t="shared" si="138"/>
        <v>10667.645051934474</v>
      </c>
      <c r="W189" s="4">
        <f t="shared" si="138"/>
        <v>11357.458806791006</v>
      </c>
      <c r="X189" s="4">
        <f t="shared" si="138"/>
        <v>12083.853565825948</v>
      </c>
      <c r="Y189" s="4">
        <f t="shared" si="138"/>
        <v>12847.635313558185</v>
      </c>
      <c r="Z189" s="4">
        <f t="shared" si="138"/>
        <v>13649.454661360596</v>
      </c>
      <c r="AA189" s="4">
        <f t="shared" si="138"/>
        <v>14489.777936805807</v>
      </c>
      <c r="AB189" s="4">
        <f t="shared" si="138"/>
        <v>15368.856182640495</v>
      </c>
      <c r="AC189" s="4">
        <f t="shared" si="138"/>
        <v>16286.692289300145</v>
      </c>
      <c r="AD189" s="4">
        <f t="shared" si="138"/>
        <v>17243.006582257767</v>
      </c>
      <c r="AE189" s="4">
        <f t="shared" si="138"/>
        <v>18237.201295440031</v>
      </c>
      <c r="AF189" s="4">
        <f t="shared" si="138"/>
        <v>19268.324483138189</v>
      </c>
      <c r="AG189" s="4">
        <f t="shared" si="138"/>
        <v>20335.03405302512</v>
      </c>
      <c r="AH189" s="4">
        <f t="shared" si="138"/>
        <v>21435.562738675129</v>
      </c>
      <c r="AI189" s="4">
        <f t="shared" si="105"/>
        <v>2233492.3779429407</v>
      </c>
      <c r="AJ189" s="4">
        <f t="shared" si="113"/>
        <v>2501717.7901701364</v>
      </c>
      <c r="AK189" s="27"/>
      <c r="AL189">
        <f t="shared" si="99"/>
        <v>178</v>
      </c>
      <c r="AM189" s="14"/>
      <c r="AN189" s="14"/>
      <c r="AO189" s="4">
        <f t="shared" si="141"/>
        <v>432.39285491419997</v>
      </c>
      <c r="AP189" s="4">
        <f t="shared" si="141"/>
        <v>0</v>
      </c>
      <c r="AQ189" s="4">
        <f t="shared" si="141"/>
        <v>0</v>
      </c>
      <c r="AR189" s="4">
        <f t="shared" si="141"/>
        <v>0</v>
      </c>
      <c r="AS189" s="4">
        <f t="shared" si="141"/>
        <v>0</v>
      </c>
      <c r="AT189" s="4">
        <f t="shared" si="141"/>
        <v>0</v>
      </c>
      <c r="AU189" s="4">
        <f t="shared" si="141"/>
        <v>0</v>
      </c>
      <c r="AV189" s="4">
        <f t="shared" si="141"/>
        <v>0</v>
      </c>
      <c r="AW189" s="4">
        <f t="shared" si="141"/>
        <v>0</v>
      </c>
      <c r="AX189" s="4">
        <f t="shared" si="141"/>
        <v>0</v>
      </c>
      <c r="AY189" s="4">
        <f t="shared" si="141"/>
        <v>0</v>
      </c>
      <c r="AZ189" s="4">
        <f t="shared" si="141"/>
        <v>0</v>
      </c>
      <c r="BA189" s="4">
        <f t="shared" si="141"/>
        <v>0</v>
      </c>
      <c r="BB189" s="4">
        <f t="shared" si="141"/>
        <v>0</v>
      </c>
      <c r="BC189" s="4">
        <f t="shared" si="141"/>
        <v>0</v>
      </c>
      <c r="BD189" s="4">
        <f t="shared" si="141"/>
        <v>0</v>
      </c>
      <c r="BE189" s="4">
        <f t="shared" si="140"/>
        <v>0</v>
      </c>
      <c r="BF189" s="4">
        <f t="shared" si="140"/>
        <v>0</v>
      </c>
      <c r="BG189" s="4">
        <f t="shared" si="140"/>
        <v>0</v>
      </c>
      <c r="BH189" s="4">
        <f t="shared" si="140"/>
        <v>0</v>
      </c>
      <c r="BI189" s="4">
        <f t="shared" si="140"/>
        <v>0</v>
      </c>
      <c r="BJ189" s="4">
        <f t="shared" si="118"/>
        <v>432.39285491419997</v>
      </c>
      <c r="BK189" s="4">
        <f t="shared" si="114"/>
        <v>159253.80091080864</v>
      </c>
      <c r="BL189" s="4">
        <f t="shared" si="123"/>
        <v>1.0238896175831653</v>
      </c>
      <c r="BM189" s="4">
        <f t="shared" si="107"/>
        <v>2660971.591080945</v>
      </c>
      <c r="BN189" s="18">
        <f t="shared" si="124"/>
        <v>1.0222893019617576</v>
      </c>
      <c r="BO189" s="4">
        <f t="shared" si="108"/>
        <v>5.9847989901356389</v>
      </c>
      <c r="BP189" s="27"/>
      <c r="BQ189" s="4">
        <f>I189+AJ189+BK189+SUM(J$11:J189)</f>
        <v>5000000.0000000065</v>
      </c>
      <c r="BR189" s="27"/>
      <c r="BS189">
        <f t="shared" si="101"/>
        <v>178</v>
      </c>
      <c r="BT189" s="11">
        <f t="shared" si="102"/>
        <v>0.48319583649296821</v>
      </c>
      <c r="BU189" s="9">
        <f t="shared" si="131"/>
        <v>488.62521100024264</v>
      </c>
      <c r="BV189" s="9">
        <f t="shared" si="131"/>
        <v>490.98650397604627</v>
      </c>
      <c r="BW189" s="9">
        <f t="shared" si="131"/>
        <v>524.64147266127907</v>
      </c>
      <c r="BX189" s="9">
        <f t="shared" si="131"/>
        <v>560.36519965920309</v>
      </c>
      <c r="BY189" s="9">
        <f t="shared" si="131"/>
        <v>598.24998839643411</v>
      </c>
      <c r="BZ189" s="9">
        <f t="shared" si="131"/>
        <v>638.3870010518699</v>
      </c>
      <c r="CA189" s="9">
        <f t="shared" si="131"/>
        <v>680.86527632365642</v>
      </c>
      <c r="CB189" s="9">
        <f t="shared" si="131"/>
        <v>725.77060452981084</v>
      </c>
      <c r="CC189" s="9">
        <f t="shared" si="131"/>
        <v>773.18425114193269</v>
      </c>
      <c r="CD189" s="9">
        <f t="shared" si="131"/>
        <v>823.18152128727127</v>
      </c>
      <c r="CE189" s="9">
        <f t="shared" si="131"/>
        <v>0</v>
      </c>
      <c r="CF189" s="9">
        <f t="shared" si="131"/>
        <v>0</v>
      </c>
      <c r="CG189" s="9">
        <f t="shared" si="131"/>
        <v>0</v>
      </c>
      <c r="CH189" s="9">
        <f t="shared" si="131"/>
        <v>0</v>
      </c>
      <c r="CI189" s="9">
        <f t="shared" si="139"/>
        <v>0</v>
      </c>
      <c r="CJ189" s="9">
        <f t="shared" si="139"/>
        <v>0</v>
      </c>
      <c r="CK189" s="9">
        <f t="shared" si="139"/>
        <v>0</v>
      </c>
      <c r="CL189" s="9">
        <f t="shared" si="139"/>
        <v>0</v>
      </c>
      <c r="CM189" s="9">
        <f t="shared" si="139"/>
        <v>0</v>
      </c>
      <c r="CN189" s="9">
        <f t="shared" si="136"/>
        <v>0</v>
      </c>
      <c r="CO189" s="9">
        <f t="shared" si="136"/>
        <v>0</v>
      </c>
      <c r="CP189" s="9">
        <f t="shared" si="136"/>
        <v>0</v>
      </c>
      <c r="CQ189" s="9">
        <f t="shared" si="121"/>
        <v>6304.2570300277466</v>
      </c>
      <c r="CR189" s="27"/>
    </row>
    <row r="190" spans="2:96" x14ac:dyDescent="0.2">
      <c r="B190" s="1">
        <f t="shared" si="115"/>
        <v>44039</v>
      </c>
      <c r="C190" s="8">
        <f t="shared" si="109"/>
        <v>25.571428571428573</v>
      </c>
      <c r="D190">
        <f t="shared" si="119"/>
        <v>179</v>
      </c>
      <c r="E190" s="14">
        <f t="shared" si="116"/>
        <v>0.15</v>
      </c>
      <c r="F190" s="3">
        <f t="shared" si="110"/>
        <v>2.8576511180631639</v>
      </c>
      <c r="G190" s="3">
        <f t="shared" si="103"/>
        <v>1.4189999999999996</v>
      </c>
      <c r="H190" s="27"/>
      <c r="I190" s="4">
        <f t="shared" si="111"/>
        <v>2332724.1518890331</v>
      </c>
      <c r="J190" s="4"/>
      <c r="K190" s="4">
        <f t="shared" si="104"/>
        <v>2667275.848110972</v>
      </c>
      <c r="L190" s="4">
        <f t="shared" si="130"/>
        <v>1.0207921338586221</v>
      </c>
      <c r="N190" s="4">
        <f t="shared" si="120"/>
        <v>6304.2570300277466</v>
      </c>
      <c r="O190" s="4">
        <f t="shared" si="138"/>
        <v>6337.0813467527632</v>
      </c>
      <c r="P190" s="4">
        <f t="shared" si="138"/>
        <v>6774.1547269891325</v>
      </c>
      <c r="Q190" s="4">
        <f t="shared" si="138"/>
        <v>7238.4932848914559</v>
      </c>
      <c r="R190" s="4">
        <f t="shared" si="138"/>
        <v>7731.374559934532</v>
      </c>
      <c r="S190" s="4">
        <f t="shared" si="138"/>
        <v>8254.0720651144693</v>
      </c>
      <c r="T190" s="4">
        <f t="shared" si="138"/>
        <v>8807.8435676002246</v>
      </c>
      <c r="U190" s="4">
        <f t="shared" si="138"/>
        <v>9393.9175368365686</v>
      </c>
      <c r="V190" s="4">
        <f t="shared" si="138"/>
        <v>10013.477624275471</v>
      </c>
      <c r="W190" s="4">
        <f t="shared" si="138"/>
        <v>10667.645051934474</v>
      </c>
      <c r="X190" s="4">
        <f t="shared" si="138"/>
        <v>11357.458806791006</v>
      </c>
      <c r="Y190" s="4">
        <f t="shared" si="138"/>
        <v>12083.853565825948</v>
      </c>
      <c r="Z190" s="4">
        <f t="shared" si="138"/>
        <v>12847.635313558185</v>
      </c>
      <c r="AA190" s="4">
        <f t="shared" si="138"/>
        <v>13649.454661360596</v>
      </c>
      <c r="AB190" s="4">
        <f t="shared" si="138"/>
        <v>14489.777936805807</v>
      </c>
      <c r="AC190" s="4">
        <f t="shared" si="138"/>
        <v>15368.856182640495</v>
      </c>
      <c r="AD190" s="4">
        <f t="shared" si="138"/>
        <v>16286.692289300145</v>
      </c>
      <c r="AE190" s="4">
        <f t="shared" si="138"/>
        <v>17243.006582257767</v>
      </c>
      <c r="AF190" s="4">
        <f t="shared" si="138"/>
        <v>18237.201295440031</v>
      </c>
      <c r="AG190" s="4">
        <f t="shared" si="138"/>
        <v>19268.324483138189</v>
      </c>
      <c r="AH190" s="4">
        <f t="shared" si="138"/>
        <v>20335.03405302512</v>
      </c>
      <c r="AI190" s="4">
        <f t="shared" si="105"/>
        <v>2254927.9406816158</v>
      </c>
      <c r="AJ190" s="4">
        <f t="shared" si="113"/>
        <v>2507617.5526461159</v>
      </c>
      <c r="AK190" s="27"/>
      <c r="AL190">
        <f t="shared" si="99"/>
        <v>179</v>
      </c>
      <c r="AM190" s="14"/>
      <c r="AN190" s="14"/>
      <c r="AO190" s="4">
        <f t="shared" si="141"/>
        <v>404.49455404804877</v>
      </c>
      <c r="AP190" s="4">
        <f t="shared" si="141"/>
        <v>0</v>
      </c>
      <c r="AQ190" s="4">
        <f t="shared" si="141"/>
        <v>0</v>
      </c>
      <c r="AR190" s="4">
        <f t="shared" si="141"/>
        <v>0</v>
      </c>
      <c r="AS190" s="4">
        <f t="shared" si="141"/>
        <v>0</v>
      </c>
      <c r="AT190" s="4">
        <f t="shared" si="141"/>
        <v>0</v>
      </c>
      <c r="AU190" s="4">
        <f t="shared" si="141"/>
        <v>0</v>
      </c>
      <c r="AV190" s="4">
        <f t="shared" si="141"/>
        <v>0</v>
      </c>
      <c r="AW190" s="4">
        <f t="shared" si="141"/>
        <v>0</v>
      </c>
      <c r="AX190" s="4">
        <f t="shared" si="141"/>
        <v>0</v>
      </c>
      <c r="AY190" s="4">
        <f t="shared" si="141"/>
        <v>0</v>
      </c>
      <c r="AZ190" s="4">
        <f t="shared" si="141"/>
        <v>0</v>
      </c>
      <c r="BA190" s="4">
        <f t="shared" si="141"/>
        <v>0</v>
      </c>
      <c r="BB190" s="4">
        <f t="shared" si="141"/>
        <v>0</v>
      </c>
      <c r="BC190" s="4">
        <f t="shared" si="141"/>
        <v>0</v>
      </c>
      <c r="BD190" s="4">
        <f t="shared" si="141"/>
        <v>0</v>
      </c>
      <c r="BE190" s="4">
        <f t="shared" si="140"/>
        <v>0</v>
      </c>
      <c r="BF190" s="4">
        <f t="shared" si="140"/>
        <v>0</v>
      </c>
      <c r="BG190" s="4">
        <f t="shared" si="140"/>
        <v>0</v>
      </c>
      <c r="BH190" s="4">
        <f t="shared" si="140"/>
        <v>0</v>
      </c>
      <c r="BI190" s="4">
        <f t="shared" si="140"/>
        <v>0</v>
      </c>
      <c r="BJ190" s="4">
        <f t="shared" si="118"/>
        <v>404.49455404804877</v>
      </c>
      <c r="BK190" s="4">
        <f t="shared" si="114"/>
        <v>159658.2954648567</v>
      </c>
      <c r="BL190" s="4">
        <f t="shared" si="123"/>
        <v>1.0222893019617574</v>
      </c>
      <c r="BM190" s="4">
        <f t="shared" si="107"/>
        <v>2667275.8481109724</v>
      </c>
      <c r="BN190" s="18">
        <f t="shared" si="124"/>
        <v>1.0207921338586223</v>
      </c>
      <c r="BO190" s="4">
        <f t="shared" si="108"/>
        <v>5.9858186613105824</v>
      </c>
      <c r="BP190" s="27"/>
      <c r="BQ190" s="4">
        <f>I190+AJ190+BK190+SUM(J$11:J190)</f>
        <v>5000000.0000000056</v>
      </c>
      <c r="BR190" s="27"/>
      <c r="BS190">
        <f t="shared" si="101"/>
        <v>179</v>
      </c>
      <c r="BT190" s="11">
        <f t="shared" si="102"/>
        <v>0.48193377539924331</v>
      </c>
      <c r="BU190" s="9">
        <f t="shared" si="131"/>
        <v>455.73515873527384</v>
      </c>
      <c r="BV190" s="9">
        <f t="shared" si="131"/>
        <v>458.10803076790205</v>
      </c>
      <c r="BW190" s="9">
        <f t="shared" si="131"/>
        <v>489.70409440747545</v>
      </c>
      <c r="BX190" s="9">
        <f t="shared" si="131"/>
        <v>523.27115954847147</v>
      </c>
      <c r="BY190" s="9">
        <f t="shared" si="131"/>
        <v>558.90157960423687</v>
      </c>
      <c r="BZ190" s="9">
        <f t="shared" si="131"/>
        <v>596.68741691370678</v>
      </c>
      <c r="CA190" s="9">
        <f t="shared" si="131"/>
        <v>636.71959554892749</v>
      </c>
      <c r="CB190" s="9">
        <f t="shared" si="131"/>
        <v>679.08692164752119</v>
      </c>
      <c r="CC190" s="9">
        <f t="shared" si="131"/>
        <v>723.87496145143837</v>
      </c>
      <c r="CD190" s="9">
        <f t="shared" si="131"/>
        <v>771.16476817467571</v>
      </c>
      <c r="CE190" s="9">
        <f t="shared" si="131"/>
        <v>0</v>
      </c>
      <c r="CF190" s="9">
        <f t="shared" si="131"/>
        <v>0</v>
      </c>
      <c r="CG190" s="9">
        <f t="shared" si="131"/>
        <v>0</v>
      </c>
      <c r="CH190" s="9">
        <f t="shared" si="131"/>
        <v>0</v>
      </c>
      <c r="CI190" s="9">
        <f t="shared" si="139"/>
        <v>0</v>
      </c>
      <c r="CJ190" s="9">
        <f t="shared" si="139"/>
        <v>0</v>
      </c>
      <c r="CK190" s="9">
        <f t="shared" si="139"/>
        <v>0</v>
      </c>
      <c r="CL190" s="9">
        <f t="shared" si="139"/>
        <v>0</v>
      </c>
      <c r="CM190" s="9">
        <f t="shared" si="139"/>
        <v>0</v>
      </c>
      <c r="CN190" s="9">
        <f t="shared" si="136"/>
        <v>0</v>
      </c>
      <c r="CO190" s="9">
        <f t="shared" si="136"/>
        <v>0</v>
      </c>
      <c r="CP190" s="9">
        <f t="shared" si="136"/>
        <v>0</v>
      </c>
      <c r="CQ190" s="9">
        <f t="shared" si="121"/>
        <v>5893.2536867996287</v>
      </c>
      <c r="CR190" s="27"/>
    </row>
    <row r="191" spans="2:96" x14ac:dyDescent="0.2">
      <c r="B191" s="1">
        <f t="shared" si="115"/>
        <v>44040</v>
      </c>
      <c r="C191" s="8">
        <f t="shared" si="109"/>
        <v>25.714285714285715</v>
      </c>
      <c r="D191">
        <f t="shared" si="119"/>
        <v>180</v>
      </c>
      <c r="E191" s="14">
        <f t="shared" si="116"/>
        <v>0.15</v>
      </c>
      <c r="F191" s="3">
        <f t="shared" si="110"/>
        <v>2.8576511180631639</v>
      </c>
      <c r="G191" s="3">
        <f t="shared" si="103"/>
        <v>1.4189999999999996</v>
      </c>
      <c r="H191" s="27"/>
      <c r="I191" s="4">
        <f t="shared" si="111"/>
        <v>2326830.8982022335</v>
      </c>
      <c r="J191" s="4"/>
      <c r="K191" s="4">
        <f t="shared" si="104"/>
        <v>2673169.1017977716</v>
      </c>
      <c r="L191" s="4">
        <f t="shared" si="130"/>
        <v>1.0193919920330281</v>
      </c>
      <c r="N191" s="4">
        <f t="shared" si="120"/>
        <v>5893.2536867996287</v>
      </c>
      <c r="O191" s="4">
        <f t="shared" si="138"/>
        <v>5926.0016082260818</v>
      </c>
      <c r="P191" s="4">
        <f t="shared" si="138"/>
        <v>6337.0813467527632</v>
      </c>
      <c r="Q191" s="4">
        <f t="shared" si="138"/>
        <v>6774.1547269891325</v>
      </c>
      <c r="R191" s="4">
        <f t="shared" si="138"/>
        <v>7238.4932848914559</v>
      </c>
      <c r="S191" s="4">
        <f t="shared" si="138"/>
        <v>7731.374559934532</v>
      </c>
      <c r="T191" s="4">
        <f t="shared" si="138"/>
        <v>8254.0720651144693</v>
      </c>
      <c r="U191" s="4">
        <f t="shared" si="138"/>
        <v>8807.8435676002246</v>
      </c>
      <c r="V191" s="4">
        <f t="shared" si="138"/>
        <v>9393.9175368365686</v>
      </c>
      <c r="W191" s="4">
        <f t="shared" si="138"/>
        <v>10013.477624275471</v>
      </c>
      <c r="X191" s="4">
        <f t="shared" si="138"/>
        <v>10667.645051934474</v>
      </c>
      <c r="Y191" s="4">
        <f t="shared" si="138"/>
        <v>11357.458806791006</v>
      </c>
      <c r="Z191" s="4">
        <f t="shared" si="138"/>
        <v>12083.853565825948</v>
      </c>
      <c r="AA191" s="4">
        <f t="shared" si="138"/>
        <v>12847.635313558185</v>
      </c>
      <c r="AB191" s="4">
        <f t="shared" si="138"/>
        <v>13649.454661360596</v>
      </c>
      <c r="AC191" s="4">
        <f t="shared" si="138"/>
        <v>14489.777936805807</v>
      </c>
      <c r="AD191" s="4">
        <f t="shared" si="138"/>
        <v>15368.856182640495</v>
      </c>
      <c r="AE191" s="4">
        <f t="shared" si="138"/>
        <v>16286.692289300145</v>
      </c>
      <c r="AF191" s="4">
        <f t="shared" si="138"/>
        <v>17243.006582257767</v>
      </c>
      <c r="AG191" s="4">
        <f t="shared" si="138"/>
        <v>18237.201295440031</v>
      </c>
      <c r="AH191" s="4">
        <f t="shared" si="138"/>
        <v>19268.324483138189</v>
      </c>
      <c r="AI191" s="4">
        <f t="shared" si="105"/>
        <v>2275262.9747346411</v>
      </c>
      <c r="AJ191" s="4">
        <f t="shared" si="113"/>
        <v>2513132.5509111141</v>
      </c>
      <c r="AK191" s="27"/>
      <c r="AL191">
        <f t="shared" si="99"/>
        <v>180</v>
      </c>
      <c r="AM191" s="14"/>
      <c r="AN191" s="14"/>
      <c r="AO191" s="4">
        <f t="shared" si="141"/>
        <v>378.2554218016648</v>
      </c>
      <c r="AP191" s="4">
        <f t="shared" si="141"/>
        <v>0</v>
      </c>
      <c r="AQ191" s="4">
        <f t="shared" si="141"/>
        <v>0</v>
      </c>
      <c r="AR191" s="4">
        <f t="shared" si="141"/>
        <v>0</v>
      </c>
      <c r="AS191" s="4">
        <f t="shared" si="141"/>
        <v>0</v>
      </c>
      <c r="AT191" s="4">
        <f t="shared" si="141"/>
        <v>0</v>
      </c>
      <c r="AU191" s="4">
        <f t="shared" si="141"/>
        <v>0</v>
      </c>
      <c r="AV191" s="4">
        <f t="shared" si="141"/>
        <v>0</v>
      </c>
      <c r="AW191" s="4">
        <f t="shared" si="141"/>
        <v>0</v>
      </c>
      <c r="AX191" s="4">
        <f t="shared" si="141"/>
        <v>0</v>
      </c>
      <c r="AY191" s="4">
        <f t="shared" si="141"/>
        <v>0</v>
      </c>
      <c r="AZ191" s="4">
        <f t="shared" si="141"/>
        <v>0</v>
      </c>
      <c r="BA191" s="4">
        <f t="shared" si="141"/>
        <v>0</v>
      </c>
      <c r="BB191" s="4">
        <f t="shared" si="141"/>
        <v>0</v>
      </c>
      <c r="BC191" s="4">
        <f t="shared" si="141"/>
        <v>0</v>
      </c>
      <c r="BD191" s="4">
        <f t="shared" si="141"/>
        <v>0</v>
      </c>
      <c r="BE191" s="4">
        <f t="shared" si="140"/>
        <v>0</v>
      </c>
      <c r="BF191" s="4">
        <f t="shared" si="140"/>
        <v>0</v>
      </c>
      <c r="BG191" s="4">
        <f t="shared" si="140"/>
        <v>0</v>
      </c>
      <c r="BH191" s="4">
        <f t="shared" si="140"/>
        <v>0</v>
      </c>
      <c r="BI191" s="4">
        <f t="shared" si="140"/>
        <v>0</v>
      </c>
      <c r="BJ191" s="4">
        <f t="shared" si="118"/>
        <v>378.2554218016648</v>
      </c>
      <c r="BK191" s="4">
        <f t="shared" si="114"/>
        <v>160036.55088665837</v>
      </c>
      <c r="BL191" s="4">
        <f t="shared" si="123"/>
        <v>1.0207921338586223</v>
      </c>
      <c r="BM191" s="4">
        <f t="shared" si="107"/>
        <v>2673169.1017977726</v>
      </c>
      <c r="BN191" s="18">
        <f t="shared" si="124"/>
        <v>1.0193919920330283</v>
      </c>
      <c r="BO191" s="4">
        <f t="shared" si="108"/>
        <v>5.9867724334771726</v>
      </c>
      <c r="BP191" s="27"/>
      <c r="BQ191" s="4">
        <f>I191+AJ191+BK191+SUM(J$11:J191)</f>
        <v>5000000.0000000056</v>
      </c>
      <c r="BR191" s="27"/>
      <c r="BS191">
        <f t="shared" si="101"/>
        <v>180</v>
      </c>
      <c r="BT191" s="11">
        <f t="shared" si="102"/>
        <v>0.48075381615299079</v>
      </c>
      <c r="BU191" s="9">
        <f t="shared" si="131"/>
        <v>424.98062992299054</v>
      </c>
      <c r="BV191" s="9">
        <f t="shared" si="131"/>
        <v>427.34218315251741</v>
      </c>
      <c r="BW191" s="9">
        <f t="shared" si="131"/>
        <v>456.98640610849878</v>
      </c>
      <c r="BX191" s="9">
        <f t="shared" si="131"/>
        <v>488.50511043162703</v>
      </c>
      <c r="BY191" s="9">
        <f t="shared" si="131"/>
        <v>521.98999048640485</v>
      </c>
      <c r="BZ191" s="9">
        <f t="shared" si="131"/>
        <v>557.5331735695014</v>
      </c>
      <c r="CA191" s="9">
        <f t="shared" si="131"/>
        <v>595.22649661583682</v>
      </c>
      <c r="CB191" s="9">
        <f t="shared" si="131"/>
        <v>635.16066108035704</v>
      </c>
      <c r="CC191" s="9">
        <f t="shared" si="131"/>
        <v>677.42425566910254</v>
      </c>
      <c r="CD191" s="9">
        <f t="shared" si="131"/>
        <v>722.10263712495237</v>
      </c>
      <c r="CE191" s="9">
        <f t="shared" si="131"/>
        <v>0</v>
      </c>
      <c r="CF191" s="9">
        <f t="shared" si="131"/>
        <v>0</v>
      </c>
      <c r="CG191" s="9">
        <f t="shared" si="131"/>
        <v>0</v>
      </c>
      <c r="CH191" s="9">
        <f t="shared" si="131"/>
        <v>0</v>
      </c>
      <c r="CI191" s="9">
        <f t="shared" si="139"/>
        <v>0</v>
      </c>
      <c r="CJ191" s="9">
        <f t="shared" si="139"/>
        <v>0</v>
      </c>
      <c r="CK191" s="9">
        <f t="shared" si="139"/>
        <v>0</v>
      </c>
      <c r="CL191" s="9">
        <f t="shared" si="139"/>
        <v>0</v>
      </c>
      <c r="CM191" s="9">
        <f t="shared" si="139"/>
        <v>0</v>
      </c>
      <c r="CN191" s="9">
        <f t="shared" si="136"/>
        <v>0</v>
      </c>
      <c r="CO191" s="9">
        <f t="shared" si="136"/>
        <v>0</v>
      </c>
      <c r="CP191" s="9">
        <f t="shared" si="136"/>
        <v>0</v>
      </c>
      <c r="CQ191" s="9">
        <f t="shared" si="121"/>
        <v>5507.2515441617888</v>
      </c>
      <c r="CR191" s="27"/>
    </row>
    <row r="192" spans="2:96" x14ac:dyDescent="0.2">
      <c r="B192" s="1">
        <f t="shared" si="115"/>
        <v>44041</v>
      </c>
      <c r="C192" s="8">
        <f t="shared" si="109"/>
        <v>25.857142857142858</v>
      </c>
      <c r="D192">
        <f t="shared" si="119"/>
        <v>181</v>
      </c>
      <c r="E192" s="14">
        <f t="shared" si="116"/>
        <v>0.15</v>
      </c>
      <c r="F192" s="3">
        <f t="shared" si="110"/>
        <v>2.8576511180631639</v>
      </c>
      <c r="G192" s="3">
        <f t="shared" si="103"/>
        <v>1.4189999999999996</v>
      </c>
      <c r="H192" s="27"/>
      <c r="I192" s="4">
        <f t="shared" si="111"/>
        <v>2321323.6466580718</v>
      </c>
      <c r="J192" s="4"/>
      <c r="K192" s="4">
        <f t="shared" si="104"/>
        <v>2678676.3533419333</v>
      </c>
      <c r="L192" s="4">
        <f t="shared" si="130"/>
        <v>1.0180830496198585</v>
      </c>
      <c r="N192" s="4">
        <f t="shared" si="120"/>
        <v>5507.2515441617888</v>
      </c>
      <c r="O192" s="4">
        <f t="shared" si="138"/>
        <v>5539.6584655916504</v>
      </c>
      <c r="P192" s="4">
        <f t="shared" si="138"/>
        <v>5926.0016082260818</v>
      </c>
      <c r="Q192" s="4">
        <f t="shared" si="138"/>
        <v>6337.0813467527632</v>
      </c>
      <c r="R192" s="4">
        <f t="shared" si="138"/>
        <v>6774.1547269891325</v>
      </c>
      <c r="S192" s="4">
        <f t="shared" si="138"/>
        <v>7238.4932848914559</v>
      </c>
      <c r="T192" s="4">
        <f t="shared" si="138"/>
        <v>7731.374559934532</v>
      </c>
      <c r="U192" s="4">
        <f t="shared" si="138"/>
        <v>8254.0720651144693</v>
      </c>
      <c r="V192" s="4">
        <f t="shared" si="138"/>
        <v>8807.8435676002246</v>
      </c>
      <c r="W192" s="4">
        <f t="shared" si="138"/>
        <v>9393.9175368365686</v>
      </c>
      <c r="X192" s="4">
        <f t="shared" si="138"/>
        <v>10013.477624275471</v>
      </c>
      <c r="Y192" s="4">
        <f t="shared" si="138"/>
        <v>10667.645051934474</v>
      </c>
      <c r="Z192" s="4">
        <f t="shared" si="138"/>
        <v>11357.458806791006</v>
      </c>
      <c r="AA192" s="4">
        <f t="shared" si="138"/>
        <v>12083.853565825948</v>
      </c>
      <c r="AB192" s="4">
        <f t="shared" si="138"/>
        <v>12847.635313558185</v>
      </c>
      <c r="AC192" s="4">
        <f t="shared" si="138"/>
        <v>13649.454661360596</v>
      </c>
      <c r="AD192" s="4">
        <f t="shared" si="138"/>
        <v>14489.777936805807</v>
      </c>
      <c r="AE192" s="4">
        <f t="shared" si="138"/>
        <v>15368.856182640495</v>
      </c>
      <c r="AF192" s="4">
        <f t="shared" si="138"/>
        <v>16286.692289300145</v>
      </c>
      <c r="AG192" s="4">
        <f t="shared" si="138"/>
        <v>17243.006582257767</v>
      </c>
      <c r="AH192" s="4">
        <f t="shared" si="138"/>
        <v>18237.201295440031</v>
      </c>
      <c r="AI192" s="4">
        <f t="shared" si="105"/>
        <v>2294531.2992177792</v>
      </c>
      <c r="AJ192" s="4">
        <f t="shared" si="113"/>
        <v>2518286.2072340678</v>
      </c>
      <c r="AK192" s="27"/>
      <c r="AL192">
        <f t="shared" si="99"/>
        <v>181</v>
      </c>
      <c r="AM192" s="4"/>
      <c r="AN192" s="4"/>
      <c r="AO192" s="4">
        <f t="shared" si="141"/>
        <v>353.59522120797772</v>
      </c>
      <c r="AP192" s="4">
        <f t="shared" si="141"/>
        <v>0</v>
      </c>
      <c r="AQ192" s="4">
        <f t="shared" si="141"/>
        <v>0</v>
      </c>
      <c r="AR192" s="4">
        <f t="shared" si="141"/>
        <v>0</v>
      </c>
      <c r="AS192" s="4">
        <f t="shared" si="141"/>
        <v>0</v>
      </c>
      <c r="AT192" s="4">
        <f t="shared" si="141"/>
        <v>0</v>
      </c>
      <c r="AU192" s="4">
        <f t="shared" si="141"/>
        <v>0</v>
      </c>
      <c r="AV192" s="4">
        <f t="shared" si="141"/>
        <v>0</v>
      </c>
      <c r="AW192" s="4">
        <f t="shared" si="141"/>
        <v>0</v>
      </c>
      <c r="AX192" s="4">
        <f t="shared" si="141"/>
        <v>0</v>
      </c>
      <c r="AY192" s="4">
        <f t="shared" si="141"/>
        <v>0</v>
      </c>
      <c r="AZ192" s="4">
        <f t="shared" si="141"/>
        <v>0</v>
      </c>
      <c r="BA192" s="4">
        <f t="shared" si="141"/>
        <v>0</v>
      </c>
      <c r="BB192" s="4">
        <f t="shared" si="141"/>
        <v>0</v>
      </c>
      <c r="BC192" s="4">
        <f t="shared" si="141"/>
        <v>0</v>
      </c>
      <c r="BD192" s="4">
        <f t="shared" si="141"/>
        <v>0</v>
      </c>
      <c r="BE192" s="4">
        <f t="shared" si="140"/>
        <v>0</v>
      </c>
      <c r="BF192" s="4">
        <f t="shared" si="140"/>
        <v>0</v>
      </c>
      <c r="BG192" s="4">
        <f t="shared" si="140"/>
        <v>0</v>
      </c>
      <c r="BH192" s="4">
        <f t="shared" si="140"/>
        <v>0</v>
      </c>
      <c r="BI192" s="4">
        <f t="shared" si="140"/>
        <v>0</v>
      </c>
      <c r="BJ192" s="4">
        <f t="shared" si="118"/>
        <v>353.59522120797772</v>
      </c>
      <c r="BK192" s="4">
        <f t="shared" si="114"/>
        <v>160390.14610786634</v>
      </c>
      <c r="BL192" s="4">
        <f t="shared" si="123"/>
        <v>1.0193919920330281</v>
      </c>
      <c r="BM192" s="4">
        <f t="shared" si="107"/>
        <v>2678676.3533419343</v>
      </c>
      <c r="BN192" s="18">
        <f t="shared" si="124"/>
        <v>1.0180830496198585</v>
      </c>
      <c r="BO192" s="4">
        <f t="shared" si="108"/>
        <v>5.9876642397564206</v>
      </c>
      <c r="BP192" s="27"/>
      <c r="BQ192" s="4">
        <f>I192+AJ192+BK192+SUM(J$11:J192)</f>
        <v>5000000.0000000065</v>
      </c>
      <c r="BR192" s="27"/>
      <c r="BS192">
        <f t="shared" si="101"/>
        <v>181</v>
      </c>
      <c r="BT192" s="11">
        <f t="shared" si="102"/>
        <v>0.47965098773224518</v>
      </c>
      <c r="BU192" s="9">
        <f t="shared" si="131"/>
        <v>396.23379642707016</v>
      </c>
      <c r="BV192" s="9">
        <f t="shared" si="131"/>
        <v>398.56539820804932</v>
      </c>
      <c r="BW192" s="9">
        <f t="shared" si="131"/>
        <v>426.361878703277</v>
      </c>
      <c r="BX192" s="9">
        <f t="shared" si="131"/>
        <v>455.93809909643238</v>
      </c>
      <c r="BY192" s="9">
        <f t="shared" si="131"/>
        <v>487.38450087770929</v>
      </c>
      <c r="BZ192" s="9">
        <f t="shared" si="131"/>
        <v>520.7925680687116</v>
      </c>
      <c r="CA192" s="9">
        <f t="shared" si="131"/>
        <v>556.25421663008262</v>
      </c>
      <c r="CB192" s="9">
        <f t="shared" si="131"/>
        <v>593.86107282679325</v>
      </c>
      <c r="CC192" s="9">
        <f t="shared" si="131"/>
        <v>633.70363004858245</v>
      </c>
      <c r="CD192" s="9">
        <f t="shared" si="131"/>
        <v>675.87027378283801</v>
      </c>
      <c r="CE192" s="9">
        <f t="shared" si="131"/>
        <v>0</v>
      </c>
      <c r="CF192" s="9">
        <f t="shared" si="131"/>
        <v>0</v>
      </c>
      <c r="CG192" s="9">
        <f t="shared" si="131"/>
        <v>0</v>
      </c>
      <c r="CH192" s="9">
        <f t="shared" si="131"/>
        <v>0</v>
      </c>
      <c r="CI192" s="9">
        <f t="shared" si="139"/>
        <v>0</v>
      </c>
      <c r="CJ192" s="9">
        <f t="shared" si="139"/>
        <v>0</v>
      </c>
      <c r="CK192" s="9">
        <f t="shared" si="139"/>
        <v>0</v>
      </c>
      <c r="CL192" s="9">
        <f t="shared" si="139"/>
        <v>0</v>
      </c>
      <c r="CM192" s="9">
        <f t="shared" si="139"/>
        <v>0</v>
      </c>
      <c r="CN192" s="9">
        <f t="shared" si="136"/>
        <v>0</v>
      </c>
      <c r="CO192" s="9">
        <f t="shared" si="136"/>
        <v>0</v>
      </c>
      <c r="CP192" s="9">
        <f t="shared" si="136"/>
        <v>0</v>
      </c>
      <c r="CQ192" s="9">
        <f t="shared" si="121"/>
        <v>5144.9654346695461</v>
      </c>
      <c r="CR192" s="27"/>
    </row>
    <row r="193" spans="2:96" x14ac:dyDescent="0.2">
      <c r="B193" s="1">
        <f t="shared" si="115"/>
        <v>44042</v>
      </c>
      <c r="C193" s="8">
        <f t="shared" si="109"/>
        <v>26</v>
      </c>
      <c r="D193">
        <f t="shared" si="119"/>
        <v>182</v>
      </c>
      <c r="E193" s="14">
        <f t="shared" si="116"/>
        <v>0.15</v>
      </c>
      <c r="F193" s="3">
        <f t="shared" si="110"/>
        <v>2.8576511180631639</v>
      </c>
      <c r="G193" s="3">
        <f t="shared" si="103"/>
        <v>1.4189999999999996</v>
      </c>
      <c r="H193" s="27"/>
      <c r="I193" s="4">
        <f t="shared" si="111"/>
        <v>2316178.6812234023</v>
      </c>
      <c r="J193" s="4"/>
      <c r="K193" s="4">
        <f t="shared" si="104"/>
        <v>2683821.3187766029</v>
      </c>
      <c r="L193" s="4">
        <f t="shared" si="130"/>
        <v>1.0168597693095716</v>
      </c>
      <c r="N193" s="4">
        <f t="shared" si="120"/>
        <v>5144.9654346695461</v>
      </c>
      <c r="O193" s="4">
        <f t="shared" si="138"/>
        <v>5176.8164515120816</v>
      </c>
      <c r="P193" s="4">
        <f t="shared" si="138"/>
        <v>5539.6584655916504</v>
      </c>
      <c r="Q193" s="4">
        <f t="shared" si="138"/>
        <v>5926.0016082260818</v>
      </c>
      <c r="R193" s="4">
        <f t="shared" si="138"/>
        <v>6337.0813467527632</v>
      </c>
      <c r="S193" s="4">
        <f t="shared" si="138"/>
        <v>6774.1547269891325</v>
      </c>
      <c r="T193" s="4">
        <f t="shared" si="138"/>
        <v>7238.4932848914559</v>
      </c>
      <c r="U193" s="4">
        <f t="shared" si="138"/>
        <v>7731.374559934532</v>
      </c>
      <c r="V193" s="4">
        <f t="shared" si="138"/>
        <v>8254.0720651144693</v>
      </c>
      <c r="W193" s="4">
        <f t="shared" si="138"/>
        <v>8807.8435676002246</v>
      </c>
      <c r="X193" s="4">
        <f t="shared" si="138"/>
        <v>9393.9175368365686</v>
      </c>
      <c r="Y193" s="4">
        <f t="shared" si="138"/>
        <v>10013.477624275471</v>
      </c>
      <c r="Z193" s="4">
        <f t="shared" si="138"/>
        <v>10667.645051934474</v>
      </c>
      <c r="AA193" s="4">
        <f t="shared" si="138"/>
        <v>11357.458806791006</v>
      </c>
      <c r="AB193" s="4">
        <f t="shared" si="138"/>
        <v>12083.853565825948</v>
      </c>
      <c r="AC193" s="4">
        <f t="shared" si="138"/>
        <v>12847.635313558185</v>
      </c>
      <c r="AD193" s="4">
        <f t="shared" ref="AD193:AH193" si="142">AC192*(1-AC$6)</f>
        <v>13649.454661360596</v>
      </c>
      <c r="AE193" s="4">
        <f t="shared" si="142"/>
        <v>14489.777936805807</v>
      </c>
      <c r="AF193" s="4">
        <f t="shared" si="142"/>
        <v>15368.856182640495</v>
      </c>
      <c r="AG193" s="4">
        <f t="shared" si="142"/>
        <v>16286.692289300145</v>
      </c>
      <c r="AH193" s="4">
        <f t="shared" si="142"/>
        <v>17243.006582257767</v>
      </c>
      <c r="AI193" s="4">
        <f t="shared" si="105"/>
        <v>2312768.5005132193</v>
      </c>
      <c r="AJ193" s="4">
        <f t="shared" si="113"/>
        <v>2523100.7375760879</v>
      </c>
      <c r="AK193" s="27"/>
      <c r="AL193">
        <f t="shared" si="99"/>
        <v>182</v>
      </c>
      <c r="AM193" s="4"/>
      <c r="AN193" s="4"/>
      <c r="AO193" s="4">
        <f t="shared" si="141"/>
        <v>330.43509264970731</v>
      </c>
      <c r="AP193" s="4">
        <f t="shared" si="141"/>
        <v>0</v>
      </c>
      <c r="AQ193" s="4">
        <f t="shared" si="141"/>
        <v>0</v>
      </c>
      <c r="AR193" s="4">
        <f t="shared" si="141"/>
        <v>0</v>
      </c>
      <c r="AS193" s="4">
        <f t="shared" si="141"/>
        <v>0</v>
      </c>
      <c r="AT193" s="4">
        <f t="shared" si="141"/>
        <v>0</v>
      </c>
      <c r="AU193" s="4">
        <f t="shared" si="141"/>
        <v>0</v>
      </c>
      <c r="AV193" s="4">
        <f t="shared" si="141"/>
        <v>0</v>
      </c>
      <c r="AW193" s="4">
        <f t="shared" si="141"/>
        <v>0</v>
      </c>
      <c r="AX193" s="4">
        <f t="shared" si="141"/>
        <v>0</v>
      </c>
      <c r="AY193" s="4">
        <f t="shared" si="141"/>
        <v>0</v>
      </c>
      <c r="AZ193" s="4">
        <f t="shared" si="141"/>
        <v>0</v>
      </c>
      <c r="BA193" s="4">
        <f t="shared" si="141"/>
        <v>0</v>
      </c>
      <c r="BB193" s="4">
        <f t="shared" si="141"/>
        <v>0</v>
      </c>
      <c r="BC193" s="4">
        <f t="shared" si="141"/>
        <v>0</v>
      </c>
      <c r="BD193" s="4">
        <f t="shared" si="141"/>
        <v>0</v>
      </c>
      <c r="BE193" s="4">
        <f t="shared" si="140"/>
        <v>0</v>
      </c>
      <c r="BF193" s="4">
        <f t="shared" si="140"/>
        <v>0</v>
      </c>
      <c r="BG193" s="4">
        <f t="shared" si="140"/>
        <v>0</v>
      </c>
      <c r="BH193" s="4">
        <f t="shared" si="140"/>
        <v>0</v>
      </c>
      <c r="BI193" s="4">
        <f t="shared" si="140"/>
        <v>0</v>
      </c>
      <c r="BJ193" s="4">
        <f t="shared" si="118"/>
        <v>330.43509264970731</v>
      </c>
      <c r="BK193" s="4">
        <f t="shared" si="114"/>
        <v>160720.58120051606</v>
      </c>
      <c r="BL193" s="4">
        <f t="shared" si="123"/>
        <v>1.0180830496198585</v>
      </c>
      <c r="BM193" s="4">
        <f t="shared" si="107"/>
        <v>2683821.3187766038</v>
      </c>
      <c r="BN193" s="18">
        <f t="shared" si="124"/>
        <v>1.0168597693095716</v>
      </c>
      <c r="BO193" s="4">
        <f t="shared" si="108"/>
        <v>5.9884978212252635</v>
      </c>
      <c r="BP193" s="27"/>
      <c r="BQ193" s="4">
        <f>I193+AJ193+BK193+SUM(J$11:J193)</f>
        <v>5000000.0000000056</v>
      </c>
      <c r="BR193" s="27"/>
      <c r="BS193">
        <f t="shared" si="101"/>
        <v>182</v>
      </c>
      <c r="BT193" s="11">
        <f t="shared" si="102"/>
        <v>0.4786205715308729</v>
      </c>
      <c r="BU193" s="9">
        <f t="shared" si="131"/>
        <v>369.37294452721858</v>
      </c>
      <c r="BV193" s="9">
        <f t="shared" si="131"/>
        <v>371.65962730997069</v>
      </c>
      <c r="BW193" s="9">
        <f t="shared" si="131"/>
        <v>397.70917513309712</v>
      </c>
      <c r="BX193" s="9">
        <f t="shared" si="131"/>
        <v>425.44594149330584</v>
      </c>
      <c r="BY193" s="9">
        <f t="shared" si="131"/>
        <v>454.95862440306615</v>
      </c>
      <c r="BZ193" s="9">
        <f t="shared" si="131"/>
        <v>486.33747106051544</v>
      </c>
      <c r="CA193" s="9">
        <f t="shared" si="131"/>
        <v>519.67376895557015</v>
      </c>
      <c r="CB193" s="9">
        <f t="shared" si="131"/>
        <v>555.05923658926747</v>
      </c>
      <c r="CC193" s="9">
        <f t="shared" si="131"/>
        <v>592.58530338931496</v>
      </c>
      <c r="CD193" s="9">
        <f t="shared" si="131"/>
        <v>632.34226834190122</v>
      </c>
      <c r="CE193" s="9">
        <f t="shared" si="131"/>
        <v>0</v>
      </c>
      <c r="CF193" s="9">
        <f t="shared" si="131"/>
        <v>0</v>
      </c>
      <c r="CG193" s="9">
        <f t="shared" si="131"/>
        <v>0</v>
      </c>
      <c r="CH193" s="9">
        <f t="shared" si="131"/>
        <v>0</v>
      </c>
      <c r="CI193" s="9">
        <f t="shared" si="139"/>
        <v>0</v>
      </c>
      <c r="CJ193" s="9">
        <f t="shared" si="139"/>
        <v>0</v>
      </c>
      <c r="CK193" s="9">
        <f t="shared" si="139"/>
        <v>0</v>
      </c>
      <c r="CL193" s="9">
        <f t="shared" si="139"/>
        <v>0</v>
      </c>
      <c r="CM193" s="9">
        <f t="shared" si="139"/>
        <v>0</v>
      </c>
      <c r="CN193" s="9">
        <f t="shared" si="136"/>
        <v>0</v>
      </c>
      <c r="CO193" s="9">
        <f t="shared" si="136"/>
        <v>0</v>
      </c>
      <c r="CP193" s="9">
        <f t="shared" si="136"/>
        <v>0</v>
      </c>
      <c r="CQ193" s="9">
        <f t="shared" si="121"/>
        <v>4805.1443612032272</v>
      </c>
      <c r="CR193" s="27"/>
    </row>
    <row r="194" spans="2:96" x14ac:dyDescent="0.2">
      <c r="B194" s="1">
        <f t="shared" si="115"/>
        <v>44043</v>
      </c>
      <c r="C194" s="8">
        <f t="shared" si="109"/>
        <v>26.142857142857142</v>
      </c>
      <c r="D194">
        <f t="shared" si="119"/>
        <v>183</v>
      </c>
      <c r="E194" s="14">
        <f t="shared" si="116"/>
        <v>0.15</v>
      </c>
      <c r="F194" s="3">
        <f t="shared" si="110"/>
        <v>2.8576511180631639</v>
      </c>
      <c r="G194" s="3">
        <f t="shared" si="103"/>
        <v>1.4189999999999996</v>
      </c>
      <c r="H194" s="27"/>
      <c r="I194" s="4">
        <f t="shared" si="111"/>
        <v>2311373.5368621992</v>
      </c>
      <c r="J194" s="4"/>
      <c r="K194" s="4">
        <f t="shared" si="104"/>
        <v>2688626.4631378059</v>
      </c>
      <c r="L194" s="4">
        <f t="shared" si="130"/>
        <v>1.0157168971294819</v>
      </c>
      <c r="N194" s="4">
        <f t="shared" si="120"/>
        <v>4805.1443612032272</v>
      </c>
      <c r="O194" s="4">
        <f t="shared" ref="O194:AH206" si="143">N193*(1-N$6)</f>
        <v>4836.2675085893734</v>
      </c>
      <c r="P194" s="4">
        <f t="shared" si="143"/>
        <v>5176.8164515120816</v>
      </c>
      <c r="Q194" s="4">
        <f t="shared" si="143"/>
        <v>5539.6584655916504</v>
      </c>
      <c r="R194" s="4">
        <f t="shared" si="143"/>
        <v>5926.0016082260818</v>
      </c>
      <c r="S194" s="4">
        <f t="shared" si="143"/>
        <v>6337.0813467527632</v>
      </c>
      <c r="T194" s="4">
        <f t="shared" si="143"/>
        <v>6774.1547269891325</v>
      </c>
      <c r="U194" s="4">
        <f t="shared" si="143"/>
        <v>7238.4932848914559</v>
      </c>
      <c r="V194" s="4">
        <f t="shared" si="143"/>
        <v>7731.374559934532</v>
      </c>
      <c r="W194" s="4">
        <f t="shared" si="143"/>
        <v>8254.0720651144693</v>
      </c>
      <c r="X194" s="4">
        <f t="shared" si="143"/>
        <v>8807.8435676002246</v>
      </c>
      <c r="Y194" s="4">
        <f t="shared" si="143"/>
        <v>9393.9175368365686</v>
      </c>
      <c r="Z194" s="4">
        <f t="shared" si="143"/>
        <v>10013.477624275471</v>
      </c>
      <c r="AA194" s="4">
        <f t="shared" si="143"/>
        <v>10667.645051934474</v>
      </c>
      <c r="AB194" s="4">
        <f t="shared" si="143"/>
        <v>11357.458806791006</v>
      </c>
      <c r="AC194" s="4">
        <f t="shared" si="143"/>
        <v>12083.853565825948</v>
      </c>
      <c r="AD194" s="4">
        <f t="shared" si="143"/>
        <v>12847.635313558185</v>
      </c>
      <c r="AE194" s="4">
        <f t="shared" si="143"/>
        <v>13649.454661360596</v>
      </c>
      <c r="AF194" s="4">
        <f t="shared" si="143"/>
        <v>14489.777936805807</v>
      </c>
      <c r="AG194" s="4">
        <f t="shared" si="143"/>
        <v>15368.856182640495</v>
      </c>
      <c r="AH194" s="4">
        <f t="shared" si="143"/>
        <v>16286.692289300145</v>
      </c>
      <c r="AI194" s="4">
        <f t="shared" si="105"/>
        <v>2330011.5070954771</v>
      </c>
      <c r="AJ194" s="4">
        <f t="shared" si="113"/>
        <v>2527597.1840112107</v>
      </c>
      <c r="AK194" s="27"/>
      <c r="AL194">
        <f t="shared" si="99"/>
        <v>183</v>
      </c>
      <c r="AM194" s="4"/>
      <c r="AN194" s="4"/>
      <c r="AO194" s="4">
        <f t="shared" si="141"/>
        <v>308.69792608017275</v>
      </c>
      <c r="AP194" s="4">
        <f t="shared" si="141"/>
        <v>0</v>
      </c>
      <c r="AQ194" s="4">
        <f t="shared" si="141"/>
        <v>0</v>
      </c>
      <c r="AR194" s="4">
        <f t="shared" si="141"/>
        <v>0</v>
      </c>
      <c r="AS194" s="4">
        <f t="shared" si="141"/>
        <v>0</v>
      </c>
      <c r="AT194" s="4">
        <f t="shared" si="141"/>
        <v>0</v>
      </c>
      <c r="AU194" s="4">
        <f t="shared" si="141"/>
        <v>0</v>
      </c>
      <c r="AV194" s="4">
        <f t="shared" si="141"/>
        <v>0</v>
      </c>
      <c r="AW194" s="4">
        <f t="shared" si="141"/>
        <v>0</v>
      </c>
      <c r="AX194" s="4">
        <f t="shared" si="141"/>
        <v>0</v>
      </c>
      <c r="AY194" s="4">
        <f t="shared" si="141"/>
        <v>0</v>
      </c>
      <c r="AZ194" s="4">
        <f t="shared" si="141"/>
        <v>0</v>
      </c>
      <c r="BA194" s="4">
        <f t="shared" si="141"/>
        <v>0</v>
      </c>
      <c r="BB194" s="4">
        <f t="shared" si="141"/>
        <v>0</v>
      </c>
      <c r="BC194" s="4">
        <f t="shared" si="141"/>
        <v>0</v>
      </c>
      <c r="BD194" s="4">
        <f t="shared" si="141"/>
        <v>0</v>
      </c>
      <c r="BE194" s="4">
        <f t="shared" si="140"/>
        <v>0</v>
      </c>
      <c r="BF194" s="4">
        <f t="shared" si="140"/>
        <v>0</v>
      </c>
      <c r="BG194" s="4">
        <f t="shared" si="140"/>
        <v>0</v>
      </c>
      <c r="BH194" s="4">
        <f t="shared" si="140"/>
        <v>0</v>
      </c>
      <c r="BI194" s="4">
        <f t="shared" si="140"/>
        <v>0</v>
      </c>
      <c r="BJ194" s="4">
        <f t="shared" si="118"/>
        <v>308.69792608017275</v>
      </c>
      <c r="BK194" s="4">
        <f t="shared" si="114"/>
        <v>161029.27912659623</v>
      </c>
      <c r="BL194" s="4">
        <f t="shared" si="123"/>
        <v>1.0168597693095716</v>
      </c>
      <c r="BM194" s="4">
        <f t="shared" si="107"/>
        <v>2688626.4631378069</v>
      </c>
      <c r="BN194" s="18">
        <f t="shared" si="124"/>
        <v>1.0157168971294819</v>
      </c>
      <c r="BO194" s="4">
        <f t="shared" si="108"/>
        <v>5.9892767304932457</v>
      </c>
      <c r="BP194" s="27"/>
      <c r="BQ194" s="4">
        <f>I194+AJ194+BK194+SUM(J$11:J194)</f>
        <v>5000000.0000000065</v>
      </c>
      <c r="BR194" s="27"/>
      <c r="BS194">
        <f t="shared" si="101"/>
        <v>183</v>
      </c>
      <c r="BT194" s="11">
        <f t="shared" si="102"/>
        <v>0.47765809511759311</v>
      </c>
      <c r="BU194" s="9">
        <f t="shared" si="131"/>
        <v>344.28241535060653</v>
      </c>
      <c r="BV194" s="9">
        <f t="shared" si="131"/>
        <v>346.51234884478617</v>
      </c>
      <c r="BW194" s="9">
        <f t="shared" si="131"/>
        <v>370.91224275040179</v>
      </c>
      <c r="BX194" s="9">
        <f t="shared" si="131"/>
        <v>396.90940654148346</v>
      </c>
      <c r="BY194" s="9">
        <f t="shared" si="131"/>
        <v>424.59039597735949</v>
      </c>
      <c r="BZ194" s="9">
        <f t="shared" si="131"/>
        <v>454.04373070427346</v>
      </c>
      <c r="CA194" s="9">
        <f t="shared" si="131"/>
        <v>485.3594764388202</v>
      </c>
      <c r="CB194" s="9">
        <f t="shared" si="131"/>
        <v>518.62873709741132</v>
      </c>
      <c r="CC194" s="9">
        <f t="shared" si="131"/>
        <v>553.94304674084231</v>
      </c>
      <c r="CD194" s="9">
        <f t="shared" si="131"/>
        <v>591.39365093788729</v>
      </c>
      <c r="CE194" s="9">
        <f t="shared" si="131"/>
        <v>0</v>
      </c>
      <c r="CF194" s="9">
        <f t="shared" si="131"/>
        <v>0</v>
      </c>
      <c r="CG194" s="9">
        <f t="shared" si="131"/>
        <v>0</v>
      </c>
      <c r="CH194" s="9">
        <f t="shared" si="131"/>
        <v>0</v>
      </c>
      <c r="CI194" s="9">
        <f t="shared" si="139"/>
        <v>0</v>
      </c>
      <c r="CJ194" s="9">
        <f t="shared" si="139"/>
        <v>0</v>
      </c>
      <c r="CK194" s="9">
        <f t="shared" si="139"/>
        <v>0</v>
      </c>
      <c r="CL194" s="9">
        <f t="shared" si="139"/>
        <v>0</v>
      </c>
      <c r="CM194" s="9">
        <f t="shared" si="139"/>
        <v>0</v>
      </c>
      <c r="CN194" s="9">
        <f t="shared" si="136"/>
        <v>0</v>
      </c>
      <c r="CO194" s="9">
        <f t="shared" si="136"/>
        <v>0</v>
      </c>
      <c r="CP194" s="9">
        <f t="shared" si="136"/>
        <v>0</v>
      </c>
      <c r="CQ194" s="9">
        <f t="shared" si="121"/>
        <v>4486.5754513838729</v>
      </c>
      <c r="CR194" s="27"/>
    </row>
    <row r="195" spans="2:96" x14ac:dyDescent="0.2">
      <c r="B195" s="1">
        <f t="shared" si="115"/>
        <v>44044</v>
      </c>
      <c r="C195" s="8">
        <f t="shared" si="109"/>
        <v>26.285714285714285</v>
      </c>
      <c r="D195">
        <f t="shared" si="119"/>
        <v>184</v>
      </c>
      <c r="E195" s="14">
        <f t="shared" si="116"/>
        <v>0.15</v>
      </c>
      <c r="F195" s="3">
        <f t="shared" si="110"/>
        <v>2.8576511180631639</v>
      </c>
      <c r="G195" s="3">
        <f t="shared" si="103"/>
        <v>1.4189999999999996</v>
      </c>
      <c r="H195" s="27"/>
      <c r="I195" s="4">
        <f t="shared" si="111"/>
        <v>2306886.9614108154</v>
      </c>
      <c r="J195" s="4"/>
      <c r="K195" s="4">
        <f t="shared" si="104"/>
        <v>2693113.0385891898</v>
      </c>
      <c r="L195" s="4">
        <f t="shared" si="130"/>
        <v>1.0146494550911811</v>
      </c>
      <c r="N195" s="4">
        <f t="shared" si="120"/>
        <v>4486.5754513838729</v>
      </c>
      <c r="O195" s="4">
        <f t="shared" si="143"/>
        <v>4516.8356995310332</v>
      </c>
      <c r="P195" s="4">
        <f t="shared" si="143"/>
        <v>4836.2675085893734</v>
      </c>
      <c r="Q195" s="4">
        <f t="shared" si="143"/>
        <v>5176.8164515120816</v>
      </c>
      <c r="R195" s="4">
        <f t="shared" si="143"/>
        <v>5539.6584655916504</v>
      </c>
      <c r="S195" s="4">
        <f t="shared" si="143"/>
        <v>5926.0016082260818</v>
      </c>
      <c r="T195" s="4">
        <f t="shared" si="143"/>
        <v>6337.0813467527632</v>
      </c>
      <c r="U195" s="4">
        <f t="shared" si="143"/>
        <v>6774.1547269891325</v>
      </c>
      <c r="V195" s="4">
        <f t="shared" si="143"/>
        <v>7238.4932848914559</v>
      </c>
      <c r="W195" s="4">
        <f t="shared" si="143"/>
        <v>7731.374559934532</v>
      </c>
      <c r="X195" s="4">
        <f t="shared" si="143"/>
        <v>8254.0720651144693</v>
      </c>
      <c r="Y195" s="4">
        <f t="shared" si="143"/>
        <v>8807.8435676002246</v>
      </c>
      <c r="Z195" s="4">
        <f t="shared" si="143"/>
        <v>9393.9175368365686</v>
      </c>
      <c r="AA195" s="4">
        <f t="shared" si="143"/>
        <v>10013.477624275471</v>
      </c>
      <c r="AB195" s="4">
        <f t="shared" si="143"/>
        <v>10667.645051934474</v>
      </c>
      <c r="AC195" s="4">
        <f t="shared" si="143"/>
        <v>11357.458806791006</v>
      </c>
      <c r="AD195" s="4">
        <f t="shared" si="143"/>
        <v>12083.853565825948</v>
      </c>
      <c r="AE195" s="4">
        <f t="shared" si="143"/>
        <v>12847.635313558185</v>
      </c>
      <c r="AF195" s="4">
        <f t="shared" si="143"/>
        <v>13649.454661360596</v>
      </c>
      <c r="AG195" s="4">
        <f t="shared" si="143"/>
        <v>14489.777936805807</v>
      </c>
      <c r="AH195" s="4">
        <f t="shared" si="143"/>
        <v>15368.856182640495</v>
      </c>
      <c r="AI195" s="4">
        <f t="shared" si="105"/>
        <v>2346298.1993847773</v>
      </c>
      <c r="AJ195" s="4">
        <f t="shared" si="113"/>
        <v>2531795.4508009227</v>
      </c>
      <c r="AK195" s="27"/>
      <c r="AL195">
        <f t="shared" si="99"/>
        <v>184</v>
      </c>
      <c r="AM195" s="4"/>
      <c r="AN195" s="4"/>
      <c r="AO195" s="4">
        <f t="shared" si="141"/>
        <v>288.30866167219364</v>
      </c>
      <c r="AP195" s="4">
        <f t="shared" si="141"/>
        <v>0</v>
      </c>
      <c r="AQ195" s="4">
        <f t="shared" si="141"/>
        <v>0</v>
      </c>
      <c r="AR195" s="4">
        <f t="shared" si="141"/>
        <v>0</v>
      </c>
      <c r="AS195" s="4">
        <f t="shared" si="141"/>
        <v>0</v>
      </c>
      <c r="AT195" s="4">
        <f t="shared" si="141"/>
        <v>0</v>
      </c>
      <c r="AU195" s="4">
        <f t="shared" si="141"/>
        <v>0</v>
      </c>
      <c r="AV195" s="4">
        <f t="shared" si="141"/>
        <v>0</v>
      </c>
      <c r="AW195" s="4">
        <f t="shared" si="141"/>
        <v>0</v>
      </c>
      <c r="AX195" s="4">
        <f t="shared" si="141"/>
        <v>0</v>
      </c>
      <c r="AY195" s="4">
        <f t="shared" si="141"/>
        <v>0</v>
      </c>
      <c r="AZ195" s="4">
        <f t="shared" si="141"/>
        <v>0</v>
      </c>
      <c r="BA195" s="4">
        <f t="shared" si="141"/>
        <v>0</v>
      </c>
      <c r="BB195" s="4">
        <f t="shared" si="141"/>
        <v>0</v>
      </c>
      <c r="BC195" s="4">
        <f t="shared" si="141"/>
        <v>0</v>
      </c>
      <c r="BD195" s="4">
        <f t="shared" si="141"/>
        <v>0</v>
      </c>
      <c r="BE195" s="4">
        <f t="shared" si="140"/>
        <v>0</v>
      </c>
      <c r="BF195" s="4">
        <f t="shared" si="140"/>
        <v>0</v>
      </c>
      <c r="BG195" s="4">
        <f t="shared" si="140"/>
        <v>0</v>
      </c>
      <c r="BH195" s="4">
        <f t="shared" si="140"/>
        <v>0</v>
      </c>
      <c r="BI195" s="4">
        <f t="shared" si="140"/>
        <v>0</v>
      </c>
      <c r="BJ195" s="4">
        <f t="shared" si="118"/>
        <v>288.30866167219364</v>
      </c>
      <c r="BK195" s="4">
        <f t="shared" si="114"/>
        <v>161317.58778826843</v>
      </c>
      <c r="BL195" s="4">
        <f t="shared" si="123"/>
        <v>1.0157168971294819</v>
      </c>
      <c r="BM195" s="4">
        <f t="shared" si="107"/>
        <v>2693113.0385891912</v>
      </c>
      <c r="BN195" s="18">
        <f t="shared" si="124"/>
        <v>1.0146494550911813</v>
      </c>
      <c r="BO195" s="4">
        <f t="shared" si="108"/>
        <v>5.9900043361260442</v>
      </c>
      <c r="BP195" s="27"/>
      <c r="BQ195" s="4">
        <f>I195+AJ195+BK195+SUM(J$11:J195)</f>
        <v>5000000.0000000065</v>
      </c>
      <c r="BR195" s="27"/>
      <c r="BS195">
        <f t="shared" si="101"/>
        <v>184</v>
      </c>
      <c r="BT195" s="11">
        <f t="shared" si="102"/>
        <v>0.4767593251395783</v>
      </c>
      <c r="BU195" s="9">
        <f t="shared" si="131"/>
        <v>320.85250265843615</v>
      </c>
      <c r="BV195" s="9">
        <f t="shared" si="131"/>
        <v>323.01653098121557</v>
      </c>
      <c r="BW195" s="9">
        <f t="shared" si="131"/>
        <v>345.86034503843086</v>
      </c>
      <c r="BX195" s="9">
        <f t="shared" si="131"/>
        <v>370.21432766915495</v>
      </c>
      <c r="BY195" s="9">
        <f t="shared" si="131"/>
        <v>396.16257473388407</v>
      </c>
      <c r="BZ195" s="9">
        <f t="shared" si="131"/>
        <v>423.79147912708834</v>
      </c>
      <c r="CA195" s="9">
        <f t="shared" si="131"/>
        <v>453.18939393486858</v>
      </c>
      <c r="CB195" s="9">
        <f t="shared" si="131"/>
        <v>484.44621540456347</v>
      </c>
      <c r="CC195" s="9">
        <f t="shared" si="131"/>
        <v>517.65287602983301</v>
      </c>
      <c r="CD195" s="9">
        <f t="shared" ref="CD195:CM240" si="144">W195*$E195*$BT195*CD$7</f>
        <v>552.90073763935379</v>
      </c>
      <c r="CE195" s="9">
        <f t="shared" si="144"/>
        <v>0</v>
      </c>
      <c r="CF195" s="9">
        <f t="shared" si="144"/>
        <v>0</v>
      </c>
      <c r="CG195" s="9">
        <f t="shared" si="144"/>
        <v>0</v>
      </c>
      <c r="CH195" s="9">
        <f t="shared" si="144"/>
        <v>0</v>
      </c>
      <c r="CI195" s="9">
        <f t="shared" si="139"/>
        <v>0</v>
      </c>
      <c r="CJ195" s="9">
        <f t="shared" si="139"/>
        <v>0</v>
      </c>
      <c r="CK195" s="9">
        <f t="shared" si="139"/>
        <v>0</v>
      </c>
      <c r="CL195" s="9">
        <f t="shared" si="139"/>
        <v>0</v>
      </c>
      <c r="CM195" s="9">
        <f t="shared" si="139"/>
        <v>0</v>
      </c>
      <c r="CN195" s="9">
        <f t="shared" si="136"/>
        <v>0</v>
      </c>
      <c r="CO195" s="9">
        <f t="shared" si="136"/>
        <v>0</v>
      </c>
      <c r="CP195" s="9">
        <f t="shared" si="136"/>
        <v>0</v>
      </c>
      <c r="CQ195" s="9">
        <f t="shared" si="121"/>
        <v>4188.0869832168282</v>
      </c>
      <c r="CR195" s="27"/>
    </row>
    <row r="196" spans="2:96" x14ac:dyDescent="0.2">
      <c r="B196" s="1">
        <f t="shared" si="115"/>
        <v>44045</v>
      </c>
      <c r="C196" s="8">
        <f t="shared" si="109"/>
        <v>26.428571428571427</v>
      </c>
      <c r="D196">
        <f t="shared" si="119"/>
        <v>185</v>
      </c>
      <c r="E196" s="14">
        <f t="shared" si="116"/>
        <v>0.15</v>
      </c>
      <c r="F196" s="3">
        <f t="shared" si="110"/>
        <v>2.8576511180631639</v>
      </c>
      <c r="G196" s="3">
        <f t="shared" si="103"/>
        <v>1.4189999999999996</v>
      </c>
      <c r="H196" s="27"/>
      <c r="I196" s="4">
        <f t="shared" si="111"/>
        <v>2302698.8744275984</v>
      </c>
      <c r="J196" s="4"/>
      <c r="K196" s="4">
        <f t="shared" si="104"/>
        <v>2697301.1255724067</v>
      </c>
      <c r="L196" s="4">
        <f t="shared" si="130"/>
        <v>1.0136527329390634</v>
      </c>
      <c r="N196" s="4">
        <f t="shared" si="120"/>
        <v>4188.0869832168282</v>
      </c>
      <c r="O196" s="4">
        <f t="shared" si="143"/>
        <v>4217.38092430084</v>
      </c>
      <c r="P196" s="4">
        <f t="shared" si="143"/>
        <v>4516.8356995310332</v>
      </c>
      <c r="Q196" s="4">
        <f t="shared" si="143"/>
        <v>4836.2675085893734</v>
      </c>
      <c r="R196" s="4">
        <f t="shared" si="143"/>
        <v>5176.8164515120816</v>
      </c>
      <c r="S196" s="4">
        <f t="shared" si="143"/>
        <v>5539.6584655916504</v>
      </c>
      <c r="T196" s="4">
        <f t="shared" si="143"/>
        <v>5926.0016082260818</v>
      </c>
      <c r="U196" s="4">
        <f t="shared" si="143"/>
        <v>6337.0813467527632</v>
      </c>
      <c r="V196" s="4">
        <f t="shared" si="143"/>
        <v>6774.1547269891325</v>
      </c>
      <c r="W196" s="4">
        <f t="shared" si="143"/>
        <v>7238.4932848914559</v>
      </c>
      <c r="X196" s="4">
        <f t="shared" si="143"/>
        <v>7731.374559934532</v>
      </c>
      <c r="Y196" s="4">
        <f t="shared" si="143"/>
        <v>8254.0720651144693</v>
      </c>
      <c r="Z196" s="4">
        <f t="shared" si="143"/>
        <v>8807.8435676002246</v>
      </c>
      <c r="AA196" s="4">
        <f t="shared" si="143"/>
        <v>9393.9175368365686</v>
      </c>
      <c r="AB196" s="4">
        <f t="shared" si="143"/>
        <v>10013.477624275471</v>
      </c>
      <c r="AC196" s="4">
        <f t="shared" si="143"/>
        <v>10667.645051934474</v>
      </c>
      <c r="AD196" s="4">
        <f t="shared" si="143"/>
        <v>11357.458806791006</v>
      </c>
      <c r="AE196" s="4">
        <f t="shared" si="143"/>
        <v>12083.853565825948</v>
      </c>
      <c r="AF196" s="4">
        <f t="shared" si="143"/>
        <v>12847.635313558185</v>
      </c>
      <c r="AG196" s="4">
        <f t="shared" si="143"/>
        <v>13649.454661360596</v>
      </c>
      <c r="AH196" s="4">
        <f t="shared" si="143"/>
        <v>14489.777936805807</v>
      </c>
      <c r="AI196" s="4">
        <f t="shared" si="105"/>
        <v>2361667.0555674178</v>
      </c>
      <c r="AJ196" s="4">
        <f t="shared" si="113"/>
        <v>2535714.3432570561</v>
      </c>
      <c r="AK196" s="27"/>
      <c r="AL196">
        <f t="shared" si="99"/>
        <v>185</v>
      </c>
      <c r="AM196" s="4"/>
      <c r="AN196" s="4"/>
      <c r="AO196" s="4">
        <f t="shared" si="141"/>
        <v>269.19452708303237</v>
      </c>
      <c r="AP196" s="4">
        <f t="shared" si="141"/>
        <v>0</v>
      </c>
      <c r="AQ196" s="4">
        <f t="shared" si="141"/>
        <v>0</v>
      </c>
      <c r="AR196" s="4">
        <f t="shared" si="141"/>
        <v>0</v>
      </c>
      <c r="AS196" s="4">
        <f t="shared" si="141"/>
        <v>0</v>
      </c>
      <c r="AT196" s="4">
        <f t="shared" si="141"/>
        <v>0</v>
      </c>
      <c r="AU196" s="4">
        <f t="shared" si="141"/>
        <v>0</v>
      </c>
      <c r="AV196" s="4">
        <f t="shared" si="141"/>
        <v>0</v>
      </c>
      <c r="AW196" s="4">
        <f t="shared" si="141"/>
        <v>0</v>
      </c>
      <c r="AX196" s="4">
        <f t="shared" si="141"/>
        <v>0</v>
      </c>
      <c r="AY196" s="4">
        <f t="shared" si="141"/>
        <v>0</v>
      </c>
      <c r="AZ196" s="4">
        <f t="shared" si="141"/>
        <v>0</v>
      </c>
      <c r="BA196" s="4">
        <f t="shared" si="141"/>
        <v>0</v>
      </c>
      <c r="BB196" s="4">
        <f t="shared" si="141"/>
        <v>0</v>
      </c>
      <c r="BC196" s="4">
        <f t="shared" si="141"/>
        <v>0</v>
      </c>
      <c r="BD196" s="4">
        <f t="shared" si="141"/>
        <v>0</v>
      </c>
      <c r="BE196" s="4">
        <f t="shared" si="140"/>
        <v>0</v>
      </c>
      <c r="BF196" s="4">
        <f t="shared" si="140"/>
        <v>0</v>
      </c>
      <c r="BG196" s="4">
        <f t="shared" si="140"/>
        <v>0</v>
      </c>
      <c r="BH196" s="4">
        <f t="shared" si="140"/>
        <v>0</v>
      </c>
      <c r="BI196" s="4">
        <f t="shared" si="140"/>
        <v>0</v>
      </c>
      <c r="BJ196" s="4">
        <f t="shared" si="118"/>
        <v>269.19452708303237</v>
      </c>
      <c r="BK196" s="4">
        <f t="shared" si="114"/>
        <v>161586.78231535145</v>
      </c>
      <c r="BL196" s="4">
        <f t="shared" si="123"/>
        <v>1.0146494550911813</v>
      </c>
      <c r="BM196" s="4">
        <f t="shared" si="107"/>
        <v>2697301.1255724076</v>
      </c>
      <c r="BN196" s="18">
        <f t="shared" si="124"/>
        <v>1.0136527329390634</v>
      </c>
      <c r="BO196" s="4">
        <f t="shared" si="108"/>
        <v>5.9906838277487582</v>
      </c>
      <c r="BP196" s="27"/>
      <c r="BQ196" s="4">
        <f>I196+AJ196+BK196+SUM(J$11:J196)</f>
        <v>5000000.0000000056</v>
      </c>
      <c r="BR196" s="27"/>
      <c r="BS196">
        <f t="shared" si="101"/>
        <v>185</v>
      </c>
      <c r="BT196" s="11">
        <f t="shared" si="102"/>
        <v>0.47592025956177392</v>
      </c>
      <c r="BU196" s="9">
        <f t="shared" ref="BU196:CC224" si="145">N196*$E196*$BT196*BU$7</f>
        <v>298.97931661797594</v>
      </c>
      <c r="BV196" s="9">
        <f t="shared" si="145"/>
        <v>301.07055362461944</v>
      </c>
      <c r="BW196" s="9">
        <f t="shared" si="145"/>
        <v>322.4480427778044</v>
      </c>
      <c r="BX196" s="9">
        <f t="shared" si="145"/>
        <v>345.25165319970421</v>
      </c>
      <c r="BY196" s="9">
        <f t="shared" si="145"/>
        <v>369.56277439609369</v>
      </c>
      <c r="BZ196" s="9">
        <f t="shared" si="145"/>
        <v>395.4653542241935</v>
      </c>
      <c r="CA196" s="9">
        <f t="shared" si="145"/>
        <v>423.04563353256697</v>
      </c>
      <c r="CB196" s="9">
        <f t="shared" si="145"/>
        <v>452.39180991159759</v>
      </c>
      <c r="CC196" s="9">
        <f t="shared" si="145"/>
        <v>483.59362139704285</v>
      </c>
      <c r="CD196" s="9">
        <f t="shared" si="144"/>
        <v>516.74184044725484</v>
      </c>
      <c r="CE196" s="9">
        <f t="shared" si="144"/>
        <v>0</v>
      </c>
      <c r="CF196" s="9">
        <f t="shared" si="144"/>
        <v>0</v>
      </c>
      <c r="CG196" s="9">
        <f t="shared" si="144"/>
        <v>0</v>
      </c>
      <c r="CH196" s="9">
        <f t="shared" si="144"/>
        <v>0</v>
      </c>
      <c r="CI196" s="9">
        <f t="shared" si="139"/>
        <v>0</v>
      </c>
      <c r="CJ196" s="9">
        <f t="shared" si="139"/>
        <v>0</v>
      </c>
      <c r="CK196" s="9">
        <f t="shared" si="139"/>
        <v>0</v>
      </c>
      <c r="CL196" s="9">
        <f t="shared" si="139"/>
        <v>0</v>
      </c>
      <c r="CM196" s="9">
        <f t="shared" si="139"/>
        <v>0</v>
      </c>
      <c r="CN196" s="9">
        <f t="shared" si="136"/>
        <v>0</v>
      </c>
      <c r="CO196" s="9">
        <f t="shared" si="136"/>
        <v>0</v>
      </c>
      <c r="CP196" s="9">
        <f t="shared" si="136"/>
        <v>0</v>
      </c>
      <c r="CQ196" s="9">
        <f t="shared" si="121"/>
        <v>3908.5506001288531</v>
      </c>
      <c r="CR196" s="27"/>
    </row>
    <row r="197" spans="2:96" x14ac:dyDescent="0.2">
      <c r="B197" s="1">
        <f t="shared" si="115"/>
        <v>44046</v>
      </c>
      <c r="C197" s="8">
        <f t="shared" si="109"/>
        <v>26.571428571428573</v>
      </c>
      <c r="D197">
        <f t="shared" si="119"/>
        <v>186</v>
      </c>
      <c r="E197" s="14">
        <f t="shared" si="116"/>
        <v>0.15</v>
      </c>
      <c r="F197" s="3">
        <f t="shared" si="110"/>
        <v>2.8576511180631639</v>
      </c>
      <c r="G197" s="3">
        <f t="shared" si="103"/>
        <v>1.4189999999999996</v>
      </c>
      <c r="H197" s="27"/>
      <c r="I197" s="4">
        <f t="shared" si="111"/>
        <v>2298790.3238274697</v>
      </c>
      <c r="J197" s="4"/>
      <c r="K197" s="4">
        <f t="shared" si="104"/>
        <v>2701209.6761725354</v>
      </c>
      <c r="L197" s="4">
        <f t="shared" si="130"/>
        <v>1.0127222792069279</v>
      </c>
      <c r="N197" s="4">
        <f t="shared" si="120"/>
        <v>3908.5506001288531</v>
      </c>
      <c r="O197" s="4">
        <f t="shared" si="143"/>
        <v>3936.8017642238183</v>
      </c>
      <c r="P197" s="4">
        <f t="shared" si="143"/>
        <v>4217.38092430084</v>
      </c>
      <c r="Q197" s="4">
        <f t="shared" si="143"/>
        <v>4516.8356995310332</v>
      </c>
      <c r="R197" s="4">
        <f t="shared" si="143"/>
        <v>4836.2675085893734</v>
      </c>
      <c r="S197" s="4">
        <f t="shared" si="143"/>
        <v>5176.8164515120816</v>
      </c>
      <c r="T197" s="4">
        <f t="shared" si="143"/>
        <v>5539.6584655916504</v>
      </c>
      <c r="U197" s="4">
        <f t="shared" si="143"/>
        <v>5926.0016082260818</v>
      </c>
      <c r="V197" s="4">
        <f t="shared" si="143"/>
        <v>6337.0813467527632</v>
      </c>
      <c r="W197" s="4">
        <f t="shared" si="143"/>
        <v>6774.1547269891325</v>
      </c>
      <c r="X197" s="4">
        <f t="shared" si="143"/>
        <v>7238.4932848914559</v>
      </c>
      <c r="Y197" s="4">
        <f t="shared" si="143"/>
        <v>7731.374559934532</v>
      </c>
      <c r="Z197" s="4">
        <f t="shared" si="143"/>
        <v>8254.0720651144693</v>
      </c>
      <c r="AA197" s="4">
        <f t="shared" si="143"/>
        <v>8807.8435676002246</v>
      </c>
      <c r="AB197" s="4">
        <f t="shared" si="143"/>
        <v>9393.9175368365686</v>
      </c>
      <c r="AC197" s="4">
        <f t="shared" si="143"/>
        <v>10013.477624275471</v>
      </c>
      <c r="AD197" s="4">
        <f t="shared" si="143"/>
        <v>10667.645051934474</v>
      </c>
      <c r="AE197" s="4">
        <f t="shared" si="143"/>
        <v>11357.458806791006</v>
      </c>
      <c r="AF197" s="4">
        <f t="shared" si="143"/>
        <v>12083.853565825948</v>
      </c>
      <c r="AG197" s="4">
        <f t="shared" si="143"/>
        <v>12847.635313558185</v>
      </c>
      <c r="AH197" s="4">
        <f t="shared" si="143"/>
        <v>13649.454661360596</v>
      </c>
      <c r="AI197" s="4">
        <f t="shared" si="105"/>
        <v>2376156.8335042237</v>
      </c>
      <c r="AJ197" s="4">
        <f t="shared" si="113"/>
        <v>2539371.6086381925</v>
      </c>
      <c r="AK197" s="27"/>
      <c r="AL197">
        <f t="shared" si="99"/>
        <v>186</v>
      </c>
      <c r="AM197" s="4"/>
      <c r="AN197" s="4"/>
      <c r="AO197" s="4">
        <f t="shared" si="141"/>
        <v>251.28521899300969</v>
      </c>
      <c r="AP197" s="4">
        <f t="shared" si="141"/>
        <v>0</v>
      </c>
      <c r="AQ197" s="4">
        <f t="shared" si="141"/>
        <v>0</v>
      </c>
      <c r="AR197" s="4">
        <f t="shared" si="141"/>
        <v>0</v>
      </c>
      <c r="AS197" s="4">
        <f t="shared" si="141"/>
        <v>0</v>
      </c>
      <c r="AT197" s="4">
        <f t="shared" si="141"/>
        <v>0</v>
      </c>
      <c r="AU197" s="4">
        <f t="shared" si="141"/>
        <v>0</v>
      </c>
      <c r="AV197" s="4">
        <f t="shared" si="141"/>
        <v>0</v>
      </c>
      <c r="AW197" s="4">
        <f t="shared" si="141"/>
        <v>0</v>
      </c>
      <c r="AX197" s="4">
        <f t="shared" si="141"/>
        <v>0</v>
      </c>
      <c r="AY197" s="4">
        <f t="shared" si="141"/>
        <v>0</v>
      </c>
      <c r="AZ197" s="4">
        <f t="shared" si="141"/>
        <v>0</v>
      </c>
      <c r="BA197" s="4">
        <f t="shared" si="141"/>
        <v>0</v>
      </c>
      <c r="BB197" s="4">
        <f t="shared" si="141"/>
        <v>0</v>
      </c>
      <c r="BC197" s="4">
        <f t="shared" si="141"/>
        <v>0</v>
      </c>
      <c r="BD197" s="4">
        <f t="shared" si="141"/>
        <v>0</v>
      </c>
      <c r="BE197" s="4">
        <f t="shared" si="140"/>
        <v>0</v>
      </c>
      <c r="BF197" s="4">
        <f t="shared" si="140"/>
        <v>0</v>
      </c>
      <c r="BG197" s="4">
        <f t="shared" si="140"/>
        <v>0</v>
      </c>
      <c r="BH197" s="4">
        <f t="shared" si="140"/>
        <v>0</v>
      </c>
      <c r="BI197" s="4">
        <f t="shared" si="140"/>
        <v>0</v>
      </c>
      <c r="BJ197" s="4">
        <f t="shared" si="118"/>
        <v>251.28521899300969</v>
      </c>
      <c r="BK197" s="4">
        <f t="shared" si="114"/>
        <v>161838.06753434445</v>
      </c>
      <c r="BL197" s="4">
        <f t="shared" si="123"/>
        <v>1.0136527329390632</v>
      </c>
      <c r="BM197" s="4">
        <f t="shared" si="107"/>
        <v>2701209.6761725368</v>
      </c>
      <c r="BN197" s="18">
        <f t="shared" si="124"/>
        <v>1.0127222792069284</v>
      </c>
      <c r="BO197" s="4">
        <f t="shared" si="108"/>
        <v>5.9913182216813299</v>
      </c>
      <c r="BP197" s="27"/>
      <c r="BQ197" s="4">
        <f>I197+AJ197+BK197+SUM(J$11:J197)</f>
        <v>5000000.0000000065</v>
      </c>
      <c r="BR197" s="27"/>
      <c r="BS197">
        <f t="shared" si="101"/>
        <v>186</v>
      </c>
      <c r="BT197" s="11">
        <f t="shared" si="102"/>
        <v>0.47513711940930053</v>
      </c>
      <c r="BU197" s="9">
        <f t="shared" si="145"/>
        <v>278.56462098160739</v>
      </c>
      <c r="BV197" s="9">
        <f t="shared" si="145"/>
        <v>280.5780974908136</v>
      </c>
      <c r="BW197" s="9">
        <f t="shared" si="145"/>
        <v>300.57513357360511</v>
      </c>
      <c r="BX197" s="9">
        <f t="shared" si="145"/>
        <v>321.91744546804023</v>
      </c>
      <c r="BY197" s="9">
        <f t="shared" si="145"/>
        <v>344.68353190859239</v>
      </c>
      <c r="BZ197" s="9">
        <f t="shared" si="145"/>
        <v>368.95464847231909</v>
      </c>
      <c r="CA197" s="9">
        <f t="shared" si="145"/>
        <v>394.81460487788439</v>
      </c>
      <c r="CB197" s="9">
        <f t="shared" si="145"/>
        <v>422.34950006211341</v>
      </c>
      <c r="CC197" s="9">
        <f t="shared" si="145"/>
        <v>451.64738648377778</v>
      </c>
      <c r="CD197" s="9">
        <f t="shared" si="144"/>
        <v>482.79785451217697</v>
      </c>
      <c r="CE197" s="9">
        <f t="shared" si="144"/>
        <v>0</v>
      </c>
      <c r="CF197" s="9">
        <f t="shared" si="144"/>
        <v>0</v>
      </c>
      <c r="CG197" s="9">
        <f t="shared" si="144"/>
        <v>0</v>
      </c>
      <c r="CH197" s="9">
        <f t="shared" si="144"/>
        <v>0</v>
      </c>
      <c r="CI197" s="9">
        <f t="shared" si="139"/>
        <v>0</v>
      </c>
      <c r="CJ197" s="9">
        <f t="shared" si="139"/>
        <v>0</v>
      </c>
      <c r="CK197" s="9">
        <f t="shared" si="139"/>
        <v>0</v>
      </c>
      <c r="CL197" s="9">
        <f t="shared" si="139"/>
        <v>0</v>
      </c>
      <c r="CM197" s="9">
        <f t="shared" si="139"/>
        <v>0</v>
      </c>
      <c r="CN197" s="9">
        <f t="shared" si="136"/>
        <v>0</v>
      </c>
      <c r="CO197" s="9">
        <f t="shared" si="136"/>
        <v>0</v>
      </c>
      <c r="CP197" s="9">
        <f t="shared" si="136"/>
        <v>0</v>
      </c>
      <c r="CQ197" s="9">
        <f t="shared" si="121"/>
        <v>3646.8828238309297</v>
      </c>
      <c r="CR197" s="27"/>
    </row>
    <row r="198" spans="2:96" x14ac:dyDescent="0.2">
      <c r="B198" s="1">
        <f t="shared" si="115"/>
        <v>44047</v>
      </c>
      <c r="C198" s="8">
        <f t="shared" si="109"/>
        <v>26.714285714285715</v>
      </c>
      <c r="D198">
        <f t="shared" si="119"/>
        <v>187</v>
      </c>
      <c r="E198" s="14">
        <f t="shared" si="116"/>
        <v>0.15</v>
      </c>
      <c r="F198" s="3">
        <f t="shared" si="110"/>
        <v>2.8576511180631639</v>
      </c>
      <c r="G198" s="3">
        <f t="shared" si="103"/>
        <v>1.4189999999999996</v>
      </c>
      <c r="H198" s="27"/>
      <c r="I198" s="4">
        <f t="shared" si="111"/>
        <v>2295143.4410036388</v>
      </c>
      <c r="J198" s="4"/>
      <c r="K198" s="4">
        <f t="shared" si="104"/>
        <v>2704856.5589963663</v>
      </c>
      <c r="L198" s="4">
        <f t="shared" si="130"/>
        <v>1.0118538917636315</v>
      </c>
      <c r="N198" s="4">
        <f t="shared" si="120"/>
        <v>3646.8828238309297</v>
      </c>
      <c r="O198" s="4">
        <f t="shared" si="143"/>
        <v>3674.0375641211217</v>
      </c>
      <c r="P198" s="4">
        <f t="shared" si="143"/>
        <v>3936.8017642238183</v>
      </c>
      <c r="Q198" s="4">
        <f t="shared" si="143"/>
        <v>4217.38092430084</v>
      </c>
      <c r="R198" s="4">
        <f t="shared" si="143"/>
        <v>4516.8356995310332</v>
      </c>
      <c r="S198" s="4">
        <f t="shared" si="143"/>
        <v>4836.2675085893734</v>
      </c>
      <c r="T198" s="4">
        <f t="shared" si="143"/>
        <v>5176.8164515120816</v>
      </c>
      <c r="U198" s="4">
        <f t="shared" si="143"/>
        <v>5539.6584655916504</v>
      </c>
      <c r="V198" s="4">
        <f t="shared" si="143"/>
        <v>5926.0016082260818</v>
      </c>
      <c r="W198" s="4">
        <f t="shared" si="143"/>
        <v>6337.0813467527632</v>
      </c>
      <c r="X198" s="4">
        <f t="shared" si="143"/>
        <v>6774.1547269891325</v>
      </c>
      <c r="Y198" s="4">
        <f t="shared" si="143"/>
        <v>7238.4932848914559</v>
      </c>
      <c r="Z198" s="4">
        <f t="shared" si="143"/>
        <v>7731.374559934532</v>
      </c>
      <c r="AA198" s="4">
        <f t="shared" si="143"/>
        <v>8254.0720651144693</v>
      </c>
      <c r="AB198" s="4">
        <f t="shared" si="143"/>
        <v>8807.8435676002246</v>
      </c>
      <c r="AC198" s="4">
        <f t="shared" si="143"/>
        <v>9393.9175368365686</v>
      </c>
      <c r="AD198" s="4">
        <f t="shared" si="143"/>
        <v>10013.477624275471</v>
      </c>
      <c r="AE198" s="4">
        <f t="shared" si="143"/>
        <v>10667.645051934474</v>
      </c>
      <c r="AF198" s="4">
        <f t="shared" si="143"/>
        <v>11357.458806791006</v>
      </c>
      <c r="AG198" s="4">
        <f t="shared" si="143"/>
        <v>12083.853565825948</v>
      </c>
      <c r="AH198" s="4">
        <f t="shared" si="143"/>
        <v>12847.635313558185</v>
      </c>
      <c r="AI198" s="4">
        <f t="shared" si="105"/>
        <v>2389806.2881655842</v>
      </c>
      <c r="AJ198" s="4">
        <f t="shared" si="113"/>
        <v>2542783.9784260155</v>
      </c>
      <c r="AK198" s="27"/>
      <c r="AL198">
        <f t="shared" si="99"/>
        <v>187</v>
      </c>
      <c r="AM198" s="4"/>
      <c r="AN198" s="4"/>
      <c r="AO198" s="4">
        <f t="shared" si="141"/>
        <v>234.51303600773119</v>
      </c>
      <c r="AP198" s="4">
        <f t="shared" si="141"/>
        <v>0</v>
      </c>
      <c r="AQ198" s="4">
        <f t="shared" si="141"/>
        <v>0</v>
      </c>
      <c r="AR198" s="4">
        <f t="shared" si="141"/>
        <v>0</v>
      </c>
      <c r="AS198" s="4">
        <f t="shared" si="141"/>
        <v>0</v>
      </c>
      <c r="AT198" s="4">
        <f t="shared" si="141"/>
        <v>0</v>
      </c>
      <c r="AU198" s="4">
        <f t="shared" si="141"/>
        <v>0</v>
      </c>
      <c r="AV198" s="4">
        <f t="shared" si="141"/>
        <v>0</v>
      </c>
      <c r="AW198" s="4">
        <f t="shared" si="141"/>
        <v>0</v>
      </c>
      <c r="AX198" s="4">
        <f t="shared" si="141"/>
        <v>0</v>
      </c>
      <c r="AY198" s="4">
        <f t="shared" si="141"/>
        <v>0</v>
      </c>
      <c r="AZ198" s="4">
        <f t="shared" si="141"/>
        <v>0</v>
      </c>
      <c r="BA198" s="4">
        <f t="shared" si="141"/>
        <v>0</v>
      </c>
      <c r="BB198" s="4">
        <f t="shared" si="141"/>
        <v>0</v>
      </c>
      <c r="BC198" s="4">
        <f t="shared" si="141"/>
        <v>0</v>
      </c>
      <c r="BD198" s="4">
        <f t="shared" si="141"/>
        <v>0</v>
      </c>
      <c r="BE198" s="4">
        <f t="shared" si="140"/>
        <v>0</v>
      </c>
      <c r="BF198" s="4">
        <f t="shared" si="140"/>
        <v>0</v>
      </c>
      <c r="BG198" s="4">
        <f t="shared" si="140"/>
        <v>0</v>
      </c>
      <c r="BH198" s="4">
        <f t="shared" si="140"/>
        <v>0</v>
      </c>
      <c r="BI198" s="4">
        <f t="shared" si="140"/>
        <v>0</v>
      </c>
      <c r="BJ198" s="4">
        <f t="shared" si="118"/>
        <v>234.51303600773119</v>
      </c>
      <c r="BK198" s="4">
        <f t="shared" si="114"/>
        <v>162072.58057035218</v>
      </c>
      <c r="BL198" s="4">
        <f t="shared" si="123"/>
        <v>1.0127222792069279</v>
      </c>
      <c r="BM198" s="4">
        <f t="shared" si="107"/>
        <v>2704856.5589963677</v>
      </c>
      <c r="BN198" s="18">
        <f t="shared" si="124"/>
        <v>1.0118538917636317</v>
      </c>
      <c r="BO198" s="4">
        <f t="shared" si="108"/>
        <v>5.9919103669766844</v>
      </c>
      <c r="BP198" s="27"/>
      <c r="BQ198" s="4">
        <f>I198+AJ198+BK198+SUM(J$11:J198)</f>
        <v>5000000.0000000065</v>
      </c>
      <c r="BR198" s="27"/>
      <c r="BS198">
        <f t="shared" si="101"/>
        <v>187</v>
      </c>
      <c r="BT198" s="11">
        <f t="shared" si="102"/>
        <v>0.4744063401584091</v>
      </c>
      <c r="BU198" s="9">
        <f t="shared" si="145"/>
        <v>259.51565001602933</v>
      </c>
      <c r="BV198" s="9">
        <f t="shared" si="145"/>
        <v>261.44800715988265</v>
      </c>
      <c r="BW198" s="9">
        <f t="shared" si="145"/>
        <v>280.1465575341885</v>
      </c>
      <c r="BX198" s="9">
        <f t="shared" si="145"/>
        <v>300.1128374027175</v>
      </c>
      <c r="BY198" s="9">
        <f t="shared" si="145"/>
        <v>321.42232399670479</v>
      </c>
      <c r="BZ198" s="9">
        <f t="shared" si="145"/>
        <v>344.15339531653677</v>
      </c>
      <c r="CA198" s="9">
        <f t="shared" si="145"/>
        <v>368.38718196505334</v>
      </c>
      <c r="CB198" s="9">
        <f t="shared" si="145"/>
        <v>394.20736475833246</v>
      </c>
      <c r="CC198" s="9">
        <f t="shared" si="145"/>
        <v>421.69991020970724</v>
      </c>
      <c r="CD198" s="9">
        <f t="shared" si="144"/>
        <v>450.95273534986507</v>
      </c>
      <c r="CE198" s="9">
        <f t="shared" si="144"/>
        <v>0</v>
      </c>
      <c r="CF198" s="9">
        <f t="shared" si="144"/>
        <v>0</v>
      </c>
      <c r="CG198" s="9">
        <f t="shared" si="144"/>
        <v>0</v>
      </c>
      <c r="CH198" s="9">
        <f t="shared" si="144"/>
        <v>0</v>
      </c>
      <c r="CI198" s="9">
        <f t="shared" si="139"/>
        <v>0</v>
      </c>
      <c r="CJ198" s="9">
        <f t="shared" si="139"/>
        <v>0</v>
      </c>
      <c r="CK198" s="9">
        <f t="shared" si="139"/>
        <v>0</v>
      </c>
      <c r="CL198" s="9">
        <f t="shared" si="139"/>
        <v>0</v>
      </c>
      <c r="CM198" s="9">
        <f t="shared" si="139"/>
        <v>0</v>
      </c>
      <c r="CN198" s="9">
        <f t="shared" si="136"/>
        <v>0</v>
      </c>
      <c r="CO198" s="9">
        <f t="shared" si="136"/>
        <v>0</v>
      </c>
      <c r="CP198" s="9">
        <f t="shared" si="136"/>
        <v>0</v>
      </c>
      <c r="CQ198" s="9">
        <f t="shared" si="121"/>
        <v>3402.045963709018</v>
      </c>
      <c r="CR198" s="27"/>
    </row>
    <row r="199" spans="2:96" x14ac:dyDescent="0.2">
      <c r="B199" s="1">
        <f t="shared" si="115"/>
        <v>44048</v>
      </c>
      <c r="C199" s="8">
        <f t="shared" si="109"/>
        <v>26.857142857142858</v>
      </c>
      <c r="D199">
        <f t="shared" si="119"/>
        <v>188</v>
      </c>
      <c r="E199" s="14">
        <f t="shared" si="116"/>
        <v>0.15</v>
      </c>
      <c r="F199" s="3">
        <f t="shared" si="110"/>
        <v>2.8576511180631639</v>
      </c>
      <c r="G199" s="3">
        <f t="shared" si="103"/>
        <v>1.4189999999999996</v>
      </c>
      <c r="H199" s="27"/>
      <c r="I199" s="4">
        <f t="shared" si="111"/>
        <v>2291741.3950399295</v>
      </c>
      <c r="J199" s="4"/>
      <c r="K199" s="4">
        <f t="shared" si="104"/>
        <v>2708258.6049600756</v>
      </c>
      <c r="L199" s="4">
        <f t="shared" si="130"/>
        <v>1.0110436080048399</v>
      </c>
      <c r="N199" s="4">
        <f t="shared" si="120"/>
        <v>3402.045963709018</v>
      </c>
      <c r="O199" s="4">
        <f t="shared" si="143"/>
        <v>3428.0698544010738</v>
      </c>
      <c r="P199" s="4">
        <f t="shared" si="143"/>
        <v>3674.0375641211217</v>
      </c>
      <c r="Q199" s="4">
        <f t="shared" si="143"/>
        <v>3936.8017642238183</v>
      </c>
      <c r="R199" s="4">
        <f t="shared" si="143"/>
        <v>4217.38092430084</v>
      </c>
      <c r="S199" s="4">
        <f t="shared" si="143"/>
        <v>4516.8356995310332</v>
      </c>
      <c r="T199" s="4">
        <f t="shared" si="143"/>
        <v>4836.2675085893734</v>
      </c>
      <c r="U199" s="4">
        <f t="shared" si="143"/>
        <v>5176.8164515120816</v>
      </c>
      <c r="V199" s="4">
        <f t="shared" si="143"/>
        <v>5539.6584655916504</v>
      </c>
      <c r="W199" s="4">
        <f t="shared" si="143"/>
        <v>5926.0016082260818</v>
      </c>
      <c r="X199" s="4">
        <f t="shared" si="143"/>
        <v>6337.0813467527632</v>
      </c>
      <c r="Y199" s="4">
        <f t="shared" si="143"/>
        <v>6774.1547269891325</v>
      </c>
      <c r="Z199" s="4">
        <f t="shared" si="143"/>
        <v>7238.4932848914559</v>
      </c>
      <c r="AA199" s="4">
        <f t="shared" si="143"/>
        <v>7731.374559934532</v>
      </c>
      <c r="AB199" s="4">
        <f t="shared" si="143"/>
        <v>8254.0720651144693</v>
      </c>
      <c r="AC199" s="4">
        <f t="shared" si="143"/>
        <v>8807.8435676002246</v>
      </c>
      <c r="AD199" s="4">
        <f t="shared" si="143"/>
        <v>9393.9175368365686</v>
      </c>
      <c r="AE199" s="4">
        <f t="shared" si="143"/>
        <v>10013.477624275471</v>
      </c>
      <c r="AF199" s="4">
        <f t="shared" si="143"/>
        <v>10667.645051934474</v>
      </c>
      <c r="AG199" s="4">
        <f t="shared" si="143"/>
        <v>11357.458806791006</v>
      </c>
      <c r="AH199" s="4">
        <f t="shared" si="143"/>
        <v>12083.853565825948</v>
      </c>
      <c r="AI199" s="4">
        <f t="shared" si="105"/>
        <v>2402653.9234791426</v>
      </c>
      <c r="AJ199" s="4">
        <f t="shared" si="113"/>
        <v>2545967.2114202948</v>
      </c>
      <c r="AK199" s="27"/>
      <c r="AL199">
        <f t="shared" si="99"/>
        <v>188</v>
      </c>
      <c r="AM199" s="4"/>
      <c r="AN199" s="4"/>
      <c r="AO199" s="4">
        <f t="shared" si="141"/>
        <v>218.81296942985577</v>
      </c>
      <c r="AP199" s="4">
        <f t="shared" si="141"/>
        <v>0</v>
      </c>
      <c r="AQ199" s="4">
        <f t="shared" si="141"/>
        <v>0</v>
      </c>
      <c r="AR199" s="4">
        <f t="shared" si="141"/>
        <v>0</v>
      </c>
      <c r="AS199" s="4">
        <f t="shared" si="141"/>
        <v>0</v>
      </c>
      <c r="AT199" s="4">
        <f t="shared" si="141"/>
        <v>0</v>
      </c>
      <c r="AU199" s="4">
        <f t="shared" si="141"/>
        <v>0</v>
      </c>
      <c r="AV199" s="4">
        <f t="shared" si="141"/>
        <v>0</v>
      </c>
      <c r="AW199" s="4">
        <f t="shared" si="141"/>
        <v>0</v>
      </c>
      <c r="AX199" s="4">
        <f t="shared" si="141"/>
        <v>0</v>
      </c>
      <c r="AY199" s="4">
        <f t="shared" si="141"/>
        <v>0</v>
      </c>
      <c r="AZ199" s="4">
        <f t="shared" si="141"/>
        <v>0</v>
      </c>
      <c r="BA199" s="4">
        <f t="shared" si="141"/>
        <v>0</v>
      </c>
      <c r="BB199" s="4">
        <f t="shared" si="141"/>
        <v>0</v>
      </c>
      <c r="BC199" s="4">
        <f t="shared" si="141"/>
        <v>0</v>
      </c>
      <c r="BD199" s="4">
        <f t="shared" si="141"/>
        <v>0</v>
      </c>
      <c r="BE199" s="4">
        <f t="shared" si="140"/>
        <v>0</v>
      </c>
      <c r="BF199" s="4">
        <f t="shared" si="140"/>
        <v>0</v>
      </c>
      <c r="BG199" s="4">
        <f t="shared" si="140"/>
        <v>0</v>
      </c>
      <c r="BH199" s="4">
        <f t="shared" si="140"/>
        <v>0</v>
      </c>
      <c r="BI199" s="4">
        <f t="shared" si="140"/>
        <v>0</v>
      </c>
      <c r="BJ199" s="4">
        <f t="shared" si="118"/>
        <v>218.81296942985577</v>
      </c>
      <c r="BK199" s="4">
        <f t="shared" si="114"/>
        <v>162291.39353978203</v>
      </c>
      <c r="BL199" s="4">
        <f t="shared" si="123"/>
        <v>1.0118538917636315</v>
      </c>
      <c r="BM199" s="4">
        <f t="shared" si="107"/>
        <v>2708258.604960077</v>
      </c>
      <c r="BN199" s="18">
        <f t="shared" si="124"/>
        <v>1.0110436080048399</v>
      </c>
      <c r="BO199" s="4">
        <f t="shared" si="108"/>
        <v>5.9924629517488199</v>
      </c>
      <c r="BP199" s="27"/>
      <c r="BQ199" s="4">
        <f>I199+AJ199+BK199+SUM(J$11:J199)</f>
        <v>5000000.0000000065</v>
      </c>
      <c r="BR199" s="27"/>
      <c r="BS199">
        <f t="shared" si="101"/>
        <v>188</v>
      </c>
      <c r="BT199" s="11">
        <f t="shared" si="102"/>
        <v>0.47372456290144521</v>
      </c>
      <c r="BU199" s="9">
        <f t="shared" si="145"/>
        <v>241.74491056930208</v>
      </c>
      <c r="BV199" s="9">
        <f t="shared" si="145"/>
        <v>243.59413400576545</v>
      </c>
      <c r="BW199" s="9">
        <f t="shared" si="145"/>
        <v>261.07227587201533</v>
      </c>
      <c r="BX199" s="9">
        <f t="shared" si="145"/>
        <v>279.74395424798502</v>
      </c>
      <c r="BY199" s="9">
        <f t="shared" si="145"/>
        <v>299.68154024299622</v>
      </c>
      <c r="BZ199" s="9">
        <f t="shared" si="145"/>
        <v>320.96040261869734</v>
      </c>
      <c r="CA199" s="9">
        <f t="shared" si="145"/>
        <v>343.65880673714435</v>
      </c>
      <c r="CB199" s="9">
        <f t="shared" si="145"/>
        <v>367.85776660703573</v>
      </c>
      <c r="CC199" s="9">
        <f t="shared" si="145"/>
        <v>393.64084278535432</v>
      </c>
      <c r="CD199" s="9">
        <f t="shared" si="144"/>
        <v>421.09387824152424</v>
      </c>
      <c r="CE199" s="9">
        <f t="shared" si="144"/>
        <v>0</v>
      </c>
      <c r="CF199" s="9">
        <f t="shared" si="144"/>
        <v>0</v>
      </c>
      <c r="CG199" s="9">
        <f t="shared" si="144"/>
        <v>0</v>
      </c>
      <c r="CH199" s="9">
        <f t="shared" si="144"/>
        <v>0</v>
      </c>
      <c r="CI199" s="9">
        <f t="shared" si="139"/>
        <v>0</v>
      </c>
      <c r="CJ199" s="9">
        <f t="shared" si="139"/>
        <v>0</v>
      </c>
      <c r="CK199" s="9">
        <f t="shared" si="139"/>
        <v>0</v>
      </c>
      <c r="CL199" s="9">
        <f t="shared" si="139"/>
        <v>0</v>
      </c>
      <c r="CM199" s="9">
        <f t="shared" si="139"/>
        <v>0</v>
      </c>
      <c r="CN199" s="9">
        <f t="shared" si="136"/>
        <v>0</v>
      </c>
      <c r="CO199" s="9">
        <f t="shared" si="136"/>
        <v>0</v>
      </c>
      <c r="CP199" s="9">
        <f t="shared" si="136"/>
        <v>0</v>
      </c>
      <c r="CQ199" s="9">
        <f t="shared" si="121"/>
        <v>3173.0485119278196</v>
      </c>
      <c r="CR199" s="27"/>
    </row>
    <row r="200" spans="2:96" x14ac:dyDescent="0.2">
      <c r="B200" s="1">
        <f t="shared" si="115"/>
        <v>44049</v>
      </c>
      <c r="C200" s="8">
        <f t="shared" si="109"/>
        <v>27</v>
      </c>
      <c r="D200">
        <f t="shared" si="119"/>
        <v>189</v>
      </c>
      <c r="E200" s="14">
        <f t="shared" si="116"/>
        <v>0.15</v>
      </c>
      <c r="F200" s="3">
        <f t="shared" si="110"/>
        <v>2.8576511180631639</v>
      </c>
      <c r="G200" s="3">
        <f t="shared" si="103"/>
        <v>1.4189999999999996</v>
      </c>
      <c r="H200" s="27"/>
      <c r="I200" s="4">
        <f t="shared" si="111"/>
        <v>2288568.3465280016</v>
      </c>
      <c r="J200" s="4"/>
      <c r="K200" s="4">
        <f t="shared" si="104"/>
        <v>2711431.6534720035</v>
      </c>
      <c r="L200" s="4">
        <f t="shared" si="130"/>
        <v>1.010287694826117</v>
      </c>
      <c r="N200" s="4">
        <f t="shared" si="120"/>
        <v>3173.0485119278196</v>
      </c>
      <c r="O200" s="4">
        <f t="shared" si="143"/>
        <v>3197.9232058864768</v>
      </c>
      <c r="P200" s="4">
        <f t="shared" si="143"/>
        <v>3428.0698544010738</v>
      </c>
      <c r="Q200" s="4">
        <f t="shared" si="143"/>
        <v>3674.0375641211217</v>
      </c>
      <c r="R200" s="4">
        <f t="shared" si="143"/>
        <v>3936.8017642238183</v>
      </c>
      <c r="S200" s="4">
        <f t="shared" si="143"/>
        <v>4217.38092430084</v>
      </c>
      <c r="T200" s="4">
        <f t="shared" si="143"/>
        <v>4516.8356995310332</v>
      </c>
      <c r="U200" s="4">
        <f t="shared" si="143"/>
        <v>4836.2675085893734</v>
      </c>
      <c r="V200" s="4">
        <f t="shared" si="143"/>
        <v>5176.8164515120816</v>
      </c>
      <c r="W200" s="4">
        <f t="shared" si="143"/>
        <v>5539.6584655916504</v>
      </c>
      <c r="X200" s="4">
        <f t="shared" si="143"/>
        <v>5926.0016082260818</v>
      </c>
      <c r="Y200" s="4">
        <f t="shared" si="143"/>
        <v>6337.0813467527632</v>
      </c>
      <c r="Z200" s="4">
        <f t="shared" si="143"/>
        <v>6774.1547269891325</v>
      </c>
      <c r="AA200" s="4">
        <f t="shared" si="143"/>
        <v>7238.4932848914559</v>
      </c>
      <c r="AB200" s="4">
        <f t="shared" si="143"/>
        <v>7731.374559934532</v>
      </c>
      <c r="AC200" s="4">
        <f t="shared" si="143"/>
        <v>8254.0720651144693</v>
      </c>
      <c r="AD200" s="4">
        <f t="shared" si="143"/>
        <v>8807.8435676002246</v>
      </c>
      <c r="AE200" s="4">
        <f t="shared" si="143"/>
        <v>9393.9175368365686</v>
      </c>
      <c r="AF200" s="4">
        <f t="shared" si="143"/>
        <v>10013.477624275471</v>
      </c>
      <c r="AG200" s="4">
        <f t="shared" si="143"/>
        <v>10667.645051934474</v>
      </c>
      <c r="AH200" s="4">
        <f t="shared" si="143"/>
        <v>11357.458806791006</v>
      </c>
      <c r="AI200" s="4">
        <f t="shared" si="105"/>
        <v>2414737.7770449687</v>
      </c>
      <c r="AJ200" s="4">
        <f t="shared" si="113"/>
        <v>2548936.1371744</v>
      </c>
      <c r="AK200" s="27"/>
      <c r="AL200">
        <f t="shared" si="99"/>
        <v>189</v>
      </c>
      <c r="AM200" s="4"/>
      <c r="AN200" s="4"/>
      <c r="AO200" s="4">
        <f t="shared" si="141"/>
        <v>204.12275782254108</v>
      </c>
      <c r="AP200" s="4">
        <f t="shared" si="141"/>
        <v>0</v>
      </c>
      <c r="AQ200" s="4">
        <f t="shared" si="141"/>
        <v>0</v>
      </c>
      <c r="AR200" s="4">
        <f t="shared" si="141"/>
        <v>0</v>
      </c>
      <c r="AS200" s="4">
        <f t="shared" si="141"/>
        <v>0</v>
      </c>
      <c r="AT200" s="4">
        <f t="shared" si="141"/>
        <v>0</v>
      </c>
      <c r="AU200" s="4">
        <f t="shared" si="141"/>
        <v>0</v>
      </c>
      <c r="AV200" s="4">
        <f t="shared" si="141"/>
        <v>0</v>
      </c>
      <c r="AW200" s="4">
        <f t="shared" si="141"/>
        <v>0</v>
      </c>
      <c r="AX200" s="4">
        <f t="shared" si="141"/>
        <v>0</v>
      </c>
      <c r="AY200" s="4">
        <f t="shared" si="141"/>
        <v>0</v>
      </c>
      <c r="AZ200" s="4">
        <f t="shared" si="141"/>
        <v>0</v>
      </c>
      <c r="BA200" s="4">
        <f t="shared" si="141"/>
        <v>0</v>
      </c>
      <c r="BB200" s="4">
        <f t="shared" si="141"/>
        <v>0</v>
      </c>
      <c r="BC200" s="4">
        <f t="shared" si="141"/>
        <v>0</v>
      </c>
      <c r="BD200" s="4">
        <f t="shared" si="141"/>
        <v>0</v>
      </c>
      <c r="BE200" s="4">
        <f t="shared" si="140"/>
        <v>0</v>
      </c>
      <c r="BF200" s="4">
        <f t="shared" si="140"/>
        <v>0</v>
      </c>
      <c r="BG200" s="4">
        <f t="shared" si="140"/>
        <v>0</v>
      </c>
      <c r="BH200" s="4">
        <f t="shared" si="140"/>
        <v>0</v>
      </c>
      <c r="BI200" s="4">
        <f t="shared" si="140"/>
        <v>0</v>
      </c>
      <c r="BJ200" s="4">
        <f t="shared" si="118"/>
        <v>204.12275782254108</v>
      </c>
      <c r="BK200" s="4">
        <f t="shared" si="114"/>
        <v>162495.51629760457</v>
      </c>
      <c r="BL200" s="4">
        <f t="shared" si="123"/>
        <v>1.0110436080048397</v>
      </c>
      <c r="BM200" s="4">
        <f t="shared" si="107"/>
        <v>2711431.6534720045</v>
      </c>
      <c r="BN200" s="18">
        <f t="shared" si="124"/>
        <v>1.010287694826117</v>
      </c>
      <c r="BO200" s="4">
        <f t="shared" si="108"/>
        <v>5.9929785096935078</v>
      </c>
      <c r="BP200" s="27"/>
      <c r="BQ200" s="4">
        <f>I200+AJ200+BK200+SUM(J$11:J200)</f>
        <v>5000000.0000000065</v>
      </c>
      <c r="BR200" s="27"/>
      <c r="BS200">
        <f t="shared" si="101"/>
        <v>189</v>
      </c>
      <c r="BT200" s="11">
        <f t="shared" si="102"/>
        <v>0.47308862539315671</v>
      </c>
      <c r="BU200" s="9">
        <f t="shared" si="145"/>
        <v>225.16997382206003</v>
      </c>
      <c r="BV200" s="9">
        <f t="shared" si="145"/>
        <v>226.93516403785651</v>
      </c>
      <c r="BW200" s="9">
        <f t="shared" si="145"/>
        <v>243.26712827554843</v>
      </c>
      <c r="BX200" s="9">
        <f t="shared" si="145"/>
        <v>260.72180712793249</v>
      </c>
      <c r="BY200" s="9">
        <f t="shared" si="145"/>
        <v>279.36842026230005</v>
      </c>
      <c r="BZ200" s="9">
        <f t="shared" si="145"/>
        <v>299.27924163552075</v>
      </c>
      <c r="CA200" s="9">
        <f t="shared" si="145"/>
        <v>320.52953883268111</v>
      </c>
      <c r="CB200" s="9">
        <f t="shared" si="145"/>
        <v>343.19747215081998</v>
      </c>
      <c r="CC200" s="9">
        <f t="shared" si="145"/>
        <v>367.3639468437795</v>
      </c>
      <c r="CD200" s="9">
        <f t="shared" si="144"/>
        <v>393.11241129514764</v>
      </c>
      <c r="CE200" s="9">
        <f t="shared" si="144"/>
        <v>0</v>
      </c>
      <c r="CF200" s="9">
        <f t="shared" si="144"/>
        <v>0</v>
      </c>
      <c r="CG200" s="9">
        <f t="shared" si="144"/>
        <v>0</v>
      </c>
      <c r="CH200" s="9">
        <f t="shared" si="144"/>
        <v>0</v>
      </c>
      <c r="CI200" s="9">
        <f t="shared" si="139"/>
        <v>0</v>
      </c>
      <c r="CJ200" s="9">
        <f t="shared" si="139"/>
        <v>0</v>
      </c>
      <c r="CK200" s="9">
        <f t="shared" si="139"/>
        <v>0</v>
      </c>
      <c r="CL200" s="9">
        <f t="shared" si="139"/>
        <v>0</v>
      </c>
      <c r="CM200" s="9">
        <f t="shared" si="139"/>
        <v>0</v>
      </c>
      <c r="CN200" s="9">
        <f t="shared" si="136"/>
        <v>0</v>
      </c>
      <c r="CO200" s="9">
        <f t="shared" si="136"/>
        <v>0</v>
      </c>
      <c r="CP200" s="9">
        <f t="shared" si="136"/>
        <v>0</v>
      </c>
      <c r="CQ200" s="9">
        <f t="shared" si="121"/>
        <v>2958.9451042836463</v>
      </c>
      <c r="CR200" s="27"/>
    </row>
    <row r="201" spans="2:96" x14ac:dyDescent="0.2">
      <c r="B201" s="1">
        <f t="shared" si="115"/>
        <v>44050</v>
      </c>
      <c r="C201" s="8">
        <f t="shared" si="109"/>
        <v>27.142857142857142</v>
      </c>
      <c r="D201">
        <f t="shared" si="119"/>
        <v>190</v>
      </c>
      <c r="E201" s="14">
        <f t="shared" si="116"/>
        <v>0.15</v>
      </c>
      <c r="F201" s="3">
        <f t="shared" si="110"/>
        <v>2.8576511180631639</v>
      </c>
      <c r="G201" s="3">
        <f t="shared" si="103"/>
        <v>1.4189999999999996</v>
      </c>
      <c r="H201" s="27"/>
      <c r="I201" s="4">
        <f t="shared" si="111"/>
        <v>2285609.4014237178</v>
      </c>
      <c r="J201" s="4"/>
      <c r="K201" s="4">
        <f t="shared" si="104"/>
        <v>2714390.5985762873</v>
      </c>
      <c r="L201" s="4">
        <f t="shared" si="130"/>
        <v>1.009582638492821</v>
      </c>
      <c r="N201" s="4">
        <f t="shared" si="120"/>
        <v>2958.9451042836463</v>
      </c>
      <c r="O201" s="4">
        <f t="shared" si="143"/>
        <v>2982.6656012121502</v>
      </c>
      <c r="P201" s="4">
        <f t="shared" si="143"/>
        <v>3197.9232058864768</v>
      </c>
      <c r="Q201" s="4">
        <f t="shared" si="143"/>
        <v>3428.0698544010738</v>
      </c>
      <c r="R201" s="4">
        <f t="shared" si="143"/>
        <v>3674.0375641211217</v>
      </c>
      <c r="S201" s="4">
        <f t="shared" si="143"/>
        <v>3936.8017642238183</v>
      </c>
      <c r="T201" s="4">
        <f t="shared" si="143"/>
        <v>4217.38092430084</v>
      </c>
      <c r="U201" s="4">
        <f t="shared" si="143"/>
        <v>4516.8356995310332</v>
      </c>
      <c r="V201" s="4">
        <f t="shared" si="143"/>
        <v>4836.2675085893734</v>
      </c>
      <c r="W201" s="4">
        <f t="shared" si="143"/>
        <v>5176.8164515120816</v>
      </c>
      <c r="X201" s="4">
        <f t="shared" si="143"/>
        <v>5539.6584655916504</v>
      </c>
      <c r="Y201" s="4">
        <f t="shared" si="143"/>
        <v>5926.0016082260818</v>
      </c>
      <c r="Z201" s="4">
        <f t="shared" si="143"/>
        <v>6337.0813467527632</v>
      </c>
      <c r="AA201" s="4">
        <f t="shared" si="143"/>
        <v>6774.1547269891325</v>
      </c>
      <c r="AB201" s="4">
        <f t="shared" si="143"/>
        <v>7238.4932848914559</v>
      </c>
      <c r="AC201" s="4">
        <f t="shared" si="143"/>
        <v>7731.374559934532</v>
      </c>
      <c r="AD201" s="4">
        <f t="shared" si="143"/>
        <v>8254.0720651144693</v>
      </c>
      <c r="AE201" s="4">
        <f t="shared" si="143"/>
        <v>8807.8435676002246</v>
      </c>
      <c r="AF201" s="4">
        <f t="shared" si="143"/>
        <v>9393.9175368365686</v>
      </c>
      <c r="AG201" s="4">
        <f t="shared" si="143"/>
        <v>10013.477624275471</v>
      </c>
      <c r="AH201" s="4">
        <f t="shared" si="143"/>
        <v>10667.645051934474</v>
      </c>
      <c r="AI201" s="4">
        <f t="shared" si="105"/>
        <v>2426095.2358517596</v>
      </c>
      <c r="AJ201" s="4">
        <f t="shared" si="113"/>
        <v>2551704.6993679679</v>
      </c>
      <c r="AK201" s="27"/>
      <c r="AL201">
        <f t="shared" si="99"/>
        <v>190</v>
      </c>
      <c r="AM201" s="4"/>
      <c r="AN201" s="4"/>
      <c r="AO201" s="4">
        <f t="shared" si="141"/>
        <v>190.38291071566917</v>
      </c>
      <c r="AP201" s="4">
        <f t="shared" si="141"/>
        <v>0</v>
      </c>
      <c r="AQ201" s="4">
        <f t="shared" si="141"/>
        <v>0</v>
      </c>
      <c r="AR201" s="4">
        <f t="shared" si="141"/>
        <v>0</v>
      </c>
      <c r="AS201" s="4">
        <f t="shared" si="141"/>
        <v>0</v>
      </c>
      <c r="AT201" s="4">
        <f t="shared" si="141"/>
        <v>0</v>
      </c>
      <c r="AU201" s="4">
        <f t="shared" si="141"/>
        <v>0</v>
      </c>
      <c r="AV201" s="4">
        <f t="shared" si="141"/>
        <v>0</v>
      </c>
      <c r="AW201" s="4">
        <f t="shared" si="141"/>
        <v>0</v>
      </c>
      <c r="AX201" s="4">
        <f t="shared" si="141"/>
        <v>0</v>
      </c>
      <c r="AY201" s="4">
        <f t="shared" si="141"/>
        <v>0</v>
      </c>
      <c r="AZ201" s="4">
        <f t="shared" si="141"/>
        <v>0</v>
      </c>
      <c r="BA201" s="4">
        <f t="shared" si="141"/>
        <v>0</v>
      </c>
      <c r="BB201" s="4">
        <f t="shared" si="141"/>
        <v>0</v>
      </c>
      <c r="BC201" s="4">
        <f t="shared" si="141"/>
        <v>0</v>
      </c>
      <c r="BD201" s="4">
        <f t="shared" si="141"/>
        <v>0</v>
      </c>
      <c r="BE201" s="4">
        <f t="shared" si="140"/>
        <v>0</v>
      </c>
      <c r="BF201" s="4">
        <f t="shared" si="140"/>
        <v>0</v>
      </c>
      <c r="BG201" s="4">
        <f t="shared" si="140"/>
        <v>0</v>
      </c>
      <c r="BH201" s="4">
        <f t="shared" si="140"/>
        <v>0</v>
      </c>
      <c r="BI201" s="4">
        <f t="shared" si="140"/>
        <v>0</v>
      </c>
      <c r="BJ201" s="4">
        <f t="shared" si="118"/>
        <v>190.38291071566917</v>
      </c>
      <c r="BK201" s="4">
        <f t="shared" si="114"/>
        <v>162685.89920832025</v>
      </c>
      <c r="BL201" s="4">
        <f t="shared" si="123"/>
        <v>1.0102876948261168</v>
      </c>
      <c r="BM201" s="4">
        <f t="shared" si="107"/>
        <v>2714390.5985762882</v>
      </c>
      <c r="BN201" s="18">
        <f t="shared" si="124"/>
        <v>1.009582638492821</v>
      </c>
      <c r="BO201" s="4">
        <f t="shared" si="108"/>
        <v>5.9934594267180934</v>
      </c>
      <c r="BP201" s="27"/>
      <c r="BQ201" s="4">
        <f>I201+AJ201+BK201+SUM(J$11:J201)</f>
        <v>5000000.0000000056</v>
      </c>
      <c r="BR201" s="27"/>
      <c r="BS201">
        <f t="shared" si="101"/>
        <v>190</v>
      </c>
      <c r="BT201" s="11">
        <f t="shared" si="102"/>
        <v>0.47249555306934693</v>
      </c>
      <c r="BU201" s="9">
        <f t="shared" si="145"/>
        <v>209.71326053255066</v>
      </c>
      <c r="BV201" s="9">
        <f t="shared" si="145"/>
        <v>211.39443492984765</v>
      </c>
      <c r="BW201" s="9">
        <f t="shared" si="145"/>
        <v>226.65067407579446</v>
      </c>
      <c r="BX201" s="9">
        <f t="shared" si="145"/>
        <v>242.96216427233864</v>
      </c>
      <c r="BY201" s="9">
        <f t="shared" si="145"/>
        <v>260.39496162854482</v>
      </c>
      <c r="BZ201" s="9">
        <f t="shared" si="145"/>
        <v>279.01819903669707</v>
      </c>
      <c r="CA201" s="9">
        <f t="shared" si="145"/>
        <v>298.90405984974581</v>
      </c>
      <c r="CB201" s="9">
        <f t="shared" si="145"/>
        <v>320.12771729599291</v>
      </c>
      <c r="CC201" s="9">
        <f t="shared" si="145"/>
        <v>342.76723368933727</v>
      </c>
      <c r="CD201" s="9">
        <f t="shared" si="144"/>
        <v>366.90341285935426</v>
      </c>
      <c r="CE201" s="9">
        <f t="shared" si="144"/>
        <v>0</v>
      </c>
      <c r="CF201" s="9">
        <f t="shared" si="144"/>
        <v>0</v>
      </c>
      <c r="CG201" s="9">
        <f t="shared" si="144"/>
        <v>0</v>
      </c>
      <c r="CH201" s="9">
        <f t="shared" si="144"/>
        <v>0</v>
      </c>
      <c r="CI201" s="9">
        <f t="shared" si="139"/>
        <v>0</v>
      </c>
      <c r="CJ201" s="9">
        <f t="shared" si="139"/>
        <v>0</v>
      </c>
      <c r="CK201" s="9">
        <f t="shared" si="139"/>
        <v>0</v>
      </c>
      <c r="CL201" s="9">
        <f t="shared" si="139"/>
        <v>0</v>
      </c>
      <c r="CM201" s="9">
        <f t="shared" si="139"/>
        <v>0</v>
      </c>
      <c r="CN201" s="9">
        <f t="shared" si="136"/>
        <v>0</v>
      </c>
      <c r="CO201" s="9">
        <f t="shared" si="136"/>
        <v>0</v>
      </c>
      <c r="CP201" s="9">
        <f t="shared" si="136"/>
        <v>0</v>
      </c>
      <c r="CQ201" s="9">
        <f t="shared" si="121"/>
        <v>2758.8361181702039</v>
      </c>
      <c r="CR201" s="27"/>
    </row>
    <row r="202" spans="2:96" x14ac:dyDescent="0.2">
      <c r="B202" s="1">
        <f t="shared" si="115"/>
        <v>44051</v>
      </c>
      <c r="C202" s="8">
        <f t="shared" si="109"/>
        <v>27.285714285714285</v>
      </c>
      <c r="D202">
        <f t="shared" si="119"/>
        <v>191</v>
      </c>
      <c r="E202" s="14">
        <f t="shared" si="116"/>
        <v>0.15</v>
      </c>
      <c r="F202" s="3">
        <f t="shared" si="110"/>
        <v>2.8576511180631639</v>
      </c>
      <c r="G202" s="3">
        <f t="shared" si="103"/>
        <v>1.4189999999999996</v>
      </c>
      <c r="H202" s="27"/>
      <c r="I202" s="4">
        <f t="shared" si="111"/>
        <v>2282850.5653055478</v>
      </c>
      <c r="J202" s="4"/>
      <c r="K202" s="4">
        <f t="shared" si="104"/>
        <v>2717149.4346944573</v>
      </c>
      <c r="L202" s="4">
        <f t="shared" si="130"/>
        <v>1.0089251345045136</v>
      </c>
      <c r="N202" s="4">
        <f t="shared" si="120"/>
        <v>2758.8361181702039</v>
      </c>
      <c r="O202" s="4">
        <f t="shared" si="143"/>
        <v>2781.4083980266273</v>
      </c>
      <c r="P202" s="4">
        <f t="shared" si="143"/>
        <v>2982.6656012121502</v>
      </c>
      <c r="Q202" s="4">
        <f t="shared" si="143"/>
        <v>3197.9232058864768</v>
      </c>
      <c r="R202" s="4">
        <f t="shared" si="143"/>
        <v>3428.0698544010738</v>
      </c>
      <c r="S202" s="4">
        <f t="shared" si="143"/>
        <v>3674.0375641211217</v>
      </c>
      <c r="T202" s="4">
        <f t="shared" si="143"/>
        <v>3936.8017642238183</v>
      </c>
      <c r="U202" s="4">
        <f t="shared" si="143"/>
        <v>4217.38092430084</v>
      </c>
      <c r="V202" s="4">
        <f t="shared" si="143"/>
        <v>4516.8356995310332</v>
      </c>
      <c r="W202" s="4">
        <f t="shared" si="143"/>
        <v>4836.2675085893734</v>
      </c>
      <c r="X202" s="4">
        <f t="shared" si="143"/>
        <v>5176.8164515120816</v>
      </c>
      <c r="Y202" s="4">
        <f t="shared" si="143"/>
        <v>5539.6584655916504</v>
      </c>
      <c r="Z202" s="4">
        <f t="shared" si="143"/>
        <v>5926.0016082260818</v>
      </c>
      <c r="AA202" s="4">
        <f t="shared" si="143"/>
        <v>6337.0813467527632</v>
      </c>
      <c r="AB202" s="4">
        <f t="shared" si="143"/>
        <v>6774.1547269891325</v>
      </c>
      <c r="AC202" s="4">
        <f t="shared" si="143"/>
        <v>7238.4932848914559</v>
      </c>
      <c r="AD202" s="4">
        <f t="shared" si="143"/>
        <v>7731.374559934532</v>
      </c>
      <c r="AE202" s="4">
        <f t="shared" si="143"/>
        <v>8254.0720651144693</v>
      </c>
      <c r="AF202" s="4">
        <f t="shared" si="143"/>
        <v>8807.8435676002246</v>
      </c>
      <c r="AG202" s="4">
        <f t="shared" si="143"/>
        <v>9393.9175368365686</v>
      </c>
      <c r="AH202" s="4">
        <f t="shared" si="143"/>
        <v>10013.477624275471</v>
      </c>
      <c r="AI202" s="4">
        <f t="shared" si="105"/>
        <v>2436762.8809036938</v>
      </c>
      <c r="AJ202" s="4">
        <f t="shared" si="113"/>
        <v>2554285.9987798808</v>
      </c>
      <c r="AK202" s="27"/>
      <c r="AL202">
        <f t="shared" si="99"/>
        <v>191</v>
      </c>
      <c r="AM202" s="4"/>
      <c r="AN202" s="4"/>
      <c r="AO202" s="4">
        <f t="shared" si="141"/>
        <v>177.53670625701878</v>
      </c>
      <c r="AP202" s="4">
        <f t="shared" si="141"/>
        <v>0</v>
      </c>
      <c r="AQ202" s="4">
        <f t="shared" si="141"/>
        <v>0</v>
      </c>
      <c r="AR202" s="4">
        <f t="shared" si="141"/>
        <v>0</v>
      </c>
      <c r="AS202" s="4">
        <f t="shared" si="141"/>
        <v>0</v>
      </c>
      <c r="AT202" s="4">
        <f t="shared" si="141"/>
        <v>0</v>
      </c>
      <c r="AU202" s="4">
        <f t="shared" si="141"/>
        <v>0</v>
      </c>
      <c r="AV202" s="4">
        <f t="shared" si="141"/>
        <v>0</v>
      </c>
      <c r="AW202" s="4">
        <f t="shared" si="141"/>
        <v>0</v>
      </c>
      <c r="AX202" s="4">
        <f t="shared" si="141"/>
        <v>0</v>
      </c>
      <c r="AY202" s="4">
        <f t="shared" si="141"/>
        <v>0</v>
      </c>
      <c r="AZ202" s="4">
        <f t="shared" si="141"/>
        <v>0</v>
      </c>
      <c r="BA202" s="4">
        <f t="shared" si="141"/>
        <v>0</v>
      </c>
      <c r="BB202" s="4">
        <f t="shared" si="141"/>
        <v>0</v>
      </c>
      <c r="BC202" s="4">
        <f t="shared" si="141"/>
        <v>0</v>
      </c>
      <c r="BD202" s="4">
        <f t="shared" si="141"/>
        <v>0</v>
      </c>
      <c r="BE202" s="4">
        <f t="shared" si="140"/>
        <v>0</v>
      </c>
      <c r="BF202" s="4">
        <f t="shared" si="140"/>
        <v>0</v>
      </c>
      <c r="BG202" s="4">
        <f t="shared" si="140"/>
        <v>0</v>
      </c>
      <c r="BH202" s="4">
        <f t="shared" si="140"/>
        <v>0</v>
      </c>
      <c r="BI202" s="4">
        <f t="shared" si="140"/>
        <v>0</v>
      </c>
      <c r="BJ202" s="4">
        <f t="shared" si="118"/>
        <v>177.53670625701878</v>
      </c>
      <c r="BK202" s="4">
        <f t="shared" si="114"/>
        <v>162863.43591457728</v>
      </c>
      <c r="BL202" s="4">
        <f t="shared" si="123"/>
        <v>1.0095826384928208</v>
      </c>
      <c r="BM202" s="4">
        <f t="shared" si="107"/>
        <v>2717149.4346944583</v>
      </c>
      <c r="BN202" s="18">
        <f t="shared" si="124"/>
        <v>1.0089251345045134</v>
      </c>
      <c r="BO202" s="4">
        <f t="shared" si="108"/>
        <v>5.9939079476094825</v>
      </c>
      <c r="BP202" s="27"/>
      <c r="BQ202" s="4">
        <f>I202+AJ202+BK202+SUM(J$11:J202)</f>
        <v>5000000.0000000056</v>
      </c>
      <c r="BR202" s="27"/>
      <c r="BS202">
        <f t="shared" si="101"/>
        <v>191</v>
      </c>
      <c r="BT202" s="11">
        <f t="shared" si="102"/>
        <v>0.47194255011428915</v>
      </c>
      <c r="BU202" s="9">
        <f t="shared" si="145"/>
        <v>195.30182294349785</v>
      </c>
      <c r="BV202" s="9">
        <f t="shared" si="145"/>
        <v>196.89974584109794</v>
      </c>
      <c r="BW202" s="9">
        <f t="shared" si="145"/>
        <v>211.14702149613473</v>
      </c>
      <c r="BX202" s="9">
        <f t="shared" si="145"/>
        <v>226.38540492835901</v>
      </c>
      <c r="BY202" s="9">
        <f t="shared" si="145"/>
        <v>242.67780435839441</v>
      </c>
      <c r="BZ202" s="9">
        <f t="shared" si="145"/>
        <v>260.09019858405196</v>
      </c>
      <c r="CA202" s="9">
        <f t="shared" si="145"/>
        <v>278.69163958533318</v>
      </c>
      <c r="CB202" s="9">
        <f t="shared" si="145"/>
        <v>298.55422623268441</v>
      </c>
      <c r="CC202" s="9">
        <f t="shared" si="145"/>
        <v>319.75304377259027</v>
      </c>
      <c r="CD202" s="9">
        <f t="shared" si="144"/>
        <v>342.36606315578229</v>
      </c>
      <c r="CE202" s="9">
        <f t="shared" si="144"/>
        <v>0</v>
      </c>
      <c r="CF202" s="9">
        <f t="shared" si="144"/>
        <v>0</v>
      </c>
      <c r="CG202" s="9">
        <f t="shared" si="144"/>
        <v>0</v>
      </c>
      <c r="CH202" s="9">
        <f t="shared" si="144"/>
        <v>0</v>
      </c>
      <c r="CI202" s="9">
        <f t="shared" si="139"/>
        <v>0</v>
      </c>
      <c r="CJ202" s="9">
        <f t="shared" si="139"/>
        <v>0</v>
      </c>
      <c r="CK202" s="9">
        <f t="shared" si="139"/>
        <v>0</v>
      </c>
      <c r="CL202" s="9">
        <f t="shared" si="139"/>
        <v>0</v>
      </c>
      <c r="CM202" s="9">
        <f t="shared" si="139"/>
        <v>0</v>
      </c>
      <c r="CN202" s="9">
        <f t="shared" si="136"/>
        <v>0</v>
      </c>
      <c r="CO202" s="9">
        <f t="shared" si="136"/>
        <v>0</v>
      </c>
      <c r="CP202" s="9">
        <f t="shared" si="136"/>
        <v>0</v>
      </c>
      <c r="CQ202" s="9">
        <f t="shared" si="121"/>
        <v>2571.866970897926</v>
      </c>
      <c r="CR202" s="27"/>
    </row>
    <row r="203" spans="2:96" x14ac:dyDescent="0.2">
      <c r="B203" s="1">
        <f t="shared" si="115"/>
        <v>44052</v>
      </c>
      <c r="C203" s="8">
        <f t="shared" si="109"/>
        <v>27.428571428571427</v>
      </c>
      <c r="D203">
        <f t="shared" si="119"/>
        <v>192</v>
      </c>
      <c r="E203" s="14">
        <f t="shared" si="116"/>
        <v>0.15</v>
      </c>
      <c r="F203" s="3">
        <f t="shared" si="110"/>
        <v>2.8576511180631639</v>
      </c>
      <c r="G203" s="3">
        <f t="shared" si="103"/>
        <v>1.4189999999999996</v>
      </c>
      <c r="H203" s="27"/>
      <c r="I203" s="4">
        <f t="shared" si="111"/>
        <v>2280278.6983346497</v>
      </c>
      <c r="J203" s="4"/>
      <c r="K203" s="4">
        <f t="shared" si="104"/>
        <v>2719721.3016653555</v>
      </c>
      <c r="L203" s="4">
        <f t="shared" si="130"/>
        <v>1.0083120775357222</v>
      </c>
      <c r="N203" s="4">
        <f t="shared" si="120"/>
        <v>2571.866970897926</v>
      </c>
      <c r="O203" s="4">
        <f t="shared" si="143"/>
        <v>2593.3059510799917</v>
      </c>
      <c r="P203" s="4">
        <f t="shared" si="143"/>
        <v>2781.4083980266273</v>
      </c>
      <c r="Q203" s="4">
        <f t="shared" si="143"/>
        <v>2982.6656012121502</v>
      </c>
      <c r="R203" s="4">
        <f t="shared" si="143"/>
        <v>3197.9232058864768</v>
      </c>
      <c r="S203" s="4">
        <f t="shared" si="143"/>
        <v>3428.0698544010738</v>
      </c>
      <c r="T203" s="4">
        <f t="shared" si="143"/>
        <v>3674.0375641211217</v>
      </c>
      <c r="U203" s="4">
        <f t="shared" si="143"/>
        <v>3936.8017642238183</v>
      </c>
      <c r="V203" s="4">
        <f t="shared" si="143"/>
        <v>4217.38092430084</v>
      </c>
      <c r="W203" s="4">
        <f t="shared" si="143"/>
        <v>4516.8356995310332</v>
      </c>
      <c r="X203" s="4">
        <f t="shared" si="143"/>
        <v>4836.2675085893734</v>
      </c>
      <c r="Y203" s="4">
        <f t="shared" si="143"/>
        <v>5176.8164515120816</v>
      </c>
      <c r="Z203" s="4">
        <f t="shared" si="143"/>
        <v>5539.6584655916504</v>
      </c>
      <c r="AA203" s="4">
        <f t="shared" si="143"/>
        <v>5926.0016082260818</v>
      </c>
      <c r="AB203" s="4">
        <f t="shared" si="143"/>
        <v>6337.0813467527632</v>
      </c>
      <c r="AC203" s="4">
        <f t="shared" si="143"/>
        <v>6774.1547269891325</v>
      </c>
      <c r="AD203" s="4">
        <f t="shared" si="143"/>
        <v>7238.4932848914559</v>
      </c>
      <c r="AE203" s="4">
        <f t="shared" si="143"/>
        <v>7731.374559934532</v>
      </c>
      <c r="AF203" s="4">
        <f t="shared" si="143"/>
        <v>8254.0720651144693</v>
      </c>
      <c r="AG203" s="4">
        <f t="shared" si="143"/>
        <v>8807.8435676002246</v>
      </c>
      <c r="AH203" s="4">
        <f t="shared" si="143"/>
        <v>9393.9175368365686</v>
      </c>
      <c r="AI203" s="4">
        <f t="shared" si="105"/>
        <v>2446776.3585279691</v>
      </c>
      <c r="AJ203" s="4">
        <f t="shared" si="113"/>
        <v>2556692.3355836887</v>
      </c>
      <c r="AK203" s="27"/>
      <c r="AL203">
        <f t="shared" ref="AL203:AL266" si="146">D203</f>
        <v>192</v>
      </c>
      <c r="AM203" s="4"/>
      <c r="AN203" s="4"/>
      <c r="AO203" s="4">
        <f t="shared" si="141"/>
        <v>165.53016709021222</v>
      </c>
      <c r="AP203" s="4">
        <f t="shared" si="141"/>
        <v>0</v>
      </c>
      <c r="AQ203" s="4">
        <f t="shared" si="141"/>
        <v>0</v>
      </c>
      <c r="AR203" s="4">
        <f t="shared" si="141"/>
        <v>0</v>
      </c>
      <c r="AS203" s="4">
        <f t="shared" si="141"/>
        <v>0</v>
      </c>
      <c r="AT203" s="4">
        <f t="shared" si="141"/>
        <v>0</v>
      </c>
      <c r="AU203" s="4">
        <f t="shared" si="141"/>
        <v>0</v>
      </c>
      <c r="AV203" s="4">
        <f t="shared" si="141"/>
        <v>0</v>
      </c>
      <c r="AW203" s="4">
        <f t="shared" si="141"/>
        <v>0</v>
      </c>
      <c r="AX203" s="4">
        <f t="shared" si="141"/>
        <v>0</v>
      </c>
      <c r="AY203" s="4">
        <f t="shared" si="141"/>
        <v>0</v>
      </c>
      <c r="AZ203" s="4">
        <f t="shared" si="141"/>
        <v>0</v>
      </c>
      <c r="BA203" s="4">
        <f t="shared" si="141"/>
        <v>0</v>
      </c>
      <c r="BB203" s="4">
        <f t="shared" si="141"/>
        <v>0</v>
      </c>
      <c r="BC203" s="4">
        <f t="shared" si="141"/>
        <v>0</v>
      </c>
      <c r="BD203" s="4">
        <f t="shared" ref="BD203:BI218" si="147">AC202*BC$8</f>
        <v>0</v>
      </c>
      <c r="BE203" s="4">
        <f t="shared" si="147"/>
        <v>0</v>
      </c>
      <c r="BF203" s="4">
        <f t="shared" si="147"/>
        <v>0</v>
      </c>
      <c r="BG203" s="4">
        <f t="shared" si="147"/>
        <v>0</v>
      </c>
      <c r="BH203" s="4">
        <f t="shared" si="147"/>
        <v>0</v>
      </c>
      <c r="BI203" s="4">
        <f t="shared" si="147"/>
        <v>0</v>
      </c>
      <c r="BJ203" s="4">
        <f t="shared" si="118"/>
        <v>165.53016709021222</v>
      </c>
      <c r="BK203" s="4">
        <f t="shared" si="114"/>
        <v>163028.96608166749</v>
      </c>
      <c r="BL203" s="4">
        <f t="shared" si="123"/>
        <v>1.0089251345045134</v>
      </c>
      <c r="BM203" s="4">
        <f t="shared" si="107"/>
        <v>2719721.3016653564</v>
      </c>
      <c r="BN203" s="18">
        <f t="shared" si="124"/>
        <v>1.0083120775357222</v>
      </c>
      <c r="BO203" s="4">
        <f t="shared" si="108"/>
        <v>5.9943261826805783</v>
      </c>
      <c r="BP203" s="27"/>
      <c r="BQ203" s="4">
        <f>I203+AJ203+BK203+SUM(J$11:J203)</f>
        <v>5000000.0000000056</v>
      </c>
      <c r="BR203" s="27"/>
      <c r="BS203">
        <f t="shared" ref="BS203:BS266" si="148">D203</f>
        <v>192</v>
      </c>
      <c r="BT203" s="11">
        <f t="shared" ref="BT203:BT266" si="149">I203/(I203+AJ203)</f>
        <v>0.47142699064034699</v>
      </c>
      <c r="BU203" s="9">
        <f t="shared" si="145"/>
        <v>181.8671259626571</v>
      </c>
      <c r="BV203" s="9">
        <f t="shared" si="145"/>
        <v>183.38316304910151</v>
      </c>
      <c r="BW203" s="9">
        <f t="shared" si="145"/>
        <v>196.68464862352218</v>
      </c>
      <c r="BX203" s="9">
        <f t="shared" si="145"/>
        <v>210.9163602698888</v>
      </c>
      <c r="BY203" s="9">
        <f t="shared" si="145"/>
        <v>226.13809698749887</v>
      </c>
      <c r="BZ203" s="9">
        <f t="shared" si="145"/>
        <v>242.41269827477859</v>
      </c>
      <c r="CA203" s="9">
        <f t="shared" si="145"/>
        <v>259.80607085298169</v>
      </c>
      <c r="CB203" s="9">
        <f t="shared" si="145"/>
        <v>278.38719126834656</v>
      </c>
      <c r="CC203" s="9">
        <f t="shared" si="145"/>
        <v>298.22807962907245</v>
      </c>
      <c r="CD203" s="9">
        <f t="shared" si="144"/>
        <v>319.40373915702025</v>
      </c>
      <c r="CE203" s="9">
        <f t="shared" si="144"/>
        <v>0</v>
      </c>
      <c r="CF203" s="9">
        <f t="shared" si="144"/>
        <v>0</v>
      </c>
      <c r="CG203" s="9">
        <f t="shared" si="144"/>
        <v>0</v>
      </c>
      <c r="CH203" s="9">
        <f t="shared" si="144"/>
        <v>0</v>
      </c>
      <c r="CI203" s="9">
        <f t="shared" si="139"/>
        <v>0</v>
      </c>
      <c r="CJ203" s="9">
        <f t="shared" si="139"/>
        <v>0</v>
      </c>
      <c r="CK203" s="9">
        <f t="shared" si="139"/>
        <v>0</v>
      </c>
      <c r="CL203" s="9">
        <f t="shared" si="139"/>
        <v>0</v>
      </c>
      <c r="CM203" s="9">
        <f t="shared" si="139"/>
        <v>0</v>
      </c>
      <c r="CN203" s="9">
        <f t="shared" si="136"/>
        <v>0</v>
      </c>
      <c r="CO203" s="9">
        <f t="shared" si="136"/>
        <v>0</v>
      </c>
      <c r="CP203" s="9">
        <f t="shared" si="136"/>
        <v>0</v>
      </c>
      <c r="CQ203" s="9">
        <f t="shared" si="121"/>
        <v>2397.2271740748683</v>
      </c>
      <c r="CR203" s="27"/>
    </row>
    <row r="204" spans="2:96" x14ac:dyDescent="0.2">
      <c r="B204" s="1">
        <f t="shared" si="115"/>
        <v>44053</v>
      </c>
      <c r="C204" s="8">
        <f t="shared" si="109"/>
        <v>27.571428571428573</v>
      </c>
      <c r="D204">
        <f t="shared" si="119"/>
        <v>193</v>
      </c>
      <c r="E204" s="14">
        <f t="shared" si="116"/>
        <v>0.15</v>
      </c>
      <c r="F204" s="3">
        <f t="shared" si="110"/>
        <v>2.8576511180631639</v>
      </c>
      <c r="G204" s="3">
        <f t="shared" ref="G204:G267" si="150">E204*N$9</f>
        <v>1.4189999999999996</v>
      </c>
      <c r="H204" s="27"/>
      <c r="I204" s="4">
        <f t="shared" si="111"/>
        <v>2277881.4711605748</v>
      </c>
      <c r="J204" s="4"/>
      <c r="K204" s="4">
        <f t="shared" ref="K204:K267" si="151">K203+N204</f>
        <v>2722118.5288394303</v>
      </c>
      <c r="L204" s="4">
        <f t="shared" si="130"/>
        <v>1.0077405515207993</v>
      </c>
      <c r="N204" s="4">
        <f t="shared" si="120"/>
        <v>2397.2271740748683</v>
      </c>
      <c r="O204" s="4">
        <f t="shared" si="143"/>
        <v>2417.5549526440504</v>
      </c>
      <c r="P204" s="4">
        <f t="shared" si="143"/>
        <v>2593.3059510799917</v>
      </c>
      <c r="Q204" s="4">
        <f t="shared" si="143"/>
        <v>2781.4083980266273</v>
      </c>
      <c r="R204" s="4">
        <f t="shared" si="143"/>
        <v>2982.6656012121502</v>
      </c>
      <c r="S204" s="4">
        <f t="shared" si="143"/>
        <v>3197.9232058864768</v>
      </c>
      <c r="T204" s="4">
        <f t="shared" si="143"/>
        <v>3428.0698544010738</v>
      </c>
      <c r="U204" s="4">
        <f t="shared" si="143"/>
        <v>3674.0375641211217</v>
      </c>
      <c r="V204" s="4">
        <f t="shared" si="143"/>
        <v>3936.8017642238183</v>
      </c>
      <c r="W204" s="4">
        <f t="shared" si="143"/>
        <v>4217.38092430084</v>
      </c>
      <c r="X204" s="4">
        <f t="shared" si="143"/>
        <v>4516.8356995310332</v>
      </c>
      <c r="Y204" s="4">
        <f t="shared" si="143"/>
        <v>4836.2675085893734</v>
      </c>
      <c r="Z204" s="4">
        <f t="shared" si="143"/>
        <v>5176.8164515120816</v>
      </c>
      <c r="AA204" s="4">
        <f t="shared" si="143"/>
        <v>5539.6584655916504</v>
      </c>
      <c r="AB204" s="4">
        <f t="shared" si="143"/>
        <v>5926.0016082260818</v>
      </c>
      <c r="AC204" s="4">
        <f t="shared" si="143"/>
        <v>6337.0813467527632</v>
      </c>
      <c r="AD204" s="4">
        <f t="shared" si="143"/>
        <v>6774.1547269891325</v>
      </c>
      <c r="AE204" s="4">
        <f t="shared" si="143"/>
        <v>7238.4932848914559</v>
      </c>
      <c r="AF204" s="4">
        <f t="shared" si="143"/>
        <v>7731.374559934532</v>
      </c>
      <c r="AG204" s="4">
        <f t="shared" si="143"/>
        <v>8254.0720651144693</v>
      </c>
      <c r="AH204" s="4">
        <f t="shared" si="143"/>
        <v>8807.8435676002246</v>
      </c>
      <c r="AI204" s="4">
        <f t="shared" ref="AI204:AI267" si="152">AI203+AH203*(1-AH$6)</f>
        <v>2456170.2760648057</v>
      </c>
      <c r="AJ204" s="4">
        <f t="shared" si="113"/>
        <v>2558935.2507395097</v>
      </c>
      <c r="AK204" s="27"/>
      <c r="AL204">
        <f t="shared" si="146"/>
        <v>193</v>
      </c>
      <c r="AM204" s="4"/>
      <c r="AN204" s="4"/>
      <c r="AO204" s="4">
        <f t="shared" ref="AO204:BD219" si="153">N203*AN$8</f>
        <v>154.31201825387555</v>
      </c>
      <c r="AP204" s="4">
        <f t="shared" si="153"/>
        <v>0</v>
      </c>
      <c r="AQ204" s="4">
        <f t="shared" si="153"/>
        <v>0</v>
      </c>
      <c r="AR204" s="4">
        <f t="shared" si="153"/>
        <v>0</v>
      </c>
      <c r="AS204" s="4">
        <f t="shared" si="153"/>
        <v>0</v>
      </c>
      <c r="AT204" s="4">
        <f t="shared" si="153"/>
        <v>0</v>
      </c>
      <c r="AU204" s="4">
        <f t="shared" si="153"/>
        <v>0</v>
      </c>
      <c r="AV204" s="4">
        <f t="shared" si="153"/>
        <v>0</v>
      </c>
      <c r="AW204" s="4">
        <f t="shared" si="153"/>
        <v>0</v>
      </c>
      <c r="AX204" s="4">
        <f t="shared" si="153"/>
        <v>0</v>
      </c>
      <c r="AY204" s="4">
        <f t="shared" si="153"/>
        <v>0</v>
      </c>
      <c r="AZ204" s="4">
        <f t="shared" si="153"/>
        <v>0</v>
      </c>
      <c r="BA204" s="4">
        <f t="shared" si="153"/>
        <v>0</v>
      </c>
      <c r="BB204" s="4">
        <f t="shared" si="153"/>
        <v>0</v>
      </c>
      <c r="BC204" s="4">
        <f t="shared" si="153"/>
        <v>0</v>
      </c>
      <c r="BD204" s="4">
        <f t="shared" si="153"/>
        <v>0</v>
      </c>
      <c r="BE204" s="4">
        <f t="shared" si="147"/>
        <v>0</v>
      </c>
      <c r="BF204" s="4">
        <f t="shared" si="147"/>
        <v>0</v>
      </c>
      <c r="BG204" s="4">
        <f t="shared" si="147"/>
        <v>0</v>
      </c>
      <c r="BH204" s="4">
        <f t="shared" si="147"/>
        <v>0</v>
      </c>
      <c r="BI204" s="4">
        <f t="shared" si="147"/>
        <v>0</v>
      </c>
      <c r="BJ204" s="4">
        <f t="shared" si="118"/>
        <v>154.31201825387555</v>
      </c>
      <c r="BK204" s="4">
        <f t="shared" si="114"/>
        <v>163183.27809992136</v>
      </c>
      <c r="BL204" s="4">
        <f t="shared" si="123"/>
        <v>1.0083120775357222</v>
      </c>
      <c r="BM204" s="4">
        <f t="shared" ref="BM204:BM267" si="154">AJ204+BK204</f>
        <v>2722118.5288394312</v>
      </c>
      <c r="BN204" s="18">
        <f t="shared" si="124"/>
        <v>1.0077405515207991</v>
      </c>
      <c r="BO204" s="4">
        <f t="shared" ref="BO204:BO267" si="155">BK204/BM204*100</f>
        <v>5.9947161143454748</v>
      </c>
      <c r="BP204" s="27"/>
      <c r="BQ204" s="4">
        <f>I204+AJ204+BK204+SUM(J$11:J204)</f>
        <v>5000000.0000000065</v>
      </c>
      <c r="BR204" s="27"/>
      <c r="BS204">
        <f t="shared" si="148"/>
        <v>193</v>
      </c>
      <c r="BT204" s="11">
        <f t="shared" si="149"/>
        <v>0.47094641003178978</v>
      </c>
      <c r="BU204" s="9">
        <f t="shared" si="145"/>
        <v>169.34482974918174</v>
      </c>
      <c r="BV204" s="9">
        <f t="shared" si="145"/>
        <v>170.78082390034336</v>
      </c>
      <c r="BW204" s="9">
        <f t="shared" si="145"/>
        <v>183.19621916627975</v>
      </c>
      <c r="BX204" s="9">
        <f t="shared" si="145"/>
        <v>196.48414498243673</v>
      </c>
      <c r="BY204" s="9">
        <f t="shared" si="145"/>
        <v>210.70134858242579</v>
      </c>
      <c r="BZ204" s="9">
        <f t="shared" si="145"/>
        <v>225.90756800543824</v>
      </c>
      <c r="CA204" s="9">
        <f t="shared" si="145"/>
        <v>242.16557869025789</v>
      </c>
      <c r="CB204" s="9">
        <f t="shared" si="145"/>
        <v>259.54122017171755</v>
      </c>
      <c r="CC204" s="9">
        <f t="shared" si="145"/>
        <v>278.10339868020355</v>
      </c>
      <c r="CD204" s="9">
        <f t="shared" si="144"/>
        <v>297.92406090540476</v>
      </c>
      <c r="CE204" s="9">
        <f t="shared" si="144"/>
        <v>0</v>
      </c>
      <c r="CF204" s="9">
        <f t="shared" si="144"/>
        <v>0</v>
      </c>
      <c r="CG204" s="9">
        <f t="shared" si="144"/>
        <v>0</v>
      </c>
      <c r="CH204" s="9">
        <f t="shared" si="144"/>
        <v>0</v>
      </c>
      <c r="CI204" s="9">
        <f t="shared" si="139"/>
        <v>0</v>
      </c>
      <c r="CJ204" s="9">
        <f t="shared" si="139"/>
        <v>0</v>
      </c>
      <c r="CK204" s="9">
        <f t="shared" si="139"/>
        <v>0</v>
      </c>
      <c r="CL204" s="9">
        <f t="shared" si="139"/>
        <v>0</v>
      </c>
      <c r="CM204" s="9">
        <f t="shared" si="139"/>
        <v>0</v>
      </c>
      <c r="CN204" s="9">
        <f t="shared" si="136"/>
        <v>0</v>
      </c>
      <c r="CO204" s="9">
        <f t="shared" si="136"/>
        <v>0</v>
      </c>
      <c r="CP204" s="9">
        <f t="shared" si="136"/>
        <v>0</v>
      </c>
      <c r="CQ204" s="9">
        <f t="shared" si="121"/>
        <v>2234.1491928336891</v>
      </c>
      <c r="CR204" s="27"/>
    </row>
    <row r="205" spans="2:96" x14ac:dyDescent="0.2">
      <c r="B205" s="1">
        <f t="shared" si="115"/>
        <v>44054</v>
      </c>
      <c r="C205" s="8">
        <f t="shared" ref="C205:C268" si="156">D205/7</f>
        <v>27.714285714285715</v>
      </c>
      <c r="D205">
        <f t="shared" si="119"/>
        <v>194</v>
      </c>
      <c r="E205" s="14">
        <f t="shared" si="116"/>
        <v>0.15</v>
      </c>
      <c r="F205" s="3">
        <f t="shared" ref="F205:F268" si="157">EXP(7*E205)</f>
        <v>2.8576511180631639</v>
      </c>
      <c r="G205" s="3">
        <f t="shared" si="150"/>
        <v>1.4189999999999996</v>
      </c>
      <c r="H205" s="27"/>
      <c r="I205" s="4">
        <f t="shared" ref="I205:I268" si="158">I204-N205-J205</f>
        <v>2275647.321967741</v>
      </c>
      <c r="J205" s="4"/>
      <c r="K205" s="4">
        <f t="shared" si="151"/>
        <v>2724352.6780322641</v>
      </c>
      <c r="L205" s="4">
        <f t="shared" si="130"/>
        <v>1.0072078199381973</v>
      </c>
      <c r="N205" s="4">
        <f t="shared" si="120"/>
        <v>2234.1491928336891</v>
      </c>
      <c r="O205" s="4">
        <f t="shared" si="143"/>
        <v>2253.3935436303759</v>
      </c>
      <c r="P205" s="4">
        <f t="shared" si="143"/>
        <v>2417.5549526440504</v>
      </c>
      <c r="Q205" s="4">
        <f t="shared" si="143"/>
        <v>2593.3059510799917</v>
      </c>
      <c r="R205" s="4">
        <f t="shared" si="143"/>
        <v>2781.4083980266273</v>
      </c>
      <c r="S205" s="4">
        <f t="shared" si="143"/>
        <v>2982.6656012121502</v>
      </c>
      <c r="T205" s="4">
        <f t="shared" si="143"/>
        <v>3197.9232058864768</v>
      </c>
      <c r="U205" s="4">
        <f t="shared" si="143"/>
        <v>3428.0698544010738</v>
      </c>
      <c r="V205" s="4">
        <f t="shared" si="143"/>
        <v>3674.0375641211217</v>
      </c>
      <c r="W205" s="4">
        <f t="shared" si="143"/>
        <v>3936.8017642238183</v>
      </c>
      <c r="X205" s="4">
        <f t="shared" si="143"/>
        <v>4217.38092430084</v>
      </c>
      <c r="Y205" s="4">
        <f t="shared" si="143"/>
        <v>4516.8356995310332</v>
      </c>
      <c r="Z205" s="4">
        <f t="shared" si="143"/>
        <v>4836.2675085893734</v>
      </c>
      <c r="AA205" s="4">
        <f t="shared" si="143"/>
        <v>5176.8164515120816</v>
      </c>
      <c r="AB205" s="4">
        <f t="shared" si="143"/>
        <v>5539.6584655916504</v>
      </c>
      <c r="AC205" s="4">
        <f t="shared" si="143"/>
        <v>5926.0016082260818</v>
      </c>
      <c r="AD205" s="4">
        <f t="shared" si="143"/>
        <v>6337.0813467527632</v>
      </c>
      <c r="AE205" s="4">
        <f t="shared" si="143"/>
        <v>6774.1547269891325</v>
      </c>
      <c r="AF205" s="4">
        <f t="shared" si="143"/>
        <v>7238.4932848914559</v>
      </c>
      <c r="AG205" s="4">
        <f t="shared" si="143"/>
        <v>7731.374559934532</v>
      </c>
      <c r="AH205" s="4">
        <f t="shared" si="143"/>
        <v>8254.0720651144693</v>
      </c>
      <c r="AI205" s="4">
        <f t="shared" si="152"/>
        <v>2464978.1196324057</v>
      </c>
      <c r="AJ205" s="4">
        <f t="shared" ref="AJ205:AJ268" si="159">SUM(N205:AI205)</f>
        <v>2561025.5663018986</v>
      </c>
      <c r="AK205" s="27"/>
      <c r="AL205">
        <f t="shared" si="146"/>
        <v>194</v>
      </c>
      <c r="AM205" s="4"/>
      <c r="AN205" s="4"/>
      <c r="AO205" s="4">
        <f t="shared" si="153"/>
        <v>143.83363044449209</v>
      </c>
      <c r="AP205" s="4">
        <f t="shared" si="153"/>
        <v>0</v>
      </c>
      <c r="AQ205" s="4">
        <f t="shared" si="153"/>
        <v>0</v>
      </c>
      <c r="AR205" s="4">
        <f t="shared" si="153"/>
        <v>0</v>
      </c>
      <c r="AS205" s="4">
        <f t="shared" si="153"/>
        <v>0</v>
      </c>
      <c r="AT205" s="4">
        <f t="shared" si="153"/>
        <v>0</v>
      </c>
      <c r="AU205" s="4">
        <f t="shared" si="153"/>
        <v>0</v>
      </c>
      <c r="AV205" s="4">
        <f t="shared" si="153"/>
        <v>0</v>
      </c>
      <c r="AW205" s="4">
        <f t="shared" si="153"/>
        <v>0</v>
      </c>
      <c r="AX205" s="4">
        <f t="shared" si="153"/>
        <v>0</v>
      </c>
      <c r="AY205" s="4">
        <f t="shared" si="153"/>
        <v>0</v>
      </c>
      <c r="AZ205" s="4">
        <f t="shared" si="153"/>
        <v>0</v>
      </c>
      <c r="BA205" s="4">
        <f t="shared" si="153"/>
        <v>0</v>
      </c>
      <c r="BB205" s="4">
        <f t="shared" si="153"/>
        <v>0</v>
      </c>
      <c r="BC205" s="4">
        <f t="shared" si="153"/>
        <v>0</v>
      </c>
      <c r="BD205" s="4">
        <f t="shared" si="153"/>
        <v>0</v>
      </c>
      <c r="BE205" s="4">
        <f t="shared" si="147"/>
        <v>0</v>
      </c>
      <c r="BF205" s="4">
        <f t="shared" si="147"/>
        <v>0</v>
      </c>
      <c r="BG205" s="4">
        <f t="shared" si="147"/>
        <v>0</v>
      </c>
      <c r="BH205" s="4">
        <f t="shared" si="147"/>
        <v>0</v>
      </c>
      <c r="BI205" s="4">
        <f t="shared" si="147"/>
        <v>0</v>
      </c>
      <c r="BJ205" s="4">
        <f t="shared" si="118"/>
        <v>143.83363044449209</v>
      </c>
      <c r="BK205" s="4">
        <f t="shared" ref="BK205:BK268" si="160">BK204+BJ205</f>
        <v>163327.11173036584</v>
      </c>
      <c r="BL205" s="4">
        <f t="shared" si="123"/>
        <v>1.0077405515207991</v>
      </c>
      <c r="BM205" s="4">
        <f t="shared" si="154"/>
        <v>2724352.6780322646</v>
      </c>
      <c r="BN205" s="18">
        <f t="shared" si="124"/>
        <v>1.0072078199381969</v>
      </c>
      <c r="BO205" s="4">
        <f t="shared" si="155"/>
        <v>5.9950796035824974</v>
      </c>
      <c r="BP205" s="27"/>
      <c r="BQ205" s="4">
        <f>I205+AJ205+BK205+SUM(J$11:J205)</f>
        <v>5000000.0000000056</v>
      </c>
      <c r="BR205" s="27"/>
      <c r="BS205">
        <f t="shared" si="148"/>
        <v>194</v>
      </c>
      <c r="BT205" s="11">
        <f t="shared" si="149"/>
        <v>0.47049849649474085</v>
      </c>
      <c r="BU205" s="9">
        <f t="shared" si="145"/>
        <v>157.67457542597842</v>
      </c>
      <c r="BV205" s="9">
        <f t="shared" si="145"/>
        <v>159.03274114335721</v>
      </c>
      <c r="BW205" s="9">
        <f t="shared" si="145"/>
        <v>170.61839556186601</v>
      </c>
      <c r="BX205" s="9">
        <f t="shared" si="145"/>
        <v>183.02198264010002</v>
      </c>
      <c r="BY205" s="9">
        <f t="shared" si="145"/>
        <v>196.29727041140606</v>
      </c>
      <c r="BZ205" s="9">
        <f t="shared" si="145"/>
        <v>210.50095213753485</v>
      </c>
      <c r="CA205" s="9">
        <f t="shared" si="145"/>
        <v>225.6927090412843</v>
      </c>
      <c r="CB205" s="9">
        <f t="shared" si="145"/>
        <v>241.93525685619755</v>
      </c>
      <c r="CC205" s="9">
        <f t="shared" si="145"/>
        <v>259.29437249762816</v>
      </c>
      <c r="CD205" s="9">
        <f t="shared" si="144"/>
        <v>277.8388966597725</v>
      </c>
      <c r="CE205" s="9">
        <f t="shared" si="144"/>
        <v>0</v>
      </c>
      <c r="CF205" s="9">
        <f t="shared" si="144"/>
        <v>0</v>
      </c>
      <c r="CG205" s="9">
        <f t="shared" si="144"/>
        <v>0</v>
      </c>
      <c r="CH205" s="9">
        <f t="shared" si="144"/>
        <v>0</v>
      </c>
      <c r="CI205" s="9">
        <f t="shared" si="139"/>
        <v>0</v>
      </c>
      <c r="CJ205" s="9">
        <f t="shared" si="139"/>
        <v>0</v>
      </c>
      <c r="CK205" s="9">
        <f t="shared" si="139"/>
        <v>0</v>
      </c>
      <c r="CL205" s="9">
        <f t="shared" si="139"/>
        <v>0</v>
      </c>
      <c r="CM205" s="9">
        <f t="shared" si="139"/>
        <v>0</v>
      </c>
      <c r="CN205" s="9">
        <f t="shared" si="136"/>
        <v>0</v>
      </c>
      <c r="CO205" s="9">
        <f t="shared" si="136"/>
        <v>0</v>
      </c>
      <c r="CP205" s="9">
        <f t="shared" si="136"/>
        <v>0</v>
      </c>
      <c r="CQ205" s="9">
        <f t="shared" si="121"/>
        <v>2081.9071523751254</v>
      </c>
      <c r="CR205" s="27"/>
    </row>
    <row r="206" spans="2:96" x14ac:dyDescent="0.2">
      <c r="B206" s="1">
        <f t="shared" ref="B206:B269" si="161">B205+1</f>
        <v>44055</v>
      </c>
      <c r="C206" s="8">
        <f t="shared" si="156"/>
        <v>27.857142857142858</v>
      </c>
      <c r="D206">
        <f t="shared" si="119"/>
        <v>195</v>
      </c>
      <c r="E206" s="14">
        <f t="shared" ref="E206:E269" si="162">E205</f>
        <v>0.15</v>
      </c>
      <c r="F206" s="3">
        <f t="shared" si="157"/>
        <v>2.8576511180631639</v>
      </c>
      <c r="G206" s="3">
        <f t="shared" si="150"/>
        <v>1.4189999999999996</v>
      </c>
      <c r="H206" s="27"/>
      <c r="I206" s="4">
        <f t="shared" si="158"/>
        <v>2273565.4148153658</v>
      </c>
      <c r="J206" s="4"/>
      <c r="K206" s="4">
        <f t="shared" si="151"/>
        <v>2726434.5851846393</v>
      </c>
      <c r="L206" s="4">
        <f t="shared" si="130"/>
        <v>1.0067113163385784</v>
      </c>
      <c r="N206" s="4">
        <f t="shared" si="120"/>
        <v>2081.9071523751254</v>
      </c>
      <c r="O206" s="4">
        <f t="shared" si="143"/>
        <v>2100.1002412636676</v>
      </c>
      <c r="P206" s="4">
        <f t="shared" si="143"/>
        <v>2253.3935436303759</v>
      </c>
      <c r="Q206" s="4">
        <f t="shared" si="143"/>
        <v>2417.5549526440504</v>
      </c>
      <c r="R206" s="4">
        <f t="shared" si="143"/>
        <v>2593.3059510799917</v>
      </c>
      <c r="S206" s="4">
        <f t="shared" si="143"/>
        <v>2781.4083980266273</v>
      </c>
      <c r="T206" s="4">
        <f t="shared" si="143"/>
        <v>2982.6656012121502</v>
      </c>
      <c r="U206" s="4">
        <f t="shared" si="143"/>
        <v>3197.9232058864768</v>
      </c>
      <c r="V206" s="4">
        <f t="shared" si="143"/>
        <v>3428.0698544010738</v>
      </c>
      <c r="W206" s="4">
        <f t="shared" si="143"/>
        <v>3674.0375641211217</v>
      </c>
      <c r="X206" s="4">
        <f t="shared" si="143"/>
        <v>3936.8017642238183</v>
      </c>
      <c r="Y206" s="4">
        <f t="shared" si="143"/>
        <v>4217.38092430084</v>
      </c>
      <c r="Z206" s="4">
        <f t="shared" si="143"/>
        <v>4516.8356995310332</v>
      </c>
      <c r="AA206" s="4">
        <f t="shared" si="143"/>
        <v>4836.2675085893734</v>
      </c>
      <c r="AB206" s="4">
        <f t="shared" si="143"/>
        <v>5176.8164515120816</v>
      </c>
      <c r="AC206" s="4">
        <f t="shared" si="143"/>
        <v>5539.6584655916504</v>
      </c>
      <c r="AD206" s="4">
        <f t="shared" ref="AD206:AH206" si="163">AC205*(1-AC$6)</f>
        <v>5926.0016082260818</v>
      </c>
      <c r="AE206" s="4">
        <f t="shared" si="163"/>
        <v>6337.0813467527632</v>
      </c>
      <c r="AF206" s="4">
        <f t="shared" si="163"/>
        <v>6774.1547269891325</v>
      </c>
      <c r="AG206" s="4">
        <f t="shared" si="163"/>
        <v>7238.4932848914559</v>
      </c>
      <c r="AH206" s="4">
        <f t="shared" si="163"/>
        <v>7731.374559934532</v>
      </c>
      <c r="AI206" s="4">
        <f t="shared" si="152"/>
        <v>2473232.1916975202</v>
      </c>
      <c r="AJ206" s="4">
        <f t="shared" si="159"/>
        <v>2562973.4245027038</v>
      </c>
      <c r="AK206" s="27"/>
      <c r="AL206">
        <f t="shared" si="146"/>
        <v>195</v>
      </c>
      <c r="AM206" s="4"/>
      <c r="AN206" s="4"/>
      <c r="AO206" s="4">
        <f t="shared" si="153"/>
        <v>134.04895157002133</v>
      </c>
      <c r="AP206" s="4">
        <f t="shared" si="153"/>
        <v>0</v>
      </c>
      <c r="AQ206" s="4">
        <f t="shared" si="153"/>
        <v>0</v>
      </c>
      <c r="AR206" s="4">
        <f t="shared" si="153"/>
        <v>0</v>
      </c>
      <c r="AS206" s="4">
        <f t="shared" si="153"/>
        <v>0</v>
      </c>
      <c r="AT206" s="4">
        <f t="shared" si="153"/>
        <v>0</v>
      </c>
      <c r="AU206" s="4">
        <f t="shared" si="153"/>
        <v>0</v>
      </c>
      <c r="AV206" s="4">
        <f t="shared" si="153"/>
        <v>0</v>
      </c>
      <c r="AW206" s="4">
        <f t="shared" si="153"/>
        <v>0</v>
      </c>
      <c r="AX206" s="4">
        <f t="shared" si="153"/>
        <v>0</v>
      </c>
      <c r="AY206" s="4">
        <f t="shared" si="153"/>
        <v>0</v>
      </c>
      <c r="AZ206" s="4">
        <f t="shared" si="153"/>
        <v>0</v>
      </c>
      <c r="BA206" s="4">
        <f t="shared" si="153"/>
        <v>0</v>
      </c>
      <c r="BB206" s="4">
        <f t="shared" si="153"/>
        <v>0</v>
      </c>
      <c r="BC206" s="4">
        <f t="shared" si="153"/>
        <v>0</v>
      </c>
      <c r="BD206" s="4">
        <f t="shared" si="153"/>
        <v>0</v>
      </c>
      <c r="BE206" s="4">
        <f t="shared" si="147"/>
        <v>0</v>
      </c>
      <c r="BF206" s="4">
        <f t="shared" si="147"/>
        <v>0</v>
      </c>
      <c r="BG206" s="4">
        <f t="shared" si="147"/>
        <v>0</v>
      </c>
      <c r="BH206" s="4">
        <f t="shared" si="147"/>
        <v>0</v>
      </c>
      <c r="BI206" s="4">
        <f t="shared" si="147"/>
        <v>0</v>
      </c>
      <c r="BJ206" s="4">
        <f t="shared" ref="BJ206:BJ269" si="164">SUM(AO206:BI206)</f>
        <v>134.04895157002133</v>
      </c>
      <c r="BK206" s="4">
        <f t="shared" si="160"/>
        <v>163461.16068193587</v>
      </c>
      <c r="BL206" s="4">
        <f t="shared" si="123"/>
        <v>1.0072078199381971</v>
      </c>
      <c r="BM206" s="4">
        <f t="shared" si="154"/>
        <v>2726434.5851846398</v>
      </c>
      <c r="BN206" s="18">
        <f t="shared" si="124"/>
        <v>1.0067113163385779</v>
      </c>
      <c r="BO206" s="4">
        <f t="shared" si="155"/>
        <v>5.9954183962519663</v>
      </c>
      <c r="BP206" s="27"/>
      <c r="BQ206" s="4">
        <f>I206+AJ206+BK206+SUM(J$11:J206)</f>
        <v>5000000.0000000056</v>
      </c>
      <c r="BR206" s="27"/>
      <c r="BS206">
        <f t="shared" si="148"/>
        <v>195</v>
      </c>
      <c r="BT206" s="11">
        <f t="shared" si="149"/>
        <v>0.47008108284641181</v>
      </c>
      <c r="BU206" s="9">
        <f t="shared" si="145"/>
        <v>146.79977528612829</v>
      </c>
      <c r="BV206" s="9">
        <f t="shared" si="145"/>
        <v>148.08260932488534</v>
      </c>
      <c r="BW206" s="9">
        <f t="shared" si="145"/>
        <v>158.89165156033204</v>
      </c>
      <c r="BX206" s="9">
        <f t="shared" si="145"/>
        <v>170.46702749694316</v>
      </c>
      <c r="BY206" s="9">
        <f t="shared" si="145"/>
        <v>182.85961044535895</v>
      </c>
      <c r="BZ206" s="9">
        <f t="shared" si="145"/>
        <v>196.12312073736908</v>
      </c>
      <c r="CA206" s="9">
        <f t="shared" si="145"/>
        <v>210.31420133798272</v>
      </c>
      <c r="CB206" s="9">
        <f t="shared" si="145"/>
        <v>225.49248052241754</v>
      </c>
      <c r="CC206" s="9">
        <f t="shared" si="145"/>
        <v>241.72061838449972</v>
      </c>
      <c r="CD206" s="9">
        <f t="shared" si="144"/>
        <v>259.0643334840675</v>
      </c>
      <c r="CE206" s="9">
        <f t="shared" si="144"/>
        <v>0</v>
      </c>
      <c r="CF206" s="9">
        <f t="shared" si="144"/>
        <v>0</v>
      </c>
      <c r="CG206" s="9">
        <f t="shared" si="144"/>
        <v>0</v>
      </c>
      <c r="CH206" s="9">
        <f t="shared" si="144"/>
        <v>0</v>
      </c>
      <c r="CI206" s="9">
        <f t="shared" si="139"/>
        <v>0</v>
      </c>
      <c r="CJ206" s="9">
        <f t="shared" si="139"/>
        <v>0</v>
      </c>
      <c r="CK206" s="9">
        <f t="shared" si="139"/>
        <v>0</v>
      </c>
      <c r="CL206" s="9">
        <f t="shared" si="139"/>
        <v>0</v>
      </c>
      <c r="CM206" s="9">
        <f t="shared" si="139"/>
        <v>0</v>
      </c>
      <c r="CN206" s="9">
        <f t="shared" si="136"/>
        <v>0</v>
      </c>
      <c r="CO206" s="9">
        <f t="shared" si="136"/>
        <v>0</v>
      </c>
      <c r="CP206" s="9">
        <f t="shared" si="136"/>
        <v>0</v>
      </c>
      <c r="CQ206" s="9">
        <f t="shared" si="121"/>
        <v>1939.8154285799842</v>
      </c>
      <c r="CR206" s="27"/>
    </row>
    <row r="207" spans="2:96" x14ac:dyDescent="0.2">
      <c r="B207" s="1">
        <f t="shared" si="161"/>
        <v>44056</v>
      </c>
      <c r="C207" s="8">
        <f t="shared" si="156"/>
        <v>28</v>
      </c>
      <c r="D207">
        <f t="shared" ref="D207:D270" si="165">D206+1</f>
        <v>196</v>
      </c>
      <c r="E207" s="14">
        <f t="shared" si="162"/>
        <v>0.15</v>
      </c>
      <c r="F207" s="3">
        <f t="shared" si="157"/>
        <v>2.8576511180631639</v>
      </c>
      <c r="G207" s="3">
        <f t="shared" si="150"/>
        <v>1.4189999999999996</v>
      </c>
      <c r="H207" s="27"/>
      <c r="I207" s="4">
        <f t="shared" si="158"/>
        <v>2271625.5993867856</v>
      </c>
      <c r="J207" s="4"/>
      <c r="K207" s="4">
        <f t="shared" si="151"/>
        <v>2728374.4006132195</v>
      </c>
      <c r="L207" s="4">
        <f t="shared" si="130"/>
        <v>1.0062486351516626</v>
      </c>
      <c r="N207" s="4">
        <f t="shared" ref="N207:N270" si="166">CQ206</f>
        <v>1939.8154285799842</v>
      </c>
      <c r="O207" s="4">
        <f t="shared" ref="O207:AH219" si="167">N206*(1-N$6)</f>
        <v>1956.9927232326177</v>
      </c>
      <c r="P207" s="4">
        <f t="shared" si="167"/>
        <v>2100.1002412636676</v>
      </c>
      <c r="Q207" s="4">
        <f t="shared" si="167"/>
        <v>2253.3935436303759</v>
      </c>
      <c r="R207" s="4">
        <f t="shared" si="167"/>
        <v>2417.5549526440504</v>
      </c>
      <c r="S207" s="4">
        <f t="shared" si="167"/>
        <v>2593.3059510799917</v>
      </c>
      <c r="T207" s="4">
        <f t="shared" si="167"/>
        <v>2781.4083980266273</v>
      </c>
      <c r="U207" s="4">
        <f t="shared" si="167"/>
        <v>2982.6656012121502</v>
      </c>
      <c r="V207" s="4">
        <f t="shared" si="167"/>
        <v>3197.9232058864768</v>
      </c>
      <c r="W207" s="4">
        <f t="shared" si="167"/>
        <v>3428.0698544010738</v>
      </c>
      <c r="X207" s="4">
        <f t="shared" si="167"/>
        <v>3674.0375641211217</v>
      </c>
      <c r="Y207" s="4">
        <f t="shared" si="167"/>
        <v>3936.8017642238183</v>
      </c>
      <c r="Z207" s="4">
        <f t="shared" si="167"/>
        <v>4217.38092430084</v>
      </c>
      <c r="AA207" s="4">
        <f t="shared" si="167"/>
        <v>4516.8356995310332</v>
      </c>
      <c r="AB207" s="4">
        <f t="shared" si="167"/>
        <v>4836.2675085893734</v>
      </c>
      <c r="AC207" s="4">
        <f t="shared" si="167"/>
        <v>5176.8164515120816</v>
      </c>
      <c r="AD207" s="4">
        <f t="shared" si="167"/>
        <v>5539.6584655916504</v>
      </c>
      <c r="AE207" s="4">
        <f t="shared" si="167"/>
        <v>5926.0016082260818</v>
      </c>
      <c r="AF207" s="4">
        <f t="shared" si="167"/>
        <v>6337.0813467527632</v>
      </c>
      <c r="AG207" s="4">
        <f t="shared" si="167"/>
        <v>6774.1547269891325</v>
      </c>
      <c r="AH207" s="4">
        <f t="shared" si="167"/>
        <v>7238.4932848914559</v>
      </c>
      <c r="AI207" s="4">
        <f t="shared" si="152"/>
        <v>2480963.5662574549</v>
      </c>
      <c r="AJ207" s="4">
        <f t="shared" si="159"/>
        <v>2564788.3255021414</v>
      </c>
      <c r="AK207" s="27"/>
      <c r="AL207">
        <f t="shared" si="146"/>
        <v>196</v>
      </c>
      <c r="AM207" s="4"/>
      <c r="AN207" s="4"/>
      <c r="AO207" s="4">
        <f t="shared" si="153"/>
        <v>124.91442914250752</v>
      </c>
      <c r="AP207" s="4">
        <f t="shared" si="153"/>
        <v>0</v>
      </c>
      <c r="AQ207" s="4">
        <f t="shared" si="153"/>
        <v>0</v>
      </c>
      <c r="AR207" s="4">
        <f t="shared" si="153"/>
        <v>0</v>
      </c>
      <c r="AS207" s="4">
        <f t="shared" si="153"/>
        <v>0</v>
      </c>
      <c r="AT207" s="4">
        <f t="shared" si="153"/>
        <v>0</v>
      </c>
      <c r="AU207" s="4">
        <f t="shared" si="153"/>
        <v>0</v>
      </c>
      <c r="AV207" s="4">
        <f t="shared" si="153"/>
        <v>0</v>
      </c>
      <c r="AW207" s="4">
        <f t="shared" si="153"/>
        <v>0</v>
      </c>
      <c r="AX207" s="4">
        <f t="shared" si="153"/>
        <v>0</v>
      </c>
      <c r="AY207" s="4">
        <f t="shared" si="153"/>
        <v>0</v>
      </c>
      <c r="AZ207" s="4">
        <f t="shared" si="153"/>
        <v>0</v>
      </c>
      <c r="BA207" s="4">
        <f t="shared" si="153"/>
        <v>0</v>
      </c>
      <c r="BB207" s="4">
        <f t="shared" si="153"/>
        <v>0</v>
      </c>
      <c r="BC207" s="4">
        <f t="shared" si="153"/>
        <v>0</v>
      </c>
      <c r="BD207" s="4">
        <f t="shared" si="153"/>
        <v>0</v>
      </c>
      <c r="BE207" s="4">
        <f t="shared" si="147"/>
        <v>0</v>
      </c>
      <c r="BF207" s="4">
        <f t="shared" si="147"/>
        <v>0</v>
      </c>
      <c r="BG207" s="4">
        <f t="shared" si="147"/>
        <v>0</v>
      </c>
      <c r="BH207" s="4">
        <f t="shared" si="147"/>
        <v>0</v>
      </c>
      <c r="BI207" s="4">
        <f t="shared" si="147"/>
        <v>0</v>
      </c>
      <c r="BJ207" s="4">
        <f t="shared" si="164"/>
        <v>124.91442914250752</v>
      </c>
      <c r="BK207" s="4">
        <f t="shared" si="160"/>
        <v>163586.07511107839</v>
      </c>
      <c r="BL207" s="4">
        <f t="shared" si="123"/>
        <v>1.0067113163385784</v>
      </c>
      <c r="BM207" s="4">
        <f t="shared" si="154"/>
        <v>2728374.4006132199</v>
      </c>
      <c r="BN207" s="18">
        <f t="shared" si="124"/>
        <v>1.0062486351516624</v>
      </c>
      <c r="BO207" s="4">
        <f t="shared" si="155"/>
        <v>5.995734129242356</v>
      </c>
      <c r="BP207" s="27"/>
      <c r="BQ207" s="4">
        <f>I207+AJ207+BK207+SUM(J$11:J207)</f>
        <v>5000000.0000000056</v>
      </c>
      <c r="BR207" s="27"/>
      <c r="BS207">
        <f t="shared" si="148"/>
        <v>196</v>
      </c>
      <c r="BT207" s="11">
        <f t="shared" si="149"/>
        <v>0.46969213856916836</v>
      </c>
      <c r="BU207" s="9">
        <f t="shared" si="145"/>
        <v>136.66740856188011</v>
      </c>
      <c r="BV207" s="9">
        <f t="shared" si="145"/>
        <v>137.87761460091431</v>
      </c>
      <c r="BW207" s="9">
        <f t="shared" si="145"/>
        <v>147.96008602931377</v>
      </c>
      <c r="BX207" s="9">
        <f t="shared" si="145"/>
        <v>158.76018488185616</v>
      </c>
      <c r="BY207" s="9">
        <f t="shared" si="145"/>
        <v>170.32598337238028</v>
      </c>
      <c r="BZ207" s="9">
        <f t="shared" si="145"/>
        <v>182.70831271903685</v>
      </c>
      <c r="CA207" s="9">
        <f t="shared" si="145"/>
        <v>195.96084880550566</v>
      </c>
      <c r="CB207" s="9">
        <f t="shared" si="145"/>
        <v>210.14018773050435</v>
      </c>
      <c r="CC207" s="9">
        <f t="shared" si="145"/>
        <v>225.3059084329185</v>
      </c>
      <c r="CD207" s="9">
        <f t="shared" si="144"/>
        <v>241.5206191617207</v>
      </c>
      <c r="CE207" s="9">
        <f t="shared" si="144"/>
        <v>0</v>
      </c>
      <c r="CF207" s="9">
        <f t="shared" si="144"/>
        <v>0</v>
      </c>
      <c r="CG207" s="9">
        <f t="shared" si="144"/>
        <v>0</v>
      </c>
      <c r="CH207" s="9">
        <f t="shared" si="144"/>
        <v>0</v>
      </c>
      <c r="CI207" s="9">
        <f t="shared" si="139"/>
        <v>0</v>
      </c>
      <c r="CJ207" s="9">
        <f t="shared" si="139"/>
        <v>0</v>
      </c>
      <c r="CK207" s="9">
        <f t="shared" si="139"/>
        <v>0</v>
      </c>
      <c r="CL207" s="9">
        <f t="shared" si="139"/>
        <v>0</v>
      </c>
      <c r="CM207" s="9">
        <f t="shared" si="139"/>
        <v>0</v>
      </c>
      <c r="CN207" s="9">
        <f t="shared" si="136"/>
        <v>0</v>
      </c>
      <c r="CO207" s="9">
        <f t="shared" si="136"/>
        <v>0</v>
      </c>
      <c r="CP207" s="9">
        <f t="shared" si="136"/>
        <v>0</v>
      </c>
      <c r="CQ207" s="9">
        <f t="shared" ref="CQ207:CQ270" si="168">SUM(BU207:CP207)</f>
        <v>1807.2271542960307</v>
      </c>
      <c r="CR207" s="27"/>
    </row>
    <row r="208" spans="2:96" x14ac:dyDescent="0.2">
      <c r="B208" s="1">
        <f t="shared" si="161"/>
        <v>44057</v>
      </c>
      <c r="C208" s="8">
        <f t="shared" si="156"/>
        <v>28.142857142857142</v>
      </c>
      <c r="D208">
        <f t="shared" si="165"/>
        <v>197</v>
      </c>
      <c r="E208" s="14">
        <f t="shared" si="162"/>
        <v>0.15</v>
      </c>
      <c r="F208" s="3">
        <f t="shared" si="157"/>
        <v>2.8576511180631639</v>
      </c>
      <c r="G208" s="3">
        <f t="shared" si="150"/>
        <v>1.4189999999999996</v>
      </c>
      <c r="H208" s="27"/>
      <c r="I208" s="4">
        <f t="shared" si="158"/>
        <v>2269818.3722324898</v>
      </c>
      <c r="J208" s="4"/>
      <c r="K208" s="4">
        <f t="shared" si="151"/>
        <v>2730181.6277675154</v>
      </c>
      <c r="L208" s="4">
        <f t="shared" si="130"/>
        <v>1.0058175227984913</v>
      </c>
      <c r="N208" s="4">
        <f t="shared" si="166"/>
        <v>1807.2271542960307</v>
      </c>
      <c r="O208" s="4">
        <f t="shared" si="167"/>
        <v>1823.4265028651851</v>
      </c>
      <c r="P208" s="4">
        <f t="shared" si="167"/>
        <v>1956.9927232326177</v>
      </c>
      <c r="Q208" s="4">
        <f t="shared" si="167"/>
        <v>2100.1002412636676</v>
      </c>
      <c r="R208" s="4">
        <f t="shared" si="167"/>
        <v>2253.3935436303759</v>
      </c>
      <c r="S208" s="4">
        <f t="shared" si="167"/>
        <v>2417.5549526440504</v>
      </c>
      <c r="T208" s="4">
        <f t="shared" si="167"/>
        <v>2593.3059510799917</v>
      </c>
      <c r="U208" s="4">
        <f t="shared" si="167"/>
        <v>2781.4083980266273</v>
      </c>
      <c r="V208" s="4">
        <f t="shared" si="167"/>
        <v>2982.6656012121502</v>
      </c>
      <c r="W208" s="4">
        <f t="shared" si="167"/>
        <v>3197.9232058864768</v>
      </c>
      <c r="X208" s="4">
        <f t="shared" si="167"/>
        <v>3428.0698544010738</v>
      </c>
      <c r="Y208" s="4">
        <f t="shared" si="167"/>
        <v>3674.0375641211217</v>
      </c>
      <c r="Z208" s="4">
        <f t="shared" si="167"/>
        <v>3936.8017642238183</v>
      </c>
      <c r="AA208" s="4">
        <f t="shared" si="167"/>
        <v>4217.38092430084</v>
      </c>
      <c r="AB208" s="4">
        <f t="shared" si="167"/>
        <v>4516.8356995310332</v>
      </c>
      <c r="AC208" s="4">
        <f t="shared" si="167"/>
        <v>4836.2675085893734</v>
      </c>
      <c r="AD208" s="4">
        <f t="shared" si="167"/>
        <v>5176.8164515120816</v>
      </c>
      <c r="AE208" s="4">
        <f t="shared" si="167"/>
        <v>5539.6584655916504</v>
      </c>
      <c r="AF208" s="4">
        <f t="shared" si="167"/>
        <v>5926.0016082260818</v>
      </c>
      <c r="AG208" s="4">
        <f t="shared" si="167"/>
        <v>6337.0813467527632</v>
      </c>
      <c r="AH208" s="4">
        <f t="shared" si="167"/>
        <v>6774.1547269891325</v>
      </c>
      <c r="AI208" s="4">
        <f t="shared" si="152"/>
        <v>2488202.0595423463</v>
      </c>
      <c r="AJ208" s="4">
        <f t="shared" si="159"/>
        <v>2566479.1637307224</v>
      </c>
      <c r="AK208" s="27"/>
      <c r="AL208">
        <f t="shared" si="146"/>
        <v>197</v>
      </c>
      <c r="AM208" s="4"/>
      <c r="AN208" s="4"/>
      <c r="AO208" s="4">
        <f t="shared" si="153"/>
        <v>116.38892571479904</v>
      </c>
      <c r="AP208" s="4">
        <f t="shared" si="153"/>
        <v>0</v>
      </c>
      <c r="AQ208" s="4">
        <f t="shared" si="153"/>
        <v>0</v>
      </c>
      <c r="AR208" s="4">
        <f t="shared" si="153"/>
        <v>0</v>
      </c>
      <c r="AS208" s="4">
        <f t="shared" si="153"/>
        <v>0</v>
      </c>
      <c r="AT208" s="4">
        <f t="shared" si="153"/>
        <v>0</v>
      </c>
      <c r="AU208" s="4">
        <f t="shared" si="153"/>
        <v>0</v>
      </c>
      <c r="AV208" s="4">
        <f t="shared" si="153"/>
        <v>0</v>
      </c>
      <c r="AW208" s="4">
        <f t="shared" si="153"/>
        <v>0</v>
      </c>
      <c r="AX208" s="4">
        <f t="shared" si="153"/>
        <v>0</v>
      </c>
      <c r="AY208" s="4">
        <f t="shared" si="153"/>
        <v>0</v>
      </c>
      <c r="AZ208" s="4">
        <f t="shared" si="153"/>
        <v>0</v>
      </c>
      <c r="BA208" s="4">
        <f t="shared" si="153"/>
        <v>0</v>
      </c>
      <c r="BB208" s="4">
        <f t="shared" si="153"/>
        <v>0</v>
      </c>
      <c r="BC208" s="4">
        <f t="shared" si="153"/>
        <v>0</v>
      </c>
      <c r="BD208" s="4">
        <f t="shared" si="153"/>
        <v>0</v>
      </c>
      <c r="BE208" s="4">
        <f t="shared" si="147"/>
        <v>0</v>
      </c>
      <c r="BF208" s="4">
        <f t="shared" si="147"/>
        <v>0</v>
      </c>
      <c r="BG208" s="4">
        <f t="shared" si="147"/>
        <v>0</v>
      </c>
      <c r="BH208" s="4">
        <f t="shared" si="147"/>
        <v>0</v>
      </c>
      <c r="BI208" s="4">
        <f t="shared" si="147"/>
        <v>0</v>
      </c>
      <c r="BJ208" s="4">
        <f t="shared" si="164"/>
        <v>116.38892571479904</v>
      </c>
      <c r="BK208" s="4">
        <f t="shared" si="160"/>
        <v>163702.46403679319</v>
      </c>
      <c r="BL208" s="4">
        <f t="shared" si="123"/>
        <v>1.0062486351516626</v>
      </c>
      <c r="BM208" s="4">
        <f t="shared" si="154"/>
        <v>2730181.6277675154</v>
      </c>
      <c r="BN208" s="18">
        <f t="shared" si="124"/>
        <v>1.0058175227984909</v>
      </c>
      <c r="BO208" s="4">
        <f t="shared" si="155"/>
        <v>5.9960283364244011</v>
      </c>
      <c r="BP208" s="27"/>
      <c r="BQ208" s="4">
        <f>I208+AJ208+BK208+SUM(J$11:J208)</f>
        <v>5000000.0000000056</v>
      </c>
      <c r="BR208" s="27"/>
      <c r="BS208">
        <f t="shared" si="148"/>
        <v>197</v>
      </c>
      <c r="BT208" s="11">
        <f t="shared" si="149"/>
        <v>0.46932976214839633</v>
      </c>
      <c r="BU208" s="9">
        <f t="shared" si="145"/>
        <v>127.22782357108188</v>
      </c>
      <c r="BV208" s="9">
        <f t="shared" si="145"/>
        <v>128.36824903271992</v>
      </c>
      <c r="BW208" s="9">
        <f t="shared" si="145"/>
        <v>137.77123939813603</v>
      </c>
      <c r="BX208" s="9">
        <f t="shared" si="145"/>
        <v>147.84593200801004</v>
      </c>
      <c r="BY208" s="9">
        <f t="shared" si="145"/>
        <v>158.63769837881642</v>
      </c>
      <c r="BZ208" s="9">
        <f t="shared" si="145"/>
        <v>170.19457363576646</v>
      </c>
      <c r="CA208" s="9">
        <f t="shared" si="145"/>
        <v>182.56734977975898</v>
      </c>
      <c r="CB208" s="9">
        <f t="shared" si="145"/>
        <v>195.80966128250836</v>
      </c>
      <c r="CC208" s="9">
        <f t="shared" si="145"/>
        <v>209.97806057776529</v>
      </c>
      <c r="CD208" s="9">
        <f t="shared" si="144"/>
        <v>225.13208063813056</v>
      </c>
      <c r="CE208" s="9">
        <f t="shared" si="144"/>
        <v>0</v>
      </c>
      <c r="CF208" s="9">
        <f t="shared" si="144"/>
        <v>0</v>
      </c>
      <c r="CG208" s="9">
        <f t="shared" si="144"/>
        <v>0</v>
      </c>
      <c r="CH208" s="9">
        <f t="shared" si="144"/>
        <v>0</v>
      </c>
      <c r="CI208" s="9">
        <f t="shared" si="139"/>
        <v>0</v>
      </c>
      <c r="CJ208" s="9">
        <f t="shared" si="139"/>
        <v>0</v>
      </c>
      <c r="CK208" s="9">
        <f t="shared" si="139"/>
        <v>0</v>
      </c>
      <c r="CL208" s="9">
        <f t="shared" si="139"/>
        <v>0</v>
      </c>
      <c r="CM208" s="9">
        <f t="shared" si="139"/>
        <v>0</v>
      </c>
      <c r="CN208" s="9">
        <f t="shared" si="136"/>
        <v>0</v>
      </c>
      <c r="CO208" s="9">
        <f t="shared" si="136"/>
        <v>0</v>
      </c>
      <c r="CP208" s="9">
        <f t="shared" si="136"/>
        <v>0</v>
      </c>
      <c r="CQ208" s="9">
        <f t="shared" si="168"/>
        <v>1683.5326683026938</v>
      </c>
      <c r="CR208" s="27"/>
    </row>
    <row r="209" spans="2:96" x14ac:dyDescent="0.2">
      <c r="B209" s="1">
        <f t="shared" si="161"/>
        <v>44058</v>
      </c>
      <c r="C209" s="8">
        <f t="shared" si="156"/>
        <v>28.285714285714285</v>
      </c>
      <c r="D209">
        <f t="shared" si="165"/>
        <v>198</v>
      </c>
      <c r="E209" s="14">
        <f t="shared" si="162"/>
        <v>0.15</v>
      </c>
      <c r="F209" s="3">
        <f t="shared" si="157"/>
        <v>2.8576511180631639</v>
      </c>
      <c r="G209" s="3">
        <f t="shared" si="150"/>
        <v>1.4189999999999996</v>
      </c>
      <c r="H209" s="27"/>
      <c r="I209" s="4">
        <f t="shared" si="158"/>
        <v>2268134.839564187</v>
      </c>
      <c r="J209" s="4"/>
      <c r="K209" s="4">
        <f t="shared" si="151"/>
        <v>2731865.1604358181</v>
      </c>
      <c r="L209" s="4">
        <f t="shared" si="130"/>
        <v>1.0054158691286759</v>
      </c>
      <c r="N209" s="4">
        <f t="shared" si="166"/>
        <v>1683.5326683026938</v>
      </c>
      <c r="O209" s="4">
        <f t="shared" si="167"/>
        <v>1698.7935250382686</v>
      </c>
      <c r="P209" s="4">
        <f t="shared" si="167"/>
        <v>1823.4265028651851</v>
      </c>
      <c r="Q209" s="4">
        <f t="shared" si="167"/>
        <v>1956.9927232326177</v>
      </c>
      <c r="R209" s="4">
        <f t="shared" si="167"/>
        <v>2100.1002412636676</v>
      </c>
      <c r="S209" s="4">
        <f t="shared" si="167"/>
        <v>2253.3935436303759</v>
      </c>
      <c r="T209" s="4">
        <f t="shared" si="167"/>
        <v>2417.5549526440504</v>
      </c>
      <c r="U209" s="4">
        <f t="shared" si="167"/>
        <v>2593.3059510799917</v>
      </c>
      <c r="V209" s="4">
        <f t="shared" si="167"/>
        <v>2781.4083980266273</v>
      </c>
      <c r="W209" s="4">
        <f t="shared" si="167"/>
        <v>2982.6656012121502</v>
      </c>
      <c r="X209" s="4">
        <f t="shared" si="167"/>
        <v>3197.9232058864768</v>
      </c>
      <c r="Y209" s="4">
        <f t="shared" si="167"/>
        <v>3428.0698544010738</v>
      </c>
      <c r="Z209" s="4">
        <f t="shared" si="167"/>
        <v>3674.0375641211217</v>
      </c>
      <c r="AA209" s="4">
        <f t="shared" si="167"/>
        <v>3936.8017642238183</v>
      </c>
      <c r="AB209" s="4">
        <f t="shared" si="167"/>
        <v>4217.38092430084</v>
      </c>
      <c r="AC209" s="4">
        <f t="shared" si="167"/>
        <v>4516.8356995310332</v>
      </c>
      <c r="AD209" s="4">
        <f t="shared" si="167"/>
        <v>4836.2675085893734</v>
      </c>
      <c r="AE209" s="4">
        <f t="shared" si="167"/>
        <v>5176.8164515120816</v>
      </c>
      <c r="AF209" s="4">
        <f t="shared" si="167"/>
        <v>5539.6584655916504</v>
      </c>
      <c r="AG209" s="4">
        <f t="shared" si="167"/>
        <v>5926.0016082260818</v>
      </c>
      <c r="AH209" s="4">
        <f t="shared" si="167"/>
        <v>6337.0813467527632</v>
      </c>
      <c r="AI209" s="4">
        <f t="shared" si="152"/>
        <v>2494976.2142693354</v>
      </c>
      <c r="AJ209" s="4">
        <f t="shared" si="159"/>
        <v>2568054.2627697671</v>
      </c>
      <c r="AK209" s="27"/>
      <c r="AL209">
        <f t="shared" si="146"/>
        <v>198</v>
      </c>
      <c r="AM209" s="4"/>
      <c r="AN209" s="4"/>
      <c r="AO209" s="4">
        <f t="shared" si="153"/>
        <v>108.43362925776184</v>
      </c>
      <c r="AP209" s="4">
        <f t="shared" si="153"/>
        <v>0</v>
      </c>
      <c r="AQ209" s="4">
        <f t="shared" si="153"/>
        <v>0</v>
      </c>
      <c r="AR209" s="4">
        <f t="shared" si="153"/>
        <v>0</v>
      </c>
      <c r="AS209" s="4">
        <f t="shared" si="153"/>
        <v>0</v>
      </c>
      <c r="AT209" s="4">
        <f t="shared" si="153"/>
        <v>0</v>
      </c>
      <c r="AU209" s="4">
        <f t="shared" si="153"/>
        <v>0</v>
      </c>
      <c r="AV209" s="4">
        <f t="shared" si="153"/>
        <v>0</v>
      </c>
      <c r="AW209" s="4">
        <f t="shared" si="153"/>
        <v>0</v>
      </c>
      <c r="AX209" s="4">
        <f t="shared" si="153"/>
        <v>0</v>
      </c>
      <c r="AY209" s="4">
        <f t="shared" si="153"/>
        <v>0</v>
      </c>
      <c r="AZ209" s="4">
        <f t="shared" si="153"/>
        <v>0</v>
      </c>
      <c r="BA209" s="4">
        <f t="shared" si="153"/>
        <v>0</v>
      </c>
      <c r="BB209" s="4">
        <f t="shared" si="153"/>
        <v>0</v>
      </c>
      <c r="BC209" s="4">
        <f t="shared" si="153"/>
        <v>0</v>
      </c>
      <c r="BD209" s="4">
        <f t="shared" si="153"/>
        <v>0</v>
      </c>
      <c r="BE209" s="4">
        <f t="shared" si="147"/>
        <v>0</v>
      </c>
      <c r="BF209" s="4">
        <f t="shared" si="147"/>
        <v>0</v>
      </c>
      <c r="BG209" s="4">
        <f t="shared" si="147"/>
        <v>0</v>
      </c>
      <c r="BH209" s="4">
        <f t="shared" si="147"/>
        <v>0</v>
      </c>
      <c r="BI209" s="4">
        <f t="shared" si="147"/>
        <v>0</v>
      </c>
      <c r="BJ209" s="4">
        <f t="shared" si="164"/>
        <v>108.43362925776184</v>
      </c>
      <c r="BK209" s="4">
        <f t="shared" si="160"/>
        <v>163810.89766605094</v>
      </c>
      <c r="BL209" s="4">
        <f t="shared" si="123"/>
        <v>1.0058175227984911</v>
      </c>
      <c r="BM209" s="4">
        <f t="shared" si="154"/>
        <v>2731865.1604358181</v>
      </c>
      <c r="BN209" s="18">
        <f t="shared" si="124"/>
        <v>1.0054158691286754</v>
      </c>
      <c r="BO209" s="4">
        <f t="shared" si="155"/>
        <v>5.9963024543977843</v>
      </c>
      <c r="BP209" s="27"/>
      <c r="BQ209" s="4">
        <f>I209+AJ209+BK209+SUM(J$11:J209)</f>
        <v>5000000.0000000047</v>
      </c>
      <c r="BR209" s="27"/>
      <c r="BS209">
        <f t="shared" si="148"/>
        <v>198</v>
      </c>
      <c r="BT209" s="11">
        <f t="shared" si="149"/>
        <v>0.468992173707513</v>
      </c>
      <c r="BU209" s="9">
        <f t="shared" si="145"/>
        <v>118.43454684223347</v>
      </c>
      <c r="BV209" s="9">
        <f t="shared" si="145"/>
        <v>119.50813019819189</v>
      </c>
      <c r="BW209" s="9">
        <f t="shared" si="145"/>
        <v>128.27591387619478</v>
      </c>
      <c r="BX209" s="9">
        <f t="shared" si="145"/>
        <v>137.67214067979762</v>
      </c>
      <c r="BY209" s="9">
        <f t="shared" si="145"/>
        <v>147.73958657308799</v>
      </c>
      <c r="BZ209" s="9">
        <f t="shared" si="145"/>
        <v>158.52359043685283</v>
      </c>
      <c r="CA209" s="9">
        <f t="shared" si="145"/>
        <v>170.07215284468452</v>
      </c>
      <c r="CB209" s="9">
        <f t="shared" si="145"/>
        <v>182.43602926284521</v>
      </c>
      <c r="CC209" s="9">
        <f t="shared" si="145"/>
        <v>195.6688155838259</v>
      </c>
      <c r="CD209" s="9">
        <f t="shared" si="144"/>
        <v>209.82702356326686</v>
      </c>
      <c r="CE209" s="9">
        <f t="shared" si="144"/>
        <v>0</v>
      </c>
      <c r="CF209" s="9">
        <f t="shared" si="144"/>
        <v>0</v>
      </c>
      <c r="CG209" s="9">
        <f t="shared" si="144"/>
        <v>0</v>
      </c>
      <c r="CH209" s="9">
        <f t="shared" si="144"/>
        <v>0</v>
      </c>
      <c r="CI209" s="9">
        <f t="shared" si="139"/>
        <v>0</v>
      </c>
      <c r="CJ209" s="9">
        <f t="shared" si="139"/>
        <v>0</v>
      </c>
      <c r="CK209" s="9">
        <f t="shared" si="139"/>
        <v>0</v>
      </c>
      <c r="CL209" s="9">
        <f t="shared" si="139"/>
        <v>0</v>
      </c>
      <c r="CM209" s="9">
        <f t="shared" si="139"/>
        <v>0</v>
      </c>
      <c r="CN209" s="9">
        <f t="shared" si="136"/>
        <v>0</v>
      </c>
      <c r="CO209" s="9">
        <f t="shared" si="136"/>
        <v>0</v>
      </c>
      <c r="CP209" s="9">
        <f t="shared" si="136"/>
        <v>0</v>
      </c>
      <c r="CQ209" s="9">
        <f t="shared" si="168"/>
        <v>1568.1579298609811</v>
      </c>
      <c r="CR209" s="27"/>
    </row>
    <row r="210" spans="2:96" x14ac:dyDescent="0.2">
      <c r="B210" s="1">
        <f t="shared" si="161"/>
        <v>44059</v>
      </c>
      <c r="C210" s="8">
        <f t="shared" si="156"/>
        <v>28.428571428571427</v>
      </c>
      <c r="D210">
        <f t="shared" si="165"/>
        <v>199</v>
      </c>
      <c r="E210" s="14">
        <f t="shared" si="162"/>
        <v>0.15</v>
      </c>
      <c r="F210" s="3">
        <f t="shared" si="157"/>
        <v>2.8576511180631639</v>
      </c>
      <c r="G210" s="3">
        <f t="shared" si="150"/>
        <v>1.4189999999999996</v>
      </c>
      <c r="H210" s="27"/>
      <c r="I210" s="4">
        <f t="shared" si="158"/>
        <v>2266566.681634326</v>
      </c>
      <c r="J210" s="4"/>
      <c r="K210" s="4">
        <f t="shared" si="151"/>
        <v>2733433.3183656791</v>
      </c>
      <c r="L210" s="4">
        <f t="shared" si="130"/>
        <v>1.0050416991961373</v>
      </c>
      <c r="N210" s="4">
        <f t="shared" si="166"/>
        <v>1568.1579298609811</v>
      </c>
      <c r="O210" s="4">
        <f t="shared" si="167"/>
        <v>1582.520708204532</v>
      </c>
      <c r="P210" s="4">
        <f t="shared" si="167"/>
        <v>1698.7935250382686</v>
      </c>
      <c r="Q210" s="4">
        <f t="shared" si="167"/>
        <v>1823.4265028651851</v>
      </c>
      <c r="R210" s="4">
        <f t="shared" si="167"/>
        <v>1956.9927232326177</v>
      </c>
      <c r="S210" s="4">
        <f t="shared" si="167"/>
        <v>2100.1002412636676</v>
      </c>
      <c r="T210" s="4">
        <f t="shared" si="167"/>
        <v>2253.3935436303759</v>
      </c>
      <c r="U210" s="4">
        <f t="shared" si="167"/>
        <v>2417.5549526440504</v>
      </c>
      <c r="V210" s="4">
        <f t="shared" si="167"/>
        <v>2593.3059510799917</v>
      </c>
      <c r="W210" s="4">
        <f t="shared" si="167"/>
        <v>2781.4083980266273</v>
      </c>
      <c r="X210" s="4">
        <f t="shared" si="167"/>
        <v>2982.6656012121502</v>
      </c>
      <c r="Y210" s="4">
        <f t="shared" si="167"/>
        <v>3197.9232058864768</v>
      </c>
      <c r="Z210" s="4">
        <f t="shared" si="167"/>
        <v>3428.0698544010738</v>
      </c>
      <c r="AA210" s="4">
        <f t="shared" si="167"/>
        <v>3674.0375641211217</v>
      </c>
      <c r="AB210" s="4">
        <f t="shared" si="167"/>
        <v>3936.8017642238183</v>
      </c>
      <c r="AC210" s="4">
        <f t="shared" si="167"/>
        <v>4217.38092430084</v>
      </c>
      <c r="AD210" s="4">
        <f t="shared" si="167"/>
        <v>4516.8356995310332</v>
      </c>
      <c r="AE210" s="4">
        <f t="shared" si="167"/>
        <v>4836.2675085893734</v>
      </c>
      <c r="AF210" s="4">
        <f t="shared" si="167"/>
        <v>5176.8164515120816</v>
      </c>
      <c r="AG210" s="4">
        <f t="shared" si="167"/>
        <v>5539.6584655916504</v>
      </c>
      <c r="AH210" s="4">
        <f t="shared" si="167"/>
        <v>5926.0016082260818</v>
      </c>
      <c r="AI210" s="4">
        <f t="shared" si="152"/>
        <v>2501313.295616088</v>
      </c>
      <c r="AJ210" s="4">
        <f t="shared" si="159"/>
        <v>2569521.40873953</v>
      </c>
      <c r="AK210" s="27"/>
      <c r="AL210">
        <f t="shared" si="146"/>
        <v>199</v>
      </c>
      <c r="AM210" s="4"/>
      <c r="AN210" s="4"/>
      <c r="AO210" s="4">
        <f t="shared" si="153"/>
        <v>101.01196009816162</v>
      </c>
      <c r="AP210" s="4">
        <f t="shared" si="153"/>
        <v>0</v>
      </c>
      <c r="AQ210" s="4">
        <f t="shared" si="153"/>
        <v>0</v>
      </c>
      <c r="AR210" s="4">
        <f t="shared" si="153"/>
        <v>0</v>
      </c>
      <c r="AS210" s="4">
        <f t="shared" si="153"/>
        <v>0</v>
      </c>
      <c r="AT210" s="4">
        <f t="shared" si="153"/>
        <v>0</v>
      </c>
      <c r="AU210" s="4">
        <f t="shared" si="153"/>
        <v>0</v>
      </c>
      <c r="AV210" s="4">
        <f t="shared" si="153"/>
        <v>0</v>
      </c>
      <c r="AW210" s="4">
        <f t="shared" si="153"/>
        <v>0</v>
      </c>
      <c r="AX210" s="4">
        <f t="shared" si="153"/>
        <v>0</v>
      </c>
      <c r="AY210" s="4">
        <f t="shared" si="153"/>
        <v>0</v>
      </c>
      <c r="AZ210" s="4">
        <f t="shared" si="153"/>
        <v>0</v>
      </c>
      <c r="BA210" s="4">
        <f t="shared" si="153"/>
        <v>0</v>
      </c>
      <c r="BB210" s="4">
        <f t="shared" si="153"/>
        <v>0</v>
      </c>
      <c r="BC210" s="4">
        <f t="shared" si="153"/>
        <v>0</v>
      </c>
      <c r="BD210" s="4">
        <f t="shared" si="153"/>
        <v>0</v>
      </c>
      <c r="BE210" s="4">
        <f t="shared" si="147"/>
        <v>0</v>
      </c>
      <c r="BF210" s="4">
        <f t="shared" si="147"/>
        <v>0</v>
      </c>
      <c r="BG210" s="4">
        <f t="shared" si="147"/>
        <v>0</v>
      </c>
      <c r="BH210" s="4">
        <f t="shared" si="147"/>
        <v>0</v>
      </c>
      <c r="BI210" s="4">
        <f t="shared" si="147"/>
        <v>0</v>
      </c>
      <c r="BJ210" s="4">
        <f t="shared" si="164"/>
        <v>101.01196009816162</v>
      </c>
      <c r="BK210" s="4">
        <f t="shared" si="160"/>
        <v>163911.90962614911</v>
      </c>
      <c r="BL210" s="4">
        <f t="shared" si="123"/>
        <v>1.0054158691286756</v>
      </c>
      <c r="BM210" s="4">
        <f t="shared" si="154"/>
        <v>2733433.3183656791</v>
      </c>
      <c r="BN210" s="18">
        <f t="shared" si="124"/>
        <v>1.0050416991961368</v>
      </c>
      <c r="BO210" s="4">
        <f t="shared" si="155"/>
        <v>5.9965578280194558</v>
      </c>
      <c r="BP210" s="27"/>
      <c r="BQ210" s="4">
        <f>I210+AJ210+BK210+SUM(J$11:J210)</f>
        <v>5000000.0000000056</v>
      </c>
      <c r="BR210" s="27"/>
      <c r="BS210">
        <f t="shared" si="148"/>
        <v>199</v>
      </c>
      <c r="BT210" s="11">
        <f t="shared" si="149"/>
        <v>0.46867770794867963</v>
      </c>
      <c r="BU210" s="9">
        <f t="shared" si="145"/>
        <v>110.24409964031862</v>
      </c>
      <c r="BV210" s="9">
        <f t="shared" si="145"/>
        <v>111.25382674539318</v>
      </c>
      <c r="BW210" s="9">
        <f t="shared" si="145"/>
        <v>119.42799833894904</v>
      </c>
      <c r="BX210" s="9">
        <f t="shared" si="145"/>
        <v>128.18990309635973</v>
      </c>
      <c r="BY210" s="9">
        <f t="shared" si="145"/>
        <v>137.5798295995362</v>
      </c>
      <c r="BZ210" s="9">
        <f t="shared" si="145"/>
        <v>147.64052513068873</v>
      </c>
      <c r="CA210" s="9">
        <f t="shared" si="145"/>
        <v>158.41729817025563</v>
      </c>
      <c r="CB210" s="9">
        <f t="shared" si="145"/>
        <v>169.95811710677884</v>
      </c>
      <c r="CC210" s="9">
        <f t="shared" si="145"/>
        <v>182.3137033742762</v>
      </c>
      <c r="CD210" s="9">
        <f t="shared" si="144"/>
        <v>195.53761692844927</v>
      </c>
      <c r="CE210" s="9">
        <f t="shared" si="144"/>
        <v>0</v>
      </c>
      <c r="CF210" s="9">
        <f t="shared" si="144"/>
        <v>0</v>
      </c>
      <c r="CG210" s="9">
        <f t="shared" si="144"/>
        <v>0</v>
      </c>
      <c r="CH210" s="9">
        <f t="shared" si="144"/>
        <v>0</v>
      </c>
      <c r="CI210" s="9">
        <f t="shared" si="139"/>
        <v>0</v>
      </c>
      <c r="CJ210" s="9">
        <f t="shared" si="139"/>
        <v>0</v>
      </c>
      <c r="CK210" s="9">
        <f t="shared" si="139"/>
        <v>0</v>
      </c>
      <c r="CL210" s="9">
        <f t="shared" si="139"/>
        <v>0</v>
      </c>
      <c r="CM210" s="9">
        <f t="shared" si="139"/>
        <v>0</v>
      </c>
      <c r="CN210" s="9">
        <f t="shared" si="136"/>
        <v>0</v>
      </c>
      <c r="CO210" s="9">
        <f t="shared" si="136"/>
        <v>0</v>
      </c>
      <c r="CP210" s="9">
        <f t="shared" si="136"/>
        <v>0</v>
      </c>
      <c r="CQ210" s="9">
        <f t="shared" si="168"/>
        <v>1460.5629181310055</v>
      </c>
      <c r="CR210" s="27"/>
    </row>
    <row r="211" spans="2:96" x14ac:dyDescent="0.2">
      <c r="B211" s="1">
        <f t="shared" si="161"/>
        <v>44060</v>
      </c>
      <c r="C211" s="8">
        <f t="shared" si="156"/>
        <v>28.571428571428573</v>
      </c>
      <c r="D211">
        <f t="shared" si="165"/>
        <v>200</v>
      </c>
      <c r="E211" s="14">
        <f t="shared" si="162"/>
        <v>0.15</v>
      </c>
      <c r="F211" s="3">
        <f t="shared" si="157"/>
        <v>2.8576511180631639</v>
      </c>
      <c r="G211" s="3">
        <f t="shared" si="150"/>
        <v>1.4189999999999996</v>
      </c>
      <c r="H211" s="27"/>
      <c r="I211" s="4">
        <f t="shared" si="158"/>
        <v>2265106.1187161952</v>
      </c>
      <c r="J211" s="4"/>
      <c r="K211" s="4">
        <f t="shared" si="151"/>
        <v>2734893.8812838099</v>
      </c>
      <c r="L211" s="4">
        <f t="shared" si="130"/>
        <v>1.0046931653816802</v>
      </c>
      <c r="N211" s="4">
        <f t="shared" si="166"/>
        <v>1460.5629181310055</v>
      </c>
      <c r="O211" s="4">
        <f t="shared" si="167"/>
        <v>1474.0684540693221</v>
      </c>
      <c r="P211" s="4">
        <f t="shared" si="167"/>
        <v>1582.520708204532</v>
      </c>
      <c r="Q211" s="4">
        <f t="shared" si="167"/>
        <v>1698.7935250382686</v>
      </c>
      <c r="R211" s="4">
        <f t="shared" si="167"/>
        <v>1823.4265028651851</v>
      </c>
      <c r="S211" s="4">
        <f t="shared" si="167"/>
        <v>1956.9927232326177</v>
      </c>
      <c r="T211" s="4">
        <f t="shared" si="167"/>
        <v>2100.1002412636676</v>
      </c>
      <c r="U211" s="4">
        <f t="shared" si="167"/>
        <v>2253.3935436303759</v>
      </c>
      <c r="V211" s="4">
        <f t="shared" si="167"/>
        <v>2417.5549526440504</v>
      </c>
      <c r="W211" s="4">
        <f t="shared" si="167"/>
        <v>2593.3059510799917</v>
      </c>
      <c r="X211" s="4">
        <f t="shared" si="167"/>
        <v>2781.4083980266273</v>
      </c>
      <c r="Y211" s="4">
        <f t="shared" si="167"/>
        <v>2982.6656012121502</v>
      </c>
      <c r="Z211" s="4">
        <f t="shared" si="167"/>
        <v>3197.9232058864768</v>
      </c>
      <c r="AA211" s="4">
        <f t="shared" si="167"/>
        <v>3428.0698544010738</v>
      </c>
      <c r="AB211" s="4">
        <f t="shared" si="167"/>
        <v>3674.0375641211217</v>
      </c>
      <c r="AC211" s="4">
        <f t="shared" si="167"/>
        <v>3936.8017642238183</v>
      </c>
      <c r="AD211" s="4">
        <f t="shared" si="167"/>
        <v>4217.38092430084</v>
      </c>
      <c r="AE211" s="4">
        <f t="shared" si="167"/>
        <v>4516.8356995310332</v>
      </c>
      <c r="AF211" s="4">
        <f t="shared" si="167"/>
        <v>4836.2675085893734</v>
      </c>
      <c r="AG211" s="4">
        <f t="shared" si="167"/>
        <v>5176.8164515120816</v>
      </c>
      <c r="AH211" s="4">
        <f t="shared" si="167"/>
        <v>5539.6584655916504</v>
      </c>
      <c r="AI211" s="4">
        <f t="shared" si="152"/>
        <v>2507239.297224314</v>
      </c>
      <c r="AJ211" s="4">
        <f t="shared" si="159"/>
        <v>2570887.8821818694</v>
      </c>
      <c r="AK211" s="27"/>
      <c r="AL211">
        <f t="shared" si="146"/>
        <v>200</v>
      </c>
      <c r="AM211" s="4"/>
      <c r="AN211" s="4"/>
      <c r="AO211" s="4">
        <f t="shared" si="153"/>
        <v>94.089475791658856</v>
      </c>
      <c r="AP211" s="4">
        <f t="shared" si="153"/>
        <v>0</v>
      </c>
      <c r="AQ211" s="4">
        <f t="shared" si="153"/>
        <v>0</v>
      </c>
      <c r="AR211" s="4">
        <f t="shared" si="153"/>
        <v>0</v>
      </c>
      <c r="AS211" s="4">
        <f t="shared" si="153"/>
        <v>0</v>
      </c>
      <c r="AT211" s="4">
        <f t="shared" si="153"/>
        <v>0</v>
      </c>
      <c r="AU211" s="4">
        <f t="shared" si="153"/>
        <v>0</v>
      </c>
      <c r="AV211" s="4">
        <f t="shared" si="153"/>
        <v>0</v>
      </c>
      <c r="AW211" s="4">
        <f t="shared" si="153"/>
        <v>0</v>
      </c>
      <c r="AX211" s="4">
        <f t="shared" si="153"/>
        <v>0</v>
      </c>
      <c r="AY211" s="4">
        <f t="shared" si="153"/>
        <v>0</v>
      </c>
      <c r="AZ211" s="4">
        <f t="shared" si="153"/>
        <v>0</v>
      </c>
      <c r="BA211" s="4">
        <f t="shared" si="153"/>
        <v>0</v>
      </c>
      <c r="BB211" s="4">
        <f t="shared" si="153"/>
        <v>0</v>
      </c>
      <c r="BC211" s="4">
        <f t="shared" si="153"/>
        <v>0</v>
      </c>
      <c r="BD211" s="4">
        <f t="shared" si="153"/>
        <v>0</v>
      </c>
      <c r="BE211" s="4">
        <f t="shared" si="147"/>
        <v>0</v>
      </c>
      <c r="BF211" s="4">
        <f t="shared" si="147"/>
        <v>0</v>
      </c>
      <c r="BG211" s="4">
        <f t="shared" si="147"/>
        <v>0</v>
      </c>
      <c r="BH211" s="4">
        <f t="shared" si="147"/>
        <v>0</v>
      </c>
      <c r="BI211" s="4">
        <f t="shared" si="147"/>
        <v>0</v>
      </c>
      <c r="BJ211" s="4">
        <f t="shared" si="164"/>
        <v>94.089475791658856</v>
      </c>
      <c r="BK211" s="4">
        <f t="shared" si="160"/>
        <v>164005.99910194078</v>
      </c>
      <c r="BL211" s="4">
        <f t="shared" si="123"/>
        <v>1.0050416991961373</v>
      </c>
      <c r="BM211" s="4">
        <f t="shared" si="154"/>
        <v>2734893.8812838104</v>
      </c>
      <c r="BN211" s="18">
        <f t="shared" si="124"/>
        <v>1.0046931653816802</v>
      </c>
      <c r="BO211" s="4">
        <f t="shared" si="155"/>
        <v>5.9967957157062814</v>
      </c>
      <c r="BP211" s="27"/>
      <c r="BQ211" s="4">
        <f>I211+AJ211+BK211+SUM(J$11:J211)</f>
        <v>5000000.0000000056</v>
      </c>
      <c r="BR211" s="27"/>
      <c r="BS211">
        <f t="shared" si="148"/>
        <v>200</v>
      </c>
      <c r="BT211" s="11">
        <f t="shared" si="149"/>
        <v>0.46838480740372201</v>
      </c>
      <c r="BU211" s="9">
        <f t="shared" si="145"/>
        <v>102.61582216647137</v>
      </c>
      <c r="BV211" s="9">
        <f t="shared" si="145"/>
        <v>103.56469034387426</v>
      </c>
      <c r="BW211" s="9">
        <f t="shared" si="145"/>
        <v>111.18429856871721</v>
      </c>
      <c r="BX211" s="9">
        <f t="shared" si="145"/>
        <v>119.35336170656092</v>
      </c>
      <c r="BY211" s="9">
        <f t="shared" si="145"/>
        <v>128.1097907039028</v>
      </c>
      <c r="BZ211" s="9">
        <f t="shared" si="145"/>
        <v>137.49384896426926</v>
      </c>
      <c r="CA211" s="9">
        <f t="shared" si="145"/>
        <v>147.54825705491896</v>
      </c>
      <c r="CB211" s="9">
        <f t="shared" si="145"/>
        <v>158.31829514071563</v>
      </c>
      <c r="CC211" s="9">
        <f t="shared" si="145"/>
        <v>169.85190163231468</v>
      </c>
      <c r="CD211" s="9">
        <f t="shared" si="144"/>
        <v>182.1997662653292</v>
      </c>
      <c r="CE211" s="9">
        <f t="shared" si="144"/>
        <v>0</v>
      </c>
      <c r="CF211" s="9">
        <f t="shared" si="144"/>
        <v>0</v>
      </c>
      <c r="CG211" s="9">
        <f t="shared" si="144"/>
        <v>0</v>
      </c>
      <c r="CH211" s="9">
        <f t="shared" si="144"/>
        <v>0</v>
      </c>
      <c r="CI211" s="9">
        <f t="shared" si="139"/>
        <v>0</v>
      </c>
      <c r="CJ211" s="9">
        <f t="shared" si="139"/>
        <v>0</v>
      </c>
      <c r="CK211" s="9">
        <f t="shared" si="139"/>
        <v>0</v>
      </c>
      <c r="CL211" s="9">
        <f t="shared" si="139"/>
        <v>0</v>
      </c>
      <c r="CM211" s="9">
        <f t="shared" si="139"/>
        <v>0</v>
      </c>
      <c r="CN211" s="9">
        <f t="shared" si="136"/>
        <v>0</v>
      </c>
      <c r="CO211" s="9">
        <f t="shared" si="136"/>
        <v>0</v>
      </c>
      <c r="CP211" s="9">
        <f t="shared" si="136"/>
        <v>0</v>
      </c>
      <c r="CQ211" s="9">
        <f t="shared" si="168"/>
        <v>1360.2400325470742</v>
      </c>
      <c r="CR211" s="27"/>
    </row>
    <row r="212" spans="2:96" x14ac:dyDescent="0.2">
      <c r="B212" s="1">
        <f t="shared" si="161"/>
        <v>44061</v>
      </c>
      <c r="C212" s="8">
        <f t="shared" si="156"/>
        <v>28.714285714285715</v>
      </c>
      <c r="D212">
        <f t="shared" si="165"/>
        <v>201</v>
      </c>
      <c r="E212" s="14">
        <f t="shared" si="162"/>
        <v>0.15</v>
      </c>
      <c r="F212" s="3">
        <f t="shared" si="157"/>
        <v>2.8576511180631639</v>
      </c>
      <c r="G212" s="3">
        <f t="shared" si="150"/>
        <v>1.4189999999999996</v>
      </c>
      <c r="H212" s="27"/>
      <c r="I212" s="4">
        <f t="shared" si="158"/>
        <v>2263745.8786836481</v>
      </c>
      <c r="J212" s="4"/>
      <c r="K212" s="4">
        <f t="shared" si="151"/>
        <v>2736254.1213163571</v>
      </c>
      <c r="L212" s="4">
        <f t="shared" si="130"/>
        <v>1.0043685398663911</v>
      </c>
      <c r="N212" s="4">
        <f t="shared" si="166"/>
        <v>1360.2400325470742</v>
      </c>
      <c r="O212" s="4">
        <f t="shared" si="167"/>
        <v>1372.9291430431451</v>
      </c>
      <c r="P212" s="4">
        <f t="shared" si="167"/>
        <v>1474.0684540693221</v>
      </c>
      <c r="Q212" s="4">
        <f t="shared" si="167"/>
        <v>1582.520708204532</v>
      </c>
      <c r="R212" s="4">
        <f t="shared" si="167"/>
        <v>1698.7935250382686</v>
      </c>
      <c r="S212" s="4">
        <f t="shared" si="167"/>
        <v>1823.4265028651851</v>
      </c>
      <c r="T212" s="4">
        <f t="shared" si="167"/>
        <v>1956.9927232326177</v>
      </c>
      <c r="U212" s="4">
        <f t="shared" si="167"/>
        <v>2100.1002412636676</v>
      </c>
      <c r="V212" s="4">
        <f t="shared" si="167"/>
        <v>2253.3935436303759</v>
      </c>
      <c r="W212" s="4">
        <f t="shared" si="167"/>
        <v>2417.5549526440504</v>
      </c>
      <c r="X212" s="4">
        <f t="shared" si="167"/>
        <v>2593.3059510799917</v>
      </c>
      <c r="Y212" s="4">
        <f t="shared" si="167"/>
        <v>2781.4083980266273</v>
      </c>
      <c r="Z212" s="4">
        <f t="shared" si="167"/>
        <v>2982.6656012121502</v>
      </c>
      <c r="AA212" s="4">
        <f t="shared" si="167"/>
        <v>3197.9232058864768</v>
      </c>
      <c r="AB212" s="4">
        <f t="shared" si="167"/>
        <v>3428.0698544010738</v>
      </c>
      <c r="AC212" s="4">
        <f t="shared" si="167"/>
        <v>3674.0375641211217</v>
      </c>
      <c r="AD212" s="4">
        <f t="shared" si="167"/>
        <v>3936.8017642238183</v>
      </c>
      <c r="AE212" s="4">
        <f t="shared" si="167"/>
        <v>4217.38092430084</v>
      </c>
      <c r="AF212" s="4">
        <f t="shared" si="167"/>
        <v>4516.8356995310332</v>
      </c>
      <c r="AG212" s="4">
        <f t="shared" si="167"/>
        <v>4836.2675085893734</v>
      </c>
      <c r="AH212" s="4">
        <f t="shared" si="167"/>
        <v>5176.8164515120816</v>
      </c>
      <c r="AI212" s="4">
        <f t="shared" si="152"/>
        <v>2512778.9556899057</v>
      </c>
      <c r="AJ212" s="4">
        <f t="shared" si="159"/>
        <v>2572160.4884393285</v>
      </c>
      <c r="AK212" s="27"/>
      <c r="AL212">
        <f t="shared" si="146"/>
        <v>201</v>
      </c>
      <c r="AM212" s="4"/>
      <c r="AN212" s="4"/>
      <c r="AO212" s="4">
        <f t="shared" si="153"/>
        <v>87.633775087860329</v>
      </c>
      <c r="AP212" s="4">
        <f t="shared" si="153"/>
        <v>0</v>
      </c>
      <c r="AQ212" s="4">
        <f t="shared" si="153"/>
        <v>0</v>
      </c>
      <c r="AR212" s="4">
        <f t="shared" si="153"/>
        <v>0</v>
      </c>
      <c r="AS212" s="4">
        <f t="shared" si="153"/>
        <v>0</v>
      </c>
      <c r="AT212" s="4">
        <f t="shared" si="153"/>
        <v>0</v>
      </c>
      <c r="AU212" s="4">
        <f t="shared" si="153"/>
        <v>0</v>
      </c>
      <c r="AV212" s="4">
        <f t="shared" si="153"/>
        <v>0</v>
      </c>
      <c r="AW212" s="4">
        <f t="shared" si="153"/>
        <v>0</v>
      </c>
      <c r="AX212" s="4">
        <f t="shared" si="153"/>
        <v>0</v>
      </c>
      <c r="AY212" s="4">
        <f t="shared" si="153"/>
        <v>0</v>
      </c>
      <c r="AZ212" s="4">
        <f t="shared" si="153"/>
        <v>0</v>
      </c>
      <c r="BA212" s="4">
        <f t="shared" si="153"/>
        <v>0</v>
      </c>
      <c r="BB212" s="4">
        <f t="shared" si="153"/>
        <v>0</v>
      </c>
      <c r="BC212" s="4">
        <f t="shared" si="153"/>
        <v>0</v>
      </c>
      <c r="BD212" s="4">
        <f t="shared" si="153"/>
        <v>0</v>
      </c>
      <c r="BE212" s="4">
        <f t="shared" si="147"/>
        <v>0</v>
      </c>
      <c r="BF212" s="4">
        <f t="shared" si="147"/>
        <v>0</v>
      </c>
      <c r="BG212" s="4">
        <f t="shared" si="147"/>
        <v>0</v>
      </c>
      <c r="BH212" s="4">
        <f t="shared" si="147"/>
        <v>0</v>
      </c>
      <c r="BI212" s="4">
        <f t="shared" si="147"/>
        <v>0</v>
      </c>
      <c r="BJ212" s="4">
        <f t="shared" si="164"/>
        <v>87.633775087860329</v>
      </c>
      <c r="BK212" s="4">
        <f t="shared" si="160"/>
        <v>164093.63287702863</v>
      </c>
      <c r="BL212" s="4">
        <f t="shared" ref="BL212:BL275" si="169">BK212/BK205</f>
        <v>1.0046931653816804</v>
      </c>
      <c r="BM212" s="4">
        <f t="shared" si="154"/>
        <v>2736254.1213163571</v>
      </c>
      <c r="BN212" s="18">
        <f t="shared" ref="BN212:BN275" si="170">BM212/BM205</f>
        <v>1.0043685398663909</v>
      </c>
      <c r="BO212" s="4">
        <f t="shared" si="155"/>
        <v>5.9970172945079554</v>
      </c>
      <c r="BP212" s="27"/>
      <c r="BQ212" s="4">
        <f>I212+AJ212+BK212+SUM(J$11:J212)</f>
        <v>5000000.0000000047</v>
      </c>
      <c r="BR212" s="27"/>
      <c r="BS212">
        <f t="shared" si="148"/>
        <v>201</v>
      </c>
      <c r="BT212" s="11">
        <f t="shared" si="149"/>
        <v>0.4681120159963762</v>
      </c>
      <c r="BU212" s="9">
        <f t="shared" si="145"/>
        <v>95.511705581188082</v>
      </c>
      <c r="BV212" s="9">
        <f t="shared" si="145"/>
        <v>96.40269434551557</v>
      </c>
      <c r="BW212" s="9">
        <f t="shared" si="145"/>
        <v>103.50437336265782</v>
      </c>
      <c r="BX212" s="9">
        <f t="shared" si="145"/>
        <v>111.11954386104546</v>
      </c>
      <c r="BY212" s="9">
        <f t="shared" si="145"/>
        <v>119.28384926508814</v>
      </c>
      <c r="BZ212" s="9">
        <f t="shared" si="145"/>
        <v>128.03517844161658</v>
      </c>
      <c r="CA212" s="9">
        <f t="shared" si="145"/>
        <v>137.41377134439884</v>
      </c>
      <c r="CB212" s="9">
        <f t="shared" si="145"/>
        <v>147.46232365986171</v>
      </c>
      <c r="CC212" s="9">
        <f t="shared" si="145"/>
        <v>158.22608918130499</v>
      </c>
      <c r="CD212" s="9">
        <f t="shared" si="144"/>
        <v>169.75297839963454</v>
      </c>
      <c r="CE212" s="9">
        <f t="shared" si="144"/>
        <v>0</v>
      </c>
      <c r="CF212" s="9">
        <f t="shared" si="144"/>
        <v>0</v>
      </c>
      <c r="CG212" s="9">
        <f t="shared" si="144"/>
        <v>0</v>
      </c>
      <c r="CH212" s="9">
        <f t="shared" si="144"/>
        <v>0</v>
      </c>
      <c r="CI212" s="9">
        <f t="shared" si="139"/>
        <v>0</v>
      </c>
      <c r="CJ212" s="9">
        <f t="shared" si="139"/>
        <v>0</v>
      </c>
      <c r="CK212" s="9">
        <f t="shared" si="139"/>
        <v>0</v>
      </c>
      <c r="CL212" s="9">
        <f t="shared" si="139"/>
        <v>0</v>
      </c>
      <c r="CM212" s="9">
        <f t="shared" si="139"/>
        <v>0</v>
      </c>
      <c r="CN212" s="9">
        <f t="shared" si="136"/>
        <v>0</v>
      </c>
      <c r="CO212" s="9">
        <f t="shared" si="136"/>
        <v>0</v>
      </c>
      <c r="CP212" s="9">
        <f t="shared" si="136"/>
        <v>0</v>
      </c>
      <c r="CQ212" s="9">
        <f t="shared" si="168"/>
        <v>1266.7125074423116</v>
      </c>
      <c r="CR212" s="27"/>
    </row>
    <row r="213" spans="2:96" x14ac:dyDescent="0.2">
      <c r="B213" s="1">
        <f t="shared" si="161"/>
        <v>44062</v>
      </c>
      <c r="C213" s="8">
        <f t="shared" si="156"/>
        <v>28.857142857142858</v>
      </c>
      <c r="D213">
        <f t="shared" si="165"/>
        <v>202</v>
      </c>
      <c r="E213" s="14">
        <f t="shared" si="162"/>
        <v>0.15</v>
      </c>
      <c r="F213" s="3">
        <f t="shared" si="157"/>
        <v>2.8576511180631639</v>
      </c>
      <c r="G213" s="3">
        <f t="shared" si="150"/>
        <v>1.4189999999999996</v>
      </c>
      <c r="H213" s="27"/>
      <c r="I213" s="4">
        <f t="shared" si="158"/>
        <v>2262479.166176206</v>
      </c>
      <c r="J213" s="4"/>
      <c r="K213" s="4">
        <f t="shared" si="151"/>
        <v>2737520.8338237992</v>
      </c>
      <c r="L213" s="4">
        <f t="shared" si="130"/>
        <v>1.0040662074562148</v>
      </c>
      <c r="N213" s="4">
        <f t="shared" si="166"/>
        <v>1266.7125074423116</v>
      </c>
      <c r="O213" s="4">
        <f t="shared" si="167"/>
        <v>1278.6256305942497</v>
      </c>
      <c r="P213" s="4">
        <f t="shared" si="167"/>
        <v>1372.9291430431451</v>
      </c>
      <c r="Q213" s="4">
        <f t="shared" si="167"/>
        <v>1474.0684540693221</v>
      </c>
      <c r="R213" s="4">
        <f t="shared" si="167"/>
        <v>1582.520708204532</v>
      </c>
      <c r="S213" s="4">
        <f t="shared" si="167"/>
        <v>1698.7935250382686</v>
      </c>
      <c r="T213" s="4">
        <f t="shared" si="167"/>
        <v>1823.4265028651851</v>
      </c>
      <c r="U213" s="4">
        <f t="shared" si="167"/>
        <v>1956.9927232326177</v>
      </c>
      <c r="V213" s="4">
        <f t="shared" si="167"/>
        <v>2100.1002412636676</v>
      </c>
      <c r="W213" s="4">
        <f t="shared" si="167"/>
        <v>2253.3935436303759</v>
      </c>
      <c r="X213" s="4">
        <f t="shared" si="167"/>
        <v>2417.5549526440504</v>
      </c>
      <c r="Y213" s="4">
        <f t="shared" si="167"/>
        <v>2593.3059510799917</v>
      </c>
      <c r="Z213" s="4">
        <f t="shared" si="167"/>
        <v>2781.4083980266273</v>
      </c>
      <c r="AA213" s="4">
        <f t="shared" si="167"/>
        <v>2982.6656012121502</v>
      </c>
      <c r="AB213" s="4">
        <f t="shared" si="167"/>
        <v>3197.9232058864768</v>
      </c>
      <c r="AC213" s="4">
        <f t="shared" si="167"/>
        <v>3428.0698544010738</v>
      </c>
      <c r="AD213" s="4">
        <f t="shared" si="167"/>
        <v>3674.0375641211217</v>
      </c>
      <c r="AE213" s="4">
        <f t="shared" si="167"/>
        <v>3936.8017642238183</v>
      </c>
      <c r="AF213" s="4">
        <f t="shared" si="167"/>
        <v>4217.38092430084</v>
      </c>
      <c r="AG213" s="4">
        <f t="shared" si="167"/>
        <v>4516.8356995310332</v>
      </c>
      <c r="AH213" s="4">
        <f t="shared" si="167"/>
        <v>4836.2675085893734</v>
      </c>
      <c r="AI213" s="4">
        <f t="shared" si="152"/>
        <v>2517955.772141418</v>
      </c>
      <c r="AJ213" s="4">
        <f t="shared" si="159"/>
        <v>2573345.5865448182</v>
      </c>
      <c r="AK213" s="27"/>
      <c r="AL213">
        <f t="shared" si="146"/>
        <v>202</v>
      </c>
      <c r="AM213" s="4"/>
      <c r="AN213" s="4"/>
      <c r="AO213" s="4">
        <f t="shared" si="153"/>
        <v>81.614401952824451</v>
      </c>
      <c r="AP213" s="4">
        <f t="shared" si="153"/>
        <v>0</v>
      </c>
      <c r="AQ213" s="4">
        <f t="shared" si="153"/>
        <v>0</v>
      </c>
      <c r="AR213" s="4">
        <f t="shared" si="153"/>
        <v>0</v>
      </c>
      <c r="AS213" s="4">
        <f t="shared" si="153"/>
        <v>0</v>
      </c>
      <c r="AT213" s="4">
        <f t="shared" si="153"/>
        <v>0</v>
      </c>
      <c r="AU213" s="4">
        <f t="shared" si="153"/>
        <v>0</v>
      </c>
      <c r="AV213" s="4">
        <f t="shared" si="153"/>
        <v>0</v>
      </c>
      <c r="AW213" s="4">
        <f t="shared" si="153"/>
        <v>0</v>
      </c>
      <c r="AX213" s="4">
        <f t="shared" si="153"/>
        <v>0</v>
      </c>
      <c r="AY213" s="4">
        <f t="shared" si="153"/>
        <v>0</v>
      </c>
      <c r="AZ213" s="4">
        <f t="shared" si="153"/>
        <v>0</v>
      </c>
      <c r="BA213" s="4">
        <f t="shared" si="153"/>
        <v>0</v>
      </c>
      <c r="BB213" s="4">
        <f t="shared" si="153"/>
        <v>0</v>
      </c>
      <c r="BC213" s="4">
        <f t="shared" si="153"/>
        <v>0</v>
      </c>
      <c r="BD213" s="4">
        <f t="shared" si="153"/>
        <v>0</v>
      </c>
      <c r="BE213" s="4">
        <f t="shared" si="147"/>
        <v>0</v>
      </c>
      <c r="BF213" s="4">
        <f t="shared" si="147"/>
        <v>0</v>
      </c>
      <c r="BG213" s="4">
        <f t="shared" si="147"/>
        <v>0</v>
      </c>
      <c r="BH213" s="4">
        <f t="shared" si="147"/>
        <v>0</v>
      </c>
      <c r="BI213" s="4">
        <f t="shared" si="147"/>
        <v>0</v>
      </c>
      <c r="BJ213" s="4">
        <f t="shared" si="164"/>
        <v>81.614401952824451</v>
      </c>
      <c r="BK213" s="4">
        <f t="shared" si="160"/>
        <v>164175.24727898146</v>
      </c>
      <c r="BL213" s="4">
        <f t="shared" si="169"/>
        <v>1.0043685398663911</v>
      </c>
      <c r="BM213" s="4">
        <f t="shared" si="154"/>
        <v>2737520.8338237996</v>
      </c>
      <c r="BN213" s="18">
        <f t="shared" si="170"/>
        <v>1.0040662074562148</v>
      </c>
      <c r="BO213" s="4">
        <f t="shared" si="155"/>
        <v>5.9972236649486845</v>
      </c>
      <c r="BP213" s="27"/>
      <c r="BQ213" s="4">
        <f>I213+AJ213+BK213+SUM(J$11:J213)</f>
        <v>5000000.0000000065</v>
      </c>
      <c r="BR213" s="27"/>
      <c r="BS213">
        <f t="shared" si="148"/>
        <v>202</v>
      </c>
      <c r="BT213" s="11">
        <f t="shared" si="149"/>
        <v>0.46785797291416586</v>
      </c>
      <c r="BU213" s="9">
        <f t="shared" si="145"/>
        <v>88.896231899547018</v>
      </c>
      <c r="BV213" s="9">
        <f t="shared" si="145"/>
        <v>89.732279346888404</v>
      </c>
      <c r="BW213" s="9">
        <f t="shared" si="145"/>
        <v>96.350376872842318</v>
      </c>
      <c r="BX213" s="9">
        <f t="shared" si="145"/>
        <v>103.44820182863869</v>
      </c>
      <c r="BY213" s="9">
        <f t="shared" si="145"/>
        <v>111.05923959528937</v>
      </c>
      <c r="BZ213" s="9">
        <f t="shared" si="145"/>
        <v>119.21911425361719</v>
      </c>
      <c r="CA213" s="9">
        <f t="shared" si="145"/>
        <v>127.9656941082708</v>
      </c>
      <c r="CB213" s="9">
        <f t="shared" si="145"/>
        <v>137.33919727490786</v>
      </c>
      <c r="CC213" s="9">
        <f t="shared" si="145"/>
        <v>147.38229626912553</v>
      </c>
      <c r="CD213" s="9">
        <f t="shared" si="144"/>
        <v>158.14022032511647</v>
      </c>
      <c r="CE213" s="9">
        <f t="shared" si="144"/>
        <v>0</v>
      </c>
      <c r="CF213" s="9">
        <f t="shared" si="144"/>
        <v>0</v>
      </c>
      <c r="CG213" s="9">
        <f t="shared" si="144"/>
        <v>0</v>
      </c>
      <c r="CH213" s="9">
        <f t="shared" si="144"/>
        <v>0</v>
      </c>
      <c r="CI213" s="9">
        <f t="shared" si="139"/>
        <v>0</v>
      </c>
      <c r="CJ213" s="9">
        <f t="shared" si="139"/>
        <v>0</v>
      </c>
      <c r="CK213" s="9">
        <f t="shared" si="139"/>
        <v>0</v>
      </c>
      <c r="CL213" s="9">
        <f t="shared" si="139"/>
        <v>0</v>
      </c>
      <c r="CM213" s="9">
        <f t="shared" si="139"/>
        <v>0</v>
      </c>
      <c r="CN213" s="9">
        <f t="shared" si="136"/>
        <v>0</v>
      </c>
      <c r="CO213" s="9">
        <f t="shared" si="136"/>
        <v>0</v>
      </c>
      <c r="CP213" s="9">
        <f t="shared" si="136"/>
        <v>0</v>
      </c>
      <c r="CQ213" s="9">
        <f t="shared" si="168"/>
        <v>1179.5328517742435</v>
      </c>
      <c r="CR213" s="27"/>
    </row>
    <row r="214" spans="2:96" x14ac:dyDescent="0.2">
      <c r="B214" s="1">
        <f t="shared" si="161"/>
        <v>44063</v>
      </c>
      <c r="C214" s="8">
        <f t="shared" si="156"/>
        <v>29</v>
      </c>
      <c r="D214">
        <f t="shared" si="165"/>
        <v>203</v>
      </c>
      <c r="E214" s="14">
        <f t="shared" si="162"/>
        <v>0.15</v>
      </c>
      <c r="F214" s="3">
        <f t="shared" si="157"/>
        <v>2.8576511180631639</v>
      </c>
      <c r="G214" s="3">
        <f t="shared" si="150"/>
        <v>1.4189999999999996</v>
      </c>
      <c r="H214" s="27"/>
      <c r="I214" s="4">
        <f t="shared" si="158"/>
        <v>2261299.6333244317</v>
      </c>
      <c r="J214" s="4"/>
      <c r="K214" s="4">
        <f t="shared" si="151"/>
        <v>2738700.3666755734</v>
      </c>
      <c r="L214" s="4">
        <f t="shared" si="130"/>
        <v>1.003784658755057</v>
      </c>
      <c r="N214" s="4">
        <f t="shared" si="166"/>
        <v>1179.5328517742435</v>
      </c>
      <c r="O214" s="4">
        <f t="shared" si="167"/>
        <v>1190.7097569957728</v>
      </c>
      <c r="P214" s="4">
        <f t="shared" si="167"/>
        <v>1278.6256305942497</v>
      </c>
      <c r="Q214" s="4">
        <f t="shared" si="167"/>
        <v>1372.9291430431451</v>
      </c>
      <c r="R214" s="4">
        <f t="shared" si="167"/>
        <v>1474.0684540693221</v>
      </c>
      <c r="S214" s="4">
        <f t="shared" si="167"/>
        <v>1582.520708204532</v>
      </c>
      <c r="T214" s="4">
        <f t="shared" si="167"/>
        <v>1698.7935250382686</v>
      </c>
      <c r="U214" s="4">
        <f t="shared" si="167"/>
        <v>1823.4265028651851</v>
      </c>
      <c r="V214" s="4">
        <f t="shared" si="167"/>
        <v>1956.9927232326177</v>
      </c>
      <c r="W214" s="4">
        <f t="shared" si="167"/>
        <v>2100.1002412636676</v>
      </c>
      <c r="X214" s="4">
        <f t="shared" si="167"/>
        <v>2253.3935436303759</v>
      </c>
      <c r="Y214" s="4">
        <f t="shared" si="167"/>
        <v>2417.5549526440504</v>
      </c>
      <c r="Z214" s="4">
        <f t="shared" si="167"/>
        <v>2593.3059510799917</v>
      </c>
      <c r="AA214" s="4">
        <f t="shared" si="167"/>
        <v>2781.4083980266273</v>
      </c>
      <c r="AB214" s="4">
        <f t="shared" si="167"/>
        <v>2982.6656012121502</v>
      </c>
      <c r="AC214" s="4">
        <f t="shared" si="167"/>
        <v>3197.9232058864768</v>
      </c>
      <c r="AD214" s="4">
        <f t="shared" si="167"/>
        <v>3428.0698544010738</v>
      </c>
      <c r="AE214" s="4">
        <f t="shared" si="167"/>
        <v>3674.0375641211217</v>
      </c>
      <c r="AF214" s="4">
        <f t="shared" si="167"/>
        <v>3936.8017642238183</v>
      </c>
      <c r="AG214" s="4">
        <f t="shared" si="167"/>
        <v>4217.38092430084</v>
      </c>
      <c r="AH214" s="4">
        <f t="shared" si="167"/>
        <v>4516.8356995310332</v>
      </c>
      <c r="AI214" s="4">
        <f t="shared" si="152"/>
        <v>2522792.0396500072</v>
      </c>
      <c r="AJ214" s="4">
        <f t="shared" si="159"/>
        <v>2574449.1166461455</v>
      </c>
      <c r="AK214" s="27"/>
      <c r="AL214">
        <f t="shared" si="146"/>
        <v>203</v>
      </c>
      <c r="AM214" s="4"/>
      <c r="AN214" s="4"/>
      <c r="AO214" s="4">
        <f t="shared" si="153"/>
        <v>76.002750446538684</v>
      </c>
      <c r="AP214" s="4">
        <f t="shared" si="153"/>
        <v>0</v>
      </c>
      <c r="AQ214" s="4">
        <f t="shared" si="153"/>
        <v>0</v>
      </c>
      <c r="AR214" s="4">
        <f t="shared" si="153"/>
        <v>0</v>
      </c>
      <c r="AS214" s="4">
        <f t="shared" si="153"/>
        <v>0</v>
      </c>
      <c r="AT214" s="4">
        <f t="shared" si="153"/>
        <v>0</v>
      </c>
      <c r="AU214" s="4">
        <f t="shared" si="153"/>
        <v>0</v>
      </c>
      <c r="AV214" s="4">
        <f t="shared" si="153"/>
        <v>0</v>
      </c>
      <c r="AW214" s="4">
        <f t="shared" si="153"/>
        <v>0</v>
      </c>
      <c r="AX214" s="4">
        <f t="shared" si="153"/>
        <v>0</v>
      </c>
      <c r="AY214" s="4">
        <f t="shared" si="153"/>
        <v>0</v>
      </c>
      <c r="AZ214" s="4">
        <f t="shared" si="153"/>
        <v>0</v>
      </c>
      <c r="BA214" s="4">
        <f t="shared" si="153"/>
        <v>0</v>
      </c>
      <c r="BB214" s="4">
        <f t="shared" si="153"/>
        <v>0</v>
      </c>
      <c r="BC214" s="4">
        <f t="shared" si="153"/>
        <v>0</v>
      </c>
      <c r="BD214" s="4">
        <f t="shared" si="153"/>
        <v>0</v>
      </c>
      <c r="BE214" s="4">
        <f t="shared" si="147"/>
        <v>0</v>
      </c>
      <c r="BF214" s="4">
        <f t="shared" si="147"/>
        <v>0</v>
      </c>
      <c r="BG214" s="4">
        <f t="shared" si="147"/>
        <v>0</v>
      </c>
      <c r="BH214" s="4">
        <f t="shared" si="147"/>
        <v>0</v>
      </c>
      <c r="BI214" s="4">
        <f t="shared" si="147"/>
        <v>0</v>
      </c>
      <c r="BJ214" s="4">
        <f t="shared" si="164"/>
        <v>76.002750446538684</v>
      </c>
      <c r="BK214" s="4">
        <f t="shared" si="160"/>
        <v>164251.25002942799</v>
      </c>
      <c r="BL214" s="4">
        <f t="shared" si="169"/>
        <v>1.004066207456215</v>
      </c>
      <c r="BM214" s="4">
        <f t="shared" si="154"/>
        <v>2738700.3666755734</v>
      </c>
      <c r="BN214" s="18">
        <f t="shared" si="170"/>
        <v>1.0037846587550567</v>
      </c>
      <c r="BO214" s="4">
        <f t="shared" si="155"/>
        <v>5.9974158556384056</v>
      </c>
      <c r="BP214" s="27"/>
      <c r="BQ214" s="4">
        <f>I214+AJ214+BK214+SUM(J$11:J214)</f>
        <v>5000000.0000000056</v>
      </c>
      <c r="BR214" s="27"/>
      <c r="BS214">
        <f t="shared" si="148"/>
        <v>203</v>
      </c>
      <c r="BT214" s="11">
        <f t="shared" si="149"/>
        <v>0.4676214067859068</v>
      </c>
      <c r="BU214" s="9">
        <f t="shared" si="145"/>
        <v>82.736221724529628</v>
      </c>
      <c r="BV214" s="9">
        <f t="shared" si="145"/>
        <v>83.520205746010276</v>
      </c>
      <c r="BW214" s="9">
        <f t="shared" si="145"/>
        <v>89.686907419650041</v>
      </c>
      <c r="BX214" s="9">
        <f t="shared" si="145"/>
        <v>96.301658593080745</v>
      </c>
      <c r="BY214" s="9">
        <f t="shared" si="145"/>
        <v>103.3958946285935</v>
      </c>
      <c r="BZ214" s="9">
        <f t="shared" si="145"/>
        <v>111.00308397576491</v>
      </c>
      <c r="CA214" s="9">
        <f t="shared" si="145"/>
        <v>119.15883270257771</v>
      </c>
      <c r="CB214" s="9">
        <f t="shared" si="145"/>
        <v>127.90098996607863</v>
      </c>
      <c r="CC214" s="9">
        <f t="shared" si="145"/>
        <v>137.26975354617292</v>
      </c>
      <c r="CD214" s="9">
        <f t="shared" si="144"/>
        <v>147.30777438167078</v>
      </c>
      <c r="CE214" s="9">
        <f t="shared" si="144"/>
        <v>0</v>
      </c>
      <c r="CF214" s="9">
        <f t="shared" si="144"/>
        <v>0</v>
      </c>
      <c r="CG214" s="9">
        <f t="shared" si="144"/>
        <v>0</v>
      </c>
      <c r="CH214" s="9">
        <f t="shared" si="144"/>
        <v>0</v>
      </c>
      <c r="CI214" s="9">
        <f t="shared" si="139"/>
        <v>0</v>
      </c>
      <c r="CJ214" s="9">
        <f t="shared" si="139"/>
        <v>0</v>
      </c>
      <c r="CK214" s="9">
        <f t="shared" si="139"/>
        <v>0</v>
      </c>
      <c r="CL214" s="9">
        <f t="shared" si="139"/>
        <v>0</v>
      </c>
      <c r="CM214" s="9">
        <f t="shared" si="139"/>
        <v>0</v>
      </c>
      <c r="CN214" s="9">
        <f t="shared" si="136"/>
        <v>0</v>
      </c>
      <c r="CO214" s="9">
        <f t="shared" si="136"/>
        <v>0</v>
      </c>
      <c r="CP214" s="9">
        <f t="shared" si="136"/>
        <v>0</v>
      </c>
      <c r="CQ214" s="9">
        <f t="shared" si="168"/>
        <v>1098.281322684129</v>
      </c>
      <c r="CR214" s="27"/>
    </row>
    <row r="215" spans="2:96" x14ac:dyDescent="0.2">
      <c r="B215" s="1">
        <f t="shared" si="161"/>
        <v>44064</v>
      </c>
      <c r="C215" s="8">
        <f t="shared" si="156"/>
        <v>29.142857142857142</v>
      </c>
      <c r="D215">
        <f t="shared" si="165"/>
        <v>204</v>
      </c>
      <c r="E215" s="14">
        <f t="shared" si="162"/>
        <v>0.15</v>
      </c>
      <c r="F215" s="3">
        <f t="shared" si="157"/>
        <v>2.8576511180631639</v>
      </c>
      <c r="G215" s="3">
        <f t="shared" si="150"/>
        <v>1.4189999999999996</v>
      </c>
      <c r="H215" s="27"/>
      <c r="I215" s="4">
        <f t="shared" si="158"/>
        <v>2260201.3520017476</v>
      </c>
      <c r="J215" s="4"/>
      <c r="K215" s="4">
        <f t="shared" si="151"/>
        <v>2739798.6479982575</v>
      </c>
      <c r="L215" s="4">
        <f t="shared" si="130"/>
        <v>1.0035224836812802</v>
      </c>
      <c r="N215" s="4">
        <f t="shared" si="166"/>
        <v>1098.281322684129</v>
      </c>
      <c r="O215" s="4">
        <f t="shared" si="167"/>
        <v>1108.7608806677888</v>
      </c>
      <c r="P215" s="4">
        <f t="shared" si="167"/>
        <v>1190.7097569957728</v>
      </c>
      <c r="Q215" s="4">
        <f t="shared" si="167"/>
        <v>1278.6256305942497</v>
      </c>
      <c r="R215" s="4">
        <f t="shared" si="167"/>
        <v>1372.9291430431451</v>
      </c>
      <c r="S215" s="4">
        <f t="shared" si="167"/>
        <v>1474.0684540693221</v>
      </c>
      <c r="T215" s="4">
        <f t="shared" si="167"/>
        <v>1582.520708204532</v>
      </c>
      <c r="U215" s="4">
        <f t="shared" si="167"/>
        <v>1698.7935250382686</v>
      </c>
      <c r="V215" s="4">
        <f t="shared" si="167"/>
        <v>1823.4265028651851</v>
      </c>
      <c r="W215" s="4">
        <f t="shared" si="167"/>
        <v>1956.9927232326177</v>
      </c>
      <c r="X215" s="4">
        <f t="shared" si="167"/>
        <v>2100.1002412636676</v>
      </c>
      <c r="Y215" s="4">
        <f t="shared" si="167"/>
        <v>2253.3935436303759</v>
      </c>
      <c r="Z215" s="4">
        <f t="shared" si="167"/>
        <v>2417.5549526440504</v>
      </c>
      <c r="AA215" s="4">
        <f t="shared" si="167"/>
        <v>2593.3059510799917</v>
      </c>
      <c r="AB215" s="4">
        <f t="shared" si="167"/>
        <v>2781.4083980266273</v>
      </c>
      <c r="AC215" s="4">
        <f t="shared" si="167"/>
        <v>2982.6656012121502</v>
      </c>
      <c r="AD215" s="4">
        <f t="shared" si="167"/>
        <v>3197.9232058864768</v>
      </c>
      <c r="AE215" s="4">
        <f t="shared" si="167"/>
        <v>3428.0698544010738</v>
      </c>
      <c r="AF215" s="4">
        <f t="shared" si="167"/>
        <v>3674.0375641211217</v>
      </c>
      <c r="AG215" s="4">
        <f t="shared" si="167"/>
        <v>3936.8017642238183</v>
      </c>
      <c r="AH215" s="4">
        <f t="shared" si="167"/>
        <v>4217.38092430084</v>
      </c>
      <c r="AI215" s="4">
        <f t="shared" si="152"/>
        <v>2527308.8753495384</v>
      </c>
      <c r="AJ215" s="4">
        <f t="shared" si="159"/>
        <v>2575476.6259977235</v>
      </c>
      <c r="AK215" s="27"/>
      <c r="AL215">
        <f t="shared" si="146"/>
        <v>204</v>
      </c>
      <c r="AM215" s="4"/>
      <c r="AN215" s="4"/>
      <c r="AO215" s="4">
        <f t="shared" si="153"/>
        <v>70.7719711064546</v>
      </c>
      <c r="AP215" s="4">
        <f t="shared" si="153"/>
        <v>0</v>
      </c>
      <c r="AQ215" s="4">
        <f t="shared" si="153"/>
        <v>0</v>
      </c>
      <c r="AR215" s="4">
        <f t="shared" si="153"/>
        <v>0</v>
      </c>
      <c r="AS215" s="4">
        <f t="shared" si="153"/>
        <v>0</v>
      </c>
      <c r="AT215" s="4">
        <f t="shared" si="153"/>
        <v>0</v>
      </c>
      <c r="AU215" s="4">
        <f t="shared" si="153"/>
        <v>0</v>
      </c>
      <c r="AV215" s="4">
        <f t="shared" si="153"/>
        <v>0</v>
      </c>
      <c r="AW215" s="4">
        <f t="shared" si="153"/>
        <v>0</v>
      </c>
      <c r="AX215" s="4">
        <f t="shared" si="153"/>
        <v>0</v>
      </c>
      <c r="AY215" s="4">
        <f t="shared" si="153"/>
        <v>0</v>
      </c>
      <c r="AZ215" s="4">
        <f t="shared" si="153"/>
        <v>0</v>
      </c>
      <c r="BA215" s="4">
        <f t="shared" si="153"/>
        <v>0</v>
      </c>
      <c r="BB215" s="4">
        <f t="shared" si="153"/>
        <v>0</v>
      </c>
      <c r="BC215" s="4">
        <f t="shared" si="153"/>
        <v>0</v>
      </c>
      <c r="BD215" s="4">
        <f t="shared" si="153"/>
        <v>0</v>
      </c>
      <c r="BE215" s="4">
        <f t="shared" si="147"/>
        <v>0</v>
      </c>
      <c r="BF215" s="4">
        <f t="shared" si="147"/>
        <v>0</v>
      </c>
      <c r="BG215" s="4">
        <f t="shared" si="147"/>
        <v>0</v>
      </c>
      <c r="BH215" s="4">
        <f t="shared" si="147"/>
        <v>0</v>
      </c>
      <c r="BI215" s="4">
        <f t="shared" si="147"/>
        <v>0</v>
      </c>
      <c r="BJ215" s="4">
        <f t="shared" si="164"/>
        <v>70.7719711064546</v>
      </c>
      <c r="BK215" s="4">
        <f t="shared" si="160"/>
        <v>164322.02200053443</v>
      </c>
      <c r="BL215" s="4">
        <f t="shared" si="169"/>
        <v>1.003784658755057</v>
      </c>
      <c r="BM215" s="4">
        <f t="shared" si="154"/>
        <v>2739798.647998258</v>
      </c>
      <c r="BN215" s="18">
        <f t="shared" si="170"/>
        <v>1.0035224836812804</v>
      </c>
      <c r="BO215" s="4">
        <f t="shared" si="155"/>
        <v>5.9975948276560693</v>
      </c>
      <c r="BP215" s="27"/>
      <c r="BQ215" s="4">
        <f>I215+AJ215+BK215+SUM(J$11:J215)</f>
        <v>5000000.0000000056</v>
      </c>
      <c r="BR215" s="27"/>
      <c r="BS215">
        <f t="shared" si="148"/>
        <v>204</v>
      </c>
      <c r="BT215" s="11">
        <f t="shared" si="149"/>
        <v>0.46740113015896007</v>
      </c>
      <c r="BU215" s="9">
        <f t="shared" si="145"/>
        <v>77.000689718255913</v>
      </c>
      <c r="BV215" s="9">
        <f t="shared" si="145"/>
        <v>77.735413305025247</v>
      </c>
      <c r="BW215" s="9">
        <f t="shared" si="145"/>
        <v>83.480862916668727</v>
      </c>
      <c r="BX215" s="9">
        <f t="shared" si="145"/>
        <v>89.644659718494793</v>
      </c>
      <c r="BY215" s="9">
        <f t="shared" si="145"/>
        <v>96.256294962980789</v>
      </c>
      <c r="BZ215" s="9">
        <f t="shared" si="145"/>
        <v>103.34718920455084</v>
      </c>
      <c r="CA215" s="9">
        <f t="shared" si="145"/>
        <v>110.95079512721341</v>
      </c>
      <c r="CB215" s="9">
        <f t="shared" si="145"/>
        <v>119.10270202644155</v>
      </c>
      <c r="CC215" s="9">
        <f t="shared" si="145"/>
        <v>127.84074123014815</v>
      </c>
      <c r="CD215" s="9">
        <f t="shared" si="144"/>
        <v>137.20509158276798</v>
      </c>
      <c r="CE215" s="9">
        <f t="shared" si="144"/>
        <v>0</v>
      </c>
      <c r="CF215" s="9">
        <f t="shared" si="144"/>
        <v>0</v>
      </c>
      <c r="CG215" s="9">
        <f t="shared" si="144"/>
        <v>0</v>
      </c>
      <c r="CH215" s="9">
        <f t="shared" si="144"/>
        <v>0</v>
      </c>
      <c r="CI215" s="9">
        <f t="shared" si="139"/>
        <v>0</v>
      </c>
      <c r="CJ215" s="9">
        <f t="shared" si="139"/>
        <v>0</v>
      </c>
      <c r="CK215" s="9">
        <f t="shared" si="139"/>
        <v>0</v>
      </c>
      <c r="CL215" s="9">
        <f t="shared" si="139"/>
        <v>0</v>
      </c>
      <c r="CM215" s="9">
        <f t="shared" si="139"/>
        <v>0</v>
      </c>
      <c r="CN215" s="9">
        <f t="shared" si="136"/>
        <v>0</v>
      </c>
      <c r="CO215" s="9">
        <f t="shared" si="136"/>
        <v>0</v>
      </c>
      <c r="CP215" s="9">
        <f t="shared" si="136"/>
        <v>0</v>
      </c>
      <c r="CQ215" s="9">
        <f t="shared" si="168"/>
        <v>1022.5644397925474</v>
      </c>
      <c r="CR215" s="27"/>
    </row>
    <row r="216" spans="2:96" x14ac:dyDescent="0.2">
      <c r="B216" s="1">
        <f t="shared" si="161"/>
        <v>44065</v>
      </c>
      <c r="C216" s="8">
        <f t="shared" si="156"/>
        <v>29.285714285714285</v>
      </c>
      <c r="D216">
        <f t="shared" si="165"/>
        <v>205</v>
      </c>
      <c r="E216" s="14">
        <f t="shared" si="162"/>
        <v>0.15</v>
      </c>
      <c r="F216" s="3">
        <f t="shared" si="157"/>
        <v>2.8576511180631639</v>
      </c>
      <c r="G216" s="3">
        <f t="shared" si="150"/>
        <v>1.4189999999999996</v>
      </c>
      <c r="H216" s="27"/>
      <c r="I216" s="4">
        <f t="shared" si="158"/>
        <v>2259178.7875619549</v>
      </c>
      <c r="J216" s="4"/>
      <c r="K216" s="4">
        <f t="shared" si="151"/>
        <v>2740821.2124380502</v>
      </c>
      <c r="L216" s="4">
        <f t="shared" si="130"/>
        <v>1.0032783653204915</v>
      </c>
      <c r="N216" s="4">
        <f t="shared" si="166"/>
        <v>1022.5644397925474</v>
      </c>
      <c r="O216" s="4">
        <f t="shared" si="167"/>
        <v>1032.3844433230813</v>
      </c>
      <c r="P216" s="4">
        <f t="shared" si="167"/>
        <v>1108.7608806677888</v>
      </c>
      <c r="Q216" s="4">
        <f t="shared" si="167"/>
        <v>1190.7097569957728</v>
      </c>
      <c r="R216" s="4">
        <f t="shared" si="167"/>
        <v>1278.6256305942497</v>
      </c>
      <c r="S216" s="4">
        <f t="shared" si="167"/>
        <v>1372.9291430431451</v>
      </c>
      <c r="T216" s="4">
        <f t="shared" si="167"/>
        <v>1474.0684540693221</v>
      </c>
      <c r="U216" s="4">
        <f t="shared" si="167"/>
        <v>1582.520708204532</v>
      </c>
      <c r="V216" s="4">
        <f t="shared" si="167"/>
        <v>1698.7935250382686</v>
      </c>
      <c r="W216" s="4">
        <f t="shared" si="167"/>
        <v>1823.4265028651851</v>
      </c>
      <c r="X216" s="4">
        <f t="shared" si="167"/>
        <v>1956.9927232326177</v>
      </c>
      <c r="Y216" s="4">
        <f t="shared" si="167"/>
        <v>2100.1002412636676</v>
      </c>
      <c r="Z216" s="4">
        <f t="shared" si="167"/>
        <v>2253.3935436303759</v>
      </c>
      <c r="AA216" s="4">
        <f t="shared" si="167"/>
        <v>2417.5549526440504</v>
      </c>
      <c r="AB216" s="4">
        <f t="shared" si="167"/>
        <v>2593.3059510799917</v>
      </c>
      <c r="AC216" s="4">
        <f t="shared" si="167"/>
        <v>2781.4083980266273</v>
      </c>
      <c r="AD216" s="4">
        <f t="shared" si="167"/>
        <v>2982.6656012121502</v>
      </c>
      <c r="AE216" s="4">
        <f t="shared" si="167"/>
        <v>3197.9232058864768</v>
      </c>
      <c r="AF216" s="4">
        <f t="shared" si="167"/>
        <v>3428.0698544010738</v>
      </c>
      <c r="AG216" s="4">
        <f t="shared" si="167"/>
        <v>3674.0375641211217</v>
      </c>
      <c r="AH216" s="4">
        <f t="shared" si="167"/>
        <v>3936.8017642238183</v>
      </c>
      <c r="AI216" s="4">
        <f t="shared" si="152"/>
        <v>2531526.2562738392</v>
      </c>
      <c r="AJ216" s="4">
        <f t="shared" si="159"/>
        <v>2576433.2935581552</v>
      </c>
      <c r="AK216" s="27"/>
      <c r="AL216">
        <f t="shared" si="146"/>
        <v>205</v>
      </c>
      <c r="AM216" s="4"/>
      <c r="AN216" s="4"/>
      <c r="AO216" s="4">
        <f t="shared" si="153"/>
        <v>65.896879361047738</v>
      </c>
      <c r="AP216" s="4">
        <f t="shared" si="153"/>
        <v>0</v>
      </c>
      <c r="AQ216" s="4">
        <f t="shared" si="153"/>
        <v>0</v>
      </c>
      <c r="AR216" s="4">
        <f t="shared" si="153"/>
        <v>0</v>
      </c>
      <c r="AS216" s="4">
        <f t="shared" si="153"/>
        <v>0</v>
      </c>
      <c r="AT216" s="4">
        <f t="shared" si="153"/>
        <v>0</v>
      </c>
      <c r="AU216" s="4">
        <f t="shared" si="153"/>
        <v>0</v>
      </c>
      <c r="AV216" s="4">
        <f t="shared" si="153"/>
        <v>0</v>
      </c>
      <c r="AW216" s="4">
        <f t="shared" si="153"/>
        <v>0</v>
      </c>
      <c r="AX216" s="4">
        <f t="shared" si="153"/>
        <v>0</v>
      </c>
      <c r="AY216" s="4">
        <f t="shared" si="153"/>
        <v>0</v>
      </c>
      <c r="AZ216" s="4">
        <f t="shared" si="153"/>
        <v>0</v>
      </c>
      <c r="BA216" s="4">
        <f t="shared" si="153"/>
        <v>0</v>
      </c>
      <c r="BB216" s="4">
        <f t="shared" si="153"/>
        <v>0</v>
      </c>
      <c r="BC216" s="4">
        <f t="shared" si="153"/>
        <v>0</v>
      </c>
      <c r="BD216" s="4">
        <f t="shared" si="153"/>
        <v>0</v>
      </c>
      <c r="BE216" s="4">
        <f t="shared" si="147"/>
        <v>0</v>
      </c>
      <c r="BF216" s="4">
        <f t="shared" si="147"/>
        <v>0</v>
      </c>
      <c r="BG216" s="4">
        <f t="shared" si="147"/>
        <v>0</v>
      </c>
      <c r="BH216" s="4">
        <f t="shared" si="147"/>
        <v>0</v>
      </c>
      <c r="BI216" s="4">
        <f t="shared" si="147"/>
        <v>0</v>
      </c>
      <c r="BJ216" s="4">
        <f t="shared" si="164"/>
        <v>65.896879361047738</v>
      </c>
      <c r="BK216" s="4">
        <f t="shared" si="160"/>
        <v>164387.91887989547</v>
      </c>
      <c r="BL216" s="4">
        <f t="shared" si="169"/>
        <v>1.0035224836812802</v>
      </c>
      <c r="BM216" s="4">
        <f t="shared" si="154"/>
        <v>2740821.2124380507</v>
      </c>
      <c r="BN216" s="18">
        <f t="shared" si="170"/>
        <v>1.0032783653204917</v>
      </c>
      <c r="BO216" s="4">
        <f t="shared" si="155"/>
        <v>5.997761478709041</v>
      </c>
      <c r="BP216" s="27"/>
      <c r="BQ216" s="4">
        <f>I216+AJ216+BK216+SUM(J$11:J216)</f>
        <v>5000000.0000000056</v>
      </c>
      <c r="BR216" s="27"/>
      <c r="BS216">
        <f t="shared" si="148"/>
        <v>205</v>
      </c>
      <c r="BT216" s="11">
        <f t="shared" si="149"/>
        <v>0.46719603426887046</v>
      </c>
      <c r="BU216" s="9">
        <f t="shared" si="145"/>
        <v>71.660707658317094</v>
      </c>
      <c r="BV216" s="9">
        <f t="shared" si="145"/>
        <v>72.348887664212853</v>
      </c>
      <c r="BW216" s="9">
        <f t="shared" si="145"/>
        <v>77.701302960067679</v>
      </c>
      <c r="BX216" s="9">
        <f t="shared" si="145"/>
        <v>83.444231465051317</v>
      </c>
      <c r="BY216" s="9">
        <f t="shared" si="145"/>
        <v>89.60532358922508</v>
      </c>
      <c r="BZ216" s="9">
        <f t="shared" si="145"/>
        <v>96.214057644287436</v>
      </c>
      <c r="CA216" s="9">
        <f t="shared" si="145"/>
        <v>103.30184039730479</v>
      </c>
      <c r="CB216" s="9">
        <f t="shared" si="145"/>
        <v>110.90210985322824</v>
      </c>
      <c r="CC216" s="9">
        <f t="shared" si="145"/>
        <v>119.05043969092712</v>
      </c>
      <c r="CD216" s="9">
        <f t="shared" si="144"/>
        <v>127.78464463790544</v>
      </c>
      <c r="CE216" s="9">
        <f t="shared" si="144"/>
        <v>0</v>
      </c>
      <c r="CF216" s="9">
        <f t="shared" si="144"/>
        <v>0</v>
      </c>
      <c r="CG216" s="9">
        <f t="shared" si="144"/>
        <v>0</v>
      </c>
      <c r="CH216" s="9">
        <f t="shared" si="144"/>
        <v>0</v>
      </c>
      <c r="CI216" s="9">
        <f t="shared" si="139"/>
        <v>0</v>
      </c>
      <c r="CJ216" s="9">
        <f t="shared" si="139"/>
        <v>0</v>
      </c>
      <c r="CK216" s="9">
        <f t="shared" si="139"/>
        <v>0</v>
      </c>
      <c r="CL216" s="9">
        <f t="shared" si="139"/>
        <v>0</v>
      </c>
      <c r="CM216" s="9">
        <f t="shared" si="139"/>
        <v>0</v>
      </c>
      <c r="CN216" s="9">
        <f t="shared" si="136"/>
        <v>0</v>
      </c>
      <c r="CO216" s="9">
        <f t="shared" si="136"/>
        <v>0</v>
      </c>
      <c r="CP216" s="9">
        <f t="shared" si="136"/>
        <v>0</v>
      </c>
      <c r="CQ216" s="9">
        <f t="shared" si="168"/>
        <v>952.01354556052695</v>
      </c>
      <c r="CR216" s="27"/>
    </row>
    <row r="217" spans="2:96" x14ac:dyDescent="0.2">
      <c r="B217" s="1">
        <f t="shared" si="161"/>
        <v>44066</v>
      </c>
      <c r="C217" s="8">
        <f t="shared" si="156"/>
        <v>29.428571428571427</v>
      </c>
      <c r="D217">
        <f t="shared" si="165"/>
        <v>206</v>
      </c>
      <c r="E217" s="14">
        <f t="shared" si="162"/>
        <v>0.15</v>
      </c>
      <c r="F217" s="3">
        <f t="shared" si="157"/>
        <v>2.8576511180631639</v>
      </c>
      <c r="G217" s="3">
        <f t="shared" si="150"/>
        <v>1.4189999999999996</v>
      </c>
      <c r="H217" s="27"/>
      <c r="I217" s="4">
        <f t="shared" si="158"/>
        <v>2258226.7740163943</v>
      </c>
      <c r="J217" s="4"/>
      <c r="K217" s="4">
        <f t="shared" si="151"/>
        <v>2741773.2259836108</v>
      </c>
      <c r="L217" s="4">
        <f t="shared" si="130"/>
        <v>1.0030510741059226</v>
      </c>
      <c r="N217" s="4">
        <f t="shared" si="166"/>
        <v>952.01354556052695</v>
      </c>
      <c r="O217" s="4">
        <f t="shared" si="167"/>
        <v>961.21057340499453</v>
      </c>
      <c r="P217" s="4">
        <f t="shared" si="167"/>
        <v>1032.3844433230813</v>
      </c>
      <c r="Q217" s="4">
        <f t="shared" si="167"/>
        <v>1108.7608806677888</v>
      </c>
      <c r="R217" s="4">
        <f t="shared" si="167"/>
        <v>1190.7097569957728</v>
      </c>
      <c r="S217" s="4">
        <f t="shared" si="167"/>
        <v>1278.6256305942497</v>
      </c>
      <c r="T217" s="4">
        <f t="shared" si="167"/>
        <v>1372.9291430431451</v>
      </c>
      <c r="U217" s="4">
        <f t="shared" si="167"/>
        <v>1474.0684540693221</v>
      </c>
      <c r="V217" s="4">
        <f t="shared" si="167"/>
        <v>1582.520708204532</v>
      </c>
      <c r="W217" s="4">
        <f t="shared" si="167"/>
        <v>1698.7935250382686</v>
      </c>
      <c r="X217" s="4">
        <f t="shared" si="167"/>
        <v>1823.4265028651851</v>
      </c>
      <c r="Y217" s="4">
        <f t="shared" si="167"/>
        <v>1956.9927232326177</v>
      </c>
      <c r="Z217" s="4">
        <f t="shared" si="167"/>
        <v>2100.1002412636676</v>
      </c>
      <c r="AA217" s="4">
        <f t="shared" si="167"/>
        <v>2253.3935436303759</v>
      </c>
      <c r="AB217" s="4">
        <f t="shared" si="167"/>
        <v>2417.5549526440504</v>
      </c>
      <c r="AC217" s="4">
        <f t="shared" si="167"/>
        <v>2593.3059510799917</v>
      </c>
      <c r="AD217" s="4">
        <f t="shared" si="167"/>
        <v>2781.4083980266273</v>
      </c>
      <c r="AE217" s="4">
        <f t="shared" si="167"/>
        <v>2982.6656012121502</v>
      </c>
      <c r="AF217" s="4">
        <f t="shared" si="167"/>
        <v>3197.9232058864768</v>
      </c>
      <c r="AG217" s="4">
        <f t="shared" si="167"/>
        <v>3428.0698544010738</v>
      </c>
      <c r="AH217" s="4">
        <f t="shared" si="167"/>
        <v>3674.0375641211217</v>
      </c>
      <c r="AI217" s="4">
        <f t="shared" si="152"/>
        <v>2535463.0580380629</v>
      </c>
      <c r="AJ217" s="4">
        <f t="shared" si="159"/>
        <v>2577323.9532373277</v>
      </c>
      <c r="AK217" s="27"/>
      <c r="AL217">
        <f t="shared" si="146"/>
        <v>206</v>
      </c>
      <c r="AM217" s="4"/>
      <c r="AN217" s="4"/>
      <c r="AO217" s="4">
        <f t="shared" si="153"/>
        <v>61.353866387552841</v>
      </c>
      <c r="AP217" s="4">
        <f t="shared" si="153"/>
        <v>0</v>
      </c>
      <c r="AQ217" s="4">
        <f t="shared" si="153"/>
        <v>0</v>
      </c>
      <c r="AR217" s="4">
        <f t="shared" si="153"/>
        <v>0</v>
      </c>
      <c r="AS217" s="4">
        <f t="shared" si="153"/>
        <v>0</v>
      </c>
      <c r="AT217" s="4">
        <f t="shared" si="153"/>
        <v>0</v>
      </c>
      <c r="AU217" s="4">
        <f t="shared" si="153"/>
        <v>0</v>
      </c>
      <c r="AV217" s="4">
        <f t="shared" si="153"/>
        <v>0</v>
      </c>
      <c r="AW217" s="4">
        <f t="shared" si="153"/>
        <v>0</v>
      </c>
      <c r="AX217" s="4">
        <f t="shared" si="153"/>
        <v>0</v>
      </c>
      <c r="AY217" s="4">
        <f t="shared" si="153"/>
        <v>0</v>
      </c>
      <c r="AZ217" s="4">
        <f t="shared" si="153"/>
        <v>0</v>
      </c>
      <c r="BA217" s="4">
        <f t="shared" si="153"/>
        <v>0</v>
      </c>
      <c r="BB217" s="4">
        <f t="shared" si="153"/>
        <v>0</v>
      </c>
      <c r="BC217" s="4">
        <f t="shared" si="153"/>
        <v>0</v>
      </c>
      <c r="BD217" s="4">
        <f t="shared" si="153"/>
        <v>0</v>
      </c>
      <c r="BE217" s="4">
        <f t="shared" si="147"/>
        <v>0</v>
      </c>
      <c r="BF217" s="4">
        <f t="shared" si="147"/>
        <v>0</v>
      </c>
      <c r="BG217" s="4">
        <f t="shared" si="147"/>
        <v>0</v>
      </c>
      <c r="BH217" s="4">
        <f t="shared" si="147"/>
        <v>0</v>
      </c>
      <c r="BI217" s="4">
        <f t="shared" si="147"/>
        <v>0</v>
      </c>
      <c r="BJ217" s="4">
        <f t="shared" si="164"/>
        <v>61.353866387552841</v>
      </c>
      <c r="BK217" s="4">
        <f t="shared" si="160"/>
        <v>164449.27274628304</v>
      </c>
      <c r="BL217" s="4">
        <f t="shared" si="169"/>
        <v>1.0032783653204917</v>
      </c>
      <c r="BM217" s="4">
        <f t="shared" si="154"/>
        <v>2741773.2259836108</v>
      </c>
      <c r="BN217" s="18">
        <f t="shared" si="170"/>
        <v>1.0030510741059226</v>
      </c>
      <c r="BO217" s="4">
        <f t="shared" si="155"/>
        <v>5.9979166470737884</v>
      </c>
      <c r="BP217" s="27"/>
      <c r="BQ217" s="4">
        <f>I217+AJ217+BK217+SUM(J$11:J217)</f>
        <v>5000000.0000000047</v>
      </c>
      <c r="BR217" s="27"/>
      <c r="BS217">
        <f t="shared" si="148"/>
        <v>206</v>
      </c>
      <c r="BT217" s="11">
        <f t="shared" si="149"/>
        <v>0.46700508409285574</v>
      </c>
      <c r="BU217" s="9">
        <f t="shared" si="145"/>
        <v>66.689274885304741</v>
      </c>
      <c r="BV217" s="9">
        <f t="shared" si="145"/>
        <v>67.333533699591243</v>
      </c>
      <c r="BW217" s="9">
        <f t="shared" si="145"/>
        <v>72.319317565537744</v>
      </c>
      <c r="BX217" s="9">
        <f t="shared" si="145"/>
        <v>77.669545247269426</v>
      </c>
      <c r="BY217" s="9">
        <f t="shared" si="145"/>
        <v>83.410126529399207</v>
      </c>
      <c r="BZ217" s="9">
        <f t="shared" si="145"/>
        <v>89.568700520842242</v>
      </c>
      <c r="CA217" s="9">
        <f t="shared" si="145"/>
        <v>96.174733485059463</v>
      </c>
      <c r="CB217" s="9">
        <f t="shared" si="145"/>
        <v>103.25961935269045</v>
      </c>
      <c r="CC217" s="9">
        <f t="shared" si="145"/>
        <v>110.85678246206145</v>
      </c>
      <c r="CD217" s="9">
        <f t="shared" si="144"/>
        <v>119.00178195253432</v>
      </c>
      <c r="CE217" s="9">
        <f t="shared" si="144"/>
        <v>0</v>
      </c>
      <c r="CF217" s="9">
        <f t="shared" si="144"/>
        <v>0</v>
      </c>
      <c r="CG217" s="9">
        <f t="shared" si="144"/>
        <v>0</v>
      </c>
      <c r="CH217" s="9">
        <f t="shared" si="144"/>
        <v>0</v>
      </c>
      <c r="CI217" s="9">
        <f t="shared" si="139"/>
        <v>0</v>
      </c>
      <c r="CJ217" s="9">
        <f t="shared" si="139"/>
        <v>0</v>
      </c>
      <c r="CK217" s="9">
        <f t="shared" si="139"/>
        <v>0</v>
      </c>
      <c r="CL217" s="9">
        <f t="shared" si="139"/>
        <v>0</v>
      </c>
      <c r="CM217" s="9">
        <f t="shared" si="139"/>
        <v>0</v>
      </c>
      <c r="CN217" s="9">
        <f t="shared" si="136"/>
        <v>0</v>
      </c>
      <c r="CO217" s="9">
        <f t="shared" si="136"/>
        <v>0</v>
      </c>
      <c r="CP217" s="9">
        <f t="shared" si="136"/>
        <v>0</v>
      </c>
      <c r="CQ217" s="9">
        <f t="shared" si="168"/>
        <v>886.28341570029033</v>
      </c>
      <c r="CR217" s="27"/>
    </row>
    <row r="218" spans="2:96" x14ac:dyDescent="0.2">
      <c r="B218" s="1">
        <f t="shared" si="161"/>
        <v>44067</v>
      </c>
      <c r="C218" s="8">
        <f t="shared" si="156"/>
        <v>29.571428571428573</v>
      </c>
      <c r="D218">
        <f t="shared" si="165"/>
        <v>207</v>
      </c>
      <c r="E218" s="14">
        <f t="shared" si="162"/>
        <v>0.15</v>
      </c>
      <c r="F218" s="3">
        <f t="shared" si="157"/>
        <v>2.8576511180631639</v>
      </c>
      <c r="G218" s="3">
        <f t="shared" si="150"/>
        <v>1.4189999999999996</v>
      </c>
      <c r="H218" s="27"/>
      <c r="I218" s="4">
        <f t="shared" si="158"/>
        <v>2257340.490600694</v>
      </c>
      <c r="J218" s="4"/>
      <c r="K218" s="4">
        <f t="shared" si="151"/>
        <v>2742659.5093993112</v>
      </c>
      <c r="L218" s="4">
        <f t="shared" si="130"/>
        <v>1.0028394623164889</v>
      </c>
      <c r="N218" s="4">
        <f t="shared" si="166"/>
        <v>886.28341570029033</v>
      </c>
      <c r="O218" s="4">
        <f t="shared" si="167"/>
        <v>894.89273282689533</v>
      </c>
      <c r="P218" s="4">
        <f t="shared" si="167"/>
        <v>961.21057340499453</v>
      </c>
      <c r="Q218" s="4">
        <f t="shared" si="167"/>
        <v>1032.3844433230813</v>
      </c>
      <c r="R218" s="4">
        <f t="shared" si="167"/>
        <v>1108.7608806677888</v>
      </c>
      <c r="S218" s="4">
        <f t="shared" si="167"/>
        <v>1190.7097569957728</v>
      </c>
      <c r="T218" s="4">
        <f t="shared" si="167"/>
        <v>1278.6256305942497</v>
      </c>
      <c r="U218" s="4">
        <f t="shared" si="167"/>
        <v>1372.9291430431451</v>
      </c>
      <c r="V218" s="4">
        <f t="shared" si="167"/>
        <v>1474.0684540693221</v>
      </c>
      <c r="W218" s="4">
        <f t="shared" si="167"/>
        <v>1582.520708204532</v>
      </c>
      <c r="X218" s="4">
        <f t="shared" si="167"/>
        <v>1698.7935250382686</v>
      </c>
      <c r="Y218" s="4">
        <f t="shared" si="167"/>
        <v>1823.4265028651851</v>
      </c>
      <c r="Z218" s="4">
        <f t="shared" si="167"/>
        <v>1956.9927232326177</v>
      </c>
      <c r="AA218" s="4">
        <f t="shared" si="167"/>
        <v>2100.1002412636676</v>
      </c>
      <c r="AB218" s="4">
        <f t="shared" si="167"/>
        <v>2253.3935436303759</v>
      </c>
      <c r="AC218" s="4">
        <f t="shared" si="167"/>
        <v>2417.5549526440504</v>
      </c>
      <c r="AD218" s="4">
        <f t="shared" si="167"/>
        <v>2593.3059510799917</v>
      </c>
      <c r="AE218" s="4">
        <f t="shared" si="167"/>
        <v>2781.4083980266273</v>
      </c>
      <c r="AF218" s="4">
        <f t="shared" si="167"/>
        <v>2982.6656012121502</v>
      </c>
      <c r="AG218" s="4">
        <f t="shared" si="167"/>
        <v>3197.9232058864768</v>
      </c>
      <c r="AH218" s="4">
        <f t="shared" si="167"/>
        <v>3428.0698544010738</v>
      </c>
      <c r="AI218" s="4">
        <f t="shared" si="152"/>
        <v>2539137.0956021841</v>
      </c>
      <c r="AJ218" s="4">
        <f t="shared" si="159"/>
        <v>2578153.1158402944</v>
      </c>
      <c r="AK218" s="27"/>
      <c r="AL218">
        <f t="shared" si="146"/>
        <v>207</v>
      </c>
      <c r="AM218" s="4"/>
      <c r="AN218" s="4"/>
      <c r="AO218" s="4">
        <f t="shared" si="153"/>
        <v>57.120812733631617</v>
      </c>
      <c r="AP218" s="4">
        <f t="shared" si="153"/>
        <v>0</v>
      </c>
      <c r="AQ218" s="4">
        <f t="shared" si="153"/>
        <v>0</v>
      </c>
      <c r="AR218" s="4">
        <f t="shared" si="153"/>
        <v>0</v>
      </c>
      <c r="AS218" s="4">
        <f t="shared" si="153"/>
        <v>0</v>
      </c>
      <c r="AT218" s="4">
        <f t="shared" si="153"/>
        <v>0</v>
      </c>
      <c r="AU218" s="4">
        <f t="shared" si="153"/>
        <v>0</v>
      </c>
      <c r="AV218" s="4">
        <f t="shared" si="153"/>
        <v>0</v>
      </c>
      <c r="AW218" s="4">
        <f t="shared" si="153"/>
        <v>0</v>
      </c>
      <c r="AX218" s="4">
        <f t="shared" si="153"/>
        <v>0</v>
      </c>
      <c r="AY218" s="4">
        <f t="shared" si="153"/>
        <v>0</v>
      </c>
      <c r="AZ218" s="4">
        <f t="shared" si="153"/>
        <v>0</v>
      </c>
      <c r="BA218" s="4">
        <f t="shared" si="153"/>
        <v>0</v>
      </c>
      <c r="BB218" s="4">
        <f t="shared" si="153"/>
        <v>0</v>
      </c>
      <c r="BC218" s="4">
        <f t="shared" si="153"/>
        <v>0</v>
      </c>
      <c r="BD218" s="4">
        <f t="shared" si="153"/>
        <v>0</v>
      </c>
      <c r="BE218" s="4">
        <f t="shared" si="147"/>
        <v>0</v>
      </c>
      <c r="BF218" s="4">
        <f t="shared" si="147"/>
        <v>0</v>
      </c>
      <c r="BG218" s="4">
        <f t="shared" si="147"/>
        <v>0</v>
      </c>
      <c r="BH218" s="4">
        <f t="shared" si="147"/>
        <v>0</v>
      </c>
      <c r="BI218" s="4">
        <f t="shared" si="147"/>
        <v>0</v>
      </c>
      <c r="BJ218" s="4">
        <f t="shared" si="164"/>
        <v>57.120812733631617</v>
      </c>
      <c r="BK218" s="4">
        <f t="shared" si="160"/>
        <v>164506.39355901667</v>
      </c>
      <c r="BL218" s="4">
        <f t="shared" si="169"/>
        <v>1.0030510741059226</v>
      </c>
      <c r="BM218" s="4">
        <f t="shared" si="154"/>
        <v>2742659.5093993112</v>
      </c>
      <c r="BN218" s="18">
        <f t="shared" si="170"/>
        <v>1.0028394623164887</v>
      </c>
      <c r="BO218" s="4">
        <f t="shared" si="155"/>
        <v>5.9980611153240213</v>
      </c>
      <c r="BP218" s="27"/>
      <c r="BQ218" s="4">
        <f>I218+AJ218+BK218+SUM(J$11:J218)</f>
        <v>5000000.0000000047</v>
      </c>
      <c r="BR218" s="27"/>
      <c r="BS218">
        <f t="shared" si="148"/>
        <v>207</v>
      </c>
      <c r="BT218" s="11">
        <f t="shared" si="149"/>
        <v>0.46682731367773184</v>
      </c>
      <c r="BU218" s="9">
        <f t="shared" si="145"/>
        <v>62.061195916273647</v>
      </c>
      <c r="BV218" s="9">
        <f t="shared" si="145"/>
        <v>62.66405557429556</v>
      </c>
      <c r="BW218" s="9">
        <f t="shared" si="145"/>
        <v>67.307902479192876</v>
      </c>
      <c r="BX218" s="9">
        <f t="shared" si="145"/>
        <v>72.291788453879192</v>
      </c>
      <c r="BY218" s="9">
        <f t="shared" si="145"/>
        <v>77.639979514965006</v>
      </c>
      <c r="BZ218" s="9">
        <f t="shared" si="145"/>
        <v>83.378375584230213</v>
      </c>
      <c r="CA218" s="9">
        <f t="shared" si="145"/>
        <v>89.534605249471426</v>
      </c>
      <c r="CB218" s="9">
        <f t="shared" si="145"/>
        <v>96.138123557505281</v>
      </c>
      <c r="CC218" s="9">
        <f t="shared" si="145"/>
        <v>103.2203124885403</v>
      </c>
      <c r="CD218" s="9">
        <f t="shared" si="144"/>
        <v>110.8145836575755</v>
      </c>
      <c r="CE218" s="9">
        <f t="shared" si="144"/>
        <v>0</v>
      </c>
      <c r="CF218" s="9">
        <f t="shared" si="144"/>
        <v>0</v>
      </c>
      <c r="CG218" s="9">
        <f t="shared" si="144"/>
        <v>0</v>
      </c>
      <c r="CH218" s="9">
        <f t="shared" si="144"/>
        <v>0</v>
      </c>
      <c r="CI218" s="9">
        <f t="shared" si="139"/>
        <v>0</v>
      </c>
      <c r="CJ218" s="9">
        <f t="shared" si="139"/>
        <v>0</v>
      </c>
      <c r="CK218" s="9">
        <f t="shared" si="139"/>
        <v>0</v>
      </c>
      <c r="CL218" s="9">
        <f t="shared" si="139"/>
        <v>0</v>
      </c>
      <c r="CM218" s="9">
        <f t="shared" si="139"/>
        <v>0</v>
      </c>
      <c r="CN218" s="9">
        <f t="shared" si="136"/>
        <v>0</v>
      </c>
      <c r="CO218" s="9">
        <f t="shared" si="136"/>
        <v>0</v>
      </c>
      <c r="CP218" s="9">
        <f t="shared" si="136"/>
        <v>0</v>
      </c>
      <c r="CQ218" s="9">
        <f t="shared" si="168"/>
        <v>825.05092247592893</v>
      </c>
      <c r="CR218" s="27"/>
    </row>
    <row r="219" spans="2:96" x14ac:dyDescent="0.2">
      <c r="B219" s="1">
        <f t="shared" si="161"/>
        <v>44068</v>
      </c>
      <c r="C219" s="8">
        <f t="shared" si="156"/>
        <v>29.714285714285715</v>
      </c>
      <c r="D219">
        <f t="shared" si="165"/>
        <v>208</v>
      </c>
      <c r="E219" s="14">
        <f t="shared" si="162"/>
        <v>0.15</v>
      </c>
      <c r="F219" s="3">
        <f t="shared" si="157"/>
        <v>2.8576511180631639</v>
      </c>
      <c r="G219" s="3">
        <f t="shared" si="150"/>
        <v>1.4189999999999996</v>
      </c>
      <c r="H219" s="27"/>
      <c r="I219" s="4">
        <f t="shared" si="158"/>
        <v>2256515.4396782182</v>
      </c>
      <c r="J219" s="4"/>
      <c r="K219" s="4">
        <f t="shared" si="151"/>
        <v>2743484.5603217869</v>
      </c>
      <c r="L219" s="4">
        <f t="shared" si="130"/>
        <v>1.0026424588816887</v>
      </c>
      <c r="N219" s="4">
        <f t="shared" si="166"/>
        <v>825.05092247592893</v>
      </c>
      <c r="O219" s="4">
        <f t="shared" si="167"/>
        <v>833.10641075827289</v>
      </c>
      <c r="P219" s="4">
        <f t="shared" si="167"/>
        <v>894.89273282689533</v>
      </c>
      <c r="Q219" s="4">
        <f t="shared" si="167"/>
        <v>961.21057340499453</v>
      </c>
      <c r="R219" s="4">
        <f t="shared" si="167"/>
        <v>1032.3844433230813</v>
      </c>
      <c r="S219" s="4">
        <f t="shared" si="167"/>
        <v>1108.7608806677888</v>
      </c>
      <c r="T219" s="4">
        <f t="shared" si="167"/>
        <v>1190.7097569957728</v>
      </c>
      <c r="U219" s="4">
        <f t="shared" si="167"/>
        <v>1278.6256305942497</v>
      </c>
      <c r="V219" s="4">
        <f t="shared" si="167"/>
        <v>1372.9291430431451</v>
      </c>
      <c r="W219" s="4">
        <f t="shared" si="167"/>
        <v>1474.0684540693221</v>
      </c>
      <c r="X219" s="4">
        <f t="shared" si="167"/>
        <v>1582.520708204532</v>
      </c>
      <c r="Y219" s="4">
        <f t="shared" si="167"/>
        <v>1698.7935250382686</v>
      </c>
      <c r="Z219" s="4">
        <f t="shared" si="167"/>
        <v>1823.4265028651851</v>
      </c>
      <c r="AA219" s="4">
        <f t="shared" si="167"/>
        <v>1956.9927232326177</v>
      </c>
      <c r="AB219" s="4">
        <f t="shared" si="167"/>
        <v>2100.1002412636676</v>
      </c>
      <c r="AC219" s="4">
        <f t="shared" si="167"/>
        <v>2253.3935436303759</v>
      </c>
      <c r="AD219" s="4">
        <f t="shared" ref="AD219:AH219" si="171">AC218*(1-AC$6)</f>
        <v>2417.5549526440504</v>
      </c>
      <c r="AE219" s="4">
        <f t="shared" si="171"/>
        <v>2593.3059510799917</v>
      </c>
      <c r="AF219" s="4">
        <f t="shared" si="171"/>
        <v>2781.4083980266273</v>
      </c>
      <c r="AG219" s="4">
        <f t="shared" si="171"/>
        <v>2982.6656012121502</v>
      </c>
      <c r="AH219" s="4">
        <f t="shared" si="171"/>
        <v>3197.9232058864768</v>
      </c>
      <c r="AI219" s="4">
        <f t="shared" si="152"/>
        <v>2542565.1654565851</v>
      </c>
      <c r="AJ219" s="4">
        <f t="shared" si="159"/>
        <v>2578924.9897578284</v>
      </c>
      <c r="AK219" s="27"/>
      <c r="AL219">
        <f t="shared" si="146"/>
        <v>208</v>
      </c>
      <c r="AM219" s="4"/>
      <c r="AN219" s="4"/>
      <c r="AO219" s="4">
        <f t="shared" si="153"/>
        <v>53.177004942017419</v>
      </c>
      <c r="AP219" s="4">
        <f t="shared" si="153"/>
        <v>0</v>
      </c>
      <c r="AQ219" s="4">
        <f t="shared" si="153"/>
        <v>0</v>
      </c>
      <c r="AR219" s="4">
        <f t="shared" si="153"/>
        <v>0</v>
      </c>
      <c r="AS219" s="4">
        <f t="shared" si="153"/>
        <v>0</v>
      </c>
      <c r="AT219" s="4">
        <f t="shared" si="153"/>
        <v>0</v>
      </c>
      <c r="AU219" s="4">
        <f t="shared" si="153"/>
        <v>0</v>
      </c>
      <c r="AV219" s="4">
        <f t="shared" si="153"/>
        <v>0</v>
      </c>
      <c r="AW219" s="4">
        <f t="shared" si="153"/>
        <v>0</v>
      </c>
      <c r="AX219" s="4">
        <f t="shared" si="153"/>
        <v>0</v>
      </c>
      <c r="AY219" s="4">
        <f t="shared" si="153"/>
        <v>0</v>
      </c>
      <c r="AZ219" s="4">
        <f t="shared" si="153"/>
        <v>0</v>
      </c>
      <c r="BA219" s="4">
        <f t="shared" si="153"/>
        <v>0</v>
      </c>
      <c r="BB219" s="4">
        <f t="shared" si="153"/>
        <v>0</v>
      </c>
      <c r="BC219" s="4">
        <f t="shared" si="153"/>
        <v>0</v>
      </c>
      <c r="BD219" s="4">
        <f t="shared" ref="BD219:BI234" si="172">AC218*BC$8</f>
        <v>0</v>
      </c>
      <c r="BE219" s="4">
        <f t="shared" si="172"/>
        <v>0</v>
      </c>
      <c r="BF219" s="4">
        <f t="shared" si="172"/>
        <v>0</v>
      </c>
      <c r="BG219" s="4">
        <f t="shared" si="172"/>
        <v>0</v>
      </c>
      <c r="BH219" s="4">
        <f t="shared" si="172"/>
        <v>0</v>
      </c>
      <c r="BI219" s="4">
        <f t="shared" si="172"/>
        <v>0</v>
      </c>
      <c r="BJ219" s="4">
        <f t="shared" si="164"/>
        <v>53.177004942017419</v>
      </c>
      <c r="BK219" s="4">
        <f t="shared" si="160"/>
        <v>164559.5705639587</v>
      </c>
      <c r="BL219" s="4">
        <f t="shared" si="169"/>
        <v>1.0028394623164887</v>
      </c>
      <c r="BM219" s="4">
        <f t="shared" si="154"/>
        <v>2743484.5603217869</v>
      </c>
      <c r="BN219" s="18">
        <f t="shared" si="170"/>
        <v>1.0026424588816887</v>
      </c>
      <c r="BO219" s="4">
        <f t="shared" si="155"/>
        <v>5.9981956138531096</v>
      </c>
      <c r="BP219" s="27"/>
      <c r="BQ219" s="4">
        <f>I219+AJ219+BK219+SUM(J$11:J219)</f>
        <v>5000000.0000000056</v>
      </c>
      <c r="BR219" s="27"/>
      <c r="BS219">
        <f t="shared" si="148"/>
        <v>208</v>
      </c>
      <c r="BT219" s="11">
        <f t="shared" si="149"/>
        <v>0.46666182173221266</v>
      </c>
      <c r="BU219" s="9">
        <f t="shared" si="145"/>
        <v>57.752964975668931</v>
      </c>
      <c r="BV219" s="9">
        <f t="shared" si="145"/>
        <v>58.316843301186097</v>
      </c>
      <c r="BW219" s="9">
        <f t="shared" si="145"/>
        <v>62.641840943387585</v>
      </c>
      <c r="BX219" s="9">
        <f t="shared" si="145"/>
        <v>67.284041588015924</v>
      </c>
      <c r="BY219" s="9">
        <f t="shared" si="145"/>
        <v>72.266160757371793</v>
      </c>
      <c r="BZ219" s="9">
        <f t="shared" si="145"/>
        <v>77.612455865676409</v>
      </c>
      <c r="CA219" s="9">
        <f t="shared" si="145"/>
        <v>83.348817653095139</v>
      </c>
      <c r="CB219" s="9">
        <f t="shared" si="145"/>
        <v>89.502864912991754</v>
      </c>
      <c r="CC219" s="9">
        <f t="shared" si="145"/>
        <v>96.104042250263959</v>
      </c>
      <c r="CD219" s="9">
        <f t="shared" si="144"/>
        <v>103.18372052009644</v>
      </c>
      <c r="CE219" s="9">
        <f t="shared" si="144"/>
        <v>0</v>
      </c>
      <c r="CF219" s="9">
        <f t="shared" si="144"/>
        <v>0</v>
      </c>
      <c r="CG219" s="9">
        <f t="shared" si="144"/>
        <v>0</v>
      </c>
      <c r="CH219" s="9">
        <f t="shared" si="144"/>
        <v>0</v>
      </c>
      <c r="CI219" s="9">
        <f t="shared" si="139"/>
        <v>0</v>
      </c>
      <c r="CJ219" s="9">
        <f t="shared" si="139"/>
        <v>0</v>
      </c>
      <c r="CK219" s="9">
        <f t="shared" si="139"/>
        <v>0</v>
      </c>
      <c r="CL219" s="9">
        <f t="shared" si="139"/>
        <v>0</v>
      </c>
      <c r="CM219" s="9">
        <f t="shared" si="139"/>
        <v>0</v>
      </c>
      <c r="CN219" s="9">
        <f t="shared" si="136"/>
        <v>0</v>
      </c>
      <c r="CO219" s="9">
        <f t="shared" si="136"/>
        <v>0</v>
      </c>
      <c r="CP219" s="9">
        <f t="shared" si="136"/>
        <v>0</v>
      </c>
      <c r="CQ219" s="9">
        <f t="shared" si="168"/>
        <v>768.013752767754</v>
      </c>
      <c r="CR219" s="27"/>
    </row>
    <row r="220" spans="2:96" x14ac:dyDescent="0.2">
      <c r="B220" s="1">
        <f t="shared" si="161"/>
        <v>44069</v>
      </c>
      <c r="C220" s="8">
        <f t="shared" si="156"/>
        <v>29.857142857142858</v>
      </c>
      <c r="D220">
        <f t="shared" si="165"/>
        <v>209</v>
      </c>
      <c r="E220" s="14">
        <f t="shared" si="162"/>
        <v>0.15</v>
      </c>
      <c r="F220" s="3">
        <f t="shared" si="157"/>
        <v>2.8576511180631639</v>
      </c>
      <c r="G220" s="3">
        <f t="shared" si="150"/>
        <v>1.4189999999999996</v>
      </c>
      <c r="H220" s="27"/>
      <c r="I220" s="4">
        <f t="shared" si="158"/>
        <v>2255747.4259254504</v>
      </c>
      <c r="J220" s="4"/>
      <c r="K220" s="4">
        <f t="shared" si="151"/>
        <v>2744252.5740745547</v>
      </c>
      <c r="L220" s="4">
        <f t="shared" si="130"/>
        <v>1.002459064481841</v>
      </c>
      <c r="N220" s="4">
        <f t="shared" si="166"/>
        <v>768.013752767754</v>
      </c>
      <c r="O220" s="4">
        <f t="shared" ref="O220:AH232" si="173">N219*(1-N$6)</f>
        <v>775.54786712737314</v>
      </c>
      <c r="P220" s="4">
        <f t="shared" si="173"/>
        <v>833.10641075827289</v>
      </c>
      <c r="Q220" s="4">
        <f t="shared" si="173"/>
        <v>894.89273282689533</v>
      </c>
      <c r="R220" s="4">
        <f t="shared" si="173"/>
        <v>961.21057340499453</v>
      </c>
      <c r="S220" s="4">
        <f t="shared" si="173"/>
        <v>1032.3844433230813</v>
      </c>
      <c r="T220" s="4">
        <f t="shared" si="173"/>
        <v>1108.7608806677888</v>
      </c>
      <c r="U220" s="4">
        <f t="shared" si="173"/>
        <v>1190.7097569957728</v>
      </c>
      <c r="V220" s="4">
        <f t="shared" si="173"/>
        <v>1278.6256305942497</v>
      </c>
      <c r="W220" s="4">
        <f t="shared" si="173"/>
        <v>1372.9291430431451</v>
      </c>
      <c r="X220" s="4">
        <f t="shared" si="173"/>
        <v>1474.0684540693221</v>
      </c>
      <c r="Y220" s="4">
        <f t="shared" si="173"/>
        <v>1582.520708204532</v>
      </c>
      <c r="Z220" s="4">
        <f t="shared" si="173"/>
        <v>1698.7935250382686</v>
      </c>
      <c r="AA220" s="4">
        <f t="shared" si="173"/>
        <v>1823.4265028651851</v>
      </c>
      <c r="AB220" s="4">
        <f t="shared" si="173"/>
        <v>1956.9927232326177</v>
      </c>
      <c r="AC220" s="4">
        <f t="shared" si="173"/>
        <v>2100.1002412636676</v>
      </c>
      <c r="AD220" s="4">
        <f t="shared" si="173"/>
        <v>2253.3935436303759</v>
      </c>
      <c r="AE220" s="4">
        <f t="shared" si="173"/>
        <v>2417.5549526440504</v>
      </c>
      <c r="AF220" s="4">
        <f t="shared" si="173"/>
        <v>2593.3059510799917</v>
      </c>
      <c r="AG220" s="4">
        <f t="shared" si="173"/>
        <v>2781.4083980266273</v>
      </c>
      <c r="AH220" s="4">
        <f t="shared" si="173"/>
        <v>2982.6656012121502</v>
      </c>
      <c r="AI220" s="4">
        <f t="shared" si="152"/>
        <v>2545763.0886624716</v>
      </c>
      <c r="AJ220" s="4">
        <f t="shared" si="159"/>
        <v>2579643.5004552477</v>
      </c>
      <c r="AK220" s="27"/>
      <c r="AL220">
        <f t="shared" si="146"/>
        <v>209</v>
      </c>
      <c r="AM220" s="4"/>
      <c r="AN220" s="4"/>
      <c r="AO220" s="4">
        <f t="shared" ref="AO220:BD235" si="174">N219*AN$8</f>
        <v>49.503055348555733</v>
      </c>
      <c r="AP220" s="4">
        <f t="shared" si="174"/>
        <v>0</v>
      </c>
      <c r="AQ220" s="4">
        <f t="shared" si="174"/>
        <v>0</v>
      </c>
      <c r="AR220" s="4">
        <f t="shared" si="174"/>
        <v>0</v>
      </c>
      <c r="AS220" s="4">
        <f t="shared" si="174"/>
        <v>0</v>
      </c>
      <c r="AT220" s="4">
        <f t="shared" si="174"/>
        <v>0</v>
      </c>
      <c r="AU220" s="4">
        <f t="shared" si="174"/>
        <v>0</v>
      </c>
      <c r="AV220" s="4">
        <f t="shared" si="174"/>
        <v>0</v>
      </c>
      <c r="AW220" s="4">
        <f t="shared" si="174"/>
        <v>0</v>
      </c>
      <c r="AX220" s="4">
        <f t="shared" si="174"/>
        <v>0</v>
      </c>
      <c r="AY220" s="4">
        <f t="shared" si="174"/>
        <v>0</v>
      </c>
      <c r="AZ220" s="4">
        <f t="shared" si="174"/>
        <v>0</v>
      </c>
      <c r="BA220" s="4">
        <f t="shared" si="174"/>
        <v>0</v>
      </c>
      <c r="BB220" s="4">
        <f t="shared" si="174"/>
        <v>0</v>
      </c>
      <c r="BC220" s="4">
        <f t="shared" si="174"/>
        <v>0</v>
      </c>
      <c r="BD220" s="4">
        <f t="shared" si="174"/>
        <v>0</v>
      </c>
      <c r="BE220" s="4">
        <f t="shared" si="172"/>
        <v>0</v>
      </c>
      <c r="BF220" s="4">
        <f t="shared" si="172"/>
        <v>0</v>
      </c>
      <c r="BG220" s="4">
        <f t="shared" si="172"/>
        <v>0</v>
      </c>
      <c r="BH220" s="4">
        <f t="shared" si="172"/>
        <v>0</v>
      </c>
      <c r="BI220" s="4">
        <f t="shared" si="172"/>
        <v>0</v>
      </c>
      <c r="BJ220" s="4">
        <f t="shared" si="164"/>
        <v>49.503055348555733</v>
      </c>
      <c r="BK220" s="4">
        <f t="shared" si="160"/>
        <v>164609.07361930725</v>
      </c>
      <c r="BL220" s="4">
        <f t="shared" si="169"/>
        <v>1.0026424588816887</v>
      </c>
      <c r="BM220" s="4">
        <f t="shared" si="154"/>
        <v>2744252.5740745552</v>
      </c>
      <c r="BN220" s="18">
        <f t="shared" si="170"/>
        <v>1.002459064481841</v>
      </c>
      <c r="BO220" s="4">
        <f t="shared" si="155"/>
        <v>5.9983208241981298</v>
      </c>
      <c r="BP220" s="27"/>
      <c r="BQ220" s="4">
        <f>I220+AJ220+BK220+SUM(J$11:J220)</f>
        <v>5000000.0000000047</v>
      </c>
      <c r="BR220" s="27"/>
      <c r="BS220">
        <f t="shared" si="148"/>
        <v>209</v>
      </c>
      <c r="BT220" s="11">
        <f t="shared" si="149"/>
        <v>0.46650776747308065</v>
      </c>
      <c r="BU220" s="9">
        <f t="shared" si="145"/>
        <v>53.742657178846116</v>
      </c>
      <c r="BV220" s="9">
        <f t="shared" si="145"/>
        <v>54.269865609315033</v>
      </c>
      <c r="BW220" s="9">
        <f t="shared" si="145"/>
        <v>58.297591762552976</v>
      </c>
      <c r="BX220" s="9">
        <f t="shared" si="145"/>
        <v>62.621161637843841</v>
      </c>
      <c r="BY220" s="9">
        <f t="shared" si="145"/>
        <v>67.261829800602555</v>
      </c>
      <c r="BZ220" s="9">
        <f t="shared" si="145"/>
        <v>72.242304274288472</v>
      </c>
      <c r="CA220" s="9">
        <f t="shared" si="145"/>
        <v>77.586834465272531</v>
      </c>
      <c r="CB220" s="9">
        <f t="shared" si="145"/>
        <v>83.321302566676849</v>
      </c>
      <c r="CC220" s="9">
        <f t="shared" si="145"/>
        <v>89.473318254357494</v>
      </c>
      <c r="CD220" s="9">
        <f t="shared" si="144"/>
        <v>96.072316412968121</v>
      </c>
      <c r="CE220" s="9">
        <f t="shared" si="144"/>
        <v>0</v>
      </c>
      <c r="CF220" s="9">
        <f t="shared" si="144"/>
        <v>0</v>
      </c>
      <c r="CG220" s="9">
        <f t="shared" si="144"/>
        <v>0</v>
      </c>
      <c r="CH220" s="9">
        <f t="shared" si="144"/>
        <v>0</v>
      </c>
      <c r="CI220" s="9">
        <f t="shared" si="139"/>
        <v>0</v>
      </c>
      <c r="CJ220" s="9">
        <f t="shared" si="139"/>
        <v>0</v>
      </c>
      <c r="CK220" s="9">
        <f t="shared" si="139"/>
        <v>0</v>
      </c>
      <c r="CL220" s="9">
        <f t="shared" si="139"/>
        <v>0</v>
      </c>
      <c r="CM220" s="9">
        <f t="shared" si="139"/>
        <v>0</v>
      </c>
      <c r="CN220" s="9">
        <f t="shared" si="136"/>
        <v>0</v>
      </c>
      <c r="CO220" s="9">
        <f t="shared" si="136"/>
        <v>0</v>
      </c>
      <c r="CP220" s="9">
        <f t="shared" si="136"/>
        <v>0</v>
      </c>
      <c r="CQ220" s="9">
        <f t="shared" si="168"/>
        <v>714.88918196272402</v>
      </c>
      <c r="CR220" s="27"/>
    </row>
    <row r="221" spans="2:96" x14ac:dyDescent="0.2">
      <c r="B221" s="1">
        <f t="shared" si="161"/>
        <v>44070</v>
      </c>
      <c r="C221" s="8">
        <f t="shared" si="156"/>
        <v>30</v>
      </c>
      <c r="D221">
        <f t="shared" si="165"/>
        <v>210</v>
      </c>
      <c r="E221" s="14">
        <f t="shared" si="162"/>
        <v>0.15</v>
      </c>
      <c r="F221" s="3">
        <f t="shared" si="157"/>
        <v>2.8576511180631639</v>
      </c>
      <c r="G221" s="3">
        <f t="shared" si="150"/>
        <v>1.4189999999999996</v>
      </c>
      <c r="H221" s="27"/>
      <c r="I221" s="4">
        <f t="shared" si="158"/>
        <v>2255032.5367434877</v>
      </c>
      <c r="J221" s="4"/>
      <c r="K221" s="4">
        <f t="shared" si="151"/>
        <v>2744967.4632565174</v>
      </c>
      <c r="L221" s="4">
        <f t="shared" si="130"/>
        <v>1.0022883469317059</v>
      </c>
      <c r="N221" s="4">
        <f t="shared" si="166"/>
        <v>714.88918196272402</v>
      </c>
      <c r="O221" s="4">
        <f t="shared" si="173"/>
        <v>721.93292760168868</v>
      </c>
      <c r="P221" s="4">
        <f t="shared" si="173"/>
        <v>775.54786712737314</v>
      </c>
      <c r="Q221" s="4">
        <f t="shared" si="173"/>
        <v>833.10641075827289</v>
      </c>
      <c r="R221" s="4">
        <f t="shared" si="173"/>
        <v>894.89273282689533</v>
      </c>
      <c r="S221" s="4">
        <f t="shared" si="173"/>
        <v>961.21057340499453</v>
      </c>
      <c r="T221" s="4">
        <f t="shared" si="173"/>
        <v>1032.3844433230813</v>
      </c>
      <c r="U221" s="4">
        <f t="shared" si="173"/>
        <v>1108.7608806677888</v>
      </c>
      <c r="V221" s="4">
        <f t="shared" si="173"/>
        <v>1190.7097569957728</v>
      </c>
      <c r="W221" s="4">
        <f t="shared" si="173"/>
        <v>1278.6256305942497</v>
      </c>
      <c r="X221" s="4">
        <f t="shared" si="173"/>
        <v>1372.9291430431451</v>
      </c>
      <c r="Y221" s="4">
        <f t="shared" si="173"/>
        <v>1474.0684540693221</v>
      </c>
      <c r="Z221" s="4">
        <f t="shared" si="173"/>
        <v>1582.520708204532</v>
      </c>
      <c r="AA221" s="4">
        <f t="shared" si="173"/>
        <v>1698.7935250382686</v>
      </c>
      <c r="AB221" s="4">
        <f t="shared" si="173"/>
        <v>1823.4265028651851</v>
      </c>
      <c r="AC221" s="4">
        <f t="shared" si="173"/>
        <v>1956.9927232326177</v>
      </c>
      <c r="AD221" s="4">
        <f t="shared" si="173"/>
        <v>2100.1002412636676</v>
      </c>
      <c r="AE221" s="4">
        <f t="shared" si="173"/>
        <v>2253.3935436303759</v>
      </c>
      <c r="AF221" s="4">
        <f t="shared" si="173"/>
        <v>2417.5549526440504</v>
      </c>
      <c r="AG221" s="4">
        <f t="shared" si="173"/>
        <v>2593.3059510799917</v>
      </c>
      <c r="AH221" s="4">
        <f t="shared" si="173"/>
        <v>2781.4083980266273</v>
      </c>
      <c r="AI221" s="4">
        <f t="shared" si="152"/>
        <v>2548745.7542636837</v>
      </c>
      <c r="AJ221" s="4">
        <f t="shared" si="159"/>
        <v>2580312.3088120441</v>
      </c>
      <c r="AK221" s="27"/>
      <c r="AL221">
        <f t="shared" si="146"/>
        <v>210</v>
      </c>
      <c r="AM221" s="4"/>
      <c r="AN221" s="4"/>
      <c r="AO221" s="4">
        <f t="shared" si="174"/>
        <v>46.080825166065239</v>
      </c>
      <c r="AP221" s="4">
        <f t="shared" si="174"/>
        <v>0</v>
      </c>
      <c r="AQ221" s="4">
        <f t="shared" si="174"/>
        <v>0</v>
      </c>
      <c r="AR221" s="4">
        <f t="shared" si="174"/>
        <v>0</v>
      </c>
      <c r="AS221" s="4">
        <f t="shared" si="174"/>
        <v>0</v>
      </c>
      <c r="AT221" s="4">
        <f t="shared" si="174"/>
        <v>0</v>
      </c>
      <c r="AU221" s="4">
        <f t="shared" si="174"/>
        <v>0</v>
      </c>
      <c r="AV221" s="4">
        <f t="shared" si="174"/>
        <v>0</v>
      </c>
      <c r="AW221" s="4">
        <f t="shared" si="174"/>
        <v>0</v>
      </c>
      <c r="AX221" s="4">
        <f t="shared" si="174"/>
        <v>0</v>
      </c>
      <c r="AY221" s="4">
        <f t="shared" si="174"/>
        <v>0</v>
      </c>
      <c r="AZ221" s="4">
        <f t="shared" si="174"/>
        <v>0</v>
      </c>
      <c r="BA221" s="4">
        <f t="shared" si="174"/>
        <v>0</v>
      </c>
      <c r="BB221" s="4">
        <f t="shared" si="174"/>
        <v>0</v>
      </c>
      <c r="BC221" s="4">
        <f t="shared" si="174"/>
        <v>0</v>
      </c>
      <c r="BD221" s="4">
        <f t="shared" si="174"/>
        <v>0</v>
      </c>
      <c r="BE221" s="4">
        <f t="shared" si="172"/>
        <v>0</v>
      </c>
      <c r="BF221" s="4">
        <f t="shared" si="172"/>
        <v>0</v>
      </c>
      <c r="BG221" s="4">
        <f t="shared" si="172"/>
        <v>0</v>
      </c>
      <c r="BH221" s="4">
        <f t="shared" si="172"/>
        <v>0</v>
      </c>
      <c r="BI221" s="4">
        <f t="shared" si="172"/>
        <v>0</v>
      </c>
      <c r="BJ221" s="4">
        <f t="shared" si="164"/>
        <v>46.080825166065239</v>
      </c>
      <c r="BK221" s="4">
        <f t="shared" si="160"/>
        <v>164655.15444447333</v>
      </c>
      <c r="BL221" s="4">
        <f t="shared" si="169"/>
        <v>1.002459064481841</v>
      </c>
      <c r="BM221" s="4">
        <f t="shared" si="154"/>
        <v>2744967.4632565174</v>
      </c>
      <c r="BN221" s="18">
        <f t="shared" si="170"/>
        <v>1.0022883469317059</v>
      </c>
      <c r="BO221" s="4">
        <f t="shared" si="155"/>
        <v>5.998437382173309</v>
      </c>
      <c r="BP221" s="27"/>
      <c r="BQ221" s="4">
        <f>I221+AJ221+BK221+SUM(J$11:J221)</f>
        <v>5000000.0000000056</v>
      </c>
      <c r="BR221" s="27"/>
      <c r="BS221">
        <f t="shared" si="148"/>
        <v>210</v>
      </c>
      <c r="BT221" s="11">
        <f t="shared" si="149"/>
        <v>0.46636436671445042</v>
      </c>
      <c r="BU221" s="9">
        <f t="shared" si="145"/>
        <v>50.00982609255859</v>
      </c>
      <c r="BV221" s="9">
        <f t="shared" si="145"/>
        <v>50.502568888690604</v>
      </c>
      <c r="BW221" s="9">
        <f t="shared" si="145"/>
        <v>54.253183486440008</v>
      </c>
      <c r="BX221" s="9">
        <f t="shared" si="145"/>
        <v>58.279671548854608</v>
      </c>
      <c r="BY221" s="9">
        <f t="shared" si="145"/>
        <v>62.601912393326835</v>
      </c>
      <c r="BZ221" s="9">
        <f t="shared" si="145"/>
        <v>67.241154051788101</v>
      </c>
      <c r="CA221" s="9">
        <f t="shared" si="145"/>
        <v>72.220097567432873</v>
      </c>
      <c r="CB221" s="9">
        <f t="shared" si="145"/>
        <v>77.562984892558447</v>
      </c>
      <c r="CC221" s="9">
        <f t="shared" si="145"/>
        <v>83.295690264307609</v>
      </c>
      <c r="CD221" s="9">
        <f t="shared" si="144"/>
        <v>89.445814871542808</v>
      </c>
      <c r="CE221" s="9">
        <f t="shared" si="144"/>
        <v>0</v>
      </c>
      <c r="CF221" s="9">
        <f t="shared" si="144"/>
        <v>0</v>
      </c>
      <c r="CG221" s="9">
        <f t="shared" si="144"/>
        <v>0</v>
      </c>
      <c r="CH221" s="9">
        <f t="shared" si="144"/>
        <v>0</v>
      </c>
      <c r="CI221" s="9">
        <f t="shared" si="139"/>
        <v>0</v>
      </c>
      <c r="CJ221" s="9">
        <f t="shared" si="139"/>
        <v>0</v>
      </c>
      <c r="CK221" s="9">
        <f t="shared" si="139"/>
        <v>0</v>
      </c>
      <c r="CL221" s="9">
        <f t="shared" si="139"/>
        <v>0</v>
      </c>
      <c r="CM221" s="9">
        <f t="shared" si="139"/>
        <v>0</v>
      </c>
      <c r="CN221" s="9">
        <f t="shared" si="136"/>
        <v>0</v>
      </c>
      <c r="CO221" s="9">
        <f t="shared" si="136"/>
        <v>0</v>
      </c>
      <c r="CP221" s="9">
        <f t="shared" si="136"/>
        <v>0</v>
      </c>
      <c r="CQ221" s="9">
        <f t="shared" si="168"/>
        <v>665.41290405750044</v>
      </c>
      <c r="CR221" s="27"/>
    </row>
    <row r="222" spans="2:96" x14ac:dyDescent="0.2">
      <c r="B222" s="1">
        <f t="shared" si="161"/>
        <v>44071</v>
      </c>
      <c r="C222" s="8">
        <f t="shared" si="156"/>
        <v>30.142857142857142</v>
      </c>
      <c r="D222">
        <f t="shared" si="165"/>
        <v>211</v>
      </c>
      <c r="E222" s="14">
        <f t="shared" si="162"/>
        <v>0.15</v>
      </c>
      <c r="F222" s="3">
        <f t="shared" si="157"/>
        <v>2.8576511180631639</v>
      </c>
      <c r="G222" s="3">
        <f t="shared" si="150"/>
        <v>1.4189999999999996</v>
      </c>
      <c r="H222" s="27"/>
      <c r="I222" s="4">
        <f t="shared" si="158"/>
        <v>2254367.12383943</v>
      </c>
      <c r="J222" s="4"/>
      <c r="K222" s="4">
        <f t="shared" si="151"/>
        <v>2745632.8761605751</v>
      </c>
      <c r="L222" s="4">
        <f t="shared" si="130"/>
        <v>1.0021294368352871</v>
      </c>
      <c r="N222" s="4">
        <f t="shared" si="166"/>
        <v>665.41290405750044</v>
      </c>
      <c r="O222" s="4">
        <f t="shared" si="173"/>
        <v>671.9958310449606</v>
      </c>
      <c r="P222" s="4">
        <f t="shared" si="173"/>
        <v>721.93292760168868</v>
      </c>
      <c r="Q222" s="4">
        <f t="shared" si="173"/>
        <v>775.54786712737314</v>
      </c>
      <c r="R222" s="4">
        <f t="shared" si="173"/>
        <v>833.10641075827289</v>
      </c>
      <c r="S222" s="4">
        <f t="shared" si="173"/>
        <v>894.89273282689533</v>
      </c>
      <c r="T222" s="4">
        <f t="shared" si="173"/>
        <v>961.21057340499453</v>
      </c>
      <c r="U222" s="4">
        <f t="shared" si="173"/>
        <v>1032.3844433230813</v>
      </c>
      <c r="V222" s="4">
        <f t="shared" si="173"/>
        <v>1108.7608806677888</v>
      </c>
      <c r="W222" s="4">
        <f t="shared" si="173"/>
        <v>1190.7097569957728</v>
      </c>
      <c r="X222" s="4">
        <f t="shared" si="173"/>
        <v>1278.6256305942497</v>
      </c>
      <c r="Y222" s="4">
        <f t="shared" si="173"/>
        <v>1372.9291430431451</v>
      </c>
      <c r="Z222" s="4">
        <f t="shared" si="173"/>
        <v>1474.0684540693221</v>
      </c>
      <c r="AA222" s="4">
        <f t="shared" si="173"/>
        <v>1582.520708204532</v>
      </c>
      <c r="AB222" s="4">
        <f t="shared" si="173"/>
        <v>1698.7935250382686</v>
      </c>
      <c r="AC222" s="4">
        <f t="shared" si="173"/>
        <v>1823.4265028651851</v>
      </c>
      <c r="AD222" s="4">
        <f t="shared" si="173"/>
        <v>1956.9927232326177</v>
      </c>
      <c r="AE222" s="4">
        <f t="shared" si="173"/>
        <v>2100.1002412636676</v>
      </c>
      <c r="AF222" s="4">
        <f t="shared" si="173"/>
        <v>2253.3935436303759</v>
      </c>
      <c r="AG222" s="4">
        <f t="shared" si="173"/>
        <v>2417.5549526440504</v>
      </c>
      <c r="AH222" s="4">
        <f t="shared" si="173"/>
        <v>2593.3059510799917</v>
      </c>
      <c r="AI222" s="4">
        <f t="shared" si="152"/>
        <v>2551527.1626617103</v>
      </c>
      <c r="AJ222" s="4">
        <f t="shared" si="159"/>
        <v>2580934.8283651839</v>
      </c>
      <c r="AK222" s="27"/>
      <c r="AL222">
        <f t="shared" si="146"/>
        <v>211</v>
      </c>
      <c r="AM222" s="4"/>
      <c r="AN222" s="4"/>
      <c r="AO222" s="4">
        <f t="shared" si="174"/>
        <v>42.893350917763442</v>
      </c>
      <c r="AP222" s="4">
        <f t="shared" si="174"/>
        <v>0</v>
      </c>
      <c r="AQ222" s="4">
        <f t="shared" si="174"/>
        <v>0</v>
      </c>
      <c r="AR222" s="4">
        <f t="shared" si="174"/>
        <v>0</v>
      </c>
      <c r="AS222" s="4">
        <f t="shared" si="174"/>
        <v>0</v>
      </c>
      <c r="AT222" s="4">
        <f t="shared" si="174"/>
        <v>0</v>
      </c>
      <c r="AU222" s="4">
        <f t="shared" si="174"/>
        <v>0</v>
      </c>
      <c r="AV222" s="4">
        <f t="shared" si="174"/>
        <v>0</v>
      </c>
      <c r="AW222" s="4">
        <f t="shared" si="174"/>
        <v>0</v>
      </c>
      <c r="AX222" s="4">
        <f t="shared" si="174"/>
        <v>0</v>
      </c>
      <c r="AY222" s="4">
        <f t="shared" si="174"/>
        <v>0</v>
      </c>
      <c r="AZ222" s="4">
        <f t="shared" si="174"/>
        <v>0</v>
      </c>
      <c r="BA222" s="4">
        <f t="shared" si="174"/>
        <v>0</v>
      </c>
      <c r="BB222" s="4">
        <f t="shared" si="174"/>
        <v>0</v>
      </c>
      <c r="BC222" s="4">
        <f t="shared" si="174"/>
        <v>0</v>
      </c>
      <c r="BD222" s="4">
        <f t="shared" si="174"/>
        <v>0</v>
      </c>
      <c r="BE222" s="4">
        <f t="shared" si="172"/>
        <v>0</v>
      </c>
      <c r="BF222" s="4">
        <f t="shared" si="172"/>
        <v>0</v>
      </c>
      <c r="BG222" s="4">
        <f t="shared" si="172"/>
        <v>0</v>
      </c>
      <c r="BH222" s="4">
        <f t="shared" si="172"/>
        <v>0</v>
      </c>
      <c r="BI222" s="4">
        <f t="shared" si="172"/>
        <v>0</v>
      </c>
      <c r="BJ222" s="4">
        <f t="shared" si="164"/>
        <v>42.893350917763442</v>
      </c>
      <c r="BK222" s="4">
        <f t="shared" si="160"/>
        <v>164698.04779539109</v>
      </c>
      <c r="BL222" s="4">
        <f t="shared" si="169"/>
        <v>1.0022883469317061</v>
      </c>
      <c r="BM222" s="4">
        <f t="shared" si="154"/>
        <v>2745632.8761605751</v>
      </c>
      <c r="BN222" s="18">
        <f t="shared" si="170"/>
        <v>1.0021294368352871</v>
      </c>
      <c r="BO222" s="4">
        <f t="shared" si="155"/>
        <v>5.9985458808207728</v>
      </c>
      <c r="BP222" s="27"/>
      <c r="BQ222" s="4">
        <f>I222+AJ222+BK222+SUM(J$11:J222)</f>
        <v>5000000.0000000047</v>
      </c>
      <c r="BR222" s="27"/>
      <c r="BS222">
        <f t="shared" si="148"/>
        <v>211</v>
      </c>
      <c r="BT222" s="11">
        <f t="shared" si="149"/>
        <v>0.4662308881892207</v>
      </c>
      <c r="BU222" s="9">
        <f t="shared" si="145"/>
        <v>46.535407390694566</v>
      </c>
      <c r="BV222" s="9">
        <f t="shared" si="145"/>
        <v>46.99578197513182</v>
      </c>
      <c r="BW222" s="9">
        <f t="shared" si="145"/>
        <v>50.488114507316951</v>
      </c>
      <c r="BX222" s="9">
        <f t="shared" si="145"/>
        <v>54.237655638607627</v>
      </c>
      <c r="BY222" s="9">
        <f t="shared" si="145"/>
        <v>58.262991276594491</v>
      </c>
      <c r="BZ222" s="9">
        <f t="shared" si="145"/>
        <v>62.583995048994353</v>
      </c>
      <c r="CA222" s="9">
        <f t="shared" si="145"/>
        <v>67.221908906322113</v>
      </c>
      <c r="CB222" s="9">
        <f t="shared" si="145"/>
        <v>72.199427394488154</v>
      </c>
      <c r="CC222" s="9">
        <f t="shared" si="145"/>
        <v>77.54078552748085</v>
      </c>
      <c r="CD222" s="9">
        <f t="shared" si="144"/>
        <v>83.271850136956544</v>
      </c>
      <c r="CE222" s="9">
        <f t="shared" si="144"/>
        <v>0</v>
      </c>
      <c r="CF222" s="9">
        <f t="shared" si="144"/>
        <v>0</v>
      </c>
      <c r="CG222" s="9">
        <f t="shared" si="144"/>
        <v>0</v>
      </c>
      <c r="CH222" s="9">
        <f t="shared" si="144"/>
        <v>0</v>
      </c>
      <c r="CI222" s="9">
        <f t="shared" si="139"/>
        <v>0</v>
      </c>
      <c r="CJ222" s="9">
        <f t="shared" si="139"/>
        <v>0</v>
      </c>
      <c r="CK222" s="9">
        <f t="shared" si="139"/>
        <v>0</v>
      </c>
      <c r="CL222" s="9">
        <f t="shared" si="139"/>
        <v>0</v>
      </c>
      <c r="CM222" s="9">
        <f t="shared" si="139"/>
        <v>0</v>
      </c>
      <c r="CN222" s="9">
        <f t="shared" si="136"/>
        <v>0</v>
      </c>
      <c r="CO222" s="9">
        <f t="shared" si="136"/>
        <v>0</v>
      </c>
      <c r="CP222" s="9">
        <f t="shared" si="136"/>
        <v>0</v>
      </c>
      <c r="CQ222" s="9">
        <f t="shared" si="168"/>
        <v>619.33791780258753</v>
      </c>
      <c r="CR222" s="27"/>
    </row>
    <row r="223" spans="2:96" x14ac:dyDescent="0.2">
      <c r="B223" s="1">
        <f t="shared" si="161"/>
        <v>44072</v>
      </c>
      <c r="C223" s="8">
        <f t="shared" si="156"/>
        <v>30.285714285714285</v>
      </c>
      <c r="D223">
        <f t="shared" si="165"/>
        <v>212</v>
      </c>
      <c r="E223" s="14">
        <f t="shared" si="162"/>
        <v>0.15</v>
      </c>
      <c r="F223" s="3">
        <f t="shared" si="157"/>
        <v>2.8576511180631639</v>
      </c>
      <c r="G223" s="3">
        <f t="shared" si="150"/>
        <v>1.4189999999999996</v>
      </c>
      <c r="H223" s="27"/>
      <c r="I223" s="4">
        <f t="shared" si="158"/>
        <v>2253747.7859216277</v>
      </c>
      <c r="J223" s="4"/>
      <c r="K223" s="4">
        <f t="shared" si="151"/>
        <v>2746252.2140783775</v>
      </c>
      <c r="L223" s="4">
        <f t="shared" si="130"/>
        <v>1.0019815234994829</v>
      </c>
      <c r="N223" s="4">
        <f t="shared" si="166"/>
        <v>619.33791780258753</v>
      </c>
      <c r="O223" s="4">
        <f t="shared" si="173"/>
        <v>625.48812981405035</v>
      </c>
      <c r="P223" s="4">
        <f t="shared" si="173"/>
        <v>671.9958310449606</v>
      </c>
      <c r="Q223" s="4">
        <f t="shared" si="173"/>
        <v>721.93292760168868</v>
      </c>
      <c r="R223" s="4">
        <f t="shared" si="173"/>
        <v>775.54786712737314</v>
      </c>
      <c r="S223" s="4">
        <f t="shared" si="173"/>
        <v>833.10641075827289</v>
      </c>
      <c r="T223" s="4">
        <f t="shared" si="173"/>
        <v>894.89273282689533</v>
      </c>
      <c r="U223" s="4">
        <f t="shared" si="173"/>
        <v>961.21057340499453</v>
      </c>
      <c r="V223" s="4">
        <f t="shared" si="173"/>
        <v>1032.3844433230813</v>
      </c>
      <c r="W223" s="4">
        <f t="shared" si="173"/>
        <v>1108.7608806677888</v>
      </c>
      <c r="X223" s="4">
        <f t="shared" si="173"/>
        <v>1190.7097569957728</v>
      </c>
      <c r="Y223" s="4">
        <f t="shared" si="173"/>
        <v>1278.6256305942497</v>
      </c>
      <c r="Z223" s="4">
        <f t="shared" si="173"/>
        <v>1372.9291430431451</v>
      </c>
      <c r="AA223" s="4">
        <f t="shared" si="173"/>
        <v>1474.0684540693221</v>
      </c>
      <c r="AB223" s="4">
        <f t="shared" si="173"/>
        <v>1582.520708204532</v>
      </c>
      <c r="AC223" s="4">
        <f t="shared" si="173"/>
        <v>1698.7935250382686</v>
      </c>
      <c r="AD223" s="4">
        <f t="shared" si="173"/>
        <v>1823.4265028651851</v>
      </c>
      <c r="AE223" s="4">
        <f t="shared" si="173"/>
        <v>1956.9927232326177</v>
      </c>
      <c r="AF223" s="4">
        <f t="shared" si="173"/>
        <v>2100.1002412636676</v>
      </c>
      <c r="AG223" s="4">
        <f t="shared" si="173"/>
        <v>2253.3935436303759</v>
      </c>
      <c r="AH223" s="4">
        <f t="shared" si="173"/>
        <v>2417.5549526440504</v>
      </c>
      <c r="AI223" s="4">
        <f t="shared" si="152"/>
        <v>2554120.4686127901</v>
      </c>
      <c r="AJ223" s="4">
        <f t="shared" si="159"/>
        <v>2581514.2415087428</v>
      </c>
      <c r="AK223" s="27"/>
      <c r="AL223">
        <f t="shared" si="146"/>
        <v>212</v>
      </c>
      <c r="AM223" s="4"/>
      <c r="AN223" s="4"/>
      <c r="AO223" s="4">
        <f t="shared" si="174"/>
        <v>39.924774243450024</v>
      </c>
      <c r="AP223" s="4">
        <f t="shared" si="174"/>
        <v>0</v>
      </c>
      <c r="AQ223" s="4">
        <f t="shared" si="174"/>
        <v>0</v>
      </c>
      <c r="AR223" s="4">
        <f t="shared" si="174"/>
        <v>0</v>
      </c>
      <c r="AS223" s="4">
        <f t="shared" si="174"/>
        <v>0</v>
      </c>
      <c r="AT223" s="4">
        <f t="shared" si="174"/>
        <v>0</v>
      </c>
      <c r="AU223" s="4">
        <f t="shared" si="174"/>
        <v>0</v>
      </c>
      <c r="AV223" s="4">
        <f t="shared" si="174"/>
        <v>0</v>
      </c>
      <c r="AW223" s="4">
        <f t="shared" si="174"/>
        <v>0</v>
      </c>
      <c r="AX223" s="4">
        <f t="shared" si="174"/>
        <v>0</v>
      </c>
      <c r="AY223" s="4">
        <f t="shared" si="174"/>
        <v>0</v>
      </c>
      <c r="AZ223" s="4">
        <f t="shared" si="174"/>
        <v>0</v>
      </c>
      <c r="BA223" s="4">
        <f t="shared" si="174"/>
        <v>0</v>
      </c>
      <c r="BB223" s="4">
        <f t="shared" si="174"/>
        <v>0</v>
      </c>
      <c r="BC223" s="4">
        <f t="shared" si="174"/>
        <v>0</v>
      </c>
      <c r="BD223" s="4">
        <f t="shared" si="174"/>
        <v>0</v>
      </c>
      <c r="BE223" s="4">
        <f t="shared" si="172"/>
        <v>0</v>
      </c>
      <c r="BF223" s="4">
        <f t="shared" si="172"/>
        <v>0</v>
      </c>
      <c r="BG223" s="4">
        <f t="shared" si="172"/>
        <v>0</v>
      </c>
      <c r="BH223" s="4">
        <f t="shared" si="172"/>
        <v>0</v>
      </c>
      <c r="BI223" s="4">
        <f t="shared" si="172"/>
        <v>0</v>
      </c>
      <c r="BJ223" s="4">
        <f t="shared" si="164"/>
        <v>39.924774243450024</v>
      </c>
      <c r="BK223" s="4">
        <f t="shared" si="160"/>
        <v>164737.97256963453</v>
      </c>
      <c r="BL223" s="4">
        <f t="shared" si="169"/>
        <v>1.0021294368352873</v>
      </c>
      <c r="BM223" s="4">
        <f t="shared" si="154"/>
        <v>2746252.2140783775</v>
      </c>
      <c r="BN223" s="18">
        <f t="shared" si="170"/>
        <v>1.0019815234994827</v>
      </c>
      <c r="BO223" s="4">
        <f t="shared" si="155"/>
        <v>5.9986468731867522</v>
      </c>
      <c r="BP223" s="27"/>
      <c r="BQ223" s="4">
        <f>I223+AJ223+BK223+SUM(J$11:J223)</f>
        <v>5000000.0000000047</v>
      </c>
      <c r="BR223" s="27"/>
      <c r="BS223">
        <f t="shared" si="148"/>
        <v>212</v>
      </c>
      <c r="BT223" s="11">
        <f t="shared" si="149"/>
        <v>0.46610665009179431</v>
      </c>
      <c r="BU223" s="9">
        <f t="shared" si="145"/>
        <v>43.301628321268666</v>
      </c>
      <c r="BV223" s="9">
        <f t="shared" si="145"/>
        <v>43.731626528971255</v>
      </c>
      <c r="BW223" s="9">
        <f t="shared" si="145"/>
        <v>46.983258852602695</v>
      </c>
      <c r="BX223" s="9">
        <f t="shared" si="145"/>
        <v>50.474660771307747</v>
      </c>
      <c r="BY223" s="9">
        <f t="shared" si="145"/>
        <v>54.223202749886376</v>
      </c>
      <c r="BZ223" s="9">
        <f t="shared" si="145"/>
        <v>58.247465743280543</v>
      </c>
      <c r="CA223" s="9">
        <f t="shared" si="145"/>
        <v>62.567318083415287</v>
      </c>
      <c r="CB223" s="9">
        <f t="shared" si="145"/>
        <v>67.203996060392214</v>
      </c>
      <c r="CC223" s="9">
        <f t="shared" si="145"/>
        <v>72.180188172630494</v>
      </c>
      <c r="CD223" s="9">
        <f t="shared" si="144"/>
        <v>77.520122976133607</v>
      </c>
      <c r="CE223" s="9">
        <f t="shared" si="144"/>
        <v>0</v>
      </c>
      <c r="CF223" s="9">
        <f t="shared" si="144"/>
        <v>0</v>
      </c>
      <c r="CG223" s="9">
        <f t="shared" si="144"/>
        <v>0</v>
      </c>
      <c r="CH223" s="9">
        <f t="shared" si="144"/>
        <v>0</v>
      </c>
      <c r="CI223" s="9">
        <f t="shared" si="139"/>
        <v>0</v>
      </c>
      <c r="CJ223" s="9">
        <f t="shared" si="139"/>
        <v>0</v>
      </c>
      <c r="CK223" s="9">
        <f t="shared" si="139"/>
        <v>0</v>
      </c>
      <c r="CL223" s="9">
        <f t="shared" si="139"/>
        <v>0</v>
      </c>
      <c r="CM223" s="9">
        <f t="shared" si="139"/>
        <v>0</v>
      </c>
      <c r="CN223" s="9">
        <f t="shared" si="136"/>
        <v>0</v>
      </c>
      <c r="CO223" s="9">
        <f t="shared" si="136"/>
        <v>0</v>
      </c>
      <c r="CP223" s="9">
        <f t="shared" si="136"/>
        <v>0</v>
      </c>
      <c r="CQ223" s="9">
        <f t="shared" si="168"/>
        <v>576.43346825988885</v>
      </c>
      <c r="CR223" s="27"/>
    </row>
    <row r="224" spans="2:96" x14ac:dyDescent="0.2">
      <c r="B224" s="1">
        <f t="shared" si="161"/>
        <v>44073</v>
      </c>
      <c r="C224" s="8">
        <f t="shared" si="156"/>
        <v>30.428571428571427</v>
      </c>
      <c r="D224">
        <f t="shared" si="165"/>
        <v>213</v>
      </c>
      <c r="E224" s="14">
        <f t="shared" si="162"/>
        <v>0.15</v>
      </c>
      <c r="F224" s="3">
        <f t="shared" si="157"/>
        <v>2.8576511180631639</v>
      </c>
      <c r="G224" s="3">
        <f t="shared" si="150"/>
        <v>1.4189999999999996</v>
      </c>
      <c r="H224" s="27"/>
      <c r="I224" s="4">
        <f t="shared" si="158"/>
        <v>2253171.3524533678</v>
      </c>
      <c r="J224" s="4"/>
      <c r="K224" s="4">
        <f t="shared" si="151"/>
        <v>2746828.6475466373</v>
      </c>
      <c r="L224" s="4">
        <f t="shared" si="130"/>
        <v>1.0018438510942906</v>
      </c>
      <c r="N224" s="4">
        <f t="shared" si="166"/>
        <v>576.43346825988885</v>
      </c>
      <c r="O224" s="4">
        <f t="shared" si="173"/>
        <v>582.1776427344322</v>
      </c>
      <c r="P224" s="4">
        <f t="shared" si="173"/>
        <v>625.48812981405035</v>
      </c>
      <c r="Q224" s="4">
        <f t="shared" si="173"/>
        <v>671.9958310449606</v>
      </c>
      <c r="R224" s="4">
        <f t="shared" si="173"/>
        <v>721.93292760168868</v>
      </c>
      <c r="S224" s="4">
        <f t="shared" si="173"/>
        <v>775.54786712737314</v>
      </c>
      <c r="T224" s="4">
        <f t="shared" si="173"/>
        <v>833.10641075827289</v>
      </c>
      <c r="U224" s="4">
        <f t="shared" si="173"/>
        <v>894.89273282689533</v>
      </c>
      <c r="V224" s="4">
        <f t="shared" si="173"/>
        <v>961.21057340499453</v>
      </c>
      <c r="W224" s="4">
        <f t="shared" si="173"/>
        <v>1032.3844433230813</v>
      </c>
      <c r="X224" s="4">
        <f t="shared" si="173"/>
        <v>1108.7608806677888</v>
      </c>
      <c r="Y224" s="4">
        <f t="shared" si="173"/>
        <v>1190.7097569957728</v>
      </c>
      <c r="Z224" s="4">
        <f t="shared" si="173"/>
        <v>1278.6256305942497</v>
      </c>
      <c r="AA224" s="4">
        <f t="shared" si="173"/>
        <v>1372.9291430431451</v>
      </c>
      <c r="AB224" s="4">
        <f t="shared" si="173"/>
        <v>1474.0684540693221</v>
      </c>
      <c r="AC224" s="4">
        <f t="shared" si="173"/>
        <v>1582.520708204532</v>
      </c>
      <c r="AD224" s="4">
        <f t="shared" si="173"/>
        <v>1698.7935250382686</v>
      </c>
      <c r="AE224" s="4">
        <f t="shared" si="173"/>
        <v>1823.4265028651851</v>
      </c>
      <c r="AF224" s="4">
        <f t="shared" si="173"/>
        <v>1956.9927232326177</v>
      </c>
      <c r="AG224" s="4">
        <f t="shared" si="173"/>
        <v>2100.1002412636676</v>
      </c>
      <c r="AH224" s="4">
        <f t="shared" si="173"/>
        <v>2253.3935436303759</v>
      </c>
      <c r="AI224" s="4">
        <f t="shared" si="152"/>
        <v>2556538.0235654344</v>
      </c>
      <c r="AJ224" s="4">
        <f t="shared" si="159"/>
        <v>2582053.514701935</v>
      </c>
      <c r="AK224" s="27"/>
      <c r="AL224">
        <f t="shared" si="146"/>
        <v>213</v>
      </c>
      <c r="AM224" s="4"/>
      <c r="AN224" s="4"/>
      <c r="AO224" s="4">
        <f t="shared" si="174"/>
        <v>37.160275068155251</v>
      </c>
      <c r="AP224" s="4">
        <f t="shared" si="174"/>
        <v>0</v>
      </c>
      <c r="AQ224" s="4">
        <f t="shared" si="174"/>
        <v>0</v>
      </c>
      <c r="AR224" s="4">
        <f t="shared" si="174"/>
        <v>0</v>
      </c>
      <c r="AS224" s="4">
        <f t="shared" si="174"/>
        <v>0</v>
      </c>
      <c r="AT224" s="4">
        <f t="shared" si="174"/>
        <v>0</v>
      </c>
      <c r="AU224" s="4">
        <f t="shared" si="174"/>
        <v>0</v>
      </c>
      <c r="AV224" s="4">
        <f t="shared" si="174"/>
        <v>0</v>
      </c>
      <c r="AW224" s="4">
        <f t="shared" si="174"/>
        <v>0</v>
      </c>
      <c r="AX224" s="4">
        <f t="shared" si="174"/>
        <v>0</v>
      </c>
      <c r="AY224" s="4">
        <f t="shared" si="174"/>
        <v>0</v>
      </c>
      <c r="AZ224" s="4">
        <f t="shared" si="174"/>
        <v>0</v>
      </c>
      <c r="BA224" s="4">
        <f t="shared" si="174"/>
        <v>0</v>
      </c>
      <c r="BB224" s="4">
        <f t="shared" si="174"/>
        <v>0</v>
      </c>
      <c r="BC224" s="4">
        <f t="shared" si="174"/>
        <v>0</v>
      </c>
      <c r="BD224" s="4">
        <f t="shared" si="174"/>
        <v>0</v>
      </c>
      <c r="BE224" s="4">
        <f t="shared" si="172"/>
        <v>0</v>
      </c>
      <c r="BF224" s="4">
        <f t="shared" si="172"/>
        <v>0</v>
      </c>
      <c r="BG224" s="4">
        <f t="shared" si="172"/>
        <v>0</v>
      </c>
      <c r="BH224" s="4">
        <f t="shared" si="172"/>
        <v>0</v>
      </c>
      <c r="BI224" s="4">
        <f t="shared" si="172"/>
        <v>0</v>
      </c>
      <c r="BJ224" s="4">
        <f t="shared" si="164"/>
        <v>37.160275068155251</v>
      </c>
      <c r="BK224" s="4">
        <f t="shared" si="160"/>
        <v>164775.13284470269</v>
      </c>
      <c r="BL224" s="4">
        <f t="shared" si="169"/>
        <v>1.0019815234994831</v>
      </c>
      <c r="BM224" s="4">
        <f t="shared" si="154"/>
        <v>2746828.6475466378</v>
      </c>
      <c r="BN224" s="18">
        <f t="shared" si="170"/>
        <v>1.0018438510942909</v>
      </c>
      <c r="BO224" s="4">
        <f t="shared" si="155"/>
        <v>5.9987408749312969</v>
      </c>
      <c r="BP224" s="27"/>
      <c r="BQ224" s="4">
        <f>I224+AJ224+BK224+SUM(J$11:J224)</f>
        <v>5000000.0000000047</v>
      </c>
      <c r="BR224" s="27"/>
      <c r="BS224">
        <f t="shared" si="148"/>
        <v>213</v>
      </c>
      <c r="BT224" s="11">
        <f t="shared" si="149"/>
        <v>0.46599101683123401</v>
      </c>
      <c r="BU224" s="9">
        <f t="shared" si="145"/>
        <v>40.291922701497072</v>
      </c>
      <c r="BV224" s="9">
        <f t="shared" si="145"/>
        <v>40.693432757134339</v>
      </c>
      <c r="BW224" s="9">
        <f t="shared" si="145"/>
        <v>43.720777444187434</v>
      </c>
      <c r="BX224" s="9">
        <f t="shared" ref="BX224:CM250" si="175">Q224*$E224*$BT224*BX$7</f>
        <v>46.971603092248699</v>
      </c>
      <c r="BY224" s="9">
        <f t="shared" si="175"/>
        <v>50.462138852559079</v>
      </c>
      <c r="BZ224" s="9">
        <f t="shared" si="175"/>
        <v>54.2097508805969</v>
      </c>
      <c r="CA224" s="9">
        <f t="shared" si="175"/>
        <v>58.233015521680095</v>
      </c>
      <c r="CB224" s="9">
        <f t="shared" si="175"/>
        <v>62.551796178733014</v>
      </c>
      <c r="CC224" s="9">
        <f t="shared" si="175"/>
        <v>67.187323873489035</v>
      </c>
      <c r="CD224" s="9">
        <f t="shared" si="144"/>
        <v>72.162281475730509</v>
      </c>
      <c r="CE224" s="9">
        <f t="shared" si="144"/>
        <v>0</v>
      </c>
      <c r="CF224" s="9">
        <f t="shared" si="144"/>
        <v>0</v>
      </c>
      <c r="CG224" s="9">
        <f t="shared" si="144"/>
        <v>0</v>
      </c>
      <c r="CH224" s="9">
        <f t="shared" si="144"/>
        <v>0</v>
      </c>
      <c r="CI224" s="9">
        <f t="shared" si="139"/>
        <v>0</v>
      </c>
      <c r="CJ224" s="9">
        <f t="shared" si="139"/>
        <v>0</v>
      </c>
      <c r="CK224" s="9">
        <f t="shared" si="139"/>
        <v>0</v>
      </c>
      <c r="CL224" s="9">
        <f t="shared" si="139"/>
        <v>0</v>
      </c>
      <c r="CM224" s="9">
        <f t="shared" si="139"/>
        <v>0</v>
      </c>
      <c r="CN224" s="9">
        <f t="shared" si="136"/>
        <v>0</v>
      </c>
      <c r="CO224" s="9">
        <f t="shared" si="136"/>
        <v>0</v>
      </c>
      <c r="CP224" s="9">
        <f t="shared" si="136"/>
        <v>0</v>
      </c>
      <c r="CQ224" s="9">
        <f t="shared" si="168"/>
        <v>536.48404277785619</v>
      </c>
      <c r="CR224" s="27"/>
    </row>
    <row r="225" spans="2:96" x14ac:dyDescent="0.2">
      <c r="B225" s="1">
        <f t="shared" si="161"/>
        <v>44074</v>
      </c>
      <c r="C225" s="8">
        <f t="shared" si="156"/>
        <v>30.571428571428573</v>
      </c>
      <c r="D225">
        <f t="shared" si="165"/>
        <v>214</v>
      </c>
      <c r="E225" s="14">
        <f t="shared" si="162"/>
        <v>0.15</v>
      </c>
      <c r="F225" s="3">
        <f t="shared" si="157"/>
        <v>2.8576511180631639</v>
      </c>
      <c r="G225" s="3">
        <f t="shared" si="150"/>
        <v>1.4189999999999996</v>
      </c>
      <c r="H225" s="27"/>
      <c r="I225" s="4">
        <f t="shared" si="158"/>
        <v>2252634.8684105901</v>
      </c>
      <c r="J225" s="4"/>
      <c r="K225" s="4">
        <f t="shared" si="151"/>
        <v>2747365.131589415</v>
      </c>
      <c r="L225" s="4">
        <f t="shared" si="130"/>
        <v>1.0017157150473754</v>
      </c>
      <c r="N225" s="4">
        <f t="shared" si="166"/>
        <v>536.48404277785619</v>
      </c>
      <c r="O225" s="4">
        <f t="shared" si="173"/>
        <v>541.84746016429551</v>
      </c>
      <c r="P225" s="4">
        <f t="shared" si="173"/>
        <v>582.1776427344322</v>
      </c>
      <c r="Q225" s="4">
        <f t="shared" si="173"/>
        <v>625.48812981405035</v>
      </c>
      <c r="R225" s="4">
        <f t="shared" si="173"/>
        <v>671.9958310449606</v>
      </c>
      <c r="S225" s="4">
        <f t="shared" si="173"/>
        <v>721.93292760168868</v>
      </c>
      <c r="T225" s="4">
        <f t="shared" si="173"/>
        <v>775.54786712737314</v>
      </c>
      <c r="U225" s="4">
        <f t="shared" si="173"/>
        <v>833.10641075827289</v>
      </c>
      <c r="V225" s="4">
        <f t="shared" si="173"/>
        <v>894.89273282689533</v>
      </c>
      <c r="W225" s="4">
        <f t="shared" si="173"/>
        <v>961.21057340499453</v>
      </c>
      <c r="X225" s="4">
        <f t="shared" si="173"/>
        <v>1032.3844433230813</v>
      </c>
      <c r="Y225" s="4">
        <f t="shared" si="173"/>
        <v>1108.7608806677888</v>
      </c>
      <c r="Z225" s="4">
        <f t="shared" si="173"/>
        <v>1190.7097569957728</v>
      </c>
      <c r="AA225" s="4">
        <f t="shared" si="173"/>
        <v>1278.6256305942497</v>
      </c>
      <c r="AB225" s="4">
        <f t="shared" si="173"/>
        <v>1372.9291430431451</v>
      </c>
      <c r="AC225" s="4">
        <f t="shared" si="173"/>
        <v>1474.0684540693221</v>
      </c>
      <c r="AD225" s="4">
        <f t="shared" si="173"/>
        <v>1582.520708204532</v>
      </c>
      <c r="AE225" s="4">
        <f t="shared" si="173"/>
        <v>1698.7935250382686</v>
      </c>
      <c r="AF225" s="4">
        <f t="shared" si="173"/>
        <v>1823.4265028651851</v>
      </c>
      <c r="AG225" s="4">
        <f t="shared" si="173"/>
        <v>1956.9927232326177</v>
      </c>
      <c r="AH225" s="4">
        <f t="shared" si="173"/>
        <v>2100.1002412636676</v>
      </c>
      <c r="AI225" s="4">
        <f t="shared" si="152"/>
        <v>2558791.4171090648</v>
      </c>
      <c r="AJ225" s="4">
        <f t="shared" si="159"/>
        <v>2582555.412736617</v>
      </c>
      <c r="AK225" s="27"/>
      <c r="AL225">
        <f t="shared" si="146"/>
        <v>214</v>
      </c>
      <c r="AM225" s="4"/>
      <c r="AN225" s="4"/>
      <c r="AO225" s="4">
        <f t="shared" si="174"/>
        <v>34.586008095593328</v>
      </c>
      <c r="AP225" s="4">
        <f t="shared" si="174"/>
        <v>0</v>
      </c>
      <c r="AQ225" s="4">
        <f t="shared" si="174"/>
        <v>0</v>
      </c>
      <c r="AR225" s="4">
        <f t="shared" si="174"/>
        <v>0</v>
      </c>
      <c r="AS225" s="4">
        <f t="shared" si="174"/>
        <v>0</v>
      </c>
      <c r="AT225" s="4">
        <f t="shared" si="174"/>
        <v>0</v>
      </c>
      <c r="AU225" s="4">
        <f t="shared" si="174"/>
        <v>0</v>
      </c>
      <c r="AV225" s="4">
        <f t="shared" si="174"/>
        <v>0</v>
      </c>
      <c r="AW225" s="4">
        <f t="shared" si="174"/>
        <v>0</v>
      </c>
      <c r="AX225" s="4">
        <f t="shared" si="174"/>
        <v>0</v>
      </c>
      <c r="AY225" s="4">
        <f t="shared" si="174"/>
        <v>0</v>
      </c>
      <c r="AZ225" s="4">
        <f t="shared" si="174"/>
        <v>0</v>
      </c>
      <c r="BA225" s="4">
        <f t="shared" si="174"/>
        <v>0</v>
      </c>
      <c r="BB225" s="4">
        <f t="shared" si="174"/>
        <v>0</v>
      </c>
      <c r="BC225" s="4">
        <f t="shared" si="174"/>
        <v>0</v>
      </c>
      <c r="BD225" s="4">
        <f t="shared" si="174"/>
        <v>0</v>
      </c>
      <c r="BE225" s="4">
        <f t="shared" si="172"/>
        <v>0</v>
      </c>
      <c r="BF225" s="4">
        <f t="shared" si="172"/>
        <v>0</v>
      </c>
      <c r="BG225" s="4">
        <f t="shared" si="172"/>
        <v>0</v>
      </c>
      <c r="BH225" s="4">
        <f t="shared" si="172"/>
        <v>0</v>
      </c>
      <c r="BI225" s="4">
        <f t="shared" si="172"/>
        <v>0</v>
      </c>
      <c r="BJ225" s="4">
        <f t="shared" si="164"/>
        <v>34.586008095593328</v>
      </c>
      <c r="BK225" s="4">
        <f t="shared" si="160"/>
        <v>164809.71885279828</v>
      </c>
      <c r="BL225" s="4">
        <f t="shared" si="169"/>
        <v>1.0018438510942906</v>
      </c>
      <c r="BM225" s="4">
        <f t="shared" si="154"/>
        <v>2747365.1315894155</v>
      </c>
      <c r="BN225" s="18">
        <f t="shared" si="170"/>
        <v>1.0017157150473757</v>
      </c>
      <c r="BO225" s="4">
        <f t="shared" si="155"/>
        <v>5.9988283667796267</v>
      </c>
      <c r="BP225" s="27"/>
      <c r="BQ225" s="4">
        <f>I225+AJ225+BK225+SUM(J$11:J225)</f>
        <v>5000000.0000000056</v>
      </c>
      <c r="BR225" s="27"/>
      <c r="BS225">
        <f t="shared" si="148"/>
        <v>214</v>
      </c>
      <c r="BT225" s="11">
        <f t="shared" si="149"/>
        <v>0.4658833959841856</v>
      </c>
      <c r="BU225" s="9">
        <f t="shared" ref="BU225:CF265" si="176">N225*$E225*$BT225*BU$7</f>
        <v>37.490851161100913</v>
      </c>
      <c r="BV225" s="9">
        <f t="shared" si="176"/>
        <v>37.865660227012157</v>
      </c>
      <c r="BW225" s="9">
        <f t="shared" si="176"/>
        <v>40.684034589477783</v>
      </c>
      <c r="BX225" s="9">
        <f t="shared" si="175"/>
        <v>43.710680109835039</v>
      </c>
      <c r="BY225" s="9">
        <f t="shared" si="175"/>
        <v>46.960754978166193</v>
      </c>
      <c r="BZ225" s="9">
        <f t="shared" si="175"/>
        <v>50.450484597581983</v>
      </c>
      <c r="CA225" s="9">
        <f t="shared" si="175"/>
        <v>54.197231112838878</v>
      </c>
      <c r="CB225" s="9">
        <f t="shared" si="175"/>
        <v>58.219566579039004</v>
      </c>
      <c r="CC225" s="9">
        <f t="shared" si="175"/>
        <v>62.537349811644368</v>
      </c>
      <c r="CD225" s="9">
        <f t="shared" si="144"/>
        <v>67.171806929073782</v>
      </c>
      <c r="CE225" s="9">
        <f t="shared" si="144"/>
        <v>0</v>
      </c>
      <c r="CF225" s="9">
        <f t="shared" si="144"/>
        <v>0</v>
      </c>
      <c r="CG225" s="9">
        <f t="shared" si="144"/>
        <v>0</v>
      </c>
      <c r="CH225" s="9">
        <f t="shared" si="144"/>
        <v>0</v>
      </c>
      <c r="CI225" s="9">
        <f t="shared" si="139"/>
        <v>0</v>
      </c>
      <c r="CJ225" s="9">
        <f t="shared" si="139"/>
        <v>0</v>
      </c>
      <c r="CK225" s="9">
        <f t="shared" si="139"/>
        <v>0</v>
      </c>
      <c r="CL225" s="9">
        <f t="shared" si="139"/>
        <v>0</v>
      </c>
      <c r="CM225" s="9">
        <f t="shared" si="139"/>
        <v>0</v>
      </c>
      <c r="CN225" s="9">
        <f t="shared" si="136"/>
        <v>0</v>
      </c>
      <c r="CO225" s="9">
        <f t="shared" si="136"/>
        <v>0</v>
      </c>
      <c r="CP225" s="9">
        <f t="shared" si="136"/>
        <v>0</v>
      </c>
      <c r="CQ225" s="9">
        <f t="shared" si="168"/>
        <v>499.28842009577016</v>
      </c>
      <c r="CR225" s="27"/>
    </row>
    <row r="226" spans="2:96" x14ac:dyDescent="0.2">
      <c r="B226" s="1">
        <f t="shared" si="161"/>
        <v>44075</v>
      </c>
      <c r="C226" s="8">
        <f t="shared" si="156"/>
        <v>30.714285714285715</v>
      </c>
      <c r="D226">
        <f t="shared" si="165"/>
        <v>215</v>
      </c>
      <c r="E226" s="14">
        <f t="shared" si="162"/>
        <v>0.15</v>
      </c>
      <c r="F226" s="3">
        <f t="shared" si="157"/>
        <v>2.8576511180631639</v>
      </c>
      <c r="G226" s="3">
        <f t="shared" si="150"/>
        <v>1.4189999999999996</v>
      </c>
      <c r="H226" s="27"/>
      <c r="I226" s="4">
        <f t="shared" si="158"/>
        <v>2252135.5799904945</v>
      </c>
      <c r="J226" s="4"/>
      <c r="K226" s="4">
        <f t="shared" si="151"/>
        <v>2747864.4200095106</v>
      </c>
      <c r="L226" s="4">
        <f t="shared" ref="L226:L289" si="177">K226/K219</f>
        <v>1.0015964586610284</v>
      </c>
      <c r="N226" s="4">
        <f t="shared" si="166"/>
        <v>499.28842009577016</v>
      </c>
      <c r="O226" s="4">
        <f t="shared" si="173"/>
        <v>504.2950002111848</v>
      </c>
      <c r="P226" s="4">
        <f t="shared" si="173"/>
        <v>541.84746016429551</v>
      </c>
      <c r="Q226" s="4">
        <f t="shared" si="173"/>
        <v>582.1776427344322</v>
      </c>
      <c r="R226" s="4">
        <f t="shared" si="173"/>
        <v>625.48812981405035</v>
      </c>
      <c r="S226" s="4">
        <f t="shared" si="173"/>
        <v>671.9958310449606</v>
      </c>
      <c r="T226" s="4">
        <f t="shared" si="173"/>
        <v>721.93292760168868</v>
      </c>
      <c r="U226" s="4">
        <f t="shared" si="173"/>
        <v>775.54786712737314</v>
      </c>
      <c r="V226" s="4">
        <f t="shared" si="173"/>
        <v>833.10641075827289</v>
      </c>
      <c r="W226" s="4">
        <f t="shared" si="173"/>
        <v>894.89273282689533</v>
      </c>
      <c r="X226" s="4">
        <f t="shared" si="173"/>
        <v>961.21057340499453</v>
      </c>
      <c r="Y226" s="4">
        <f t="shared" si="173"/>
        <v>1032.3844433230813</v>
      </c>
      <c r="Z226" s="4">
        <f t="shared" si="173"/>
        <v>1108.7608806677888</v>
      </c>
      <c r="AA226" s="4">
        <f t="shared" si="173"/>
        <v>1190.7097569957728</v>
      </c>
      <c r="AB226" s="4">
        <f t="shared" si="173"/>
        <v>1278.6256305942497</v>
      </c>
      <c r="AC226" s="4">
        <f t="shared" si="173"/>
        <v>1372.9291430431451</v>
      </c>
      <c r="AD226" s="4">
        <f t="shared" si="173"/>
        <v>1474.0684540693221</v>
      </c>
      <c r="AE226" s="4">
        <f t="shared" si="173"/>
        <v>1582.520708204532</v>
      </c>
      <c r="AF226" s="4">
        <f t="shared" si="173"/>
        <v>1698.7935250382686</v>
      </c>
      <c r="AG226" s="4">
        <f t="shared" si="173"/>
        <v>1823.4265028651851</v>
      </c>
      <c r="AH226" s="4">
        <f t="shared" si="173"/>
        <v>1956.9927232326177</v>
      </c>
      <c r="AI226" s="4">
        <f t="shared" si="152"/>
        <v>2560891.5173503286</v>
      </c>
      <c r="AJ226" s="4">
        <f t="shared" si="159"/>
        <v>2583022.5121141467</v>
      </c>
      <c r="AK226" s="27"/>
      <c r="AL226">
        <f t="shared" si="146"/>
        <v>215</v>
      </c>
      <c r="AM226" s="4"/>
      <c r="AN226" s="4"/>
      <c r="AO226" s="4">
        <f t="shared" si="174"/>
        <v>32.189042566671368</v>
      </c>
      <c r="AP226" s="4">
        <f t="shared" si="174"/>
        <v>0</v>
      </c>
      <c r="AQ226" s="4">
        <f t="shared" si="174"/>
        <v>0</v>
      </c>
      <c r="AR226" s="4">
        <f t="shared" si="174"/>
        <v>0</v>
      </c>
      <c r="AS226" s="4">
        <f t="shared" si="174"/>
        <v>0</v>
      </c>
      <c r="AT226" s="4">
        <f t="shared" si="174"/>
        <v>0</v>
      </c>
      <c r="AU226" s="4">
        <f t="shared" si="174"/>
        <v>0</v>
      </c>
      <c r="AV226" s="4">
        <f t="shared" si="174"/>
        <v>0</v>
      </c>
      <c r="AW226" s="4">
        <f t="shared" si="174"/>
        <v>0</v>
      </c>
      <c r="AX226" s="4">
        <f t="shared" si="174"/>
        <v>0</v>
      </c>
      <c r="AY226" s="4">
        <f t="shared" si="174"/>
        <v>0</v>
      </c>
      <c r="AZ226" s="4">
        <f t="shared" si="174"/>
        <v>0</v>
      </c>
      <c r="BA226" s="4">
        <f t="shared" si="174"/>
        <v>0</v>
      </c>
      <c r="BB226" s="4">
        <f t="shared" si="174"/>
        <v>0</v>
      </c>
      <c r="BC226" s="4">
        <f t="shared" si="174"/>
        <v>0</v>
      </c>
      <c r="BD226" s="4">
        <f t="shared" si="174"/>
        <v>0</v>
      </c>
      <c r="BE226" s="4">
        <f t="shared" si="172"/>
        <v>0</v>
      </c>
      <c r="BF226" s="4">
        <f t="shared" si="172"/>
        <v>0</v>
      </c>
      <c r="BG226" s="4">
        <f t="shared" si="172"/>
        <v>0</v>
      </c>
      <c r="BH226" s="4">
        <f t="shared" si="172"/>
        <v>0</v>
      </c>
      <c r="BI226" s="4">
        <f t="shared" si="172"/>
        <v>0</v>
      </c>
      <c r="BJ226" s="4">
        <f t="shared" si="164"/>
        <v>32.189042566671368</v>
      </c>
      <c r="BK226" s="4">
        <f t="shared" si="160"/>
        <v>164841.90789536494</v>
      </c>
      <c r="BL226" s="4">
        <f t="shared" si="169"/>
        <v>1.0017157150473757</v>
      </c>
      <c r="BM226" s="4">
        <f t="shared" si="154"/>
        <v>2747864.4200095115</v>
      </c>
      <c r="BN226" s="18">
        <f t="shared" si="170"/>
        <v>1.0015964586610289</v>
      </c>
      <c r="BO226" s="4">
        <f t="shared" si="155"/>
        <v>5.9989097968230309</v>
      </c>
      <c r="BP226" s="27"/>
      <c r="BQ226" s="4">
        <f>I226+AJ226+BK226+SUM(J$11:J226)</f>
        <v>5000000.0000000065</v>
      </c>
      <c r="BR226" s="27"/>
      <c r="BS226">
        <f t="shared" si="148"/>
        <v>215</v>
      </c>
      <c r="BT226" s="11">
        <f t="shared" si="149"/>
        <v>0.46578323543712458</v>
      </c>
      <c r="BU226" s="9">
        <f t="shared" si="176"/>
        <v>34.884026359274706</v>
      </c>
      <c r="BV226" s="9">
        <f t="shared" si="176"/>
        <v>35.233823521969661</v>
      </c>
      <c r="BW226" s="9">
        <f t="shared" si="176"/>
        <v>37.857519466307103</v>
      </c>
      <c r="BX226" s="9">
        <f t="shared" si="175"/>
        <v>40.675287904800335</v>
      </c>
      <c r="BY226" s="9">
        <f t="shared" si="175"/>
        <v>43.701282724845683</v>
      </c>
      <c r="BZ226" s="9">
        <f t="shared" si="175"/>
        <v>46.95065885765716</v>
      </c>
      <c r="CA226" s="9">
        <f t="shared" si="175"/>
        <v>50.439638218036492</v>
      </c>
      <c r="CB226" s="9">
        <f t="shared" si="175"/>
        <v>54.185579218042349</v>
      </c>
      <c r="CC226" s="9">
        <f t="shared" si="175"/>
        <v>58.207049919959765</v>
      </c>
      <c r="CD226" s="9">
        <f t="shared" si="144"/>
        <v>62.52390486979224</v>
      </c>
      <c r="CE226" s="9">
        <f t="shared" si="144"/>
        <v>0</v>
      </c>
      <c r="CF226" s="9">
        <f t="shared" si="144"/>
        <v>0</v>
      </c>
      <c r="CG226" s="9">
        <f t="shared" si="144"/>
        <v>0</v>
      </c>
      <c r="CH226" s="9">
        <f t="shared" si="144"/>
        <v>0</v>
      </c>
      <c r="CI226" s="9">
        <f t="shared" si="139"/>
        <v>0</v>
      </c>
      <c r="CJ226" s="9">
        <f t="shared" si="139"/>
        <v>0</v>
      </c>
      <c r="CK226" s="9">
        <f t="shared" si="139"/>
        <v>0</v>
      </c>
      <c r="CL226" s="9">
        <f t="shared" si="139"/>
        <v>0</v>
      </c>
      <c r="CM226" s="9">
        <f t="shared" si="139"/>
        <v>0</v>
      </c>
      <c r="CN226" s="9">
        <f t="shared" si="136"/>
        <v>0</v>
      </c>
      <c r="CO226" s="9">
        <f t="shared" si="136"/>
        <v>0</v>
      </c>
      <c r="CP226" s="9">
        <f t="shared" si="136"/>
        <v>0</v>
      </c>
      <c r="CQ226" s="9">
        <f t="shared" si="168"/>
        <v>464.65877106068552</v>
      </c>
      <c r="CR226" s="27"/>
    </row>
    <row r="227" spans="2:96" x14ac:dyDescent="0.2">
      <c r="B227" s="1">
        <f t="shared" si="161"/>
        <v>44076</v>
      </c>
      <c r="C227" s="8">
        <f t="shared" si="156"/>
        <v>30.857142857142858</v>
      </c>
      <c r="D227">
        <f t="shared" si="165"/>
        <v>216</v>
      </c>
      <c r="E227" s="14">
        <f t="shared" si="162"/>
        <v>0.15</v>
      </c>
      <c r="F227" s="3">
        <f t="shared" si="157"/>
        <v>2.8576511180631639</v>
      </c>
      <c r="G227" s="3">
        <f t="shared" si="150"/>
        <v>1.4189999999999996</v>
      </c>
      <c r="H227" s="27"/>
      <c r="I227" s="4">
        <f t="shared" si="158"/>
        <v>2251670.9212194337</v>
      </c>
      <c r="J227" s="4"/>
      <c r="K227" s="4">
        <f t="shared" si="151"/>
        <v>2748329.0787805715</v>
      </c>
      <c r="L227" s="4">
        <f t="shared" si="177"/>
        <v>1.0014854699398037</v>
      </c>
      <c r="N227" s="4">
        <f t="shared" si="166"/>
        <v>464.65877106068552</v>
      </c>
      <c r="O227" s="4">
        <f t="shared" si="173"/>
        <v>469.33111489002391</v>
      </c>
      <c r="P227" s="4">
        <f t="shared" si="173"/>
        <v>504.2950002111848</v>
      </c>
      <c r="Q227" s="4">
        <f t="shared" si="173"/>
        <v>541.84746016429551</v>
      </c>
      <c r="R227" s="4">
        <f t="shared" si="173"/>
        <v>582.1776427344322</v>
      </c>
      <c r="S227" s="4">
        <f t="shared" si="173"/>
        <v>625.48812981405035</v>
      </c>
      <c r="T227" s="4">
        <f t="shared" si="173"/>
        <v>671.9958310449606</v>
      </c>
      <c r="U227" s="4">
        <f t="shared" si="173"/>
        <v>721.93292760168868</v>
      </c>
      <c r="V227" s="4">
        <f t="shared" si="173"/>
        <v>775.54786712737314</v>
      </c>
      <c r="W227" s="4">
        <f t="shared" si="173"/>
        <v>833.10641075827289</v>
      </c>
      <c r="X227" s="4">
        <f t="shared" si="173"/>
        <v>894.89273282689533</v>
      </c>
      <c r="Y227" s="4">
        <f t="shared" si="173"/>
        <v>961.21057340499453</v>
      </c>
      <c r="Z227" s="4">
        <f t="shared" si="173"/>
        <v>1032.3844433230813</v>
      </c>
      <c r="AA227" s="4">
        <f t="shared" si="173"/>
        <v>1108.7608806677888</v>
      </c>
      <c r="AB227" s="4">
        <f t="shared" si="173"/>
        <v>1190.7097569957728</v>
      </c>
      <c r="AC227" s="4">
        <f t="shared" si="173"/>
        <v>1278.6256305942497</v>
      </c>
      <c r="AD227" s="4">
        <f t="shared" si="173"/>
        <v>1372.9291430431451</v>
      </c>
      <c r="AE227" s="4">
        <f t="shared" si="173"/>
        <v>1474.0684540693221</v>
      </c>
      <c r="AF227" s="4">
        <f t="shared" si="173"/>
        <v>1582.520708204532</v>
      </c>
      <c r="AG227" s="4">
        <f t="shared" si="173"/>
        <v>1698.7935250382686</v>
      </c>
      <c r="AH227" s="4">
        <f t="shared" si="173"/>
        <v>1823.4265028651851</v>
      </c>
      <c r="AI227" s="4">
        <f t="shared" si="152"/>
        <v>2562848.5100735612</v>
      </c>
      <c r="AJ227" s="4">
        <f t="shared" si="159"/>
        <v>2583457.2135800016</v>
      </c>
      <c r="AK227" s="27"/>
      <c r="AL227">
        <f t="shared" si="146"/>
        <v>216</v>
      </c>
      <c r="AM227" s="4"/>
      <c r="AN227" s="4"/>
      <c r="AO227" s="4">
        <f t="shared" si="174"/>
        <v>29.957305205746209</v>
      </c>
      <c r="AP227" s="4">
        <f t="shared" si="174"/>
        <v>0</v>
      </c>
      <c r="AQ227" s="4">
        <f t="shared" si="174"/>
        <v>0</v>
      </c>
      <c r="AR227" s="4">
        <f t="shared" si="174"/>
        <v>0</v>
      </c>
      <c r="AS227" s="4">
        <f t="shared" si="174"/>
        <v>0</v>
      </c>
      <c r="AT227" s="4">
        <f t="shared" si="174"/>
        <v>0</v>
      </c>
      <c r="AU227" s="4">
        <f t="shared" si="174"/>
        <v>0</v>
      </c>
      <c r="AV227" s="4">
        <f t="shared" si="174"/>
        <v>0</v>
      </c>
      <c r="AW227" s="4">
        <f t="shared" si="174"/>
        <v>0</v>
      </c>
      <c r="AX227" s="4">
        <f t="shared" si="174"/>
        <v>0</v>
      </c>
      <c r="AY227" s="4">
        <f t="shared" si="174"/>
        <v>0</v>
      </c>
      <c r="AZ227" s="4">
        <f t="shared" si="174"/>
        <v>0</v>
      </c>
      <c r="BA227" s="4">
        <f t="shared" si="174"/>
        <v>0</v>
      </c>
      <c r="BB227" s="4">
        <f t="shared" si="174"/>
        <v>0</v>
      </c>
      <c r="BC227" s="4">
        <f t="shared" si="174"/>
        <v>0</v>
      </c>
      <c r="BD227" s="4">
        <f t="shared" si="174"/>
        <v>0</v>
      </c>
      <c r="BE227" s="4">
        <f t="shared" si="172"/>
        <v>0</v>
      </c>
      <c r="BF227" s="4">
        <f t="shared" si="172"/>
        <v>0</v>
      </c>
      <c r="BG227" s="4">
        <f t="shared" si="172"/>
        <v>0</v>
      </c>
      <c r="BH227" s="4">
        <f t="shared" si="172"/>
        <v>0</v>
      </c>
      <c r="BI227" s="4">
        <f t="shared" si="172"/>
        <v>0</v>
      </c>
      <c r="BJ227" s="4">
        <f t="shared" si="164"/>
        <v>29.957305205746209</v>
      </c>
      <c r="BK227" s="4">
        <f t="shared" si="160"/>
        <v>164871.8652005707</v>
      </c>
      <c r="BL227" s="4">
        <f t="shared" si="169"/>
        <v>1.0015964586610286</v>
      </c>
      <c r="BM227" s="4">
        <f t="shared" si="154"/>
        <v>2748329.0787805724</v>
      </c>
      <c r="BN227" s="18">
        <f t="shared" si="170"/>
        <v>1.0014854699398039</v>
      </c>
      <c r="BO227" s="4">
        <f t="shared" si="155"/>
        <v>5.9989855826771654</v>
      </c>
      <c r="BP227" s="27"/>
      <c r="BQ227" s="4">
        <f>I227+AJ227+BK227+SUM(J$11:J227)</f>
        <v>5000000.0000000065</v>
      </c>
      <c r="BR227" s="27"/>
      <c r="BS227">
        <f t="shared" si="148"/>
        <v>216</v>
      </c>
      <c r="BT227" s="11">
        <f t="shared" si="149"/>
        <v>0.46569002070776239</v>
      </c>
      <c r="BU227" s="9">
        <f t="shared" si="176"/>
        <v>32.458042907594105</v>
      </c>
      <c r="BV227" s="9">
        <f t="shared" si="176"/>
        <v>32.784422491789861</v>
      </c>
      <c r="BW227" s="9">
        <f t="shared" si="176"/>
        <v>35.226772363675153</v>
      </c>
      <c r="BX227" s="9">
        <f t="shared" si="175"/>
        <v>37.849943241653882</v>
      </c>
      <c r="BY227" s="9">
        <f t="shared" si="175"/>
        <v>40.667147775089099</v>
      </c>
      <c r="BZ227" s="9">
        <f t="shared" si="175"/>
        <v>43.692537018834699</v>
      </c>
      <c r="CA227" s="9">
        <f t="shared" si="175"/>
        <v>46.941262871228652</v>
      </c>
      <c r="CB227" s="9">
        <f t="shared" si="175"/>
        <v>50.429544000666887</v>
      </c>
      <c r="CC227" s="9">
        <f t="shared" si="175"/>
        <v>54.1747353453611</v>
      </c>
      <c r="CD227" s="9">
        <f t="shared" si="144"/>
        <v>58.19540125166845</v>
      </c>
      <c r="CE227" s="9">
        <f t="shared" si="144"/>
        <v>0</v>
      </c>
      <c r="CF227" s="9">
        <f t="shared" si="144"/>
        <v>0</v>
      </c>
      <c r="CG227" s="9">
        <f t="shared" si="144"/>
        <v>0</v>
      </c>
      <c r="CH227" s="9">
        <f t="shared" si="144"/>
        <v>0</v>
      </c>
      <c r="CI227" s="9">
        <f t="shared" si="139"/>
        <v>0</v>
      </c>
      <c r="CJ227" s="9">
        <f t="shared" si="139"/>
        <v>0</v>
      </c>
      <c r="CK227" s="9">
        <f t="shared" si="139"/>
        <v>0</v>
      </c>
      <c r="CL227" s="9">
        <f t="shared" si="139"/>
        <v>0</v>
      </c>
      <c r="CM227" s="9">
        <f t="shared" si="139"/>
        <v>0</v>
      </c>
      <c r="CN227" s="9">
        <f t="shared" si="136"/>
        <v>0</v>
      </c>
      <c r="CO227" s="9">
        <f t="shared" si="136"/>
        <v>0</v>
      </c>
      <c r="CP227" s="9">
        <f t="shared" si="136"/>
        <v>0</v>
      </c>
      <c r="CQ227" s="9">
        <f t="shared" si="168"/>
        <v>432.41980926756196</v>
      </c>
      <c r="CR227" s="27"/>
    </row>
    <row r="228" spans="2:96" x14ac:dyDescent="0.2">
      <c r="B228" s="1">
        <f t="shared" si="161"/>
        <v>44077</v>
      </c>
      <c r="C228" s="8">
        <f t="shared" si="156"/>
        <v>31</v>
      </c>
      <c r="D228">
        <f t="shared" si="165"/>
        <v>217</v>
      </c>
      <c r="E228" s="14">
        <f t="shared" si="162"/>
        <v>0.15</v>
      </c>
      <c r="F228" s="3">
        <f t="shared" si="157"/>
        <v>2.8576511180631639</v>
      </c>
      <c r="G228" s="3">
        <f t="shared" si="150"/>
        <v>1.4189999999999996</v>
      </c>
      <c r="H228" s="27"/>
      <c r="I228" s="4">
        <f t="shared" si="158"/>
        <v>2251238.5014101663</v>
      </c>
      <c r="J228" s="4"/>
      <c r="K228" s="4">
        <f t="shared" si="151"/>
        <v>2748761.4985898389</v>
      </c>
      <c r="L228" s="4">
        <f t="shared" si="177"/>
        <v>1.0013821786174544</v>
      </c>
      <c r="N228" s="4">
        <f t="shared" si="166"/>
        <v>432.41980926756196</v>
      </c>
      <c r="O228" s="4">
        <f t="shared" si="173"/>
        <v>436.77924479704438</v>
      </c>
      <c r="P228" s="4">
        <f t="shared" si="173"/>
        <v>469.33111489002391</v>
      </c>
      <c r="Q228" s="4">
        <f t="shared" si="173"/>
        <v>504.2950002111848</v>
      </c>
      <c r="R228" s="4">
        <f t="shared" si="173"/>
        <v>541.84746016429551</v>
      </c>
      <c r="S228" s="4">
        <f t="shared" si="173"/>
        <v>582.1776427344322</v>
      </c>
      <c r="T228" s="4">
        <f t="shared" si="173"/>
        <v>625.48812981405035</v>
      </c>
      <c r="U228" s="4">
        <f t="shared" si="173"/>
        <v>671.9958310449606</v>
      </c>
      <c r="V228" s="4">
        <f t="shared" si="173"/>
        <v>721.93292760168868</v>
      </c>
      <c r="W228" s="4">
        <f t="shared" si="173"/>
        <v>775.54786712737314</v>
      </c>
      <c r="X228" s="4">
        <f t="shared" si="173"/>
        <v>833.10641075827289</v>
      </c>
      <c r="Y228" s="4">
        <f t="shared" si="173"/>
        <v>894.89273282689533</v>
      </c>
      <c r="Z228" s="4">
        <f t="shared" si="173"/>
        <v>961.21057340499453</v>
      </c>
      <c r="AA228" s="4">
        <f t="shared" si="173"/>
        <v>1032.3844433230813</v>
      </c>
      <c r="AB228" s="4">
        <f t="shared" si="173"/>
        <v>1108.7608806677888</v>
      </c>
      <c r="AC228" s="4">
        <f t="shared" si="173"/>
        <v>1190.7097569957728</v>
      </c>
      <c r="AD228" s="4">
        <f t="shared" si="173"/>
        <v>1278.6256305942497</v>
      </c>
      <c r="AE228" s="4">
        <f t="shared" si="173"/>
        <v>1372.9291430431451</v>
      </c>
      <c r="AF228" s="4">
        <f t="shared" si="173"/>
        <v>1474.0684540693221</v>
      </c>
      <c r="AG228" s="4">
        <f t="shared" si="173"/>
        <v>1582.520708204532</v>
      </c>
      <c r="AH228" s="4">
        <f t="shared" si="173"/>
        <v>1698.7935250382686</v>
      </c>
      <c r="AI228" s="4">
        <f t="shared" si="152"/>
        <v>2564671.9365764265</v>
      </c>
      <c r="AJ228" s="4">
        <f t="shared" si="159"/>
        <v>2583861.7538630054</v>
      </c>
      <c r="AK228" s="27"/>
      <c r="AL228">
        <f t="shared" si="146"/>
        <v>217</v>
      </c>
      <c r="AM228" s="4"/>
      <c r="AN228" s="4"/>
      <c r="AO228" s="4">
        <f t="shared" si="174"/>
        <v>27.879526263641129</v>
      </c>
      <c r="AP228" s="4">
        <f t="shared" si="174"/>
        <v>0</v>
      </c>
      <c r="AQ228" s="4">
        <f t="shared" si="174"/>
        <v>0</v>
      </c>
      <c r="AR228" s="4">
        <f t="shared" si="174"/>
        <v>0</v>
      </c>
      <c r="AS228" s="4">
        <f t="shared" si="174"/>
        <v>0</v>
      </c>
      <c r="AT228" s="4">
        <f t="shared" si="174"/>
        <v>0</v>
      </c>
      <c r="AU228" s="4">
        <f t="shared" si="174"/>
        <v>0</v>
      </c>
      <c r="AV228" s="4">
        <f t="shared" si="174"/>
        <v>0</v>
      </c>
      <c r="AW228" s="4">
        <f t="shared" si="174"/>
        <v>0</v>
      </c>
      <c r="AX228" s="4">
        <f t="shared" si="174"/>
        <v>0</v>
      </c>
      <c r="AY228" s="4">
        <f t="shared" si="174"/>
        <v>0</v>
      </c>
      <c r="AZ228" s="4">
        <f t="shared" si="174"/>
        <v>0</v>
      </c>
      <c r="BA228" s="4">
        <f t="shared" si="174"/>
        <v>0</v>
      </c>
      <c r="BB228" s="4">
        <f t="shared" si="174"/>
        <v>0</v>
      </c>
      <c r="BC228" s="4">
        <f t="shared" si="174"/>
        <v>0</v>
      </c>
      <c r="BD228" s="4">
        <f t="shared" si="174"/>
        <v>0</v>
      </c>
      <c r="BE228" s="4">
        <f t="shared" si="172"/>
        <v>0</v>
      </c>
      <c r="BF228" s="4">
        <f t="shared" si="172"/>
        <v>0</v>
      </c>
      <c r="BG228" s="4">
        <f t="shared" si="172"/>
        <v>0</v>
      </c>
      <c r="BH228" s="4">
        <f t="shared" si="172"/>
        <v>0</v>
      </c>
      <c r="BI228" s="4">
        <f t="shared" si="172"/>
        <v>0</v>
      </c>
      <c r="BJ228" s="4">
        <f t="shared" si="164"/>
        <v>27.879526263641129</v>
      </c>
      <c r="BK228" s="4">
        <f t="shared" si="160"/>
        <v>164899.74472683432</v>
      </c>
      <c r="BL228" s="4">
        <f t="shared" si="169"/>
        <v>1.0014854699398037</v>
      </c>
      <c r="BM228" s="4">
        <f t="shared" si="154"/>
        <v>2748761.4985898398</v>
      </c>
      <c r="BN228" s="18">
        <f t="shared" si="170"/>
        <v>1.0013821786174548</v>
      </c>
      <c r="BO228" s="4">
        <f t="shared" si="155"/>
        <v>5.9990561135053229</v>
      </c>
      <c r="BP228" s="27"/>
      <c r="BQ228" s="4">
        <f>I228+AJ228+BK228+SUM(J$11:J228)</f>
        <v>5000000.0000000056</v>
      </c>
      <c r="BR228" s="27"/>
      <c r="BS228">
        <f t="shared" si="148"/>
        <v>217</v>
      </c>
      <c r="BT228" s="11">
        <f t="shared" si="149"/>
        <v>0.46560327243575977</v>
      </c>
      <c r="BU228" s="9">
        <f t="shared" si="176"/>
        <v>30.200411739153587</v>
      </c>
      <c r="BV228" s="9">
        <f t="shared" si="176"/>
        <v>30.504876856428549</v>
      </c>
      <c r="BW228" s="9">
        <f t="shared" si="176"/>
        <v>32.7783154423078</v>
      </c>
      <c r="BX228" s="9">
        <f t="shared" si="175"/>
        <v>35.220210355697972</v>
      </c>
      <c r="BY228" s="9">
        <f t="shared" si="175"/>
        <v>37.842892592025144</v>
      </c>
      <c r="BZ228" s="9">
        <f t="shared" si="175"/>
        <v>40.659572339413238</v>
      </c>
      <c r="CA228" s="9">
        <f t="shared" si="175"/>
        <v>43.684398016671771</v>
      </c>
      <c r="CB228" s="9">
        <f t="shared" si="175"/>
        <v>46.932518699658239</v>
      </c>
      <c r="CC228" s="9">
        <f t="shared" si="175"/>
        <v>50.420150035571204</v>
      </c>
      <c r="CD228" s="9">
        <f t="shared" si="144"/>
        <v>54.164643729761806</v>
      </c>
      <c r="CE228" s="9">
        <f t="shared" si="144"/>
        <v>0</v>
      </c>
      <c r="CF228" s="9">
        <f t="shared" si="144"/>
        <v>0</v>
      </c>
      <c r="CG228" s="9">
        <f t="shared" si="144"/>
        <v>0</v>
      </c>
      <c r="CH228" s="9">
        <f t="shared" si="144"/>
        <v>0</v>
      </c>
      <c r="CI228" s="9">
        <f t="shared" si="139"/>
        <v>0</v>
      </c>
      <c r="CJ228" s="9">
        <f t="shared" si="139"/>
        <v>0</v>
      </c>
      <c r="CK228" s="9">
        <f t="shared" si="139"/>
        <v>0</v>
      </c>
      <c r="CL228" s="9">
        <f t="shared" si="139"/>
        <v>0</v>
      </c>
      <c r="CM228" s="9">
        <f t="shared" si="139"/>
        <v>0</v>
      </c>
      <c r="CN228" s="9">
        <f t="shared" si="136"/>
        <v>0</v>
      </c>
      <c r="CO228" s="9">
        <f t="shared" si="136"/>
        <v>0</v>
      </c>
      <c r="CP228" s="9">
        <f t="shared" si="136"/>
        <v>0</v>
      </c>
      <c r="CQ228" s="9">
        <f t="shared" si="168"/>
        <v>402.40798980668933</v>
      </c>
      <c r="CR228" s="27"/>
    </row>
    <row r="229" spans="2:96" x14ac:dyDescent="0.2">
      <c r="B229" s="1">
        <f t="shared" si="161"/>
        <v>44078</v>
      </c>
      <c r="C229" s="8">
        <f t="shared" si="156"/>
        <v>31.142857142857142</v>
      </c>
      <c r="D229">
        <f t="shared" si="165"/>
        <v>218</v>
      </c>
      <c r="E229" s="14">
        <f t="shared" si="162"/>
        <v>0.15</v>
      </c>
      <c r="F229" s="3">
        <f t="shared" si="157"/>
        <v>2.8576511180631639</v>
      </c>
      <c r="G229" s="3">
        <f t="shared" si="150"/>
        <v>1.4189999999999996</v>
      </c>
      <c r="H229" s="27"/>
      <c r="I229" s="4">
        <f t="shared" si="158"/>
        <v>2250836.0934203598</v>
      </c>
      <c r="J229" s="4"/>
      <c r="K229" s="4">
        <f t="shared" si="151"/>
        <v>2749163.9065796454</v>
      </c>
      <c r="L229" s="4">
        <f t="shared" si="177"/>
        <v>1.0012860533721493</v>
      </c>
      <c r="N229" s="4">
        <f t="shared" si="166"/>
        <v>402.40798980668933</v>
      </c>
      <c r="O229" s="4">
        <f t="shared" si="173"/>
        <v>406.47462071150824</v>
      </c>
      <c r="P229" s="4">
        <f t="shared" si="173"/>
        <v>436.77924479704438</v>
      </c>
      <c r="Q229" s="4">
        <f t="shared" si="173"/>
        <v>469.33111489002391</v>
      </c>
      <c r="R229" s="4">
        <f t="shared" si="173"/>
        <v>504.2950002111848</v>
      </c>
      <c r="S229" s="4">
        <f t="shared" si="173"/>
        <v>541.84746016429551</v>
      </c>
      <c r="T229" s="4">
        <f t="shared" si="173"/>
        <v>582.1776427344322</v>
      </c>
      <c r="U229" s="4">
        <f t="shared" si="173"/>
        <v>625.48812981405035</v>
      </c>
      <c r="V229" s="4">
        <f t="shared" si="173"/>
        <v>671.9958310449606</v>
      </c>
      <c r="W229" s="4">
        <f t="shared" si="173"/>
        <v>721.93292760168868</v>
      </c>
      <c r="X229" s="4">
        <f t="shared" si="173"/>
        <v>775.54786712737314</v>
      </c>
      <c r="Y229" s="4">
        <f t="shared" si="173"/>
        <v>833.10641075827289</v>
      </c>
      <c r="Z229" s="4">
        <f t="shared" si="173"/>
        <v>894.89273282689533</v>
      </c>
      <c r="AA229" s="4">
        <f t="shared" si="173"/>
        <v>961.21057340499453</v>
      </c>
      <c r="AB229" s="4">
        <f t="shared" si="173"/>
        <v>1032.3844433230813</v>
      </c>
      <c r="AC229" s="4">
        <f t="shared" si="173"/>
        <v>1108.7608806677888</v>
      </c>
      <c r="AD229" s="4">
        <f t="shared" si="173"/>
        <v>1190.7097569957728</v>
      </c>
      <c r="AE229" s="4">
        <f t="shared" si="173"/>
        <v>1278.6256305942497</v>
      </c>
      <c r="AF229" s="4">
        <f t="shared" si="173"/>
        <v>1372.9291430431451</v>
      </c>
      <c r="AG229" s="4">
        <f t="shared" si="173"/>
        <v>1474.0684540693221</v>
      </c>
      <c r="AH229" s="4">
        <f t="shared" si="173"/>
        <v>1582.520708204532</v>
      </c>
      <c r="AI229" s="4">
        <f t="shared" si="152"/>
        <v>2566370.7301014648</v>
      </c>
      <c r="AJ229" s="4">
        <f t="shared" si="159"/>
        <v>2584238.2166642561</v>
      </c>
      <c r="AK229" s="27"/>
      <c r="AL229">
        <f t="shared" si="146"/>
        <v>218</v>
      </c>
      <c r="AM229" s="4"/>
      <c r="AN229" s="4"/>
      <c r="AO229" s="4">
        <f t="shared" si="174"/>
        <v>25.945188556053715</v>
      </c>
      <c r="AP229" s="4">
        <f t="shared" si="174"/>
        <v>0</v>
      </c>
      <c r="AQ229" s="4">
        <f t="shared" si="174"/>
        <v>0</v>
      </c>
      <c r="AR229" s="4">
        <f t="shared" si="174"/>
        <v>0</v>
      </c>
      <c r="AS229" s="4">
        <f t="shared" si="174"/>
        <v>0</v>
      </c>
      <c r="AT229" s="4">
        <f t="shared" si="174"/>
        <v>0</v>
      </c>
      <c r="AU229" s="4">
        <f t="shared" si="174"/>
        <v>0</v>
      </c>
      <c r="AV229" s="4">
        <f t="shared" si="174"/>
        <v>0</v>
      </c>
      <c r="AW229" s="4">
        <f t="shared" si="174"/>
        <v>0</v>
      </c>
      <c r="AX229" s="4">
        <f t="shared" si="174"/>
        <v>0</v>
      </c>
      <c r="AY229" s="4">
        <f t="shared" si="174"/>
        <v>0</v>
      </c>
      <c r="AZ229" s="4">
        <f t="shared" si="174"/>
        <v>0</v>
      </c>
      <c r="BA229" s="4">
        <f t="shared" si="174"/>
        <v>0</v>
      </c>
      <c r="BB229" s="4">
        <f t="shared" si="174"/>
        <v>0</v>
      </c>
      <c r="BC229" s="4">
        <f t="shared" si="174"/>
        <v>0</v>
      </c>
      <c r="BD229" s="4">
        <f t="shared" si="174"/>
        <v>0</v>
      </c>
      <c r="BE229" s="4">
        <f t="shared" si="172"/>
        <v>0</v>
      </c>
      <c r="BF229" s="4">
        <f t="shared" si="172"/>
        <v>0</v>
      </c>
      <c r="BG229" s="4">
        <f t="shared" si="172"/>
        <v>0</v>
      </c>
      <c r="BH229" s="4">
        <f t="shared" si="172"/>
        <v>0</v>
      </c>
      <c r="BI229" s="4">
        <f t="shared" si="172"/>
        <v>0</v>
      </c>
      <c r="BJ229" s="4">
        <f t="shared" si="164"/>
        <v>25.945188556053715</v>
      </c>
      <c r="BK229" s="4">
        <f t="shared" si="160"/>
        <v>164925.68991539037</v>
      </c>
      <c r="BL229" s="4">
        <f t="shared" si="169"/>
        <v>1.0013821786174544</v>
      </c>
      <c r="BM229" s="4">
        <f t="shared" si="154"/>
        <v>2749163.9065796463</v>
      </c>
      <c r="BN229" s="18">
        <f t="shared" si="170"/>
        <v>1.0012860533721497</v>
      </c>
      <c r="BO229" s="4">
        <f t="shared" si="155"/>
        <v>5.9991217519140774</v>
      </c>
      <c r="BP229" s="27"/>
      <c r="BQ229" s="4">
        <f>I229+AJ229+BK229+SUM(J$11:J229)</f>
        <v>5000000.0000000065</v>
      </c>
      <c r="BR229" s="27"/>
      <c r="BS229">
        <f t="shared" si="148"/>
        <v>218</v>
      </c>
      <c r="BT229" s="11">
        <f t="shared" si="149"/>
        <v>0.46552254403324139</v>
      </c>
      <c r="BU229" s="9">
        <f t="shared" si="176"/>
        <v>28.099498673116901</v>
      </c>
      <c r="BV229" s="9">
        <f t="shared" si="176"/>
        <v>28.383464927785226</v>
      </c>
      <c r="BW229" s="9">
        <f t="shared" si="176"/>
        <v>30.499587782825699</v>
      </c>
      <c r="BX229" s="9">
        <f t="shared" si="175"/>
        <v>32.772632189634209</v>
      </c>
      <c r="BY229" s="9">
        <f t="shared" si="175"/>
        <v>35.214103716233211</v>
      </c>
      <c r="BZ229" s="9">
        <f t="shared" si="175"/>
        <v>37.83633122004499</v>
      </c>
      <c r="CA229" s="9">
        <f t="shared" si="175"/>
        <v>40.652522598751254</v>
      </c>
      <c r="CB229" s="9">
        <f t="shared" si="175"/>
        <v>43.67682381804466</v>
      </c>
      <c r="CC229" s="9">
        <f t="shared" si="175"/>
        <v>46.924381327167346</v>
      </c>
      <c r="CD229" s="9">
        <f t="shared" si="144"/>
        <v>50.411407961775595</v>
      </c>
      <c r="CE229" s="9">
        <f t="shared" si="144"/>
        <v>0</v>
      </c>
      <c r="CF229" s="9">
        <f t="shared" si="144"/>
        <v>0</v>
      </c>
      <c r="CG229" s="9">
        <f t="shared" si="144"/>
        <v>0</v>
      </c>
      <c r="CH229" s="9">
        <f t="shared" si="144"/>
        <v>0</v>
      </c>
      <c r="CI229" s="9">
        <f t="shared" si="139"/>
        <v>0</v>
      </c>
      <c r="CJ229" s="9">
        <f t="shared" si="139"/>
        <v>0</v>
      </c>
      <c r="CK229" s="9">
        <f t="shared" si="139"/>
        <v>0</v>
      </c>
      <c r="CL229" s="9">
        <f t="shared" si="139"/>
        <v>0</v>
      </c>
      <c r="CM229" s="9">
        <f t="shared" si="139"/>
        <v>0</v>
      </c>
      <c r="CN229" s="9">
        <f t="shared" si="136"/>
        <v>0</v>
      </c>
      <c r="CO229" s="9">
        <f t="shared" si="136"/>
        <v>0</v>
      </c>
      <c r="CP229" s="9">
        <f t="shared" si="136"/>
        <v>0</v>
      </c>
      <c r="CQ229" s="9">
        <f t="shared" si="168"/>
        <v>374.47075421537909</v>
      </c>
      <c r="CR229" s="27"/>
    </row>
    <row r="230" spans="2:96" x14ac:dyDescent="0.2">
      <c r="B230" s="1">
        <f t="shared" si="161"/>
        <v>44079</v>
      </c>
      <c r="C230" s="8">
        <f t="shared" si="156"/>
        <v>31.285714285714285</v>
      </c>
      <c r="D230">
        <f t="shared" si="165"/>
        <v>219</v>
      </c>
      <c r="E230" s="14">
        <f t="shared" si="162"/>
        <v>0.15</v>
      </c>
      <c r="F230" s="3">
        <f t="shared" si="157"/>
        <v>2.8576511180631639</v>
      </c>
      <c r="G230" s="3">
        <f t="shared" si="150"/>
        <v>1.4189999999999996</v>
      </c>
      <c r="H230" s="27"/>
      <c r="I230" s="4">
        <f t="shared" si="158"/>
        <v>2250461.6226661443</v>
      </c>
      <c r="J230" s="4"/>
      <c r="K230" s="4">
        <f t="shared" si="151"/>
        <v>2749538.3773338608</v>
      </c>
      <c r="L230" s="4">
        <f t="shared" si="177"/>
        <v>1.0011965992193423</v>
      </c>
      <c r="N230" s="4">
        <f t="shared" si="166"/>
        <v>374.47075421537909</v>
      </c>
      <c r="O230" s="4">
        <f t="shared" si="173"/>
        <v>378.26351041828792</v>
      </c>
      <c r="P230" s="4">
        <f t="shared" si="173"/>
        <v>406.47462071150824</v>
      </c>
      <c r="Q230" s="4">
        <f t="shared" si="173"/>
        <v>436.77924479704438</v>
      </c>
      <c r="R230" s="4">
        <f t="shared" si="173"/>
        <v>469.33111489002391</v>
      </c>
      <c r="S230" s="4">
        <f t="shared" si="173"/>
        <v>504.2950002111848</v>
      </c>
      <c r="T230" s="4">
        <f t="shared" si="173"/>
        <v>541.84746016429551</v>
      </c>
      <c r="U230" s="4">
        <f t="shared" si="173"/>
        <v>582.1776427344322</v>
      </c>
      <c r="V230" s="4">
        <f t="shared" si="173"/>
        <v>625.48812981405035</v>
      </c>
      <c r="W230" s="4">
        <f t="shared" si="173"/>
        <v>671.9958310449606</v>
      </c>
      <c r="X230" s="4">
        <f t="shared" si="173"/>
        <v>721.93292760168868</v>
      </c>
      <c r="Y230" s="4">
        <f t="shared" si="173"/>
        <v>775.54786712737314</v>
      </c>
      <c r="Z230" s="4">
        <f t="shared" si="173"/>
        <v>833.10641075827289</v>
      </c>
      <c r="AA230" s="4">
        <f t="shared" si="173"/>
        <v>894.89273282689533</v>
      </c>
      <c r="AB230" s="4">
        <f t="shared" si="173"/>
        <v>961.21057340499453</v>
      </c>
      <c r="AC230" s="4">
        <f t="shared" si="173"/>
        <v>1032.3844433230813</v>
      </c>
      <c r="AD230" s="4">
        <f t="shared" si="173"/>
        <v>1108.7608806677888</v>
      </c>
      <c r="AE230" s="4">
        <f t="shared" si="173"/>
        <v>1190.7097569957728</v>
      </c>
      <c r="AF230" s="4">
        <f t="shared" si="173"/>
        <v>1278.6256305942497</v>
      </c>
      <c r="AG230" s="4">
        <f t="shared" si="173"/>
        <v>1372.9291430431451</v>
      </c>
      <c r="AH230" s="4">
        <f t="shared" si="173"/>
        <v>1474.0684540693221</v>
      </c>
      <c r="AI230" s="4">
        <f t="shared" si="152"/>
        <v>2567953.2508096695</v>
      </c>
      <c r="AJ230" s="4">
        <f t="shared" si="159"/>
        <v>2584588.5429390832</v>
      </c>
      <c r="AK230" s="27"/>
      <c r="AL230">
        <f t="shared" si="146"/>
        <v>219</v>
      </c>
      <c r="AM230" s="4"/>
      <c r="AN230" s="4"/>
      <c r="AO230" s="4">
        <f t="shared" si="174"/>
        <v>24.144479388401358</v>
      </c>
      <c r="AP230" s="4">
        <f t="shared" si="174"/>
        <v>0</v>
      </c>
      <c r="AQ230" s="4">
        <f t="shared" si="174"/>
        <v>0</v>
      </c>
      <c r="AR230" s="4">
        <f t="shared" si="174"/>
        <v>0</v>
      </c>
      <c r="AS230" s="4">
        <f t="shared" si="174"/>
        <v>0</v>
      </c>
      <c r="AT230" s="4">
        <f t="shared" si="174"/>
        <v>0</v>
      </c>
      <c r="AU230" s="4">
        <f t="shared" si="174"/>
        <v>0</v>
      </c>
      <c r="AV230" s="4">
        <f t="shared" si="174"/>
        <v>0</v>
      </c>
      <c r="AW230" s="4">
        <f t="shared" si="174"/>
        <v>0</v>
      </c>
      <c r="AX230" s="4">
        <f t="shared" si="174"/>
        <v>0</v>
      </c>
      <c r="AY230" s="4">
        <f t="shared" si="174"/>
        <v>0</v>
      </c>
      <c r="AZ230" s="4">
        <f t="shared" si="174"/>
        <v>0</v>
      </c>
      <c r="BA230" s="4">
        <f t="shared" si="174"/>
        <v>0</v>
      </c>
      <c r="BB230" s="4">
        <f t="shared" si="174"/>
        <v>0</v>
      </c>
      <c r="BC230" s="4">
        <f t="shared" si="174"/>
        <v>0</v>
      </c>
      <c r="BD230" s="4">
        <f t="shared" si="174"/>
        <v>0</v>
      </c>
      <c r="BE230" s="4">
        <f t="shared" si="172"/>
        <v>0</v>
      </c>
      <c r="BF230" s="4">
        <f t="shared" si="172"/>
        <v>0</v>
      </c>
      <c r="BG230" s="4">
        <f t="shared" si="172"/>
        <v>0</v>
      </c>
      <c r="BH230" s="4">
        <f t="shared" si="172"/>
        <v>0</v>
      </c>
      <c r="BI230" s="4">
        <f t="shared" si="172"/>
        <v>0</v>
      </c>
      <c r="BJ230" s="4">
        <f t="shared" si="164"/>
        <v>24.144479388401358</v>
      </c>
      <c r="BK230" s="4">
        <f t="shared" si="160"/>
        <v>164949.83439477877</v>
      </c>
      <c r="BL230" s="4">
        <f t="shared" si="169"/>
        <v>1.0012860533721495</v>
      </c>
      <c r="BM230" s="4">
        <f t="shared" si="154"/>
        <v>2749538.3773338618</v>
      </c>
      <c r="BN230" s="18">
        <f t="shared" si="170"/>
        <v>1.0011965992193428</v>
      </c>
      <c r="BO230" s="4">
        <f t="shared" si="155"/>
        <v>5.9991828357284209</v>
      </c>
      <c r="BP230" s="27"/>
      <c r="BQ230" s="4">
        <f>I230+AJ230+BK230+SUM(J$11:J230)</f>
        <v>5000000.0000000065</v>
      </c>
      <c r="BR230" s="27"/>
      <c r="BS230">
        <f t="shared" si="148"/>
        <v>219</v>
      </c>
      <c r="BT230" s="11">
        <f t="shared" si="149"/>
        <v>0.46544741948596569</v>
      </c>
      <c r="BU230" s="9">
        <f t="shared" si="176"/>
        <v>26.144466933376727</v>
      </c>
      <c r="BV230" s="9">
        <f t="shared" si="176"/>
        <v>26.40926622148422</v>
      </c>
      <c r="BW230" s="9">
        <f t="shared" si="176"/>
        <v>28.378884494506224</v>
      </c>
      <c r="BX230" s="9">
        <f t="shared" si="175"/>
        <v>30.494665856371981</v>
      </c>
      <c r="BY230" s="9">
        <f t="shared" si="175"/>
        <v>32.767343446504931</v>
      </c>
      <c r="BZ230" s="9">
        <f t="shared" si="175"/>
        <v>35.208420976195569</v>
      </c>
      <c r="CA230" s="9">
        <f t="shared" si="175"/>
        <v>37.83022531327439</v>
      </c>
      <c r="CB230" s="9">
        <f t="shared" si="175"/>
        <v>40.645962223974585</v>
      </c>
      <c r="CC230" s="9">
        <f t="shared" si="175"/>
        <v>43.66977539115787</v>
      </c>
      <c r="CD230" s="9">
        <f t="shared" si="144"/>
        <v>46.916808819780584</v>
      </c>
      <c r="CE230" s="9">
        <f t="shared" si="144"/>
        <v>0</v>
      </c>
      <c r="CF230" s="9">
        <f t="shared" si="144"/>
        <v>0</v>
      </c>
      <c r="CG230" s="9">
        <f t="shared" si="144"/>
        <v>0</v>
      </c>
      <c r="CH230" s="9">
        <f t="shared" si="144"/>
        <v>0</v>
      </c>
      <c r="CI230" s="9">
        <f t="shared" si="139"/>
        <v>0</v>
      </c>
      <c r="CJ230" s="9">
        <f t="shared" si="139"/>
        <v>0</v>
      </c>
      <c r="CK230" s="9">
        <f t="shared" si="139"/>
        <v>0</v>
      </c>
      <c r="CL230" s="9">
        <f t="shared" si="139"/>
        <v>0</v>
      </c>
      <c r="CM230" s="9">
        <f t="shared" si="139"/>
        <v>0</v>
      </c>
      <c r="CN230" s="9">
        <f t="shared" si="136"/>
        <v>0</v>
      </c>
      <c r="CO230" s="9">
        <f t="shared" si="136"/>
        <v>0</v>
      </c>
      <c r="CP230" s="9">
        <f t="shared" si="136"/>
        <v>0</v>
      </c>
      <c r="CQ230" s="9">
        <f t="shared" si="168"/>
        <v>348.46581967662712</v>
      </c>
      <c r="CR230" s="27"/>
    </row>
    <row r="231" spans="2:96" x14ac:dyDescent="0.2">
      <c r="B231" s="1">
        <f t="shared" si="161"/>
        <v>44080</v>
      </c>
      <c r="C231" s="8">
        <f t="shared" si="156"/>
        <v>31.428571428571427</v>
      </c>
      <c r="D231">
        <f t="shared" si="165"/>
        <v>220</v>
      </c>
      <c r="E231" s="14">
        <f t="shared" si="162"/>
        <v>0.15</v>
      </c>
      <c r="F231" s="3">
        <f t="shared" si="157"/>
        <v>2.8576511180631639</v>
      </c>
      <c r="G231" s="3">
        <f t="shared" si="150"/>
        <v>1.4189999999999996</v>
      </c>
      <c r="H231" s="27"/>
      <c r="I231" s="4">
        <f t="shared" si="158"/>
        <v>2250113.1568464679</v>
      </c>
      <c r="J231" s="4"/>
      <c r="K231" s="4">
        <f t="shared" si="151"/>
        <v>2749886.8431535373</v>
      </c>
      <c r="L231" s="4">
        <f t="shared" si="177"/>
        <v>1.001113355072087</v>
      </c>
      <c r="N231" s="4">
        <f t="shared" si="166"/>
        <v>348.46581967662712</v>
      </c>
      <c r="O231" s="4">
        <f t="shared" si="173"/>
        <v>352.00250896245632</v>
      </c>
      <c r="P231" s="4">
        <f t="shared" si="173"/>
        <v>378.26351041828792</v>
      </c>
      <c r="Q231" s="4">
        <f t="shared" si="173"/>
        <v>406.47462071150824</v>
      </c>
      <c r="R231" s="4">
        <f t="shared" si="173"/>
        <v>436.77924479704438</v>
      </c>
      <c r="S231" s="4">
        <f t="shared" si="173"/>
        <v>469.33111489002391</v>
      </c>
      <c r="T231" s="4">
        <f t="shared" si="173"/>
        <v>504.2950002111848</v>
      </c>
      <c r="U231" s="4">
        <f t="shared" si="173"/>
        <v>541.84746016429551</v>
      </c>
      <c r="V231" s="4">
        <f t="shared" si="173"/>
        <v>582.1776427344322</v>
      </c>
      <c r="W231" s="4">
        <f t="shared" si="173"/>
        <v>625.48812981405035</v>
      </c>
      <c r="X231" s="4">
        <f t="shared" si="173"/>
        <v>671.9958310449606</v>
      </c>
      <c r="Y231" s="4">
        <f t="shared" si="173"/>
        <v>721.93292760168868</v>
      </c>
      <c r="Z231" s="4">
        <f t="shared" si="173"/>
        <v>775.54786712737314</v>
      </c>
      <c r="AA231" s="4">
        <f t="shared" si="173"/>
        <v>833.10641075827289</v>
      </c>
      <c r="AB231" s="4">
        <f t="shared" si="173"/>
        <v>894.89273282689533</v>
      </c>
      <c r="AC231" s="4">
        <f t="shared" si="173"/>
        <v>961.21057340499453</v>
      </c>
      <c r="AD231" s="4">
        <f t="shared" si="173"/>
        <v>1032.3844433230813</v>
      </c>
      <c r="AE231" s="4">
        <f t="shared" si="173"/>
        <v>1108.7608806677888</v>
      </c>
      <c r="AF231" s="4">
        <f t="shared" si="173"/>
        <v>1190.7097569957728</v>
      </c>
      <c r="AG231" s="4">
        <f t="shared" si="173"/>
        <v>1278.6256305942497</v>
      </c>
      <c r="AH231" s="4">
        <f t="shared" si="173"/>
        <v>1372.9291430431451</v>
      </c>
      <c r="AI231" s="4">
        <f t="shared" si="152"/>
        <v>2569427.319263739</v>
      </c>
      <c r="AJ231" s="4">
        <f t="shared" si="159"/>
        <v>2584914.5405135071</v>
      </c>
      <c r="AK231" s="27"/>
      <c r="AL231">
        <f t="shared" si="146"/>
        <v>220</v>
      </c>
      <c r="AM231" s="4"/>
      <c r="AN231" s="4"/>
      <c r="AO231" s="4">
        <f t="shared" si="174"/>
        <v>22.468245252922745</v>
      </c>
      <c r="AP231" s="4">
        <f t="shared" si="174"/>
        <v>0</v>
      </c>
      <c r="AQ231" s="4">
        <f t="shared" si="174"/>
        <v>0</v>
      </c>
      <c r="AR231" s="4">
        <f t="shared" si="174"/>
        <v>0</v>
      </c>
      <c r="AS231" s="4">
        <f t="shared" si="174"/>
        <v>0</v>
      </c>
      <c r="AT231" s="4">
        <f t="shared" si="174"/>
        <v>0</v>
      </c>
      <c r="AU231" s="4">
        <f t="shared" si="174"/>
        <v>0</v>
      </c>
      <c r="AV231" s="4">
        <f t="shared" si="174"/>
        <v>0</v>
      </c>
      <c r="AW231" s="4">
        <f t="shared" si="174"/>
        <v>0</v>
      </c>
      <c r="AX231" s="4">
        <f t="shared" si="174"/>
        <v>0</v>
      </c>
      <c r="AY231" s="4">
        <f t="shared" si="174"/>
        <v>0</v>
      </c>
      <c r="AZ231" s="4">
        <f t="shared" si="174"/>
        <v>0</v>
      </c>
      <c r="BA231" s="4">
        <f t="shared" si="174"/>
        <v>0</v>
      </c>
      <c r="BB231" s="4">
        <f t="shared" si="174"/>
        <v>0</v>
      </c>
      <c r="BC231" s="4">
        <f t="shared" si="174"/>
        <v>0</v>
      </c>
      <c r="BD231" s="4">
        <f t="shared" si="174"/>
        <v>0</v>
      </c>
      <c r="BE231" s="4">
        <f t="shared" si="172"/>
        <v>0</v>
      </c>
      <c r="BF231" s="4">
        <f t="shared" si="172"/>
        <v>0</v>
      </c>
      <c r="BG231" s="4">
        <f t="shared" si="172"/>
        <v>0</v>
      </c>
      <c r="BH231" s="4">
        <f t="shared" si="172"/>
        <v>0</v>
      </c>
      <c r="BI231" s="4">
        <f t="shared" si="172"/>
        <v>0</v>
      </c>
      <c r="BJ231" s="4">
        <f t="shared" si="164"/>
        <v>22.468245252922745</v>
      </c>
      <c r="BK231" s="4">
        <f t="shared" si="160"/>
        <v>164972.30264003167</v>
      </c>
      <c r="BL231" s="4">
        <f t="shared" si="169"/>
        <v>1.0011965992193423</v>
      </c>
      <c r="BM231" s="4">
        <f t="shared" si="154"/>
        <v>2749886.8431535386</v>
      </c>
      <c r="BN231" s="18">
        <f t="shared" si="170"/>
        <v>1.0011133550720874</v>
      </c>
      <c r="BO231" s="4">
        <f t="shared" si="155"/>
        <v>5.9992396796532663</v>
      </c>
      <c r="BP231" s="27"/>
      <c r="BQ231" s="4">
        <f>I231+AJ231+BK231+SUM(J$11:J231)</f>
        <v>5000000.0000000075</v>
      </c>
      <c r="BR231" s="27"/>
      <c r="BS231">
        <f t="shared" si="148"/>
        <v>220</v>
      </c>
      <c r="BT231" s="11">
        <f t="shared" si="149"/>
        <v>0.46537751129638327</v>
      </c>
      <c r="BU231" s="9">
        <f t="shared" si="176"/>
        <v>24.325223389944448</v>
      </c>
      <c r="BV231" s="9">
        <f t="shared" si="176"/>
        <v>24.572107738654616</v>
      </c>
      <c r="BW231" s="9">
        <f t="shared" si="176"/>
        <v>26.405299663904458</v>
      </c>
      <c r="BX231" s="9">
        <f t="shared" si="175"/>
        <v>28.374622108779452</v>
      </c>
      <c r="BY231" s="9">
        <f t="shared" si="175"/>
        <v>30.490085689434338</v>
      </c>
      <c r="BZ231" s="9">
        <f t="shared" si="175"/>
        <v>32.762421933221432</v>
      </c>
      <c r="CA231" s="9">
        <f t="shared" si="175"/>
        <v>35.203132823623534</v>
      </c>
      <c r="CB231" s="9">
        <f t="shared" si="175"/>
        <v>37.824543377028903</v>
      </c>
      <c r="CC231" s="9">
        <f t="shared" si="175"/>
        <v>40.639857376221748</v>
      </c>
      <c r="CD231" s="9">
        <f t="shared" si="144"/>
        <v>43.66321637974378</v>
      </c>
      <c r="CE231" s="9">
        <f t="shared" si="144"/>
        <v>0</v>
      </c>
      <c r="CF231" s="9">
        <f t="shared" si="144"/>
        <v>0</v>
      </c>
      <c r="CG231" s="9">
        <f t="shared" si="144"/>
        <v>0</v>
      </c>
      <c r="CH231" s="9">
        <f t="shared" si="144"/>
        <v>0</v>
      </c>
      <c r="CI231" s="9">
        <f t="shared" si="139"/>
        <v>0</v>
      </c>
      <c r="CJ231" s="9">
        <f t="shared" si="139"/>
        <v>0</v>
      </c>
      <c r="CK231" s="9">
        <f t="shared" si="139"/>
        <v>0</v>
      </c>
      <c r="CL231" s="9">
        <f t="shared" si="139"/>
        <v>0</v>
      </c>
      <c r="CM231" s="9">
        <f t="shared" si="139"/>
        <v>0</v>
      </c>
      <c r="CN231" s="9">
        <f t="shared" si="136"/>
        <v>0</v>
      </c>
      <c r="CO231" s="9">
        <f t="shared" si="136"/>
        <v>0</v>
      </c>
      <c r="CP231" s="9">
        <f t="shared" si="136"/>
        <v>0</v>
      </c>
      <c r="CQ231" s="9">
        <f t="shared" si="168"/>
        <v>324.26051048055672</v>
      </c>
      <c r="CR231" s="27"/>
    </row>
    <row r="232" spans="2:96" x14ac:dyDescent="0.2">
      <c r="B232" s="1">
        <f t="shared" si="161"/>
        <v>44081</v>
      </c>
      <c r="C232" s="8">
        <f t="shared" si="156"/>
        <v>31.571428571428573</v>
      </c>
      <c r="D232">
        <f t="shared" si="165"/>
        <v>221</v>
      </c>
      <c r="E232" s="14">
        <f t="shared" si="162"/>
        <v>0.15</v>
      </c>
      <c r="F232" s="3">
        <f t="shared" si="157"/>
        <v>2.8576511180631639</v>
      </c>
      <c r="G232" s="3">
        <f t="shared" si="150"/>
        <v>1.4189999999999996</v>
      </c>
      <c r="H232" s="27"/>
      <c r="I232" s="4">
        <f t="shared" si="158"/>
        <v>2249788.8963359874</v>
      </c>
      <c r="J232" s="4"/>
      <c r="K232" s="4">
        <f t="shared" si="151"/>
        <v>2750211.1036640177</v>
      </c>
      <c r="L232" s="4">
        <f t="shared" si="177"/>
        <v>1.0010358914590127</v>
      </c>
      <c r="N232" s="4">
        <f t="shared" si="166"/>
        <v>324.26051048055672</v>
      </c>
      <c r="O232" s="4">
        <f t="shared" si="173"/>
        <v>327.55787049602947</v>
      </c>
      <c r="P232" s="4">
        <f t="shared" si="173"/>
        <v>352.00250896245632</v>
      </c>
      <c r="Q232" s="4">
        <f t="shared" si="173"/>
        <v>378.26351041828792</v>
      </c>
      <c r="R232" s="4">
        <f t="shared" si="173"/>
        <v>406.47462071150824</v>
      </c>
      <c r="S232" s="4">
        <f t="shared" si="173"/>
        <v>436.77924479704438</v>
      </c>
      <c r="T232" s="4">
        <f t="shared" si="173"/>
        <v>469.33111489002391</v>
      </c>
      <c r="U232" s="4">
        <f t="shared" si="173"/>
        <v>504.2950002111848</v>
      </c>
      <c r="V232" s="4">
        <f t="shared" si="173"/>
        <v>541.84746016429551</v>
      </c>
      <c r="W232" s="4">
        <f t="shared" si="173"/>
        <v>582.1776427344322</v>
      </c>
      <c r="X232" s="4">
        <f t="shared" si="173"/>
        <v>625.48812981405035</v>
      </c>
      <c r="Y232" s="4">
        <f t="shared" si="173"/>
        <v>671.9958310449606</v>
      </c>
      <c r="Z232" s="4">
        <f t="shared" si="173"/>
        <v>721.93292760168868</v>
      </c>
      <c r="AA232" s="4">
        <f t="shared" si="173"/>
        <v>775.54786712737314</v>
      </c>
      <c r="AB232" s="4">
        <f t="shared" si="173"/>
        <v>833.10641075827289</v>
      </c>
      <c r="AC232" s="4">
        <f t="shared" si="173"/>
        <v>894.89273282689533</v>
      </c>
      <c r="AD232" s="4">
        <f t="shared" ref="AD232:AH232" si="178">AC231*(1-AC$6)</f>
        <v>961.21057340499453</v>
      </c>
      <c r="AE232" s="4">
        <f t="shared" si="178"/>
        <v>1032.3844433230813</v>
      </c>
      <c r="AF232" s="4">
        <f t="shared" si="178"/>
        <v>1108.7608806677888</v>
      </c>
      <c r="AG232" s="4">
        <f t="shared" si="178"/>
        <v>1190.7097569957728</v>
      </c>
      <c r="AH232" s="4">
        <f t="shared" si="178"/>
        <v>1278.6256305942497</v>
      </c>
      <c r="AI232" s="4">
        <f t="shared" si="152"/>
        <v>2570800.2484067823</v>
      </c>
      <c r="AJ232" s="4">
        <f t="shared" si="159"/>
        <v>2585217.8930748072</v>
      </c>
      <c r="AK232" s="27"/>
      <c r="AL232">
        <f t="shared" si="146"/>
        <v>221</v>
      </c>
      <c r="AM232" s="4"/>
      <c r="AN232" s="4"/>
      <c r="AO232" s="4">
        <f t="shared" si="174"/>
        <v>20.907949180597626</v>
      </c>
      <c r="AP232" s="4">
        <f t="shared" si="174"/>
        <v>0</v>
      </c>
      <c r="AQ232" s="4">
        <f t="shared" si="174"/>
        <v>0</v>
      </c>
      <c r="AR232" s="4">
        <f t="shared" si="174"/>
        <v>0</v>
      </c>
      <c r="AS232" s="4">
        <f t="shared" si="174"/>
        <v>0</v>
      </c>
      <c r="AT232" s="4">
        <f t="shared" si="174"/>
        <v>0</v>
      </c>
      <c r="AU232" s="4">
        <f t="shared" si="174"/>
        <v>0</v>
      </c>
      <c r="AV232" s="4">
        <f t="shared" si="174"/>
        <v>0</v>
      </c>
      <c r="AW232" s="4">
        <f t="shared" si="174"/>
        <v>0</v>
      </c>
      <c r="AX232" s="4">
        <f t="shared" si="174"/>
        <v>0</v>
      </c>
      <c r="AY232" s="4">
        <f t="shared" si="174"/>
        <v>0</v>
      </c>
      <c r="AZ232" s="4">
        <f t="shared" si="174"/>
        <v>0</v>
      </c>
      <c r="BA232" s="4">
        <f t="shared" si="174"/>
        <v>0</v>
      </c>
      <c r="BB232" s="4">
        <f t="shared" si="174"/>
        <v>0</v>
      </c>
      <c r="BC232" s="4">
        <f t="shared" si="174"/>
        <v>0</v>
      </c>
      <c r="BD232" s="4">
        <f t="shared" si="174"/>
        <v>0</v>
      </c>
      <c r="BE232" s="4">
        <f t="shared" si="172"/>
        <v>0</v>
      </c>
      <c r="BF232" s="4">
        <f t="shared" si="172"/>
        <v>0</v>
      </c>
      <c r="BG232" s="4">
        <f t="shared" si="172"/>
        <v>0</v>
      </c>
      <c r="BH232" s="4">
        <f t="shared" si="172"/>
        <v>0</v>
      </c>
      <c r="BI232" s="4">
        <f t="shared" si="172"/>
        <v>0</v>
      </c>
      <c r="BJ232" s="4">
        <f t="shared" si="164"/>
        <v>20.907949180597626</v>
      </c>
      <c r="BK232" s="4">
        <f t="shared" si="160"/>
        <v>164993.21058921228</v>
      </c>
      <c r="BL232" s="4">
        <f t="shared" si="169"/>
        <v>1.001113355072087</v>
      </c>
      <c r="BM232" s="4">
        <f t="shared" si="154"/>
        <v>2750211.1036640196</v>
      </c>
      <c r="BN232" s="18">
        <f t="shared" si="170"/>
        <v>1.0010358914590132</v>
      </c>
      <c r="BO232" s="4">
        <f t="shared" si="155"/>
        <v>5.9992925768279033</v>
      </c>
      <c r="BP232" s="27"/>
      <c r="BQ232" s="4">
        <f>I232+AJ232+BK232+SUM(J$11:J232)</f>
        <v>5000000.0000000065</v>
      </c>
      <c r="BR232" s="27"/>
      <c r="BS232">
        <f t="shared" si="148"/>
        <v>221</v>
      </c>
      <c r="BT232" s="11">
        <f t="shared" si="149"/>
        <v>0.46531245856019826</v>
      </c>
      <c r="BU232" s="9">
        <f t="shared" si="176"/>
        <v>22.632368301853916</v>
      </c>
      <c r="BV232" s="9">
        <f t="shared" si="176"/>
        <v>22.862513706187574</v>
      </c>
      <c r="BW232" s="9">
        <f t="shared" si="176"/>
        <v>24.568672929701815</v>
      </c>
      <c r="BX232" s="9">
        <f t="shared" si="175"/>
        <v>26.401608602451709</v>
      </c>
      <c r="BY232" s="9">
        <f t="shared" si="175"/>
        <v>28.370655765839395</v>
      </c>
      <c r="BZ232" s="9">
        <f t="shared" si="175"/>
        <v>30.485823636686909</v>
      </c>
      <c r="CA232" s="9">
        <f t="shared" si="175"/>
        <v>32.757842242241381</v>
      </c>
      <c r="CB232" s="9">
        <f t="shared" si="175"/>
        <v>35.198211958182313</v>
      </c>
      <c r="CC232" s="9">
        <f t="shared" si="175"/>
        <v>37.819256078047111</v>
      </c>
      <c r="CD232" s="9">
        <f t="shared" si="144"/>
        <v>40.634176538930909</v>
      </c>
      <c r="CE232" s="9">
        <f t="shared" si="144"/>
        <v>0</v>
      </c>
      <c r="CF232" s="9">
        <f t="shared" si="144"/>
        <v>0</v>
      </c>
      <c r="CG232" s="9">
        <f t="shared" si="144"/>
        <v>0</v>
      </c>
      <c r="CH232" s="9">
        <f t="shared" si="144"/>
        <v>0</v>
      </c>
      <c r="CI232" s="9">
        <f t="shared" si="139"/>
        <v>0</v>
      </c>
      <c r="CJ232" s="9">
        <f t="shared" si="139"/>
        <v>0</v>
      </c>
      <c r="CK232" s="9">
        <f t="shared" si="139"/>
        <v>0</v>
      </c>
      <c r="CL232" s="9">
        <f t="shared" si="139"/>
        <v>0</v>
      </c>
      <c r="CM232" s="9">
        <f t="shared" si="139"/>
        <v>0</v>
      </c>
      <c r="CN232" s="9">
        <f t="shared" si="136"/>
        <v>0</v>
      </c>
      <c r="CO232" s="9">
        <f t="shared" si="136"/>
        <v>0</v>
      </c>
      <c r="CP232" s="9">
        <f t="shared" si="136"/>
        <v>0</v>
      </c>
      <c r="CQ232" s="9">
        <f t="shared" si="168"/>
        <v>301.731129760123</v>
      </c>
      <c r="CR232" s="27"/>
    </row>
    <row r="233" spans="2:96" x14ac:dyDescent="0.2">
      <c r="B233" s="1">
        <f t="shared" si="161"/>
        <v>44082</v>
      </c>
      <c r="C233" s="8">
        <f t="shared" si="156"/>
        <v>31.714285714285715</v>
      </c>
      <c r="D233">
        <f t="shared" si="165"/>
        <v>222</v>
      </c>
      <c r="E233" s="14">
        <f t="shared" si="162"/>
        <v>0.15</v>
      </c>
      <c r="F233" s="3">
        <f t="shared" si="157"/>
        <v>2.8576511180631639</v>
      </c>
      <c r="G233" s="3">
        <f t="shared" si="150"/>
        <v>1.4189999999999996</v>
      </c>
      <c r="H233" s="27"/>
      <c r="I233" s="4">
        <f t="shared" si="158"/>
        <v>2249487.1652062275</v>
      </c>
      <c r="J233" s="4"/>
      <c r="K233" s="4">
        <f t="shared" si="151"/>
        <v>2750512.8347937777</v>
      </c>
      <c r="L233" s="4">
        <f t="shared" si="177"/>
        <v>1.0009638083906112</v>
      </c>
      <c r="N233" s="4">
        <f t="shared" si="166"/>
        <v>301.731129760123</v>
      </c>
      <c r="O233" s="4">
        <f t="shared" ref="O233:AH245" si="179">N232*(1-N$6)</f>
        <v>304.80487985172329</v>
      </c>
      <c r="P233" s="4">
        <f t="shared" si="179"/>
        <v>327.55787049602947</v>
      </c>
      <c r="Q233" s="4">
        <f t="shared" si="179"/>
        <v>352.00250896245632</v>
      </c>
      <c r="R233" s="4">
        <f t="shared" si="179"/>
        <v>378.26351041828792</v>
      </c>
      <c r="S233" s="4">
        <f t="shared" si="179"/>
        <v>406.47462071150824</v>
      </c>
      <c r="T233" s="4">
        <f t="shared" si="179"/>
        <v>436.77924479704438</v>
      </c>
      <c r="U233" s="4">
        <f t="shared" si="179"/>
        <v>469.33111489002391</v>
      </c>
      <c r="V233" s="4">
        <f t="shared" si="179"/>
        <v>504.2950002111848</v>
      </c>
      <c r="W233" s="4">
        <f t="shared" si="179"/>
        <v>541.84746016429551</v>
      </c>
      <c r="X233" s="4">
        <f t="shared" si="179"/>
        <v>582.1776427344322</v>
      </c>
      <c r="Y233" s="4">
        <f t="shared" si="179"/>
        <v>625.48812981405035</v>
      </c>
      <c r="Z233" s="4">
        <f t="shared" si="179"/>
        <v>671.9958310449606</v>
      </c>
      <c r="AA233" s="4">
        <f t="shared" si="179"/>
        <v>721.93292760168868</v>
      </c>
      <c r="AB233" s="4">
        <f t="shared" si="179"/>
        <v>775.54786712737314</v>
      </c>
      <c r="AC233" s="4">
        <f t="shared" si="179"/>
        <v>833.10641075827289</v>
      </c>
      <c r="AD233" s="4">
        <f t="shared" si="179"/>
        <v>894.89273282689533</v>
      </c>
      <c r="AE233" s="4">
        <f t="shared" si="179"/>
        <v>961.21057340499453</v>
      </c>
      <c r="AF233" s="4">
        <f t="shared" si="179"/>
        <v>1032.3844433230813</v>
      </c>
      <c r="AG233" s="4">
        <f t="shared" si="179"/>
        <v>1108.7608806677888</v>
      </c>
      <c r="AH233" s="4">
        <f t="shared" si="179"/>
        <v>1190.7097569957728</v>
      </c>
      <c r="AI233" s="4">
        <f t="shared" si="152"/>
        <v>2572078.8740373766</v>
      </c>
      <c r="AJ233" s="4">
        <f t="shared" si="159"/>
        <v>2585500.1685739388</v>
      </c>
      <c r="AK233" s="27"/>
      <c r="AL233">
        <f t="shared" si="146"/>
        <v>222</v>
      </c>
      <c r="AM233" s="4"/>
      <c r="AN233" s="4"/>
      <c r="AO233" s="4">
        <f t="shared" si="174"/>
        <v>19.455630628833401</v>
      </c>
      <c r="AP233" s="4">
        <f t="shared" si="174"/>
        <v>0</v>
      </c>
      <c r="AQ233" s="4">
        <f t="shared" si="174"/>
        <v>0</v>
      </c>
      <c r="AR233" s="4">
        <f t="shared" si="174"/>
        <v>0</v>
      </c>
      <c r="AS233" s="4">
        <f t="shared" si="174"/>
        <v>0</v>
      </c>
      <c r="AT233" s="4">
        <f t="shared" si="174"/>
        <v>0</v>
      </c>
      <c r="AU233" s="4">
        <f t="shared" si="174"/>
        <v>0</v>
      </c>
      <c r="AV233" s="4">
        <f t="shared" si="174"/>
        <v>0</v>
      </c>
      <c r="AW233" s="4">
        <f t="shared" si="174"/>
        <v>0</v>
      </c>
      <c r="AX233" s="4">
        <f t="shared" si="174"/>
        <v>0</v>
      </c>
      <c r="AY233" s="4">
        <f t="shared" si="174"/>
        <v>0</v>
      </c>
      <c r="AZ233" s="4">
        <f t="shared" si="174"/>
        <v>0</v>
      </c>
      <c r="BA233" s="4">
        <f t="shared" si="174"/>
        <v>0</v>
      </c>
      <c r="BB233" s="4">
        <f t="shared" si="174"/>
        <v>0</v>
      </c>
      <c r="BC233" s="4">
        <f t="shared" si="174"/>
        <v>0</v>
      </c>
      <c r="BD233" s="4">
        <f t="shared" si="174"/>
        <v>0</v>
      </c>
      <c r="BE233" s="4">
        <f t="shared" si="172"/>
        <v>0</v>
      </c>
      <c r="BF233" s="4">
        <f t="shared" si="172"/>
        <v>0</v>
      </c>
      <c r="BG233" s="4">
        <f t="shared" si="172"/>
        <v>0</v>
      </c>
      <c r="BH233" s="4">
        <f t="shared" si="172"/>
        <v>0</v>
      </c>
      <c r="BI233" s="4">
        <f t="shared" si="172"/>
        <v>0</v>
      </c>
      <c r="BJ233" s="4">
        <f t="shared" si="164"/>
        <v>19.455630628833401</v>
      </c>
      <c r="BK233" s="4">
        <f t="shared" si="160"/>
        <v>165012.66621984111</v>
      </c>
      <c r="BL233" s="4">
        <f t="shared" si="169"/>
        <v>1.0010358914590127</v>
      </c>
      <c r="BM233" s="4">
        <f t="shared" si="154"/>
        <v>2750512.83479378</v>
      </c>
      <c r="BN233" s="18">
        <f t="shared" si="170"/>
        <v>1.0009638083906116</v>
      </c>
      <c r="BO233" s="4">
        <f t="shared" si="155"/>
        <v>5.9993418002796899</v>
      </c>
      <c r="BP233" s="27"/>
      <c r="BQ233" s="4">
        <f>I233+AJ233+BK233+SUM(J$11:J233)</f>
        <v>5000000.0000000065</v>
      </c>
      <c r="BR233" s="27"/>
      <c r="BS233">
        <f t="shared" si="148"/>
        <v>222</v>
      </c>
      <c r="BT233" s="11">
        <f t="shared" si="149"/>
        <v>0.46525192516843639</v>
      </c>
      <c r="BU233" s="9">
        <f t="shared" si="176"/>
        <v>21.057148350621677</v>
      </c>
      <c r="BV233" s="9">
        <f t="shared" si="176"/>
        <v>21.271658572762231</v>
      </c>
      <c r="BW233" s="9">
        <f t="shared" si="176"/>
        <v>22.85953947785266</v>
      </c>
      <c r="BX233" s="9">
        <f t="shared" si="175"/>
        <v>24.565476743835386</v>
      </c>
      <c r="BY233" s="9">
        <f t="shared" si="175"/>
        <v>26.398173966461901</v>
      </c>
      <c r="BZ233" s="9">
        <f t="shared" si="175"/>
        <v>28.366964972720879</v>
      </c>
      <c r="CA233" s="9">
        <f t="shared" si="175"/>
        <v>30.481857677316096</v>
      </c>
      <c r="CB233" s="9">
        <f t="shared" si="175"/>
        <v>32.753580711604833</v>
      </c>
      <c r="CC233" s="9">
        <f t="shared" si="175"/>
        <v>35.193632955160609</v>
      </c>
      <c r="CD233" s="9">
        <f t="shared" si="144"/>
        <v>37.814336098359917</v>
      </c>
      <c r="CE233" s="9">
        <f t="shared" si="144"/>
        <v>0</v>
      </c>
      <c r="CF233" s="9">
        <f t="shared" si="144"/>
        <v>0</v>
      </c>
      <c r="CG233" s="9">
        <f t="shared" si="144"/>
        <v>0</v>
      </c>
      <c r="CH233" s="9">
        <f t="shared" si="144"/>
        <v>0</v>
      </c>
      <c r="CI233" s="9">
        <f t="shared" si="139"/>
        <v>0</v>
      </c>
      <c r="CJ233" s="9">
        <f t="shared" si="139"/>
        <v>0</v>
      </c>
      <c r="CK233" s="9">
        <f t="shared" si="139"/>
        <v>0</v>
      </c>
      <c r="CL233" s="9">
        <f t="shared" si="139"/>
        <v>0</v>
      </c>
      <c r="CM233" s="9">
        <f t="shared" si="139"/>
        <v>0</v>
      </c>
      <c r="CN233" s="9">
        <f t="shared" si="136"/>
        <v>0</v>
      </c>
      <c r="CO233" s="9">
        <f t="shared" si="136"/>
        <v>0</v>
      </c>
      <c r="CP233" s="9">
        <f t="shared" si="136"/>
        <v>0</v>
      </c>
      <c r="CQ233" s="9">
        <f t="shared" si="168"/>
        <v>280.76236952669615</v>
      </c>
      <c r="CR233" s="27"/>
    </row>
    <row r="234" spans="2:96" x14ac:dyDescent="0.2">
      <c r="B234" s="1">
        <f t="shared" si="161"/>
        <v>44083</v>
      </c>
      <c r="C234" s="8">
        <f t="shared" si="156"/>
        <v>31.857142857142858</v>
      </c>
      <c r="D234">
        <f t="shared" si="165"/>
        <v>223</v>
      </c>
      <c r="E234" s="14">
        <f t="shared" si="162"/>
        <v>0.15</v>
      </c>
      <c r="F234" s="3">
        <f t="shared" si="157"/>
        <v>2.8576511180631639</v>
      </c>
      <c r="G234" s="3">
        <f t="shared" si="150"/>
        <v>1.4189999999999996</v>
      </c>
      <c r="H234" s="27"/>
      <c r="I234" s="4">
        <f t="shared" si="158"/>
        <v>2249206.4028367009</v>
      </c>
      <c r="J234" s="4"/>
      <c r="K234" s="4">
        <f t="shared" si="151"/>
        <v>2750793.5971633042</v>
      </c>
      <c r="L234" s="4">
        <f t="shared" si="177"/>
        <v>1.0008967333649237</v>
      </c>
      <c r="N234" s="4">
        <f t="shared" si="166"/>
        <v>280.76236952669615</v>
      </c>
      <c r="O234" s="4">
        <f t="shared" si="179"/>
        <v>283.62726197451559</v>
      </c>
      <c r="P234" s="4">
        <f t="shared" si="179"/>
        <v>304.80487985172329</v>
      </c>
      <c r="Q234" s="4">
        <f t="shared" si="179"/>
        <v>327.55787049602947</v>
      </c>
      <c r="R234" s="4">
        <f t="shared" si="179"/>
        <v>352.00250896245632</v>
      </c>
      <c r="S234" s="4">
        <f t="shared" si="179"/>
        <v>378.26351041828792</v>
      </c>
      <c r="T234" s="4">
        <f t="shared" si="179"/>
        <v>406.47462071150824</v>
      </c>
      <c r="U234" s="4">
        <f t="shared" si="179"/>
        <v>436.77924479704438</v>
      </c>
      <c r="V234" s="4">
        <f t="shared" si="179"/>
        <v>469.33111489002391</v>
      </c>
      <c r="W234" s="4">
        <f t="shared" si="179"/>
        <v>504.2950002111848</v>
      </c>
      <c r="X234" s="4">
        <f t="shared" si="179"/>
        <v>541.84746016429551</v>
      </c>
      <c r="Y234" s="4">
        <f t="shared" si="179"/>
        <v>582.1776427344322</v>
      </c>
      <c r="Z234" s="4">
        <f t="shared" si="179"/>
        <v>625.48812981405035</v>
      </c>
      <c r="AA234" s="4">
        <f t="shared" si="179"/>
        <v>671.9958310449606</v>
      </c>
      <c r="AB234" s="4">
        <f t="shared" si="179"/>
        <v>721.93292760168868</v>
      </c>
      <c r="AC234" s="4">
        <f t="shared" si="179"/>
        <v>775.54786712737314</v>
      </c>
      <c r="AD234" s="4">
        <f t="shared" si="179"/>
        <v>833.10641075827289</v>
      </c>
      <c r="AE234" s="4">
        <f t="shared" si="179"/>
        <v>894.89273282689533</v>
      </c>
      <c r="AF234" s="4">
        <f t="shared" si="179"/>
        <v>961.21057340499453</v>
      </c>
      <c r="AG234" s="4">
        <f t="shared" si="179"/>
        <v>1032.3844433230813</v>
      </c>
      <c r="AH234" s="4">
        <f t="shared" si="179"/>
        <v>1108.7608806677888</v>
      </c>
      <c r="AI234" s="4">
        <f t="shared" si="152"/>
        <v>2573269.5837943722</v>
      </c>
      <c r="AJ234" s="4">
        <f t="shared" si="159"/>
        <v>2585762.8270756793</v>
      </c>
      <c r="AK234" s="27"/>
      <c r="AL234">
        <f t="shared" si="146"/>
        <v>223</v>
      </c>
      <c r="AM234" s="4"/>
      <c r="AN234" s="4"/>
      <c r="AO234" s="4">
        <f t="shared" si="174"/>
        <v>18.103867785607378</v>
      </c>
      <c r="AP234" s="4">
        <f t="shared" si="174"/>
        <v>0</v>
      </c>
      <c r="AQ234" s="4">
        <f t="shared" si="174"/>
        <v>0</v>
      </c>
      <c r="AR234" s="4">
        <f t="shared" si="174"/>
        <v>0</v>
      </c>
      <c r="AS234" s="4">
        <f t="shared" si="174"/>
        <v>0</v>
      </c>
      <c r="AT234" s="4">
        <f t="shared" si="174"/>
        <v>0</v>
      </c>
      <c r="AU234" s="4">
        <f t="shared" si="174"/>
        <v>0</v>
      </c>
      <c r="AV234" s="4">
        <f t="shared" si="174"/>
        <v>0</v>
      </c>
      <c r="AW234" s="4">
        <f t="shared" si="174"/>
        <v>0</v>
      </c>
      <c r="AX234" s="4">
        <f t="shared" si="174"/>
        <v>0</v>
      </c>
      <c r="AY234" s="4">
        <f t="shared" si="174"/>
        <v>0</v>
      </c>
      <c r="AZ234" s="4">
        <f t="shared" si="174"/>
        <v>0</v>
      </c>
      <c r="BA234" s="4">
        <f t="shared" si="174"/>
        <v>0</v>
      </c>
      <c r="BB234" s="4">
        <f t="shared" si="174"/>
        <v>0</v>
      </c>
      <c r="BC234" s="4">
        <f t="shared" si="174"/>
        <v>0</v>
      </c>
      <c r="BD234" s="4">
        <f t="shared" si="174"/>
        <v>0</v>
      </c>
      <c r="BE234" s="4">
        <f t="shared" si="172"/>
        <v>0</v>
      </c>
      <c r="BF234" s="4">
        <f t="shared" si="172"/>
        <v>0</v>
      </c>
      <c r="BG234" s="4">
        <f t="shared" si="172"/>
        <v>0</v>
      </c>
      <c r="BH234" s="4">
        <f t="shared" si="172"/>
        <v>0</v>
      </c>
      <c r="BI234" s="4">
        <f t="shared" si="172"/>
        <v>0</v>
      </c>
      <c r="BJ234" s="4">
        <f t="shared" si="164"/>
        <v>18.103867785607378</v>
      </c>
      <c r="BK234" s="4">
        <f t="shared" si="160"/>
        <v>165030.7700876267</v>
      </c>
      <c r="BL234" s="4">
        <f t="shared" si="169"/>
        <v>1.0009638083906112</v>
      </c>
      <c r="BM234" s="4">
        <f t="shared" si="154"/>
        <v>2750793.5971633061</v>
      </c>
      <c r="BN234" s="18">
        <f t="shared" si="170"/>
        <v>1.0008967333649241</v>
      </c>
      <c r="BO234" s="4">
        <f t="shared" si="155"/>
        <v>5.9993876042830321</v>
      </c>
      <c r="BP234" s="27"/>
      <c r="BQ234" s="4">
        <f>I234+AJ234+BK234+SUM(J$11:J234)</f>
        <v>5000000.0000000065</v>
      </c>
      <c r="BR234" s="27"/>
      <c r="BS234">
        <f t="shared" si="148"/>
        <v>223</v>
      </c>
      <c r="BT234" s="11">
        <f t="shared" si="149"/>
        <v>0.46519559812740763</v>
      </c>
      <c r="BU234" s="9">
        <f t="shared" si="176"/>
        <v>19.591412763545947</v>
      </c>
      <c r="BV234" s="9">
        <f t="shared" si="176"/>
        <v>19.791323066921059</v>
      </c>
      <c r="BW234" s="9">
        <f t="shared" si="176"/>
        <v>21.269083259216252</v>
      </c>
      <c r="BX234" s="9">
        <f t="shared" si="175"/>
        <v>22.856771923011053</v>
      </c>
      <c r="BY234" s="9">
        <f t="shared" si="175"/>
        <v>24.562502654870702</v>
      </c>
      <c r="BZ234" s="9">
        <f t="shared" si="175"/>
        <v>26.39497799682125</v>
      </c>
      <c r="CA234" s="9">
        <f t="shared" si="175"/>
        <v>28.363530645825183</v>
      </c>
      <c r="CB234" s="9">
        <f t="shared" si="175"/>
        <v>30.478167304949768</v>
      </c>
      <c r="CC234" s="9">
        <f t="shared" si="175"/>
        <v>32.749615306660161</v>
      </c>
      <c r="CD234" s="9">
        <f t="shared" si="144"/>
        <v>35.189372138385487</v>
      </c>
      <c r="CE234" s="9">
        <f t="shared" si="144"/>
        <v>0</v>
      </c>
      <c r="CF234" s="9">
        <f t="shared" si="144"/>
        <v>0</v>
      </c>
      <c r="CG234" s="9">
        <f t="shared" si="144"/>
        <v>0</v>
      </c>
      <c r="CH234" s="9">
        <f t="shared" si="144"/>
        <v>0</v>
      </c>
      <c r="CI234" s="9">
        <f t="shared" si="139"/>
        <v>0</v>
      </c>
      <c r="CJ234" s="9">
        <f t="shared" si="139"/>
        <v>0</v>
      </c>
      <c r="CK234" s="9">
        <f t="shared" si="139"/>
        <v>0</v>
      </c>
      <c r="CL234" s="9">
        <f t="shared" si="139"/>
        <v>0</v>
      </c>
      <c r="CM234" s="9">
        <f t="shared" si="139"/>
        <v>0</v>
      </c>
      <c r="CN234" s="9">
        <f t="shared" si="136"/>
        <v>0</v>
      </c>
      <c r="CO234" s="9">
        <f t="shared" si="136"/>
        <v>0</v>
      </c>
      <c r="CP234" s="9">
        <f t="shared" si="136"/>
        <v>0</v>
      </c>
      <c r="CQ234" s="9">
        <f t="shared" si="168"/>
        <v>261.24675706020685</v>
      </c>
      <c r="CR234" s="27"/>
    </row>
    <row r="235" spans="2:96" x14ac:dyDescent="0.2">
      <c r="B235" s="1">
        <f t="shared" si="161"/>
        <v>44084</v>
      </c>
      <c r="C235" s="8">
        <f t="shared" si="156"/>
        <v>32</v>
      </c>
      <c r="D235">
        <f t="shared" si="165"/>
        <v>224</v>
      </c>
      <c r="E235" s="14">
        <f t="shared" si="162"/>
        <v>0.15</v>
      </c>
      <c r="F235" s="3">
        <f t="shared" si="157"/>
        <v>2.8576511180631639</v>
      </c>
      <c r="G235" s="3">
        <f t="shared" si="150"/>
        <v>1.4189999999999996</v>
      </c>
      <c r="H235" s="27"/>
      <c r="I235" s="4">
        <f t="shared" si="158"/>
        <v>2248945.1560796406</v>
      </c>
      <c r="J235" s="4"/>
      <c r="K235" s="4">
        <f t="shared" si="151"/>
        <v>2751054.8439203645</v>
      </c>
      <c r="L235" s="4">
        <f t="shared" si="177"/>
        <v>1.0008343195041485</v>
      </c>
      <c r="N235" s="4">
        <f t="shared" si="166"/>
        <v>261.24675706020685</v>
      </c>
      <c r="O235" s="4">
        <f t="shared" si="179"/>
        <v>263.91662735509436</v>
      </c>
      <c r="P235" s="4">
        <f t="shared" si="179"/>
        <v>283.62726197451559</v>
      </c>
      <c r="Q235" s="4">
        <f t="shared" si="179"/>
        <v>304.80487985172329</v>
      </c>
      <c r="R235" s="4">
        <f t="shared" si="179"/>
        <v>327.55787049602947</v>
      </c>
      <c r="S235" s="4">
        <f t="shared" si="179"/>
        <v>352.00250896245632</v>
      </c>
      <c r="T235" s="4">
        <f t="shared" si="179"/>
        <v>378.26351041828792</v>
      </c>
      <c r="U235" s="4">
        <f t="shared" si="179"/>
        <v>406.47462071150824</v>
      </c>
      <c r="V235" s="4">
        <f t="shared" si="179"/>
        <v>436.77924479704438</v>
      </c>
      <c r="W235" s="4">
        <f t="shared" si="179"/>
        <v>469.33111489002391</v>
      </c>
      <c r="X235" s="4">
        <f t="shared" si="179"/>
        <v>504.2950002111848</v>
      </c>
      <c r="Y235" s="4">
        <f t="shared" si="179"/>
        <v>541.84746016429551</v>
      </c>
      <c r="Z235" s="4">
        <f t="shared" si="179"/>
        <v>582.1776427344322</v>
      </c>
      <c r="AA235" s="4">
        <f t="shared" si="179"/>
        <v>625.48812981405035</v>
      </c>
      <c r="AB235" s="4">
        <f t="shared" si="179"/>
        <v>671.9958310449606</v>
      </c>
      <c r="AC235" s="4">
        <f t="shared" si="179"/>
        <v>721.93292760168868</v>
      </c>
      <c r="AD235" s="4">
        <f t="shared" si="179"/>
        <v>775.54786712737314</v>
      </c>
      <c r="AE235" s="4">
        <f t="shared" si="179"/>
        <v>833.10641075827289</v>
      </c>
      <c r="AF235" s="4">
        <f t="shared" si="179"/>
        <v>894.89273282689533</v>
      </c>
      <c r="AG235" s="4">
        <f t="shared" si="179"/>
        <v>961.21057340499453</v>
      </c>
      <c r="AH235" s="4">
        <f t="shared" si="179"/>
        <v>1032.3844433230813</v>
      </c>
      <c r="AI235" s="4">
        <f t="shared" si="152"/>
        <v>2574378.3446750399</v>
      </c>
      <c r="AJ235" s="4">
        <f t="shared" si="159"/>
        <v>2586007.228090568</v>
      </c>
      <c r="AK235" s="27"/>
      <c r="AL235">
        <f t="shared" si="146"/>
        <v>224</v>
      </c>
      <c r="AM235" s="4"/>
      <c r="AN235" s="4"/>
      <c r="AO235" s="4">
        <f t="shared" si="174"/>
        <v>16.845742171601767</v>
      </c>
      <c r="AP235" s="4">
        <f t="shared" si="174"/>
        <v>0</v>
      </c>
      <c r="AQ235" s="4">
        <f t="shared" si="174"/>
        <v>0</v>
      </c>
      <c r="AR235" s="4">
        <f t="shared" si="174"/>
        <v>0</v>
      </c>
      <c r="AS235" s="4">
        <f t="shared" si="174"/>
        <v>0</v>
      </c>
      <c r="AT235" s="4">
        <f t="shared" si="174"/>
        <v>0</v>
      </c>
      <c r="AU235" s="4">
        <f t="shared" si="174"/>
        <v>0</v>
      </c>
      <c r="AV235" s="4">
        <f t="shared" si="174"/>
        <v>0</v>
      </c>
      <c r="AW235" s="4">
        <f t="shared" si="174"/>
        <v>0</v>
      </c>
      <c r="AX235" s="4">
        <f t="shared" si="174"/>
        <v>0</v>
      </c>
      <c r="AY235" s="4">
        <f t="shared" si="174"/>
        <v>0</v>
      </c>
      <c r="AZ235" s="4">
        <f t="shared" si="174"/>
        <v>0</v>
      </c>
      <c r="BA235" s="4">
        <f t="shared" si="174"/>
        <v>0</v>
      </c>
      <c r="BB235" s="4">
        <f t="shared" si="174"/>
        <v>0</v>
      </c>
      <c r="BC235" s="4">
        <f t="shared" si="174"/>
        <v>0</v>
      </c>
      <c r="BD235" s="4">
        <f t="shared" ref="BD235:BI250" si="180">AC234*BC$8</f>
        <v>0</v>
      </c>
      <c r="BE235" s="4">
        <f t="shared" si="180"/>
        <v>0</v>
      </c>
      <c r="BF235" s="4">
        <f t="shared" si="180"/>
        <v>0</v>
      </c>
      <c r="BG235" s="4">
        <f t="shared" si="180"/>
        <v>0</v>
      </c>
      <c r="BH235" s="4">
        <f t="shared" si="180"/>
        <v>0</v>
      </c>
      <c r="BI235" s="4">
        <f t="shared" si="180"/>
        <v>0</v>
      </c>
      <c r="BJ235" s="4">
        <f t="shared" si="164"/>
        <v>16.845742171601767</v>
      </c>
      <c r="BK235" s="4">
        <f t="shared" si="160"/>
        <v>165047.61582979831</v>
      </c>
      <c r="BL235" s="4">
        <f t="shared" si="169"/>
        <v>1.0008967333649239</v>
      </c>
      <c r="BM235" s="4">
        <f t="shared" si="154"/>
        <v>2751054.8439203664</v>
      </c>
      <c r="BN235" s="18">
        <f t="shared" si="170"/>
        <v>1.0008343195041487</v>
      </c>
      <c r="BO235" s="4">
        <f t="shared" si="155"/>
        <v>5.9994302256293324</v>
      </c>
      <c r="BP235" s="27"/>
      <c r="BQ235" s="4">
        <f>I235+AJ235+BK235+SUM(J$11:J235)</f>
        <v>5000000.0000000065</v>
      </c>
      <c r="BR235" s="27"/>
      <c r="BS235">
        <f t="shared" si="148"/>
        <v>224</v>
      </c>
      <c r="BT235" s="11">
        <f t="shared" si="149"/>
        <v>0.46514318598933063</v>
      </c>
      <c r="BU235" s="9">
        <f t="shared" si="176"/>
        <v>18.227572336254788</v>
      </c>
      <c r="BV235" s="9">
        <f t="shared" si="176"/>
        <v>18.413853132526128</v>
      </c>
      <c r="BW235" s="9">
        <f t="shared" si="176"/>
        <v>19.789093240238508</v>
      </c>
      <c r="BX235" s="9">
        <f t="shared" si="175"/>
        <v>21.266686937898854</v>
      </c>
      <c r="BY235" s="9">
        <f t="shared" si="175"/>
        <v>22.854196721760555</v>
      </c>
      <c r="BZ235" s="9">
        <f t="shared" si="175"/>
        <v>24.559735274255225</v>
      </c>
      <c r="CA235" s="9">
        <f t="shared" si="175"/>
        <v>26.392004156920621</v>
      </c>
      <c r="CB235" s="9">
        <f t="shared" si="175"/>
        <v>28.360335015233353</v>
      </c>
      <c r="CC235" s="9">
        <f t="shared" si="175"/>
        <v>30.474733424836646</v>
      </c>
      <c r="CD235" s="9">
        <f t="shared" si="144"/>
        <v>32.745925509580537</v>
      </c>
      <c r="CE235" s="9">
        <f t="shared" si="144"/>
        <v>0</v>
      </c>
      <c r="CF235" s="9">
        <f t="shared" si="144"/>
        <v>0</v>
      </c>
      <c r="CG235" s="9">
        <f t="shared" si="144"/>
        <v>0</v>
      </c>
      <c r="CH235" s="9">
        <f t="shared" si="144"/>
        <v>0</v>
      </c>
      <c r="CI235" s="9">
        <f t="shared" si="139"/>
        <v>0</v>
      </c>
      <c r="CJ235" s="9">
        <f t="shared" si="139"/>
        <v>0</v>
      </c>
      <c r="CK235" s="9">
        <f t="shared" si="139"/>
        <v>0</v>
      </c>
      <c r="CL235" s="9">
        <f t="shared" si="139"/>
        <v>0</v>
      </c>
      <c r="CM235" s="9">
        <f t="shared" si="139"/>
        <v>0</v>
      </c>
      <c r="CN235" s="9">
        <f t="shared" si="136"/>
        <v>0</v>
      </c>
      <c r="CO235" s="9">
        <f t="shared" si="136"/>
        <v>0</v>
      </c>
      <c r="CP235" s="9">
        <f t="shared" si="136"/>
        <v>0</v>
      </c>
      <c r="CQ235" s="9">
        <f t="shared" si="168"/>
        <v>243.08413574950521</v>
      </c>
      <c r="CR235" s="27"/>
    </row>
    <row r="236" spans="2:96" x14ac:dyDescent="0.2">
      <c r="B236" s="1">
        <f t="shared" si="161"/>
        <v>44085</v>
      </c>
      <c r="C236" s="8">
        <f t="shared" si="156"/>
        <v>32.142857142857146</v>
      </c>
      <c r="D236">
        <f t="shared" si="165"/>
        <v>225</v>
      </c>
      <c r="E236" s="14">
        <f t="shared" si="162"/>
        <v>0.15</v>
      </c>
      <c r="F236" s="3">
        <f t="shared" si="157"/>
        <v>2.8576511180631639</v>
      </c>
      <c r="G236" s="3">
        <f t="shared" si="150"/>
        <v>1.4189999999999996</v>
      </c>
      <c r="H236" s="27"/>
      <c r="I236" s="4">
        <f t="shared" si="158"/>
        <v>2248702.0719438912</v>
      </c>
      <c r="J236" s="4"/>
      <c r="K236" s="4">
        <f t="shared" si="151"/>
        <v>2751297.9280561139</v>
      </c>
      <c r="L236" s="4">
        <f t="shared" si="177"/>
        <v>1.0007762438141141</v>
      </c>
      <c r="N236" s="4">
        <f t="shared" si="166"/>
        <v>243.08413574950521</v>
      </c>
      <c r="O236" s="4">
        <f t="shared" si="179"/>
        <v>245.57195163659443</v>
      </c>
      <c r="P236" s="4">
        <f t="shared" si="179"/>
        <v>263.91662735509436</v>
      </c>
      <c r="Q236" s="4">
        <f t="shared" si="179"/>
        <v>283.62726197451559</v>
      </c>
      <c r="R236" s="4">
        <f t="shared" si="179"/>
        <v>304.80487985172329</v>
      </c>
      <c r="S236" s="4">
        <f t="shared" si="179"/>
        <v>327.55787049602947</v>
      </c>
      <c r="T236" s="4">
        <f t="shared" si="179"/>
        <v>352.00250896245632</v>
      </c>
      <c r="U236" s="4">
        <f t="shared" si="179"/>
        <v>378.26351041828792</v>
      </c>
      <c r="V236" s="4">
        <f t="shared" si="179"/>
        <v>406.47462071150824</v>
      </c>
      <c r="W236" s="4">
        <f t="shared" si="179"/>
        <v>436.77924479704438</v>
      </c>
      <c r="X236" s="4">
        <f t="shared" si="179"/>
        <v>469.33111489002391</v>
      </c>
      <c r="Y236" s="4">
        <f t="shared" si="179"/>
        <v>504.2950002111848</v>
      </c>
      <c r="Z236" s="4">
        <f t="shared" si="179"/>
        <v>541.84746016429551</v>
      </c>
      <c r="AA236" s="4">
        <f t="shared" si="179"/>
        <v>582.1776427344322</v>
      </c>
      <c r="AB236" s="4">
        <f t="shared" si="179"/>
        <v>625.48812981405035</v>
      </c>
      <c r="AC236" s="4">
        <f t="shared" si="179"/>
        <v>671.9958310449606</v>
      </c>
      <c r="AD236" s="4">
        <f t="shared" si="179"/>
        <v>721.93292760168868</v>
      </c>
      <c r="AE236" s="4">
        <f t="shared" si="179"/>
        <v>775.54786712737314</v>
      </c>
      <c r="AF236" s="4">
        <f t="shared" si="179"/>
        <v>833.10641075827289</v>
      </c>
      <c r="AG236" s="4">
        <f t="shared" si="179"/>
        <v>894.89273282689533</v>
      </c>
      <c r="AH236" s="4">
        <f t="shared" si="179"/>
        <v>961.21057340499453</v>
      </c>
      <c r="AI236" s="4">
        <f t="shared" si="152"/>
        <v>2575410.729118363</v>
      </c>
      <c r="AJ236" s="4">
        <f t="shared" si="159"/>
        <v>2586234.6374208941</v>
      </c>
      <c r="AK236" s="27"/>
      <c r="AL236">
        <f t="shared" si="146"/>
        <v>225</v>
      </c>
      <c r="AM236" s="4"/>
      <c r="AN236" s="4"/>
      <c r="AO236" s="4">
        <f t="shared" ref="AO236:BD251" si="181">N235*AN$8</f>
        <v>15.67480542361241</v>
      </c>
      <c r="AP236" s="4">
        <f t="shared" si="181"/>
        <v>0</v>
      </c>
      <c r="AQ236" s="4">
        <f t="shared" si="181"/>
        <v>0</v>
      </c>
      <c r="AR236" s="4">
        <f t="shared" si="181"/>
        <v>0</v>
      </c>
      <c r="AS236" s="4">
        <f t="shared" si="181"/>
        <v>0</v>
      </c>
      <c r="AT236" s="4">
        <f t="shared" si="181"/>
        <v>0</v>
      </c>
      <c r="AU236" s="4">
        <f t="shared" si="181"/>
        <v>0</v>
      </c>
      <c r="AV236" s="4">
        <f t="shared" si="181"/>
        <v>0</v>
      </c>
      <c r="AW236" s="4">
        <f t="shared" si="181"/>
        <v>0</v>
      </c>
      <c r="AX236" s="4">
        <f t="shared" si="181"/>
        <v>0</v>
      </c>
      <c r="AY236" s="4">
        <f t="shared" si="181"/>
        <v>0</v>
      </c>
      <c r="AZ236" s="4">
        <f t="shared" si="181"/>
        <v>0</v>
      </c>
      <c r="BA236" s="4">
        <f t="shared" si="181"/>
        <v>0</v>
      </c>
      <c r="BB236" s="4">
        <f t="shared" si="181"/>
        <v>0</v>
      </c>
      <c r="BC236" s="4">
        <f t="shared" si="181"/>
        <v>0</v>
      </c>
      <c r="BD236" s="4">
        <f t="shared" si="181"/>
        <v>0</v>
      </c>
      <c r="BE236" s="4">
        <f t="shared" si="180"/>
        <v>0</v>
      </c>
      <c r="BF236" s="4">
        <f t="shared" si="180"/>
        <v>0</v>
      </c>
      <c r="BG236" s="4">
        <f t="shared" si="180"/>
        <v>0</v>
      </c>
      <c r="BH236" s="4">
        <f t="shared" si="180"/>
        <v>0</v>
      </c>
      <c r="BI236" s="4">
        <f t="shared" si="180"/>
        <v>0</v>
      </c>
      <c r="BJ236" s="4">
        <f t="shared" si="164"/>
        <v>15.67480542361241</v>
      </c>
      <c r="BK236" s="4">
        <f t="shared" si="160"/>
        <v>165063.29063522193</v>
      </c>
      <c r="BL236" s="4">
        <f t="shared" si="169"/>
        <v>1.0008343195041485</v>
      </c>
      <c r="BM236" s="4">
        <f t="shared" si="154"/>
        <v>2751297.9280561162</v>
      </c>
      <c r="BN236" s="18">
        <f t="shared" si="170"/>
        <v>1.0007762438141148</v>
      </c>
      <c r="BO236" s="4">
        <f t="shared" si="155"/>
        <v>5.9994698848134069</v>
      </c>
      <c r="BP236" s="27"/>
      <c r="BQ236" s="4">
        <f>I236+AJ236+BK236+SUM(J$11:J236)</f>
        <v>5000000.0000000065</v>
      </c>
      <c r="BR236" s="27"/>
      <c r="BS236">
        <f t="shared" si="148"/>
        <v>225</v>
      </c>
      <c r="BT236" s="11">
        <f t="shared" si="149"/>
        <v>0.46509441738676371</v>
      </c>
      <c r="BU236" s="9">
        <f t="shared" si="176"/>
        <v>16.958561173857166</v>
      </c>
      <c r="BV236" s="9">
        <f t="shared" si="176"/>
        <v>17.13212156594286</v>
      </c>
      <c r="BW236" s="9">
        <f t="shared" si="176"/>
        <v>18.411922505759588</v>
      </c>
      <c r="BX236" s="9">
        <f t="shared" si="175"/>
        <v>19.787018424456051</v>
      </c>
      <c r="BY236" s="9">
        <f t="shared" si="175"/>
        <v>21.264457201691961</v>
      </c>
      <c r="BZ236" s="9">
        <f t="shared" si="175"/>
        <v>22.851800540819973</v>
      </c>
      <c r="CA236" s="9">
        <f t="shared" si="175"/>
        <v>24.557160273685902</v>
      </c>
      <c r="CB236" s="9">
        <f t="shared" si="175"/>
        <v>26.389237049499847</v>
      </c>
      <c r="CC236" s="9">
        <f t="shared" si="175"/>
        <v>28.357361535348701</v>
      </c>
      <c r="CD236" s="9">
        <f t="shared" si="144"/>
        <v>30.471538257826797</v>
      </c>
      <c r="CE236" s="9">
        <f t="shared" si="144"/>
        <v>0</v>
      </c>
      <c r="CF236" s="9">
        <f t="shared" si="144"/>
        <v>0</v>
      </c>
      <c r="CG236" s="9">
        <f t="shared" si="144"/>
        <v>0</v>
      </c>
      <c r="CH236" s="9">
        <f t="shared" si="144"/>
        <v>0</v>
      </c>
      <c r="CI236" s="9">
        <f t="shared" si="144"/>
        <v>0</v>
      </c>
      <c r="CJ236" s="9">
        <f t="shared" si="144"/>
        <v>0</v>
      </c>
      <c r="CK236" s="9">
        <f t="shared" si="144"/>
        <v>0</v>
      </c>
      <c r="CL236" s="9">
        <f t="shared" si="144"/>
        <v>0</v>
      </c>
      <c r="CM236" s="9">
        <f t="shared" si="144"/>
        <v>0</v>
      </c>
      <c r="CN236" s="9">
        <f t="shared" si="136"/>
        <v>0</v>
      </c>
      <c r="CO236" s="9">
        <f t="shared" si="136"/>
        <v>0</v>
      </c>
      <c r="CP236" s="9">
        <f t="shared" si="136"/>
        <v>0</v>
      </c>
      <c r="CQ236" s="9">
        <f t="shared" si="168"/>
        <v>226.18117852888886</v>
      </c>
      <c r="CR236" s="27"/>
    </row>
    <row r="237" spans="2:96" x14ac:dyDescent="0.2">
      <c r="B237" s="1">
        <f t="shared" si="161"/>
        <v>44086</v>
      </c>
      <c r="C237" s="8">
        <f t="shared" si="156"/>
        <v>32.285714285714285</v>
      </c>
      <c r="D237">
        <f t="shared" si="165"/>
        <v>226</v>
      </c>
      <c r="E237" s="14">
        <f t="shared" si="162"/>
        <v>0.15</v>
      </c>
      <c r="F237" s="3">
        <f t="shared" si="157"/>
        <v>2.8576511180631639</v>
      </c>
      <c r="G237" s="3">
        <f t="shared" si="150"/>
        <v>1.4189999999999996</v>
      </c>
      <c r="H237" s="27"/>
      <c r="I237" s="4">
        <f t="shared" si="158"/>
        <v>2248475.8907653624</v>
      </c>
      <c r="J237" s="4"/>
      <c r="K237" s="4">
        <f t="shared" si="151"/>
        <v>2751524.1092346427</v>
      </c>
      <c r="L237" s="4">
        <f t="shared" si="177"/>
        <v>1.0007222055589955</v>
      </c>
      <c r="N237" s="4">
        <f t="shared" si="166"/>
        <v>226.18117852888886</v>
      </c>
      <c r="O237" s="4">
        <f t="shared" si="179"/>
        <v>228.49908760453488</v>
      </c>
      <c r="P237" s="4">
        <f t="shared" si="179"/>
        <v>245.57195163659443</v>
      </c>
      <c r="Q237" s="4">
        <f t="shared" si="179"/>
        <v>263.91662735509436</v>
      </c>
      <c r="R237" s="4">
        <f t="shared" si="179"/>
        <v>283.62726197451559</v>
      </c>
      <c r="S237" s="4">
        <f t="shared" si="179"/>
        <v>304.80487985172329</v>
      </c>
      <c r="T237" s="4">
        <f t="shared" si="179"/>
        <v>327.55787049602947</v>
      </c>
      <c r="U237" s="4">
        <f t="shared" si="179"/>
        <v>352.00250896245632</v>
      </c>
      <c r="V237" s="4">
        <f t="shared" si="179"/>
        <v>378.26351041828792</v>
      </c>
      <c r="W237" s="4">
        <f t="shared" si="179"/>
        <v>406.47462071150824</v>
      </c>
      <c r="X237" s="4">
        <f t="shared" si="179"/>
        <v>436.77924479704438</v>
      </c>
      <c r="Y237" s="4">
        <f t="shared" si="179"/>
        <v>469.33111489002391</v>
      </c>
      <c r="Z237" s="4">
        <f t="shared" si="179"/>
        <v>504.2950002111848</v>
      </c>
      <c r="AA237" s="4">
        <f t="shared" si="179"/>
        <v>541.84746016429551</v>
      </c>
      <c r="AB237" s="4">
        <f t="shared" si="179"/>
        <v>582.1776427344322</v>
      </c>
      <c r="AC237" s="4">
        <f t="shared" si="179"/>
        <v>625.48812981405035</v>
      </c>
      <c r="AD237" s="4">
        <f t="shared" si="179"/>
        <v>671.9958310449606</v>
      </c>
      <c r="AE237" s="4">
        <f t="shared" si="179"/>
        <v>721.93292760168868</v>
      </c>
      <c r="AF237" s="4">
        <f t="shared" si="179"/>
        <v>775.54786712737314</v>
      </c>
      <c r="AG237" s="4">
        <f t="shared" si="179"/>
        <v>833.10641075827289</v>
      </c>
      <c r="AH237" s="4">
        <f t="shared" si="179"/>
        <v>894.89273282689533</v>
      </c>
      <c r="AI237" s="4">
        <f t="shared" si="152"/>
        <v>2576371.939691768</v>
      </c>
      <c r="AJ237" s="4">
        <f t="shared" si="159"/>
        <v>2586446.2335512778</v>
      </c>
      <c r="AK237" s="27"/>
      <c r="AL237">
        <f t="shared" si="146"/>
        <v>226</v>
      </c>
      <c r="AM237" s="4"/>
      <c r="AN237" s="4"/>
      <c r="AO237" s="4">
        <f t="shared" si="181"/>
        <v>14.585048144970312</v>
      </c>
      <c r="AP237" s="4">
        <f t="shared" si="181"/>
        <v>0</v>
      </c>
      <c r="AQ237" s="4">
        <f t="shared" si="181"/>
        <v>0</v>
      </c>
      <c r="AR237" s="4">
        <f t="shared" si="181"/>
        <v>0</v>
      </c>
      <c r="AS237" s="4">
        <f t="shared" si="181"/>
        <v>0</v>
      </c>
      <c r="AT237" s="4">
        <f t="shared" si="181"/>
        <v>0</v>
      </c>
      <c r="AU237" s="4">
        <f t="shared" si="181"/>
        <v>0</v>
      </c>
      <c r="AV237" s="4">
        <f t="shared" si="181"/>
        <v>0</v>
      </c>
      <c r="AW237" s="4">
        <f t="shared" si="181"/>
        <v>0</v>
      </c>
      <c r="AX237" s="4">
        <f t="shared" si="181"/>
        <v>0</v>
      </c>
      <c r="AY237" s="4">
        <f t="shared" si="181"/>
        <v>0</v>
      </c>
      <c r="AZ237" s="4">
        <f t="shared" si="181"/>
        <v>0</v>
      </c>
      <c r="BA237" s="4">
        <f t="shared" si="181"/>
        <v>0</v>
      </c>
      <c r="BB237" s="4">
        <f t="shared" si="181"/>
        <v>0</v>
      </c>
      <c r="BC237" s="4">
        <f t="shared" si="181"/>
        <v>0</v>
      </c>
      <c r="BD237" s="4">
        <f t="shared" si="181"/>
        <v>0</v>
      </c>
      <c r="BE237" s="4">
        <f t="shared" si="180"/>
        <v>0</v>
      </c>
      <c r="BF237" s="4">
        <f t="shared" si="180"/>
        <v>0</v>
      </c>
      <c r="BG237" s="4">
        <f t="shared" si="180"/>
        <v>0</v>
      </c>
      <c r="BH237" s="4">
        <f t="shared" si="180"/>
        <v>0</v>
      </c>
      <c r="BI237" s="4">
        <f t="shared" si="180"/>
        <v>0</v>
      </c>
      <c r="BJ237" s="4">
        <f t="shared" si="164"/>
        <v>14.585048144970312</v>
      </c>
      <c r="BK237" s="4">
        <f t="shared" si="160"/>
        <v>165077.8756833669</v>
      </c>
      <c r="BL237" s="4">
        <f t="shared" si="169"/>
        <v>1.0007762438141143</v>
      </c>
      <c r="BM237" s="4">
        <f t="shared" si="154"/>
        <v>2751524.1092346446</v>
      </c>
      <c r="BN237" s="18">
        <f t="shared" si="170"/>
        <v>1.0007222055589957</v>
      </c>
      <c r="BO237" s="4">
        <f t="shared" si="155"/>
        <v>5.9995067871414891</v>
      </c>
      <c r="BP237" s="27"/>
      <c r="BQ237" s="4">
        <f>I237+AJ237+BK237+SUM(J$11:J237)</f>
        <v>5000000.0000000075</v>
      </c>
      <c r="BR237" s="27"/>
      <c r="BS237">
        <f t="shared" si="148"/>
        <v>226</v>
      </c>
      <c r="BT237" s="11">
        <f t="shared" si="149"/>
        <v>0.46504903966434791</v>
      </c>
      <c r="BU237" s="9">
        <f t="shared" si="176"/>
        <v>15.777800979751529</v>
      </c>
      <c r="BV237" s="9">
        <f t="shared" si="176"/>
        <v>15.939492188200298</v>
      </c>
      <c r="BW237" s="9">
        <f t="shared" si="176"/>
        <v>17.130450041564689</v>
      </c>
      <c r="BX237" s="9">
        <f t="shared" si="175"/>
        <v>18.410126115441031</v>
      </c>
      <c r="BY237" s="9">
        <f t="shared" si="175"/>
        <v>19.785087870581535</v>
      </c>
      <c r="BZ237" s="9">
        <f t="shared" si="175"/>
        <v>21.262382499007629</v>
      </c>
      <c r="CA237" s="9">
        <f t="shared" si="175"/>
        <v>22.849570966301599</v>
      </c>
      <c r="CB237" s="9">
        <f t="shared" si="175"/>
        <v>24.554764312864698</v>
      </c>
      <c r="CC237" s="9">
        <f t="shared" si="175"/>
        <v>26.386662339013476</v>
      </c>
      <c r="CD237" s="9">
        <f t="shared" si="144"/>
        <v>28.354594801472544</v>
      </c>
      <c r="CE237" s="9">
        <f t="shared" si="144"/>
        <v>0</v>
      </c>
      <c r="CF237" s="9">
        <f t="shared" si="144"/>
        <v>0</v>
      </c>
      <c r="CG237" s="9">
        <f t="shared" si="144"/>
        <v>0</v>
      </c>
      <c r="CH237" s="9">
        <f t="shared" si="144"/>
        <v>0</v>
      </c>
      <c r="CI237" s="9">
        <f t="shared" si="144"/>
        <v>0</v>
      </c>
      <c r="CJ237" s="9">
        <f t="shared" si="144"/>
        <v>0</v>
      </c>
      <c r="CK237" s="9">
        <f t="shared" si="144"/>
        <v>0</v>
      </c>
      <c r="CL237" s="9">
        <f t="shared" si="144"/>
        <v>0</v>
      </c>
      <c r="CM237" s="9">
        <f t="shared" si="144"/>
        <v>0</v>
      </c>
      <c r="CN237" s="9">
        <f t="shared" si="136"/>
        <v>0</v>
      </c>
      <c r="CO237" s="9">
        <f t="shared" si="136"/>
        <v>0</v>
      </c>
      <c r="CP237" s="9">
        <f t="shared" si="136"/>
        <v>0</v>
      </c>
      <c r="CQ237" s="9">
        <f t="shared" si="168"/>
        <v>210.45093211419902</v>
      </c>
      <c r="CR237" s="27"/>
    </row>
    <row r="238" spans="2:96" x14ac:dyDescent="0.2">
      <c r="B238" s="1">
        <f t="shared" si="161"/>
        <v>44087</v>
      </c>
      <c r="C238" s="8">
        <f t="shared" si="156"/>
        <v>32.428571428571431</v>
      </c>
      <c r="D238">
        <f t="shared" si="165"/>
        <v>227</v>
      </c>
      <c r="E238" s="14">
        <f t="shared" si="162"/>
        <v>0.15</v>
      </c>
      <c r="F238" s="3">
        <f t="shared" si="157"/>
        <v>2.8576511180631639</v>
      </c>
      <c r="G238" s="3">
        <f t="shared" si="150"/>
        <v>1.4189999999999996</v>
      </c>
      <c r="H238" s="27"/>
      <c r="I238" s="4">
        <f t="shared" si="158"/>
        <v>2248265.439833248</v>
      </c>
      <c r="J238" s="4"/>
      <c r="K238" s="4">
        <f t="shared" si="151"/>
        <v>2751734.5601667571</v>
      </c>
      <c r="L238" s="4">
        <f t="shared" si="177"/>
        <v>1.0006719247440381</v>
      </c>
      <c r="N238" s="4">
        <f t="shared" si="166"/>
        <v>210.45093211419902</v>
      </c>
      <c r="O238" s="4">
        <f t="shared" si="179"/>
        <v>212.61030781715553</v>
      </c>
      <c r="P238" s="4">
        <f t="shared" si="179"/>
        <v>228.49908760453488</v>
      </c>
      <c r="Q238" s="4">
        <f t="shared" si="179"/>
        <v>245.57195163659443</v>
      </c>
      <c r="R238" s="4">
        <f t="shared" si="179"/>
        <v>263.91662735509436</v>
      </c>
      <c r="S238" s="4">
        <f t="shared" si="179"/>
        <v>283.62726197451559</v>
      </c>
      <c r="T238" s="4">
        <f t="shared" si="179"/>
        <v>304.80487985172329</v>
      </c>
      <c r="U238" s="4">
        <f t="shared" si="179"/>
        <v>327.55787049602947</v>
      </c>
      <c r="V238" s="4">
        <f t="shared" si="179"/>
        <v>352.00250896245632</v>
      </c>
      <c r="W238" s="4">
        <f t="shared" si="179"/>
        <v>378.26351041828792</v>
      </c>
      <c r="X238" s="4">
        <f t="shared" si="179"/>
        <v>406.47462071150824</v>
      </c>
      <c r="Y238" s="4">
        <f t="shared" si="179"/>
        <v>436.77924479704438</v>
      </c>
      <c r="Z238" s="4">
        <f t="shared" si="179"/>
        <v>469.33111489002391</v>
      </c>
      <c r="AA238" s="4">
        <f t="shared" si="179"/>
        <v>504.2950002111848</v>
      </c>
      <c r="AB238" s="4">
        <f t="shared" si="179"/>
        <v>541.84746016429551</v>
      </c>
      <c r="AC238" s="4">
        <f t="shared" si="179"/>
        <v>582.1776427344322</v>
      </c>
      <c r="AD238" s="4">
        <f t="shared" si="179"/>
        <v>625.48812981405035</v>
      </c>
      <c r="AE238" s="4">
        <f t="shared" si="179"/>
        <v>671.9958310449606</v>
      </c>
      <c r="AF238" s="4">
        <f t="shared" si="179"/>
        <v>721.93292760168868</v>
      </c>
      <c r="AG238" s="4">
        <f t="shared" si="179"/>
        <v>775.54786712737314</v>
      </c>
      <c r="AH238" s="4">
        <f t="shared" si="179"/>
        <v>833.10641075827289</v>
      </c>
      <c r="AI238" s="4">
        <f t="shared" si="152"/>
        <v>2577266.832424595</v>
      </c>
      <c r="AJ238" s="4">
        <f t="shared" si="159"/>
        <v>2586643.1136126802</v>
      </c>
      <c r="AK238" s="27"/>
      <c r="AL238">
        <f t="shared" si="146"/>
        <v>227</v>
      </c>
      <c r="AM238" s="4"/>
      <c r="AN238" s="4"/>
      <c r="AO238" s="4">
        <f t="shared" si="181"/>
        <v>13.570870711733331</v>
      </c>
      <c r="AP238" s="4">
        <f t="shared" si="181"/>
        <v>0</v>
      </c>
      <c r="AQ238" s="4">
        <f t="shared" si="181"/>
        <v>0</v>
      </c>
      <c r="AR238" s="4">
        <f t="shared" si="181"/>
        <v>0</v>
      </c>
      <c r="AS238" s="4">
        <f t="shared" si="181"/>
        <v>0</v>
      </c>
      <c r="AT238" s="4">
        <f t="shared" si="181"/>
        <v>0</v>
      </c>
      <c r="AU238" s="4">
        <f t="shared" si="181"/>
        <v>0</v>
      </c>
      <c r="AV238" s="4">
        <f t="shared" si="181"/>
        <v>0</v>
      </c>
      <c r="AW238" s="4">
        <f t="shared" si="181"/>
        <v>0</v>
      </c>
      <c r="AX238" s="4">
        <f t="shared" si="181"/>
        <v>0</v>
      </c>
      <c r="AY238" s="4">
        <f t="shared" si="181"/>
        <v>0</v>
      </c>
      <c r="AZ238" s="4">
        <f t="shared" si="181"/>
        <v>0</v>
      </c>
      <c r="BA238" s="4">
        <f t="shared" si="181"/>
        <v>0</v>
      </c>
      <c r="BB238" s="4">
        <f t="shared" si="181"/>
        <v>0</v>
      </c>
      <c r="BC238" s="4">
        <f t="shared" si="181"/>
        <v>0</v>
      </c>
      <c r="BD238" s="4">
        <f t="shared" si="181"/>
        <v>0</v>
      </c>
      <c r="BE238" s="4">
        <f t="shared" si="180"/>
        <v>0</v>
      </c>
      <c r="BF238" s="4">
        <f t="shared" si="180"/>
        <v>0</v>
      </c>
      <c r="BG238" s="4">
        <f t="shared" si="180"/>
        <v>0</v>
      </c>
      <c r="BH238" s="4">
        <f t="shared" si="180"/>
        <v>0</v>
      </c>
      <c r="BI238" s="4">
        <f t="shared" si="180"/>
        <v>0</v>
      </c>
      <c r="BJ238" s="4">
        <f t="shared" si="164"/>
        <v>13.570870711733331</v>
      </c>
      <c r="BK238" s="4">
        <f t="shared" si="160"/>
        <v>165091.44655407863</v>
      </c>
      <c r="BL238" s="4">
        <f t="shared" si="169"/>
        <v>1.0007222055589957</v>
      </c>
      <c r="BM238" s="4">
        <f t="shared" si="154"/>
        <v>2751734.560166759</v>
      </c>
      <c r="BN238" s="18">
        <f t="shared" si="170"/>
        <v>1.0006719247440383</v>
      </c>
      <c r="BO238" s="4">
        <f t="shared" si="155"/>
        <v>5.9995411237657263</v>
      </c>
      <c r="BP238" s="27"/>
      <c r="BQ238" s="4">
        <f>I238+AJ238+BK238+SUM(J$11:J238)</f>
        <v>5000000.0000000065</v>
      </c>
      <c r="BR238" s="27"/>
      <c r="BS238">
        <f t="shared" si="148"/>
        <v>227</v>
      </c>
      <c r="BT238" s="11">
        <f t="shared" si="149"/>
        <v>0.46500681760172446</v>
      </c>
      <c r="BU238" s="9">
        <f t="shared" si="176"/>
        <v>14.679167730561035</v>
      </c>
      <c r="BV238" s="9">
        <f t="shared" si="176"/>
        <v>14.82978639410678</v>
      </c>
      <c r="BW238" s="9">
        <f t="shared" si="176"/>
        <v>15.938045032782361</v>
      </c>
      <c r="BX238" s="9">
        <f t="shared" si="175"/>
        <v>17.128894758416607</v>
      </c>
      <c r="BY238" s="9">
        <f t="shared" si="175"/>
        <v>18.408454649785899</v>
      </c>
      <c r="BZ238" s="9">
        <f t="shared" si="175"/>
        <v>19.783291571379014</v>
      </c>
      <c r="CA238" s="9">
        <f t="shared" si="175"/>
        <v>21.260452075398874</v>
      </c>
      <c r="CB238" s="9">
        <f t="shared" si="175"/>
        <v>22.847496440963468</v>
      </c>
      <c r="CC238" s="9">
        <f t="shared" si="175"/>
        <v>24.552534972068145</v>
      </c>
      <c r="CD238" s="9">
        <f t="shared" si="144"/>
        <v>26.38426667916972</v>
      </c>
      <c r="CE238" s="9">
        <f t="shared" si="144"/>
        <v>0</v>
      </c>
      <c r="CF238" s="9">
        <f t="shared" si="144"/>
        <v>0</v>
      </c>
      <c r="CG238" s="9">
        <f t="shared" si="144"/>
        <v>0</v>
      </c>
      <c r="CH238" s="9">
        <f t="shared" si="144"/>
        <v>0</v>
      </c>
      <c r="CI238" s="9">
        <f t="shared" si="144"/>
        <v>0</v>
      </c>
      <c r="CJ238" s="9">
        <f t="shared" si="144"/>
        <v>0</v>
      </c>
      <c r="CK238" s="9">
        <f t="shared" si="144"/>
        <v>0</v>
      </c>
      <c r="CL238" s="9">
        <f t="shared" si="144"/>
        <v>0</v>
      </c>
      <c r="CM238" s="9">
        <f t="shared" si="144"/>
        <v>0</v>
      </c>
      <c r="CN238" s="9">
        <f t="shared" si="136"/>
        <v>0</v>
      </c>
      <c r="CO238" s="9">
        <f t="shared" si="136"/>
        <v>0</v>
      </c>
      <c r="CP238" s="9">
        <f t="shared" si="136"/>
        <v>0</v>
      </c>
      <c r="CQ238" s="9">
        <f t="shared" si="168"/>
        <v>195.81239030463189</v>
      </c>
      <c r="CR238" s="27"/>
    </row>
    <row r="239" spans="2:96" x14ac:dyDescent="0.2">
      <c r="B239" s="1">
        <f t="shared" si="161"/>
        <v>44088</v>
      </c>
      <c r="C239" s="8">
        <f t="shared" si="156"/>
        <v>32.571428571428569</v>
      </c>
      <c r="D239">
        <f t="shared" si="165"/>
        <v>228</v>
      </c>
      <c r="E239" s="14">
        <f t="shared" si="162"/>
        <v>0.15</v>
      </c>
      <c r="F239" s="3">
        <f t="shared" si="157"/>
        <v>2.8576511180631639</v>
      </c>
      <c r="G239" s="3">
        <f t="shared" si="150"/>
        <v>1.4189999999999996</v>
      </c>
      <c r="H239" s="27"/>
      <c r="I239" s="4">
        <f t="shared" si="158"/>
        <v>2248069.6274429434</v>
      </c>
      <c r="J239" s="4"/>
      <c r="K239" s="4">
        <f t="shared" si="151"/>
        <v>2751930.3725570617</v>
      </c>
      <c r="L239" s="4">
        <f t="shared" si="177"/>
        <v>1.0006251406994733</v>
      </c>
      <c r="N239" s="4">
        <f t="shared" si="166"/>
        <v>195.81239030463189</v>
      </c>
      <c r="O239" s="4">
        <f t="shared" si="179"/>
        <v>197.82387618734705</v>
      </c>
      <c r="P239" s="4">
        <f t="shared" si="179"/>
        <v>212.61030781715553</v>
      </c>
      <c r="Q239" s="4">
        <f t="shared" si="179"/>
        <v>228.49908760453488</v>
      </c>
      <c r="R239" s="4">
        <f t="shared" si="179"/>
        <v>245.57195163659443</v>
      </c>
      <c r="S239" s="4">
        <f t="shared" si="179"/>
        <v>263.91662735509436</v>
      </c>
      <c r="T239" s="4">
        <f t="shared" si="179"/>
        <v>283.62726197451559</v>
      </c>
      <c r="U239" s="4">
        <f t="shared" si="179"/>
        <v>304.80487985172329</v>
      </c>
      <c r="V239" s="4">
        <f t="shared" si="179"/>
        <v>327.55787049602947</v>
      </c>
      <c r="W239" s="4">
        <f t="shared" si="179"/>
        <v>352.00250896245632</v>
      </c>
      <c r="X239" s="4">
        <f t="shared" si="179"/>
        <v>378.26351041828792</v>
      </c>
      <c r="Y239" s="4">
        <f t="shared" si="179"/>
        <v>406.47462071150824</v>
      </c>
      <c r="Z239" s="4">
        <f t="shared" si="179"/>
        <v>436.77924479704438</v>
      </c>
      <c r="AA239" s="4">
        <f t="shared" si="179"/>
        <v>469.33111489002391</v>
      </c>
      <c r="AB239" s="4">
        <f t="shared" si="179"/>
        <v>504.2950002111848</v>
      </c>
      <c r="AC239" s="4">
        <f t="shared" si="179"/>
        <v>541.84746016429551</v>
      </c>
      <c r="AD239" s="4">
        <f t="shared" si="179"/>
        <v>582.1776427344322</v>
      </c>
      <c r="AE239" s="4">
        <f t="shared" si="179"/>
        <v>625.48812981405035</v>
      </c>
      <c r="AF239" s="4">
        <f t="shared" si="179"/>
        <v>671.9958310449606</v>
      </c>
      <c r="AG239" s="4">
        <f t="shared" si="179"/>
        <v>721.93292760168868</v>
      </c>
      <c r="AH239" s="4">
        <f t="shared" si="179"/>
        <v>775.54786712737314</v>
      </c>
      <c r="AI239" s="4">
        <f t="shared" si="152"/>
        <v>2578099.9388353531</v>
      </c>
      <c r="AJ239" s="4">
        <f t="shared" si="159"/>
        <v>2586826.2989470582</v>
      </c>
      <c r="AK239" s="27"/>
      <c r="AL239">
        <f t="shared" si="146"/>
        <v>228</v>
      </c>
      <c r="AM239" s="4"/>
      <c r="AN239" s="4"/>
      <c r="AO239" s="4">
        <f t="shared" si="181"/>
        <v>12.627055926851941</v>
      </c>
      <c r="AP239" s="4">
        <f t="shared" si="181"/>
        <v>0</v>
      </c>
      <c r="AQ239" s="4">
        <f t="shared" si="181"/>
        <v>0</v>
      </c>
      <c r="AR239" s="4">
        <f t="shared" si="181"/>
        <v>0</v>
      </c>
      <c r="AS239" s="4">
        <f t="shared" si="181"/>
        <v>0</v>
      </c>
      <c r="AT239" s="4">
        <f t="shared" si="181"/>
        <v>0</v>
      </c>
      <c r="AU239" s="4">
        <f t="shared" si="181"/>
        <v>0</v>
      </c>
      <c r="AV239" s="4">
        <f t="shared" si="181"/>
        <v>0</v>
      </c>
      <c r="AW239" s="4">
        <f t="shared" si="181"/>
        <v>0</v>
      </c>
      <c r="AX239" s="4">
        <f t="shared" si="181"/>
        <v>0</v>
      </c>
      <c r="AY239" s="4">
        <f t="shared" si="181"/>
        <v>0</v>
      </c>
      <c r="AZ239" s="4">
        <f t="shared" si="181"/>
        <v>0</v>
      </c>
      <c r="BA239" s="4">
        <f t="shared" si="181"/>
        <v>0</v>
      </c>
      <c r="BB239" s="4">
        <f t="shared" si="181"/>
        <v>0</v>
      </c>
      <c r="BC239" s="4">
        <f t="shared" si="181"/>
        <v>0</v>
      </c>
      <c r="BD239" s="4">
        <f t="shared" si="181"/>
        <v>0</v>
      </c>
      <c r="BE239" s="4">
        <f t="shared" si="180"/>
        <v>0</v>
      </c>
      <c r="BF239" s="4">
        <f t="shared" si="180"/>
        <v>0</v>
      </c>
      <c r="BG239" s="4">
        <f t="shared" si="180"/>
        <v>0</v>
      </c>
      <c r="BH239" s="4">
        <f t="shared" si="180"/>
        <v>0</v>
      </c>
      <c r="BI239" s="4">
        <f t="shared" si="180"/>
        <v>0</v>
      </c>
      <c r="BJ239" s="4">
        <f t="shared" si="164"/>
        <v>12.627055926851941</v>
      </c>
      <c r="BK239" s="4">
        <f t="shared" si="160"/>
        <v>165104.07361000549</v>
      </c>
      <c r="BL239" s="4">
        <f t="shared" si="169"/>
        <v>1.0006719247440383</v>
      </c>
      <c r="BM239" s="4">
        <f t="shared" si="154"/>
        <v>2751930.3725570636</v>
      </c>
      <c r="BN239" s="18">
        <f t="shared" si="170"/>
        <v>1.0006251406994733</v>
      </c>
      <c r="BO239" s="4">
        <f t="shared" si="155"/>
        <v>5.9995730726498211</v>
      </c>
      <c r="BP239" s="27"/>
      <c r="BQ239" s="4">
        <f>I239+AJ239+BK239+SUM(J$11:J239)</f>
        <v>5000000.0000000075</v>
      </c>
      <c r="BR239" s="27"/>
      <c r="BS239">
        <f t="shared" si="148"/>
        <v>228</v>
      </c>
      <c r="BT239" s="11">
        <f t="shared" si="149"/>
        <v>0.46496753222183118</v>
      </c>
      <c r="BU239" s="9">
        <f t="shared" si="176"/>
        <v>13.656960584760405</v>
      </c>
      <c r="BV239" s="9">
        <f t="shared" si="176"/>
        <v>13.797251928808175</v>
      </c>
      <c r="BW239" s="9">
        <f t="shared" si="176"/>
        <v>14.828533522600006</v>
      </c>
      <c r="BX239" s="9">
        <f t="shared" si="175"/>
        <v>15.93669853176309</v>
      </c>
      <c r="BY239" s="9">
        <f t="shared" si="175"/>
        <v>17.12744765030493</v>
      </c>
      <c r="BZ239" s="9">
        <f t="shared" si="175"/>
        <v>18.406899440041027</v>
      </c>
      <c r="CA239" s="9">
        <f t="shared" si="175"/>
        <v>19.781620210668802</v>
      </c>
      <c r="CB239" s="9">
        <f t="shared" si="175"/>
        <v>21.258655919074126</v>
      </c>
      <c r="CC239" s="9">
        <f t="shared" si="175"/>
        <v>22.845566205656546</v>
      </c>
      <c r="CD239" s="9">
        <f t="shared" si="144"/>
        <v>24.550460689224948</v>
      </c>
      <c r="CE239" s="9">
        <f t="shared" si="144"/>
        <v>0</v>
      </c>
      <c r="CF239" s="9">
        <f t="shared" si="144"/>
        <v>0</v>
      </c>
      <c r="CG239" s="9">
        <f t="shared" si="144"/>
        <v>0</v>
      </c>
      <c r="CH239" s="9">
        <f t="shared" si="144"/>
        <v>0</v>
      </c>
      <c r="CI239" s="9">
        <f t="shared" si="144"/>
        <v>0</v>
      </c>
      <c r="CJ239" s="9">
        <f t="shared" si="144"/>
        <v>0</v>
      </c>
      <c r="CK239" s="9">
        <f t="shared" si="144"/>
        <v>0</v>
      </c>
      <c r="CL239" s="9">
        <f t="shared" si="144"/>
        <v>0</v>
      </c>
      <c r="CM239" s="9">
        <f t="shared" si="144"/>
        <v>0</v>
      </c>
      <c r="CN239" s="9">
        <f t="shared" si="136"/>
        <v>0</v>
      </c>
      <c r="CO239" s="9">
        <f t="shared" si="136"/>
        <v>0</v>
      </c>
      <c r="CP239" s="9">
        <f t="shared" si="136"/>
        <v>0</v>
      </c>
      <c r="CQ239" s="9">
        <f t="shared" si="168"/>
        <v>182.19009468290204</v>
      </c>
      <c r="CR239" s="27"/>
    </row>
    <row r="240" spans="2:96" x14ac:dyDescent="0.2">
      <c r="B240" s="1">
        <f t="shared" si="161"/>
        <v>44089</v>
      </c>
      <c r="C240" s="8">
        <f t="shared" si="156"/>
        <v>32.714285714285715</v>
      </c>
      <c r="D240">
        <f t="shared" si="165"/>
        <v>229</v>
      </c>
      <c r="E240" s="14">
        <f t="shared" si="162"/>
        <v>0.15</v>
      </c>
      <c r="F240" s="3">
        <f t="shared" si="157"/>
        <v>2.8576511180631639</v>
      </c>
      <c r="G240" s="3">
        <f t="shared" si="150"/>
        <v>1.4189999999999996</v>
      </c>
      <c r="H240" s="27"/>
      <c r="I240" s="4">
        <f t="shared" si="158"/>
        <v>2247887.4373482605</v>
      </c>
      <c r="J240" s="4"/>
      <c r="K240" s="4">
        <f t="shared" si="151"/>
        <v>2752112.5626517446</v>
      </c>
      <c r="L240" s="4">
        <f t="shared" si="177"/>
        <v>1.0005816107591756</v>
      </c>
      <c r="N240" s="4">
        <f t="shared" si="166"/>
        <v>182.19009468290204</v>
      </c>
      <c r="O240" s="4">
        <f t="shared" si="179"/>
        <v>184.06364688635398</v>
      </c>
      <c r="P240" s="4">
        <f t="shared" si="179"/>
        <v>197.82387618734705</v>
      </c>
      <c r="Q240" s="4">
        <f t="shared" si="179"/>
        <v>212.61030781715553</v>
      </c>
      <c r="R240" s="4">
        <f t="shared" si="179"/>
        <v>228.49908760453488</v>
      </c>
      <c r="S240" s="4">
        <f t="shared" si="179"/>
        <v>245.57195163659443</v>
      </c>
      <c r="T240" s="4">
        <f t="shared" si="179"/>
        <v>263.91662735509436</v>
      </c>
      <c r="U240" s="4">
        <f t="shared" si="179"/>
        <v>283.62726197451559</v>
      </c>
      <c r="V240" s="4">
        <f t="shared" si="179"/>
        <v>304.80487985172329</v>
      </c>
      <c r="W240" s="4">
        <f t="shared" si="179"/>
        <v>327.55787049602947</v>
      </c>
      <c r="X240" s="4">
        <f t="shared" si="179"/>
        <v>352.00250896245632</v>
      </c>
      <c r="Y240" s="4">
        <f t="shared" si="179"/>
        <v>378.26351041828792</v>
      </c>
      <c r="Z240" s="4">
        <f t="shared" si="179"/>
        <v>406.47462071150824</v>
      </c>
      <c r="AA240" s="4">
        <f t="shared" si="179"/>
        <v>436.77924479704438</v>
      </c>
      <c r="AB240" s="4">
        <f t="shared" si="179"/>
        <v>469.33111489002391</v>
      </c>
      <c r="AC240" s="4">
        <f t="shared" si="179"/>
        <v>504.2950002111848</v>
      </c>
      <c r="AD240" s="4">
        <f t="shared" si="179"/>
        <v>541.84746016429551</v>
      </c>
      <c r="AE240" s="4">
        <f t="shared" si="179"/>
        <v>582.1776427344322</v>
      </c>
      <c r="AF240" s="4">
        <f t="shared" si="179"/>
        <v>625.48812981405035</v>
      </c>
      <c r="AG240" s="4">
        <f t="shared" si="179"/>
        <v>671.9958310449606</v>
      </c>
      <c r="AH240" s="4">
        <f t="shared" si="179"/>
        <v>721.93292760168868</v>
      </c>
      <c r="AI240" s="4">
        <f t="shared" si="152"/>
        <v>2578875.4867024804</v>
      </c>
      <c r="AJ240" s="4">
        <f t="shared" si="159"/>
        <v>2586996.7402983224</v>
      </c>
      <c r="AK240" s="27"/>
      <c r="AL240">
        <f t="shared" si="146"/>
        <v>229</v>
      </c>
      <c r="AM240" s="4"/>
      <c r="AN240" s="4"/>
      <c r="AO240" s="4">
        <f t="shared" si="181"/>
        <v>11.748743418277913</v>
      </c>
      <c r="AP240" s="4">
        <f t="shared" si="181"/>
        <v>0</v>
      </c>
      <c r="AQ240" s="4">
        <f t="shared" si="181"/>
        <v>0</v>
      </c>
      <c r="AR240" s="4">
        <f t="shared" si="181"/>
        <v>0</v>
      </c>
      <c r="AS240" s="4">
        <f t="shared" si="181"/>
        <v>0</v>
      </c>
      <c r="AT240" s="4">
        <f t="shared" si="181"/>
        <v>0</v>
      </c>
      <c r="AU240" s="4">
        <f t="shared" si="181"/>
        <v>0</v>
      </c>
      <c r="AV240" s="4">
        <f t="shared" si="181"/>
        <v>0</v>
      </c>
      <c r="AW240" s="4">
        <f t="shared" si="181"/>
        <v>0</v>
      </c>
      <c r="AX240" s="4">
        <f t="shared" si="181"/>
        <v>0</v>
      </c>
      <c r="AY240" s="4">
        <f t="shared" si="181"/>
        <v>0</v>
      </c>
      <c r="AZ240" s="4">
        <f t="shared" si="181"/>
        <v>0</v>
      </c>
      <c r="BA240" s="4">
        <f t="shared" si="181"/>
        <v>0</v>
      </c>
      <c r="BB240" s="4">
        <f t="shared" si="181"/>
        <v>0</v>
      </c>
      <c r="BC240" s="4">
        <f t="shared" si="181"/>
        <v>0</v>
      </c>
      <c r="BD240" s="4">
        <f t="shared" si="181"/>
        <v>0</v>
      </c>
      <c r="BE240" s="4">
        <f t="shared" si="180"/>
        <v>0</v>
      </c>
      <c r="BF240" s="4">
        <f t="shared" si="180"/>
        <v>0</v>
      </c>
      <c r="BG240" s="4">
        <f t="shared" si="180"/>
        <v>0</v>
      </c>
      <c r="BH240" s="4">
        <f t="shared" si="180"/>
        <v>0</v>
      </c>
      <c r="BI240" s="4">
        <f t="shared" si="180"/>
        <v>0</v>
      </c>
      <c r="BJ240" s="4">
        <f t="shared" si="164"/>
        <v>11.748743418277913</v>
      </c>
      <c r="BK240" s="4">
        <f t="shared" si="160"/>
        <v>165115.82235342378</v>
      </c>
      <c r="BL240" s="4">
        <f t="shared" si="169"/>
        <v>1.0006251406994735</v>
      </c>
      <c r="BM240" s="4">
        <f t="shared" si="154"/>
        <v>2752112.562651746</v>
      </c>
      <c r="BN240" s="18">
        <f t="shared" si="170"/>
        <v>1.0005816107591754</v>
      </c>
      <c r="BO240" s="4">
        <f t="shared" si="155"/>
        <v>5.9996027994701482</v>
      </c>
      <c r="BP240" s="27"/>
      <c r="BQ240" s="4">
        <f>I240+AJ240+BK240+SUM(J$11:J240)</f>
        <v>5000000.0000000065</v>
      </c>
      <c r="BR240" s="27"/>
      <c r="BS240">
        <f t="shared" si="148"/>
        <v>229</v>
      </c>
      <c r="BT240" s="11">
        <f t="shared" si="149"/>
        <v>0.46493097967911134</v>
      </c>
      <c r="BU240" s="9">
        <f t="shared" si="176"/>
        <v>12.705872881312754</v>
      </c>
      <c r="BV240" s="9">
        <f t="shared" si="176"/>
        <v>12.836533750527385</v>
      </c>
      <c r="BW240" s="9">
        <f t="shared" si="176"/>
        <v>13.796167283955374</v>
      </c>
      <c r="BX240" s="9">
        <f t="shared" si="175"/>
        <v>14.827367805496131</v>
      </c>
      <c r="BY240" s="9">
        <f t="shared" si="175"/>
        <v>15.935445698363923</v>
      </c>
      <c r="BZ240" s="9">
        <f t="shared" si="175"/>
        <v>17.12610120841698</v>
      </c>
      <c r="CA240" s="9">
        <f t="shared" si="175"/>
        <v>18.405452416471647</v>
      </c>
      <c r="CB240" s="9">
        <f t="shared" si="175"/>
        <v>19.780065116027327</v>
      </c>
      <c r="CC240" s="9">
        <f t="shared" si="175"/>
        <v>21.256984710065328</v>
      </c>
      <c r="CD240" s="9">
        <f t="shared" si="144"/>
        <v>22.843770244698366</v>
      </c>
      <c r="CE240" s="9">
        <f t="shared" si="144"/>
        <v>0</v>
      </c>
      <c r="CF240" s="9">
        <f t="shared" si="144"/>
        <v>0</v>
      </c>
      <c r="CG240" s="9">
        <f t="shared" si="144"/>
        <v>0</v>
      </c>
      <c r="CH240" s="9">
        <f t="shared" si="144"/>
        <v>0</v>
      </c>
      <c r="CI240" s="9">
        <f t="shared" si="144"/>
        <v>0</v>
      </c>
      <c r="CJ240" s="9">
        <f t="shared" si="144"/>
        <v>0</v>
      </c>
      <c r="CK240" s="9">
        <f t="shared" si="144"/>
        <v>0</v>
      </c>
      <c r="CL240" s="9">
        <f t="shared" si="144"/>
        <v>0</v>
      </c>
      <c r="CM240" s="9">
        <f t="shared" si="144"/>
        <v>0</v>
      </c>
      <c r="CN240" s="9">
        <f t="shared" si="136"/>
        <v>0</v>
      </c>
      <c r="CO240" s="9">
        <f t="shared" si="136"/>
        <v>0</v>
      </c>
      <c r="CP240" s="9">
        <f t="shared" si="136"/>
        <v>0</v>
      </c>
      <c r="CQ240" s="9">
        <f t="shared" si="168"/>
        <v>169.51376111533523</v>
      </c>
      <c r="CR240" s="27"/>
    </row>
    <row r="241" spans="2:96" x14ac:dyDescent="0.2">
      <c r="B241" s="1">
        <f t="shared" si="161"/>
        <v>44090</v>
      </c>
      <c r="C241" s="8">
        <f t="shared" si="156"/>
        <v>32.857142857142854</v>
      </c>
      <c r="D241">
        <f t="shared" si="165"/>
        <v>230</v>
      </c>
      <c r="E241" s="14">
        <f t="shared" si="162"/>
        <v>0.15</v>
      </c>
      <c r="F241" s="3">
        <f t="shared" si="157"/>
        <v>2.8576511180631639</v>
      </c>
      <c r="G241" s="3">
        <f t="shared" si="150"/>
        <v>1.4189999999999996</v>
      </c>
      <c r="H241" s="27"/>
      <c r="I241" s="4">
        <f t="shared" si="158"/>
        <v>2247717.9235871453</v>
      </c>
      <c r="J241" s="4"/>
      <c r="K241" s="4">
        <f t="shared" si="151"/>
        <v>2752282.0764128598</v>
      </c>
      <c r="L241" s="4">
        <f t="shared" si="177"/>
        <v>1.0005411090279877</v>
      </c>
      <c r="N241" s="4">
        <f t="shared" si="166"/>
        <v>169.51376111533523</v>
      </c>
      <c r="O241" s="4">
        <f t="shared" si="179"/>
        <v>171.25868900192791</v>
      </c>
      <c r="P241" s="4">
        <f t="shared" si="179"/>
        <v>184.06364688635398</v>
      </c>
      <c r="Q241" s="4">
        <f t="shared" si="179"/>
        <v>197.82387618734705</v>
      </c>
      <c r="R241" s="4">
        <f t="shared" si="179"/>
        <v>212.61030781715553</v>
      </c>
      <c r="S241" s="4">
        <f t="shared" si="179"/>
        <v>228.49908760453488</v>
      </c>
      <c r="T241" s="4">
        <f t="shared" si="179"/>
        <v>245.57195163659443</v>
      </c>
      <c r="U241" s="4">
        <f t="shared" si="179"/>
        <v>263.91662735509436</v>
      </c>
      <c r="V241" s="4">
        <f t="shared" si="179"/>
        <v>283.62726197451559</v>
      </c>
      <c r="W241" s="4">
        <f t="shared" si="179"/>
        <v>304.80487985172329</v>
      </c>
      <c r="X241" s="4">
        <f t="shared" si="179"/>
        <v>327.55787049602947</v>
      </c>
      <c r="Y241" s="4">
        <f t="shared" si="179"/>
        <v>352.00250896245632</v>
      </c>
      <c r="Z241" s="4">
        <f t="shared" si="179"/>
        <v>378.26351041828792</v>
      </c>
      <c r="AA241" s="4">
        <f t="shared" si="179"/>
        <v>406.47462071150824</v>
      </c>
      <c r="AB241" s="4">
        <f t="shared" si="179"/>
        <v>436.77924479704438</v>
      </c>
      <c r="AC241" s="4">
        <f t="shared" si="179"/>
        <v>469.33111489002391</v>
      </c>
      <c r="AD241" s="4">
        <f t="shared" si="179"/>
        <v>504.2950002111848</v>
      </c>
      <c r="AE241" s="4">
        <f t="shared" si="179"/>
        <v>541.84746016429551</v>
      </c>
      <c r="AF241" s="4">
        <f t="shared" si="179"/>
        <v>582.1776427344322</v>
      </c>
      <c r="AG241" s="4">
        <f t="shared" si="179"/>
        <v>625.48812981405035</v>
      </c>
      <c r="AH241" s="4">
        <f t="shared" si="179"/>
        <v>671.9958310449606</v>
      </c>
      <c r="AI241" s="4">
        <f t="shared" si="152"/>
        <v>2579597.4196300819</v>
      </c>
      <c r="AJ241" s="4">
        <f t="shared" si="159"/>
        <v>2587155.3226537569</v>
      </c>
      <c r="AK241" s="27"/>
      <c r="AL241">
        <f t="shared" si="146"/>
        <v>230</v>
      </c>
      <c r="AM241" s="4"/>
      <c r="AN241" s="4"/>
      <c r="AO241" s="4">
        <f t="shared" si="181"/>
        <v>10.931405680974121</v>
      </c>
      <c r="AP241" s="4">
        <f t="shared" si="181"/>
        <v>0</v>
      </c>
      <c r="AQ241" s="4">
        <f t="shared" si="181"/>
        <v>0</v>
      </c>
      <c r="AR241" s="4">
        <f t="shared" si="181"/>
        <v>0</v>
      </c>
      <c r="AS241" s="4">
        <f t="shared" si="181"/>
        <v>0</v>
      </c>
      <c r="AT241" s="4">
        <f t="shared" si="181"/>
        <v>0</v>
      </c>
      <c r="AU241" s="4">
        <f t="shared" si="181"/>
        <v>0</v>
      </c>
      <c r="AV241" s="4">
        <f t="shared" si="181"/>
        <v>0</v>
      </c>
      <c r="AW241" s="4">
        <f t="shared" si="181"/>
        <v>0</v>
      </c>
      <c r="AX241" s="4">
        <f t="shared" si="181"/>
        <v>0</v>
      </c>
      <c r="AY241" s="4">
        <f t="shared" si="181"/>
        <v>0</v>
      </c>
      <c r="AZ241" s="4">
        <f t="shared" si="181"/>
        <v>0</v>
      </c>
      <c r="BA241" s="4">
        <f t="shared" si="181"/>
        <v>0</v>
      </c>
      <c r="BB241" s="4">
        <f t="shared" si="181"/>
        <v>0</v>
      </c>
      <c r="BC241" s="4">
        <f t="shared" si="181"/>
        <v>0</v>
      </c>
      <c r="BD241" s="4">
        <f t="shared" si="181"/>
        <v>0</v>
      </c>
      <c r="BE241" s="4">
        <f t="shared" si="180"/>
        <v>0</v>
      </c>
      <c r="BF241" s="4">
        <f t="shared" si="180"/>
        <v>0</v>
      </c>
      <c r="BG241" s="4">
        <f t="shared" si="180"/>
        <v>0</v>
      </c>
      <c r="BH241" s="4">
        <f t="shared" si="180"/>
        <v>0</v>
      </c>
      <c r="BI241" s="4">
        <f t="shared" si="180"/>
        <v>0</v>
      </c>
      <c r="BJ241" s="4">
        <f t="shared" si="164"/>
        <v>10.931405680974121</v>
      </c>
      <c r="BK241" s="4">
        <f t="shared" si="160"/>
        <v>165126.75375910476</v>
      </c>
      <c r="BL241" s="4">
        <f t="shared" si="169"/>
        <v>1.0005816107591758</v>
      </c>
      <c r="BM241" s="4">
        <f t="shared" si="154"/>
        <v>2752282.0764128617</v>
      </c>
      <c r="BN241" s="18">
        <f t="shared" si="170"/>
        <v>1.0005411090279877</v>
      </c>
      <c r="BO241" s="4">
        <f t="shared" si="155"/>
        <v>5.9996304584564886</v>
      </c>
      <c r="BP241" s="27"/>
      <c r="BQ241" s="4">
        <f>I241+AJ241+BK241+SUM(J$11:J241)</f>
        <v>5000000.0000000075</v>
      </c>
      <c r="BR241" s="27"/>
      <c r="BS241">
        <f t="shared" si="148"/>
        <v>230</v>
      </c>
      <c r="BT241" s="11">
        <f t="shared" si="149"/>
        <v>0.46489697022248477</v>
      </c>
      <c r="BU241" s="9">
        <f t="shared" si="176"/>
        <v>11.82096509303061</v>
      </c>
      <c r="BV241" s="9">
        <f t="shared" si="176"/>
        <v>11.942646846190659</v>
      </c>
      <c r="BW241" s="9">
        <f t="shared" si="176"/>
        <v>12.835594764835088</v>
      </c>
      <c r="BX241" s="9">
        <f t="shared" si="175"/>
        <v>13.79515810157484</v>
      </c>
      <c r="BY241" s="9">
        <f t="shared" si="175"/>
        <v>14.826283191339821</v>
      </c>
      <c r="BZ241" s="9">
        <f t="shared" si="175"/>
        <v>15.934280028892559</v>
      </c>
      <c r="CA241" s="9">
        <f t="shared" si="175"/>
        <v>17.124848443121298</v>
      </c>
      <c r="CB241" s="9">
        <f t="shared" si="175"/>
        <v>18.404106067307989</v>
      </c>
      <c r="CC241" s="9">
        <f t="shared" si="175"/>
        <v>19.778618214667691</v>
      </c>
      <c r="CD241" s="9">
        <f t="shared" si="175"/>
        <v>21.255429772814196</v>
      </c>
      <c r="CE241" s="9">
        <f t="shared" si="175"/>
        <v>0</v>
      </c>
      <c r="CF241" s="9">
        <f t="shared" si="175"/>
        <v>0</v>
      </c>
      <c r="CG241" s="9">
        <f t="shared" si="175"/>
        <v>0</v>
      </c>
      <c r="CH241" s="9">
        <f t="shared" si="175"/>
        <v>0</v>
      </c>
      <c r="CI241" s="9">
        <f t="shared" si="175"/>
        <v>0</v>
      </c>
      <c r="CJ241" s="9">
        <f t="shared" si="175"/>
        <v>0</v>
      </c>
      <c r="CK241" s="9">
        <f t="shared" si="175"/>
        <v>0</v>
      </c>
      <c r="CL241" s="9">
        <f t="shared" si="175"/>
        <v>0</v>
      </c>
      <c r="CM241" s="9">
        <f t="shared" si="175"/>
        <v>0</v>
      </c>
      <c r="CN241" s="9">
        <f t="shared" si="136"/>
        <v>0</v>
      </c>
      <c r="CO241" s="9">
        <f t="shared" si="136"/>
        <v>0</v>
      </c>
      <c r="CP241" s="9">
        <f t="shared" si="136"/>
        <v>0</v>
      </c>
      <c r="CQ241" s="9">
        <f t="shared" si="168"/>
        <v>157.71793052377478</v>
      </c>
      <c r="CR241" s="27"/>
    </row>
    <row r="242" spans="2:96" x14ac:dyDescent="0.2">
      <c r="B242" s="1">
        <f t="shared" si="161"/>
        <v>44091</v>
      </c>
      <c r="C242" s="8">
        <f t="shared" si="156"/>
        <v>33</v>
      </c>
      <c r="D242">
        <f t="shared" si="165"/>
        <v>231</v>
      </c>
      <c r="E242" s="14">
        <f t="shared" si="162"/>
        <v>0.15</v>
      </c>
      <c r="F242" s="3">
        <f t="shared" si="157"/>
        <v>2.8576511180631639</v>
      </c>
      <c r="G242" s="3">
        <f t="shared" si="150"/>
        <v>1.4189999999999996</v>
      </c>
      <c r="H242" s="27"/>
      <c r="I242" s="4">
        <f t="shared" si="158"/>
        <v>2247560.2056566216</v>
      </c>
      <c r="J242" s="4"/>
      <c r="K242" s="4">
        <f t="shared" si="151"/>
        <v>2752439.7943433835</v>
      </c>
      <c r="L242" s="4">
        <f t="shared" si="177"/>
        <v>1.0005034252319904</v>
      </c>
      <c r="N242" s="4">
        <f t="shared" si="166"/>
        <v>157.71793052377478</v>
      </c>
      <c r="O242" s="4">
        <f t="shared" si="179"/>
        <v>159.34293544841512</v>
      </c>
      <c r="P242" s="4">
        <f t="shared" si="179"/>
        <v>171.25868900192791</v>
      </c>
      <c r="Q242" s="4">
        <f t="shared" si="179"/>
        <v>184.06364688635398</v>
      </c>
      <c r="R242" s="4">
        <f t="shared" si="179"/>
        <v>197.82387618734705</v>
      </c>
      <c r="S242" s="4">
        <f t="shared" si="179"/>
        <v>212.61030781715553</v>
      </c>
      <c r="T242" s="4">
        <f t="shared" si="179"/>
        <v>228.49908760453488</v>
      </c>
      <c r="U242" s="4">
        <f t="shared" si="179"/>
        <v>245.57195163659443</v>
      </c>
      <c r="V242" s="4">
        <f t="shared" si="179"/>
        <v>263.91662735509436</v>
      </c>
      <c r="W242" s="4">
        <f t="shared" si="179"/>
        <v>283.62726197451559</v>
      </c>
      <c r="X242" s="4">
        <f t="shared" si="179"/>
        <v>304.80487985172329</v>
      </c>
      <c r="Y242" s="4">
        <f t="shared" si="179"/>
        <v>327.55787049602947</v>
      </c>
      <c r="Z242" s="4">
        <f t="shared" si="179"/>
        <v>352.00250896245632</v>
      </c>
      <c r="AA242" s="4">
        <f t="shared" si="179"/>
        <v>378.26351041828792</v>
      </c>
      <c r="AB242" s="4">
        <f t="shared" si="179"/>
        <v>406.47462071150824</v>
      </c>
      <c r="AC242" s="4">
        <f t="shared" si="179"/>
        <v>436.77924479704438</v>
      </c>
      <c r="AD242" s="4">
        <f t="shared" si="179"/>
        <v>469.33111489002391</v>
      </c>
      <c r="AE242" s="4">
        <f t="shared" si="179"/>
        <v>504.2950002111848</v>
      </c>
      <c r="AF242" s="4">
        <f t="shared" si="179"/>
        <v>541.84746016429551</v>
      </c>
      <c r="AG242" s="4">
        <f t="shared" si="179"/>
        <v>582.1776427344322</v>
      </c>
      <c r="AH242" s="4">
        <f t="shared" si="179"/>
        <v>625.48812981405035</v>
      </c>
      <c r="AI242" s="4">
        <f t="shared" si="152"/>
        <v>2580269.4154611267</v>
      </c>
      <c r="AJ242" s="4">
        <f t="shared" si="159"/>
        <v>2587302.8697586134</v>
      </c>
      <c r="AK242" s="27"/>
      <c r="AL242">
        <f t="shared" si="146"/>
        <v>231</v>
      </c>
      <c r="AM242" s="4"/>
      <c r="AN242" s="4"/>
      <c r="AO242" s="4">
        <f t="shared" si="181"/>
        <v>10.170825666920113</v>
      </c>
      <c r="AP242" s="4">
        <f t="shared" si="181"/>
        <v>0</v>
      </c>
      <c r="AQ242" s="4">
        <f t="shared" si="181"/>
        <v>0</v>
      </c>
      <c r="AR242" s="4">
        <f t="shared" si="181"/>
        <v>0</v>
      </c>
      <c r="AS242" s="4">
        <f t="shared" si="181"/>
        <v>0</v>
      </c>
      <c r="AT242" s="4">
        <f t="shared" si="181"/>
        <v>0</v>
      </c>
      <c r="AU242" s="4">
        <f t="shared" si="181"/>
        <v>0</v>
      </c>
      <c r="AV242" s="4">
        <f t="shared" si="181"/>
        <v>0</v>
      </c>
      <c r="AW242" s="4">
        <f t="shared" si="181"/>
        <v>0</v>
      </c>
      <c r="AX242" s="4">
        <f t="shared" si="181"/>
        <v>0</v>
      </c>
      <c r="AY242" s="4">
        <f t="shared" si="181"/>
        <v>0</v>
      </c>
      <c r="AZ242" s="4">
        <f t="shared" si="181"/>
        <v>0</v>
      </c>
      <c r="BA242" s="4">
        <f t="shared" si="181"/>
        <v>0</v>
      </c>
      <c r="BB242" s="4">
        <f t="shared" si="181"/>
        <v>0</v>
      </c>
      <c r="BC242" s="4">
        <f t="shared" si="181"/>
        <v>0</v>
      </c>
      <c r="BD242" s="4">
        <f t="shared" si="181"/>
        <v>0</v>
      </c>
      <c r="BE242" s="4">
        <f t="shared" si="180"/>
        <v>0</v>
      </c>
      <c r="BF242" s="4">
        <f t="shared" si="180"/>
        <v>0</v>
      </c>
      <c r="BG242" s="4">
        <f t="shared" si="180"/>
        <v>0</v>
      </c>
      <c r="BH242" s="4">
        <f t="shared" si="180"/>
        <v>0</v>
      </c>
      <c r="BI242" s="4">
        <f t="shared" si="180"/>
        <v>0</v>
      </c>
      <c r="BJ242" s="4">
        <f t="shared" si="164"/>
        <v>10.170825666920113</v>
      </c>
      <c r="BK242" s="4">
        <f t="shared" si="160"/>
        <v>165136.92458477168</v>
      </c>
      <c r="BL242" s="4">
        <f t="shared" si="169"/>
        <v>1.0005411090279879</v>
      </c>
      <c r="BM242" s="4">
        <f t="shared" si="154"/>
        <v>2752439.7943433849</v>
      </c>
      <c r="BN242" s="18">
        <f t="shared" si="170"/>
        <v>1.0005034252319902</v>
      </c>
      <c r="BO242" s="4">
        <f t="shared" si="155"/>
        <v>5.9996561931762917</v>
      </c>
      <c r="BP242" s="27"/>
      <c r="BQ242" s="4">
        <f>I242+AJ242+BK242+SUM(J$11:J242)</f>
        <v>5000000.0000000065</v>
      </c>
      <c r="BR242" s="27"/>
      <c r="BS242">
        <f t="shared" si="148"/>
        <v>231</v>
      </c>
      <c r="BT242" s="11">
        <f t="shared" si="149"/>
        <v>0.46486532722823659</v>
      </c>
      <c r="BU242" s="9">
        <f t="shared" si="176"/>
        <v>10.997639607404228</v>
      </c>
      <c r="BV242" s="9">
        <f t="shared" si="176"/>
        <v>11.110950874310291</v>
      </c>
      <c r="BW242" s="9">
        <f t="shared" si="176"/>
        <v>11.941833975534003</v>
      </c>
      <c r="BX242" s="9">
        <f t="shared" si="175"/>
        <v>12.83472111609713</v>
      </c>
      <c r="BY242" s="9">
        <f t="shared" si="175"/>
        <v>13.794219140608387</v>
      </c>
      <c r="BZ242" s="9">
        <f t="shared" si="175"/>
        <v>14.825274047327717</v>
      </c>
      <c r="CA242" s="9">
        <f t="shared" si="175"/>
        <v>15.933195469595342</v>
      </c>
      <c r="CB242" s="9">
        <f t="shared" si="175"/>
        <v>17.123682848343325</v>
      </c>
      <c r="CC242" s="9">
        <f t="shared" si="175"/>
        <v>18.402853400459779</v>
      </c>
      <c r="CD242" s="9">
        <f t="shared" si="175"/>
        <v>19.777271992294796</v>
      </c>
      <c r="CE242" s="9">
        <f t="shared" si="175"/>
        <v>0</v>
      </c>
      <c r="CF242" s="9">
        <f t="shared" si="175"/>
        <v>0</v>
      </c>
      <c r="CG242" s="9">
        <f t="shared" si="175"/>
        <v>0</v>
      </c>
      <c r="CH242" s="9">
        <f t="shared" si="175"/>
        <v>0</v>
      </c>
      <c r="CI242" s="9">
        <f t="shared" si="175"/>
        <v>0</v>
      </c>
      <c r="CJ242" s="9">
        <f t="shared" si="175"/>
        <v>0</v>
      </c>
      <c r="CK242" s="9">
        <f t="shared" si="175"/>
        <v>0</v>
      </c>
      <c r="CL242" s="9">
        <f t="shared" si="175"/>
        <v>0</v>
      </c>
      <c r="CM242" s="9">
        <f t="shared" si="175"/>
        <v>0</v>
      </c>
      <c r="CN242" s="9">
        <f t="shared" ref="CN242:CP305" si="182">AG242*$E242*$BT242*CN$7</f>
        <v>0</v>
      </c>
      <c r="CO242" s="9">
        <f t="shared" si="182"/>
        <v>0</v>
      </c>
      <c r="CP242" s="9">
        <f t="shared" si="182"/>
        <v>0</v>
      </c>
      <c r="CQ242" s="9">
        <f t="shared" si="168"/>
        <v>146.74164247197501</v>
      </c>
      <c r="CR242" s="27"/>
    </row>
    <row r="243" spans="2:96" x14ac:dyDescent="0.2">
      <c r="B243" s="1">
        <f t="shared" si="161"/>
        <v>44092</v>
      </c>
      <c r="C243" s="8">
        <f t="shared" si="156"/>
        <v>33.142857142857146</v>
      </c>
      <c r="D243">
        <f t="shared" si="165"/>
        <v>232</v>
      </c>
      <c r="E243" s="14">
        <f t="shared" si="162"/>
        <v>0.15</v>
      </c>
      <c r="F243" s="3">
        <f t="shared" si="157"/>
        <v>2.8576511180631639</v>
      </c>
      <c r="G243" s="3">
        <f t="shared" si="150"/>
        <v>1.4189999999999996</v>
      </c>
      <c r="H243" s="27"/>
      <c r="I243" s="4">
        <f t="shared" si="158"/>
        <v>2247413.4640141497</v>
      </c>
      <c r="J243" s="4"/>
      <c r="K243" s="4">
        <f t="shared" si="151"/>
        <v>2752586.5359858554</v>
      </c>
      <c r="L243" s="4">
        <f t="shared" si="177"/>
        <v>1.0004683636463361</v>
      </c>
      <c r="N243" s="4">
        <f t="shared" si="166"/>
        <v>146.74164247197501</v>
      </c>
      <c r="O243" s="4">
        <f t="shared" si="179"/>
        <v>148.25485469234829</v>
      </c>
      <c r="P243" s="4">
        <f t="shared" si="179"/>
        <v>159.34293544841512</v>
      </c>
      <c r="Q243" s="4">
        <f t="shared" si="179"/>
        <v>171.25868900192791</v>
      </c>
      <c r="R243" s="4">
        <f t="shared" si="179"/>
        <v>184.06364688635398</v>
      </c>
      <c r="S243" s="4">
        <f t="shared" si="179"/>
        <v>197.82387618734705</v>
      </c>
      <c r="T243" s="4">
        <f t="shared" si="179"/>
        <v>212.61030781715553</v>
      </c>
      <c r="U243" s="4">
        <f t="shared" si="179"/>
        <v>228.49908760453488</v>
      </c>
      <c r="V243" s="4">
        <f t="shared" si="179"/>
        <v>245.57195163659443</v>
      </c>
      <c r="W243" s="4">
        <f t="shared" si="179"/>
        <v>263.91662735509436</v>
      </c>
      <c r="X243" s="4">
        <f t="shared" si="179"/>
        <v>283.62726197451559</v>
      </c>
      <c r="Y243" s="4">
        <f t="shared" si="179"/>
        <v>304.80487985172329</v>
      </c>
      <c r="Z243" s="4">
        <f t="shared" si="179"/>
        <v>327.55787049602947</v>
      </c>
      <c r="AA243" s="4">
        <f t="shared" si="179"/>
        <v>352.00250896245632</v>
      </c>
      <c r="AB243" s="4">
        <f t="shared" si="179"/>
        <v>378.26351041828792</v>
      </c>
      <c r="AC243" s="4">
        <f t="shared" si="179"/>
        <v>406.47462071150824</v>
      </c>
      <c r="AD243" s="4">
        <f t="shared" si="179"/>
        <v>436.77924479704438</v>
      </c>
      <c r="AE243" s="4">
        <f t="shared" si="179"/>
        <v>469.33111489002391</v>
      </c>
      <c r="AF243" s="4">
        <f t="shared" si="179"/>
        <v>504.2950002111848</v>
      </c>
      <c r="AG243" s="4">
        <f t="shared" si="179"/>
        <v>541.84746016429551</v>
      </c>
      <c r="AH243" s="4">
        <f t="shared" si="179"/>
        <v>582.1776427344322</v>
      </c>
      <c r="AI243" s="4">
        <f t="shared" si="152"/>
        <v>2580894.9035909409</v>
      </c>
      <c r="AJ243" s="4">
        <f t="shared" si="159"/>
        <v>2587440.1483252542</v>
      </c>
      <c r="AK243" s="27"/>
      <c r="AL243">
        <f t="shared" si="146"/>
        <v>232</v>
      </c>
      <c r="AM243" s="4"/>
      <c r="AN243" s="4"/>
      <c r="AO243" s="4">
        <f t="shared" si="181"/>
        <v>9.4630758314264867</v>
      </c>
      <c r="AP243" s="4">
        <f t="shared" si="181"/>
        <v>0</v>
      </c>
      <c r="AQ243" s="4">
        <f t="shared" si="181"/>
        <v>0</v>
      </c>
      <c r="AR243" s="4">
        <f t="shared" si="181"/>
        <v>0</v>
      </c>
      <c r="AS243" s="4">
        <f t="shared" si="181"/>
        <v>0</v>
      </c>
      <c r="AT243" s="4">
        <f t="shared" si="181"/>
        <v>0</v>
      </c>
      <c r="AU243" s="4">
        <f t="shared" si="181"/>
        <v>0</v>
      </c>
      <c r="AV243" s="4">
        <f t="shared" si="181"/>
        <v>0</v>
      </c>
      <c r="AW243" s="4">
        <f t="shared" si="181"/>
        <v>0</v>
      </c>
      <c r="AX243" s="4">
        <f t="shared" si="181"/>
        <v>0</v>
      </c>
      <c r="AY243" s="4">
        <f t="shared" si="181"/>
        <v>0</v>
      </c>
      <c r="AZ243" s="4">
        <f t="shared" si="181"/>
        <v>0</v>
      </c>
      <c r="BA243" s="4">
        <f t="shared" si="181"/>
        <v>0</v>
      </c>
      <c r="BB243" s="4">
        <f t="shared" si="181"/>
        <v>0</v>
      </c>
      <c r="BC243" s="4">
        <f t="shared" si="181"/>
        <v>0</v>
      </c>
      <c r="BD243" s="4">
        <f t="shared" si="181"/>
        <v>0</v>
      </c>
      <c r="BE243" s="4">
        <f t="shared" si="180"/>
        <v>0</v>
      </c>
      <c r="BF243" s="4">
        <f t="shared" si="180"/>
        <v>0</v>
      </c>
      <c r="BG243" s="4">
        <f t="shared" si="180"/>
        <v>0</v>
      </c>
      <c r="BH243" s="4">
        <f t="shared" si="180"/>
        <v>0</v>
      </c>
      <c r="BI243" s="4">
        <f t="shared" si="180"/>
        <v>0</v>
      </c>
      <c r="BJ243" s="4">
        <f t="shared" si="164"/>
        <v>9.4630758314264867</v>
      </c>
      <c r="BK243" s="4">
        <f t="shared" si="160"/>
        <v>165146.3876606031</v>
      </c>
      <c r="BL243" s="4">
        <f t="shared" si="169"/>
        <v>1.0005034252319907</v>
      </c>
      <c r="BM243" s="4">
        <f t="shared" si="154"/>
        <v>2752586.5359858572</v>
      </c>
      <c r="BN243" s="18">
        <f t="shared" si="170"/>
        <v>1.0004683636463361</v>
      </c>
      <c r="BO243" s="4">
        <f t="shared" si="155"/>
        <v>5.9996801372660507</v>
      </c>
      <c r="BP243" s="27"/>
      <c r="BQ243" s="4">
        <f>I243+AJ243+BK243+SUM(J$11:J243)</f>
        <v>5000000.0000000065</v>
      </c>
      <c r="BR243" s="27"/>
      <c r="BS243">
        <f t="shared" si="148"/>
        <v>232</v>
      </c>
      <c r="BT243" s="11">
        <f t="shared" si="149"/>
        <v>0.46483588629826395</v>
      </c>
      <c r="BU243" s="9">
        <f t="shared" si="176"/>
        <v>10.23161721529852</v>
      </c>
      <c r="BV243" s="9">
        <f t="shared" si="176"/>
        <v>10.337126516840707</v>
      </c>
      <c r="BW243" s="9">
        <f t="shared" si="176"/>
        <v>11.110247193679665</v>
      </c>
      <c r="BX243" s="9">
        <f t="shared" si="175"/>
        <v>11.941077673273485</v>
      </c>
      <c r="BY243" s="9">
        <f t="shared" si="175"/>
        <v>12.833908265356357</v>
      </c>
      <c r="BZ243" s="9">
        <f t="shared" si="175"/>
        <v>13.793345522775525</v>
      </c>
      <c r="CA243" s="9">
        <f t="shared" si="175"/>
        <v>14.82433513055013</v>
      </c>
      <c r="CB243" s="9">
        <f t="shared" si="175"/>
        <v>15.932186385749795</v>
      </c>
      <c r="CC243" s="9">
        <f t="shared" si="175"/>
        <v>17.122598368348619</v>
      </c>
      <c r="CD243" s="9">
        <f t="shared" si="175"/>
        <v>18.40168790781809</v>
      </c>
      <c r="CE243" s="9">
        <f t="shared" si="175"/>
        <v>0</v>
      </c>
      <c r="CF243" s="9">
        <f t="shared" si="175"/>
        <v>0</v>
      </c>
      <c r="CG243" s="9">
        <f t="shared" si="175"/>
        <v>0</v>
      </c>
      <c r="CH243" s="9">
        <f t="shared" si="175"/>
        <v>0</v>
      </c>
      <c r="CI243" s="9">
        <f t="shared" si="175"/>
        <v>0</v>
      </c>
      <c r="CJ243" s="9">
        <f t="shared" si="175"/>
        <v>0</v>
      </c>
      <c r="CK243" s="9">
        <f t="shared" si="175"/>
        <v>0</v>
      </c>
      <c r="CL243" s="9">
        <f t="shared" si="175"/>
        <v>0</v>
      </c>
      <c r="CM243" s="9">
        <f t="shared" si="175"/>
        <v>0</v>
      </c>
      <c r="CN243" s="9">
        <f t="shared" si="182"/>
        <v>0</v>
      </c>
      <c r="CO243" s="9">
        <f t="shared" si="182"/>
        <v>0</v>
      </c>
      <c r="CP243" s="9">
        <f t="shared" si="182"/>
        <v>0</v>
      </c>
      <c r="CQ243" s="9">
        <f t="shared" si="168"/>
        <v>136.52813017969089</v>
      </c>
      <c r="CR243" s="27"/>
    </row>
    <row r="244" spans="2:96" x14ac:dyDescent="0.2">
      <c r="B244" s="1">
        <f t="shared" si="161"/>
        <v>44093</v>
      </c>
      <c r="C244" s="8">
        <f t="shared" si="156"/>
        <v>33.285714285714285</v>
      </c>
      <c r="D244">
        <f t="shared" si="165"/>
        <v>233</v>
      </c>
      <c r="E244" s="14">
        <f t="shared" si="162"/>
        <v>0.15</v>
      </c>
      <c r="F244" s="3">
        <f t="shared" si="157"/>
        <v>2.8576511180631639</v>
      </c>
      <c r="G244" s="3">
        <f t="shared" si="150"/>
        <v>1.4189999999999996</v>
      </c>
      <c r="H244" s="27"/>
      <c r="I244" s="4">
        <f t="shared" si="158"/>
        <v>2247276.93588397</v>
      </c>
      <c r="J244" s="4"/>
      <c r="K244" s="4">
        <f t="shared" si="151"/>
        <v>2752723.0641160351</v>
      </c>
      <c r="L244" s="4">
        <f t="shared" si="177"/>
        <v>1.0004357420955785</v>
      </c>
      <c r="N244" s="4">
        <f t="shared" si="166"/>
        <v>136.52813017969089</v>
      </c>
      <c r="O244" s="4">
        <f t="shared" si="179"/>
        <v>137.93714392365649</v>
      </c>
      <c r="P244" s="4">
        <f t="shared" si="179"/>
        <v>148.25485469234829</v>
      </c>
      <c r="Q244" s="4">
        <f t="shared" si="179"/>
        <v>159.34293544841512</v>
      </c>
      <c r="R244" s="4">
        <f t="shared" si="179"/>
        <v>171.25868900192791</v>
      </c>
      <c r="S244" s="4">
        <f t="shared" si="179"/>
        <v>184.06364688635398</v>
      </c>
      <c r="T244" s="4">
        <f t="shared" si="179"/>
        <v>197.82387618734705</v>
      </c>
      <c r="U244" s="4">
        <f t="shared" si="179"/>
        <v>212.61030781715553</v>
      </c>
      <c r="V244" s="4">
        <f t="shared" si="179"/>
        <v>228.49908760453488</v>
      </c>
      <c r="W244" s="4">
        <f t="shared" si="179"/>
        <v>245.57195163659443</v>
      </c>
      <c r="X244" s="4">
        <f t="shared" si="179"/>
        <v>263.91662735509436</v>
      </c>
      <c r="Y244" s="4">
        <f t="shared" si="179"/>
        <v>283.62726197451559</v>
      </c>
      <c r="Z244" s="4">
        <f t="shared" si="179"/>
        <v>304.80487985172329</v>
      </c>
      <c r="AA244" s="4">
        <f t="shared" si="179"/>
        <v>327.55787049602947</v>
      </c>
      <c r="AB244" s="4">
        <f t="shared" si="179"/>
        <v>352.00250896245632</v>
      </c>
      <c r="AC244" s="4">
        <f t="shared" si="179"/>
        <v>378.26351041828792</v>
      </c>
      <c r="AD244" s="4">
        <f t="shared" si="179"/>
        <v>406.47462071150824</v>
      </c>
      <c r="AE244" s="4">
        <f t="shared" si="179"/>
        <v>436.77924479704438</v>
      </c>
      <c r="AF244" s="4">
        <f t="shared" si="179"/>
        <v>469.33111489002391</v>
      </c>
      <c r="AG244" s="4">
        <f t="shared" si="179"/>
        <v>504.2950002111848</v>
      </c>
      <c r="AH244" s="4">
        <f t="shared" si="179"/>
        <v>541.84746016429551</v>
      </c>
      <c r="AI244" s="4">
        <f t="shared" si="152"/>
        <v>2581477.0812336751</v>
      </c>
      <c r="AJ244" s="4">
        <f t="shared" si="159"/>
        <v>2587567.8719568853</v>
      </c>
      <c r="AK244" s="27"/>
      <c r="AL244">
        <f t="shared" si="146"/>
        <v>233</v>
      </c>
      <c r="AM244" s="4"/>
      <c r="AN244" s="4"/>
      <c r="AO244" s="4">
        <f t="shared" si="181"/>
        <v>8.8044985483185005</v>
      </c>
      <c r="AP244" s="4">
        <f t="shared" si="181"/>
        <v>0</v>
      </c>
      <c r="AQ244" s="4">
        <f t="shared" si="181"/>
        <v>0</v>
      </c>
      <c r="AR244" s="4">
        <f t="shared" si="181"/>
        <v>0</v>
      </c>
      <c r="AS244" s="4">
        <f t="shared" si="181"/>
        <v>0</v>
      </c>
      <c r="AT244" s="4">
        <f t="shared" si="181"/>
        <v>0</v>
      </c>
      <c r="AU244" s="4">
        <f t="shared" si="181"/>
        <v>0</v>
      </c>
      <c r="AV244" s="4">
        <f t="shared" si="181"/>
        <v>0</v>
      </c>
      <c r="AW244" s="4">
        <f t="shared" si="181"/>
        <v>0</v>
      </c>
      <c r="AX244" s="4">
        <f t="shared" si="181"/>
        <v>0</v>
      </c>
      <c r="AY244" s="4">
        <f t="shared" si="181"/>
        <v>0</v>
      </c>
      <c r="AZ244" s="4">
        <f t="shared" si="181"/>
        <v>0</v>
      </c>
      <c r="BA244" s="4">
        <f t="shared" si="181"/>
        <v>0</v>
      </c>
      <c r="BB244" s="4">
        <f t="shared" si="181"/>
        <v>0</v>
      </c>
      <c r="BC244" s="4">
        <f t="shared" si="181"/>
        <v>0</v>
      </c>
      <c r="BD244" s="4">
        <f t="shared" si="181"/>
        <v>0</v>
      </c>
      <c r="BE244" s="4">
        <f t="shared" si="180"/>
        <v>0</v>
      </c>
      <c r="BF244" s="4">
        <f t="shared" si="180"/>
        <v>0</v>
      </c>
      <c r="BG244" s="4">
        <f t="shared" si="180"/>
        <v>0</v>
      </c>
      <c r="BH244" s="4">
        <f t="shared" si="180"/>
        <v>0</v>
      </c>
      <c r="BI244" s="4">
        <f t="shared" si="180"/>
        <v>0</v>
      </c>
      <c r="BJ244" s="4">
        <f t="shared" si="164"/>
        <v>8.8044985483185005</v>
      </c>
      <c r="BK244" s="4">
        <f t="shared" si="160"/>
        <v>165155.19215915143</v>
      </c>
      <c r="BL244" s="4">
        <f t="shared" si="169"/>
        <v>1.0004683636463363</v>
      </c>
      <c r="BM244" s="4">
        <f t="shared" si="154"/>
        <v>2752723.0641160365</v>
      </c>
      <c r="BN244" s="18">
        <f t="shared" si="170"/>
        <v>1.0004357420955783</v>
      </c>
      <c r="BO244" s="4">
        <f t="shared" si="155"/>
        <v>5.9997024151133269</v>
      </c>
      <c r="BP244" s="27"/>
      <c r="BQ244" s="4">
        <f>I244+AJ244+BK244+SUM(J$11:J244)</f>
        <v>5000000.0000000075</v>
      </c>
      <c r="BR244" s="27"/>
      <c r="BS244">
        <f t="shared" si="148"/>
        <v>233</v>
      </c>
      <c r="BT244" s="11">
        <f t="shared" si="149"/>
        <v>0.46480849441940175</v>
      </c>
      <c r="BU244" s="9">
        <f t="shared" si="176"/>
        <v>9.5189151952077307</v>
      </c>
      <c r="BV244" s="9">
        <f t="shared" si="176"/>
        <v>9.6171534287500648</v>
      </c>
      <c r="BW244" s="9">
        <f t="shared" si="176"/>
        <v>10.336517369987638</v>
      </c>
      <c r="BX244" s="9">
        <f t="shared" si="175"/>
        <v>11.109592488321862</v>
      </c>
      <c r="BY244" s="9">
        <f t="shared" si="175"/>
        <v>11.940374008684</v>
      </c>
      <c r="BZ244" s="9">
        <f t="shared" si="175"/>
        <v>12.83315198798859</v>
      </c>
      <c r="CA244" s="9">
        <f t="shared" si="175"/>
        <v>13.792532707627638</v>
      </c>
      <c r="CB244" s="9">
        <f t="shared" si="175"/>
        <v>14.823461561180643</v>
      </c>
      <c r="CC244" s="9">
        <f t="shared" si="175"/>
        <v>15.931247532850627</v>
      </c>
      <c r="CD244" s="9">
        <f t="shared" si="175"/>
        <v>17.12158936677594</v>
      </c>
      <c r="CE244" s="9">
        <f t="shared" si="175"/>
        <v>0</v>
      </c>
      <c r="CF244" s="9">
        <f t="shared" si="175"/>
        <v>0</v>
      </c>
      <c r="CG244" s="9">
        <f t="shared" si="175"/>
        <v>0</v>
      </c>
      <c r="CH244" s="9">
        <f t="shared" si="175"/>
        <v>0</v>
      </c>
      <c r="CI244" s="9">
        <f t="shared" si="175"/>
        <v>0</v>
      </c>
      <c r="CJ244" s="9">
        <f t="shared" si="175"/>
        <v>0</v>
      </c>
      <c r="CK244" s="9">
        <f t="shared" si="175"/>
        <v>0</v>
      </c>
      <c r="CL244" s="9">
        <f t="shared" si="175"/>
        <v>0</v>
      </c>
      <c r="CM244" s="9">
        <f t="shared" si="175"/>
        <v>0</v>
      </c>
      <c r="CN244" s="9">
        <f t="shared" si="182"/>
        <v>0</v>
      </c>
      <c r="CO244" s="9">
        <f t="shared" si="182"/>
        <v>0</v>
      </c>
      <c r="CP244" s="9">
        <f t="shared" si="182"/>
        <v>0</v>
      </c>
      <c r="CQ244" s="9">
        <f t="shared" si="168"/>
        <v>127.02453564737473</v>
      </c>
      <c r="CR244" s="27"/>
    </row>
    <row r="245" spans="2:96" x14ac:dyDescent="0.2">
      <c r="B245" s="1">
        <f t="shared" si="161"/>
        <v>44094</v>
      </c>
      <c r="C245" s="8">
        <f t="shared" si="156"/>
        <v>33.428571428571431</v>
      </c>
      <c r="D245">
        <f t="shared" si="165"/>
        <v>234</v>
      </c>
      <c r="E245" s="14">
        <f t="shared" si="162"/>
        <v>0.15</v>
      </c>
      <c r="F245" s="3">
        <f t="shared" si="157"/>
        <v>2.8576511180631639</v>
      </c>
      <c r="G245" s="3">
        <f t="shared" si="150"/>
        <v>1.4189999999999996</v>
      </c>
      <c r="H245" s="27"/>
      <c r="I245" s="4">
        <f t="shared" si="158"/>
        <v>2247149.9113483224</v>
      </c>
      <c r="J245" s="4"/>
      <c r="K245" s="4">
        <f t="shared" si="151"/>
        <v>2752850.0886516827</v>
      </c>
      <c r="L245" s="4">
        <f t="shared" si="177"/>
        <v>1.0004053910217481</v>
      </c>
      <c r="N245" s="4">
        <f t="shared" si="166"/>
        <v>127.02453564737473</v>
      </c>
      <c r="O245" s="4">
        <f t="shared" si="179"/>
        <v>128.33644236890942</v>
      </c>
      <c r="P245" s="4">
        <f t="shared" si="179"/>
        <v>137.93714392365649</v>
      </c>
      <c r="Q245" s="4">
        <f t="shared" si="179"/>
        <v>148.25485469234829</v>
      </c>
      <c r="R245" s="4">
        <f t="shared" si="179"/>
        <v>159.34293544841512</v>
      </c>
      <c r="S245" s="4">
        <f t="shared" si="179"/>
        <v>171.25868900192791</v>
      </c>
      <c r="T245" s="4">
        <f t="shared" si="179"/>
        <v>184.06364688635398</v>
      </c>
      <c r="U245" s="4">
        <f t="shared" si="179"/>
        <v>197.82387618734705</v>
      </c>
      <c r="V245" s="4">
        <f t="shared" si="179"/>
        <v>212.61030781715553</v>
      </c>
      <c r="W245" s="4">
        <f t="shared" si="179"/>
        <v>228.49908760453488</v>
      </c>
      <c r="X245" s="4">
        <f t="shared" si="179"/>
        <v>245.57195163659443</v>
      </c>
      <c r="Y245" s="4">
        <f t="shared" si="179"/>
        <v>263.91662735509436</v>
      </c>
      <c r="Z245" s="4">
        <f t="shared" si="179"/>
        <v>283.62726197451559</v>
      </c>
      <c r="AA245" s="4">
        <f t="shared" si="179"/>
        <v>304.80487985172329</v>
      </c>
      <c r="AB245" s="4">
        <f t="shared" si="179"/>
        <v>327.55787049602947</v>
      </c>
      <c r="AC245" s="4">
        <f t="shared" si="179"/>
        <v>352.00250896245632</v>
      </c>
      <c r="AD245" s="4">
        <f t="shared" ref="AD245:AH245" si="183">AC244*(1-AC$6)</f>
        <v>378.26351041828792</v>
      </c>
      <c r="AE245" s="4">
        <f t="shared" si="183"/>
        <v>406.47462071150824</v>
      </c>
      <c r="AF245" s="4">
        <f t="shared" si="183"/>
        <v>436.77924479704438</v>
      </c>
      <c r="AG245" s="4">
        <f t="shared" si="183"/>
        <v>469.33111489002391</v>
      </c>
      <c r="AH245" s="4">
        <f t="shared" si="183"/>
        <v>504.2950002111848</v>
      </c>
      <c r="AI245" s="4">
        <f t="shared" si="152"/>
        <v>2582018.9286938393</v>
      </c>
      <c r="AJ245" s="4">
        <f t="shared" si="159"/>
        <v>2587686.7048047218</v>
      </c>
      <c r="AK245" s="27"/>
      <c r="AL245">
        <f t="shared" si="146"/>
        <v>234</v>
      </c>
      <c r="AM245" s="4"/>
      <c r="AN245" s="4"/>
      <c r="AO245" s="4">
        <f t="shared" si="181"/>
        <v>8.1916878107814526</v>
      </c>
      <c r="AP245" s="4">
        <f t="shared" si="181"/>
        <v>0</v>
      </c>
      <c r="AQ245" s="4">
        <f t="shared" si="181"/>
        <v>0</v>
      </c>
      <c r="AR245" s="4">
        <f t="shared" si="181"/>
        <v>0</v>
      </c>
      <c r="AS245" s="4">
        <f t="shared" si="181"/>
        <v>0</v>
      </c>
      <c r="AT245" s="4">
        <f t="shared" si="181"/>
        <v>0</v>
      </c>
      <c r="AU245" s="4">
        <f t="shared" si="181"/>
        <v>0</v>
      </c>
      <c r="AV245" s="4">
        <f t="shared" si="181"/>
        <v>0</v>
      </c>
      <c r="AW245" s="4">
        <f t="shared" si="181"/>
        <v>0</v>
      </c>
      <c r="AX245" s="4">
        <f t="shared" si="181"/>
        <v>0</v>
      </c>
      <c r="AY245" s="4">
        <f t="shared" si="181"/>
        <v>0</v>
      </c>
      <c r="AZ245" s="4">
        <f t="shared" si="181"/>
        <v>0</v>
      </c>
      <c r="BA245" s="4">
        <f t="shared" si="181"/>
        <v>0</v>
      </c>
      <c r="BB245" s="4">
        <f t="shared" si="181"/>
        <v>0</v>
      </c>
      <c r="BC245" s="4">
        <f t="shared" si="181"/>
        <v>0</v>
      </c>
      <c r="BD245" s="4">
        <f t="shared" si="181"/>
        <v>0</v>
      </c>
      <c r="BE245" s="4">
        <f t="shared" si="180"/>
        <v>0</v>
      </c>
      <c r="BF245" s="4">
        <f t="shared" si="180"/>
        <v>0</v>
      </c>
      <c r="BG245" s="4">
        <f t="shared" si="180"/>
        <v>0</v>
      </c>
      <c r="BH245" s="4">
        <f t="shared" si="180"/>
        <v>0</v>
      </c>
      <c r="BI245" s="4">
        <f t="shared" si="180"/>
        <v>0</v>
      </c>
      <c r="BJ245" s="4">
        <f t="shared" si="164"/>
        <v>8.1916878107814526</v>
      </c>
      <c r="BK245" s="4">
        <f t="shared" si="160"/>
        <v>165163.38384696221</v>
      </c>
      <c r="BL245" s="4">
        <f t="shared" si="169"/>
        <v>1.0004357420955787</v>
      </c>
      <c r="BM245" s="4">
        <f t="shared" si="154"/>
        <v>2752850.0886516841</v>
      </c>
      <c r="BN245" s="18">
        <f t="shared" si="170"/>
        <v>1.0004053910217479</v>
      </c>
      <c r="BO245" s="4">
        <f t="shared" si="155"/>
        <v>5.9997231424925666</v>
      </c>
      <c r="BP245" s="27"/>
      <c r="BQ245" s="4">
        <f>I245+AJ245+BK245+SUM(J$11:J245)</f>
        <v>5000000.0000000065</v>
      </c>
      <c r="BR245" s="27"/>
      <c r="BS245">
        <f t="shared" si="148"/>
        <v>234</v>
      </c>
      <c r="BT245" s="11">
        <f t="shared" si="149"/>
        <v>0.46478300917980592</v>
      </c>
      <c r="BU245" s="9">
        <f t="shared" si="176"/>
        <v>8.8558268876781518</v>
      </c>
      <c r="BV245" s="9">
        <f t="shared" si="176"/>
        <v>8.9472896807478683</v>
      </c>
      <c r="BW245" s="9">
        <f t="shared" si="176"/>
        <v>9.6166261245757561</v>
      </c>
      <c r="BX245" s="9">
        <f t="shared" si="175"/>
        <v>10.335950623413675</v>
      </c>
      <c r="BY245" s="9">
        <f t="shared" si="175"/>
        <v>11.108983354388691</v>
      </c>
      <c r="BZ245" s="9">
        <f t="shared" si="175"/>
        <v>11.939719323375687</v>
      </c>
      <c r="CA245" s="9">
        <f t="shared" si="175"/>
        <v>12.832448352067322</v>
      </c>
      <c r="CB245" s="9">
        <f t="shared" si="175"/>
        <v>13.791776469295277</v>
      </c>
      <c r="CC245" s="9">
        <f t="shared" si="175"/>
        <v>14.822648797485353</v>
      </c>
      <c r="CD245" s="9">
        <f t="shared" si="175"/>
        <v>15.930374029751372</v>
      </c>
      <c r="CE245" s="9">
        <f t="shared" si="175"/>
        <v>0</v>
      </c>
      <c r="CF245" s="9">
        <f t="shared" si="175"/>
        <v>0</v>
      </c>
      <c r="CG245" s="9">
        <f t="shared" si="175"/>
        <v>0</v>
      </c>
      <c r="CH245" s="9">
        <f t="shared" si="175"/>
        <v>0</v>
      </c>
      <c r="CI245" s="9">
        <f t="shared" si="175"/>
        <v>0</v>
      </c>
      <c r="CJ245" s="9">
        <f t="shared" si="175"/>
        <v>0</v>
      </c>
      <c r="CK245" s="9">
        <f t="shared" si="175"/>
        <v>0</v>
      </c>
      <c r="CL245" s="9">
        <f t="shared" si="175"/>
        <v>0</v>
      </c>
      <c r="CM245" s="9">
        <f t="shared" si="175"/>
        <v>0</v>
      </c>
      <c r="CN245" s="9">
        <f t="shared" si="182"/>
        <v>0</v>
      </c>
      <c r="CO245" s="9">
        <f t="shared" si="182"/>
        <v>0</v>
      </c>
      <c r="CP245" s="9">
        <f t="shared" si="182"/>
        <v>0</v>
      </c>
      <c r="CQ245" s="9">
        <f t="shared" si="168"/>
        <v>118.18164364277915</v>
      </c>
      <c r="CR245" s="27"/>
    </row>
    <row r="246" spans="2:96" x14ac:dyDescent="0.2">
      <c r="B246" s="1">
        <f t="shared" si="161"/>
        <v>44095</v>
      </c>
      <c r="C246" s="8">
        <f t="shared" si="156"/>
        <v>33.571428571428569</v>
      </c>
      <c r="D246">
        <f t="shared" si="165"/>
        <v>235</v>
      </c>
      <c r="E246" s="14">
        <f t="shared" si="162"/>
        <v>0.15</v>
      </c>
      <c r="F246" s="3">
        <f t="shared" si="157"/>
        <v>2.8576511180631639</v>
      </c>
      <c r="G246" s="3">
        <f t="shared" si="150"/>
        <v>1.4189999999999996</v>
      </c>
      <c r="H246" s="27"/>
      <c r="I246" s="4">
        <f t="shared" si="158"/>
        <v>2247031.7297046795</v>
      </c>
      <c r="J246" s="4"/>
      <c r="K246" s="4">
        <f t="shared" si="151"/>
        <v>2752968.2702953257</v>
      </c>
      <c r="L246" s="4">
        <f t="shared" si="177"/>
        <v>1.0003771526157108</v>
      </c>
      <c r="N246" s="4">
        <f t="shared" si="166"/>
        <v>118.18164364277915</v>
      </c>
      <c r="O246" s="4">
        <f t="shared" ref="O246:AH258" si="184">N245*(1-N$6)</f>
        <v>119.40306350853224</v>
      </c>
      <c r="P246" s="4">
        <f t="shared" si="184"/>
        <v>128.33644236890942</v>
      </c>
      <c r="Q246" s="4">
        <f t="shared" si="184"/>
        <v>137.93714392365649</v>
      </c>
      <c r="R246" s="4">
        <f t="shared" si="184"/>
        <v>148.25485469234829</v>
      </c>
      <c r="S246" s="4">
        <f t="shared" si="184"/>
        <v>159.34293544841512</v>
      </c>
      <c r="T246" s="4">
        <f t="shared" si="184"/>
        <v>171.25868900192791</v>
      </c>
      <c r="U246" s="4">
        <f t="shared" si="184"/>
        <v>184.06364688635398</v>
      </c>
      <c r="V246" s="4">
        <f t="shared" si="184"/>
        <v>197.82387618734705</v>
      </c>
      <c r="W246" s="4">
        <f t="shared" si="184"/>
        <v>212.61030781715553</v>
      </c>
      <c r="X246" s="4">
        <f t="shared" si="184"/>
        <v>228.49908760453488</v>
      </c>
      <c r="Y246" s="4">
        <f t="shared" si="184"/>
        <v>245.57195163659443</v>
      </c>
      <c r="Z246" s="4">
        <f t="shared" si="184"/>
        <v>263.91662735509436</v>
      </c>
      <c r="AA246" s="4">
        <f t="shared" si="184"/>
        <v>283.62726197451559</v>
      </c>
      <c r="AB246" s="4">
        <f t="shared" si="184"/>
        <v>304.80487985172329</v>
      </c>
      <c r="AC246" s="4">
        <f t="shared" si="184"/>
        <v>327.55787049602947</v>
      </c>
      <c r="AD246" s="4">
        <f t="shared" si="184"/>
        <v>352.00250896245632</v>
      </c>
      <c r="AE246" s="4">
        <f t="shared" si="184"/>
        <v>378.26351041828792</v>
      </c>
      <c r="AF246" s="4">
        <f t="shared" si="184"/>
        <v>406.47462071150824</v>
      </c>
      <c r="AG246" s="4">
        <f t="shared" si="184"/>
        <v>436.77924479704438</v>
      </c>
      <c r="AH246" s="4">
        <f t="shared" si="184"/>
        <v>469.33111489002391</v>
      </c>
      <c r="AI246" s="4">
        <f t="shared" si="152"/>
        <v>2582523.2236940507</v>
      </c>
      <c r="AJ246" s="4">
        <f t="shared" si="159"/>
        <v>2587797.2649762258</v>
      </c>
      <c r="AK246" s="27"/>
      <c r="AL246">
        <f t="shared" si="146"/>
        <v>235</v>
      </c>
      <c r="AM246" s="4"/>
      <c r="AN246" s="4"/>
      <c r="AO246" s="4">
        <f t="shared" si="181"/>
        <v>7.621472138842484</v>
      </c>
      <c r="AP246" s="4">
        <f t="shared" si="181"/>
        <v>0</v>
      </c>
      <c r="AQ246" s="4">
        <f t="shared" si="181"/>
        <v>0</v>
      </c>
      <c r="AR246" s="4">
        <f t="shared" si="181"/>
        <v>0</v>
      </c>
      <c r="AS246" s="4">
        <f t="shared" si="181"/>
        <v>0</v>
      </c>
      <c r="AT246" s="4">
        <f t="shared" si="181"/>
        <v>0</v>
      </c>
      <c r="AU246" s="4">
        <f t="shared" si="181"/>
        <v>0</v>
      </c>
      <c r="AV246" s="4">
        <f t="shared" si="181"/>
        <v>0</v>
      </c>
      <c r="AW246" s="4">
        <f t="shared" si="181"/>
        <v>0</v>
      </c>
      <c r="AX246" s="4">
        <f t="shared" si="181"/>
        <v>0</v>
      </c>
      <c r="AY246" s="4">
        <f t="shared" si="181"/>
        <v>0</v>
      </c>
      <c r="AZ246" s="4">
        <f t="shared" si="181"/>
        <v>0</v>
      </c>
      <c r="BA246" s="4">
        <f t="shared" si="181"/>
        <v>0</v>
      </c>
      <c r="BB246" s="4">
        <f t="shared" si="181"/>
        <v>0</v>
      </c>
      <c r="BC246" s="4">
        <f t="shared" si="181"/>
        <v>0</v>
      </c>
      <c r="BD246" s="4">
        <f t="shared" si="181"/>
        <v>0</v>
      </c>
      <c r="BE246" s="4">
        <f t="shared" si="180"/>
        <v>0</v>
      </c>
      <c r="BF246" s="4">
        <f t="shared" si="180"/>
        <v>0</v>
      </c>
      <c r="BG246" s="4">
        <f t="shared" si="180"/>
        <v>0</v>
      </c>
      <c r="BH246" s="4">
        <f t="shared" si="180"/>
        <v>0</v>
      </c>
      <c r="BI246" s="4">
        <f t="shared" si="180"/>
        <v>0</v>
      </c>
      <c r="BJ246" s="4">
        <f t="shared" si="164"/>
        <v>7.621472138842484</v>
      </c>
      <c r="BK246" s="4">
        <f t="shared" si="160"/>
        <v>165171.00531910107</v>
      </c>
      <c r="BL246" s="4">
        <f t="shared" si="169"/>
        <v>1.0004053910217483</v>
      </c>
      <c r="BM246" s="4">
        <f t="shared" si="154"/>
        <v>2752968.2702953271</v>
      </c>
      <c r="BN246" s="18">
        <f t="shared" si="170"/>
        <v>1.0003771526157106</v>
      </c>
      <c r="BO246" s="4">
        <f t="shared" si="155"/>
        <v>5.9997424271578037</v>
      </c>
      <c r="BP246" s="27"/>
      <c r="BQ246" s="4">
        <f>I246+AJ246+BK246+SUM(J$11:J246)</f>
        <v>5000000.0000000065</v>
      </c>
      <c r="BR246" s="27"/>
      <c r="BS246">
        <f t="shared" si="148"/>
        <v>235</v>
      </c>
      <c r="BT246" s="11">
        <f t="shared" si="149"/>
        <v>0.46475929803862309</v>
      </c>
      <c r="BU246" s="9">
        <f t="shared" si="176"/>
        <v>8.2389026610703109</v>
      </c>
      <c r="BV246" s="9">
        <f t="shared" si="176"/>
        <v>8.3240525969829875</v>
      </c>
      <c r="BW246" s="9">
        <f t="shared" si="176"/>
        <v>8.9468332302222819</v>
      </c>
      <c r="BX246" s="9">
        <f t="shared" si="175"/>
        <v>9.6161355275116662</v>
      </c>
      <c r="BY246" s="9">
        <f t="shared" si="175"/>
        <v>10.335423329645078</v>
      </c>
      <c r="BZ246" s="9">
        <f t="shared" si="175"/>
        <v>11.108416623962857</v>
      </c>
      <c r="CA246" s="9">
        <f t="shared" si="175"/>
        <v>11.939110212532631</v>
      </c>
      <c r="CB246" s="9">
        <f t="shared" si="175"/>
        <v>12.831793698199629</v>
      </c>
      <c r="CC246" s="9">
        <f t="shared" si="175"/>
        <v>13.791072874816635</v>
      </c>
      <c r="CD246" s="9">
        <f t="shared" si="175"/>
        <v>14.821892612531517</v>
      </c>
      <c r="CE246" s="9">
        <f t="shared" si="175"/>
        <v>0</v>
      </c>
      <c r="CF246" s="9">
        <f t="shared" si="175"/>
        <v>0</v>
      </c>
      <c r="CG246" s="9">
        <f t="shared" si="175"/>
        <v>0</v>
      </c>
      <c r="CH246" s="9">
        <f t="shared" si="175"/>
        <v>0</v>
      </c>
      <c r="CI246" s="9">
        <f t="shared" si="175"/>
        <v>0</v>
      </c>
      <c r="CJ246" s="9">
        <f t="shared" si="175"/>
        <v>0</v>
      </c>
      <c r="CK246" s="9">
        <f t="shared" si="175"/>
        <v>0</v>
      </c>
      <c r="CL246" s="9">
        <f t="shared" si="175"/>
        <v>0</v>
      </c>
      <c r="CM246" s="9">
        <f t="shared" si="175"/>
        <v>0</v>
      </c>
      <c r="CN246" s="9">
        <f t="shared" si="182"/>
        <v>0</v>
      </c>
      <c r="CO246" s="9">
        <f t="shared" si="182"/>
        <v>0</v>
      </c>
      <c r="CP246" s="9">
        <f t="shared" si="182"/>
        <v>0</v>
      </c>
      <c r="CQ246" s="9">
        <f t="shared" si="168"/>
        <v>109.95363336747559</v>
      </c>
      <c r="CR246" s="27"/>
    </row>
    <row r="247" spans="2:96" x14ac:dyDescent="0.2">
      <c r="B247" s="1">
        <f t="shared" si="161"/>
        <v>44096</v>
      </c>
      <c r="C247" s="8">
        <f t="shared" si="156"/>
        <v>33.714285714285715</v>
      </c>
      <c r="D247">
        <f t="shared" si="165"/>
        <v>236</v>
      </c>
      <c r="E247" s="14">
        <f t="shared" si="162"/>
        <v>0.15</v>
      </c>
      <c r="F247" s="3">
        <f t="shared" si="157"/>
        <v>2.8576511180631639</v>
      </c>
      <c r="G247" s="3">
        <f t="shared" si="150"/>
        <v>1.4189999999999996</v>
      </c>
      <c r="H247" s="27"/>
      <c r="I247" s="4">
        <f t="shared" si="158"/>
        <v>2246921.7760713119</v>
      </c>
      <c r="J247" s="4"/>
      <c r="K247" s="4">
        <f t="shared" si="151"/>
        <v>2753078.2239286932</v>
      </c>
      <c r="L247" s="4">
        <f t="shared" si="177"/>
        <v>1.000350880007618</v>
      </c>
      <c r="N247" s="4">
        <f t="shared" si="166"/>
        <v>109.95363336747559</v>
      </c>
      <c r="O247" s="4">
        <f t="shared" si="184"/>
        <v>111.0907450242124</v>
      </c>
      <c r="P247" s="4">
        <f t="shared" si="184"/>
        <v>119.40306350853224</v>
      </c>
      <c r="Q247" s="4">
        <f t="shared" si="184"/>
        <v>128.33644236890942</v>
      </c>
      <c r="R247" s="4">
        <f t="shared" si="184"/>
        <v>137.93714392365649</v>
      </c>
      <c r="S247" s="4">
        <f t="shared" si="184"/>
        <v>148.25485469234829</v>
      </c>
      <c r="T247" s="4">
        <f t="shared" si="184"/>
        <v>159.34293544841512</v>
      </c>
      <c r="U247" s="4">
        <f t="shared" si="184"/>
        <v>171.25868900192791</v>
      </c>
      <c r="V247" s="4">
        <f t="shared" si="184"/>
        <v>184.06364688635398</v>
      </c>
      <c r="W247" s="4">
        <f t="shared" si="184"/>
        <v>197.82387618734705</v>
      </c>
      <c r="X247" s="4">
        <f t="shared" si="184"/>
        <v>212.61030781715553</v>
      </c>
      <c r="Y247" s="4">
        <f t="shared" si="184"/>
        <v>228.49908760453488</v>
      </c>
      <c r="Z247" s="4">
        <f t="shared" si="184"/>
        <v>245.57195163659443</v>
      </c>
      <c r="AA247" s="4">
        <f t="shared" si="184"/>
        <v>263.91662735509436</v>
      </c>
      <c r="AB247" s="4">
        <f t="shared" si="184"/>
        <v>283.62726197451559</v>
      </c>
      <c r="AC247" s="4">
        <f t="shared" si="184"/>
        <v>304.80487985172329</v>
      </c>
      <c r="AD247" s="4">
        <f t="shared" si="184"/>
        <v>327.55787049602947</v>
      </c>
      <c r="AE247" s="4">
        <f t="shared" si="184"/>
        <v>352.00250896245632</v>
      </c>
      <c r="AF247" s="4">
        <f t="shared" si="184"/>
        <v>378.26351041828792</v>
      </c>
      <c r="AG247" s="4">
        <f t="shared" si="184"/>
        <v>406.47462071150824</v>
      </c>
      <c r="AH247" s="4">
        <f t="shared" si="184"/>
        <v>436.77924479704438</v>
      </c>
      <c r="AI247" s="4">
        <f t="shared" si="152"/>
        <v>2582992.5548089407</v>
      </c>
      <c r="AJ247" s="4">
        <f t="shared" si="159"/>
        <v>2587900.1277109748</v>
      </c>
      <c r="AK247" s="27"/>
      <c r="AL247">
        <f t="shared" si="146"/>
        <v>236</v>
      </c>
      <c r="AM247" s="4"/>
      <c r="AN247" s="4"/>
      <c r="AO247" s="4">
        <f t="shared" si="181"/>
        <v>7.0908986185667491</v>
      </c>
      <c r="AP247" s="4">
        <f t="shared" si="181"/>
        <v>0</v>
      </c>
      <c r="AQ247" s="4">
        <f t="shared" si="181"/>
        <v>0</v>
      </c>
      <c r="AR247" s="4">
        <f t="shared" si="181"/>
        <v>0</v>
      </c>
      <c r="AS247" s="4">
        <f t="shared" si="181"/>
        <v>0</v>
      </c>
      <c r="AT247" s="4">
        <f t="shared" si="181"/>
        <v>0</v>
      </c>
      <c r="AU247" s="4">
        <f t="shared" si="181"/>
        <v>0</v>
      </c>
      <c r="AV247" s="4">
        <f t="shared" si="181"/>
        <v>0</v>
      </c>
      <c r="AW247" s="4">
        <f t="shared" si="181"/>
        <v>0</v>
      </c>
      <c r="AX247" s="4">
        <f t="shared" si="181"/>
        <v>0</v>
      </c>
      <c r="AY247" s="4">
        <f t="shared" si="181"/>
        <v>0</v>
      </c>
      <c r="AZ247" s="4">
        <f t="shared" si="181"/>
        <v>0</v>
      </c>
      <c r="BA247" s="4">
        <f t="shared" si="181"/>
        <v>0</v>
      </c>
      <c r="BB247" s="4">
        <f t="shared" si="181"/>
        <v>0</v>
      </c>
      <c r="BC247" s="4">
        <f t="shared" si="181"/>
        <v>0</v>
      </c>
      <c r="BD247" s="4">
        <f t="shared" si="181"/>
        <v>0</v>
      </c>
      <c r="BE247" s="4">
        <f t="shared" si="180"/>
        <v>0</v>
      </c>
      <c r="BF247" s="4">
        <f t="shared" si="180"/>
        <v>0</v>
      </c>
      <c r="BG247" s="4">
        <f t="shared" si="180"/>
        <v>0</v>
      </c>
      <c r="BH247" s="4">
        <f t="shared" si="180"/>
        <v>0</v>
      </c>
      <c r="BI247" s="4">
        <f t="shared" si="180"/>
        <v>0</v>
      </c>
      <c r="BJ247" s="4">
        <f t="shared" si="164"/>
        <v>7.0908986185667491</v>
      </c>
      <c r="BK247" s="4">
        <f t="shared" si="160"/>
        <v>165178.09621771963</v>
      </c>
      <c r="BL247" s="4">
        <f t="shared" si="169"/>
        <v>1.000377152615711</v>
      </c>
      <c r="BM247" s="4">
        <f t="shared" si="154"/>
        <v>2753078.2239286946</v>
      </c>
      <c r="BN247" s="18">
        <f t="shared" si="170"/>
        <v>1.000350880007618</v>
      </c>
      <c r="BO247" s="4">
        <f t="shared" si="155"/>
        <v>5.9997603693950756</v>
      </c>
      <c r="BP247" s="27"/>
      <c r="BQ247" s="4">
        <f>I247+AJ247+BK247+SUM(J$11:J247)</f>
        <v>5000000.0000000065</v>
      </c>
      <c r="BR247" s="27"/>
      <c r="BS247">
        <f t="shared" si="148"/>
        <v>236</v>
      </c>
      <c r="BT247" s="11">
        <f t="shared" si="149"/>
        <v>0.46473723764541203</v>
      </c>
      <c r="BU247" s="9">
        <f t="shared" si="176"/>
        <v>7.6649321760415514</v>
      </c>
      <c r="BV247" s="9">
        <f t="shared" si="176"/>
        <v>7.7442008955784898</v>
      </c>
      <c r="BW247" s="9">
        <f t="shared" si="176"/>
        <v>8.3236574852032454</v>
      </c>
      <c r="BX247" s="9">
        <f t="shared" si="175"/>
        <v>8.9464085573649861</v>
      </c>
      <c r="BY247" s="9">
        <f t="shared" si="175"/>
        <v>9.6156790853666614</v>
      </c>
      <c r="BZ247" s="9">
        <f t="shared" si="175"/>
        <v>10.334932745586583</v>
      </c>
      <c r="CA247" s="9">
        <f t="shared" si="175"/>
        <v>11.107889348791147</v>
      </c>
      <c r="CB247" s="9">
        <f t="shared" si="175"/>
        <v>11.938543507429602</v>
      </c>
      <c r="CC247" s="9">
        <f t="shared" si="175"/>
        <v>12.831184620735703</v>
      </c>
      <c r="CD247" s="9">
        <f t="shared" si="175"/>
        <v>13.790418263942351</v>
      </c>
      <c r="CE247" s="9">
        <f t="shared" si="175"/>
        <v>0</v>
      </c>
      <c r="CF247" s="9">
        <f t="shared" si="175"/>
        <v>0</v>
      </c>
      <c r="CG247" s="9">
        <f t="shared" si="175"/>
        <v>0</v>
      </c>
      <c r="CH247" s="9">
        <f t="shared" si="175"/>
        <v>0</v>
      </c>
      <c r="CI247" s="9">
        <f t="shared" si="175"/>
        <v>0</v>
      </c>
      <c r="CJ247" s="9">
        <f t="shared" si="175"/>
        <v>0</v>
      </c>
      <c r="CK247" s="9">
        <f t="shared" si="175"/>
        <v>0</v>
      </c>
      <c r="CL247" s="9">
        <f t="shared" si="175"/>
        <v>0</v>
      </c>
      <c r="CM247" s="9">
        <f t="shared" si="175"/>
        <v>0</v>
      </c>
      <c r="CN247" s="9">
        <f t="shared" si="182"/>
        <v>0</v>
      </c>
      <c r="CO247" s="9">
        <f t="shared" si="182"/>
        <v>0</v>
      </c>
      <c r="CP247" s="9">
        <f t="shared" si="182"/>
        <v>0</v>
      </c>
      <c r="CQ247" s="9">
        <f t="shared" si="168"/>
        <v>102.29784668604032</v>
      </c>
      <c r="CR247" s="27"/>
    </row>
    <row r="248" spans="2:96" x14ac:dyDescent="0.2">
      <c r="B248" s="1">
        <f t="shared" si="161"/>
        <v>44097</v>
      </c>
      <c r="C248" s="8">
        <f t="shared" si="156"/>
        <v>33.857142857142854</v>
      </c>
      <c r="D248">
        <f t="shared" si="165"/>
        <v>237</v>
      </c>
      <c r="E248" s="14">
        <f t="shared" si="162"/>
        <v>0.15</v>
      </c>
      <c r="F248" s="3">
        <f t="shared" si="157"/>
        <v>2.8576511180631639</v>
      </c>
      <c r="G248" s="3">
        <f t="shared" si="150"/>
        <v>1.4189999999999996</v>
      </c>
      <c r="H248" s="27"/>
      <c r="I248" s="4">
        <f t="shared" si="158"/>
        <v>2246819.4782246258</v>
      </c>
      <c r="J248" s="4"/>
      <c r="K248" s="4">
        <f t="shared" si="151"/>
        <v>2753180.5217753793</v>
      </c>
      <c r="L248" s="4">
        <f t="shared" si="177"/>
        <v>1.0003264365125286</v>
      </c>
      <c r="N248" s="4">
        <f t="shared" si="166"/>
        <v>102.29784668604032</v>
      </c>
      <c r="O248" s="4">
        <f t="shared" si="184"/>
        <v>103.35641536542705</v>
      </c>
      <c r="P248" s="4">
        <f t="shared" si="184"/>
        <v>111.0907450242124</v>
      </c>
      <c r="Q248" s="4">
        <f t="shared" si="184"/>
        <v>119.40306350853224</v>
      </c>
      <c r="R248" s="4">
        <f t="shared" si="184"/>
        <v>128.33644236890942</v>
      </c>
      <c r="S248" s="4">
        <f t="shared" si="184"/>
        <v>137.93714392365649</v>
      </c>
      <c r="T248" s="4">
        <f t="shared" si="184"/>
        <v>148.25485469234829</v>
      </c>
      <c r="U248" s="4">
        <f t="shared" si="184"/>
        <v>159.34293544841512</v>
      </c>
      <c r="V248" s="4">
        <f t="shared" si="184"/>
        <v>171.25868900192791</v>
      </c>
      <c r="W248" s="4">
        <f t="shared" si="184"/>
        <v>184.06364688635398</v>
      </c>
      <c r="X248" s="4">
        <f t="shared" si="184"/>
        <v>197.82387618734705</v>
      </c>
      <c r="Y248" s="4">
        <f t="shared" si="184"/>
        <v>212.61030781715553</v>
      </c>
      <c r="Z248" s="4">
        <f t="shared" si="184"/>
        <v>228.49908760453488</v>
      </c>
      <c r="AA248" s="4">
        <f t="shared" si="184"/>
        <v>245.57195163659443</v>
      </c>
      <c r="AB248" s="4">
        <f t="shared" si="184"/>
        <v>263.91662735509436</v>
      </c>
      <c r="AC248" s="4">
        <f t="shared" si="184"/>
        <v>283.62726197451559</v>
      </c>
      <c r="AD248" s="4">
        <f t="shared" si="184"/>
        <v>304.80487985172329</v>
      </c>
      <c r="AE248" s="4">
        <f t="shared" si="184"/>
        <v>327.55787049602947</v>
      </c>
      <c r="AF248" s="4">
        <f t="shared" si="184"/>
        <v>352.00250896245632</v>
      </c>
      <c r="AG248" s="4">
        <f t="shared" si="184"/>
        <v>378.26351041828792</v>
      </c>
      <c r="AH248" s="4">
        <f t="shared" si="184"/>
        <v>406.47462071150824</v>
      </c>
      <c r="AI248" s="4">
        <f t="shared" si="152"/>
        <v>2583429.3340537376</v>
      </c>
      <c r="AJ248" s="4">
        <f t="shared" si="159"/>
        <v>2587995.8283396587</v>
      </c>
      <c r="AK248" s="27"/>
      <c r="AL248">
        <f t="shared" si="146"/>
        <v>237</v>
      </c>
      <c r="AM248" s="4"/>
      <c r="AN248" s="4"/>
      <c r="AO248" s="4">
        <f t="shared" si="181"/>
        <v>6.5972180020485354</v>
      </c>
      <c r="AP248" s="4">
        <f t="shared" si="181"/>
        <v>0</v>
      </c>
      <c r="AQ248" s="4">
        <f t="shared" si="181"/>
        <v>0</v>
      </c>
      <c r="AR248" s="4">
        <f t="shared" si="181"/>
        <v>0</v>
      </c>
      <c r="AS248" s="4">
        <f t="shared" si="181"/>
        <v>0</v>
      </c>
      <c r="AT248" s="4">
        <f t="shared" si="181"/>
        <v>0</v>
      </c>
      <c r="AU248" s="4">
        <f t="shared" si="181"/>
        <v>0</v>
      </c>
      <c r="AV248" s="4">
        <f t="shared" si="181"/>
        <v>0</v>
      </c>
      <c r="AW248" s="4">
        <f t="shared" si="181"/>
        <v>0</v>
      </c>
      <c r="AX248" s="4">
        <f t="shared" si="181"/>
        <v>0</v>
      </c>
      <c r="AY248" s="4">
        <f t="shared" si="181"/>
        <v>0</v>
      </c>
      <c r="AZ248" s="4">
        <f t="shared" si="181"/>
        <v>0</v>
      </c>
      <c r="BA248" s="4">
        <f t="shared" si="181"/>
        <v>0</v>
      </c>
      <c r="BB248" s="4">
        <f t="shared" si="181"/>
        <v>0</v>
      </c>
      <c r="BC248" s="4">
        <f t="shared" si="181"/>
        <v>0</v>
      </c>
      <c r="BD248" s="4">
        <f t="shared" si="181"/>
        <v>0</v>
      </c>
      <c r="BE248" s="4">
        <f t="shared" si="180"/>
        <v>0</v>
      </c>
      <c r="BF248" s="4">
        <f t="shared" si="180"/>
        <v>0</v>
      </c>
      <c r="BG248" s="4">
        <f t="shared" si="180"/>
        <v>0</v>
      </c>
      <c r="BH248" s="4">
        <f t="shared" si="180"/>
        <v>0</v>
      </c>
      <c r="BI248" s="4">
        <f t="shared" si="180"/>
        <v>0</v>
      </c>
      <c r="BJ248" s="4">
        <f t="shared" si="164"/>
        <v>6.5972180020485354</v>
      </c>
      <c r="BK248" s="4">
        <f t="shared" si="160"/>
        <v>165184.69343572168</v>
      </c>
      <c r="BL248" s="4">
        <f t="shared" si="169"/>
        <v>1.000350880007618</v>
      </c>
      <c r="BM248" s="4">
        <f t="shared" si="154"/>
        <v>2753180.5217753802</v>
      </c>
      <c r="BN248" s="18">
        <f t="shared" si="170"/>
        <v>1.0003264365125284</v>
      </c>
      <c r="BO248" s="4">
        <f t="shared" si="155"/>
        <v>5.9997770625372144</v>
      </c>
      <c r="BP248" s="27"/>
      <c r="BQ248" s="4">
        <f>I248+AJ248+BK248+SUM(J$11:J248)</f>
        <v>5000000.0000000065</v>
      </c>
      <c r="BR248" s="27"/>
      <c r="BS248">
        <f t="shared" si="148"/>
        <v>237</v>
      </c>
      <c r="BT248" s="11">
        <f t="shared" si="149"/>
        <v>0.46471671320600255</v>
      </c>
      <c r="BU248" s="9">
        <f t="shared" si="176"/>
        <v>7.1309278619982317</v>
      </c>
      <c r="BV248" s="9">
        <f t="shared" si="176"/>
        <v>7.204718045606346</v>
      </c>
      <c r="BW248" s="9">
        <f t="shared" si="176"/>
        <v>7.7438588842887093</v>
      </c>
      <c r="BX248" s="9">
        <f t="shared" si="175"/>
        <v>8.3232898830619035</v>
      </c>
      <c r="BY248" s="9">
        <f t="shared" si="175"/>
        <v>8.9460134523346717</v>
      </c>
      <c r="BZ248" s="9">
        <f t="shared" si="175"/>
        <v>9.6152544229837442</v>
      </c>
      <c r="CA248" s="9">
        <f t="shared" si="175"/>
        <v>10.33447631841924</v>
      </c>
      <c r="CB248" s="9">
        <f t="shared" si="175"/>
        <v>11.107398785127556</v>
      </c>
      <c r="CC248" s="9">
        <f t="shared" si="175"/>
        <v>11.938016259141737</v>
      </c>
      <c r="CD248" s="9">
        <f t="shared" si="175"/>
        <v>12.830617950260502</v>
      </c>
      <c r="CE248" s="9">
        <f t="shared" si="175"/>
        <v>0</v>
      </c>
      <c r="CF248" s="9">
        <f t="shared" si="175"/>
        <v>0</v>
      </c>
      <c r="CG248" s="9">
        <f t="shared" si="175"/>
        <v>0</v>
      </c>
      <c r="CH248" s="9">
        <f t="shared" si="175"/>
        <v>0</v>
      </c>
      <c r="CI248" s="9">
        <f t="shared" si="175"/>
        <v>0</v>
      </c>
      <c r="CJ248" s="9">
        <f t="shared" si="175"/>
        <v>0</v>
      </c>
      <c r="CK248" s="9">
        <f t="shared" si="175"/>
        <v>0</v>
      </c>
      <c r="CL248" s="9">
        <f t="shared" si="175"/>
        <v>0</v>
      </c>
      <c r="CM248" s="9">
        <f t="shared" si="175"/>
        <v>0</v>
      </c>
      <c r="CN248" s="9">
        <f t="shared" si="182"/>
        <v>0</v>
      </c>
      <c r="CO248" s="9">
        <f t="shared" si="182"/>
        <v>0</v>
      </c>
      <c r="CP248" s="9">
        <f t="shared" si="182"/>
        <v>0</v>
      </c>
      <c r="CQ248" s="9">
        <f t="shared" si="168"/>
        <v>95.174571863222639</v>
      </c>
      <c r="CR248" s="27"/>
    </row>
    <row r="249" spans="2:96" x14ac:dyDescent="0.2">
      <c r="B249" s="1">
        <f t="shared" si="161"/>
        <v>44098</v>
      </c>
      <c r="C249" s="8">
        <f t="shared" si="156"/>
        <v>34</v>
      </c>
      <c r="D249">
        <f t="shared" si="165"/>
        <v>238</v>
      </c>
      <c r="E249" s="14">
        <f t="shared" si="162"/>
        <v>0.15</v>
      </c>
      <c r="F249" s="3">
        <f t="shared" si="157"/>
        <v>2.8576511180631639</v>
      </c>
      <c r="G249" s="3">
        <f t="shared" si="150"/>
        <v>1.4189999999999996</v>
      </c>
      <c r="H249" s="27"/>
      <c r="I249" s="4">
        <f t="shared" si="158"/>
        <v>2246724.3036527624</v>
      </c>
      <c r="J249" s="4"/>
      <c r="K249" s="4">
        <f t="shared" si="151"/>
        <v>2753275.6963472427</v>
      </c>
      <c r="L249" s="4">
        <f t="shared" si="177"/>
        <v>1.0003036949275246</v>
      </c>
      <c r="N249" s="4">
        <f t="shared" si="166"/>
        <v>95.174571863222639</v>
      </c>
      <c r="O249" s="4">
        <f t="shared" si="184"/>
        <v>96.159975884877895</v>
      </c>
      <c r="P249" s="4">
        <f t="shared" si="184"/>
        <v>103.35641536542705</v>
      </c>
      <c r="Q249" s="4">
        <f t="shared" si="184"/>
        <v>111.0907450242124</v>
      </c>
      <c r="R249" s="4">
        <f t="shared" si="184"/>
        <v>119.40306350853224</v>
      </c>
      <c r="S249" s="4">
        <f t="shared" si="184"/>
        <v>128.33644236890942</v>
      </c>
      <c r="T249" s="4">
        <f t="shared" si="184"/>
        <v>137.93714392365649</v>
      </c>
      <c r="U249" s="4">
        <f t="shared" si="184"/>
        <v>148.25485469234829</v>
      </c>
      <c r="V249" s="4">
        <f t="shared" si="184"/>
        <v>159.34293544841512</v>
      </c>
      <c r="W249" s="4">
        <f t="shared" si="184"/>
        <v>171.25868900192791</v>
      </c>
      <c r="X249" s="4">
        <f t="shared" si="184"/>
        <v>184.06364688635398</v>
      </c>
      <c r="Y249" s="4">
        <f t="shared" si="184"/>
        <v>197.82387618734705</v>
      </c>
      <c r="Z249" s="4">
        <f t="shared" si="184"/>
        <v>212.61030781715553</v>
      </c>
      <c r="AA249" s="4">
        <f t="shared" si="184"/>
        <v>228.49908760453488</v>
      </c>
      <c r="AB249" s="4">
        <f t="shared" si="184"/>
        <v>245.57195163659443</v>
      </c>
      <c r="AC249" s="4">
        <f t="shared" si="184"/>
        <v>263.91662735509436</v>
      </c>
      <c r="AD249" s="4">
        <f t="shared" si="184"/>
        <v>283.62726197451559</v>
      </c>
      <c r="AE249" s="4">
        <f t="shared" si="184"/>
        <v>304.80487985172329</v>
      </c>
      <c r="AF249" s="4">
        <f t="shared" si="184"/>
        <v>327.55787049602947</v>
      </c>
      <c r="AG249" s="4">
        <f t="shared" si="184"/>
        <v>352.00250896245632</v>
      </c>
      <c r="AH249" s="4">
        <f t="shared" si="184"/>
        <v>378.26351041828792</v>
      </c>
      <c r="AI249" s="4">
        <f t="shared" si="152"/>
        <v>2583835.8086744491</v>
      </c>
      <c r="AJ249" s="4">
        <f t="shared" si="159"/>
        <v>2588084.8650407209</v>
      </c>
      <c r="AK249" s="27"/>
      <c r="AL249">
        <f t="shared" si="146"/>
        <v>238</v>
      </c>
      <c r="AM249" s="4"/>
      <c r="AN249" s="4"/>
      <c r="AO249" s="4">
        <f t="shared" si="181"/>
        <v>6.1378708011624186</v>
      </c>
      <c r="AP249" s="4">
        <f t="shared" si="181"/>
        <v>0</v>
      </c>
      <c r="AQ249" s="4">
        <f t="shared" si="181"/>
        <v>0</v>
      </c>
      <c r="AR249" s="4">
        <f t="shared" si="181"/>
        <v>0</v>
      </c>
      <c r="AS249" s="4">
        <f t="shared" si="181"/>
        <v>0</v>
      </c>
      <c r="AT249" s="4">
        <f t="shared" si="181"/>
        <v>0</v>
      </c>
      <c r="AU249" s="4">
        <f t="shared" si="181"/>
        <v>0</v>
      </c>
      <c r="AV249" s="4">
        <f t="shared" si="181"/>
        <v>0</v>
      </c>
      <c r="AW249" s="4">
        <f t="shared" si="181"/>
        <v>0</v>
      </c>
      <c r="AX249" s="4">
        <f t="shared" si="181"/>
        <v>0</v>
      </c>
      <c r="AY249" s="4">
        <f t="shared" si="181"/>
        <v>0</v>
      </c>
      <c r="AZ249" s="4">
        <f t="shared" si="181"/>
        <v>0</v>
      </c>
      <c r="BA249" s="4">
        <f t="shared" si="181"/>
        <v>0</v>
      </c>
      <c r="BB249" s="4">
        <f t="shared" si="181"/>
        <v>0</v>
      </c>
      <c r="BC249" s="4">
        <f t="shared" si="181"/>
        <v>0</v>
      </c>
      <c r="BD249" s="4">
        <f t="shared" si="181"/>
        <v>0</v>
      </c>
      <c r="BE249" s="4">
        <f t="shared" si="180"/>
        <v>0</v>
      </c>
      <c r="BF249" s="4">
        <f t="shared" si="180"/>
        <v>0</v>
      </c>
      <c r="BG249" s="4">
        <f t="shared" si="180"/>
        <v>0</v>
      </c>
      <c r="BH249" s="4">
        <f t="shared" si="180"/>
        <v>0</v>
      </c>
      <c r="BI249" s="4">
        <f t="shared" si="180"/>
        <v>0</v>
      </c>
      <c r="BJ249" s="4">
        <f t="shared" si="164"/>
        <v>6.1378708011624186</v>
      </c>
      <c r="BK249" s="4">
        <f t="shared" si="160"/>
        <v>165190.83130652286</v>
      </c>
      <c r="BL249" s="4">
        <f t="shared" si="169"/>
        <v>1.0003264365125288</v>
      </c>
      <c r="BM249" s="4">
        <f t="shared" si="154"/>
        <v>2753275.6963472436</v>
      </c>
      <c r="BN249" s="18">
        <f t="shared" si="170"/>
        <v>1.0003036949275246</v>
      </c>
      <c r="BO249" s="4">
        <f t="shared" si="155"/>
        <v>5.9997925934435354</v>
      </c>
      <c r="BP249" s="27"/>
      <c r="BQ249" s="4">
        <f>I249+AJ249+BK249+SUM(J$11:J249)</f>
        <v>5000000.0000000056</v>
      </c>
      <c r="BR249" s="27"/>
      <c r="BS249">
        <f t="shared" si="148"/>
        <v>238</v>
      </c>
      <c r="BT249" s="11">
        <f t="shared" si="149"/>
        <v>0.46469761789168978</v>
      </c>
      <c r="BU249" s="9">
        <f t="shared" si="176"/>
        <v>6.63410952430515</v>
      </c>
      <c r="BV249" s="9">
        <f t="shared" si="176"/>
        <v>6.7027967595337632</v>
      </c>
      <c r="BW249" s="9">
        <f t="shared" si="176"/>
        <v>7.2044220021206993</v>
      </c>
      <c r="BX249" s="9">
        <f t="shared" si="175"/>
        <v>7.7435406873846881</v>
      </c>
      <c r="BY249" s="9">
        <f t="shared" si="175"/>
        <v>8.3229478772077634</v>
      </c>
      <c r="BZ249" s="9">
        <f t="shared" si="175"/>
        <v>8.94564585862895</v>
      </c>
      <c r="CA249" s="9">
        <f t="shared" si="175"/>
        <v>9.6148593300159515</v>
      </c>
      <c r="CB249" s="9">
        <f t="shared" si="175"/>
        <v>10.334051672461928</v>
      </c>
      <c r="CC249" s="9">
        <f t="shared" si="175"/>
        <v>11.106942379612169</v>
      </c>
      <c r="CD249" s="9">
        <f t="shared" si="175"/>
        <v>11.937525723367443</v>
      </c>
      <c r="CE249" s="9">
        <f t="shared" si="175"/>
        <v>0</v>
      </c>
      <c r="CF249" s="9">
        <f t="shared" si="175"/>
        <v>0</v>
      </c>
      <c r="CG249" s="9">
        <f t="shared" si="175"/>
        <v>0</v>
      </c>
      <c r="CH249" s="9">
        <f t="shared" si="175"/>
        <v>0</v>
      </c>
      <c r="CI249" s="9">
        <f t="shared" si="175"/>
        <v>0</v>
      </c>
      <c r="CJ249" s="9">
        <f t="shared" si="175"/>
        <v>0</v>
      </c>
      <c r="CK249" s="9">
        <f t="shared" si="175"/>
        <v>0</v>
      </c>
      <c r="CL249" s="9">
        <f t="shared" si="175"/>
        <v>0</v>
      </c>
      <c r="CM249" s="9">
        <f t="shared" si="175"/>
        <v>0</v>
      </c>
      <c r="CN249" s="9">
        <f t="shared" si="182"/>
        <v>0</v>
      </c>
      <c r="CO249" s="9">
        <f t="shared" si="182"/>
        <v>0</v>
      </c>
      <c r="CP249" s="9">
        <f t="shared" si="182"/>
        <v>0</v>
      </c>
      <c r="CQ249" s="9">
        <f t="shared" si="168"/>
        <v>88.546841814638512</v>
      </c>
      <c r="CR249" s="27"/>
    </row>
    <row r="250" spans="2:96" x14ac:dyDescent="0.2">
      <c r="B250" s="1">
        <f t="shared" si="161"/>
        <v>44099</v>
      </c>
      <c r="C250" s="8">
        <f t="shared" si="156"/>
        <v>34.142857142857146</v>
      </c>
      <c r="D250">
        <f t="shared" si="165"/>
        <v>239</v>
      </c>
      <c r="E250" s="14">
        <f t="shared" si="162"/>
        <v>0.15</v>
      </c>
      <c r="F250" s="3">
        <f t="shared" si="157"/>
        <v>2.8576511180631639</v>
      </c>
      <c r="G250" s="3">
        <f t="shared" si="150"/>
        <v>1.4189999999999996</v>
      </c>
      <c r="H250" s="27"/>
      <c r="I250" s="4">
        <f t="shared" si="158"/>
        <v>2246635.7568109478</v>
      </c>
      <c r="J250" s="4"/>
      <c r="K250" s="4">
        <f t="shared" si="151"/>
        <v>2753364.2431890573</v>
      </c>
      <c r="L250" s="4">
        <f t="shared" si="177"/>
        <v>1.0002825368768737</v>
      </c>
      <c r="N250" s="4">
        <f t="shared" si="166"/>
        <v>88.546841814638512</v>
      </c>
      <c r="O250" s="4">
        <f t="shared" si="184"/>
        <v>89.464097551429276</v>
      </c>
      <c r="P250" s="4">
        <f t="shared" si="184"/>
        <v>96.159975884877895</v>
      </c>
      <c r="Q250" s="4">
        <f t="shared" si="184"/>
        <v>103.35641536542705</v>
      </c>
      <c r="R250" s="4">
        <f t="shared" si="184"/>
        <v>111.0907450242124</v>
      </c>
      <c r="S250" s="4">
        <f t="shared" si="184"/>
        <v>119.40306350853224</v>
      </c>
      <c r="T250" s="4">
        <f t="shared" si="184"/>
        <v>128.33644236890942</v>
      </c>
      <c r="U250" s="4">
        <f t="shared" si="184"/>
        <v>137.93714392365649</v>
      </c>
      <c r="V250" s="4">
        <f t="shared" si="184"/>
        <v>148.25485469234829</v>
      </c>
      <c r="W250" s="4">
        <f t="shared" si="184"/>
        <v>159.34293544841512</v>
      </c>
      <c r="X250" s="4">
        <f t="shared" si="184"/>
        <v>171.25868900192791</v>
      </c>
      <c r="Y250" s="4">
        <f t="shared" si="184"/>
        <v>184.06364688635398</v>
      </c>
      <c r="Z250" s="4">
        <f t="shared" si="184"/>
        <v>197.82387618734705</v>
      </c>
      <c r="AA250" s="4">
        <f t="shared" si="184"/>
        <v>212.61030781715553</v>
      </c>
      <c r="AB250" s="4">
        <f t="shared" si="184"/>
        <v>228.49908760453488</v>
      </c>
      <c r="AC250" s="4">
        <f t="shared" si="184"/>
        <v>245.57195163659443</v>
      </c>
      <c r="AD250" s="4">
        <f t="shared" si="184"/>
        <v>263.91662735509436</v>
      </c>
      <c r="AE250" s="4">
        <f t="shared" si="184"/>
        <v>283.62726197451559</v>
      </c>
      <c r="AF250" s="4">
        <f t="shared" si="184"/>
        <v>304.80487985172329</v>
      </c>
      <c r="AG250" s="4">
        <f t="shared" si="184"/>
        <v>327.55787049602947</v>
      </c>
      <c r="AH250" s="4">
        <f t="shared" si="184"/>
        <v>352.00250896245632</v>
      </c>
      <c r="AI250" s="4">
        <f t="shared" si="152"/>
        <v>2584214.0721848672</v>
      </c>
      <c r="AJ250" s="4">
        <f t="shared" si="159"/>
        <v>2588167.7014082232</v>
      </c>
      <c r="AK250" s="27"/>
      <c r="AL250">
        <f t="shared" si="146"/>
        <v>239</v>
      </c>
      <c r="AM250" s="4"/>
      <c r="AN250" s="4"/>
      <c r="AO250" s="4">
        <f t="shared" si="181"/>
        <v>5.7104743117933578</v>
      </c>
      <c r="AP250" s="4">
        <f t="shared" si="181"/>
        <v>0</v>
      </c>
      <c r="AQ250" s="4">
        <f t="shared" si="181"/>
        <v>0</v>
      </c>
      <c r="AR250" s="4">
        <f t="shared" si="181"/>
        <v>0</v>
      </c>
      <c r="AS250" s="4">
        <f t="shared" si="181"/>
        <v>0</v>
      </c>
      <c r="AT250" s="4">
        <f t="shared" si="181"/>
        <v>0</v>
      </c>
      <c r="AU250" s="4">
        <f t="shared" si="181"/>
        <v>0</v>
      </c>
      <c r="AV250" s="4">
        <f t="shared" si="181"/>
        <v>0</v>
      </c>
      <c r="AW250" s="4">
        <f t="shared" si="181"/>
        <v>0</v>
      </c>
      <c r="AX250" s="4">
        <f t="shared" si="181"/>
        <v>0</v>
      </c>
      <c r="AY250" s="4">
        <f t="shared" si="181"/>
        <v>0</v>
      </c>
      <c r="AZ250" s="4">
        <f t="shared" si="181"/>
        <v>0</v>
      </c>
      <c r="BA250" s="4">
        <f t="shared" si="181"/>
        <v>0</v>
      </c>
      <c r="BB250" s="4">
        <f t="shared" si="181"/>
        <v>0</v>
      </c>
      <c r="BC250" s="4">
        <f t="shared" si="181"/>
        <v>0</v>
      </c>
      <c r="BD250" s="4">
        <f t="shared" si="181"/>
        <v>0</v>
      </c>
      <c r="BE250" s="4">
        <f t="shared" si="180"/>
        <v>0</v>
      </c>
      <c r="BF250" s="4">
        <f t="shared" si="180"/>
        <v>0</v>
      </c>
      <c r="BG250" s="4">
        <f t="shared" si="180"/>
        <v>0</v>
      </c>
      <c r="BH250" s="4">
        <f t="shared" si="180"/>
        <v>0</v>
      </c>
      <c r="BI250" s="4">
        <f t="shared" si="180"/>
        <v>0</v>
      </c>
      <c r="BJ250" s="4">
        <f t="shared" si="164"/>
        <v>5.7104743117933578</v>
      </c>
      <c r="BK250" s="4">
        <f t="shared" si="160"/>
        <v>165196.54178083464</v>
      </c>
      <c r="BL250" s="4">
        <f t="shared" si="169"/>
        <v>1.0003036949275246</v>
      </c>
      <c r="BM250" s="4">
        <f t="shared" si="154"/>
        <v>2753364.2431890578</v>
      </c>
      <c r="BN250" s="18">
        <f t="shared" si="170"/>
        <v>1.0002825368768731</v>
      </c>
      <c r="BO250" s="4">
        <f t="shared" si="155"/>
        <v>5.9998070429467525</v>
      </c>
      <c r="BP250" s="27"/>
      <c r="BQ250" s="4">
        <f>I250+AJ250+BK250+SUM(J$11:J250)</f>
        <v>5000000.0000000056</v>
      </c>
      <c r="BR250" s="27"/>
      <c r="BS250">
        <f t="shared" si="148"/>
        <v>239</v>
      </c>
      <c r="BT250" s="11">
        <f t="shared" si="149"/>
        <v>0.46467985228885877</v>
      </c>
      <c r="BU250" s="9">
        <f t="shared" si="176"/>
        <v>6.171890006260675</v>
      </c>
      <c r="BV250" s="9">
        <f t="shared" si="176"/>
        <v>6.2358245453031307</v>
      </c>
      <c r="BW250" s="9">
        <f t="shared" si="176"/>
        <v>6.7025405085427918</v>
      </c>
      <c r="BX250" s="9">
        <f t="shared" si="175"/>
        <v>7.2041465737668862</v>
      </c>
      <c r="BY250" s="9">
        <f t="shared" si="175"/>
        <v>7.7432446482765434</v>
      </c>
      <c r="BZ250" s="9">
        <f t="shared" si="175"/>
        <v>8.3226296870972973</v>
      </c>
      <c r="CA250" s="9">
        <f t="shared" si="175"/>
        <v>8.9453038624893679</v>
      </c>
      <c r="CB250" s="9">
        <f t="shared" si="175"/>
        <v>9.6144917495387627</v>
      </c>
      <c r="CC250" s="9">
        <f t="shared" si="175"/>
        <v>10.333656596931993</v>
      </c>
      <c r="CD250" s="9">
        <f t="shared" si="175"/>
        <v>11.106517756116403</v>
      </c>
      <c r="CE250" s="9">
        <f t="shared" si="175"/>
        <v>0</v>
      </c>
      <c r="CF250" s="9">
        <f t="shared" si="175"/>
        <v>0</v>
      </c>
      <c r="CG250" s="9">
        <f t="shared" ref="CG250:CM286" si="185">Z250*$E250*$BT250*CG$7</f>
        <v>0</v>
      </c>
      <c r="CH250" s="9">
        <f t="shared" si="185"/>
        <v>0</v>
      </c>
      <c r="CI250" s="9">
        <f t="shared" si="185"/>
        <v>0</v>
      </c>
      <c r="CJ250" s="9">
        <f t="shared" si="185"/>
        <v>0</v>
      </c>
      <c r="CK250" s="9">
        <f t="shared" si="185"/>
        <v>0</v>
      </c>
      <c r="CL250" s="9">
        <f t="shared" si="185"/>
        <v>0</v>
      </c>
      <c r="CM250" s="9">
        <f t="shared" si="185"/>
        <v>0</v>
      </c>
      <c r="CN250" s="9">
        <f t="shared" si="182"/>
        <v>0</v>
      </c>
      <c r="CO250" s="9">
        <f t="shared" si="182"/>
        <v>0</v>
      </c>
      <c r="CP250" s="9">
        <f t="shared" si="182"/>
        <v>0</v>
      </c>
      <c r="CQ250" s="9">
        <f t="shared" si="168"/>
        <v>82.380245934323852</v>
      </c>
      <c r="CR250" s="27"/>
    </row>
    <row r="251" spans="2:96" x14ac:dyDescent="0.2">
      <c r="B251" s="1">
        <f t="shared" si="161"/>
        <v>44100</v>
      </c>
      <c r="C251" s="8">
        <f t="shared" si="156"/>
        <v>34.285714285714285</v>
      </c>
      <c r="D251">
        <f t="shared" si="165"/>
        <v>240</v>
      </c>
      <c r="E251" s="14">
        <f t="shared" si="162"/>
        <v>0.15</v>
      </c>
      <c r="F251" s="3">
        <f t="shared" si="157"/>
        <v>2.8576511180631639</v>
      </c>
      <c r="G251" s="3">
        <f t="shared" si="150"/>
        <v>1.4189999999999996</v>
      </c>
      <c r="H251" s="27"/>
      <c r="I251" s="4">
        <f t="shared" si="158"/>
        <v>2246553.3765650135</v>
      </c>
      <c r="J251" s="4"/>
      <c r="K251" s="4">
        <f t="shared" si="151"/>
        <v>2753446.6234349916</v>
      </c>
      <c r="L251" s="4">
        <f t="shared" si="177"/>
        <v>1.0002628522020209</v>
      </c>
      <c r="N251" s="4">
        <f t="shared" si="166"/>
        <v>82.380245934323852</v>
      </c>
      <c r="O251" s="4">
        <f t="shared" si="184"/>
        <v>83.234031305760197</v>
      </c>
      <c r="P251" s="4">
        <f t="shared" si="184"/>
        <v>89.464097551429276</v>
      </c>
      <c r="Q251" s="4">
        <f t="shared" si="184"/>
        <v>96.159975884877895</v>
      </c>
      <c r="R251" s="4">
        <f t="shared" si="184"/>
        <v>103.35641536542705</v>
      </c>
      <c r="S251" s="4">
        <f t="shared" si="184"/>
        <v>111.0907450242124</v>
      </c>
      <c r="T251" s="4">
        <f t="shared" si="184"/>
        <v>119.40306350853224</v>
      </c>
      <c r="U251" s="4">
        <f t="shared" si="184"/>
        <v>128.33644236890942</v>
      </c>
      <c r="V251" s="4">
        <f t="shared" si="184"/>
        <v>137.93714392365649</v>
      </c>
      <c r="W251" s="4">
        <f t="shared" si="184"/>
        <v>148.25485469234829</v>
      </c>
      <c r="X251" s="4">
        <f t="shared" si="184"/>
        <v>159.34293544841512</v>
      </c>
      <c r="Y251" s="4">
        <f t="shared" si="184"/>
        <v>171.25868900192791</v>
      </c>
      <c r="Z251" s="4">
        <f t="shared" si="184"/>
        <v>184.06364688635398</v>
      </c>
      <c r="AA251" s="4">
        <f t="shared" si="184"/>
        <v>197.82387618734705</v>
      </c>
      <c r="AB251" s="4">
        <f t="shared" si="184"/>
        <v>212.61030781715553</v>
      </c>
      <c r="AC251" s="4">
        <f t="shared" si="184"/>
        <v>228.49908760453488</v>
      </c>
      <c r="AD251" s="4">
        <f t="shared" si="184"/>
        <v>245.57195163659443</v>
      </c>
      <c r="AE251" s="4">
        <f t="shared" si="184"/>
        <v>263.91662735509436</v>
      </c>
      <c r="AF251" s="4">
        <f t="shared" si="184"/>
        <v>283.62726197451559</v>
      </c>
      <c r="AG251" s="4">
        <f t="shared" si="184"/>
        <v>304.80487985172329</v>
      </c>
      <c r="AH251" s="4">
        <f t="shared" si="184"/>
        <v>327.55787049602947</v>
      </c>
      <c r="AI251" s="4">
        <f t="shared" si="152"/>
        <v>2584566.0746938298</v>
      </c>
      <c r="AJ251" s="4">
        <f t="shared" si="159"/>
        <v>2588244.768843649</v>
      </c>
      <c r="AK251" s="27"/>
      <c r="AL251">
        <f t="shared" si="146"/>
        <v>240</v>
      </c>
      <c r="AM251" s="4"/>
      <c r="AN251" s="4"/>
      <c r="AO251" s="4">
        <f t="shared" si="181"/>
        <v>5.3128105088783109</v>
      </c>
      <c r="AP251" s="4">
        <f t="shared" si="181"/>
        <v>0</v>
      </c>
      <c r="AQ251" s="4">
        <f t="shared" si="181"/>
        <v>0</v>
      </c>
      <c r="AR251" s="4">
        <f t="shared" si="181"/>
        <v>0</v>
      </c>
      <c r="AS251" s="4">
        <f t="shared" si="181"/>
        <v>0</v>
      </c>
      <c r="AT251" s="4">
        <f t="shared" si="181"/>
        <v>0</v>
      </c>
      <c r="AU251" s="4">
        <f t="shared" si="181"/>
        <v>0</v>
      </c>
      <c r="AV251" s="4">
        <f t="shared" si="181"/>
        <v>0</v>
      </c>
      <c r="AW251" s="4">
        <f t="shared" si="181"/>
        <v>0</v>
      </c>
      <c r="AX251" s="4">
        <f t="shared" si="181"/>
        <v>0</v>
      </c>
      <c r="AY251" s="4">
        <f t="shared" si="181"/>
        <v>0</v>
      </c>
      <c r="AZ251" s="4">
        <f t="shared" si="181"/>
        <v>0</v>
      </c>
      <c r="BA251" s="4">
        <f t="shared" si="181"/>
        <v>0</v>
      </c>
      <c r="BB251" s="4">
        <f t="shared" si="181"/>
        <v>0</v>
      </c>
      <c r="BC251" s="4">
        <f t="shared" si="181"/>
        <v>0</v>
      </c>
      <c r="BD251" s="4">
        <f t="shared" ref="BD251:BI266" si="186">AC250*BC$8</f>
        <v>0</v>
      </c>
      <c r="BE251" s="4">
        <f t="shared" si="186"/>
        <v>0</v>
      </c>
      <c r="BF251" s="4">
        <f t="shared" si="186"/>
        <v>0</v>
      </c>
      <c r="BG251" s="4">
        <f t="shared" si="186"/>
        <v>0</v>
      </c>
      <c r="BH251" s="4">
        <f t="shared" si="186"/>
        <v>0</v>
      </c>
      <c r="BI251" s="4">
        <f t="shared" si="186"/>
        <v>0</v>
      </c>
      <c r="BJ251" s="4">
        <f t="shared" si="164"/>
        <v>5.3128105088783109</v>
      </c>
      <c r="BK251" s="4">
        <f t="shared" si="160"/>
        <v>165201.85459134352</v>
      </c>
      <c r="BL251" s="4">
        <f t="shared" si="169"/>
        <v>1.0002825368768735</v>
      </c>
      <c r="BM251" s="4">
        <f t="shared" si="154"/>
        <v>2753446.6234349925</v>
      </c>
      <c r="BN251" s="18">
        <f t="shared" si="170"/>
        <v>1.0002628522020207</v>
      </c>
      <c r="BO251" s="4">
        <f t="shared" si="155"/>
        <v>5.9998204862693196</v>
      </c>
      <c r="BP251" s="27"/>
      <c r="BQ251" s="4">
        <f>I251+AJ251+BK251+SUM(J$11:J251)</f>
        <v>5000000.0000000056</v>
      </c>
      <c r="BR251" s="27"/>
      <c r="BS251">
        <f t="shared" si="148"/>
        <v>240</v>
      </c>
      <c r="BT251" s="11">
        <f t="shared" si="149"/>
        <v>0.46466332388632192</v>
      </c>
      <c r="BU251" s="9">
        <f t="shared" si="176"/>
        <v>5.7418618347623367</v>
      </c>
      <c r="BV251" s="9">
        <f t="shared" si="176"/>
        <v>5.8013702470489061</v>
      </c>
      <c r="BW251" s="9">
        <f t="shared" si="176"/>
        <v>6.2356027405105916</v>
      </c>
      <c r="BX251" s="9">
        <f t="shared" si="176"/>
        <v>6.7023021029243877</v>
      </c>
      <c r="BY251" s="9">
        <f t="shared" si="176"/>
        <v>7.2038903263011971</v>
      </c>
      <c r="BZ251" s="9">
        <f t="shared" si="176"/>
        <v>7.742969225393761</v>
      </c>
      <c r="CA251" s="9">
        <f t="shared" si="176"/>
        <v>8.3223336558126277</v>
      </c>
      <c r="CB251" s="9">
        <f t="shared" si="176"/>
        <v>8.9449856830324261</v>
      </c>
      <c r="CC251" s="9">
        <f t="shared" si="176"/>
        <v>9.6141497674428287</v>
      </c>
      <c r="CD251" s="9">
        <f t="shared" si="176"/>
        <v>10.333289034544533</v>
      </c>
      <c r="CE251" s="9">
        <f t="shared" si="176"/>
        <v>0</v>
      </c>
      <c r="CF251" s="9">
        <f t="shared" si="176"/>
        <v>0</v>
      </c>
      <c r="CG251" s="9">
        <f t="shared" si="185"/>
        <v>0</v>
      </c>
      <c r="CH251" s="9">
        <f t="shared" si="185"/>
        <v>0</v>
      </c>
      <c r="CI251" s="9">
        <f t="shared" si="185"/>
        <v>0</v>
      </c>
      <c r="CJ251" s="9">
        <f t="shared" si="185"/>
        <v>0</v>
      </c>
      <c r="CK251" s="9">
        <f t="shared" si="185"/>
        <v>0</v>
      </c>
      <c r="CL251" s="9">
        <f t="shared" si="185"/>
        <v>0</v>
      </c>
      <c r="CM251" s="9">
        <f t="shared" si="185"/>
        <v>0</v>
      </c>
      <c r="CN251" s="9">
        <f t="shared" si="182"/>
        <v>0</v>
      </c>
      <c r="CO251" s="9">
        <f t="shared" si="182"/>
        <v>0</v>
      </c>
      <c r="CP251" s="9">
        <f t="shared" si="182"/>
        <v>0</v>
      </c>
      <c r="CQ251" s="9">
        <f t="shared" si="168"/>
        <v>76.642754617773591</v>
      </c>
      <c r="CR251" s="27"/>
    </row>
    <row r="252" spans="2:96" x14ac:dyDescent="0.2">
      <c r="B252" s="1">
        <f t="shared" si="161"/>
        <v>44101</v>
      </c>
      <c r="C252" s="8">
        <f t="shared" si="156"/>
        <v>34.428571428571431</v>
      </c>
      <c r="D252">
        <f t="shared" si="165"/>
        <v>241</v>
      </c>
      <c r="E252" s="14">
        <f t="shared" si="162"/>
        <v>0.15</v>
      </c>
      <c r="F252" s="3">
        <f t="shared" si="157"/>
        <v>2.8576511180631639</v>
      </c>
      <c r="G252" s="3">
        <f t="shared" si="150"/>
        <v>1.4189999999999996</v>
      </c>
      <c r="H252" s="27"/>
      <c r="I252" s="4">
        <f t="shared" si="158"/>
        <v>2246476.7338103959</v>
      </c>
      <c r="J252" s="4"/>
      <c r="K252" s="4">
        <f t="shared" si="151"/>
        <v>2753523.2661896092</v>
      </c>
      <c r="L252" s="4">
        <f t="shared" si="177"/>
        <v>1.0002445383933916</v>
      </c>
      <c r="N252" s="4">
        <f t="shared" si="166"/>
        <v>76.642754617773591</v>
      </c>
      <c r="O252" s="4">
        <f t="shared" si="184"/>
        <v>77.437431178264418</v>
      </c>
      <c r="P252" s="4">
        <f t="shared" si="184"/>
        <v>83.234031305760197</v>
      </c>
      <c r="Q252" s="4">
        <f t="shared" si="184"/>
        <v>89.464097551429276</v>
      </c>
      <c r="R252" s="4">
        <f t="shared" si="184"/>
        <v>96.159975884877895</v>
      </c>
      <c r="S252" s="4">
        <f t="shared" si="184"/>
        <v>103.35641536542705</v>
      </c>
      <c r="T252" s="4">
        <f t="shared" si="184"/>
        <v>111.0907450242124</v>
      </c>
      <c r="U252" s="4">
        <f t="shared" si="184"/>
        <v>119.40306350853224</v>
      </c>
      <c r="V252" s="4">
        <f t="shared" si="184"/>
        <v>128.33644236890942</v>
      </c>
      <c r="W252" s="4">
        <f t="shared" si="184"/>
        <v>137.93714392365649</v>
      </c>
      <c r="X252" s="4">
        <f t="shared" si="184"/>
        <v>148.25485469234829</v>
      </c>
      <c r="Y252" s="4">
        <f t="shared" si="184"/>
        <v>159.34293544841512</v>
      </c>
      <c r="Z252" s="4">
        <f t="shared" si="184"/>
        <v>171.25868900192791</v>
      </c>
      <c r="AA252" s="4">
        <f t="shared" si="184"/>
        <v>184.06364688635398</v>
      </c>
      <c r="AB252" s="4">
        <f t="shared" si="184"/>
        <v>197.82387618734705</v>
      </c>
      <c r="AC252" s="4">
        <f t="shared" si="184"/>
        <v>212.61030781715553</v>
      </c>
      <c r="AD252" s="4">
        <f t="shared" si="184"/>
        <v>228.49908760453488</v>
      </c>
      <c r="AE252" s="4">
        <f t="shared" si="184"/>
        <v>245.57195163659443</v>
      </c>
      <c r="AF252" s="4">
        <f t="shared" si="184"/>
        <v>263.91662735509436</v>
      </c>
      <c r="AG252" s="4">
        <f t="shared" si="184"/>
        <v>283.62726197451559</v>
      </c>
      <c r="AH252" s="4">
        <f t="shared" si="184"/>
        <v>304.80487985172329</v>
      </c>
      <c r="AI252" s="4">
        <f t="shared" si="152"/>
        <v>2584893.6325643258</v>
      </c>
      <c r="AJ252" s="4">
        <f t="shared" si="159"/>
        <v>2588316.4687835108</v>
      </c>
      <c r="AK252" s="27"/>
      <c r="AL252">
        <f t="shared" si="146"/>
        <v>241</v>
      </c>
      <c r="AM252" s="4"/>
      <c r="AN252" s="4"/>
      <c r="AO252" s="4">
        <f t="shared" ref="AO252:BD267" si="187">N251*AN$8</f>
        <v>4.9428147560594313</v>
      </c>
      <c r="AP252" s="4">
        <f t="shared" si="187"/>
        <v>0</v>
      </c>
      <c r="AQ252" s="4">
        <f t="shared" si="187"/>
        <v>0</v>
      </c>
      <c r="AR252" s="4">
        <f t="shared" si="187"/>
        <v>0</v>
      </c>
      <c r="AS252" s="4">
        <f t="shared" si="187"/>
        <v>0</v>
      </c>
      <c r="AT252" s="4">
        <f t="shared" si="187"/>
        <v>0</v>
      </c>
      <c r="AU252" s="4">
        <f t="shared" si="187"/>
        <v>0</v>
      </c>
      <c r="AV252" s="4">
        <f t="shared" si="187"/>
        <v>0</v>
      </c>
      <c r="AW252" s="4">
        <f t="shared" si="187"/>
        <v>0</v>
      </c>
      <c r="AX252" s="4">
        <f t="shared" si="187"/>
        <v>0</v>
      </c>
      <c r="AY252" s="4">
        <f t="shared" si="187"/>
        <v>0</v>
      </c>
      <c r="AZ252" s="4">
        <f t="shared" si="187"/>
        <v>0</v>
      </c>
      <c r="BA252" s="4">
        <f t="shared" si="187"/>
        <v>0</v>
      </c>
      <c r="BB252" s="4">
        <f t="shared" si="187"/>
        <v>0</v>
      </c>
      <c r="BC252" s="4">
        <f t="shared" si="187"/>
        <v>0</v>
      </c>
      <c r="BD252" s="4">
        <f t="shared" si="187"/>
        <v>0</v>
      </c>
      <c r="BE252" s="4">
        <f t="shared" si="186"/>
        <v>0</v>
      </c>
      <c r="BF252" s="4">
        <f t="shared" si="186"/>
        <v>0</v>
      </c>
      <c r="BG252" s="4">
        <f t="shared" si="186"/>
        <v>0</v>
      </c>
      <c r="BH252" s="4">
        <f t="shared" si="186"/>
        <v>0</v>
      </c>
      <c r="BI252" s="4">
        <f t="shared" si="186"/>
        <v>0</v>
      </c>
      <c r="BJ252" s="4">
        <f t="shared" si="164"/>
        <v>4.9428147560594313</v>
      </c>
      <c r="BK252" s="4">
        <f t="shared" si="160"/>
        <v>165206.79740609959</v>
      </c>
      <c r="BL252" s="4">
        <f t="shared" si="169"/>
        <v>1.0002628522020207</v>
      </c>
      <c r="BM252" s="4">
        <f t="shared" si="154"/>
        <v>2753523.2661896106</v>
      </c>
      <c r="BN252" s="18">
        <f t="shared" si="170"/>
        <v>1.0002445383933916</v>
      </c>
      <c r="BO252" s="4">
        <f t="shared" si="155"/>
        <v>5.9998329934112595</v>
      </c>
      <c r="BP252" s="27"/>
      <c r="BQ252" s="4">
        <f>I252+AJ252+BK252+SUM(J$11:J252)</f>
        <v>5000000.0000000065</v>
      </c>
      <c r="BR252" s="27"/>
      <c r="BS252">
        <f t="shared" si="148"/>
        <v>241</v>
      </c>
      <c r="BT252" s="11">
        <f t="shared" si="149"/>
        <v>0.4646479465978281</v>
      </c>
      <c r="BU252" s="9">
        <f t="shared" si="176"/>
        <v>5.3417847832124554</v>
      </c>
      <c r="BV252" s="9">
        <f t="shared" si="176"/>
        <v>5.3971715080186788</v>
      </c>
      <c r="BW252" s="9">
        <f t="shared" si="176"/>
        <v>5.8011782599921222</v>
      </c>
      <c r="BX252" s="9">
        <f t="shared" si="176"/>
        <v>6.2353963832249084</v>
      </c>
      <c r="BY252" s="9">
        <f t="shared" si="176"/>
        <v>6.7020803009707768</v>
      </c>
      <c r="BZ252" s="9">
        <f t="shared" si="176"/>
        <v>7.2036519250886828</v>
      </c>
      <c r="CA252" s="9">
        <f t="shared" si="176"/>
        <v>7.7427129842284765</v>
      </c>
      <c r="CB252" s="9">
        <f t="shared" si="176"/>
        <v>8.3220582415094349</v>
      </c>
      <c r="CC252" s="9">
        <f t="shared" si="176"/>
        <v>8.9446896630576394</v>
      </c>
      <c r="CD252" s="9">
        <f t="shared" si="176"/>
        <v>9.6138316025544093</v>
      </c>
      <c r="CE252" s="9">
        <f t="shared" si="176"/>
        <v>0</v>
      </c>
      <c r="CF252" s="9">
        <f t="shared" si="176"/>
        <v>0</v>
      </c>
      <c r="CG252" s="9">
        <f t="shared" si="185"/>
        <v>0</v>
      </c>
      <c r="CH252" s="9">
        <f t="shared" si="185"/>
        <v>0</v>
      </c>
      <c r="CI252" s="9">
        <f t="shared" si="185"/>
        <v>0</v>
      </c>
      <c r="CJ252" s="9">
        <f t="shared" si="185"/>
        <v>0</v>
      </c>
      <c r="CK252" s="9">
        <f t="shared" si="185"/>
        <v>0</v>
      </c>
      <c r="CL252" s="9">
        <f t="shared" si="185"/>
        <v>0</v>
      </c>
      <c r="CM252" s="9">
        <f t="shared" si="185"/>
        <v>0</v>
      </c>
      <c r="CN252" s="9">
        <f t="shared" si="182"/>
        <v>0</v>
      </c>
      <c r="CO252" s="9">
        <f t="shared" si="182"/>
        <v>0</v>
      </c>
      <c r="CP252" s="9">
        <f t="shared" si="182"/>
        <v>0</v>
      </c>
      <c r="CQ252" s="9">
        <f t="shared" si="168"/>
        <v>71.304555651857584</v>
      </c>
      <c r="CR252" s="27"/>
    </row>
    <row r="253" spans="2:96" x14ac:dyDescent="0.2">
      <c r="B253" s="1">
        <f t="shared" si="161"/>
        <v>44102</v>
      </c>
      <c r="C253" s="8">
        <f t="shared" si="156"/>
        <v>34.571428571428569</v>
      </c>
      <c r="D253">
        <f t="shared" si="165"/>
        <v>242</v>
      </c>
      <c r="E253" s="14">
        <f t="shared" si="162"/>
        <v>0.15</v>
      </c>
      <c r="F253" s="3">
        <f t="shared" si="157"/>
        <v>2.8576511180631639</v>
      </c>
      <c r="G253" s="3">
        <f t="shared" si="150"/>
        <v>1.4189999999999996</v>
      </c>
      <c r="H253" s="27"/>
      <c r="I253" s="4">
        <f t="shared" si="158"/>
        <v>2246405.4292547442</v>
      </c>
      <c r="J253" s="4"/>
      <c r="K253" s="4">
        <f t="shared" si="151"/>
        <v>2753594.5707452609</v>
      </c>
      <c r="L253" s="4">
        <f t="shared" si="177"/>
        <v>1.000227500061186</v>
      </c>
      <c r="N253" s="4">
        <f t="shared" si="166"/>
        <v>71.304555651857584</v>
      </c>
      <c r="O253" s="4">
        <f t="shared" si="184"/>
        <v>72.044189340707177</v>
      </c>
      <c r="P253" s="4">
        <f t="shared" si="184"/>
        <v>77.437431178264418</v>
      </c>
      <c r="Q253" s="4">
        <f t="shared" si="184"/>
        <v>83.234031305760197</v>
      </c>
      <c r="R253" s="4">
        <f t="shared" si="184"/>
        <v>89.464097551429276</v>
      </c>
      <c r="S253" s="4">
        <f t="shared" si="184"/>
        <v>96.159975884877895</v>
      </c>
      <c r="T253" s="4">
        <f t="shared" si="184"/>
        <v>103.35641536542705</v>
      </c>
      <c r="U253" s="4">
        <f t="shared" si="184"/>
        <v>111.0907450242124</v>
      </c>
      <c r="V253" s="4">
        <f t="shared" si="184"/>
        <v>119.40306350853224</v>
      </c>
      <c r="W253" s="4">
        <f t="shared" si="184"/>
        <v>128.33644236890942</v>
      </c>
      <c r="X253" s="4">
        <f t="shared" si="184"/>
        <v>137.93714392365649</v>
      </c>
      <c r="Y253" s="4">
        <f t="shared" si="184"/>
        <v>148.25485469234829</v>
      </c>
      <c r="Z253" s="4">
        <f t="shared" si="184"/>
        <v>159.34293544841512</v>
      </c>
      <c r="AA253" s="4">
        <f t="shared" si="184"/>
        <v>171.25868900192791</v>
      </c>
      <c r="AB253" s="4">
        <f t="shared" si="184"/>
        <v>184.06364688635398</v>
      </c>
      <c r="AC253" s="4">
        <f t="shared" si="184"/>
        <v>197.82387618734705</v>
      </c>
      <c r="AD253" s="4">
        <f t="shared" si="184"/>
        <v>212.61030781715553</v>
      </c>
      <c r="AE253" s="4">
        <f t="shared" si="184"/>
        <v>228.49908760453488</v>
      </c>
      <c r="AF253" s="4">
        <f t="shared" si="184"/>
        <v>245.57195163659443</v>
      </c>
      <c r="AG253" s="4">
        <f t="shared" si="184"/>
        <v>263.91662735509436</v>
      </c>
      <c r="AH253" s="4">
        <f t="shared" si="184"/>
        <v>283.62726197451559</v>
      </c>
      <c r="AI253" s="4">
        <f t="shared" si="152"/>
        <v>2585198.4374441775</v>
      </c>
      <c r="AJ253" s="4">
        <f t="shared" si="159"/>
        <v>2588383.1747738854</v>
      </c>
      <c r="AK253" s="27"/>
      <c r="AL253">
        <f t="shared" si="146"/>
        <v>242</v>
      </c>
      <c r="AM253" s="4"/>
      <c r="AN253" s="4"/>
      <c r="AO253" s="4">
        <f t="shared" si="187"/>
        <v>4.5985652770664149</v>
      </c>
      <c r="AP253" s="4">
        <f t="shared" si="187"/>
        <v>0</v>
      </c>
      <c r="AQ253" s="4">
        <f t="shared" si="187"/>
        <v>0</v>
      </c>
      <c r="AR253" s="4">
        <f t="shared" si="187"/>
        <v>0</v>
      </c>
      <c r="AS253" s="4">
        <f t="shared" si="187"/>
        <v>0</v>
      </c>
      <c r="AT253" s="4">
        <f t="shared" si="187"/>
        <v>0</v>
      </c>
      <c r="AU253" s="4">
        <f t="shared" si="187"/>
        <v>0</v>
      </c>
      <c r="AV253" s="4">
        <f t="shared" si="187"/>
        <v>0</v>
      </c>
      <c r="AW253" s="4">
        <f t="shared" si="187"/>
        <v>0</v>
      </c>
      <c r="AX253" s="4">
        <f t="shared" si="187"/>
        <v>0</v>
      </c>
      <c r="AY253" s="4">
        <f t="shared" si="187"/>
        <v>0</v>
      </c>
      <c r="AZ253" s="4">
        <f t="shared" si="187"/>
        <v>0</v>
      </c>
      <c r="BA253" s="4">
        <f t="shared" si="187"/>
        <v>0</v>
      </c>
      <c r="BB253" s="4">
        <f t="shared" si="187"/>
        <v>0</v>
      </c>
      <c r="BC253" s="4">
        <f t="shared" si="187"/>
        <v>0</v>
      </c>
      <c r="BD253" s="4">
        <f t="shared" si="187"/>
        <v>0</v>
      </c>
      <c r="BE253" s="4">
        <f t="shared" si="186"/>
        <v>0</v>
      </c>
      <c r="BF253" s="4">
        <f t="shared" si="186"/>
        <v>0</v>
      </c>
      <c r="BG253" s="4">
        <f t="shared" si="186"/>
        <v>0</v>
      </c>
      <c r="BH253" s="4">
        <f t="shared" si="186"/>
        <v>0</v>
      </c>
      <c r="BI253" s="4">
        <f t="shared" si="186"/>
        <v>0</v>
      </c>
      <c r="BJ253" s="4">
        <f t="shared" si="164"/>
        <v>4.5985652770664149</v>
      </c>
      <c r="BK253" s="4">
        <f t="shared" si="160"/>
        <v>165211.39597137665</v>
      </c>
      <c r="BL253" s="4">
        <f t="shared" si="169"/>
        <v>1.0002445383933916</v>
      </c>
      <c r="BM253" s="4">
        <f t="shared" si="154"/>
        <v>2753594.5707452619</v>
      </c>
      <c r="BN253" s="18">
        <f t="shared" si="170"/>
        <v>1.0002275000611858</v>
      </c>
      <c r="BO253" s="4">
        <f t="shared" si="155"/>
        <v>5.9998446295113848</v>
      </c>
      <c r="BP253" s="27"/>
      <c r="BQ253" s="4">
        <f>I253+AJ253+BK253+SUM(J$11:J253)</f>
        <v>5000000.0000000056</v>
      </c>
      <c r="BR253" s="27"/>
      <c r="BS253">
        <f t="shared" si="148"/>
        <v>242</v>
      </c>
      <c r="BT253" s="11">
        <f t="shared" si="149"/>
        <v>0.46463364031736726</v>
      </c>
      <c r="BU253" s="9">
        <f t="shared" si="176"/>
        <v>4.9695742895602333</v>
      </c>
      <c r="BV253" s="9">
        <f t="shared" si="176"/>
        <v>5.0211230935629665</v>
      </c>
      <c r="BW253" s="9">
        <f t="shared" si="176"/>
        <v>5.3970053317773887</v>
      </c>
      <c r="BX253" s="9">
        <f t="shared" si="176"/>
        <v>5.8009996445827605</v>
      </c>
      <c r="BY253" s="9">
        <f t="shared" si="176"/>
        <v>6.2352043984542966</v>
      </c>
      <c r="BZ253" s="9">
        <f t="shared" si="176"/>
        <v>6.7018739472331594</v>
      </c>
      <c r="CA253" s="9">
        <f t="shared" si="176"/>
        <v>7.2034301282088364</v>
      </c>
      <c r="CB253" s="9">
        <f t="shared" si="176"/>
        <v>7.7424745899252381</v>
      </c>
      <c r="CC253" s="9">
        <f t="shared" si="176"/>
        <v>8.32180200945227</v>
      </c>
      <c r="CD253" s="9">
        <f t="shared" si="176"/>
        <v>8.9444142604869583</v>
      </c>
      <c r="CE253" s="9">
        <f t="shared" si="176"/>
        <v>0</v>
      </c>
      <c r="CF253" s="9">
        <f t="shared" si="176"/>
        <v>0</v>
      </c>
      <c r="CG253" s="9">
        <f t="shared" si="185"/>
        <v>0</v>
      </c>
      <c r="CH253" s="9">
        <f t="shared" si="185"/>
        <v>0</v>
      </c>
      <c r="CI253" s="9">
        <f t="shared" si="185"/>
        <v>0</v>
      </c>
      <c r="CJ253" s="9">
        <f t="shared" si="185"/>
        <v>0</v>
      </c>
      <c r="CK253" s="9">
        <f t="shared" si="185"/>
        <v>0</v>
      </c>
      <c r="CL253" s="9">
        <f t="shared" si="185"/>
        <v>0</v>
      </c>
      <c r="CM253" s="9">
        <f t="shared" si="185"/>
        <v>0</v>
      </c>
      <c r="CN253" s="9">
        <f t="shared" si="182"/>
        <v>0</v>
      </c>
      <c r="CO253" s="9">
        <f t="shared" si="182"/>
        <v>0</v>
      </c>
      <c r="CP253" s="9">
        <f t="shared" si="182"/>
        <v>0</v>
      </c>
      <c r="CQ253" s="9">
        <f t="shared" si="168"/>
        <v>66.337901693244106</v>
      </c>
      <c r="CR253" s="27"/>
    </row>
    <row r="254" spans="2:96" x14ac:dyDescent="0.2">
      <c r="B254" s="1">
        <f t="shared" si="161"/>
        <v>44103</v>
      </c>
      <c r="C254" s="8">
        <f t="shared" si="156"/>
        <v>34.714285714285715</v>
      </c>
      <c r="D254">
        <f t="shared" si="165"/>
        <v>243</v>
      </c>
      <c r="E254" s="14">
        <f t="shared" si="162"/>
        <v>0.15</v>
      </c>
      <c r="F254" s="3">
        <f t="shared" si="157"/>
        <v>2.8576511180631639</v>
      </c>
      <c r="G254" s="3">
        <f t="shared" si="150"/>
        <v>1.4189999999999996</v>
      </c>
      <c r="H254" s="27"/>
      <c r="I254" s="4">
        <f t="shared" si="158"/>
        <v>2246339.0913530509</v>
      </c>
      <c r="J254" s="4"/>
      <c r="K254" s="4">
        <f t="shared" si="151"/>
        <v>2753660.9086469542</v>
      </c>
      <c r="L254" s="4">
        <f t="shared" si="177"/>
        <v>1.0002116484425312</v>
      </c>
      <c r="N254" s="4">
        <f t="shared" si="166"/>
        <v>66.337901693244106</v>
      </c>
      <c r="O254" s="4">
        <f t="shared" si="184"/>
        <v>67.026282312746119</v>
      </c>
      <c r="P254" s="4">
        <f t="shared" si="184"/>
        <v>72.044189340707177</v>
      </c>
      <c r="Q254" s="4">
        <f t="shared" si="184"/>
        <v>77.437431178264418</v>
      </c>
      <c r="R254" s="4">
        <f t="shared" si="184"/>
        <v>83.234031305760197</v>
      </c>
      <c r="S254" s="4">
        <f t="shared" si="184"/>
        <v>89.464097551429276</v>
      </c>
      <c r="T254" s="4">
        <f t="shared" si="184"/>
        <v>96.159975884877895</v>
      </c>
      <c r="U254" s="4">
        <f t="shared" si="184"/>
        <v>103.35641536542705</v>
      </c>
      <c r="V254" s="4">
        <f t="shared" si="184"/>
        <v>111.0907450242124</v>
      </c>
      <c r="W254" s="4">
        <f t="shared" si="184"/>
        <v>119.40306350853224</v>
      </c>
      <c r="X254" s="4">
        <f t="shared" si="184"/>
        <v>128.33644236890942</v>
      </c>
      <c r="Y254" s="4">
        <f t="shared" si="184"/>
        <v>137.93714392365649</v>
      </c>
      <c r="Z254" s="4">
        <f t="shared" si="184"/>
        <v>148.25485469234829</v>
      </c>
      <c r="AA254" s="4">
        <f t="shared" si="184"/>
        <v>159.34293544841512</v>
      </c>
      <c r="AB254" s="4">
        <f t="shared" si="184"/>
        <v>171.25868900192791</v>
      </c>
      <c r="AC254" s="4">
        <f t="shared" si="184"/>
        <v>184.06364688635398</v>
      </c>
      <c r="AD254" s="4">
        <f t="shared" si="184"/>
        <v>197.82387618734705</v>
      </c>
      <c r="AE254" s="4">
        <f t="shared" si="184"/>
        <v>212.61030781715553</v>
      </c>
      <c r="AF254" s="4">
        <f t="shared" si="184"/>
        <v>228.49908760453488</v>
      </c>
      <c r="AG254" s="4">
        <f t="shared" si="184"/>
        <v>245.57195163659443</v>
      </c>
      <c r="AH254" s="4">
        <f t="shared" si="184"/>
        <v>263.91662735509436</v>
      </c>
      <c r="AI254" s="4">
        <f t="shared" si="152"/>
        <v>2585482.0647061518</v>
      </c>
      <c r="AJ254" s="4">
        <f t="shared" si="159"/>
        <v>2588445.2344022393</v>
      </c>
      <c r="AK254" s="27"/>
      <c r="AL254">
        <f t="shared" si="146"/>
        <v>243</v>
      </c>
      <c r="AM254" s="4"/>
      <c r="AN254" s="4"/>
      <c r="AO254" s="4">
        <f t="shared" si="187"/>
        <v>4.2782733391114549</v>
      </c>
      <c r="AP254" s="4">
        <f t="shared" si="187"/>
        <v>0</v>
      </c>
      <c r="AQ254" s="4">
        <f t="shared" si="187"/>
        <v>0</v>
      </c>
      <c r="AR254" s="4">
        <f t="shared" si="187"/>
        <v>0</v>
      </c>
      <c r="AS254" s="4">
        <f t="shared" si="187"/>
        <v>0</v>
      </c>
      <c r="AT254" s="4">
        <f t="shared" si="187"/>
        <v>0</v>
      </c>
      <c r="AU254" s="4">
        <f t="shared" si="187"/>
        <v>0</v>
      </c>
      <c r="AV254" s="4">
        <f t="shared" si="187"/>
        <v>0</v>
      </c>
      <c r="AW254" s="4">
        <f t="shared" si="187"/>
        <v>0</v>
      </c>
      <c r="AX254" s="4">
        <f t="shared" si="187"/>
        <v>0</v>
      </c>
      <c r="AY254" s="4">
        <f t="shared" si="187"/>
        <v>0</v>
      </c>
      <c r="AZ254" s="4">
        <f t="shared" si="187"/>
        <v>0</v>
      </c>
      <c r="BA254" s="4">
        <f t="shared" si="187"/>
        <v>0</v>
      </c>
      <c r="BB254" s="4">
        <f t="shared" si="187"/>
        <v>0</v>
      </c>
      <c r="BC254" s="4">
        <f t="shared" si="187"/>
        <v>0</v>
      </c>
      <c r="BD254" s="4">
        <f t="shared" si="187"/>
        <v>0</v>
      </c>
      <c r="BE254" s="4">
        <f t="shared" si="186"/>
        <v>0</v>
      </c>
      <c r="BF254" s="4">
        <f t="shared" si="186"/>
        <v>0</v>
      </c>
      <c r="BG254" s="4">
        <f t="shared" si="186"/>
        <v>0</v>
      </c>
      <c r="BH254" s="4">
        <f t="shared" si="186"/>
        <v>0</v>
      </c>
      <c r="BI254" s="4">
        <f t="shared" si="186"/>
        <v>0</v>
      </c>
      <c r="BJ254" s="4">
        <f t="shared" si="164"/>
        <v>4.2782733391114549</v>
      </c>
      <c r="BK254" s="4">
        <f t="shared" si="160"/>
        <v>165215.67424471577</v>
      </c>
      <c r="BL254" s="4">
        <f t="shared" si="169"/>
        <v>1.0002275000611862</v>
      </c>
      <c r="BM254" s="4">
        <f t="shared" si="154"/>
        <v>2753660.9086469552</v>
      </c>
      <c r="BN254" s="18">
        <f t="shared" si="170"/>
        <v>1.000211648442531</v>
      </c>
      <c r="BO254" s="4">
        <f t="shared" si="155"/>
        <v>5.999855455183714</v>
      </c>
      <c r="BP254" s="27"/>
      <c r="BQ254" s="4">
        <f>I254+AJ254+BK254+SUM(J$11:J254)</f>
        <v>5000000.0000000065</v>
      </c>
      <c r="BR254" s="27"/>
      <c r="BS254">
        <f t="shared" si="148"/>
        <v>243</v>
      </c>
      <c r="BT254" s="11">
        <f t="shared" si="149"/>
        <v>0.46462033050504842</v>
      </c>
      <c r="BU254" s="9">
        <f t="shared" si="176"/>
        <v>4.6232906714589728</v>
      </c>
      <c r="BV254" s="9">
        <f t="shared" si="176"/>
        <v>4.6712660161009172</v>
      </c>
      <c r="BW254" s="9">
        <f t="shared" si="176"/>
        <v>5.0209792593671478</v>
      </c>
      <c r="BX254" s="9">
        <f t="shared" si="176"/>
        <v>5.3968507301260731</v>
      </c>
      <c r="BY254" s="9">
        <f t="shared" si="176"/>
        <v>5.8008334701824769</v>
      </c>
      <c r="BZ254" s="9">
        <f t="shared" si="176"/>
        <v>6.2350257859021436</v>
      </c>
      <c r="CA254" s="9">
        <f t="shared" si="176"/>
        <v>6.701681966548418</v>
      </c>
      <c r="CB254" s="9">
        <f t="shared" si="176"/>
        <v>7.203223780035267</v>
      </c>
      <c r="CC254" s="9">
        <f t="shared" si="176"/>
        <v>7.7422528003802435</v>
      </c>
      <c r="CD254" s="9">
        <f t="shared" si="176"/>
        <v>8.3215636245974309</v>
      </c>
      <c r="CE254" s="9">
        <f t="shared" si="176"/>
        <v>0</v>
      </c>
      <c r="CF254" s="9">
        <f t="shared" si="176"/>
        <v>0</v>
      </c>
      <c r="CG254" s="9">
        <f t="shared" si="185"/>
        <v>0</v>
      </c>
      <c r="CH254" s="9">
        <f t="shared" si="185"/>
        <v>0</v>
      </c>
      <c r="CI254" s="9">
        <f t="shared" si="185"/>
        <v>0</v>
      </c>
      <c r="CJ254" s="9">
        <f t="shared" si="185"/>
        <v>0</v>
      </c>
      <c r="CK254" s="9">
        <f t="shared" si="185"/>
        <v>0</v>
      </c>
      <c r="CL254" s="9">
        <f t="shared" si="185"/>
        <v>0</v>
      </c>
      <c r="CM254" s="9">
        <f t="shared" si="185"/>
        <v>0</v>
      </c>
      <c r="CN254" s="9">
        <f t="shared" si="182"/>
        <v>0</v>
      </c>
      <c r="CO254" s="9">
        <f t="shared" si="182"/>
        <v>0</v>
      </c>
      <c r="CP254" s="9">
        <f t="shared" si="182"/>
        <v>0</v>
      </c>
      <c r="CQ254" s="9">
        <f t="shared" si="168"/>
        <v>61.716968104699092</v>
      </c>
      <c r="CR254" s="27"/>
    </row>
    <row r="255" spans="2:96" x14ac:dyDescent="0.2">
      <c r="B255" s="1">
        <f t="shared" si="161"/>
        <v>44104</v>
      </c>
      <c r="C255" s="8">
        <f t="shared" si="156"/>
        <v>34.857142857142854</v>
      </c>
      <c r="D255">
        <f t="shared" si="165"/>
        <v>244</v>
      </c>
      <c r="E255" s="14">
        <f t="shared" si="162"/>
        <v>0.15</v>
      </c>
      <c r="F255" s="3">
        <f t="shared" si="157"/>
        <v>2.8576511180631639</v>
      </c>
      <c r="G255" s="3">
        <f t="shared" si="150"/>
        <v>1.4189999999999996</v>
      </c>
      <c r="H255" s="27"/>
      <c r="I255" s="4">
        <f t="shared" si="158"/>
        <v>2246277.3743849462</v>
      </c>
      <c r="J255" s="4"/>
      <c r="K255" s="4">
        <f t="shared" si="151"/>
        <v>2753722.6256150589</v>
      </c>
      <c r="L255" s="4">
        <f t="shared" si="177"/>
        <v>1.0001969009425251</v>
      </c>
      <c r="N255" s="4">
        <f t="shared" si="166"/>
        <v>61.716968104699092</v>
      </c>
      <c r="O255" s="4">
        <f t="shared" si="184"/>
        <v>62.357627591649454</v>
      </c>
      <c r="P255" s="4">
        <f t="shared" si="184"/>
        <v>67.026282312746119</v>
      </c>
      <c r="Q255" s="4">
        <f t="shared" si="184"/>
        <v>72.044189340707177</v>
      </c>
      <c r="R255" s="4">
        <f t="shared" si="184"/>
        <v>77.437431178264418</v>
      </c>
      <c r="S255" s="4">
        <f t="shared" si="184"/>
        <v>83.234031305760197</v>
      </c>
      <c r="T255" s="4">
        <f t="shared" si="184"/>
        <v>89.464097551429276</v>
      </c>
      <c r="U255" s="4">
        <f t="shared" si="184"/>
        <v>96.159975884877895</v>
      </c>
      <c r="V255" s="4">
        <f t="shared" si="184"/>
        <v>103.35641536542705</v>
      </c>
      <c r="W255" s="4">
        <f t="shared" si="184"/>
        <v>111.0907450242124</v>
      </c>
      <c r="X255" s="4">
        <f t="shared" si="184"/>
        <v>119.40306350853224</v>
      </c>
      <c r="Y255" s="4">
        <f t="shared" si="184"/>
        <v>128.33644236890942</v>
      </c>
      <c r="Z255" s="4">
        <f t="shared" si="184"/>
        <v>137.93714392365649</v>
      </c>
      <c r="AA255" s="4">
        <f t="shared" si="184"/>
        <v>148.25485469234829</v>
      </c>
      <c r="AB255" s="4">
        <f t="shared" si="184"/>
        <v>159.34293544841512</v>
      </c>
      <c r="AC255" s="4">
        <f t="shared" si="184"/>
        <v>171.25868900192791</v>
      </c>
      <c r="AD255" s="4">
        <f t="shared" si="184"/>
        <v>184.06364688635398</v>
      </c>
      <c r="AE255" s="4">
        <f t="shared" si="184"/>
        <v>197.82387618734705</v>
      </c>
      <c r="AF255" s="4">
        <f t="shared" si="184"/>
        <v>212.61030781715553</v>
      </c>
      <c r="AG255" s="4">
        <f t="shared" si="184"/>
        <v>228.49908760453488</v>
      </c>
      <c r="AH255" s="4">
        <f t="shared" si="184"/>
        <v>245.57195163659443</v>
      </c>
      <c r="AI255" s="4">
        <f t="shared" si="152"/>
        <v>2585745.9813335068</v>
      </c>
      <c r="AJ255" s="4">
        <f t="shared" si="159"/>
        <v>2588502.9710962423</v>
      </c>
      <c r="AK255" s="27"/>
      <c r="AL255">
        <f t="shared" si="146"/>
        <v>244</v>
      </c>
      <c r="AM255" s="4"/>
      <c r="AN255" s="4"/>
      <c r="AO255" s="4">
        <f t="shared" si="187"/>
        <v>3.9802741015946461</v>
      </c>
      <c r="AP255" s="4">
        <f t="shared" si="187"/>
        <v>0</v>
      </c>
      <c r="AQ255" s="4">
        <f t="shared" si="187"/>
        <v>0</v>
      </c>
      <c r="AR255" s="4">
        <f t="shared" si="187"/>
        <v>0</v>
      </c>
      <c r="AS255" s="4">
        <f t="shared" si="187"/>
        <v>0</v>
      </c>
      <c r="AT255" s="4">
        <f t="shared" si="187"/>
        <v>0</v>
      </c>
      <c r="AU255" s="4">
        <f t="shared" si="187"/>
        <v>0</v>
      </c>
      <c r="AV255" s="4">
        <f t="shared" si="187"/>
        <v>0</v>
      </c>
      <c r="AW255" s="4">
        <f t="shared" si="187"/>
        <v>0</v>
      </c>
      <c r="AX255" s="4">
        <f t="shared" si="187"/>
        <v>0</v>
      </c>
      <c r="AY255" s="4">
        <f t="shared" si="187"/>
        <v>0</v>
      </c>
      <c r="AZ255" s="4">
        <f t="shared" si="187"/>
        <v>0</v>
      </c>
      <c r="BA255" s="4">
        <f t="shared" si="187"/>
        <v>0</v>
      </c>
      <c r="BB255" s="4">
        <f t="shared" si="187"/>
        <v>0</v>
      </c>
      <c r="BC255" s="4">
        <f t="shared" si="187"/>
        <v>0</v>
      </c>
      <c r="BD255" s="4">
        <f t="shared" si="187"/>
        <v>0</v>
      </c>
      <c r="BE255" s="4">
        <f t="shared" si="186"/>
        <v>0</v>
      </c>
      <c r="BF255" s="4">
        <f t="shared" si="186"/>
        <v>0</v>
      </c>
      <c r="BG255" s="4">
        <f t="shared" si="186"/>
        <v>0</v>
      </c>
      <c r="BH255" s="4">
        <f t="shared" si="186"/>
        <v>0</v>
      </c>
      <c r="BI255" s="4">
        <f t="shared" si="186"/>
        <v>0</v>
      </c>
      <c r="BJ255" s="4">
        <f t="shared" si="164"/>
        <v>3.9802741015946461</v>
      </c>
      <c r="BK255" s="4">
        <f t="shared" si="160"/>
        <v>165219.65451881738</v>
      </c>
      <c r="BL255" s="4">
        <f t="shared" si="169"/>
        <v>1.0002116484425314</v>
      </c>
      <c r="BM255" s="4">
        <f t="shared" si="154"/>
        <v>2753722.6256150599</v>
      </c>
      <c r="BN255" s="18">
        <f t="shared" si="170"/>
        <v>1.0001969009425251</v>
      </c>
      <c r="BO255" s="4">
        <f t="shared" si="155"/>
        <v>5.9998655268307788</v>
      </c>
      <c r="BP255" s="27"/>
      <c r="BQ255" s="4">
        <f>I255+AJ255+BK255+SUM(J$11:J255)</f>
        <v>5000000.0000000065</v>
      </c>
      <c r="BR255" s="27"/>
      <c r="BS255">
        <f t="shared" si="148"/>
        <v>244</v>
      </c>
      <c r="BT255" s="11">
        <f t="shared" si="149"/>
        <v>0.46460794780148013</v>
      </c>
      <c r="BU255" s="9">
        <f t="shared" si="176"/>
        <v>4.3011290843480472</v>
      </c>
      <c r="BV255" s="9">
        <f t="shared" si="176"/>
        <v>4.3457774077687805</v>
      </c>
      <c r="BW255" s="9">
        <f t="shared" si="176"/>
        <v>4.6711415211131424</v>
      </c>
      <c r="BX255" s="9">
        <f t="shared" si="176"/>
        <v>5.0208454440910844</v>
      </c>
      <c r="BY255" s="9">
        <f t="shared" si="176"/>
        <v>5.3967068974127672</v>
      </c>
      <c r="BZ255" s="9">
        <f t="shared" si="176"/>
        <v>5.8006788708320096</v>
      </c>
      <c r="CA255" s="9">
        <f t="shared" si="176"/>
        <v>6.2348596147921462</v>
      </c>
      <c r="CB255" s="9">
        <f t="shared" si="176"/>
        <v>6.7015033584769403</v>
      </c>
      <c r="CC255" s="9">
        <f t="shared" si="176"/>
        <v>7.2030318052572646</v>
      </c>
      <c r="CD255" s="9">
        <f t="shared" si="176"/>
        <v>7.742046459815521</v>
      </c>
      <c r="CE255" s="9">
        <f t="shared" si="176"/>
        <v>0</v>
      </c>
      <c r="CF255" s="9">
        <f t="shared" si="176"/>
        <v>0</v>
      </c>
      <c r="CG255" s="9">
        <f t="shared" si="185"/>
        <v>0</v>
      </c>
      <c r="CH255" s="9">
        <f t="shared" si="185"/>
        <v>0</v>
      </c>
      <c r="CI255" s="9">
        <f t="shared" si="185"/>
        <v>0</v>
      </c>
      <c r="CJ255" s="9">
        <f t="shared" si="185"/>
        <v>0</v>
      </c>
      <c r="CK255" s="9">
        <f t="shared" si="185"/>
        <v>0</v>
      </c>
      <c r="CL255" s="9">
        <f t="shared" si="185"/>
        <v>0</v>
      </c>
      <c r="CM255" s="9">
        <f t="shared" si="185"/>
        <v>0</v>
      </c>
      <c r="CN255" s="9">
        <f t="shared" si="182"/>
        <v>0</v>
      </c>
      <c r="CO255" s="9">
        <f t="shared" si="182"/>
        <v>0</v>
      </c>
      <c r="CP255" s="9">
        <f t="shared" si="182"/>
        <v>0</v>
      </c>
      <c r="CQ255" s="9">
        <f t="shared" si="168"/>
        <v>57.417720463907706</v>
      </c>
      <c r="CR255" s="27"/>
    </row>
    <row r="256" spans="2:96" x14ac:dyDescent="0.2">
      <c r="B256" s="1">
        <f t="shared" si="161"/>
        <v>44105</v>
      </c>
      <c r="C256" s="8">
        <f t="shared" si="156"/>
        <v>35</v>
      </c>
      <c r="D256">
        <f t="shared" si="165"/>
        <v>245</v>
      </c>
      <c r="E256" s="14">
        <f t="shared" si="162"/>
        <v>0.15</v>
      </c>
      <c r="F256" s="3">
        <f t="shared" si="157"/>
        <v>2.8576511180631639</v>
      </c>
      <c r="G256" s="3">
        <f t="shared" si="150"/>
        <v>1.4189999999999996</v>
      </c>
      <c r="H256" s="27"/>
      <c r="I256" s="4">
        <f t="shared" si="158"/>
        <v>2246219.9566644821</v>
      </c>
      <c r="J256" s="4"/>
      <c r="K256" s="4">
        <f t="shared" si="151"/>
        <v>2753780.043335523</v>
      </c>
      <c r="L256" s="4">
        <f t="shared" si="177"/>
        <v>1.0001831807068755</v>
      </c>
      <c r="N256" s="4">
        <f t="shared" si="166"/>
        <v>57.417720463907706</v>
      </c>
      <c r="O256" s="4">
        <f t="shared" si="184"/>
        <v>58.013950018417141</v>
      </c>
      <c r="P256" s="4">
        <f t="shared" si="184"/>
        <v>62.357627591649454</v>
      </c>
      <c r="Q256" s="4">
        <f t="shared" si="184"/>
        <v>67.026282312746119</v>
      </c>
      <c r="R256" s="4">
        <f t="shared" si="184"/>
        <v>72.044189340707177</v>
      </c>
      <c r="S256" s="4">
        <f t="shared" si="184"/>
        <v>77.437431178264418</v>
      </c>
      <c r="T256" s="4">
        <f t="shared" si="184"/>
        <v>83.234031305760197</v>
      </c>
      <c r="U256" s="4">
        <f t="shared" si="184"/>
        <v>89.464097551429276</v>
      </c>
      <c r="V256" s="4">
        <f t="shared" si="184"/>
        <v>96.159975884877895</v>
      </c>
      <c r="W256" s="4">
        <f t="shared" si="184"/>
        <v>103.35641536542705</v>
      </c>
      <c r="X256" s="4">
        <f t="shared" si="184"/>
        <v>111.0907450242124</v>
      </c>
      <c r="Y256" s="4">
        <f t="shared" si="184"/>
        <v>119.40306350853224</v>
      </c>
      <c r="Z256" s="4">
        <f t="shared" si="184"/>
        <v>128.33644236890942</v>
      </c>
      <c r="AA256" s="4">
        <f t="shared" si="184"/>
        <v>137.93714392365649</v>
      </c>
      <c r="AB256" s="4">
        <f t="shared" si="184"/>
        <v>148.25485469234829</v>
      </c>
      <c r="AC256" s="4">
        <f t="shared" si="184"/>
        <v>159.34293544841512</v>
      </c>
      <c r="AD256" s="4">
        <f t="shared" si="184"/>
        <v>171.25868900192791</v>
      </c>
      <c r="AE256" s="4">
        <f t="shared" si="184"/>
        <v>184.06364688635398</v>
      </c>
      <c r="AF256" s="4">
        <f t="shared" si="184"/>
        <v>197.82387618734705</v>
      </c>
      <c r="AG256" s="4">
        <f t="shared" si="184"/>
        <v>212.61030781715553</v>
      </c>
      <c r="AH256" s="4">
        <f t="shared" si="184"/>
        <v>228.49908760453488</v>
      </c>
      <c r="AI256" s="4">
        <f t="shared" si="152"/>
        <v>2585991.5532851433</v>
      </c>
      <c r="AJ256" s="4">
        <f t="shared" si="159"/>
        <v>2588556.6857986199</v>
      </c>
      <c r="AK256" s="27"/>
      <c r="AL256">
        <f t="shared" si="146"/>
        <v>245</v>
      </c>
      <c r="AM256" s="4"/>
      <c r="AN256" s="4"/>
      <c r="AO256" s="4">
        <f t="shared" si="187"/>
        <v>3.7030180862819453</v>
      </c>
      <c r="AP256" s="4">
        <f t="shared" si="187"/>
        <v>0</v>
      </c>
      <c r="AQ256" s="4">
        <f t="shared" si="187"/>
        <v>0</v>
      </c>
      <c r="AR256" s="4">
        <f t="shared" si="187"/>
        <v>0</v>
      </c>
      <c r="AS256" s="4">
        <f t="shared" si="187"/>
        <v>0</v>
      </c>
      <c r="AT256" s="4">
        <f t="shared" si="187"/>
        <v>0</v>
      </c>
      <c r="AU256" s="4">
        <f t="shared" si="187"/>
        <v>0</v>
      </c>
      <c r="AV256" s="4">
        <f t="shared" si="187"/>
        <v>0</v>
      </c>
      <c r="AW256" s="4">
        <f t="shared" si="187"/>
        <v>0</v>
      </c>
      <c r="AX256" s="4">
        <f t="shared" si="187"/>
        <v>0</v>
      </c>
      <c r="AY256" s="4">
        <f t="shared" si="187"/>
        <v>0</v>
      </c>
      <c r="AZ256" s="4">
        <f t="shared" si="187"/>
        <v>0</v>
      </c>
      <c r="BA256" s="4">
        <f t="shared" si="187"/>
        <v>0</v>
      </c>
      <c r="BB256" s="4">
        <f t="shared" si="187"/>
        <v>0</v>
      </c>
      <c r="BC256" s="4">
        <f t="shared" si="187"/>
        <v>0</v>
      </c>
      <c r="BD256" s="4">
        <f t="shared" si="187"/>
        <v>0</v>
      </c>
      <c r="BE256" s="4">
        <f t="shared" si="186"/>
        <v>0</v>
      </c>
      <c r="BF256" s="4">
        <f t="shared" si="186"/>
        <v>0</v>
      </c>
      <c r="BG256" s="4">
        <f t="shared" si="186"/>
        <v>0</v>
      </c>
      <c r="BH256" s="4">
        <f t="shared" si="186"/>
        <v>0</v>
      </c>
      <c r="BI256" s="4">
        <f t="shared" si="186"/>
        <v>0</v>
      </c>
      <c r="BJ256" s="4">
        <f t="shared" si="164"/>
        <v>3.7030180862819453</v>
      </c>
      <c r="BK256" s="4">
        <f t="shared" si="160"/>
        <v>165223.35753690367</v>
      </c>
      <c r="BL256" s="4">
        <f t="shared" si="169"/>
        <v>1.0001969009425253</v>
      </c>
      <c r="BM256" s="4">
        <f t="shared" si="154"/>
        <v>2753780.0433355235</v>
      </c>
      <c r="BN256" s="18">
        <f t="shared" si="170"/>
        <v>1.0001831807068755</v>
      </c>
      <c r="BO256" s="4">
        <f t="shared" si="155"/>
        <v>5.9998748969353572</v>
      </c>
      <c r="BP256" s="27"/>
      <c r="BQ256" s="4">
        <f>I256+AJ256+BK256+SUM(J$11:J256)</f>
        <v>5000000.0000000056</v>
      </c>
      <c r="BR256" s="27"/>
      <c r="BS256">
        <f t="shared" si="148"/>
        <v>245</v>
      </c>
      <c r="BT256" s="11">
        <f t="shared" si="149"/>
        <v>0.46459642766871101</v>
      </c>
      <c r="BU256" s="9">
        <f t="shared" si="176"/>
        <v>4.0014101718618242</v>
      </c>
      <c r="BV256" s="9">
        <f t="shared" si="176"/>
        <v>4.0429610900261634</v>
      </c>
      <c r="BW256" s="9">
        <f t="shared" si="176"/>
        <v>4.3456696525464276</v>
      </c>
      <c r="BX256" s="9">
        <f t="shared" si="176"/>
        <v>4.6710256983624534</v>
      </c>
      <c r="BY256" s="9">
        <f t="shared" si="176"/>
        <v>5.0207209502971173</v>
      </c>
      <c r="BZ256" s="9">
        <f t="shared" si="176"/>
        <v>5.3965730839894963</v>
      </c>
      <c r="CA256" s="9">
        <f t="shared" si="176"/>
        <v>5.8005350407682768</v>
      </c>
      <c r="CB256" s="9">
        <f t="shared" si="176"/>
        <v>6.2347050190498674</v>
      </c>
      <c r="CC256" s="9">
        <f t="shared" si="176"/>
        <v>6.7013371921235496</v>
      </c>
      <c r="CD256" s="9">
        <f t="shared" si="176"/>
        <v>7.2028532033131318</v>
      </c>
      <c r="CE256" s="9">
        <f t="shared" si="176"/>
        <v>0</v>
      </c>
      <c r="CF256" s="9">
        <f t="shared" si="176"/>
        <v>0</v>
      </c>
      <c r="CG256" s="9">
        <f t="shared" si="185"/>
        <v>0</v>
      </c>
      <c r="CH256" s="9">
        <f t="shared" si="185"/>
        <v>0</v>
      </c>
      <c r="CI256" s="9">
        <f t="shared" si="185"/>
        <v>0</v>
      </c>
      <c r="CJ256" s="9">
        <f t="shared" si="185"/>
        <v>0</v>
      </c>
      <c r="CK256" s="9">
        <f t="shared" si="185"/>
        <v>0</v>
      </c>
      <c r="CL256" s="9">
        <f t="shared" si="185"/>
        <v>0</v>
      </c>
      <c r="CM256" s="9">
        <f t="shared" si="185"/>
        <v>0</v>
      </c>
      <c r="CN256" s="9">
        <f t="shared" si="182"/>
        <v>0</v>
      </c>
      <c r="CO256" s="9">
        <f t="shared" si="182"/>
        <v>0</v>
      </c>
      <c r="CP256" s="9">
        <f t="shared" si="182"/>
        <v>0</v>
      </c>
      <c r="CQ256" s="9">
        <f t="shared" si="168"/>
        <v>53.417791102338306</v>
      </c>
      <c r="CR256" s="27"/>
    </row>
    <row r="257" spans="2:96" x14ac:dyDescent="0.2">
      <c r="B257" s="1">
        <f t="shared" si="161"/>
        <v>44106</v>
      </c>
      <c r="C257" s="8">
        <f t="shared" si="156"/>
        <v>35.142857142857146</v>
      </c>
      <c r="D257">
        <f t="shared" si="165"/>
        <v>246</v>
      </c>
      <c r="E257" s="14">
        <f t="shared" si="162"/>
        <v>0.15</v>
      </c>
      <c r="F257" s="3">
        <f t="shared" si="157"/>
        <v>2.8576511180631639</v>
      </c>
      <c r="G257" s="3">
        <f t="shared" si="150"/>
        <v>1.4189999999999996</v>
      </c>
      <c r="H257" s="27"/>
      <c r="I257" s="4">
        <f t="shared" si="158"/>
        <v>2246166.5388733796</v>
      </c>
      <c r="J257" s="4"/>
      <c r="K257" s="4">
        <f t="shared" si="151"/>
        <v>2753833.4611266255</v>
      </c>
      <c r="L257" s="4">
        <f t="shared" si="177"/>
        <v>1.0001704162239808</v>
      </c>
      <c r="N257" s="4">
        <f t="shared" si="166"/>
        <v>53.417791102338306</v>
      </c>
      <c r="O257" s="4">
        <f t="shared" si="184"/>
        <v>53.972657236073239</v>
      </c>
      <c r="P257" s="4">
        <f t="shared" si="184"/>
        <v>58.013950018417141</v>
      </c>
      <c r="Q257" s="4">
        <f t="shared" si="184"/>
        <v>62.357627591649454</v>
      </c>
      <c r="R257" s="4">
        <f t="shared" si="184"/>
        <v>67.026282312746119</v>
      </c>
      <c r="S257" s="4">
        <f t="shared" si="184"/>
        <v>72.044189340707177</v>
      </c>
      <c r="T257" s="4">
        <f t="shared" si="184"/>
        <v>77.437431178264418</v>
      </c>
      <c r="U257" s="4">
        <f t="shared" si="184"/>
        <v>83.234031305760197</v>
      </c>
      <c r="V257" s="4">
        <f t="shared" si="184"/>
        <v>89.464097551429276</v>
      </c>
      <c r="W257" s="4">
        <f t="shared" si="184"/>
        <v>96.159975884877895</v>
      </c>
      <c r="X257" s="4">
        <f t="shared" si="184"/>
        <v>103.35641536542705</v>
      </c>
      <c r="Y257" s="4">
        <f t="shared" si="184"/>
        <v>111.0907450242124</v>
      </c>
      <c r="Z257" s="4">
        <f t="shared" si="184"/>
        <v>119.40306350853224</v>
      </c>
      <c r="AA257" s="4">
        <f t="shared" si="184"/>
        <v>128.33644236890942</v>
      </c>
      <c r="AB257" s="4">
        <f t="shared" si="184"/>
        <v>137.93714392365649</v>
      </c>
      <c r="AC257" s="4">
        <f t="shared" si="184"/>
        <v>148.25485469234829</v>
      </c>
      <c r="AD257" s="4">
        <f t="shared" si="184"/>
        <v>159.34293544841512</v>
      </c>
      <c r="AE257" s="4">
        <f t="shared" si="184"/>
        <v>171.25868900192791</v>
      </c>
      <c r="AF257" s="4">
        <f t="shared" si="184"/>
        <v>184.06364688635398</v>
      </c>
      <c r="AG257" s="4">
        <f t="shared" si="184"/>
        <v>197.82387618734705</v>
      </c>
      <c r="AH257" s="4">
        <f t="shared" si="184"/>
        <v>212.61030781715553</v>
      </c>
      <c r="AI257" s="4">
        <f t="shared" si="152"/>
        <v>2586220.052372748</v>
      </c>
      <c r="AJ257" s="4">
        <f t="shared" si="159"/>
        <v>2588606.6585264946</v>
      </c>
      <c r="AK257" s="27"/>
      <c r="AL257">
        <f t="shared" si="146"/>
        <v>246</v>
      </c>
      <c r="AM257" s="4"/>
      <c r="AN257" s="4"/>
      <c r="AO257" s="4">
        <f t="shared" si="187"/>
        <v>3.4450632278344622</v>
      </c>
      <c r="AP257" s="4">
        <f t="shared" si="187"/>
        <v>0</v>
      </c>
      <c r="AQ257" s="4">
        <f t="shared" si="187"/>
        <v>0</v>
      </c>
      <c r="AR257" s="4">
        <f t="shared" si="187"/>
        <v>0</v>
      </c>
      <c r="AS257" s="4">
        <f t="shared" si="187"/>
        <v>0</v>
      </c>
      <c r="AT257" s="4">
        <f t="shared" si="187"/>
        <v>0</v>
      </c>
      <c r="AU257" s="4">
        <f t="shared" si="187"/>
        <v>0</v>
      </c>
      <c r="AV257" s="4">
        <f t="shared" si="187"/>
        <v>0</v>
      </c>
      <c r="AW257" s="4">
        <f t="shared" si="187"/>
        <v>0</v>
      </c>
      <c r="AX257" s="4">
        <f t="shared" si="187"/>
        <v>0</v>
      </c>
      <c r="AY257" s="4">
        <f t="shared" si="187"/>
        <v>0</v>
      </c>
      <c r="AZ257" s="4">
        <f t="shared" si="187"/>
        <v>0</v>
      </c>
      <c r="BA257" s="4">
        <f t="shared" si="187"/>
        <v>0</v>
      </c>
      <c r="BB257" s="4">
        <f t="shared" si="187"/>
        <v>0</v>
      </c>
      <c r="BC257" s="4">
        <f t="shared" si="187"/>
        <v>0</v>
      </c>
      <c r="BD257" s="4">
        <f t="shared" si="187"/>
        <v>0</v>
      </c>
      <c r="BE257" s="4">
        <f t="shared" si="186"/>
        <v>0</v>
      </c>
      <c r="BF257" s="4">
        <f t="shared" si="186"/>
        <v>0</v>
      </c>
      <c r="BG257" s="4">
        <f t="shared" si="186"/>
        <v>0</v>
      </c>
      <c r="BH257" s="4">
        <f t="shared" si="186"/>
        <v>0</v>
      </c>
      <c r="BI257" s="4">
        <f t="shared" si="186"/>
        <v>0</v>
      </c>
      <c r="BJ257" s="4">
        <f t="shared" si="164"/>
        <v>3.4450632278344622</v>
      </c>
      <c r="BK257" s="4">
        <f t="shared" si="160"/>
        <v>165226.80260013152</v>
      </c>
      <c r="BL257" s="4">
        <f t="shared" si="169"/>
        <v>1.000183180706876</v>
      </c>
      <c r="BM257" s="4">
        <f t="shared" si="154"/>
        <v>2753833.461126626</v>
      </c>
      <c r="BN257" s="18">
        <f t="shared" si="170"/>
        <v>1.0001704162239808</v>
      </c>
      <c r="BO257" s="4">
        <f t="shared" si="155"/>
        <v>5.9998836143321199</v>
      </c>
      <c r="BP257" s="27"/>
      <c r="BQ257" s="4">
        <f>I257+AJ257+BK257+SUM(J$11:J257)</f>
        <v>5000000.0000000056</v>
      </c>
      <c r="BR257" s="27"/>
      <c r="BS257">
        <f t="shared" si="148"/>
        <v>246</v>
      </c>
      <c r="BT257" s="11">
        <f t="shared" si="149"/>
        <v>0.46458571005592586</v>
      </c>
      <c r="BU257" s="9">
        <f t="shared" si="176"/>
        <v>3.7225713613348437</v>
      </c>
      <c r="BV257" s="9">
        <f t="shared" si="176"/>
        <v>3.7612387928439284</v>
      </c>
      <c r="BW257" s="9">
        <f t="shared" si="176"/>
        <v>4.0428678243682983</v>
      </c>
      <c r="BX257" s="9">
        <f t="shared" si="176"/>
        <v>4.3455694038104182</v>
      </c>
      <c r="BY257" s="9">
        <f t="shared" si="176"/>
        <v>4.670917944101415</v>
      </c>
      <c r="BZ257" s="9">
        <f t="shared" si="176"/>
        <v>5.0206051290384011</v>
      </c>
      <c r="CA257" s="9">
        <f t="shared" si="176"/>
        <v>5.3964485923291301</v>
      </c>
      <c r="CB257" s="9">
        <f t="shared" si="176"/>
        <v>5.8004012302505643</v>
      </c>
      <c r="CC257" s="9">
        <f t="shared" si="176"/>
        <v>6.2345611928165079</v>
      </c>
      <c r="CD257" s="9">
        <f t="shared" si="176"/>
        <v>6.7011826013155051</v>
      </c>
      <c r="CE257" s="9">
        <f t="shared" si="176"/>
        <v>0</v>
      </c>
      <c r="CF257" s="9">
        <f t="shared" si="176"/>
        <v>0</v>
      </c>
      <c r="CG257" s="9">
        <f t="shared" si="185"/>
        <v>0</v>
      </c>
      <c r="CH257" s="9">
        <f t="shared" si="185"/>
        <v>0</v>
      </c>
      <c r="CI257" s="9">
        <f t="shared" si="185"/>
        <v>0</v>
      </c>
      <c r="CJ257" s="9">
        <f t="shared" si="185"/>
        <v>0</v>
      </c>
      <c r="CK257" s="9">
        <f t="shared" si="185"/>
        <v>0</v>
      </c>
      <c r="CL257" s="9">
        <f t="shared" si="185"/>
        <v>0</v>
      </c>
      <c r="CM257" s="9">
        <f t="shared" si="185"/>
        <v>0</v>
      </c>
      <c r="CN257" s="9">
        <f t="shared" si="182"/>
        <v>0</v>
      </c>
      <c r="CO257" s="9">
        <f t="shared" si="182"/>
        <v>0</v>
      </c>
      <c r="CP257" s="9">
        <f t="shared" si="182"/>
        <v>0</v>
      </c>
      <c r="CQ257" s="9">
        <f t="shared" si="168"/>
        <v>49.696364072209008</v>
      </c>
      <c r="CR257" s="27"/>
    </row>
    <row r="258" spans="2:96" x14ac:dyDescent="0.2">
      <c r="B258" s="1">
        <f t="shared" si="161"/>
        <v>44107</v>
      </c>
      <c r="C258" s="8">
        <f t="shared" si="156"/>
        <v>35.285714285714285</v>
      </c>
      <c r="D258">
        <f t="shared" si="165"/>
        <v>247</v>
      </c>
      <c r="E258" s="14">
        <f t="shared" si="162"/>
        <v>0.15</v>
      </c>
      <c r="F258" s="3">
        <f t="shared" si="157"/>
        <v>2.8576511180631639</v>
      </c>
      <c r="G258" s="3">
        <f t="shared" si="150"/>
        <v>1.4189999999999996</v>
      </c>
      <c r="H258" s="27"/>
      <c r="I258" s="4">
        <f t="shared" si="158"/>
        <v>2246116.8425093074</v>
      </c>
      <c r="J258" s="4"/>
      <c r="K258" s="4">
        <f t="shared" si="151"/>
        <v>2753883.1574906977</v>
      </c>
      <c r="L258" s="4">
        <f t="shared" si="177"/>
        <v>1.0001585409544498</v>
      </c>
      <c r="N258" s="4">
        <f t="shared" si="166"/>
        <v>49.696364072209008</v>
      </c>
      <c r="O258" s="4">
        <f t="shared" si="184"/>
        <v>50.212723636198007</v>
      </c>
      <c r="P258" s="4">
        <f t="shared" si="184"/>
        <v>53.972657236073239</v>
      </c>
      <c r="Q258" s="4">
        <f t="shared" si="184"/>
        <v>58.013950018417141</v>
      </c>
      <c r="R258" s="4">
        <f t="shared" si="184"/>
        <v>62.357627591649454</v>
      </c>
      <c r="S258" s="4">
        <f t="shared" si="184"/>
        <v>67.026282312746119</v>
      </c>
      <c r="T258" s="4">
        <f t="shared" si="184"/>
        <v>72.044189340707177</v>
      </c>
      <c r="U258" s="4">
        <f t="shared" si="184"/>
        <v>77.437431178264418</v>
      </c>
      <c r="V258" s="4">
        <f t="shared" si="184"/>
        <v>83.234031305760197</v>
      </c>
      <c r="W258" s="4">
        <f t="shared" si="184"/>
        <v>89.464097551429276</v>
      </c>
      <c r="X258" s="4">
        <f t="shared" si="184"/>
        <v>96.159975884877895</v>
      </c>
      <c r="Y258" s="4">
        <f t="shared" si="184"/>
        <v>103.35641536542705</v>
      </c>
      <c r="Z258" s="4">
        <f t="shared" si="184"/>
        <v>111.0907450242124</v>
      </c>
      <c r="AA258" s="4">
        <f t="shared" si="184"/>
        <v>119.40306350853224</v>
      </c>
      <c r="AB258" s="4">
        <f t="shared" si="184"/>
        <v>128.33644236890942</v>
      </c>
      <c r="AC258" s="4">
        <f t="shared" si="184"/>
        <v>137.93714392365649</v>
      </c>
      <c r="AD258" s="4">
        <f t="shared" ref="AD258:AH258" si="188">AC257*(1-AC$6)</f>
        <v>148.25485469234829</v>
      </c>
      <c r="AE258" s="4">
        <f t="shared" si="188"/>
        <v>159.34293544841512</v>
      </c>
      <c r="AF258" s="4">
        <f t="shared" si="188"/>
        <v>171.25868900192791</v>
      </c>
      <c r="AG258" s="4">
        <f t="shared" si="188"/>
        <v>184.06364688635398</v>
      </c>
      <c r="AH258" s="4">
        <f t="shared" si="188"/>
        <v>197.82387618734705</v>
      </c>
      <c r="AI258" s="4">
        <f t="shared" si="152"/>
        <v>2586432.6626805654</v>
      </c>
      <c r="AJ258" s="4">
        <f t="shared" si="159"/>
        <v>2588653.1498231008</v>
      </c>
      <c r="AK258" s="27"/>
      <c r="AL258">
        <f t="shared" si="146"/>
        <v>247</v>
      </c>
      <c r="AM258" s="4"/>
      <c r="AN258" s="4"/>
      <c r="AO258" s="4">
        <f t="shared" si="187"/>
        <v>3.205067466140298</v>
      </c>
      <c r="AP258" s="4">
        <f t="shared" si="187"/>
        <v>0</v>
      </c>
      <c r="AQ258" s="4">
        <f t="shared" si="187"/>
        <v>0</v>
      </c>
      <c r="AR258" s="4">
        <f t="shared" si="187"/>
        <v>0</v>
      </c>
      <c r="AS258" s="4">
        <f t="shared" si="187"/>
        <v>0</v>
      </c>
      <c r="AT258" s="4">
        <f t="shared" si="187"/>
        <v>0</v>
      </c>
      <c r="AU258" s="4">
        <f t="shared" si="187"/>
        <v>0</v>
      </c>
      <c r="AV258" s="4">
        <f t="shared" si="187"/>
        <v>0</v>
      </c>
      <c r="AW258" s="4">
        <f t="shared" si="187"/>
        <v>0</v>
      </c>
      <c r="AX258" s="4">
        <f t="shared" si="187"/>
        <v>0</v>
      </c>
      <c r="AY258" s="4">
        <f t="shared" si="187"/>
        <v>0</v>
      </c>
      <c r="AZ258" s="4">
        <f t="shared" si="187"/>
        <v>0</v>
      </c>
      <c r="BA258" s="4">
        <f t="shared" si="187"/>
        <v>0</v>
      </c>
      <c r="BB258" s="4">
        <f t="shared" si="187"/>
        <v>0</v>
      </c>
      <c r="BC258" s="4">
        <f t="shared" si="187"/>
        <v>0</v>
      </c>
      <c r="BD258" s="4">
        <f t="shared" si="187"/>
        <v>0</v>
      </c>
      <c r="BE258" s="4">
        <f t="shared" si="186"/>
        <v>0</v>
      </c>
      <c r="BF258" s="4">
        <f t="shared" si="186"/>
        <v>0</v>
      </c>
      <c r="BG258" s="4">
        <f t="shared" si="186"/>
        <v>0</v>
      </c>
      <c r="BH258" s="4">
        <f t="shared" si="186"/>
        <v>0</v>
      </c>
      <c r="BI258" s="4">
        <f t="shared" si="186"/>
        <v>0</v>
      </c>
      <c r="BJ258" s="4">
        <f t="shared" si="164"/>
        <v>3.205067466140298</v>
      </c>
      <c r="BK258" s="4">
        <f t="shared" si="160"/>
        <v>165230.00766759765</v>
      </c>
      <c r="BL258" s="4">
        <f t="shared" si="169"/>
        <v>1.0001704162239811</v>
      </c>
      <c r="BM258" s="4">
        <f t="shared" si="154"/>
        <v>2753883.1574906986</v>
      </c>
      <c r="BN258" s="18">
        <f t="shared" si="170"/>
        <v>1.0001585409544498</v>
      </c>
      <c r="BO258" s="4">
        <f t="shared" si="155"/>
        <v>5.9998917244605616</v>
      </c>
      <c r="BP258" s="27"/>
      <c r="BQ258" s="4">
        <f>I258+AJ258+BK258+SUM(J$11:J258)</f>
        <v>5000000.0000000056</v>
      </c>
      <c r="BR258" s="27"/>
      <c r="BS258">
        <f t="shared" si="148"/>
        <v>247</v>
      </c>
      <c r="BT258" s="11">
        <f t="shared" si="149"/>
        <v>0.46457573908820576</v>
      </c>
      <c r="BU258" s="9">
        <f t="shared" si="176"/>
        <v>3.4631587603264582</v>
      </c>
      <c r="BV258" s="9">
        <f t="shared" si="176"/>
        <v>3.499141979237776</v>
      </c>
      <c r="BW258" s="9">
        <f t="shared" si="176"/>
        <v>3.761158068900468</v>
      </c>
      <c r="BX258" s="9">
        <f t="shared" si="176"/>
        <v>4.0427810560848556</v>
      </c>
      <c r="BY258" s="9">
        <f t="shared" si="176"/>
        <v>4.3454761389266459</v>
      </c>
      <c r="BZ258" s="9">
        <f t="shared" si="176"/>
        <v>4.6708176965668136</v>
      </c>
      <c r="CA258" s="9">
        <f t="shared" si="176"/>
        <v>5.0204973764954506</v>
      </c>
      <c r="CB258" s="9">
        <f t="shared" si="176"/>
        <v>5.3963327734101387</v>
      </c>
      <c r="CC258" s="9">
        <f t="shared" si="176"/>
        <v>5.8002767416746597</v>
      </c>
      <c r="CD258" s="9">
        <f t="shared" si="176"/>
        <v>6.2344273862721886</v>
      </c>
      <c r="CE258" s="9">
        <f t="shared" si="176"/>
        <v>0</v>
      </c>
      <c r="CF258" s="9">
        <f t="shared" si="176"/>
        <v>0</v>
      </c>
      <c r="CG258" s="9">
        <f t="shared" si="185"/>
        <v>0</v>
      </c>
      <c r="CH258" s="9">
        <f t="shared" si="185"/>
        <v>0</v>
      </c>
      <c r="CI258" s="9">
        <f t="shared" si="185"/>
        <v>0</v>
      </c>
      <c r="CJ258" s="9">
        <f t="shared" si="185"/>
        <v>0</v>
      </c>
      <c r="CK258" s="9">
        <f t="shared" si="185"/>
        <v>0</v>
      </c>
      <c r="CL258" s="9">
        <f t="shared" si="185"/>
        <v>0</v>
      </c>
      <c r="CM258" s="9">
        <f t="shared" si="185"/>
        <v>0</v>
      </c>
      <c r="CN258" s="9">
        <f t="shared" si="182"/>
        <v>0</v>
      </c>
      <c r="CO258" s="9">
        <f t="shared" si="182"/>
        <v>0</v>
      </c>
      <c r="CP258" s="9">
        <f t="shared" si="182"/>
        <v>0</v>
      </c>
      <c r="CQ258" s="9">
        <f t="shared" si="168"/>
        <v>46.23406797789545</v>
      </c>
      <c r="CR258" s="27"/>
    </row>
    <row r="259" spans="2:96" x14ac:dyDescent="0.2">
      <c r="B259" s="1">
        <f t="shared" si="161"/>
        <v>44108</v>
      </c>
      <c r="C259" s="8">
        <f t="shared" si="156"/>
        <v>35.428571428571431</v>
      </c>
      <c r="D259">
        <f t="shared" si="165"/>
        <v>248</v>
      </c>
      <c r="E259" s="14">
        <f t="shared" si="162"/>
        <v>0.15</v>
      </c>
      <c r="F259" s="3">
        <f t="shared" si="157"/>
        <v>2.8576511180631639</v>
      </c>
      <c r="G259" s="3">
        <f t="shared" si="150"/>
        <v>1.4189999999999996</v>
      </c>
      <c r="H259" s="27"/>
      <c r="I259" s="4">
        <f t="shared" si="158"/>
        <v>2246070.6084413296</v>
      </c>
      <c r="J259" s="4"/>
      <c r="K259" s="4">
        <f t="shared" si="151"/>
        <v>2753929.3915586756</v>
      </c>
      <c r="L259" s="4">
        <f t="shared" si="177"/>
        <v>1.0001474929861873</v>
      </c>
      <c r="N259" s="4">
        <f t="shared" si="166"/>
        <v>46.23406797789545</v>
      </c>
      <c r="O259" s="4">
        <f t="shared" ref="O259:AH271" si="189">N258*(1-N$6)</f>
        <v>46.714582227876463</v>
      </c>
      <c r="P259" s="4">
        <f t="shared" si="189"/>
        <v>50.212723636198007</v>
      </c>
      <c r="Q259" s="4">
        <f t="shared" si="189"/>
        <v>53.972657236073239</v>
      </c>
      <c r="R259" s="4">
        <f t="shared" si="189"/>
        <v>58.013950018417141</v>
      </c>
      <c r="S259" s="4">
        <f t="shared" si="189"/>
        <v>62.357627591649454</v>
      </c>
      <c r="T259" s="4">
        <f t="shared" si="189"/>
        <v>67.026282312746119</v>
      </c>
      <c r="U259" s="4">
        <f t="shared" si="189"/>
        <v>72.044189340707177</v>
      </c>
      <c r="V259" s="4">
        <f t="shared" si="189"/>
        <v>77.437431178264418</v>
      </c>
      <c r="W259" s="4">
        <f t="shared" si="189"/>
        <v>83.234031305760197</v>
      </c>
      <c r="X259" s="4">
        <f t="shared" si="189"/>
        <v>89.464097551429276</v>
      </c>
      <c r="Y259" s="4">
        <f t="shared" si="189"/>
        <v>96.159975884877895</v>
      </c>
      <c r="Z259" s="4">
        <f t="shared" si="189"/>
        <v>103.35641536542705</v>
      </c>
      <c r="AA259" s="4">
        <f t="shared" si="189"/>
        <v>111.0907450242124</v>
      </c>
      <c r="AB259" s="4">
        <f t="shared" si="189"/>
        <v>119.40306350853224</v>
      </c>
      <c r="AC259" s="4">
        <f t="shared" si="189"/>
        <v>128.33644236890942</v>
      </c>
      <c r="AD259" s="4">
        <f t="shared" si="189"/>
        <v>137.93714392365649</v>
      </c>
      <c r="AE259" s="4">
        <f t="shared" si="189"/>
        <v>148.25485469234829</v>
      </c>
      <c r="AF259" s="4">
        <f t="shared" si="189"/>
        <v>159.34293544841512</v>
      </c>
      <c r="AG259" s="4">
        <f t="shared" si="189"/>
        <v>171.25868900192791</v>
      </c>
      <c r="AH259" s="4">
        <f t="shared" si="189"/>
        <v>184.06364688635398</v>
      </c>
      <c r="AI259" s="4">
        <f t="shared" si="152"/>
        <v>2586630.4865567526</v>
      </c>
      <c r="AJ259" s="4">
        <f t="shared" si="159"/>
        <v>2588696.4021092341</v>
      </c>
      <c r="AK259" s="27"/>
      <c r="AL259">
        <f t="shared" si="146"/>
        <v>248</v>
      </c>
      <c r="AM259" s="4"/>
      <c r="AN259" s="4"/>
      <c r="AO259" s="4">
        <f t="shared" si="187"/>
        <v>2.9817818443325406</v>
      </c>
      <c r="AP259" s="4">
        <f t="shared" si="187"/>
        <v>0</v>
      </c>
      <c r="AQ259" s="4">
        <f t="shared" si="187"/>
        <v>0</v>
      </c>
      <c r="AR259" s="4">
        <f t="shared" si="187"/>
        <v>0</v>
      </c>
      <c r="AS259" s="4">
        <f t="shared" si="187"/>
        <v>0</v>
      </c>
      <c r="AT259" s="4">
        <f t="shared" si="187"/>
        <v>0</v>
      </c>
      <c r="AU259" s="4">
        <f t="shared" si="187"/>
        <v>0</v>
      </c>
      <c r="AV259" s="4">
        <f t="shared" si="187"/>
        <v>0</v>
      </c>
      <c r="AW259" s="4">
        <f t="shared" si="187"/>
        <v>0</v>
      </c>
      <c r="AX259" s="4">
        <f t="shared" si="187"/>
        <v>0</v>
      </c>
      <c r="AY259" s="4">
        <f t="shared" si="187"/>
        <v>0</v>
      </c>
      <c r="AZ259" s="4">
        <f t="shared" si="187"/>
        <v>0</v>
      </c>
      <c r="BA259" s="4">
        <f t="shared" si="187"/>
        <v>0</v>
      </c>
      <c r="BB259" s="4">
        <f t="shared" si="187"/>
        <v>0</v>
      </c>
      <c r="BC259" s="4">
        <f t="shared" si="187"/>
        <v>0</v>
      </c>
      <c r="BD259" s="4">
        <f t="shared" si="187"/>
        <v>0</v>
      </c>
      <c r="BE259" s="4">
        <f t="shared" si="186"/>
        <v>0</v>
      </c>
      <c r="BF259" s="4">
        <f t="shared" si="186"/>
        <v>0</v>
      </c>
      <c r="BG259" s="4">
        <f t="shared" si="186"/>
        <v>0</v>
      </c>
      <c r="BH259" s="4">
        <f t="shared" si="186"/>
        <v>0</v>
      </c>
      <c r="BI259" s="4">
        <f t="shared" si="186"/>
        <v>0</v>
      </c>
      <c r="BJ259" s="4">
        <f t="shared" si="164"/>
        <v>2.9817818443325406</v>
      </c>
      <c r="BK259" s="4">
        <f t="shared" si="160"/>
        <v>165232.98944944199</v>
      </c>
      <c r="BL259" s="4">
        <f t="shared" si="169"/>
        <v>1.00015854095445</v>
      </c>
      <c r="BM259" s="4">
        <f t="shared" si="154"/>
        <v>2753929.391558676</v>
      </c>
      <c r="BN259" s="18">
        <f t="shared" si="170"/>
        <v>1.0001474929861869</v>
      </c>
      <c r="BO259" s="4">
        <f t="shared" si="155"/>
        <v>5.9998992696004816</v>
      </c>
      <c r="BP259" s="27"/>
      <c r="BQ259" s="4">
        <f>I259+AJ259+BK259+SUM(J$11:J259)</f>
        <v>5000000.0000000065</v>
      </c>
      <c r="BR259" s="27"/>
      <c r="BS259">
        <f t="shared" si="148"/>
        <v>248</v>
      </c>
      <c r="BT259" s="11">
        <f t="shared" si="149"/>
        <v>0.46456646277677732</v>
      </c>
      <c r="BU259" s="9">
        <f t="shared" si="176"/>
        <v>3.2218196130407937</v>
      </c>
      <c r="BV259" s="9">
        <f t="shared" si="176"/>
        <v>3.255304233854921</v>
      </c>
      <c r="BW259" s="9">
        <f t="shared" si="176"/>
        <v>3.4990721109084584</v>
      </c>
      <c r="BX259" s="9">
        <f t="shared" si="176"/>
        <v>3.7610829688238967</v>
      </c>
      <c r="BY259" s="9">
        <f t="shared" si="176"/>
        <v>4.0427003327647215</v>
      </c>
      <c r="BZ259" s="9">
        <f t="shared" si="176"/>
        <v>4.345389371610624</v>
      </c>
      <c r="CA259" s="9">
        <f t="shared" si="176"/>
        <v>4.6707244330665203</v>
      </c>
      <c r="CB259" s="9">
        <f t="shared" si="176"/>
        <v>5.0203971308449109</v>
      </c>
      <c r="CC259" s="9">
        <f t="shared" si="176"/>
        <v>5.396225023350965</v>
      </c>
      <c r="CD259" s="9">
        <f t="shared" si="176"/>
        <v>5.800160925955284</v>
      </c>
      <c r="CE259" s="9">
        <f t="shared" si="176"/>
        <v>0</v>
      </c>
      <c r="CF259" s="9">
        <f t="shared" si="176"/>
        <v>0</v>
      </c>
      <c r="CG259" s="9">
        <f t="shared" si="185"/>
        <v>0</v>
      </c>
      <c r="CH259" s="9">
        <f t="shared" si="185"/>
        <v>0</v>
      </c>
      <c r="CI259" s="9">
        <f t="shared" si="185"/>
        <v>0</v>
      </c>
      <c r="CJ259" s="9">
        <f t="shared" si="185"/>
        <v>0</v>
      </c>
      <c r="CK259" s="9">
        <f t="shared" si="185"/>
        <v>0</v>
      </c>
      <c r="CL259" s="9">
        <f t="shared" si="185"/>
        <v>0</v>
      </c>
      <c r="CM259" s="9">
        <f t="shared" si="185"/>
        <v>0</v>
      </c>
      <c r="CN259" s="9">
        <f t="shared" si="182"/>
        <v>0</v>
      </c>
      <c r="CO259" s="9">
        <f t="shared" si="182"/>
        <v>0</v>
      </c>
      <c r="CP259" s="9">
        <f t="shared" si="182"/>
        <v>0</v>
      </c>
      <c r="CQ259" s="9">
        <f t="shared" si="168"/>
        <v>43.012876144221089</v>
      </c>
      <c r="CR259" s="27"/>
    </row>
    <row r="260" spans="2:96" x14ac:dyDescent="0.2">
      <c r="B260" s="1">
        <f t="shared" si="161"/>
        <v>44109</v>
      </c>
      <c r="C260" s="8">
        <f t="shared" si="156"/>
        <v>35.571428571428569</v>
      </c>
      <c r="D260">
        <f t="shared" si="165"/>
        <v>249</v>
      </c>
      <c r="E260" s="14">
        <f t="shared" si="162"/>
        <v>0.15</v>
      </c>
      <c r="F260" s="3">
        <f t="shared" si="157"/>
        <v>2.8576511180631639</v>
      </c>
      <c r="G260" s="3">
        <f t="shared" si="150"/>
        <v>1.4189999999999996</v>
      </c>
      <c r="H260" s="27"/>
      <c r="I260" s="4">
        <f t="shared" si="158"/>
        <v>2246027.5955651854</v>
      </c>
      <c r="J260" s="4"/>
      <c r="K260" s="4">
        <f t="shared" si="151"/>
        <v>2753972.4044348197</v>
      </c>
      <c r="L260" s="4">
        <f t="shared" si="177"/>
        <v>1.0001372147132963</v>
      </c>
      <c r="N260" s="4">
        <f t="shared" si="166"/>
        <v>43.012876144221089</v>
      </c>
      <c r="O260" s="4">
        <f t="shared" si="189"/>
        <v>43.460023899221717</v>
      </c>
      <c r="P260" s="4">
        <f t="shared" si="189"/>
        <v>46.714582227876463</v>
      </c>
      <c r="Q260" s="4">
        <f t="shared" si="189"/>
        <v>50.212723636198007</v>
      </c>
      <c r="R260" s="4">
        <f t="shared" si="189"/>
        <v>53.972657236073239</v>
      </c>
      <c r="S260" s="4">
        <f t="shared" si="189"/>
        <v>58.013950018417141</v>
      </c>
      <c r="T260" s="4">
        <f t="shared" si="189"/>
        <v>62.357627591649454</v>
      </c>
      <c r="U260" s="4">
        <f t="shared" si="189"/>
        <v>67.026282312746119</v>
      </c>
      <c r="V260" s="4">
        <f t="shared" si="189"/>
        <v>72.044189340707177</v>
      </c>
      <c r="W260" s="4">
        <f t="shared" si="189"/>
        <v>77.437431178264418</v>
      </c>
      <c r="X260" s="4">
        <f t="shared" si="189"/>
        <v>83.234031305760197</v>
      </c>
      <c r="Y260" s="4">
        <f t="shared" si="189"/>
        <v>89.464097551429276</v>
      </c>
      <c r="Z260" s="4">
        <f t="shared" si="189"/>
        <v>96.159975884877895</v>
      </c>
      <c r="AA260" s="4">
        <f t="shared" si="189"/>
        <v>103.35641536542705</v>
      </c>
      <c r="AB260" s="4">
        <f t="shared" si="189"/>
        <v>111.0907450242124</v>
      </c>
      <c r="AC260" s="4">
        <f t="shared" si="189"/>
        <v>119.40306350853224</v>
      </c>
      <c r="AD260" s="4">
        <f t="shared" si="189"/>
        <v>128.33644236890942</v>
      </c>
      <c r="AE260" s="4">
        <f t="shared" si="189"/>
        <v>137.93714392365649</v>
      </c>
      <c r="AF260" s="4">
        <f t="shared" si="189"/>
        <v>148.25485469234829</v>
      </c>
      <c r="AG260" s="4">
        <f t="shared" si="189"/>
        <v>159.34293544841512</v>
      </c>
      <c r="AH260" s="4">
        <f t="shared" si="189"/>
        <v>171.25868900192791</v>
      </c>
      <c r="AI260" s="4">
        <f t="shared" si="152"/>
        <v>2586814.5502036391</v>
      </c>
      <c r="AJ260" s="4">
        <f t="shared" si="159"/>
        <v>2588736.6409413</v>
      </c>
      <c r="AK260" s="27"/>
      <c r="AL260">
        <f t="shared" si="146"/>
        <v>249</v>
      </c>
      <c r="AM260" s="4"/>
      <c r="AN260" s="4"/>
      <c r="AO260" s="4">
        <f t="shared" si="187"/>
        <v>2.774044078673727</v>
      </c>
      <c r="AP260" s="4">
        <f t="shared" si="187"/>
        <v>0</v>
      </c>
      <c r="AQ260" s="4">
        <f t="shared" si="187"/>
        <v>0</v>
      </c>
      <c r="AR260" s="4">
        <f t="shared" si="187"/>
        <v>0</v>
      </c>
      <c r="AS260" s="4">
        <f t="shared" si="187"/>
        <v>0</v>
      </c>
      <c r="AT260" s="4">
        <f t="shared" si="187"/>
        <v>0</v>
      </c>
      <c r="AU260" s="4">
        <f t="shared" si="187"/>
        <v>0</v>
      </c>
      <c r="AV260" s="4">
        <f t="shared" si="187"/>
        <v>0</v>
      </c>
      <c r="AW260" s="4">
        <f t="shared" si="187"/>
        <v>0</v>
      </c>
      <c r="AX260" s="4">
        <f t="shared" si="187"/>
        <v>0</v>
      </c>
      <c r="AY260" s="4">
        <f t="shared" si="187"/>
        <v>0</v>
      </c>
      <c r="AZ260" s="4">
        <f t="shared" si="187"/>
        <v>0</v>
      </c>
      <c r="BA260" s="4">
        <f t="shared" si="187"/>
        <v>0</v>
      </c>
      <c r="BB260" s="4">
        <f t="shared" si="187"/>
        <v>0</v>
      </c>
      <c r="BC260" s="4">
        <f t="shared" si="187"/>
        <v>0</v>
      </c>
      <c r="BD260" s="4">
        <f t="shared" si="187"/>
        <v>0</v>
      </c>
      <c r="BE260" s="4">
        <f t="shared" si="186"/>
        <v>0</v>
      </c>
      <c r="BF260" s="4">
        <f t="shared" si="186"/>
        <v>0</v>
      </c>
      <c r="BG260" s="4">
        <f t="shared" si="186"/>
        <v>0</v>
      </c>
      <c r="BH260" s="4">
        <f t="shared" si="186"/>
        <v>0</v>
      </c>
      <c r="BI260" s="4">
        <f t="shared" si="186"/>
        <v>0</v>
      </c>
      <c r="BJ260" s="4">
        <f t="shared" si="164"/>
        <v>2.774044078673727</v>
      </c>
      <c r="BK260" s="4">
        <f t="shared" si="160"/>
        <v>165235.76349352067</v>
      </c>
      <c r="BL260" s="4">
        <f t="shared" si="169"/>
        <v>1.0001474929861875</v>
      </c>
      <c r="BM260" s="4">
        <f t="shared" si="154"/>
        <v>2753972.4044348206</v>
      </c>
      <c r="BN260" s="18">
        <f t="shared" si="170"/>
        <v>1.0001372147132963</v>
      </c>
      <c r="BO260" s="4">
        <f t="shared" si="155"/>
        <v>5.9999062890911903</v>
      </c>
      <c r="BP260" s="27"/>
      <c r="BQ260" s="4">
        <f>I260+AJ260+BK260+SUM(J$11:J260)</f>
        <v>5000000.0000000056</v>
      </c>
      <c r="BR260" s="27"/>
      <c r="BS260">
        <f t="shared" si="148"/>
        <v>249</v>
      </c>
      <c r="BT260" s="11">
        <f t="shared" si="149"/>
        <v>0.46455783274928109</v>
      </c>
      <c r="BU260" s="9">
        <f t="shared" si="176"/>
        <v>2.9972952782808902</v>
      </c>
      <c r="BV260" s="9">
        <f t="shared" si="176"/>
        <v>3.0284541770781601</v>
      </c>
      <c r="BW260" s="9">
        <f t="shared" si="176"/>
        <v>3.2552437616355556</v>
      </c>
      <c r="BX260" s="9">
        <f t="shared" si="176"/>
        <v>3.499007110330612</v>
      </c>
      <c r="BY260" s="9">
        <f t="shared" si="176"/>
        <v>3.761013100996498</v>
      </c>
      <c r="BZ260" s="9">
        <f t="shared" si="176"/>
        <v>4.042625233467148</v>
      </c>
      <c r="CA260" s="9">
        <f t="shared" si="176"/>
        <v>4.3453086494045161</v>
      </c>
      <c r="CB260" s="9">
        <f t="shared" si="176"/>
        <v>4.6706376672676209</v>
      </c>
      <c r="CC260" s="9">
        <f t="shared" si="176"/>
        <v>5.0203038693446675</v>
      </c>
      <c r="CD260" s="9">
        <f t="shared" si="176"/>
        <v>5.396124780276919</v>
      </c>
      <c r="CE260" s="9">
        <f t="shared" si="176"/>
        <v>0</v>
      </c>
      <c r="CF260" s="9">
        <f t="shared" si="176"/>
        <v>0</v>
      </c>
      <c r="CG260" s="9">
        <f t="shared" si="185"/>
        <v>0</v>
      </c>
      <c r="CH260" s="9">
        <f t="shared" si="185"/>
        <v>0</v>
      </c>
      <c r="CI260" s="9">
        <f t="shared" si="185"/>
        <v>0</v>
      </c>
      <c r="CJ260" s="9">
        <f t="shared" si="185"/>
        <v>0</v>
      </c>
      <c r="CK260" s="9">
        <f t="shared" si="185"/>
        <v>0</v>
      </c>
      <c r="CL260" s="9">
        <f t="shared" si="185"/>
        <v>0</v>
      </c>
      <c r="CM260" s="9">
        <f t="shared" si="185"/>
        <v>0</v>
      </c>
      <c r="CN260" s="9">
        <f t="shared" si="182"/>
        <v>0</v>
      </c>
      <c r="CO260" s="9">
        <f t="shared" si="182"/>
        <v>0</v>
      </c>
      <c r="CP260" s="9">
        <f t="shared" si="182"/>
        <v>0</v>
      </c>
      <c r="CQ260" s="9">
        <f t="shared" si="168"/>
        <v>40.01601362808259</v>
      </c>
      <c r="CR260" s="27"/>
    </row>
    <row r="261" spans="2:96" x14ac:dyDescent="0.2">
      <c r="B261" s="1">
        <f t="shared" si="161"/>
        <v>44110</v>
      </c>
      <c r="C261" s="8">
        <f t="shared" si="156"/>
        <v>35.714285714285715</v>
      </c>
      <c r="D261">
        <f t="shared" si="165"/>
        <v>250</v>
      </c>
      <c r="E261" s="14">
        <f t="shared" si="162"/>
        <v>0.15</v>
      </c>
      <c r="F261" s="3">
        <f t="shared" si="157"/>
        <v>2.8576511180631639</v>
      </c>
      <c r="G261" s="3">
        <f t="shared" si="150"/>
        <v>1.4189999999999996</v>
      </c>
      <c r="H261" s="27"/>
      <c r="I261" s="4">
        <f t="shared" si="158"/>
        <v>2245987.5795515575</v>
      </c>
      <c r="J261" s="4"/>
      <c r="K261" s="4">
        <f t="shared" si="151"/>
        <v>2754012.4204484476</v>
      </c>
      <c r="L261" s="4">
        <f t="shared" si="177"/>
        <v>1.0001276525371696</v>
      </c>
      <c r="N261" s="4">
        <f t="shared" si="166"/>
        <v>40.01601362808259</v>
      </c>
      <c r="O261" s="4">
        <f t="shared" si="189"/>
        <v>40.432103575567822</v>
      </c>
      <c r="P261" s="4">
        <f t="shared" si="189"/>
        <v>43.460023899221717</v>
      </c>
      <c r="Q261" s="4">
        <f t="shared" si="189"/>
        <v>46.714582227876463</v>
      </c>
      <c r="R261" s="4">
        <f t="shared" si="189"/>
        <v>50.212723636198007</v>
      </c>
      <c r="S261" s="4">
        <f t="shared" si="189"/>
        <v>53.972657236073239</v>
      </c>
      <c r="T261" s="4">
        <f t="shared" si="189"/>
        <v>58.013950018417141</v>
      </c>
      <c r="U261" s="4">
        <f t="shared" si="189"/>
        <v>62.357627591649454</v>
      </c>
      <c r="V261" s="4">
        <f t="shared" si="189"/>
        <v>67.026282312746119</v>
      </c>
      <c r="W261" s="4">
        <f t="shared" si="189"/>
        <v>72.044189340707177</v>
      </c>
      <c r="X261" s="4">
        <f t="shared" si="189"/>
        <v>77.437431178264418</v>
      </c>
      <c r="Y261" s="4">
        <f t="shared" si="189"/>
        <v>83.234031305760197</v>
      </c>
      <c r="Z261" s="4">
        <f t="shared" si="189"/>
        <v>89.464097551429276</v>
      </c>
      <c r="AA261" s="4">
        <f t="shared" si="189"/>
        <v>96.159975884877895</v>
      </c>
      <c r="AB261" s="4">
        <f t="shared" si="189"/>
        <v>103.35641536542705</v>
      </c>
      <c r="AC261" s="4">
        <f t="shared" si="189"/>
        <v>111.0907450242124</v>
      </c>
      <c r="AD261" s="4">
        <f t="shared" si="189"/>
        <v>119.40306350853224</v>
      </c>
      <c r="AE261" s="4">
        <f t="shared" si="189"/>
        <v>128.33644236890942</v>
      </c>
      <c r="AF261" s="4">
        <f t="shared" si="189"/>
        <v>137.93714392365649</v>
      </c>
      <c r="AG261" s="4">
        <f t="shared" si="189"/>
        <v>148.25485469234829</v>
      </c>
      <c r="AH261" s="4">
        <f t="shared" si="189"/>
        <v>159.34293544841512</v>
      </c>
      <c r="AI261" s="4">
        <f t="shared" si="152"/>
        <v>2586985.8088926412</v>
      </c>
      <c r="AJ261" s="4">
        <f t="shared" si="159"/>
        <v>2588774.0761823594</v>
      </c>
      <c r="AK261" s="27"/>
      <c r="AL261">
        <f t="shared" si="146"/>
        <v>250</v>
      </c>
      <c r="AM261" s="4"/>
      <c r="AN261" s="4"/>
      <c r="AO261" s="4">
        <f t="shared" si="187"/>
        <v>2.5807725686532654</v>
      </c>
      <c r="AP261" s="4">
        <f t="shared" si="187"/>
        <v>0</v>
      </c>
      <c r="AQ261" s="4">
        <f t="shared" si="187"/>
        <v>0</v>
      </c>
      <c r="AR261" s="4">
        <f t="shared" si="187"/>
        <v>0</v>
      </c>
      <c r="AS261" s="4">
        <f t="shared" si="187"/>
        <v>0</v>
      </c>
      <c r="AT261" s="4">
        <f t="shared" si="187"/>
        <v>0</v>
      </c>
      <c r="AU261" s="4">
        <f t="shared" si="187"/>
        <v>0</v>
      </c>
      <c r="AV261" s="4">
        <f t="shared" si="187"/>
        <v>0</v>
      </c>
      <c r="AW261" s="4">
        <f t="shared" si="187"/>
        <v>0</v>
      </c>
      <c r="AX261" s="4">
        <f t="shared" si="187"/>
        <v>0</v>
      </c>
      <c r="AY261" s="4">
        <f t="shared" si="187"/>
        <v>0</v>
      </c>
      <c r="AZ261" s="4">
        <f t="shared" si="187"/>
        <v>0</v>
      </c>
      <c r="BA261" s="4">
        <f t="shared" si="187"/>
        <v>0</v>
      </c>
      <c r="BB261" s="4">
        <f t="shared" si="187"/>
        <v>0</v>
      </c>
      <c r="BC261" s="4">
        <f t="shared" si="187"/>
        <v>0</v>
      </c>
      <c r="BD261" s="4">
        <f t="shared" si="187"/>
        <v>0</v>
      </c>
      <c r="BE261" s="4">
        <f t="shared" si="186"/>
        <v>0</v>
      </c>
      <c r="BF261" s="4">
        <f t="shared" si="186"/>
        <v>0</v>
      </c>
      <c r="BG261" s="4">
        <f t="shared" si="186"/>
        <v>0</v>
      </c>
      <c r="BH261" s="4">
        <f t="shared" si="186"/>
        <v>0</v>
      </c>
      <c r="BI261" s="4">
        <f t="shared" si="186"/>
        <v>0</v>
      </c>
      <c r="BJ261" s="4">
        <f t="shared" si="164"/>
        <v>2.5807725686532654</v>
      </c>
      <c r="BK261" s="4">
        <f t="shared" si="160"/>
        <v>165238.34426608932</v>
      </c>
      <c r="BL261" s="4">
        <f t="shared" si="169"/>
        <v>1.0001372147132963</v>
      </c>
      <c r="BM261" s="4">
        <f t="shared" si="154"/>
        <v>2754012.4204484485</v>
      </c>
      <c r="BN261" s="18">
        <f t="shared" si="170"/>
        <v>1.0001276525371696</v>
      </c>
      <c r="BO261" s="4">
        <f t="shared" si="155"/>
        <v>5.9999128195356066</v>
      </c>
      <c r="BP261" s="27"/>
      <c r="BQ261" s="4">
        <f>I261+AJ261+BK261+SUM(J$11:J261)</f>
        <v>5000000.0000000065</v>
      </c>
      <c r="BR261" s="27"/>
      <c r="BS261">
        <f t="shared" si="148"/>
        <v>250</v>
      </c>
      <c r="BT261" s="11">
        <f t="shared" si="149"/>
        <v>0.46454980399868678</v>
      </c>
      <c r="BU261" s="9">
        <f t="shared" si="176"/>
        <v>2.7884146931601821</v>
      </c>
      <c r="BV261" s="9">
        <f t="shared" si="176"/>
        <v>2.817408868692695</v>
      </c>
      <c r="BW261" s="9">
        <f t="shared" si="176"/>
        <v>3.0284018376242536</v>
      </c>
      <c r="BX261" s="9">
        <f t="shared" si="176"/>
        <v>3.2551875026760819</v>
      </c>
      <c r="BY261" s="9">
        <f t="shared" si="176"/>
        <v>3.4989466385154016</v>
      </c>
      <c r="BZ261" s="9">
        <f t="shared" si="176"/>
        <v>3.7609481010459187</v>
      </c>
      <c r="CA261" s="9">
        <f t="shared" si="176"/>
        <v>4.0425553665367939</v>
      </c>
      <c r="CB261" s="9">
        <f t="shared" si="176"/>
        <v>4.3452335513285787</v>
      </c>
      <c r="CC261" s="9">
        <f t="shared" si="176"/>
        <v>4.6705569466720283</v>
      </c>
      <c r="CD261" s="9">
        <f t="shared" si="176"/>
        <v>5.0202171056204694</v>
      </c>
      <c r="CE261" s="9">
        <f t="shared" si="176"/>
        <v>0</v>
      </c>
      <c r="CF261" s="9">
        <f t="shared" si="176"/>
        <v>0</v>
      </c>
      <c r="CG261" s="9">
        <f t="shared" si="185"/>
        <v>0</v>
      </c>
      <c r="CH261" s="9">
        <f t="shared" si="185"/>
        <v>0</v>
      </c>
      <c r="CI261" s="9">
        <f t="shared" si="185"/>
        <v>0</v>
      </c>
      <c r="CJ261" s="9">
        <f t="shared" si="185"/>
        <v>0</v>
      </c>
      <c r="CK261" s="9">
        <f t="shared" si="185"/>
        <v>0</v>
      </c>
      <c r="CL261" s="9">
        <f t="shared" si="185"/>
        <v>0</v>
      </c>
      <c r="CM261" s="9">
        <f t="shared" si="185"/>
        <v>0</v>
      </c>
      <c r="CN261" s="9">
        <f t="shared" si="182"/>
        <v>0</v>
      </c>
      <c r="CO261" s="9">
        <f t="shared" si="182"/>
        <v>0</v>
      </c>
      <c r="CP261" s="9">
        <f t="shared" si="182"/>
        <v>0</v>
      </c>
      <c r="CQ261" s="9">
        <f t="shared" si="168"/>
        <v>37.227870611872397</v>
      </c>
      <c r="CR261" s="27"/>
    </row>
    <row r="262" spans="2:96" x14ac:dyDescent="0.2">
      <c r="B262" s="1">
        <f t="shared" si="161"/>
        <v>44111</v>
      </c>
      <c r="C262" s="8">
        <f t="shared" si="156"/>
        <v>35.857142857142854</v>
      </c>
      <c r="D262">
        <f t="shared" si="165"/>
        <v>251</v>
      </c>
      <c r="E262" s="14">
        <f t="shared" si="162"/>
        <v>0.15</v>
      </c>
      <c r="F262" s="3">
        <f t="shared" si="157"/>
        <v>2.8576511180631639</v>
      </c>
      <c r="G262" s="3">
        <f t="shared" si="150"/>
        <v>1.4189999999999996</v>
      </c>
      <c r="H262" s="27"/>
      <c r="I262" s="4">
        <f t="shared" si="158"/>
        <v>2245950.3516809456</v>
      </c>
      <c r="J262" s="4"/>
      <c r="K262" s="4">
        <f t="shared" si="151"/>
        <v>2754049.6483190595</v>
      </c>
      <c r="L262" s="4">
        <f t="shared" si="177"/>
        <v>1.0001187565882483</v>
      </c>
      <c r="N262" s="4">
        <f t="shared" si="166"/>
        <v>37.227870611872397</v>
      </c>
      <c r="O262" s="4">
        <f t="shared" si="189"/>
        <v>37.615052810397628</v>
      </c>
      <c r="P262" s="4">
        <f t="shared" si="189"/>
        <v>40.432103575567822</v>
      </c>
      <c r="Q262" s="4">
        <f t="shared" si="189"/>
        <v>43.460023899221717</v>
      </c>
      <c r="R262" s="4">
        <f t="shared" si="189"/>
        <v>46.714582227876463</v>
      </c>
      <c r="S262" s="4">
        <f t="shared" si="189"/>
        <v>50.212723636198007</v>
      </c>
      <c r="T262" s="4">
        <f t="shared" si="189"/>
        <v>53.972657236073239</v>
      </c>
      <c r="U262" s="4">
        <f t="shared" si="189"/>
        <v>58.013950018417141</v>
      </c>
      <c r="V262" s="4">
        <f t="shared" si="189"/>
        <v>62.357627591649454</v>
      </c>
      <c r="W262" s="4">
        <f t="shared" si="189"/>
        <v>67.026282312746119</v>
      </c>
      <c r="X262" s="4">
        <f t="shared" si="189"/>
        <v>72.044189340707177</v>
      </c>
      <c r="Y262" s="4">
        <f t="shared" si="189"/>
        <v>77.437431178264418</v>
      </c>
      <c r="Z262" s="4">
        <f t="shared" si="189"/>
        <v>83.234031305760197</v>
      </c>
      <c r="AA262" s="4">
        <f t="shared" si="189"/>
        <v>89.464097551429276</v>
      </c>
      <c r="AB262" s="4">
        <f t="shared" si="189"/>
        <v>96.159975884877895</v>
      </c>
      <c r="AC262" s="4">
        <f t="shared" si="189"/>
        <v>103.35641536542705</v>
      </c>
      <c r="AD262" s="4">
        <f t="shared" si="189"/>
        <v>111.0907450242124</v>
      </c>
      <c r="AE262" s="4">
        <f t="shared" si="189"/>
        <v>119.40306350853224</v>
      </c>
      <c r="AF262" s="4">
        <f t="shared" si="189"/>
        <v>128.33644236890942</v>
      </c>
      <c r="AG262" s="4">
        <f t="shared" si="189"/>
        <v>137.93714392365649</v>
      </c>
      <c r="AH262" s="4">
        <f t="shared" si="189"/>
        <v>148.25485469234829</v>
      </c>
      <c r="AI262" s="4">
        <f t="shared" si="152"/>
        <v>2587145.1518280897</v>
      </c>
      <c r="AJ262" s="4">
        <f t="shared" si="159"/>
        <v>2588808.9030921538</v>
      </c>
      <c r="AK262" s="27"/>
      <c r="AL262">
        <f t="shared" si="146"/>
        <v>251</v>
      </c>
      <c r="AM262" s="4"/>
      <c r="AN262" s="4"/>
      <c r="AO262" s="4">
        <f t="shared" si="187"/>
        <v>2.4009608176849553</v>
      </c>
      <c r="AP262" s="4">
        <f t="shared" si="187"/>
        <v>0</v>
      </c>
      <c r="AQ262" s="4">
        <f t="shared" si="187"/>
        <v>0</v>
      </c>
      <c r="AR262" s="4">
        <f t="shared" si="187"/>
        <v>0</v>
      </c>
      <c r="AS262" s="4">
        <f t="shared" si="187"/>
        <v>0</v>
      </c>
      <c r="AT262" s="4">
        <f t="shared" si="187"/>
        <v>0</v>
      </c>
      <c r="AU262" s="4">
        <f t="shared" si="187"/>
        <v>0</v>
      </c>
      <c r="AV262" s="4">
        <f t="shared" si="187"/>
        <v>0</v>
      </c>
      <c r="AW262" s="4">
        <f t="shared" si="187"/>
        <v>0</v>
      </c>
      <c r="AX262" s="4">
        <f t="shared" si="187"/>
        <v>0</v>
      </c>
      <c r="AY262" s="4">
        <f t="shared" si="187"/>
        <v>0</v>
      </c>
      <c r="AZ262" s="4">
        <f t="shared" si="187"/>
        <v>0</v>
      </c>
      <c r="BA262" s="4">
        <f t="shared" si="187"/>
        <v>0</v>
      </c>
      <c r="BB262" s="4">
        <f t="shared" si="187"/>
        <v>0</v>
      </c>
      <c r="BC262" s="4">
        <f t="shared" si="187"/>
        <v>0</v>
      </c>
      <c r="BD262" s="4">
        <f t="shared" si="187"/>
        <v>0</v>
      </c>
      <c r="BE262" s="4">
        <f t="shared" si="186"/>
        <v>0</v>
      </c>
      <c r="BF262" s="4">
        <f t="shared" si="186"/>
        <v>0</v>
      </c>
      <c r="BG262" s="4">
        <f t="shared" si="186"/>
        <v>0</v>
      </c>
      <c r="BH262" s="4">
        <f t="shared" si="186"/>
        <v>0</v>
      </c>
      <c r="BI262" s="4">
        <f t="shared" si="186"/>
        <v>0</v>
      </c>
      <c r="BJ262" s="4">
        <f t="shared" si="164"/>
        <v>2.4009608176849553</v>
      </c>
      <c r="BK262" s="4">
        <f t="shared" si="160"/>
        <v>165240.74522690699</v>
      </c>
      <c r="BL262" s="4">
        <f t="shared" si="169"/>
        <v>1.0001276525371696</v>
      </c>
      <c r="BM262" s="4">
        <f t="shared" si="154"/>
        <v>2754049.6483190609</v>
      </c>
      <c r="BN262" s="18">
        <f t="shared" si="170"/>
        <v>1.0001187565882486</v>
      </c>
      <c r="BO262" s="4">
        <f t="shared" si="155"/>
        <v>5.999918894990218</v>
      </c>
      <c r="BP262" s="27"/>
      <c r="BQ262" s="4">
        <f>I262+AJ262+BK262+SUM(J$11:J262)</f>
        <v>5000000.0000000056</v>
      </c>
      <c r="BR262" s="27"/>
      <c r="BS262">
        <f t="shared" si="148"/>
        <v>251</v>
      </c>
      <c r="BT262" s="11">
        <f t="shared" si="149"/>
        <v>0.46454233464957723</v>
      </c>
      <c r="BU262" s="9">
        <f t="shared" si="176"/>
        <v>2.5940882892107382</v>
      </c>
      <c r="BV262" s="9">
        <f t="shared" si="176"/>
        <v>2.6210676675763884</v>
      </c>
      <c r="BW262" s="9">
        <f t="shared" si="176"/>
        <v>2.8173635684681693</v>
      </c>
      <c r="BX262" s="9">
        <f t="shared" si="176"/>
        <v>3.0283531449106316</v>
      </c>
      <c r="BY262" s="9">
        <f t="shared" si="176"/>
        <v>3.2551351635476071</v>
      </c>
      <c r="BZ262" s="9">
        <f t="shared" si="176"/>
        <v>3.4988903800610145</v>
      </c>
      <c r="CA262" s="9">
        <f t="shared" si="176"/>
        <v>3.7608876299530287</v>
      </c>
      <c r="CB262" s="9">
        <f t="shared" si="176"/>
        <v>4.0424903675699078</v>
      </c>
      <c r="CC262" s="9">
        <f t="shared" si="176"/>
        <v>4.3451636856950593</v>
      </c>
      <c r="CD262" s="9">
        <f t="shared" si="176"/>
        <v>4.6704818502667118</v>
      </c>
      <c r="CE262" s="9">
        <f t="shared" si="176"/>
        <v>0</v>
      </c>
      <c r="CF262" s="9">
        <f t="shared" si="176"/>
        <v>0</v>
      </c>
      <c r="CG262" s="9">
        <f t="shared" si="185"/>
        <v>0</v>
      </c>
      <c r="CH262" s="9">
        <f t="shared" si="185"/>
        <v>0</v>
      </c>
      <c r="CI262" s="9">
        <f t="shared" si="185"/>
        <v>0</v>
      </c>
      <c r="CJ262" s="9">
        <f t="shared" si="185"/>
        <v>0</v>
      </c>
      <c r="CK262" s="9">
        <f t="shared" si="185"/>
        <v>0</v>
      </c>
      <c r="CL262" s="9">
        <f t="shared" si="185"/>
        <v>0</v>
      </c>
      <c r="CM262" s="9">
        <f t="shared" si="185"/>
        <v>0</v>
      </c>
      <c r="CN262" s="9">
        <f t="shared" si="182"/>
        <v>0</v>
      </c>
      <c r="CO262" s="9">
        <f t="shared" si="182"/>
        <v>0</v>
      </c>
      <c r="CP262" s="9">
        <f t="shared" si="182"/>
        <v>0</v>
      </c>
      <c r="CQ262" s="9">
        <f t="shared" si="168"/>
        <v>34.633921747259258</v>
      </c>
      <c r="CR262" s="27"/>
    </row>
    <row r="263" spans="2:96" x14ac:dyDescent="0.2">
      <c r="B263" s="1">
        <f t="shared" si="161"/>
        <v>44112</v>
      </c>
      <c r="C263" s="8">
        <f t="shared" si="156"/>
        <v>36</v>
      </c>
      <c r="D263">
        <f t="shared" si="165"/>
        <v>252</v>
      </c>
      <c r="E263" s="14">
        <f t="shared" si="162"/>
        <v>0.15</v>
      </c>
      <c r="F263" s="3">
        <f t="shared" si="157"/>
        <v>2.8576511180631639</v>
      </c>
      <c r="G263" s="3">
        <f t="shared" si="150"/>
        <v>1.4189999999999996</v>
      </c>
      <c r="H263" s="27"/>
      <c r="I263" s="4">
        <f t="shared" si="158"/>
        <v>2245915.7177591985</v>
      </c>
      <c r="J263" s="4"/>
      <c r="K263" s="4">
        <f t="shared" si="151"/>
        <v>2754084.2822408066</v>
      </c>
      <c r="L263" s="4">
        <f t="shared" si="177"/>
        <v>1.0001104804670293</v>
      </c>
      <c r="N263" s="4">
        <f t="shared" si="166"/>
        <v>34.633921747259258</v>
      </c>
      <c r="O263" s="4">
        <f t="shared" si="189"/>
        <v>34.994198375160053</v>
      </c>
      <c r="P263" s="4">
        <f t="shared" si="189"/>
        <v>37.615052810397628</v>
      </c>
      <c r="Q263" s="4">
        <f t="shared" si="189"/>
        <v>40.432103575567822</v>
      </c>
      <c r="R263" s="4">
        <f t="shared" si="189"/>
        <v>43.460023899221717</v>
      </c>
      <c r="S263" s="4">
        <f t="shared" si="189"/>
        <v>46.714582227876463</v>
      </c>
      <c r="T263" s="4">
        <f t="shared" si="189"/>
        <v>50.212723636198007</v>
      </c>
      <c r="U263" s="4">
        <f t="shared" si="189"/>
        <v>53.972657236073239</v>
      </c>
      <c r="V263" s="4">
        <f t="shared" si="189"/>
        <v>58.013950018417141</v>
      </c>
      <c r="W263" s="4">
        <f t="shared" si="189"/>
        <v>62.357627591649454</v>
      </c>
      <c r="X263" s="4">
        <f t="shared" si="189"/>
        <v>67.026282312746119</v>
      </c>
      <c r="Y263" s="4">
        <f t="shared" si="189"/>
        <v>72.044189340707177</v>
      </c>
      <c r="Z263" s="4">
        <f t="shared" si="189"/>
        <v>77.437431178264418</v>
      </c>
      <c r="AA263" s="4">
        <f t="shared" si="189"/>
        <v>83.234031305760197</v>
      </c>
      <c r="AB263" s="4">
        <f t="shared" si="189"/>
        <v>89.464097551429276</v>
      </c>
      <c r="AC263" s="4">
        <f t="shared" si="189"/>
        <v>96.159975884877895</v>
      </c>
      <c r="AD263" s="4">
        <f t="shared" si="189"/>
        <v>103.35641536542705</v>
      </c>
      <c r="AE263" s="4">
        <f t="shared" si="189"/>
        <v>111.0907450242124</v>
      </c>
      <c r="AF263" s="4">
        <f t="shared" si="189"/>
        <v>119.40306350853224</v>
      </c>
      <c r="AG263" s="4">
        <f t="shared" si="189"/>
        <v>128.33644236890942</v>
      </c>
      <c r="AH263" s="4">
        <f t="shared" si="189"/>
        <v>137.93714392365649</v>
      </c>
      <c r="AI263" s="4">
        <f t="shared" si="152"/>
        <v>2587293.4066827819</v>
      </c>
      <c r="AJ263" s="4">
        <f t="shared" si="159"/>
        <v>2588841.3033416644</v>
      </c>
      <c r="AK263" s="27"/>
      <c r="AL263">
        <f t="shared" si="146"/>
        <v>252</v>
      </c>
      <c r="AM263" s="4"/>
      <c r="AN263" s="4"/>
      <c r="AO263" s="4">
        <f t="shared" si="187"/>
        <v>2.2336722367123438</v>
      </c>
      <c r="AP263" s="4">
        <f t="shared" si="187"/>
        <v>0</v>
      </c>
      <c r="AQ263" s="4">
        <f t="shared" si="187"/>
        <v>0</v>
      </c>
      <c r="AR263" s="4">
        <f t="shared" si="187"/>
        <v>0</v>
      </c>
      <c r="AS263" s="4">
        <f t="shared" si="187"/>
        <v>0</v>
      </c>
      <c r="AT263" s="4">
        <f t="shared" si="187"/>
        <v>0</v>
      </c>
      <c r="AU263" s="4">
        <f t="shared" si="187"/>
        <v>0</v>
      </c>
      <c r="AV263" s="4">
        <f t="shared" si="187"/>
        <v>0</v>
      </c>
      <c r="AW263" s="4">
        <f t="shared" si="187"/>
        <v>0</v>
      </c>
      <c r="AX263" s="4">
        <f t="shared" si="187"/>
        <v>0</v>
      </c>
      <c r="AY263" s="4">
        <f t="shared" si="187"/>
        <v>0</v>
      </c>
      <c r="AZ263" s="4">
        <f t="shared" si="187"/>
        <v>0</v>
      </c>
      <c r="BA263" s="4">
        <f t="shared" si="187"/>
        <v>0</v>
      </c>
      <c r="BB263" s="4">
        <f t="shared" si="187"/>
        <v>0</v>
      </c>
      <c r="BC263" s="4">
        <f t="shared" si="187"/>
        <v>0</v>
      </c>
      <c r="BD263" s="4">
        <f t="shared" si="187"/>
        <v>0</v>
      </c>
      <c r="BE263" s="4">
        <f t="shared" si="186"/>
        <v>0</v>
      </c>
      <c r="BF263" s="4">
        <f t="shared" si="186"/>
        <v>0</v>
      </c>
      <c r="BG263" s="4">
        <f t="shared" si="186"/>
        <v>0</v>
      </c>
      <c r="BH263" s="4">
        <f t="shared" si="186"/>
        <v>0</v>
      </c>
      <c r="BI263" s="4">
        <f t="shared" si="186"/>
        <v>0</v>
      </c>
      <c r="BJ263" s="4">
        <f t="shared" si="164"/>
        <v>2.2336722367123438</v>
      </c>
      <c r="BK263" s="4">
        <f t="shared" si="160"/>
        <v>165242.97889914369</v>
      </c>
      <c r="BL263" s="4">
        <f t="shared" si="169"/>
        <v>1.0001187565882483</v>
      </c>
      <c r="BM263" s="4">
        <f t="shared" si="154"/>
        <v>2754084.282240808</v>
      </c>
      <c r="BN263" s="18">
        <f t="shared" si="170"/>
        <v>1.0001104804670296</v>
      </c>
      <c r="BO263" s="4">
        <f t="shared" si="155"/>
        <v>5.9999245471419238</v>
      </c>
      <c r="BP263" s="27"/>
      <c r="BQ263" s="4">
        <f>I263+AJ263+BK263+SUM(J$11:J263)</f>
        <v>5000000.0000000065</v>
      </c>
      <c r="BR263" s="27"/>
      <c r="BS263">
        <f t="shared" si="148"/>
        <v>252</v>
      </c>
      <c r="BT263" s="11">
        <f t="shared" si="149"/>
        <v>0.46453538574060727</v>
      </c>
      <c r="BU263" s="9">
        <f t="shared" si="176"/>
        <v>2.4133023297859628</v>
      </c>
      <c r="BV263" s="9">
        <f t="shared" si="176"/>
        <v>2.438406516133246</v>
      </c>
      <c r="BW263" s="9">
        <f t="shared" si="176"/>
        <v>2.6210284600397062</v>
      </c>
      <c r="BX263" s="9">
        <f t="shared" si="176"/>
        <v>2.8173214246170875</v>
      </c>
      <c r="BY263" s="9">
        <f t="shared" si="176"/>
        <v>3.0283078449481455</v>
      </c>
      <c r="BZ263" s="9">
        <f t="shared" si="176"/>
        <v>3.2550864712406864</v>
      </c>
      <c r="CA263" s="9">
        <f t="shared" si="176"/>
        <v>3.4988380415141624</v>
      </c>
      <c r="CB263" s="9">
        <f t="shared" si="176"/>
        <v>3.7608313722907289</v>
      </c>
      <c r="CC263" s="9">
        <f t="shared" si="176"/>
        <v>4.0424298975212576</v>
      </c>
      <c r="CD263" s="9">
        <f t="shared" si="176"/>
        <v>4.3450986880734019</v>
      </c>
      <c r="CE263" s="9">
        <f t="shared" si="176"/>
        <v>0</v>
      </c>
      <c r="CF263" s="9">
        <f t="shared" si="176"/>
        <v>0</v>
      </c>
      <c r="CG263" s="9">
        <f t="shared" si="185"/>
        <v>0</v>
      </c>
      <c r="CH263" s="9">
        <f t="shared" si="185"/>
        <v>0</v>
      </c>
      <c r="CI263" s="9">
        <f t="shared" si="185"/>
        <v>0</v>
      </c>
      <c r="CJ263" s="9">
        <f t="shared" si="185"/>
        <v>0</v>
      </c>
      <c r="CK263" s="9">
        <f t="shared" si="185"/>
        <v>0</v>
      </c>
      <c r="CL263" s="9">
        <f t="shared" si="185"/>
        <v>0</v>
      </c>
      <c r="CM263" s="9">
        <f t="shared" si="185"/>
        <v>0</v>
      </c>
      <c r="CN263" s="9">
        <f t="shared" si="182"/>
        <v>0</v>
      </c>
      <c r="CO263" s="9">
        <f t="shared" si="182"/>
        <v>0</v>
      </c>
      <c r="CP263" s="9">
        <f t="shared" si="182"/>
        <v>0</v>
      </c>
      <c r="CQ263" s="9">
        <f t="shared" si="168"/>
        <v>32.220651046164384</v>
      </c>
      <c r="CR263" s="27"/>
    </row>
    <row r="264" spans="2:96" x14ac:dyDescent="0.2">
      <c r="B264" s="1">
        <f t="shared" si="161"/>
        <v>44113</v>
      </c>
      <c r="C264" s="8">
        <f t="shared" si="156"/>
        <v>36.142857142857146</v>
      </c>
      <c r="D264">
        <f t="shared" si="165"/>
        <v>253</v>
      </c>
      <c r="E264" s="14">
        <f t="shared" si="162"/>
        <v>0.15</v>
      </c>
      <c r="F264" s="3">
        <f t="shared" si="157"/>
        <v>2.8576511180631639</v>
      </c>
      <c r="G264" s="3">
        <f t="shared" si="150"/>
        <v>1.4189999999999996</v>
      </c>
      <c r="H264" s="27"/>
      <c r="I264" s="4">
        <f t="shared" si="158"/>
        <v>2245883.4971081521</v>
      </c>
      <c r="J264" s="4"/>
      <c r="K264" s="4">
        <f t="shared" si="151"/>
        <v>2754116.502891853</v>
      </c>
      <c r="L264" s="4">
        <f t="shared" si="177"/>
        <v>1.0001027810029992</v>
      </c>
      <c r="N264" s="4">
        <f t="shared" si="166"/>
        <v>32.220651046164384</v>
      </c>
      <c r="O264" s="4">
        <f t="shared" si="189"/>
        <v>32.555886442423699</v>
      </c>
      <c r="P264" s="4">
        <f t="shared" si="189"/>
        <v>34.994198375160053</v>
      </c>
      <c r="Q264" s="4">
        <f t="shared" si="189"/>
        <v>37.615052810397628</v>
      </c>
      <c r="R264" s="4">
        <f t="shared" si="189"/>
        <v>40.432103575567822</v>
      </c>
      <c r="S264" s="4">
        <f t="shared" si="189"/>
        <v>43.460023899221717</v>
      </c>
      <c r="T264" s="4">
        <f t="shared" si="189"/>
        <v>46.714582227876463</v>
      </c>
      <c r="U264" s="4">
        <f t="shared" si="189"/>
        <v>50.212723636198007</v>
      </c>
      <c r="V264" s="4">
        <f t="shared" si="189"/>
        <v>53.972657236073239</v>
      </c>
      <c r="W264" s="4">
        <f t="shared" si="189"/>
        <v>58.013950018417141</v>
      </c>
      <c r="X264" s="4">
        <f t="shared" si="189"/>
        <v>62.357627591649454</v>
      </c>
      <c r="Y264" s="4">
        <f t="shared" si="189"/>
        <v>67.026282312746119</v>
      </c>
      <c r="Z264" s="4">
        <f t="shared" si="189"/>
        <v>72.044189340707177</v>
      </c>
      <c r="AA264" s="4">
        <f t="shared" si="189"/>
        <v>77.437431178264418</v>
      </c>
      <c r="AB264" s="4">
        <f t="shared" si="189"/>
        <v>83.234031305760197</v>
      </c>
      <c r="AC264" s="4">
        <f t="shared" si="189"/>
        <v>89.464097551429276</v>
      </c>
      <c r="AD264" s="4">
        <f t="shared" si="189"/>
        <v>96.159975884877895</v>
      </c>
      <c r="AE264" s="4">
        <f t="shared" si="189"/>
        <v>103.35641536542705</v>
      </c>
      <c r="AF264" s="4">
        <f t="shared" si="189"/>
        <v>111.0907450242124</v>
      </c>
      <c r="AG264" s="4">
        <f t="shared" si="189"/>
        <v>119.40306350853224</v>
      </c>
      <c r="AH264" s="4">
        <f t="shared" si="189"/>
        <v>128.33644236890942</v>
      </c>
      <c r="AI264" s="4">
        <f t="shared" si="152"/>
        <v>2587431.3438267056</v>
      </c>
      <c r="AJ264" s="4">
        <f t="shared" si="159"/>
        <v>2588871.4459574055</v>
      </c>
      <c r="AK264" s="27"/>
      <c r="AL264">
        <f t="shared" si="146"/>
        <v>253</v>
      </c>
      <c r="AM264" s="4"/>
      <c r="AN264" s="4"/>
      <c r="AO264" s="4">
        <f t="shared" si="187"/>
        <v>2.0780353048355553</v>
      </c>
      <c r="AP264" s="4">
        <f t="shared" si="187"/>
        <v>0</v>
      </c>
      <c r="AQ264" s="4">
        <f t="shared" si="187"/>
        <v>0</v>
      </c>
      <c r="AR264" s="4">
        <f t="shared" si="187"/>
        <v>0</v>
      </c>
      <c r="AS264" s="4">
        <f t="shared" si="187"/>
        <v>0</v>
      </c>
      <c r="AT264" s="4">
        <f t="shared" si="187"/>
        <v>0</v>
      </c>
      <c r="AU264" s="4">
        <f t="shared" si="187"/>
        <v>0</v>
      </c>
      <c r="AV264" s="4">
        <f t="shared" si="187"/>
        <v>0</v>
      </c>
      <c r="AW264" s="4">
        <f t="shared" si="187"/>
        <v>0</v>
      </c>
      <c r="AX264" s="4">
        <f t="shared" si="187"/>
        <v>0</v>
      </c>
      <c r="AY264" s="4">
        <f t="shared" si="187"/>
        <v>0</v>
      </c>
      <c r="AZ264" s="4">
        <f t="shared" si="187"/>
        <v>0</v>
      </c>
      <c r="BA264" s="4">
        <f t="shared" si="187"/>
        <v>0</v>
      </c>
      <c r="BB264" s="4">
        <f t="shared" si="187"/>
        <v>0</v>
      </c>
      <c r="BC264" s="4">
        <f t="shared" si="187"/>
        <v>0</v>
      </c>
      <c r="BD264" s="4">
        <f t="shared" si="187"/>
        <v>0</v>
      </c>
      <c r="BE264" s="4">
        <f t="shared" si="186"/>
        <v>0</v>
      </c>
      <c r="BF264" s="4">
        <f t="shared" si="186"/>
        <v>0</v>
      </c>
      <c r="BG264" s="4">
        <f t="shared" si="186"/>
        <v>0</v>
      </c>
      <c r="BH264" s="4">
        <f t="shared" si="186"/>
        <v>0</v>
      </c>
      <c r="BI264" s="4">
        <f t="shared" si="186"/>
        <v>0</v>
      </c>
      <c r="BJ264" s="4">
        <f t="shared" si="164"/>
        <v>2.0780353048355553</v>
      </c>
      <c r="BK264" s="4">
        <f t="shared" si="160"/>
        <v>165245.05693444854</v>
      </c>
      <c r="BL264" s="4">
        <f t="shared" si="169"/>
        <v>1.0001104804670293</v>
      </c>
      <c r="BM264" s="4">
        <f t="shared" si="154"/>
        <v>2754116.5028918539</v>
      </c>
      <c r="BN264" s="18">
        <f t="shared" si="170"/>
        <v>1.0001027810029994</v>
      </c>
      <c r="BO264" s="4">
        <f t="shared" si="155"/>
        <v>5.99992980547262</v>
      </c>
      <c r="BP264" s="27"/>
      <c r="BQ264" s="4">
        <f>I264+AJ264+BK264+SUM(J$11:J264)</f>
        <v>5000000.0000000065</v>
      </c>
      <c r="BR264" s="27"/>
      <c r="BS264">
        <f t="shared" si="148"/>
        <v>253</v>
      </c>
      <c r="BT264" s="11">
        <f t="shared" si="149"/>
        <v>0.46452892102202642</v>
      </c>
      <c r="BU264" s="9">
        <f t="shared" si="176"/>
        <v>2.2451136397652949</v>
      </c>
      <c r="BV264" s="9">
        <f t="shared" si="176"/>
        <v>2.2684726203022048</v>
      </c>
      <c r="BW264" s="9">
        <f t="shared" si="176"/>
        <v>2.4383725819865774</v>
      </c>
      <c r="BX264" s="9">
        <f t="shared" si="176"/>
        <v>2.6209919844300829</v>
      </c>
      <c r="BY264" s="9">
        <f t="shared" si="176"/>
        <v>2.8172822172914005</v>
      </c>
      <c r="BZ264" s="9">
        <f t="shared" si="176"/>
        <v>3.0282657014245418</v>
      </c>
      <c r="CA264" s="9">
        <f t="shared" si="176"/>
        <v>3.2550411717465275</v>
      </c>
      <c r="CB264" s="9">
        <f t="shared" si="176"/>
        <v>3.4987893498450395</v>
      </c>
      <c r="CC264" s="9">
        <f t="shared" si="176"/>
        <v>3.760779034584715</v>
      </c>
      <c r="CD264" s="9">
        <f t="shared" si="176"/>
        <v>4.0423736409421629</v>
      </c>
      <c r="CE264" s="9">
        <f t="shared" si="176"/>
        <v>0</v>
      </c>
      <c r="CF264" s="9">
        <f t="shared" si="176"/>
        <v>0</v>
      </c>
      <c r="CG264" s="9">
        <f t="shared" si="185"/>
        <v>0</v>
      </c>
      <c r="CH264" s="9">
        <f t="shared" si="185"/>
        <v>0</v>
      </c>
      <c r="CI264" s="9">
        <f t="shared" si="185"/>
        <v>0</v>
      </c>
      <c r="CJ264" s="9">
        <f t="shared" si="185"/>
        <v>0</v>
      </c>
      <c r="CK264" s="9">
        <f t="shared" si="185"/>
        <v>0</v>
      </c>
      <c r="CL264" s="9">
        <f t="shared" si="185"/>
        <v>0</v>
      </c>
      <c r="CM264" s="9">
        <f t="shared" si="185"/>
        <v>0</v>
      </c>
      <c r="CN264" s="9">
        <f t="shared" si="182"/>
        <v>0</v>
      </c>
      <c r="CO264" s="9">
        <f t="shared" si="182"/>
        <v>0</v>
      </c>
      <c r="CP264" s="9">
        <f t="shared" si="182"/>
        <v>0</v>
      </c>
      <c r="CQ264" s="9">
        <f t="shared" si="168"/>
        <v>29.975481942318545</v>
      </c>
      <c r="CR264" s="27"/>
    </row>
    <row r="265" spans="2:96" x14ac:dyDescent="0.2">
      <c r="B265" s="1">
        <f t="shared" si="161"/>
        <v>44114</v>
      </c>
      <c r="C265" s="8">
        <f t="shared" si="156"/>
        <v>36.285714285714285</v>
      </c>
      <c r="D265">
        <f t="shared" si="165"/>
        <v>254</v>
      </c>
      <c r="E265" s="14">
        <f t="shared" si="162"/>
        <v>0.15</v>
      </c>
      <c r="F265" s="3">
        <f t="shared" si="157"/>
        <v>2.8576511180631639</v>
      </c>
      <c r="G265" s="3">
        <f t="shared" si="150"/>
        <v>1.4189999999999996</v>
      </c>
      <c r="H265" s="27"/>
      <c r="I265" s="4">
        <f t="shared" si="158"/>
        <v>2245853.5216262098</v>
      </c>
      <c r="J265" s="4"/>
      <c r="K265" s="4">
        <f t="shared" si="151"/>
        <v>2754146.4783737953</v>
      </c>
      <c r="L265" s="4">
        <f t="shared" si="177"/>
        <v>1.0000956180302645</v>
      </c>
      <c r="N265" s="4">
        <f t="shared" si="166"/>
        <v>29.975481942318545</v>
      </c>
      <c r="O265" s="4">
        <f t="shared" si="189"/>
        <v>30.28741198339452</v>
      </c>
      <c r="P265" s="4">
        <f t="shared" si="189"/>
        <v>32.555886442423699</v>
      </c>
      <c r="Q265" s="4">
        <f t="shared" si="189"/>
        <v>34.994198375160053</v>
      </c>
      <c r="R265" s="4">
        <f t="shared" si="189"/>
        <v>37.615052810397628</v>
      </c>
      <c r="S265" s="4">
        <f t="shared" si="189"/>
        <v>40.432103575567822</v>
      </c>
      <c r="T265" s="4">
        <f t="shared" si="189"/>
        <v>43.460023899221717</v>
      </c>
      <c r="U265" s="4">
        <f t="shared" si="189"/>
        <v>46.714582227876463</v>
      </c>
      <c r="V265" s="4">
        <f t="shared" si="189"/>
        <v>50.212723636198007</v>
      </c>
      <c r="W265" s="4">
        <f t="shared" si="189"/>
        <v>53.972657236073239</v>
      </c>
      <c r="X265" s="4">
        <f t="shared" si="189"/>
        <v>58.013950018417141</v>
      </c>
      <c r="Y265" s="4">
        <f t="shared" si="189"/>
        <v>62.357627591649454</v>
      </c>
      <c r="Z265" s="4">
        <f t="shared" si="189"/>
        <v>67.026282312746119</v>
      </c>
      <c r="AA265" s="4">
        <f t="shared" si="189"/>
        <v>72.044189340707177</v>
      </c>
      <c r="AB265" s="4">
        <f t="shared" si="189"/>
        <v>77.437431178264418</v>
      </c>
      <c r="AC265" s="4">
        <f t="shared" si="189"/>
        <v>83.234031305760197</v>
      </c>
      <c r="AD265" s="4">
        <f t="shared" si="189"/>
        <v>89.464097551429276</v>
      </c>
      <c r="AE265" s="4">
        <f t="shared" si="189"/>
        <v>96.159975884877895</v>
      </c>
      <c r="AF265" s="4">
        <f t="shared" si="189"/>
        <v>103.35641536542705</v>
      </c>
      <c r="AG265" s="4">
        <f t="shared" si="189"/>
        <v>111.0907450242124</v>
      </c>
      <c r="AH265" s="4">
        <f t="shared" si="189"/>
        <v>119.40306350853224</v>
      </c>
      <c r="AI265" s="4">
        <f t="shared" si="152"/>
        <v>2587559.6802690746</v>
      </c>
      <c r="AJ265" s="4">
        <f t="shared" si="159"/>
        <v>2588899.4882002855</v>
      </c>
      <c r="AK265" s="27"/>
      <c r="AL265">
        <f t="shared" si="146"/>
        <v>254</v>
      </c>
      <c r="AM265" s="4"/>
      <c r="AN265" s="4"/>
      <c r="AO265" s="4">
        <f t="shared" si="187"/>
        <v>1.933239062769863</v>
      </c>
      <c r="AP265" s="4">
        <f t="shared" si="187"/>
        <v>0</v>
      </c>
      <c r="AQ265" s="4">
        <f t="shared" si="187"/>
        <v>0</v>
      </c>
      <c r="AR265" s="4">
        <f t="shared" si="187"/>
        <v>0</v>
      </c>
      <c r="AS265" s="4">
        <f t="shared" si="187"/>
        <v>0</v>
      </c>
      <c r="AT265" s="4">
        <f t="shared" si="187"/>
        <v>0</v>
      </c>
      <c r="AU265" s="4">
        <f t="shared" si="187"/>
        <v>0</v>
      </c>
      <c r="AV265" s="4">
        <f t="shared" si="187"/>
        <v>0</v>
      </c>
      <c r="AW265" s="4">
        <f t="shared" si="187"/>
        <v>0</v>
      </c>
      <c r="AX265" s="4">
        <f t="shared" si="187"/>
        <v>0</v>
      </c>
      <c r="AY265" s="4">
        <f t="shared" si="187"/>
        <v>0</v>
      </c>
      <c r="AZ265" s="4">
        <f t="shared" si="187"/>
        <v>0</v>
      </c>
      <c r="BA265" s="4">
        <f t="shared" si="187"/>
        <v>0</v>
      </c>
      <c r="BB265" s="4">
        <f t="shared" si="187"/>
        <v>0</v>
      </c>
      <c r="BC265" s="4">
        <f t="shared" si="187"/>
        <v>0</v>
      </c>
      <c r="BD265" s="4">
        <f t="shared" si="187"/>
        <v>0</v>
      </c>
      <c r="BE265" s="4">
        <f t="shared" si="186"/>
        <v>0</v>
      </c>
      <c r="BF265" s="4">
        <f t="shared" si="186"/>
        <v>0</v>
      </c>
      <c r="BG265" s="4">
        <f t="shared" si="186"/>
        <v>0</v>
      </c>
      <c r="BH265" s="4">
        <f t="shared" si="186"/>
        <v>0</v>
      </c>
      <c r="BI265" s="4">
        <f t="shared" si="186"/>
        <v>0</v>
      </c>
      <c r="BJ265" s="4">
        <f t="shared" si="164"/>
        <v>1.933239062769863</v>
      </c>
      <c r="BK265" s="4">
        <f t="shared" si="160"/>
        <v>165246.99017351132</v>
      </c>
      <c r="BL265" s="4">
        <f t="shared" si="169"/>
        <v>1.0001027810029994</v>
      </c>
      <c r="BM265" s="4">
        <f t="shared" si="154"/>
        <v>2754146.4783737967</v>
      </c>
      <c r="BN265" s="18">
        <f t="shared" si="170"/>
        <v>1.0000956180302645</v>
      </c>
      <c r="BO265" s="4">
        <f t="shared" si="155"/>
        <v>5.9999346974124066</v>
      </c>
      <c r="BP265" s="27"/>
      <c r="BQ265" s="4">
        <f>I265+AJ265+BK265+SUM(J$11:J265)</f>
        <v>5000000.0000000065</v>
      </c>
      <c r="BR265" s="27"/>
      <c r="BS265">
        <f t="shared" si="148"/>
        <v>254</v>
      </c>
      <c r="BT265" s="11">
        <f t="shared" si="149"/>
        <v>0.46452290676722835</v>
      </c>
      <c r="BU265" s="9">
        <f t="shared" si="176"/>
        <v>2.088644700539156</v>
      </c>
      <c r="BV265" s="9">
        <f t="shared" si="176"/>
        <v>2.1103794979474508</v>
      </c>
      <c r="BW265" s="9">
        <f t="shared" si="176"/>
        <v>2.2684432503927683</v>
      </c>
      <c r="BX265" s="9">
        <f t="shared" si="176"/>
        <v>2.4383410123827551</v>
      </c>
      <c r="BY265" s="9">
        <f t="shared" si="176"/>
        <v>2.6209580504533063</v>
      </c>
      <c r="BZ265" s="9">
        <f t="shared" si="176"/>
        <v>2.8172457419454617</v>
      </c>
      <c r="CA265" s="9">
        <f t="shared" si="176"/>
        <v>3.0282264944759527</v>
      </c>
      <c r="CB265" s="9">
        <f t="shared" si="176"/>
        <v>3.2549990287364818</v>
      </c>
      <c r="CC265" s="9">
        <f t="shared" si="176"/>
        <v>3.4987440510279315</v>
      </c>
      <c r="CD265" s="9">
        <f t="shared" ref="CD265:CI318" si="190">W265*$E265*$BT265*CD$7</f>
        <v>3.7607303437878032</v>
      </c>
      <c r="CE265" s="9">
        <f t="shared" si="190"/>
        <v>0</v>
      </c>
      <c r="CF265" s="9">
        <f t="shared" si="190"/>
        <v>0</v>
      </c>
      <c r="CG265" s="9">
        <f t="shared" si="185"/>
        <v>0</v>
      </c>
      <c r="CH265" s="9">
        <f t="shared" si="185"/>
        <v>0</v>
      </c>
      <c r="CI265" s="9">
        <f t="shared" si="185"/>
        <v>0</v>
      </c>
      <c r="CJ265" s="9">
        <f t="shared" si="185"/>
        <v>0</v>
      </c>
      <c r="CK265" s="9">
        <f t="shared" si="185"/>
        <v>0</v>
      </c>
      <c r="CL265" s="9">
        <f t="shared" si="185"/>
        <v>0</v>
      </c>
      <c r="CM265" s="9">
        <f t="shared" si="185"/>
        <v>0</v>
      </c>
      <c r="CN265" s="9">
        <f t="shared" si="182"/>
        <v>0</v>
      </c>
      <c r="CO265" s="9">
        <f t="shared" si="182"/>
        <v>0</v>
      </c>
      <c r="CP265" s="9">
        <f t="shared" si="182"/>
        <v>0</v>
      </c>
      <c r="CQ265" s="9">
        <f t="shared" si="168"/>
        <v>27.886712171689066</v>
      </c>
      <c r="CR265" s="27"/>
    </row>
    <row r="266" spans="2:96" x14ac:dyDescent="0.2">
      <c r="B266" s="1">
        <f t="shared" si="161"/>
        <v>44115</v>
      </c>
      <c r="C266" s="8">
        <f t="shared" si="156"/>
        <v>36.428571428571431</v>
      </c>
      <c r="D266">
        <f t="shared" si="165"/>
        <v>255</v>
      </c>
      <c r="E266" s="14">
        <f t="shared" si="162"/>
        <v>0.15</v>
      </c>
      <c r="F266" s="3">
        <f t="shared" si="157"/>
        <v>2.8576511180631639</v>
      </c>
      <c r="G266" s="3">
        <f t="shared" si="150"/>
        <v>1.4189999999999996</v>
      </c>
      <c r="H266" s="27"/>
      <c r="I266" s="4">
        <f t="shared" si="158"/>
        <v>2245825.6349140382</v>
      </c>
      <c r="J266" s="4"/>
      <c r="K266" s="4">
        <f t="shared" si="151"/>
        <v>2754174.3650859669</v>
      </c>
      <c r="L266" s="4">
        <f t="shared" si="177"/>
        <v>1.0000889541787246</v>
      </c>
      <c r="N266" s="4">
        <f t="shared" si="166"/>
        <v>27.886712171689066</v>
      </c>
      <c r="O266" s="4">
        <f t="shared" si="189"/>
        <v>28.176953025779429</v>
      </c>
      <c r="P266" s="4">
        <f t="shared" si="189"/>
        <v>30.28741198339452</v>
      </c>
      <c r="Q266" s="4">
        <f t="shared" si="189"/>
        <v>32.555886442423699</v>
      </c>
      <c r="R266" s="4">
        <f t="shared" si="189"/>
        <v>34.994198375160053</v>
      </c>
      <c r="S266" s="4">
        <f t="shared" si="189"/>
        <v>37.615052810397628</v>
      </c>
      <c r="T266" s="4">
        <f t="shared" si="189"/>
        <v>40.432103575567822</v>
      </c>
      <c r="U266" s="4">
        <f t="shared" si="189"/>
        <v>43.460023899221717</v>
      </c>
      <c r="V266" s="4">
        <f t="shared" si="189"/>
        <v>46.714582227876463</v>
      </c>
      <c r="W266" s="4">
        <f t="shared" si="189"/>
        <v>50.212723636198007</v>
      </c>
      <c r="X266" s="4">
        <f t="shared" si="189"/>
        <v>53.972657236073239</v>
      </c>
      <c r="Y266" s="4">
        <f t="shared" si="189"/>
        <v>58.013950018417141</v>
      </c>
      <c r="Z266" s="4">
        <f t="shared" si="189"/>
        <v>62.357627591649454</v>
      </c>
      <c r="AA266" s="4">
        <f t="shared" si="189"/>
        <v>67.026282312746119</v>
      </c>
      <c r="AB266" s="4">
        <f t="shared" si="189"/>
        <v>72.044189340707177</v>
      </c>
      <c r="AC266" s="4">
        <f t="shared" si="189"/>
        <v>77.437431178264418</v>
      </c>
      <c r="AD266" s="4">
        <f t="shared" si="189"/>
        <v>83.234031305760197</v>
      </c>
      <c r="AE266" s="4">
        <f t="shared" si="189"/>
        <v>89.464097551429276</v>
      </c>
      <c r="AF266" s="4">
        <f t="shared" si="189"/>
        <v>96.159975884877895</v>
      </c>
      <c r="AG266" s="4">
        <f t="shared" si="189"/>
        <v>103.35641536542705</v>
      </c>
      <c r="AH266" s="4">
        <f t="shared" si="189"/>
        <v>111.0907450242124</v>
      </c>
      <c r="AI266" s="4">
        <f t="shared" si="152"/>
        <v>2587679.0833325833</v>
      </c>
      <c r="AJ266" s="4">
        <f t="shared" si="159"/>
        <v>2588925.5763835404</v>
      </c>
      <c r="AK266" s="27"/>
      <c r="AL266">
        <f t="shared" si="146"/>
        <v>255</v>
      </c>
      <c r="AM266" s="4"/>
      <c r="AN266" s="4"/>
      <c r="AO266" s="4">
        <f t="shared" si="187"/>
        <v>1.7985289165391127</v>
      </c>
      <c r="AP266" s="4">
        <f t="shared" si="187"/>
        <v>0</v>
      </c>
      <c r="AQ266" s="4">
        <f t="shared" si="187"/>
        <v>0</v>
      </c>
      <c r="AR266" s="4">
        <f t="shared" si="187"/>
        <v>0</v>
      </c>
      <c r="AS266" s="4">
        <f t="shared" si="187"/>
        <v>0</v>
      </c>
      <c r="AT266" s="4">
        <f t="shared" si="187"/>
        <v>0</v>
      </c>
      <c r="AU266" s="4">
        <f t="shared" si="187"/>
        <v>0</v>
      </c>
      <c r="AV266" s="4">
        <f t="shared" si="187"/>
        <v>0</v>
      </c>
      <c r="AW266" s="4">
        <f t="shared" si="187"/>
        <v>0</v>
      </c>
      <c r="AX266" s="4">
        <f t="shared" si="187"/>
        <v>0</v>
      </c>
      <c r="AY266" s="4">
        <f t="shared" si="187"/>
        <v>0</v>
      </c>
      <c r="AZ266" s="4">
        <f t="shared" si="187"/>
        <v>0</v>
      </c>
      <c r="BA266" s="4">
        <f t="shared" si="187"/>
        <v>0</v>
      </c>
      <c r="BB266" s="4">
        <f t="shared" si="187"/>
        <v>0</v>
      </c>
      <c r="BC266" s="4">
        <f t="shared" si="187"/>
        <v>0</v>
      </c>
      <c r="BD266" s="4">
        <f t="shared" si="187"/>
        <v>0</v>
      </c>
      <c r="BE266" s="4">
        <f t="shared" si="186"/>
        <v>0</v>
      </c>
      <c r="BF266" s="4">
        <f t="shared" si="186"/>
        <v>0</v>
      </c>
      <c r="BG266" s="4">
        <f t="shared" si="186"/>
        <v>0</v>
      </c>
      <c r="BH266" s="4">
        <f t="shared" si="186"/>
        <v>0</v>
      </c>
      <c r="BI266" s="4">
        <f t="shared" si="186"/>
        <v>0</v>
      </c>
      <c r="BJ266" s="4">
        <f t="shared" si="164"/>
        <v>1.7985289165391127</v>
      </c>
      <c r="BK266" s="4">
        <f t="shared" si="160"/>
        <v>165248.78870242788</v>
      </c>
      <c r="BL266" s="4">
        <f t="shared" si="169"/>
        <v>1.0000956180302647</v>
      </c>
      <c r="BM266" s="4">
        <f t="shared" si="154"/>
        <v>2754174.3650859683</v>
      </c>
      <c r="BN266" s="18">
        <f t="shared" si="170"/>
        <v>1.0000889541787248</v>
      </c>
      <c r="BO266" s="4">
        <f t="shared" si="155"/>
        <v>5.9999392484821792</v>
      </c>
      <c r="BP266" s="27"/>
      <c r="BQ266" s="4">
        <f>I266+AJ266+BK266+SUM(J$11:J266)</f>
        <v>5000000.0000000075</v>
      </c>
      <c r="BR266" s="27"/>
      <c r="BS266">
        <f t="shared" si="148"/>
        <v>255</v>
      </c>
      <c r="BT266" s="11">
        <f t="shared" si="149"/>
        <v>0.46451731159736143</v>
      </c>
      <c r="BU266" s="9">
        <f t="shared" ref="BU266:CC294" si="191">N266*$E266*$BT266*BU$7</f>
        <v>1.9430790850923632</v>
      </c>
      <c r="BV266" s="9">
        <f t="shared" si="191"/>
        <v>1.9633023702810299</v>
      </c>
      <c r="BW266" s="9">
        <f t="shared" si="191"/>
        <v>2.1103540784652193</v>
      </c>
      <c r="BX266" s="9">
        <f t="shared" si="191"/>
        <v>2.2684159270355466</v>
      </c>
      <c r="BY266" s="9">
        <f t="shared" si="191"/>
        <v>2.438311642610115</v>
      </c>
      <c r="BZ266" s="9">
        <f t="shared" si="191"/>
        <v>2.6209264810618023</v>
      </c>
      <c r="CA266" s="9">
        <f t="shared" si="191"/>
        <v>2.8172118082723241</v>
      </c>
      <c r="CB266" s="9">
        <f t="shared" si="191"/>
        <v>3.0281900195435321</v>
      </c>
      <c r="CC266" s="9">
        <f t="shared" si="191"/>
        <v>3.254959822333058</v>
      </c>
      <c r="CD266" s="9">
        <f t="shared" si="190"/>
        <v>3.4987019087201978</v>
      </c>
      <c r="CE266" s="9">
        <f t="shared" si="190"/>
        <v>0</v>
      </c>
      <c r="CF266" s="9">
        <f t="shared" si="190"/>
        <v>0</v>
      </c>
      <c r="CG266" s="9">
        <f t="shared" si="185"/>
        <v>0</v>
      </c>
      <c r="CH266" s="9">
        <f t="shared" si="185"/>
        <v>0</v>
      </c>
      <c r="CI266" s="9">
        <f t="shared" si="185"/>
        <v>0</v>
      </c>
      <c r="CJ266" s="9">
        <f t="shared" si="185"/>
        <v>0</v>
      </c>
      <c r="CK266" s="9">
        <f t="shared" si="185"/>
        <v>0</v>
      </c>
      <c r="CL266" s="9">
        <f t="shared" si="185"/>
        <v>0</v>
      </c>
      <c r="CM266" s="9">
        <f t="shared" si="185"/>
        <v>0</v>
      </c>
      <c r="CN266" s="9">
        <f t="shared" si="182"/>
        <v>0</v>
      </c>
      <c r="CO266" s="9">
        <f t="shared" si="182"/>
        <v>0</v>
      </c>
      <c r="CP266" s="9">
        <f t="shared" si="182"/>
        <v>0</v>
      </c>
      <c r="CQ266" s="9">
        <f t="shared" si="168"/>
        <v>25.943453143415187</v>
      </c>
      <c r="CR266" s="27"/>
    </row>
    <row r="267" spans="2:96" x14ac:dyDescent="0.2">
      <c r="B267" s="1">
        <f t="shared" si="161"/>
        <v>44116</v>
      </c>
      <c r="C267" s="8">
        <f t="shared" si="156"/>
        <v>36.571428571428569</v>
      </c>
      <c r="D267">
        <f t="shared" si="165"/>
        <v>256</v>
      </c>
      <c r="E267" s="14">
        <f t="shared" si="162"/>
        <v>0.15</v>
      </c>
      <c r="F267" s="3">
        <f t="shared" si="157"/>
        <v>2.8576511180631639</v>
      </c>
      <c r="G267" s="3">
        <f t="shared" si="150"/>
        <v>1.4189999999999996</v>
      </c>
      <c r="H267" s="27"/>
      <c r="I267" s="4">
        <f t="shared" si="158"/>
        <v>2245799.6914608949</v>
      </c>
      <c r="J267" s="4"/>
      <c r="K267" s="4">
        <f t="shared" si="151"/>
        <v>2754200.3085391102</v>
      </c>
      <c r="L267" s="4">
        <f t="shared" si="177"/>
        <v>1.0000827546797213</v>
      </c>
      <c r="N267" s="4">
        <f t="shared" si="166"/>
        <v>25.943453143415187</v>
      </c>
      <c r="O267" s="4">
        <f t="shared" si="189"/>
        <v>26.213509441387721</v>
      </c>
      <c r="P267" s="4">
        <f t="shared" si="189"/>
        <v>28.176953025779429</v>
      </c>
      <c r="Q267" s="4">
        <f t="shared" si="189"/>
        <v>30.28741198339452</v>
      </c>
      <c r="R267" s="4">
        <f t="shared" si="189"/>
        <v>32.555886442423699</v>
      </c>
      <c r="S267" s="4">
        <f t="shared" si="189"/>
        <v>34.994198375160053</v>
      </c>
      <c r="T267" s="4">
        <f t="shared" si="189"/>
        <v>37.615052810397628</v>
      </c>
      <c r="U267" s="4">
        <f t="shared" si="189"/>
        <v>40.432103575567822</v>
      </c>
      <c r="V267" s="4">
        <f t="shared" si="189"/>
        <v>43.460023899221717</v>
      </c>
      <c r="W267" s="4">
        <f t="shared" si="189"/>
        <v>46.714582227876463</v>
      </c>
      <c r="X267" s="4">
        <f t="shared" si="189"/>
        <v>50.212723636198007</v>
      </c>
      <c r="Y267" s="4">
        <f t="shared" si="189"/>
        <v>53.972657236073239</v>
      </c>
      <c r="Z267" s="4">
        <f t="shared" si="189"/>
        <v>58.013950018417141</v>
      </c>
      <c r="AA267" s="4">
        <f t="shared" si="189"/>
        <v>62.357627591649454</v>
      </c>
      <c r="AB267" s="4">
        <f t="shared" si="189"/>
        <v>67.026282312746119</v>
      </c>
      <c r="AC267" s="4">
        <f t="shared" si="189"/>
        <v>72.044189340707177</v>
      </c>
      <c r="AD267" s="4">
        <f t="shared" si="189"/>
        <v>77.437431178264418</v>
      </c>
      <c r="AE267" s="4">
        <f t="shared" si="189"/>
        <v>83.234031305760197</v>
      </c>
      <c r="AF267" s="4">
        <f t="shared" si="189"/>
        <v>89.464097551429276</v>
      </c>
      <c r="AG267" s="4">
        <f t="shared" si="189"/>
        <v>96.159975884877895</v>
      </c>
      <c r="AH267" s="4">
        <f t="shared" si="189"/>
        <v>103.35641536542705</v>
      </c>
      <c r="AI267" s="4">
        <f t="shared" si="152"/>
        <v>2587790.1740776077</v>
      </c>
      <c r="AJ267" s="4">
        <f t="shared" si="159"/>
        <v>2588949.846633954</v>
      </c>
      <c r="AK267" s="27"/>
      <c r="AL267">
        <f t="shared" ref="AL267:AL330" si="192">D267</f>
        <v>256</v>
      </c>
      <c r="AM267" s="4"/>
      <c r="AN267" s="4"/>
      <c r="AO267" s="4">
        <f t="shared" si="187"/>
        <v>1.6732027303013439</v>
      </c>
      <c r="AP267" s="4">
        <f t="shared" si="187"/>
        <v>0</v>
      </c>
      <c r="AQ267" s="4">
        <f t="shared" si="187"/>
        <v>0</v>
      </c>
      <c r="AR267" s="4">
        <f t="shared" si="187"/>
        <v>0</v>
      </c>
      <c r="AS267" s="4">
        <f t="shared" si="187"/>
        <v>0</v>
      </c>
      <c r="AT267" s="4">
        <f t="shared" si="187"/>
        <v>0</v>
      </c>
      <c r="AU267" s="4">
        <f t="shared" si="187"/>
        <v>0</v>
      </c>
      <c r="AV267" s="4">
        <f t="shared" si="187"/>
        <v>0</v>
      </c>
      <c r="AW267" s="4">
        <f t="shared" si="187"/>
        <v>0</v>
      </c>
      <c r="AX267" s="4">
        <f t="shared" si="187"/>
        <v>0</v>
      </c>
      <c r="AY267" s="4">
        <f t="shared" si="187"/>
        <v>0</v>
      </c>
      <c r="AZ267" s="4">
        <f t="shared" si="187"/>
        <v>0</v>
      </c>
      <c r="BA267" s="4">
        <f t="shared" si="187"/>
        <v>0</v>
      </c>
      <c r="BB267" s="4">
        <f t="shared" si="187"/>
        <v>0</v>
      </c>
      <c r="BC267" s="4">
        <f t="shared" si="187"/>
        <v>0</v>
      </c>
      <c r="BD267" s="4">
        <f t="shared" ref="BD267:BI282" si="193">AC266*BC$8</f>
        <v>0</v>
      </c>
      <c r="BE267" s="4">
        <f t="shared" si="193"/>
        <v>0</v>
      </c>
      <c r="BF267" s="4">
        <f t="shared" si="193"/>
        <v>0</v>
      </c>
      <c r="BG267" s="4">
        <f t="shared" si="193"/>
        <v>0</v>
      </c>
      <c r="BH267" s="4">
        <f t="shared" si="193"/>
        <v>0</v>
      </c>
      <c r="BI267" s="4">
        <f t="shared" si="193"/>
        <v>0</v>
      </c>
      <c r="BJ267" s="4">
        <f t="shared" si="164"/>
        <v>1.6732027303013439</v>
      </c>
      <c r="BK267" s="4">
        <f t="shared" si="160"/>
        <v>165250.46190515818</v>
      </c>
      <c r="BL267" s="4">
        <f t="shared" si="169"/>
        <v>1.0000889541787246</v>
      </c>
      <c r="BM267" s="4">
        <f t="shared" si="154"/>
        <v>2754200.3085391121</v>
      </c>
      <c r="BN267" s="18">
        <f t="shared" si="170"/>
        <v>1.0000827546797217</v>
      </c>
      <c r="BO267" s="4">
        <f t="shared" si="155"/>
        <v>5.9999434824263247</v>
      </c>
      <c r="BP267" s="27"/>
      <c r="BQ267" s="4">
        <f>I267+AJ267+BK267+SUM(J$11:J267)</f>
        <v>5000000.0000000065</v>
      </c>
      <c r="BR267" s="27"/>
      <c r="BS267">
        <f t="shared" ref="BS267:BS330" si="194">D267</f>
        <v>256</v>
      </c>
      <c r="BT267" s="11">
        <f t="shared" ref="BT267:BT330" si="195">I267/(I267+AJ267)</f>
        <v>0.46451210631809914</v>
      </c>
      <c r="BU267" s="9">
        <f t="shared" si="191"/>
        <v>1.8076572097219048</v>
      </c>
      <c r="BV267" s="9">
        <f t="shared" si="191"/>
        <v>1.8264738726912584</v>
      </c>
      <c r="BW267" s="9">
        <f t="shared" si="191"/>
        <v>1.9632803699446411</v>
      </c>
      <c r="BX267" s="9">
        <f t="shared" si="191"/>
        <v>2.1103304302995936</v>
      </c>
      <c r="BY267" s="9">
        <f t="shared" si="191"/>
        <v>2.2683905076634616</v>
      </c>
      <c r="BZ267" s="9">
        <f t="shared" si="191"/>
        <v>2.4382843194238499</v>
      </c>
      <c r="CA267" s="9">
        <f t="shared" si="191"/>
        <v>2.6208971115336506</v>
      </c>
      <c r="CB267" s="9">
        <f t="shared" si="191"/>
        <v>2.8171802392137835</v>
      </c>
      <c r="CC267" s="9">
        <f t="shared" si="191"/>
        <v>3.0281560863093611</v>
      </c>
      <c r="CD267" s="9">
        <f t="shared" si="190"/>
        <v>3.2549233479661401</v>
      </c>
      <c r="CE267" s="9">
        <f t="shared" si="190"/>
        <v>0</v>
      </c>
      <c r="CF267" s="9">
        <f t="shared" si="190"/>
        <v>0</v>
      </c>
      <c r="CG267" s="9">
        <f t="shared" si="185"/>
        <v>0</v>
      </c>
      <c r="CH267" s="9">
        <f t="shared" si="185"/>
        <v>0</v>
      </c>
      <c r="CI267" s="9">
        <f t="shared" si="185"/>
        <v>0</v>
      </c>
      <c r="CJ267" s="9">
        <f t="shared" si="185"/>
        <v>0</v>
      </c>
      <c r="CK267" s="9">
        <f t="shared" si="185"/>
        <v>0</v>
      </c>
      <c r="CL267" s="9">
        <f t="shared" si="185"/>
        <v>0</v>
      </c>
      <c r="CM267" s="9">
        <f t="shared" si="185"/>
        <v>0</v>
      </c>
      <c r="CN267" s="9">
        <f t="shared" si="182"/>
        <v>0</v>
      </c>
      <c r="CO267" s="9">
        <f t="shared" si="182"/>
        <v>0</v>
      </c>
      <c r="CP267" s="9">
        <f t="shared" si="182"/>
        <v>0</v>
      </c>
      <c r="CQ267" s="9">
        <f t="shared" si="168"/>
        <v>24.135573494767648</v>
      </c>
      <c r="CR267" s="27"/>
    </row>
    <row r="268" spans="2:96" x14ac:dyDescent="0.2">
      <c r="B268" s="1">
        <f t="shared" si="161"/>
        <v>44117</v>
      </c>
      <c r="C268" s="8">
        <f t="shared" si="156"/>
        <v>36.714285714285715</v>
      </c>
      <c r="D268">
        <f t="shared" si="165"/>
        <v>257</v>
      </c>
      <c r="E268" s="14">
        <f t="shared" si="162"/>
        <v>0.15</v>
      </c>
      <c r="F268" s="3">
        <f t="shared" si="157"/>
        <v>2.8576511180631639</v>
      </c>
      <c r="G268" s="3">
        <f t="shared" ref="G268:G331" si="196">E268*N$9</f>
        <v>1.4189999999999996</v>
      </c>
      <c r="H268" s="27"/>
      <c r="I268" s="4">
        <f t="shared" si="158"/>
        <v>2245775.5558874002</v>
      </c>
      <c r="J268" s="4"/>
      <c r="K268" s="4">
        <f t="shared" ref="K268:K331" si="197">K267+N268</f>
        <v>2754224.4441126049</v>
      </c>
      <c r="L268" s="4">
        <f t="shared" si="177"/>
        <v>1.000076987185164</v>
      </c>
      <c r="N268" s="4">
        <f t="shared" si="166"/>
        <v>24.135573494767648</v>
      </c>
      <c r="O268" s="4">
        <f t="shared" si="189"/>
        <v>24.386845954810276</v>
      </c>
      <c r="P268" s="4">
        <f t="shared" si="189"/>
        <v>26.213509441387721</v>
      </c>
      <c r="Q268" s="4">
        <f t="shared" si="189"/>
        <v>28.176953025779429</v>
      </c>
      <c r="R268" s="4">
        <f t="shared" si="189"/>
        <v>30.28741198339452</v>
      </c>
      <c r="S268" s="4">
        <f t="shared" si="189"/>
        <v>32.555886442423699</v>
      </c>
      <c r="T268" s="4">
        <f t="shared" si="189"/>
        <v>34.994198375160053</v>
      </c>
      <c r="U268" s="4">
        <f t="shared" si="189"/>
        <v>37.615052810397628</v>
      </c>
      <c r="V268" s="4">
        <f t="shared" si="189"/>
        <v>40.432103575567822</v>
      </c>
      <c r="W268" s="4">
        <f t="shared" si="189"/>
        <v>43.460023899221717</v>
      </c>
      <c r="X268" s="4">
        <f t="shared" si="189"/>
        <v>46.714582227876463</v>
      </c>
      <c r="Y268" s="4">
        <f t="shared" si="189"/>
        <v>50.212723636198007</v>
      </c>
      <c r="Z268" s="4">
        <f t="shared" si="189"/>
        <v>53.972657236073239</v>
      </c>
      <c r="AA268" s="4">
        <f t="shared" si="189"/>
        <v>58.013950018417141</v>
      </c>
      <c r="AB268" s="4">
        <f t="shared" si="189"/>
        <v>62.357627591649454</v>
      </c>
      <c r="AC268" s="4">
        <f t="shared" si="189"/>
        <v>67.026282312746119</v>
      </c>
      <c r="AD268" s="4">
        <f t="shared" si="189"/>
        <v>72.044189340707177</v>
      </c>
      <c r="AE268" s="4">
        <f t="shared" si="189"/>
        <v>77.437431178264418</v>
      </c>
      <c r="AF268" s="4">
        <f t="shared" si="189"/>
        <v>83.234031305760197</v>
      </c>
      <c r="AG268" s="4">
        <f t="shared" si="189"/>
        <v>89.464097551429276</v>
      </c>
      <c r="AH268" s="4">
        <f t="shared" si="189"/>
        <v>96.159975884877895</v>
      </c>
      <c r="AI268" s="4">
        <f t="shared" ref="AI268:AI331" si="198">AI267+AH267*(1-AH$6)</f>
        <v>2587893.530492973</v>
      </c>
      <c r="AJ268" s="4">
        <f t="shared" si="159"/>
        <v>2588972.42560026</v>
      </c>
      <c r="AK268" s="27"/>
      <c r="AL268">
        <f t="shared" si="192"/>
        <v>257</v>
      </c>
      <c r="AM268" s="4"/>
      <c r="AN268" s="4"/>
      <c r="AO268" s="4">
        <f t="shared" ref="AO268:BD283" si="199">N267*AN$8</f>
        <v>1.5566071886049111</v>
      </c>
      <c r="AP268" s="4">
        <f t="shared" si="199"/>
        <v>0</v>
      </c>
      <c r="AQ268" s="4">
        <f t="shared" si="199"/>
        <v>0</v>
      </c>
      <c r="AR268" s="4">
        <f t="shared" si="199"/>
        <v>0</v>
      </c>
      <c r="AS268" s="4">
        <f t="shared" si="199"/>
        <v>0</v>
      </c>
      <c r="AT268" s="4">
        <f t="shared" si="199"/>
        <v>0</v>
      </c>
      <c r="AU268" s="4">
        <f t="shared" si="199"/>
        <v>0</v>
      </c>
      <c r="AV268" s="4">
        <f t="shared" si="199"/>
        <v>0</v>
      </c>
      <c r="AW268" s="4">
        <f t="shared" si="199"/>
        <v>0</v>
      </c>
      <c r="AX268" s="4">
        <f t="shared" si="199"/>
        <v>0</v>
      </c>
      <c r="AY268" s="4">
        <f t="shared" si="199"/>
        <v>0</v>
      </c>
      <c r="AZ268" s="4">
        <f t="shared" si="199"/>
        <v>0</v>
      </c>
      <c r="BA268" s="4">
        <f t="shared" si="199"/>
        <v>0</v>
      </c>
      <c r="BB268" s="4">
        <f t="shared" si="199"/>
        <v>0</v>
      </c>
      <c r="BC268" s="4">
        <f t="shared" si="199"/>
        <v>0</v>
      </c>
      <c r="BD268" s="4">
        <f t="shared" si="199"/>
        <v>0</v>
      </c>
      <c r="BE268" s="4">
        <f t="shared" si="193"/>
        <v>0</v>
      </c>
      <c r="BF268" s="4">
        <f t="shared" si="193"/>
        <v>0</v>
      </c>
      <c r="BG268" s="4">
        <f t="shared" si="193"/>
        <v>0</v>
      </c>
      <c r="BH268" s="4">
        <f t="shared" si="193"/>
        <v>0</v>
      </c>
      <c r="BI268" s="4">
        <f t="shared" si="193"/>
        <v>0</v>
      </c>
      <c r="BJ268" s="4">
        <f t="shared" si="164"/>
        <v>1.5566071886049111</v>
      </c>
      <c r="BK268" s="4">
        <f t="shared" si="160"/>
        <v>165252.01851234678</v>
      </c>
      <c r="BL268" s="4">
        <f t="shared" si="169"/>
        <v>1.0000827546797215</v>
      </c>
      <c r="BM268" s="4">
        <f t="shared" ref="BM268:BM331" si="200">AJ268+BK268</f>
        <v>2754224.4441126068</v>
      </c>
      <c r="BN268" s="18">
        <f t="shared" si="170"/>
        <v>1.0000769871851645</v>
      </c>
      <c r="BO268" s="4">
        <f t="shared" ref="BO268:BO331" si="201">BK268/BM268*100</f>
        <v>5.9999474213362411</v>
      </c>
      <c r="BP268" s="27"/>
      <c r="BQ268" s="4">
        <f>I268+AJ268+BK268+SUM(J$11:J268)</f>
        <v>5000000.0000000065</v>
      </c>
      <c r="BR268" s="27"/>
      <c r="BS268">
        <f t="shared" si="194"/>
        <v>257</v>
      </c>
      <c r="BT268" s="11">
        <f t="shared" si="195"/>
        <v>0.46450726376773238</v>
      </c>
      <c r="BU268" s="9">
        <f t="shared" si="191"/>
        <v>1.681672380527929</v>
      </c>
      <c r="BV268" s="9">
        <f t="shared" si="191"/>
        <v>1.6991800629591169</v>
      </c>
      <c r="BW268" s="9">
        <f t="shared" si="191"/>
        <v>1.8264548316552944</v>
      </c>
      <c r="BX268" s="9">
        <f t="shared" si="191"/>
        <v>1.9632599026975097</v>
      </c>
      <c r="BY268" s="9">
        <f t="shared" si="191"/>
        <v>2.1103084300518922</v>
      </c>
      <c r="BZ268" s="9">
        <f t="shared" si="191"/>
        <v>2.2683668596354871</v>
      </c>
      <c r="CA268" s="9">
        <f t="shared" si="191"/>
        <v>2.4382589002486235</v>
      </c>
      <c r="CB268" s="9">
        <f t="shared" si="191"/>
        <v>2.620869788615483</v>
      </c>
      <c r="CC268" s="9">
        <f t="shared" si="191"/>
        <v>2.8171508700390837</v>
      </c>
      <c r="CD268" s="9">
        <f t="shared" si="190"/>
        <v>3.0281245177061602</v>
      </c>
      <c r="CE268" s="9">
        <f t="shared" si="190"/>
        <v>0</v>
      </c>
      <c r="CF268" s="9">
        <f t="shared" si="190"/>
        <v>0</v>
      </c>
      <c r="CG268" s="9">
        <f t="shared" si="185"/>
        <v>0</v>
      </c>
      <c r="CH268" s="9">
        <f t="shared" si="185"/>
        <v>0</v>
      </c>
      <c r="CI268" s="9">
        <f t="shared" si="185"/>
        <v>0</v>
      </c>
      <c r="CJ268" s="9">
        <f t="shared" si="185"/>
        <v>0</v>
      </c>
      <c r="CK268" s="9">
        <f t="shared" si="185"/>
        <v>0</v>
      </c>
      <c r="CL268" s="9">
        <f t="shared" si="185"/>
        <v>0</v>
      </c>
      <c r="CM268" s="9">
        <f t="shared" si="185"/>
        <v>0</v>
      </c>
      <c r="CN268" s="9">
        <f t="shared" si="182"/>
        <v>0</v>
      </c>
      <c r="CO268" s="9">
        <f t="shared" si="182"/>
        <v>0</v>
      </c>
      <c r="CP268" s="9">
        <f t="shared" si="182"/>
        <v>0</v>
      </c>
      <c r="CQ268" s="9">
        <f t="shared" si="168"/>
        <v>22.453646544136578</v>
      </c>
      <c r="CR268" s="27"/>
    </row>
    <row r="269" spans="2:96" x14ac:dyDescent="0.2">
      <c r="B269" s="1">
        <f t="shared" si="161"/>
        <v>44118</v>
      </c>
      <c r="C269" s="8">
        <f t="shared" ref="C269:C332" si="202">D269/7</f>
        <v>36.857142857142854</v>
      </c>
      <c r="D269">
        <f t="shared" si="165"/>
        <v>258</v>
      </c>
      <c r="E269" s="14">
        <f t="shared" si="162"/>
        <v>0.15</v>
      </c>
      <c r="F269" s="3">
        <f t="shared" ref="F269:F332" si="203">EXP(7*E269)</f>
        <v>2.8576511180631639</v>
      </c>
      <c r="G269" s="3">
        <f t="shared" si="196"/>
        <v>1.4189999999999996</v>
      </c>
      <c r="H269" s="27"/>
      <c r="I269" s="4">
        <f t="shared" ref="I269:I332" si="204">I268-N269-J269</f>
        <v>2245753.1022408558</v>
      </c>
      <c r="J269" s="4"/>
      <c r="K269" s="4">
        <f t="shared" si="197"/>
        <v>2754246.8977591493</v>
      </c>
      <c r="L269" s="4">
        <f t="shared" si="177"/>
        <v>1.0000716215992003</v>
      </c>
      <c r="N269" s="4">
        <f t="shared" si="166"/>
        <v>22.453646544136578</v>
      </c>
      <c r="O269" s="4">
        <f t="shared" si="189"/>
        <v>22.687439085081589</v>
      </c>
      <c r="P269" s="4">
        <f t="shared" si="189"/>
        <v>24.386845954810276</v>
      </c>
      <c r="Q269" s="4">
        <f t="shared" si="189"/>
        <v>26.213509441387721</v>
      </c>
      <c r="R269" s="4">
        <f t="shared" si="189"/>
        <v>28.176953025779429</v>
      </c>
      <c r="S269" s="4">
        <f t="shared" si="189"/>
        <v>30.28741198339452</v>
      </c>
      <c r="T269" s="4">
        <f t="shared" si="189"/>
        <v>32.555886442423699</v>
      </c>
      <c r="U269" s="4">
        <f t="shared" si="189"/>
        <v>34.994198375160053</v>
      </c>
      <c r="V269" s="4">
        <f t="shared" si="189"/>
        <v>37.615052810397628</v>
      </c>
      <c r="W269" s="4">
        <f t="shared" si="189"/>
        <v>40.432103575567822</v>
      </c>
      <c r="X269" s="4">
        <f t="shared" si="189"/>
        <v>43.460023899221717</v>
      </c>
      <c r="Y269" s="4">
        <f t="shared" si="189"/>
        <v>46.714582227876463</v>
      </c>
      <c r="Z269" s="4">
        <f t="shared" si="189"/>
        <v>50.212723636198007</v>
      </c>
      <c r="AA269" s="4">
        <f t="shared" si="189"/>
        <v>53.972657236073239</v>
      </c>
      <c r="AB269" s="4">
        <f t="shared" si="189"/>
        <v>58.013950018417141</v>
      </c>
      <c r="AC269" s="4">
        <f t="shared" si="189"/>
        <v>62.357627591649454</v>
      </c>
      <c r="AD269" s="4">
        <f t="shared" si="189"/>
        <v>67.026282312746119</v>
      </c>
      <c r="AE269" s="4">
        <f t="shared" si="189"/>
        <v>72.044189340707177</v>
      </c>
      <c r="AF269" s="4">
        <f t="shared" si="189"/>
        <v>77.437431178264418</v>
      </c>
      <c r="AG269" s="4">
        <f t="shared" si="189"/>
        <v>83.234031305760197</v>
      </c>
      <c r="AH269" s="4">
        <f t="shared" si="189"/>
        <v>89.464097551429276</v>
      </c>
      <c r="AI269" s="4">
        <f t="shared" si="198"/>
        <v>2587989.690468858</v>
      </c>
      <c r="AJ269" s="4">
        <f t="shared" ref="AJ269:AJ332" si="205">SUM(N269:AI269)</f>
        <v>2588993.4311123947</v>
      </c>
      <c r="AK269" s="27"/>
      <c r="AL269">
        <f t="shared" si="192"/>
        <v>258</v>
      </c>
      <c r="AM269" s="4"/>
      <c r="AN269" s="4"/>
      <c r="AO269" s="4">
        <f t="shared" si="199"/>
        <v>1.4481344096860589</v>
      </c>
      <c r="AP269" s="4">
        <f t="shared" si="199"/>
        <v>0</v>
      </c>
      <c r="AQ269" s="4">
        <f t="shared" si="199"/>
        <v>0</v>
      </c>
      <c r="AR269" s="4">
        <f t="shared" si="199"/>
        <v>0</v>
      </c>
      <c r="AS269" s="4">
        <f t="shared" si="199"/>
        <v>0</v>
      </c>
      <c r="AT269" s="4">
        <f t="shared" si="199"/>
        <v>0</v>
      </c>
      <c r="AU269" s="4">
        <f t="shared" si="199"/>
        <v>0</v>
      </c>
      <c r="AV269" s="4">
        <f t="shared" si="199"/>
        <v>0</v>
      </c>
      <c r="AW269" s="4">
        <f t="shared" si="199"/>
        <v>0</v>
      </c>
      <c r="AX269" s="4">
        <f t="shared" si="199"/>
        <v>0</v>
      </c>
      <c r="AY269" s="4">
        <f t="shared" si="199"/>
        <v>0</v>
      </c>
      <c r="AZ269" s="4">
        <f t="shared" si="199"/>
        <v>0</v>
      </c>
      <c r="BA269" s="4">
        <f t="shared" si="199"/>
        <v>0</v>
      </c>
      <c r="BB269" s="4">
        <f t="shared" si="199"/>
        <v>0</v>
      </c>
      <c r="BC269" s="4">
        <f t="shared" si="199"/>
        <v>0</v>
      </c>
      <c r="BD269" s="4">
        <f t="shared" si="199"/>
        <v>0</v>
      </c>
      <c r="BE269" s="4">
        <f t="shared" si="193"/>
        <v>0</v>
      </c>
      <c r="BF269" s="4">
        <f t="shared" si="193"/>
        <v>0</v>
      </c>
      <c r="BG269" s="4">
        <f t="shared" si="193"/>
        <v>0</v>
      </c>
      <c r="BH269" s="4">
        <f t="shared" si="193"/>
        <v>0</v>
      </c>
      <c r="BI269" s="4">
        <f t="shared" si="193"/>
        <v>0</v>
      </c>
      <c r="BJ269" s="4">
        <f t="shared" si="164"/>
        <v>1.4481344096860589</v>
      </c>
      <c r="BK269" s="4">
        <f t="shared" ref="BK269:BK332" si="206">BK268+BJ269</f>
        <v>165253.46664675648</v>
      </c>
      <c r="BL269" s="4">
        <f t="shared" si="169"/>
        <v>1.0000769871851645</v>
      </c>
      <c r="BM269" s="4">
        <f t="shared" si="200"/>
        <v>2754246.8977591512</v>
      </c>
      <c r="BN269" s="18">
        <f t="shared" si="170"/>
        <v>1.0000716215992005</v>
      </c>
      <c r="BO269" s="4">
        <f t="shared" si="201"/>
        <v>5.9999510857652716</v>
      </c>
      <c r="BP269" s="27"/>
      <c r="BQ269" s="4">
        <f>I269+AJ269+BK269+SUM(J$11:J269)</f>
        <v>5000000.0000000065</v>
      </c>
      <c r="BR269" s="27"/>
      <c r="BS269">
        <f t="shared" si="194"/>
        <v>258</v>
      </c>
      <c r="BT269" s="11">
        <f t="shared" si="195"/>
        <v>0.4645027586758021</v>
      </c>
      <c r="BU269" s="9">
        <f t="shared" si="191"/>
        <v>1.5644671143124247</v>
      </c>
      <c r="BV269" s="9">
        <f t="shared" si="191"/>
        <v>1.5807567063464421</v>
      </c>
      <c r="BW269" s="9">
        <f t="shared" si="191"/>
        <v>1.6991635832116796</v>
      </c>
      <c r="BX269" s="9">
        <f t="shared" si="191"/>
        <v>1.8264371175148171</v>
      </c>
      <c r="BY269" s="9">
        <f t="shared" si="191"/>
        <v>1.9632408617329551</v>
      </c>
      <c r="BZ269" s="9">
        <f t="shared" si="191"/>
        <v>2.1102879629155948</v>
      </c>
      <c r="CA269" s="9">
        <f t="shared" si="191"/>
        <v>2.2683448595462927</v>
      </c>
      <c r="CB269" s="9">
        <f t="shared" si="191"/>
        <v>2.4382352524365172</v>
      </c>
      <c r="CC269" s="9">
        <f t="shared" si="191"/>
        <v>2.6208443697248525</v>
      </c>
      <c r="CD269" s="9">
        <f t="shared" si="190"/>
        <v>2.8171235474875522</v>
      </c>
      <c r="CE269" s="9">
        <f t="shared" si="190"/>
        <v>0</v>
      </c>
      <c r="CF269" s="9">
        <f t="shared" si="190"/>
        <v>0</v>
      </c>
      <c r="CG269" s="9">
        <f t="shared" si="185"/>
        <v>0</v>
      </c>
      <c r="CH269" s="9">
        <f t="shared" si="185"/>
        <v>0</v>
      </c>
      <c r="CI269" s="9">
        <f t="shared" si="185"/>
        <v>0</v>
      </c>
      <c r="CJ269" s="9">
        <f t="shared" si="185"/>
        <v>0</v>
      </c>
      <c r="CK269" s="9">
        <f t="shared" si="185"/>
        <v>0</v>
      </c>
      <c r="CL269" s="9">
        <f t="shared" si="185"/>
        <v>0</v>
      </c>
      <c r="CM269" s="9">
        <f t="shared" si="185"/>
        <v>0</v>
      </c>
      <c r="CN269" s="9">
        <f t="shared" si="182"/>
        <v>0</v>
      </c>
      <c r="CO269" s="9">
        <f t="shared" si="182"/>
        <v>0</v>
      </c>
      <c r="CP269" s="9">
        <f t="shared" si="182"/>
        <v>0</v>
      </c>
      <c r="CQ269" s="9">
        <f t="shared" si="168"/>
        <v>20.888901375229128</v>
      </c>
      <c r="CR269" s="27"/>
    </row>
    <row r="270" spans="2:96" x14ac:dyDescent="0.2">
      <c r="B270" s="1">
        <f t="shared" ref="B270:B333" si="207">B269+1</f>
        <v>44119</v>
      </c>
      <c r="C270" s="8">
        <f t="shared" si="202"/>
        <v>37</v>
      </c>
      <c r="D270">
        <f t="shared" si="165"/>
        <v>259</v>
      </c>
      <c r="E270" s="14">
        <f t="shared" ref="E270:E333" si="208">E269</f>
        <v>0.15</v>
      </c>
      <c r="F270" s="3">
        <f t="shared" si="203"/>
        <v>2.8576511180631639</v>
      </c>
      <c r="G270" s="3">
        <f t="shared" si="196"/>
        <v>1.4189999999999996</v>
      </c>
      <c r="H270" s="27"/>
      <c r="I270" s="4">
        <f t="shared" si="204"/>
        <v>2245732.2133394806</v>
      </c>
      <c r="J270" s="4"/>
      <c r="K270" s="4">
        <f t="shared" si="197"/>
        <v>2754267.7866605246</v>
      </c>
      <c r="L270" s="4">
        <f t="shared" si="177"/>
        <v>1.0000666299215681</v>
      </c>
      <c r="N270" s="4">
        <f t="shared" si="166"/>
        <v>20.888901375229128</v>
      </c>
      <c r="O270" s="4">
        <f t="shared" si="189"/>
        <v>21.106427751488383</v>
      </c>
      <c r="P270" s="4">
        <f t="shared" si="189"/>
        <v>22.687439085081589</v>
      </c>
      <c r="Q270" s="4">
        <f t="shared" si="189"/>
        <v>24.386845954810276</v>
      </c>
      <c r="R270" s="4">
        <f t="shared" si="189"/>
        <v>26.213509441387721</v>
      </c>
      <c r="S270" s="4">
        <f t="shared" si="189"/>
        <v>28.176953025779429</v>
      </c>
      <c r="T270" s="4">
        <f t="shared" si="189"/>
        <v>30.28741198339452</v>
      </c>
      <c r="U270" s="4">
        <f t="shared" si="189"/>
        <v>32.555886442423699</v>
      </c>
      <c r="V270" s="4">
        <f t="shared" si="189"/>
        <v>34.994198375160053</v>
      </c>
      <c r="W270" s="4">
        <f t="shared" si="189"/>
        <v>37.615052810397628</v>
      </c>
      <c r="X270" s="4">
        <f t="shared" si="189"/>
        <v>40.432103575567822</v>
      </c>
      <c r="Y270" s="4">
        <f t="shared" si="189"/>
        <v>43.460023899221717</v>
      </c>
      <c r="Z270" s="4">
        <f t="shared" si="189"/>
        <v>46.714582227876463</v>
      </c>
      <c r="AA270" s="4">
        <f t="shared" si="189"/>
        <v>50.212723636198007</v>
      </c>
      <c r="AB270" s="4">
        <f t="shared" si="189"/>
        <v>53.972657236073239</v>
      </c>
      <c r="AC270" s="4">
        <f t="shared" si="189"/>
        <v>58.013950018417141</v>
      </c>
      <c r="AD270" s="4">
        <f t="shared" si="189"/>
        <v>62.357627591649454</v>
      </c>
      <c r="AE270" s="4">
        <f t="shared" si="189"/>
        <v>67.026282312746119</v>
      </c>
      <c r="AF270" s="4">
        <f t="shared" si="189"/>
        <v>72.044189340707177</v>
      </c>
      <c r="AG270" s="4">
        <f t="shared" si="189"/>
        <v>77.437431178264418</v>
      </c>
      <c r="AH270" s="4">
        <f t="shared" si="189"/>
        <v>83.234031305760197</v>
      </c>
      <c r="AI270" s="4">
        <f t="shared" si="198"/>
        <v>2588079.1545664095</v>
      </c>
      <c r="AJ270" s="4">
        <f t="shared" si="205"/>
        <v>2589012.972794977</v>
      </c>
      <c r="AK270" s="27"/>
      <c r="AL270">
        <f t="shared" si="192"/>
        <v>259</v>
      </c>
      <c r="AM270" s="4"/>
      <c r="AN270" s="4"/>
      <c r="AO270" s="4">
        <f t="shared" si="199"/>
        <v>1.3472187926481947</v>
      </c>
      <c r="AP270" s="4">
        <f t="shared" si="199"/>
        <v>0</v>
      </c>
      <c r="AQ270" s="4">
        <f t="shared" si="199"/>
        <v>0</v>
      </c>
      <c r="AR270" s="4">
        <f t="shared" si="199"/>
        <v>0</v>
      </c>
      <c r="AS270" s="4">
        <f t="shared" si="199"/>
        <v>0</v>
      </c>
      <c r="AT270" s="4">
        <f t="shared" si="199"/>
        <v>0</v>
      </c>
      <c r="AU270" s="4">
        <f t="shared" si="199"/>
        <v>0</v>
      </c>
      <c r="AV270" s="4">
        <f t="shared" si="199"/>
        <v>0</v>
      </c>
      <c r="AW270" s="4">
        <f t="shared" si="199"/>
        <v>0</v>
      </c>
      <c r="AX270" s="4">
        <f t="shared" si="199"/>
        <v>0</v>
      </c>
      <c r="AY270" s="4">
        <f t="shared" si="199"/>
        <v>0</v>
      </c>
      <c r="AZ270" s="4">
        <f t="shared" si="199"/>
        <v>0</v>
      </c>
      <c r="BA270" s="4">
        <f t="shared" si="199"/>
        <v>0</v>
      </c>
      <c r="BB270" s="4">
        <f t="shared" si="199"/>
        <v>0</v>
      </c>
      <c r="BC270" s="4">
        <f t="shared" si="199"/>
        <v>0</v>
      </c>
      <c r="BD270" s="4">
        <f t="shared" si="199"/>
        <v>0</v>
      </c>
      <c r="BE270" s="4">
        <f t="shared" si="193"/>
        <v>0</v>
      </c>
      <c r="BF270" s="4">
        <f t="shared" si="193"/>
        <v>0</v>
      </c>
      <c r="BG270" s="4">
        <f t="shared" si="193"/>
        <v>0</v>
      </c>
      <c r="BH270" s="4">
        <f t="shared" si="193"/>
        <v>0</v>
      </c>
      <c r="BI270" s="4">
        <f t="shared" si="193"/>
        <v>0</v>
      </c>
      <c r="BJ270" s="4">
        <f t="shared" ref="BJ270:BJ333" si="209">SUM(AO270:BI270)</f>
        <v>1.3472187926481947</v>
      </c>
      <c r="BK270" s="4">
        <f t="shared" si="206"/>
        <v>165254.81386554913</v>
      </c>
      <c r="BL270" s="4">
        <f t="shared" si="169"/>
        <v>1.0000716215992007</v>
      </c>
      <c r="BM270" s="4">
        <f t="shared" si="200"/>
        <v>2754267.7866605259</v>
      </c>
      <c r="BN270" s="18">
        <f t="shared" si="170"/>
        <v>1.0000666299215681</v>
      </c>
      <c r="BO270" s="4">
        <f t="shared" si="201"/>
        <v>5.9999544948356691</v>
      </c>
      <c r="BP270" s="27"/>
      <c r="BQ270" s="4">
        <f>I270+AJ270+BK270+SUM(J$11:J270)</f>
        <v>5000000.0000000065</v>
      </c>
      <c r="BR270" s="27"/>
      <c r="BS270">
        <f t="shared" si="194"/>
        <v>259</v>
      </c>
      <c r="BT270" s="11">
        <f t="shared" si="195"/>
        <v>0.46449856753154339</v>
      </c>
      <c r="BU270" s="9">
        <f t="shared" si="191"/>
        <v>1.4554297149152426</v>
      </c>
      <c r="BV270" s="9">
        <f t="shared" si="191"/>
        <v>1.4705858184411551</v>
      </c>
      <c r="BW270" s="9">
        <f t="shared" si="191"/>
        <v>1.5807424433969322</v>
      </c>
      <c r="BX270" s="9">
        <f t="shared" si="191"/>
        <v>1.6991482518932679</v>
      </c>
      <c r="BY270" s="9">
        <f t="shared" si="191"/>
        <v>1.8264206378248777</v>
      </c>
      <c r="BZ270" s="9">
        <f t="shared" si="191"/>
        <v>1.9632231476817199</v>
      </c>
      <c r="CA270" s="9">
        <f t="shared" si="191"/>
        <v>2.1102689220786681</v>
      </c>
      <c r="CB270" s="9">
        <f t="shared" si="191"/>
        <v>2.2683243925838101</v>
      </c>
      <c r="CC270" s="9">
        <f t="shared" si="191"/>
        <v>2.4382132525764759</v>
      </c>
      <c r="CD270" s="9">
        <f t="shared" si="190"/>
        <v>2.620820722207958</v>
      </c>
      <c r="CE270" s="9">
        <f t="shared" si="190"/>
        <v>0</v>
      </c>
      <c r="CF270" s="9">
        <f t="shared" si="190"/>
        <v>0</v>
      </c>
      <c r="CG270" s="9">
        <f t="shared" si="185"/>
        <v>0</v>
      </c>
      <c r="CH270" s="9">
        <f t="shared" si="185"/>
        <v>0</v>
      </c>
      <c r="CI270" s="9">
        <f t="shared" si="185"/>
        <v>0</v>
      </c>
      <c r="CJ270" s="9">
        <f t="shared" si="185"/>
        <v>0</v>
      </c>
      <c r="CK270" s="9">
        <f t="shared" si="185"/>
        <v>0</v>
      </c>
      <c r="CL270" s="9">
        <f t="shared" si="185"/>
        <v>0</v>
      </c>
      <c r="CM270" s="9">
        <f t="shared" si="185"/>
        <v>0</v>
      </c>
      <c r="CN270" s="9">
        <f t="shared" si="182"/>
        <v>0</v>
      </c>
      <c r="CO270" s="9">
        <f t="shared" si="182"/>
        <v>0</v>
      </c>
      <c r="CP270" s="9">
        <f t="shared" si="182"/>
        <v>0</v>
      </c>
      <c r="CQ270" s="9">
        <f t="shared" si="168"/>
        <v>19.433177303600107</v>
      </c>
      <c r="CR270" s="27"/>
    </row>
    <row r="271" spans="2:96" x14ac:dyDescent="0.2">
      <c r="B271" s="1">
        <f t="shared" si="207"/>
        <v>44120</v>
      </c>
      <c r="C271" s="8">
        <f t="shared" si="202"/>
        <v>37.142857142857146</v>
      </c>
      <c r="D271">
        <f t="shared" ref="D271:D334" si="210">D270+1</f>
        <v>260</v>
      </c>
      <c r="E271" s="14">
        <f t="shared" si="208"/>
        <v>0.15</v>
      </c>
      <c r="F271" s="3">
        <f t="shared" si="203"/>
        <v>2.8576511180631639</v>
      </c>
      <c r="G271" s="3">
        <f t="shared" si="196"/>
        <v>1.4189999999999996</v>
      </c>
      <c r="H271" s="27"/>
      <c r="I271" s="4">
        <f t="shared" si="204"/>
        <v>2245712.780162177</v>
      </c>
      <c r="J271" s="4"/>
      <c r="K271" s="4">
        <f t="shared" si="197"/>
        <v>2754287.2198378281</v>
      </c>
      <c r="L271" s="4">
        <f t="shared" si="177"/>
        <v>1.000061986101821</v>
      </c>
      <c r="N271" s="4">
        <f t="shared" ref="N271:N334" si="211">CQ270</f>
        <v>19.433177303600107</v>
      </c>
      <c r="O271" s="4">
        <f t="shared" si="189"/>
        <v>19.635567292715379</v>
      </c>
      <c r="P271" s="4">
        <f t="shared" si="189"/>
        <v>21.106427751488383</v>
      </c>
      <c r="Q271" s="4">
        <f t="shared" si="189"/>
        <v>22.687439085081589</v>
      </c>
      <c r="R271" s="4">
        <f t="shared" si="189"/>
        <v>24.386845954810276</v>
      </c>
      <c r="S271" s="4">
        <f t="shared" si="189"/>
        <v>26.213509441387721</v>
      </c>
      <c r="T271" s="4">
        <f t="shared" si="189"/>
        <v>28.176953025779429</v>
      </c>
      <c r="U271" s="4">
        <f t="shared" si="189"/>
        <v>30.28741198339452</v>
      </c>
      <c r="V271" s="4">
        <f t="shared" si="189"/>
        <v>32.555886442423699</v>
      </c>
      <c r="W271" s="4">
        <f t="shared" si="189"/>
        <v>34.994198375160053</v>
      </c>
      <c r="X271" s="4">
        <f t="shared" si="189"/>
        <v>37.615052810397628</v>
      </c>
      <c r="Y271" s="4">
        <f t="shared" si="189"/>
        <v>40.432103575567822</v>
      </c>
      <c r="Z271" s="4">
        <f t="shared" si="189"/>
        <v>43.460023899221717</v>
      </c>
      <c r="AA271" s="4">
        <f t="shared" si="189"/>
        <v>46.714582227876463</v>
      </c>
      <c r="AB271" s="4">
        <f t="shared" si="189"/>
        <v>50.212723636198007</v>
      </c>
      <c r="AC271" s="4">
        <f t="shared" si="189"/>
        <v>53.972657236073239</v>
      </c>
      <c r="AD271" s="4">
        <f t="shared" ref="AD271:AH271" si="212">AC270*(1-AC$6)</f>
        <v>58.013950018417141</v>
      </c>
      <c r="AE271" s="4">
        <f t="shared" si="212"/>
        <v>62.357627591649454</v>
      </c>
      <c r="AF271" s="4">
        <f t="shared" si="212"/>
        <v>67.026282312746119</v>
      </c>
      <c r="AG271" s="4">
        <f t="shared" si="212"/>
        <v>72.044189340707177</v>
      </c>
      <c r="AH271" s="4">
        <f t="shared" si="212"/>
        <v>77.437431178264418</v>
      </c>
      <c r="AI271" s="4">
        <f t="shared" si="198"/>
        <v>2588162.3885977152</v>
      </c>
      <c r="AJ271" s="4">
        <f t="shared" si="205"/>
        <v>2589031.1526381983</v>
      </c>
      <c r="AK271" s="27"/>
      <c r="AL271">
        <f t="shared" si="192"/>
        <v>260</v>
      </c>
      <c r="AM271" s="4"/>
      <c r="AN271" s="4"/>
      <c r="AO271" s="4">
        <f t="shared" si="199"/>
        <v>1.2533340825137476</v>
      </c>
      <c r="AP271" s="4">
        <f t="shared" si="199"/>
        <v>0</v>
      </c>
      <c r="AQ271" s="4">
        <f t="shared" si="199"/>
        <v>0</v>
      </c>
      <c r="AR271" s="4">
        <f t="shared" si="199"/>
        <v>0</v>
      </c>
      <c r="AS271" s="4">
        <f t="shared" si="199"/>
        <v>0</v>
      </c>
      <c r="AT271" s="4">
        <f t="shared" si="199"/>
        <v>0</v>
      </c>
      <c r="AU271" s="4">
        <f t="shared" si="199"/>
        <v>0</v>
      </c>
      <c r="AV271" s="4">
        <f t="shared" si="199"/>
        <v>0</v>
      </c>
      <c r="AW271" s="4">
        <f t="shared" si="199"/>
        <v>0</v>
      </c>
      <c r="AX271" s="4">
        <f t="shared" si="199"/>
        <v>0</v>
      </c>
      <c r="AY271" s="4">
        <f t="shared" si="199"/>
        <v>0</v>
      </c>
      <c r="AZ271" s="4">
        <f t="shared" si="199"/>
        <v>0</v>
      </c>
      <c r="BA271" s="4">
        <f t="shared" si="199"/>
        <v>0</v>
      </c>
      <c r="BB271" s="4">
        <f t="shared" si="199"/>
        <v>0</v>
      </c>
      <c r="BC271" s="4">
        <f t="shared" si="199"/>
        <v>0</v>
      </c>
      <c r="BD271" s="4">
        <f t="shared" si="199"/>
        <v>0</v>
      </c>
      <c r="BE271" s="4">
        <f t="shared" si="193"/>
        <v>0</v>
      </c>
      <c r="BF271" s="4">
        <f t="shared" si="193"/>
        <v>0</v>
      </c>
      <c r="BG271" s="4">
        <f t="shared" si="193"/>
        <v>0</v>
      </c>
      <c r="BH271" s="4">
        <f t="shared" si="193"/>
        <v>0</v>
      </c>
      <c r="BI271" s="4">
        <f t="shared" si="193"/>
        <v>0</v>
      </c>
      <c r="BJ271" s="4">
        <f t="shared" si="209"/>
        <v>1.2533340825137476</v>
      </c>
      <c r="BK271" s="4">
        <f t="shared" si="206"/>
        <v>165256.06719963165</v>
      </c>
      <c r="BL271" s="4">
        <f t="shared" si="169"/>
        <v>1.0000666299215684</v>
      </c>
      <c r="BM271" s="4">
        <f t="shared" si="200"/>
        <v>2754287.2198378299</v>
      </c>
      <c r="BN271" s="18">
        <f t="shared" si="170"/>
        <v>1.0000619861018214</v>
      </c>
      <c r="BO271" s="4">
        <f t="shared" si="201"/>
        <v>5.9999576663381458</v>
      </c>
      <c r="BP271" s="27"/>
      <c r="BQ271" s="4">
        <f>I271+AJ271+BK271+SUM(J$11:J271)</f>
        <v>5000000.0000000065</v>
      </c>
      <c r="BR271" s="27"/>
      <c r="BS271">
        <f t="shared" si="194"/>
        <v>260</v>
      </c>
      <c r="BT271" s="11">
        <f t="shared" si="195"/>
        <v>0.46449466846146242</v>
      </c>
      <c r="BU271" s="9">
        <f t="shared" si="191"/>
        <v>1.3539910873182823</v>
      </c>
      <c r="BV271" s="9">
        <f t="shared" si="191"/>
        <v>1.3680924479523848</v>
      </c>
      <c r="BW271" s="9">
        <f t="shared" si="191"/>
        <v>1.4705734741250109</v>
      </c>
      <c r="BX271" s="9">
        <f t="shared" si="191"/>
        <v>1.5807291744096894</v>
      </c>
      <c r="BY271" s="9">
        <f t="shared" si="191"/>
        <v>1.6991339889900532</v>
      </c>
      <c r="BZ271" s="9">
        <f t="shared" si="191"/>
        <v>1.8264053065783208</v>
      </c>
      <c r="CA271" s="9">
        <f t="shared" si="191"/>
        <v>1.9632066680945426</v>
      </c>
      <c r="CB271" s="9">
        <f t="shared" si="191"/>
        <v>2.1102512081673841</v>
      </c>
      <c r="CC271" s="9">
        <f t="shared" si="191"/>
        <v>2.2683053519313923</v>
      </c>
      <c r="CD271" s="9">
        <f t="shared" si="190"/>
        <v>2.4381927858516925</v>
      </c>
      <c r="CE271" s="9">
        <f t="shared" si="190"/>
        <v>0</v>
      </c>
      <c r="CF271" s="9">
        <f t="shared" si="190"/>
        <v>0</v>
      </c>
      <c r="CG271" s="9">
        <f t="shared" si="185"/>
        <v>0</v>
      </c>
      <c r="CH271" s="9">
        <f t="shared" si="185"/>
        <v>0</v>
      </c>
      <c r="CI271" s="9">
        <f t="shared" si="185"/>
        <v>0</v>
      </c>
      <c r="CJ271" s="9">
        <f t="shared" si="185"/>
        <v>0</v>
      </c>
      <c r="CK271" s="9">
        <f t="shared" si="185"/>
        <v>0</v>
      </c>
      <c r="CL271" s="9">
        <f t="shared" si="185"/>
        <v>0</v>
      </c>
      <c r="CM271" s="9">
        <f t="shared" si="185"/>
        <v>0</v>
      </c>
      <c r="CN271" s="9">
        <f t="shared" si="182"/>
        <v>0</v>
      </c>
      <c r="CO271" s="9">
        <f t="shared" si="182"/>
        <v>0</v>
      </c>
      <c r="CP271" s="9">
        <f t="shared" si="182"/>
        <v>0</v>
      </c>
      <c r="CQ271" s="9">
        <f t="shared" ref="CQ271:CQ334" si="213">SUM(BU271:CP271)</f>
        <v>18.078881493418752</v>
      </c>
      <c r="CR271" s="27"/>
    </row>
    <row r="272" spans="2:96" x14ac:dyDescent="0.2">
      <c r="B272" s="1">
        <f t="shared" si="207"/>
        <v>44121</v>
      </c>
      <c r="C272" s="8">
        <f t="shared" si="202"/>
        <v>37.285714285714285</v>
      </c>
      <c r="D272">
        <f t="shared" si="210"/>
        <v>261</v>
      </c>
      <c r="E272" s="14">
        <f t="shared" si="208"/>
        <v>0.15</v>
      </c>
      <c r="F272" s="3">
        <f t="shared" si="203"/>
        <v>2.8576511180631639</v>
      </c>
      <c r="G272" s="3">
        <f t="shared" si="196"/>
        <v>1.4189999999999996</v>
      </c>
      <c r="H272" s="27"/>
      <c r="I272" s="4">
        <f t="shared" si="204"/>
        <v>2245694.7012806837</v>
      </c>
      <c r="J272" s="4"/>
      <c r="K272" s="4">
        <f t="shared" si="197"/>
        <v>2754305.2987193214</v>
      </c>
      <c r="L272" s="4">
        <f t="shared" si="177"/>
        <v>1.000057665903674</v>
      </c>
      <c r="N272" s="4">
        <f t="shared" si="211"/>
        <v>18.078881493418752</v>
      </c>
      <c r="O272" s="4">
        <f t="shared" ref="O272:AH284" si="214">N271*(1-N$6)</f>
        <v>18.267186665384099</v>
      </c>
      <c r="P272" s="4">
        <f t="shared" si="214"/>
        <v>19.635567292715379</v>
      </c>
      <c r="Q272" s="4">
        <f t="shared" si="214"/>
        <v>21.106427751488383</v>
      </c>
      <c r="R272" s="4">
        <f t="shared" si="214"/>
        <v>22.687439085081589</v>
      </c>
      <c r="S272" s="4">
        <f t="shared" si="214"/>
        <v>24.386845954810276</v>
      </c>
      <c r="T272" s="4">
        <f t="shared" si="214"/>
        <v>26.213509441387721</v>
      </c>
      <c r="U272" s="4">
        <f t="shared" si="214"/>
        <v>28.176953025779429</v>
      </c>
      <c r="V272" s="4">
        <f t="shared" si="214"/>
        <v>30.28741198339452</v>
      </c>
      <c r="W272" s="4">
        <f t="shared" si="214"/>
        <v>32.555886442423699</v>
      </c>
      <c r="X272" s="4">
        <f t="shared" si="214"/>
        <v>34.994198375160053</v>
      </c>
      <c r="Y272" s="4">
        <f t="shared" si="214"/>
        <v>37.615052810397628</v>
      </c>
      <c r="Z272" s="4">
        <f t="shared" si="214"/>
        <v>40.432103575567822</v>
      </c>
      <c r="AA272" s="4">
        <f t="shared" si="214"/>
        <v>43.460023899221717</v>
      </c>
      <c r="AB272" s="4">
        <f t="shared" si="214"/>
        <v>46.714582227876463</v>
      </c>
      <c r="AC272" s="4">
        <f t="shared" si="214"/>
        <v>50.212723636198007</v>
      </c>
      <c r="AD272" s="4">
        <f t="shared" si="214"/>
        <v>53.972657236073239</v>
      </c>
      <c r="AE272" s="4">
        <f t="shared" si="214"/>
        <v>58.013950018417141</v>
      </c>
      <c r="AF272" s="4">
        <f t="shared" si="214"/>
        <v>62.357627591649454</v>
      </c>
      <c r="AG272" s="4">
        <f t="shared" si="214"/>
        <v>67.026282312746119</v>
      </c>
      <c r="AH272" s="4">
        <f t="shared" si="214"/>
        <v>72.044189340707177</v>
      </c>
      <c r="AI272" s="4">
        <f t="shared" si="198"/>
        <v>2588239.8260288932</v>
      </c>
      <c r="AJ272" s="4">
        <f t="shared" si="205"/>
        <v>2589048.0655290531</v>
      </c>
      <c r="AK272" s="27"/>
      <c r="AL272">
        <f t="shared" si="192"/>
        <v>261</v>
      </c>
      <c r="AM272" s="4"/>
      <c r="AN272" s="4"/>
      <c r="AO272" s="4">
        <f t="shared" si="199"/>
        <v>1.1659906382160063</v>
      </c>
      <c r="AP272" s="4">
        <f t="shared" si="199"/>
        <v>0</v>
      </c>
      <c r="AQ272" s="4">
        <f t="shared" si="199"/>
        <v>0</v>
      </c>
      <c r="AR272" s="4">
        <f t="shared" si="199"/>
        <v>0</v>
      </c>
      <c r="AS272" s="4">
        <f t="shared" si="199"/>
        <v>0</v>
      </c>
      <c r="AT272" s="4">
        <f t="shared" si="199"/>
        <v>0</v>
      </c>
      <c r="AU272" s="4">
        <f t="shared" si="199"/>
        <v>0</v>
      </c>
      <c r="AV272" s="4">
        <f t="shared" si="199"/>
        <v>0</v>
      </c>
      <c r="AW272" s="4">
        <f t="shared" si="199"/>
        <v>0</v>
      </c>
      <c r="AX272" s="4">
        <f t="shared" si="199"/>
        <v>0</v>
      </c>
      <c r="AY272" s="4">
        <f t="shared" si="199"/>
        <v>0</v>
      </c>
      <c r="AZ272" s="4">
        <f t="shared" si="199"/>
        <v>0</v>
      </c>
      <c r="BA272" s="4">
        <f t="shared" si="199"/>
        <v>0</v>
      </c>
      <c r="BB272" s="4">
        <f t="shared" si="199"/>
        <v>0</v>
      </c>
      <c r="BC272" s="4">
        <f t="shared" si="199"/>
        <v>0</v>
      </c>
      <c r="BD272" s="4">
        <f t="shared" si="199"/>
        <v>0</v>
      </c>
      <c r="BE272" s="4">
        <f t="shared" si="193"/>
        <v>0</v>
      </c>
      <c r="BF272" s="4">
        <f t="shared" si="193"/>
        <v>0</v>
      </c>
      <c r="BG272" s="4">
        <f t="shared" si="193"/>
        <v>0</v>
      </c>
      <c r="BH272" s="4">
        <f t="shared" si="193"/>
        <v>0</v>
      </c>
      <c r="BI272" s="4">
        <f t="shared" si="193"/>
        <v>0</v>
      </c>
      <c r="BJ272" s="4">
        <f t="shared" si="209"/>
        <v>1.1659906382160063</v>
      </c>
      <c r="BK272" s="4">
        <f t="shared" si="206"/>
        <v>165257.23319026988</v>
      </c>
      <c r="BL272" s="4">
        <f t="shared" si="169"/>
        <v>1.0000619861018212</v>
      </c>
      <c r="BM272" s="4">
        <f t="shared" si="200"/>
        <v>2754305.2987193228</v>
      </c>
      <c r="BN272" s="18">
        <f t="shared" si="170"/>
        <v>1.000057665903674</v>
      </c>
      <c r="BO272" s="4">
        <f t="shared" si="201"/>
        <v>5.9999606168245041</v>
      </c>
      <c r="BP272" s="27"/>
      <c r="BQ272" s="4">
        <f>I272+AJ272+BK272+SUM(J$11:J272)</f>
        <v>5000000.0000000075</v>
      </c>
      <c r="BR272" s="27"/>
      <c r="BS272">
        <f t="shared" si="194"/>
        <v>261</v>
      </c>
      <c r="BT272" s="11">
        <f t="shared" si="195"/>
        <v>0.46449104111541639</v>
      </c>
      <c r="BU272" s="9">
        <f t="shared" si="191"/>
        <v>1.2596217730620465</v>
      </c>
      <c r="BV272" s="9">
        <f t="shared" si="191"/>
        <v>1.2727416828680866</v>
      </c>
      <c r="BW272" s="9">
        <f t="shared" si="191"/>
        <v>1.3680817642027776</v>
      </c>
      <c r="BX272" s="9">
        <f t="shared" si="191"/>
        <v>1.4705619900774234</v>
      </c>
      <c r="BY272" s="9">
        <f t="shared" si="191"/>
        <v>1.5807168301308205</v>
      </c>
      <c r="BZ272" s="9">
        <f t="shared" si="191"/>
        <v>1.6991207200606657</v>
      </c>
      <c r="CA272" s="9">
        <f t="shared" si="191"/>
        <v>1.826391043757847</v>
      </c>
      <c r="CB272" s="9">
        <f t="shared" si="191"/>
        <v>1.9631913369606704</v>
      </c>
      <c r="CC272" s="9">
        <f t="shared" si="191"/>
        <v>2.1102347287287686</v>
      </c>
      <c r="CD272" s="9">
        <f t="shared" si="190"/>
        <v>2.2682876382114978</v>
      </c>
      <c r="CE272" s="9">
        <f t="shared" si="190"/>
        <v>0</v>
      </c>
      <c r="CF272" s="9">
        <f t="shared" si="190"/>
        <v>0</v>
      </c>
      <c r="CG272" s="9">
        <f t="shared" si="185"/>
        <v>0</v>
      </c>
      <c r="CH272" s="9">
        <f t="shared" si="185"/>
        <v>0</v>
      </c>
      <c r="CI272" s="9">
        <f t="shared" si="185"/>
        <v>0</v>
      </c>
      <c r="CJ272" s="9">
        <f t="shared" si="185"/>
        <v>0</v>
      </c>
      <c r="CK272" s="9">
        <f t="shared" si="185"/>
        <v>0</v>
      </c>
      <c r="CL272" s="9">
        <f t="shared" si="185"/>
        <v>0</v>
      </c>
      <c r="CM272" s="9">
        <f t="shared" si="185"/>
        <v>0</v>
      </c>
      <c r="CN272" s="9">
        <f t="shared" si="182"/>
        <v>0</v>
      </c>
      <c r="CO272" s="9">
        <f t="shared" si="182"/>
        <v>0</v>
      </c>
      <c r="CP272" s="9">
        <f t="shared" si="182"/>
        <v>0</v>
      </c>
      <c r="CQ272" s="9">
        <f t="shared" si="213"/>
        <v>16.818949508060605</v>
      </c>
      <c r="CR272" s="27"/>
    </row>
    <row r="273" spans="2:96" x14ac:dyDescent="0.2">
      <c r="B273" s="1">
        <f t="shared" si="207"/>
        <v>44122</v>
      </c>
      <c r="C273" s="8">
        <f t="shared" si="202"/>
        <v>37.428571428571431</v>
      </c>
      <c r="D273">
        <f t="shared" si="210"/>
        <v>262</v>
      </c>
      <c r="E273" s="14">
        <f t="shared" si="208"/>
        <v>0.15</v>
      </c>
      <c r="F273" s="3">
        <f t="shared" si="203"/>
        <v>2.8576511180631639</v>
      </c>
      <c r="G273" s="3">
        <f t="shared" si="196"/>
        <v>1.4189999999999996</v>
      </c>
      <c r="H273" s="27"/>
      <c r="I273" s="4">
        <f t="shared" si="204"/>
        <v>2245677.8823311757</v>
      </c>
      <c r="J273" s="4"/>
      <c r="K273" s="4">
        <f t="shared" si="197"/>
        <v>2754322.1176688294</v>
      </c>
      <c r="L273" s="4">
        <f t="shared" si="177"/>
        <v>1.0000536467787717</v>
      </c>
      <c r="N273" s="4">
        <f t="shared" si="211"/>
        <v>16.818949508060605</v>
      </c>
      <c r="O273" s="4">
        <f t="shared" si="214"/>
        <v>16.994148603813628</v>
      </c>
      <c r="P273" s="4">
        <f t="shared" si="214"/>
        <v>18.267186665384099</v>
      </c>
      <c r="Q273" s="4">
        <f t="shared" si="214"/>
        <v>19.635567292715379</v>
      </c>
      <c r="R273" s="4">
        <f t="shared" si="214"/>
        <v>21.106427751488383</v>
      </c>
      <c r="S273" s="4">
        <f t="shared" si="214"/>
        <v>22.687439085081589</v>
      </c>
      <c r="T273" s="4">
        <f t="shared" si="214"/>
        <v>24.386845954810276</v>
      </c>
      <c r="U273" s="4">
        <f t="shared" si="214"/>
        <v>26.213509441387721</v>
      </c>
      <c r="V273" s="4">
        <f t="shared" si="214"/>
        <v>28.176953025779429</v>
      </c>
      <c r="W273" s="4">
        <f t="shared" si="214"/>
        <v>30.28741198339452</v>
      </c>
      <c r="X273" s="4">
        <f t="shared" si="214"/>
        <v>32.555886442423699</v>
      </c>
      <c r="Y273" s="4">
        <f t="shared" si="214"/>
        <v>34.994198375160053</v>
      </c>
      <c r="Z273" s="4">
        <f t="shared" si="214"/>
        <v>37.615052810397628</v>
      </c>
      <c r="AA273" s="4">
        <f t="shared" si="214"/>
        <v>40.432103575567822</v>
      </c>
      <c r="AB273" s="4">
        <f t="shared" si="214"/>
        <v>43.460023899221717</v>
      </c>
      <c r="AC273" s="4">
        <f t="shared" si="214"/>
        <v>46.714582227876463</v>
      </c>
      <c r="AD273" s="4">
        <f t="shared" si="214"/>
        <v>50.212723636198007</v>
      </c>
      <c r="AE273" s="4">
        <f t="shared" si="214"/>
        <v>53.972657236073239</v>
      </c>
      <c r="AF273" s="4">
        <f t="shared" si="214"/>
        <v>58.013950018417141</v>
      </c>
      <c r="AG273" s="4">
        <f t="shared" si="214"/>
        <v>62.357627591649454</v>
      </c>
      <c r="AH273" s="4">
        <f t="shared" si="214"/>
        <v>67.026282312746119</v>
      </c>
      <c r="AI273" s="4">
        <f t="shared" si="198"/>
        <v>2588311.8702182341</v>
      </c>
      <c r="AJ273" s="4">
        <f t="shared" si="205"/>
        <v>2589063.7997456719</v>
      </c>
      <c r="AK273" s="27"/>
      <c r="AL273">
        <f t="shared" si="192"/>
        <v>262</v>
      </c>
      <c r="AM273" s="4"/>
      <c r="AN273" s="4"/>
      <c r="AO273" s="4">
        <f t="shared" si="199"/>
        <v>1.0847328896051252</v>
      </c>
      <c r="AP273" s="4">
        <f t="shared" si="199"/>
        <v>0</v>
      </c>
      <c r="AQ273" s="4">
        <f t="shared" si="199"/>
        <v>0</v>
      </c>
      <c r="AR273" s="4">
        <f t="shared" si="199"/>
        <v>0</v>
      </c>
      <c r="AS273" s="4">
        <f t="shared" si="199"/>
        <v>0</v>
      </c>
      <c r="AT273" s="4">
        <f t="shared" si="199"/>
        <v>0</v>
      </c>
      <c r="AU273" s="4">
        <f t="shared" si="199"/>
        <v>0</v>
      </c>
      <c r="AV273" s="4">
        <f t="shared" si="199"/>
        <v>0</v>
      </c>
      <c r="AW273" s="4">
        <f t="shared" si="199"/>
        <v>0</v>
      </c>
      <c r="AX273" s="4">
        <f t="shared" si="199"/>
        <v>0</v>
      </c>
      <c r="AY273" s="4">
        <f t="shared" si="199"/>
        <v>0</v>
      </c>
      <c r="AZ273" s="4">
        <f t="shared" si="199"/>
        <v>0</v>
      </c>
      <c r="BA273" s="4">
        <f t="shared" si="199"/>
        <v>0</v>
      </c>
      <c r="BB273" s="4">
        <f t="shared" si="199"/>
        <v>0</v>
      </c>
      <c r="BC273" s="4">
        <f t="shared" si="199"/>
        <v>0</v>
      </c>
      <c r="BD273" s="4">
        <f t="shared" si="199"/>
        <v>0</v>
      </c>
      <c r="BE273" s="4">
        <f t="shared" si="193"/>
        <v>0</v>
      </c>
      <c r="BF273" s="4">
        <f t="shared" si="193"/>
        <v>0</v>
      </c>
      <c r="BG273" s="4">
        <f t="shared" si="193"/>
        <v>0</v>
      </c>
      <c r="BH273" s="4">
        <f t="shared" si="193"/>
        <v>0</v>
      </c>
      <c r="BI273" s="4">
        <f t="shared" si="193"/>
        <v>0</v>
      </c>
      <c r="BJ273" s="4">
        <f t="shared" si="209"/>
        <v>1.0847328896051252</v>
      </c>
      <c r="BK273" s="4">
        <f t="shared" si="206"/>
        <v>165258.31792315948</v>
      </c>
      <c r="BL273" s="4">
        <f t="shared" si="169"/>
        <v>1.0000576659036744</v>
      </c>
      <c r="BM273" s="4">
        <f t="shared" si="200"/>
        <v>2754322.1176688313</v>
      </c>
      <c r="BN273" s="18">
        <f t="shared" si="170"/>
        <v>1.000053646778772</v>
      </c>
      <c r="BO273" s="4">
        <f t="shared" si="201"/>
        <v>5.9999633616938297</v>
      </c>
      <c r="BP273" s="27"/>
      <c r="BQ273" s="4">
        <f>I273+AJ273+BK273+SUM(J$11:J273)</f>
        <v>5000000.0000000065</v>
      </c>
      <c r="BR273" s="27"/>
      <c r="BS273">
        <f t="shared" si="194"/>
        <v>262</v>
      </c>
      <c r="BT273" s="11">
        <f t="shared" si="195"/>
        <v>0.46448766656060636</v>
      </c>
      <c r="BU273" s="9">
        <f t="shared" si="191"/>
        <v>1.1718291916499592</v>
      </c>
      <c r="BV273" s="9">
        <f t="shared" si="191"/>
        <v>1.1840358645254365</v>
      </c>
      <c r="BW273" s="9">
        <f t="shared" si="191"/>
        <v>1.2727324363246926</v>
      </c>
      <c r="BX273" s="9">
        <f t="shared" si="191"/>
        <v>1.3680718250080695</v>
      </c>
      <c r="BY273" s="9">
        <f t="shared" si="191"/>
        <v>1.4705513063578297</v>
      </c>
      <c r="BZ273" s="9">
        <f t="shared" si="191"/>
        <v>1.5807053461298168</v>
      </c>
      <c r="CA273" s="9">
        <f t="shared" si="191"/>
        <v>1.699108375848418</v>
      </c>
      <c r="CB273" s="9">
        <f t="shared" si="191"/>
        <v>1.826377774919191</v>
      </c>
      <c r="CC273" s="9">
        <f t="shared" si="191"/>
        <v>1.9631770742598158</v>
      </c>
      <c r="CD273" s="9">
        <f t="shared" si="190"/>
        <v>2.1102193977489998</v>
      </c>
      <c r="CE273" s="9">
        <f t="shared" si="190"/>
        <v>0</v>
      </c>
      <c r="CF273" s="9">
        <f t="shared" si="190"/>
        <v>0</v>
      </c>
      <c r="CG273" s="9">
        <f t="shared" si="185"/>
        <v>0</v>
      </c>
      <c r="CH273" s="9">
        <f t="shared" si="185"/>
        <v>0</v>
      </c>
      <c r="CI273" s="9">
        <f t="shared" si="185"/>
        <v>0</v>
      </c>
      <c r="CJ273" s="9">
        <f t="shared" si="185"/>
        <v>0</v>
      </c>
      <c r="CK273" s="9">
        <f t="shared" si="185"/>
        <v>0</v>
      </c>
      <c r="CL273" s="9">
        <f t="shared" si="185"/>
        <v>0</v>
      </c>
      <c r="CM273" s="9">
        <f t="shared" si="185"/>
        <v>0</v>
      </c>
      <c r="CN273" s="9">
        <f t="shared" si="182"/>
        <v>0</v>
      </c>
      <c r="CO273" s="9">
        <f t="shared" si="182"/>
        <v>0</v>
      </c>
      <c r="CP273" s="9">
        <f t="shared" si="182"/>
        <v>0</v>
      </c>
      <c r="CQ273" s="9">
        <f t="shared" si="213"/>
        <v>15.646808592772228</v>
      </c>
      <c r="CR273" s="27"/>
    </row>
    <row r="274" spans="2:96" x14ac:dyDescent="0.2">
      <c r="B274" s="1">
        <f t="shared" si="207"/>
        <v>44123</v>
      </c>
      <c r="C274" s="8">
        <f t="shared" si="202"/>
        <v>37.571428571428569</v>
      </c>
      <c r="D274">
        <f t="shared" si="210"/>
        <v>263</v>
      </c>
      <c r="E274" s="14">
        <f t="shared" si="208"/>
        <v>0.15</v>
      </c>
      <c r="F274" s="3">
        <f t="shared" si="203"/>
        <v>2.8576511180631639</v>
      </c>
      <c r="G274" s="3">
        <f t="shared" si="196"/>
        <v>1.4189999999999996</v>
      </c>
      <c r="H274" s="27"/>
      <c r="I274" s="4">
        <f t="shared" si="204"/>
        <v>2245662.2355225831</v>
      </c>
      <c r="J274" s="4"/>
      <c r="K274" s="4">
        <f t="shared" si="197"/>
        <v>2754337.764477422</v>
      </c>
      <c r="L274" s="4">
        <f t="shared" si="177"/>
        <v>1.0000499077492242</v>
      </c>
      <c r="N274" s="4">
        <f t="shared" si="211"/>
        <v>15.646808592772228</v>
      </c>
      <c r="O274" s="4">
        <f t="shared" si="214"/>
        <v>15.809812537576969</v>
      </c>
      <c r="P274" s="4">
        <f t="shared" si="214"/>
        <v>16.994148603813628</v>
      </c>
      <c r="Q274" s="4">
        <f t="shared" si="214"/>
        <v>18.267186665384099</v>
      </c>
      <c r="R274" s="4">
        <f t="shared" si="214"/>
        <v>19.635567292715379</v>
      </c>
      <c r="S274" s="4">
        <f t="shared" si="214"/>
        <v>21.106427751488383</v>
      </c>
      <c r="T274" s="4">
        <f t="shared" si="214"/>
        <v>22.687439085081589</v>
      </c>
      <c r="U274" s="4">
        <f t="shared" si="214"/>
        <v>24.386845954810276</v>
      </c>
      <c r="V274" s="4">
        <f t="shared" si="214"/>
        <v>26.213509441387721</v>
      </c>
      <c r="W274" s="4">
        <f t="shared" si="214"/>
        <v>28.176953025779429</v>
      </c>
      <c r="X274" s="4">
        <f t="shared" si="214"/>
        <v>30.28741198339452</v>
      </c>
      <c r="Y274" s="4">
        <f t="shared" si="214"/>
        <v>32.555886442423699</v>
      </c>
      <c r="Z274" s="4">
        <f t="shared" si="214"/>
        <v>34.994198375160053</v>
      </c>
      <c r="AA274" s="4">
        <f t="shared" si="214"/>
        <v>37.615052810397628</v>
      </c>
      <c r="AB274" s="4">
        <f t="shared" si="214"/>
        <v>40.432103575567822</v>
      </c>
      <c r="AC274" s="4">
        <f t="shared" si="214"/>
        <v>43.460023899221717</v>
      </c>
      <c r="AD274" s="4">
        <f t="shared" si="214"/>
        <v>46.714582227876463</v>
      </c>
      <c r="AE274" s="4">
        <f t="shared" si="214"/>
        <v>50.212723636198007</v>
      </c>
      <c r="AF274" s="4">
        <f t="shared" si="214"/>
        <v>53.972657236073239</v>
      </c>
      <c r="AG274" s="4">
        <f t="shared" si="214"/>
        <v>58.013950018417141</v>
      </c>
      <c r="AH274" s="4">
        <f t="shared" si="214"/>
        <v>62.357627591649454</v>
      </c>
      <c r="AI274" s="4">
        <f t="shared" si="198"/>
        <v>2588378.896500547</v>
      </c>
      <c r="AJ274" s="4">
        <f t="shared" si="205"/>
        <v>2589078.4374172944</v>
      </c>
      <c r="AK274" s="27"/>
      <c r="AL274">
        <f t="shared" si="192"/>
        <v>263</v>
      </c>
      <c r="AM274" s="4"/>
      <c r="AN274" s="4"/>
      <c r="AO274" s="4">
        <f t="shared" si="199"/>
        <v>1.0091369704836364</v>
      </c>
      <c r="AP274" s="4">
        <f t="shared" si="199"/>
        <v>0</v>
      </c>
      <c r="AQ274" s="4">
        <f t="shared" si="199"/>
        <v>0</v>
      </c>
      <c r="AR274" s="4">
        <f t="shared" si="199"/>
        <v>0</v>
      </c>
      <c r="AS274" s="4">
        <f t="shared" si="199"/>
        <v>0</v>
      </c>
      <c r="AT274" s="4">
        <f t="shared" si="199"/>
        <v>0</v>
      </c>
      <c r="AU274" s="4">
        <f t="shared" si="199"/>
        <v>0</v>
      </c>
      <c r="AV274" s="4">
        <f t="shared" si="199"/>
        <v>0</v>
      </c>
      <c r="AW274" s="4">
        <f t="shared" si="199"/>
        <v>0</v>
      </c>
      <c r="AX274" s="4">
        <f t="shared" si="199"/>
        <v>0</v>
      </c>
      <c r="AY274" s="4">
        <f t="shared" si="199"/>
        <v>0</v>
      </c>
      <c r="AZ274" s="4">
        <f t="shared" si="199"/>
        <v>0</v>
      </c>
      <c r="BA274" s="4">
        <f t="shared" si="199"/>
        <v>0</v>
      </c>
      <c r="BB274" s="4">
        <f t="shared" si="199"/>
        <v>0</v>
      </c>
      <c r="BC274" s="4">
        <f t="shared" si="199"/>
        <v>0</v>
      </c>
      <c r="BD274" s="4">
        <f t="shared" si="199"/>
        <v>0</v>
      </c>
      <c r="BE274" s="4">
        <f t="shared" si="193"/>
        <v>0</v>
      </c>
      <c r="BF274" s="4">
        <f t="shared" si="193"/>
        <v>0</v>
      </c>
      <c r="BG274" s="4">
        <f t="shared" si="193"/>
        <v>0</v>
      </c>
      <c r="BH274" s="4">
        <f t="shared" si="193"/>
        <v>0</v>
      </c>
      <c r="BI274" s="4">
        <f t="shared" si="193"/>
        <v>0</v>
      </c>
      <c r="BJ274" s="4">
        <f t="shared" si="209"/>
        <v>1.0091369704836364</v>
      </c>
      <c r="BK274" s="4">
        <f t="shared" si="206"/>
        <v>165259.32706012996</v>
      </c>
      <c r="BL274" s="4">
        <f t="shared" si="169"/>
        <v>1.000053646778772</v>
      </c>
      <c r="BM274" s="4">
        <f t="shared" si="200"/>
        <v>2754337.7644774243</v>
      </c>
      <c r="BN274" s="18">
        <f t="shared" si="170"/>
        <v>1.0000499077492244</v>
      </c>
      <c r="BO274" s="4">
        <f t="shared" si="201"/>
        <v>5.9999659152727158</v>
      </c>
      <c r="BP274" s="27"/>
      <c r="BQ274" s="4">
        <f>I274+AJ274+BK274+SUM(J$11:J274)</f>
        <v>5000000.0000000075</v>
      </c>
      <c r="BR274" s="27"/>
      <c r="BS274">
        <f t="shared" si="194"/>
        <v>263</v>
      </c>
      <c r="BT274" s="11">
        <f t="shared" si="195"/>
        <v>0.46448452718293476</v>
      </c>
      <c r="BU274" s="9">
        <f t="shared" si="191"/>
        <v>1.0901550736703534</v>
      </c>
      <c r="BV274" s="9">
        <f t="shared" si="191"/>
        <v>1.1015119952050907</v>
      </c>
      <c r="BW274" s="9">
        <f t="shared" si="191"/>
        <v>1.1840278618678355</v>
      </c>
      <c r="BX274" s="9">
        <f t="shared" si="191"/>
        <v>1.2727238341850016</v>
      </c>
      <c r="BY274" s="9">
        <f t="shared" si="191"/>
        <v>1.3680625784888403</v>
      </c>
      <c r="BZ274" s="9">
        <f t="shared" si="191"/>
        <v>1.470541367200628</v>
      </c>
      <c r="CA274" s="9">
        <f t="shared" si="191"/>
        <v>1.5806946624638634</v>
      </c>
      <c r="CB274" s="9">
        <f t="shared" si="191"/>
        <v>1.6990968919204674</v>
      </c>
      <c r="CC274" s="9">
        <f t="shared" si="191"/>
        <v>1.8263654308032558</v>
      </c>
      <c r="CD274" s="9">
        <f t="shared" si="190"/>
        <v>1.9631638055452383</v>
      </c>
      <c r="CE274" s="9">
        <f t="shared" si="190"/>
        <v>0</v>
      </c>
      <c r="CF274" s="9">
        <f t="shared" si="190"/>
        <v>0</v>
      </c>
      <c r="CG274" s="9">
        <f t="shared" si="185"/>
        <v>0</v>
      </c>
      <c r="CH274" s="9">
        <f t="shared" si="185"/>
        <v>0</v>
      </c>
      <c r="CI274" s="9">
        <f t="shared" si="185"/>
        <v>0</v>
      </c>
      <c r="CJ274" s="9">
        <f t="shared" si="185"/>
        <v>0</v>
      </c>
      <c r="CK274" s="9">
        <f t="shared" si="185"/>
        <v>0</v>
      </c>
      <c r="CL274" s="9">
        <f t="shared" si="185"/>
        <v>0</v>
      </c>
      <c r="CM274" s="9">
        <f t="shared" si="185"/>
        <v>0</v>
      </c>
      <c r="CN274" s="9">
        <f t="shared" si="182"/>
        <v>0</v>
      </c>
      <c r="CO274" s="9">
        <f t="shared" si="182"/>
        <v>0</v>
      </c>
      <c r="CP274" s="9">
        <f t="shared" si="182"/>
        <v>0</v>
      </c>
      <c r="CQ274" s="9">
        <f t="shared" si="213"/>
        <v>14.556343501350572</v>
      </c>
      <c r="CR274" s="27"/>
    </row>
    <row r="275" spans="2:96" x14ac:dyDescent="0.2">
      <c r="B275" s="1">
        <f t="shared" si="207"/>
        <v>44124</v>
      </c>
      <c r="C275" s="8">
        <f t="shared" si="202"/>
        <v>37.714285714285715</v>
      </c>
      <c r="D275">
        <f t="shared" si="210"/>
        <v>264</v>
      </c>
      <c r="E275" s="14">
        <f t="shared" si="208"/>
        <v>0.15</v>
      </c>
      <c r="F275" s="3">
        <f t="shared" si="203"/>
        <v>2.8576511180631639</v>
      </c>
      <c r="G275" s="3">
        <f t="shared" si="196"/>
        <v>1.4189999999999996</v>
      </c>
      <c r="H275" s="27"/>
      <c r="I275" s="4">
        <f t="shared" si="204"/>
        <v>2245647.6791790817</v>
      </c>
      <c r="J275" s="4"/>
      <c r="K275" s="4">
        <f t="shared" si="197"/>
        <v>2754352.3208209234</v>
      </c>
      <c r="L275" s="4">
        <f t="shared" si="177"/>
        <v>1.0000464292983064</v>
      </c>
      <c r="N275" s="4">
        <f t="shared" si="211"/>
        <v>14.556343501350572</v>
      </c>
      <c r="O275" s="4">
        <f t="shared" si="214"/>
        <v>14.708000077205893</v>
      </c>
      <c r="P275" s="4">
        <f t="shared" si="214"/>
        <v>15.809812537576969</v>
      </c>
      <c r="Q275" s="4">
        <f t="shared" si="214"/>
        <v>16.994148603813628</v>
      </c>
      <c r="R275" s="4">
        <f t="shared" si="214"/>
        <v>18.267186665384099</v>
      </c>
      <c r="S275" s="4">
        <f t="shared" si="214"/>
        <v>19.635567292715379</v>
      </c>
      <c r="T275" s="4">
        <f t="shared" si="214"/>
        <v>21.106427751488383</v>
      </c>
      <c r="U275" s="4">
        <f t="shared" si="214"/>
        <v>22.687439085081589</v>
      </c>
      <c r="V275" s="4">
        <f t="shared" si="214"/>
        <v>24.386845954810276</v>
      </c>
      <c r="W275" s="4">
        <f t="shared" si="214"/>
        <v>26.213509441387721</v>
      </c>
      <c r="X275" s="4">
        <f t="shared" si="214"/>
        <v>28.176953025779429</v>
      </c>
      <c r="Y275" s="4">
        <f t="shared" si="214"/>
        <v>30.28741198339452</v>
      </c>
      <c r="Z275" s="4">
        <f t="shared" si="214"/>
        <v>32.555886442423699</v>
      </c>
      <c r="AA275" s="4">
        <f t="shared" si="214"/>
        <v>34.994198375160053</v>
      </c>
      <c r="AB275" s="4">
        <f t="shared" si="214"/>
        <v>37.615052810397628</v>
      </c>
      <c r="AC275" s="4">
        <f t="shared" si="214"/>
        <v>40.432103575567822</v>
      </c>
      <c r="AD275" s="4">
        <f t="shared" si="214"/>
        <v>43.460023899221717</v>
      </c>
      <c r="AE275" s="4">
        <f t="shared" si="214"/>
        <v>46.714582227876463</v>
      </c>
      <c r="AF275" s="4">
        <f t="shared" si="214"/>
        <v>50.212723636198007</v>
      </c>
      <c r="AG275" s="4">
        <f t="shared" si="214"/>
        <v>53.972657236073239</v>
      </c>
      <c r="AH275" s="4">
        <f t="shared" si="214"/>
        <v>58.013950018417141</v>
      </c>
      <c r="AI275" s="4">
        <f t="shared" si="198"/>
        <v>2588441.2541281385</v>
      </c>
      <c r="AJ275" s="4">
        <f t="shared" si="205"/>
        <v>2589092.0549522797</v>
      </c>
      <c r="AK275" s="27"/>
      <c r="AL275">
        <f t="shared" si="192"/>
        <v>264</v>
      </c>
      <c r="AM275" s="4"/>
      <c r="AN275" s="4"/>
      <c r="AO275" s="4">
        <f t="shared" si="199"/>
        <v>0.9388085155663336</v>
      </c>
      <c r="AP275" s="4">
        <f t="shared" si="199"/>
        <v>0</v>
      </c>
      <c r="AQ275" s="4">
        <f t="shared" si="199"/>
        <v>0</v>
      </c>
      <c r="AR275" s="4">
        <f t="shared" si="199"/>
        <v>0</v>
      </c>
      <c r="AS275" s="4">
        <f t="shared" si="199"/>
        <v>0</v>
      </c>
      <c r="AT275" s="4">
        <f t="shared" si="199"/>
        <v>0</v>
      </c>
      <c r="AU275" s="4">
        <f t="shared" si="199"/>
        <v>0</v>
      </c>
      <c r="AV275" s="4">
        <f t="shared" si="199"/>
        <v>0</v>
      </c>
      <c r="AW275" s="4">
        <f t="shared" si="199"/>
        <v>0</v>
      </c>
      <c r="AX275" s="4">
        <f t="shared" si="199"/>
        <v>0</v>
      </c>
      <c r="AY275" s="4">
        <f t="shared" si="199"/>
        <v>0</v>
      </c>
      <c r="AZ275" s="4">
        <f t="shared" si="199"/>
        <v>0</v>
      </c>
      <c r="BA275" s="4">
        <f t="shared" si="199"/>
        <v>0</v>
      </c>
      <c r="BB275" s="4">
        <f t="shared" si="199"/>
        <v>0</v>
      </c>
      <c r="BC275" s="4">
        <f t="shared" si="199"/>
        <v>0</v>
      </c>
      <c r="BD275" s="4">
        <f t="shared" si="199"/>
        <v>0</v>
      </c>
      <c r="BE275" s="4">
        <f t="shared" si="193"/>
        <v>0</v>
      </c>
      <c r="BF275" s="4">
        <f t="shared" si="193"/>
        <v>0</v>
      </c>
      <c r="BG275" s="4">
        <f t="shared" si="193"/>
        <v>0</v>
      </c>
      <c r="BH275" s="4">
        <f t="shared" si="193"/>
        <v>0</v>
      </c>
      <c r="BI275" s="4">
        <f t="shared" si="193"/>
        <v>0</v>
      </c>
      <c r="BJ275" s="4">
        <f t="shared" si="209"/>
        <v>0.9388085155663336</v>
      </c>
      <c r="BK275" s="4">
        <f t="shared" si="206"/>
        <v>165260.26586864554</v>
      </c>
      <c r="BL275" s="4">
        <f t="shared" si="169"/>
        <v>1.0000499077492244</v>
      </c>
      <c r="BM275" s="4">
        <f t="shared" si="200"/>
        <v>2754352.3208209253</v>
      </c>
      <c r="BN275" s="18">
        <f t="shared" si="170"/>
        <v>1.0000464292983064</v>
      </c>
      <c r="BO275" s="4">
        <f t="shared" si="201"/>
        <v>5.9999682908898988</v>
      </c>
      <c r="BP275" s="27"/>
      <c r="BQ275" s="4">
        <f>I275+AJ275+BK275+SUM(J$11:J275)</f>
        <v>5000000.0000000065</v>
      </c>
      <c r="BR275" s="27"/>
      <c r="BS275">
        <f t="shared" si="194"/>
        <v>264</v>
      </c>
      <c r="BT275" s="11">
        <f t="shared" si="195"/>
        <v>0.46448160659522003</v>
      </c>
      <c r="BU275" s="9">
        <f t="shared" si="191"/>
        <v>1.0141730723488807</v>
      </c>
      <c r="BV275" s="9">
        <f t="shared" si="191"/>
        <v>1.0247393258494819</v>
      </c>
      <c r="BW275" s="9">
        <f t="shared" si="191"/>
        <v>1.1015050691134503</v>
      </c>
      <c r="BX275" s="9">
        <f t="shared" si="191"/>
        <v>1.1840204169325903</v>
      </c>
      <c r="BY275" s="9">
        <f t="shared" si="191"/>
        <v>1.2727158315468579</v>
      </c>
      <c r="BZ275" s="9">
        <f t="shared" si="191"/>
        <v>1.3680539763793491</v>
      </c>
      <c r="CA275" s="9">
        <f t="shared" si="191"/>
        <v>1.4705321207245892</v>
      </c>
      <c r="CB275" s="9">
        <f t="shared" si="191"/>
        <v>1.5806847233654828</v>
      </c>
      <c r="CC275" s="9">
        <f t="shared" si="191"/>
        <v>1.6990862083320628</v>
      </c>
      <c r="CD275" s="9">
        <f t="shared" si="190"/>
        <v>1.8263539469752106</v>
      </c>
      <c r="CE275" s="9">
        <f t="shared" si="190"/>
        <v>0</v>
      </c>
      <c r="CF275" s="9">
        <f t="shared" si="190"/>
        <v>0</v>
      </c>
      <c r="CG275" s="9">
        <f t="shared" si="185"/>
        <v>0</v>
      </c>
      <c r="CH275" s="9">
        <f t="shared" si="185"/>
        <v>0</v>
      </c>
      <c r="CI275" s="9">
        <f t="shared" si="185"/>
        <v>0</v>
      </c>
      <c r="CJ275" s="9">
        <f t="shared" si="185"/>
        <v>0</v>
      </c>
      <c r="CK275" s="9">
        <f t="shared" si="185"/>
        <v>0</v>
      </c>
      <c r="CL275" s="9">
        <f t="shared" si="185"/>
        <v>0</v>
      </c>
      <c r="CM275" s="9">
        <f t="shared" si="185"/>
        <v>0</v>
      </c>
      <c r="CN275" s="9">
        <f t="shared" si="182"/>
        <v>0</v>
      </c>
      <c r="CO275" s="9">
        <f t="shared" si="182"/>
        <v>0</v>
      </c>
      <c r="CP275" s="9">
        <f t="shared" si="182"/>
        <v>0</v>
      </c>
      <c r="CQ275" s="9">
        <f t="shared" si="213"/>
        <v>13.541864691567955</v>
      </c>
      <c r="CR275" s="27"/>
    </row>
    <row r="276" spans="2:96" x14ac:dyDescent="0.2">
      <c r="B276" s="1">
        <f t="shared" si="207"/>
        <v>44125</v>
      </c>
      <c r="C276" s="8">
        <f t="shared" si="202"/>
        <v>37.857142857142854</v>
      </c>
      <c r="D276">
        <f t="shared" si="210"/>
        <v>265</v>
      </c>
      <c r="E276" s="14">
        <f t="shared" si="208"/>
        <v>0.15</v>
      </c>
      <c r="F276" s="3">
        <f t="shared" si="203"/>
        <v>2.8576511180631639</v>
      </c>
      <c r="G276" s="3">
        <f t="shared" si="196"/>
        <v>1.4189999999999996</v>
      </c>
      <c r="H276" s="27"/>
      <c r="I276" s="4">
        <f t="shared" si="204"/>
        <v>2245634.1373143899</v>
      </c>
      <c r="J276" s="4"/>
      <c r="K276" s="4">
        <f t="shared" si="197"/>
        <v>2754365.8626856152</v>
      </c>
      <c r="L276" s="4">
        <f t="shared" si="177"/>
        <v>1.0000431932687526</v>
      </c>
      <c r="N276" s="4">
        <f t="shared" si="211"/>
        <v>13.541864691567955</v>
      </c>
      <c r="O276" s="4">
        <f t="shared" si="214"/>
        <v>13.682962891269536</v>
      </c>
      <c r="P276" s="4">
        <f t="shared" si="214"/>
        <v>14.708000077205893</v>
      </c>
      <c r="Q276" s="4">
        <f t="shared" si="214"/>
        <v>15.809812537576969</v>
      </c>
      <c r="R276" s="4">
        <f t="shared" si="214"/>
        <v>16.994148603813628</v>
      </c>
      <c r="S276" s="4">
        <f t="shared" si="214"/>
        <v>18.267186665384099</v>
      </c>
      <c r="T276" s="4">
        <f t="shared" si="214"/>
        <v>19.635567292715379</v>
      </c>
      <c r="U276" s="4">
        <f t="shared" si="214"/>
        <v>21.106427751488383</v>
      </c>
      <c r="V276" s="4">
        <f t="shared" si="214"/>
        <v>22.687439085081589</v>
      </c>
      <c r="W276" s="4">
        <f t="shared" si="214"/>
        <v>24.386845954810276</v>
      </c>
      <c r="X276" s="4">
        <f t="shared" si="214"/>
        <v>26.213509441387721</v>
      </c>
      <c r="Y276" s="4">
        <f t="shared" si="214"/>
        <v>28.176953025779429</v>
      </c>
      <c r="Z276" s="4">
        <f t="shared" si="214"/>
        <v>30.28741198339452</v>
      </c>
      <c r="AA276" s="4">
        <f t="shared" si="214"/>
        <v>32.555886442423699</v>
      </c>
      <c r="AB276" s="4">
        <f t="shared" si="214"/>
        <v>34.994198375160053</v>
      </c>
      <c r="AC276" s="4">
        <f t="shared" si="214"/>
        <v>37.615052810397628</v>
      </c>
      <c r="AD276" s="4">
        <f t="shared" si="214"/>
        <v>40.432103575567822</v>
      </c>
      <c r="AE276" s="4">
        <f t="shared" si="214"/>
        <v>43.460023899221717</v>
      </c>
      <c r="AF276" s="4">
        <f t="shared" si="214"/>
        <v>46.714582227876463</v>
      </c>
      <c r="AG276" s="4">
        <f t="shared" si="214"/>
        <v>50.212723636198007</v>
      </c>
      <c r="AH276" s="4">
        <f t="shared" si="214"/>
        <v>53.972657236073239</v>
      </c>
      <c r="AI276" s="4">
        <f t="shared" si="198"/>
        <v>2588499.2680781567</v>
      </c>
      <c r="AJ276" s="4">
        <f t="shared" si="205"/>
        <v>2589104.7234363612</v>
      </c>
      <c r="AK276" s="27"/>
      <c r="AL276">
        <f t="shared" si="192"/>
        <v>265</v>
      </c>
      <c r="AM276" s="4"/>
      <c r="AN276" s="4"/>
      <c r="AO276" s="4">
        <f t="shared" si="199"/>
        <v>0.87338061008103429</v>
      </c>
      <c r="AP276" s="4">
        <f t="shared" si="199"/>
        <v>0</v>
      </c>
      <c r="AQ276" s="4">
        <f t="shared" si="199"/>
        <v>0</v>
      </c>
      <c r="AR276" s="4">
        <f t="shared" si="199"/>
        <v>0</v>
      </c>
      <c r="AS276" s="4">
        <f t="shared" si="199"/>
        <v>0</v>
      </c>
      <c r="AT276" s="4">
        <f t="shared" si="199"/>
        <v>0</v>
      </c>
      <c r="AU276" s="4">
        <f t="shared" si="199"/>
        <v>0</v>
      </c>
      <c r="AV276" s="4">
        <f t="shared" si="199"/>
        <v>0</v>
      </c>
      <c r="AW276" s="4">
        <f t="shared" si="199"/>
        <v>0</v>
      </c>
      <c r="AX276" s="4">
        <f t="shared" si="199"/>
        <v>0</v>
      </c>
      <c r="AY276" s="4">
        <f t="shared" si="199"/>
        <v>0</v>
      </c>
      <c r="AZ276" s="4">
        <f t="shared" si="199"/>
        <v>0</v>
      </c>
      <c r="BA276" s="4">
        <f t="shared" si="199"/>
        <v>0</v>
      </c>
      <c r="BB276" s="4">
        <f t="shared" si="199"/>
        <v>0</v>
      </c>
      <c r="BC276" s="4">
        <f t="shared" si="199"/>
        <v>0</v>
      </c>
      <c r="BD276" s="4">
        <f t="shared" si="199"/>
        <v>0</v>
      </c>
      <c r="BE276" s="4">
        <f t="shared" si="193"/>
        <v>0</v>
      </c>
      <c r="BF276" s="4">
        <f t="shared" si="193"/>
        <v>0</v>
      </c>
      <c r="BG276" s="4">
        <f t="shared" si="193"/>
        <v>0</v>
      </c>
      <c r="BH276" s="4">
        <f t="shared" si="193"/>
        <v>0</v>
      </c>
      <c r="BI276" s="4">
        <f t="shared" si="193"/>
        <v>0</v>
      </c>
      <c r="BJ276" s="4">
        <f t="shared" si="209"/>
        <v>0.87338061008103429</v>
      </c>
      <c r="BK276" s="4">
        <f t="shared" si="206"/>
        <v>165261.13924925562</v>
      </c>
      <c r="BL276" s="4">
        <f t="shared" ref="BL276:BL339" si="215">BK276/BK269</f>
        <v>1.0000464292983067</v>
      </c>
      <c r="BM276" s="4">
        <f t="shared" si="200"/>
        <v>2754365.8626856166</v>
      </c>
      <c r="BN276" s="18">
        <f t="shared" ref="BN276:BN339" si="216">BM276/BM269</f>
        <v>1.0000431932687524</v>
      </c>
      <c r="BO276" s="4">
        <f t="shared" si="201"/>
        <v>5.9999705009457029</v>
      </c>
      <c r="BP276" s="27"/>
      <c r="BQ276" s="4">
        <f>I276+AJ276+BK276+SUM(J$11:J276)</f>
        <v>5000000.0000000075</v>
      </c>
      <c r="BR276" s="27"/>
      <c r="BS276">
        <f t="shared" si="194"/>
        <v>265</v>
      </c>
      <c r="BT276" s="11">
        <f t="shared" si="195"/>
        <v>0.4644788895517889</v>
      </c>
      <c r="BU276" s="9">
        <f t="shared" si="191"/>
        <v>0.9434865411600093</v>
      </c>
      <c r="BV276" s="9">
        <f t="shared" si="191"/>
        <v>0.95331711142728126</v>
      </c>
      <c r="BW276" s="9">
        <f t="shared" si="191"/>
        <v>1.0247333315082328</v>
      </c>
      <c r="BX276" s="9">
        <f t="shared" si="191"/>
        <v>1.101498625721355</v>
      </c>
      <c r="BY276" s="9">
        <f t="shared" si="191"/>
        <v>1.1840134908566156</v>
      </c>
      <c r="BZ276" s="9">
        <f t="shared" si="191"/>
        <v>1.2727083866359277</v>
      </c>
      <c r="CA276" s="9">
        <f t="shared" si="191"/>
        <v>1.3680459737759798</v>
      </c>
      <c r="CB276" s="9">
        <f t="shared" si="191"/>
        <v>1.4705235186624577</v>
      </c>
      <c r="CC276" s="9">
        <f t="shared" si="191"/>
        <v>1.5806754769518825</v>
      </c>
      <c r="CD276" s="9">
        <f t="shared" si="190"/>
        <v>1.6990762693141217</v>
      </c>
      <c r="CE276" s="9">
        <f t="shared" si="190"/>
        <v>0</v>
      </c>
      <c r="CF276" s="9">
        <f t="shared" si="190"/>
        <v>0</v>
      </c>
      <c r="CG276" s="9">
        <f t="shared" si="185"/>
        <v>0</v>
      </c>
      <c r="CH276" s="9">
        <f t="shared" si="185"/>
        <v>0</v>
      </c>
      <c r="CI276" s="9">
        <f t="shared" si="185"/>
        <v>0</v>
      </c>
      <c r="CJ276" s="9">
        <f t="shared" si="185"/>
        <v>0</v>
      </c>
      <c r="CK276" s="9">
        <f t="shared" si="185"/>
        <v>0</v>
      </c>
      <c r="CL276" s="9">
        <f t="shared" si="185"/>
        <v>0</v>
      </c>
      <c r="CM276" s="9">
        <f t="shared" si="185"/>
        <v>0</v>
      </c>
      <c r="CN276" s="9">
        <f t="shared" si="182"/>
        <v>0</v>
      </c>
      <c r="CO276" s="9">
        <f t="shared" si="182"/>
        <v>0</v>
      </c>
      <c r="CP276" s="9">
        <f t="shared" si="182"/>
        <v>0</v>
      </c>
      <c r="CQ276" s="9">
        <f t="shared" si="213"/>
        <v>12.598078726013862</v>
      </c>
      <c r="CR276" s="27"/>
    </row>
    <row r="277" spans="2:96" x14ac:dyDescent="0.2">
      <c r="B277" s="1">
        <f t="shared" si="207"/>
        <v>44126</v>
      </c>
      <c r="C277" s="8">
        <f t="shared" si="202"/>
        <v>38</v>
      </c>
      <c r="D277">
        <f t="shared" si="210"/>
        <v>266</v>
      </c>
      <c r="E277" s="14">
        <f t="shared" si="208"/>
        <v>0.15</v>
      </c>
      <c r="F277" s="3">
        <f t="shared" si="203"/>
        <v>2.8576511180631639</v>
      </c>
      <c r="G277" s="3">
        <f t="shared" si="196"/>
        <v>1.4189999999999996</v>
      </c>
      <c r="H277" s="27"/>
      <c r="I277" s="4">
        <f t="shared" si="204"/>
        <v>2245621.5392356641</v>
      </c>
      <c r="J277" s="4"/>
      <c r="K277" s="4">
        <f t="shared" si="197"/>
        <v>2754378.4607643411</v>
      </c>
      <c r="L277" s="4">
        <f t="shared" si="177"/>
        <v>1.0000401827681218</v>
      </c>
      <c r="N277" s="4">
        <f t="shared" si="211"/>
        <v>12.598078726013862</v>
      </c>
      <c r="O277" s="4">
        <f t="shared" si="214"/>
        <v>12.729352810073877</v>
      </c>
      <c r="P277" s="4">
        <f t="shared" si="214"/>
        <v>13.682962891269536</v>
      </c>
      <c r="Q277" s="4">
        <f t="shared" si="214"/>
        <v>14.708000077205893</v>
      </c>
      <c r="R277" s="4">
        <f t="shared" si="214"/>
        <v>15.809812537576969</v>
      </c>
      <c r="S277" s="4">
        <f t="shared" si="214"/>
        <v>16.994148603813628</v>
      </c>
      <c r="T277" s="4">
        <f t="shared" si="214"/>
        <v>18.267186665384099</v>
      </c>
      <c r="U277" s="4">
        <f t="shared" si="214"/>
        <v>19.635567292715379</v>
      </c>
      <c r="V277" s="4">
        <f t="shared" si="214"/>
        <v>21.106427751488383</v>
      </c>
      <c r="W277" s="4">
        <f t="shared" si="214"/>
        <v>22.687439085081589</v>
      </c>
      <c r="X277" s="4">
        <f t="shared" si="214"/>
        <v>24.386845954810276</v>
      </c>
      <c r="Y277" s="4">
        <f t="shared" si="214"/>
        <v>26.213509441387721</v>
      </c>
      <c r="Z277" s="4">
        <f t="shared" si="214"/>
        <v>28.176953025779429</v>
      </c>
      <c r="AA277" s="4">
        <f t="shared" si="214"/>
        <v>30.28741198339452</v>
      </c>
      <c r="AB277" s="4">
        <f t="shared" si="214"/>
        <v>32.555886442423699</v>
      </c>
      <c r="AC277" s="4">
        <f t="shared" si="214"/>
        <v>34.994198375160053</v>
      </c>
      <c r="AD277" s="4">
        <f t="shared" si="214"/>
        <v>37.615052810397628</v>
      </c>
      <c r="AE277" s="4">
        <f t="shared" si="214"/>
        <v>40.432103575567822</v>
      </c>
      <c r="AF277" s="4">
        <f t="shared" si="214"/>
        <v>43.460023899221717</v>
      </c>
      <c r="AG277" s="4">
        <f t="shared" si="214"/>
        <v>46.714582227876463</v>
      </c>
      <c r="AH277" s="4">
        <f t="shared" si="214"/>
        <v>50.212723636198007</v>
      </c>
      <c r="AI277" s="4">
        <f t="shared" si="198"/>
        <v>2588553.240735393</v>
      </c>
      <c r="AJ277" s="4">
        <f t="shared" si="205"/>
        <v>2589116.5090032057</v>
      </c>
      <c r="AK277" s="27"/>
      <c r="AL277">
        <f t="shared" si="192"/>
        <v>266</v>
      </c>
      <c r="AM277" s="4"/>
      <c r="AN277" s="4"/>
      <c r="AO277" s="4">
        <f t="shared" si="199"/>
        <v>0.81251188149407727</v>
      </c>
      <c r="AP277" s="4">
        <f t="shared" si="199"/>
        <v>0</v>
      </c>
      <c r="AQ277" s="4">
        <f t="shared" si="199"/>
        <v>0</v>
      </c>
      <c r="AR277" s="4">
        <f t="shared" si="199"/>
        <v>0</v>
      </c>
      <c r="AS277" s="4">
        <f t="shared" si="199"/>
        <v>0</v>
      </c>
      <c r="AT277" s="4">
        <f t="shared" si="199"/>
        <v>0</v>
      </c>
      <c r="AU277" s="4">
        <f t="shared" si="199"/>
        <v>0</v>
      </c>
      <c r="AV277" s="4">
        <f t="shared" si="199"/>
        <v>0</v>
      </c>
      <c r="AW277" s="4">
        <f t="shared" si="199"/>
        <v>0</v>
      </c>
      <c r="AX277" s="4">
        <f t="shared" si="199"/>
        <v>0</v>
      </c>
      <c r="AY277" s="4">
        <f t="shared" si="199"/>
        <v>0</v>
      </c>
      <c r="AZ277" s="4">
        <f t="shared" si="199"/>
        <v>0</v>
      </c>
      <c r="BA277" s="4">
        <f t="shared" si="199"/>
        <v>0</v>
      </c>
      <c r="BB277" s="4">
        <f t="shared" si="199"/>
        <v>0</v>
      </c>
      <c r="BC277" s="4">
        <f t="shared" si="199"/>
        <v>0</v>
      </c>
      <c r="BD277" s="4">
        <f t="shared" si="199"/>
        <v>0</v>
      </c>
      <c r="BE277" s="4">
        <f t="shared" si="193"/>
        <v>0</v>
      </c>
      <c r="BF277" s="4">
        <f t="shared" si="193"/>
        <v>0</v>
      </c>
      <c r="BG277" s="4">
        <f t="shared" si="193"/>
        <v>0</v>
      </c>
      <c r="BH277" s="4">
        <f t="shared" si="193"/>
        <v>0</v>
      </c>
      <c r="BI277" s="4">
        <f t="shared" si="193"/>
        <v>0</v>
      </c>
      <c r="BJ277" s="4">
        <f t="shared" si="209"/>
        <v>0.81251188149407727</v>
      </c>
      <c r="BK277" s="4">
        <f t="shared" si="206"/>
        <v>165261.95176113711</v>
      </c>
      <c r="BL277" s="4">
        <f t="shared" si="215"/>
        <v>1.0000431932687528</v>
      </c>
      <c r="BM277" s="4">
        <f t="shared" si="200"/>
        <v>2754378.4607643429</v>
      </c>
      <c r="BN277" s="18">
        <f t="shared" si="216"/>
        <v>1.0000401827681218</v>
      </c>
      <c r="BO277" s="4">
        <f t="shared" si="201"/>
        <v>5.9999725569766742</v>
      </c>
      <c r="BP277" s="27"/>
      <c r="BQ277" s="4">
        <f>I277+AJ277+BK277+SUM(J$11:J277)</f>
        <v>5000000.0000000065</v>
      </c>
      <c r="BR277" s="27"/>
      <c r="BS277">
        <f t="shared" si="194"/>
        <v>266</v>
      </c>
      <c r="BT277" s="11">
        <f t="shared" si="195"/>
        <v>0.46447636186900909</v>
      </c>
      <c r="BU277" s="9">
        <f t="shared" si="191"/>
        <v>0.87772646597974191</v>
      </c>
      <c r="BV277" s="9">
        <f t="shared" si="191"/>
        <v>0.88687252232552427</v>
      </c>
      <c r="BW277" s="9">
        <f t="shared" si="191"/>
        <v>0.95331192349882965</v>
      </c>
      <c r="BX277" s="9">
        <f t="shared" si="191"/>
        <v>1.0247277549344547</v>
      </c>
      <c r="BY277" s="9">
        <f t="shared" si="191"/>
        <v>1.1014926313927194</v>
      </c>
      <c r="BZ277" s="9">
        <f t="shared" si="191"/>
        <v>1.184007047484098</v>
      </c>
      <c r="CA277" s="9">
        <f t="shared" si="191"/>
        <v>1.2727014605879523</v>
      </c>
      <c r="CB277" s="9">
        <f t="shared" si="191"/>
        <v>1.3680385289031822</v>
      </c>
      <c r="CC277" s="9">
        <f t="shared" si="191"/>
        <v>1.4705155161093622</v>
      </c>
      <c r="CD277" s="9">
        <f t="shared" si="190"/>
        <v>1.5806668749545185</v>
      </c>
      <c r="CE277" s="9">
        <f t="shared" si="190"/>
        <v>0</v>
      </c>
      <c r="CF277" s="9">
        <f t="shared" si="190"/>
        <v>0</v>
      </c>
      <c r="CG277" s="9">
        <f t="shared" si="185"/>
        <v>0</v>
      </c>
      <c r="CH277" s="9">
        <f t="shared" si="185"/>
        <v>0</v>
      </c>
      <c r="CI277" s="9">
        <f t="shared" si="185"/>
        <v>0</v>
      </c>
      <c r="CJ277" s="9">
        <f t="shared" si="185"/>
        <v>0</v>
      </c>
      <c r="CK277" s="9">
        <f t="shared" si="185"/>
        <v>0</v>
      </c>
      <c r="CL277" s="9">
        <f t="shared" si="185"/>
        <v>0</v>
      </c>
      <c r="CM277" s="9">
        <f t="shared" si="185"/>
        <v>0</v>
      </c>
      <c r="CN277" s="9">
        <f t="shared" si="182"/>
        <v>0</v>
      </c>
      <c r="CO277" s="9">
        <f t="shared" si="182"/>
        <v>0</v>
      </c>
      <c r="CP277" s="9">
        <f t="shared" si="182"/>
        <v>0</v>
      </c>
      <c r="CQ277" s="9">
        <f t="shared" si="213"/>
        <v>11.720060726170383</v>
      </c>
      <c r="CR277" s="27"/>
    </row>
    <row r="278" spans="2:96" x14ac:dyDescent="0.2">
      <c r="B278" s="1">
        <f t="shared" si="207"/>
        <v>44127</v>
      </c>
      <c r="C278" s="8">
        <f t="shared" si="202"/>
        <v>38.142857142857146</v>
      </c>
      <c r="D278">
        <f t="shared" si="210"/>
        <v>267</v>
      </c>
      <c r="E278" s="14">
        <f t="shared" si="208"/>
        <v>0.15</v>
      </c>
      <c r="F278" s="3">
        <f t="shared" si="203"/>
        <v>2.8576511180631639</v>
      </c>
      <c r="G278" s="3">
        <f t="shared" si="196"/>
        <v>1.4189999999999996</v>
      </c>
      <c r="H278" s="27"/>
      <c r="I278" s="4">
        <f t="shared" si="204"/>
        <v>2245609.8191749379</v>
      </c>
      <c r="J278" s="4"/>
      <c r="K278" s="4">
        <f t="shared" si="197"/>
        <v>2754390.1808250672</v>
      </c>
      <c r="L278" s="4">
        <f t="shared" si="177"/>
        <v>1.0000373820807422</v>
      </c>
      <c r="N278" s="4">
        <f t="shared" si="211"/>
        <v>11.720060726170383</v>
      </c>
      <c r="O278" s="4">
        <f t="shared" si="214"/>
        <v>11.842194002453029</v>
      </c>
      <c r="P278" s="4">
        <f t="shared" si="214"/>
        <v>12.729352810073877</v>
      </c>
      <c r="Q278" s="4">
        <f t="shared" si="214"/>
        <v>13.682962891269536</v>
      </c>
      <c r="R278" s="4">
        <f t="shared" si="214"/>
        <v>14.708000077205893</v>
      </c>
      <c r="S278" s="4">
        <f t="shared" si="214"/>
        <v>15.809812537576969</v>
      </c>
      <c r="T278" s="4">
        <f t="shared" si="214"/>
        <v>16.994148603813628</v>
      </c>
      <c r="U278" s="4">
        <f t="shared" si="214"/>
        <v>18.267186665384099</v>
      </c>
      <c r="V278" s="4">
        <f t="shared" si="214"/>
        <v>19.635567292715379</v>
      </c>
      <c r="W278" s="4">
        <f t="shared" si="214"/>
        <v>21.106427751488383</v>
      </c>
      <c r="X278" s="4">
        <f t="shared" si="214"/>
        <v>22.687439085081589</v>
      </c>
      <c r="Y278" s="4">
        <f t="shared" si="214"/>
        <v>24.386845954810276</v>
      </c>
      <c r="Z278" s="4">
        <f t="shared" si="214"/>
        <v>26.213509441387721</v>
      </c>
      <c r="AA278" s="4">
        <f t="shared" si="214"/>
        <v>28.176953025779429</v>
      </c>
      <c r="AB278" s="4">
        <f t="shared" si="214"/>
        <v>30.28741198339452</v>
      </c>
      <c r="AC278" s="4">
        <f t="shared" si="214"/>
        <v>32.555886442423699</v>
      </c>
      <c r="AD278" s="4">
        <f t="shared" si="214"/>
        <v>34.994198375160053</v>
      </c>
      <c r="AE278" s="4">
        <f t="shared" si="214"/>
        <v>37.615052810397628</v>
      </c>
      <c r="AF278" s="4">
        <f t="shared" si="214"/>
        <v>40.432103575567822</v>
      </c>
      <c r="AG278" s="4">
        <f t="shared" si="214"/>
        <v>43.460023899221717</v>
      </c>
      <c r="AH278" s="4">
        <f t="shared" si="214"/>
        <v>46.714582227876463</v>
      </c>
      <c r="AI278" s="4">
        <f t="shared" si="198"/>
        <v>2588603.4534590291</v>
      </c>
      <c r="AJ278" s="4">
        <f t="shared" si="205"/>
        <v>2589127.4731792081</v>
      </c>
      <c r="AK278" s="27"/>
      <c r="AL278">
        <f t="shared" si="192"/>
        <v>267</v>
      </c>
      <c r="AM278" s="4"/>
      <c r="AN278" s="4"/>
      <c r="AO278" s="4">
        <f t="shared" si="199"/>
        <v>0.7558847235608317</v>
      </c>
      <c r="AP278" s="4">
        <f t="shared" si="199"/>
        <v>0</v>
      </c>
      <c r="AQ278" s="4">
        <f t="shared" si="199"/>
        <v>0</v>
      </c>
      <c r="AR278" s="4">
        <f t="shared" si="199"/>
        <v>0</v>
      </c>
      <c r="AS278" s="4">
        <f t="shared" si="199"/>
        <v>0</v>
      </c>
      <c r="AT278" s="4">
        <f t="shared" si="199"/>
        <v>0</v>
      </c>
      <c r="AU278" s="4">
        <f t="shared" si="199"/>
        <v>0</v>
      </c>
      <c r="AV278" s="4">
        <f t="shared" si="199"/>
        <v>0</v>
      </c>
      <c r="AW278" s="4">
        <f t="shared" si="199"/>
        <v>0</v>
      </c>
      <c r="AX278" s="4">
        <f t="shared" si="199"/>
        <v>0</v>
      </c>
      <c r="AY278" s="4">
        <f t="shared" si="199"/>
        <v>0</v>
      </c>
      <c r="AZ278" s="4">
        <f t="shared" si="199"/>
        <v>0</v>
      </c>
      <c r="BA278" s="4">
        <f t="shared" si="199"/>
        <v>0</v>
      </c>
      <c r="BB278" s="4">
        <f t="shared" si="199"/>
        <v>0</v>
      </c>
      <c r="BC278" s="4">
        <f t="shared" si="199"/>
        <v>0</v>
      </c>
      <c r="BD278" s="4">
        <f t="shared" si="199"/>
        <v>0</v>
      </c>
      <c r="BE278" s="4">
        <f t="shared" si="193"/>
        <v>0</v>
      </c>
      <c r="BF278" s="4">
        <f t="shared" si="193"/>
        <v>0</v>
      </c>
      <c r="BG278" s="4">
        <f t="shared" si="193"/>
        <v>0</v>
      </c>
      <c r="BH278" s="4">
        <f t="shared" si="193"/>
        <v>0</v>
      </c>
      <c r="BI278" s="4">
        <f t="shared" si="193"/>
        <v>0</v>
      </c>
      <c r="BJ278" s="4">
        <f t="shared" si="209"/>
        <v>0.7558847235608317</v>
      </c>
      <c r="BK278" s="4">
        <f t="shared" si="206"/>
        <v>165262.70764586068</v>
      </c>
      <c r="BL278" s="4">
        <f t="shared" si="215"/>
        <v>1.000040182768122</v>
      </c>
      <c r="BM278" s="4">
        <f t="shared" si="200"/>
        <v>2754390.1808250686</v>
      </c>
      <c r="BN278" s="18">
        <f t="shared" si="216"/>
        <v>1.000037382080742</v>
      </c>
      <c r="BO278" s="4">
        <f t="shared" si="201"/>
        <v>5.9999744697157169</v>
      </c>
      <c r="BP278" s="27"/>
      <c r="BQ278" s="4">
        <f>I278+AJ278+BK278+SUM(J$11:J278)</f>
        <v>5000000.0000000065</v>
      </c>
      <c r="BR278" s="27"/>
      <c r="BS278">
        <f t="shared" si="194"/>
        <v>267</v>
      </c>
      <c r="BT278" s="11">
        <f t="shared" si="195"/>
        <v>0.46447401035134595</v>
      </c>
      <c r="BU278" s="9">
        <f t="shared" si="191"/>
        <v>0.81654954105684985</v>
      </c>
      <c r="BV278" s="9">
        <f t="shared" si="191"/>
        <v>0.8250587009517022</v>
      </c>
      <c r="BW278" s="9">
        <f t="shared" si="191"/>
        <v>0.88686803233082823</v>
      </c>
      <c r="BX278" s="9">
        <f t="shared" si="191"/>
        <v>0.95330709713949124</v>
      </c>
      <c r="BY278" s="9">
        <f t="shared" si="191"/>
        <v>1.024722567016159</v>
      </c>
      <c r="BZ278" s="9">
        <f t="shared" si="191"/>
        <v>1.1014870548347044</v>
      </c>
      <c r="CA278" s="9">
        <f t="shared" si="191"/>
        <v>1.1840010531780061</v>
      </c>
      <c r="CB278" s="9">
        <f t="shared" si="191"/>
        <v>1.2726950172461373</v>
      </c>
      <c r="CC278" s="9">
        <f t="shared" si="191"/>
        <v>1.3680316028956849</v>
      </c>
      <c r="CD278" s="9">
        <f t="shared" si="190"/>
        <v>1.4705080712887124</v>
      </c>
      <c r="CE278" s="9">
        <f t="shared" si="190"/>
        <v>0</v>
      </c>
      <c r="CF278" s="9">
        <f t="shared" si="190"/>
        <v>0</v>
      </c>
      <c r="CG278" s="9">
        <f t="shared" si="185"/>
        <v>0</v>
      </c>
      <c r="CH278" s="9">
        <f t="shared" si="185"/>
        <v>0</v>
      </c>
      <c r="CI278" s="9">
        <f t="shared" si="185"/>
        <v>0</v>
      </c>
      <c r="CJ278" s="9">
        <f t="shared" si="185"/>
        <v>0</v>
      </c>
      <c r="CK278" s="9">
        <f t="shared" si="185"/>
        <v>0</v>
      </c>
      <c r="CL278" s="9">
        <f t="shared" si="185"/>
        <v>0</v>
      </c>
      <c r="CM278" s="9">
        <f t="shared" si="185"/>
        <v>0</v>
      </c>
      <c r="CN278" s="9">
        <f t="shared" si="182"/>
        <v>0</v>
      </c>
      <c r="CO278" s="9">
        <f t="shared" si="182"/>
        <v>0</v>
      </c>
      <c r="CP278" s="9">
        <f t="shared" si="182"/>
        <v>0</v>
      </c>
      <c r="CQ278" s="9">
        <f t="shared" si="213"/>
        <v>10.903228737938276</v>
      </c>
      <c r="CR278" s="27"/>
    </row>
    <row r="279" spans="2:96" x14ac:dyDescent="0.2">
      <c r="B279" s="1">
        <f t="shared" si="207"/>
        <v>44128</v>
      </c>
      <c r="C279" s="8">
        <f t="shared" si="202"/>
        <v>38.285714285714285</v>
      </c>
      <c r="D279">
        <f t="shared" si="210"/>
        <v>268</v>
      </c>
      <c r="E279" s="14">
        <f t="shared" si="208"/>
        <v>0.15</v>
      </c>
      <c r="F279" s="3">
        <f t="shared" si="203"/>
        <v>2.8576511180631639</v>
      </c>
      <c r="G279" s="3">
        <f t="shared" si="196"/>
        <v>1.4189999999999996</v>
      </c>
      <c r="H279" s="27"/>
      <c r="I279" s="4">
        <f t="shared" si="204"/>
        <v>2245598.9159462</v>
      </c>
      <c r="J279" s="4"/>
      <c r="K279" s="4">
        <f t="shared" si="197"/>
        <v>2754401.0840538051</v>
      </c>
      <c r="L279" s="4">
        <f t="shared" si="177"/>
        <v>1.0000347765857796</v>
      </c>
      <c r="N279" s="4">
        <f t="shared" si="211"/>
        <v>10.903228737938276</v>
      </c>
      <c r="O279" s="4">
        <f t="shared" si="214"/>
        <v>11.01685708260016</v>
      </c>
      <c r="P279" s="4">
        <f t="shared" si="214"/>
        <v>11.842194002453029</v>
      </c>
      <c r="Q279" s="4">
        <f t="shared" si="214"/>
        <v>12.729352810073877</v>
      </c>
      <c r="R279" s="4">
        <f t="shared" si="214"/>
        <v>13.682962891269536</v>
      </c>
      <c r="S279" s="4">
        <f t="shared" si="214"/>
        <v>14.708000077205893</v>
      </c>
      <c r="T279" s="4">
        <f t="shared" si="214"/>
        <v>15.809812537576969</v>
      </c>
      <c r="U279" s="4">
        <f t="shared" si="214"/>
        <v>16.994148603813628</v>
      </c>
      <c r="V279" s="4">
        <f t="shared" si="214"/>
        <v>18.267186665384099</v>
      </c>
      <c r="W279" s="4">
        <f t="shared" si="214"/>
        <v>19.635567292715379</v>
      </c>
      <c r="X279" s="4">
        <f t="shared" si="214"/>
        <v>21.106427751488383</v>
      </c>
      <c r="Y279" s="4">
        <f t="shared" si="214"/>
        <v>22.687439085081589</v>
      </c>
      <c r="Z279" s="4">
        <f t="shared" si="214"/>
        <v>24.386845954810276</v>
      </c>
      <c r="AA279" s="4">
        <f t="shared" si="214"/>
        <v>26.213509441387721</v>
      </c>
      <c r="AB279" s="4">
        <f t="shared" si="214"/>
        <v>28.176953025779429</v>
      </c>
      <c r="AC279" s="4">
        <f t="shared" si="214"/>
        <v>30.28741198339452</v>
      </c>
      <c r="AD279" s="4">
        <f t="shared" si="214"/>
        <v>32.555886442423699</v>
      </c>
      <c r="AE279" s="4">
        <f t="shared" si="214"/>
        <v>34.994198375160053</v>
      </c>
      <c r="AF279" s="4">
        <f t="shared" si="214"/>
        <v>37.615052810397628</v>
      </c>
      <c r="AG279" s="4">
        <f t="shared" si="214"/>
        <v>40.432103575567822</v>
      </c>
      <c r="AH279" s="4">
        <f t="shared" si="214"/>
        <v>43.460023899221717</v>
      </c>
      <c r="AI279" s="4">
        <f t="shared" si="198"/>
        <v>2588650.1680412572</v>
      </c>
      <c r="AJ279" s="4">
        <f t="shared" si="205"/>
        <v>2589137.6732043028</v>
      </c>
      <c r="AK279" s="27"/>
      <c r="AL279">
        <f t="shared" si="192"/>
        <v>268</v>
      </c>
      <c r="AM279" s="4"/>
      <c r="AN279" s="4"/>
      <c r="AO279" s="4">
        <f t="shared" si="199"/>
        <v>0.70320364357022291</v>
      </c>
      <c r="AP279" s="4">
        <f t="shared" si="199"/>
        <v>0</v>
      </c>
      <c r="AQ279" s="4">
        <f t="shared" si="199"/>
        <v>0</v>
      </c>
      <c r="AR279" s="4">
        <f t="shared" si="199"/>
        <v>0</v>
      </c>
      <c r="AS279" s="4">
        <f t="shared" si="199"/>
        <v>0</v>
      </c>
      <c r="AT279" s="4">
        <f t="shared" si="199"/>
        <v>0</v>
      </c>
      <c r="AU279" s="4">
        <f t="shared" si="199"/>
        <v>0</v>
      </c>
      <c r="AV279" s="4">
        <f t="shared" si="199"/>
        <v>0</v>
      </c>
      <c r="AW279" s="4">
        <f t="shared" si="199"/>
        <v>0</v>
      </c>
      <c r="AX279" s="4">
        <f t="shared" si="199"/>
        <v>0</v>
      </c>
      <c r="AY279" s="4">
        <f t="shared" si="199"/>
        <v>0</v>
      </c>
      <c r="AZ279" s="4">
        <f t="shared" si="199"/>
        <v>0</v>
      </c>
      <c r="BA279" s="4">
        <f t="shared" si="199"/>
        <v>0</v>
      </c>
      <c r="BB279" s="4">
        <f t="shared" si="199"/>
        <v>0</v>
      </c>
      <c r="BC279" s="4">
        <f t="shared" si="199"/>
        <v>0</v>
      </c>
      <c r="BD279" s="4">
        <f t="shared" si="199"/>
        <v>0</v>
      </c>
      <c r="BE279" s="4">
        <f t="shared" si="193"/>
        <v>0</v>
      </c>
      <c r="BF279" s="4">
        <f t="shared" si="193"/>
        <v>0</v>
      </c>
      <c r="BG279" s="4">
        <f t="shared" si="193"/>
        <v>0</v>
      </c>
      <c r="BH279" s="4">
        <f t="shared" si="193"/>
        <v>0</v>
      </c>
      <c r="BI279" s="4">
        <f t="shared" si="193"/>
        <v>0</v>
      </c>
      <c r="BJ279" s="4">
        <f t="shared" si="209"/>
        <v>0.70320364357022291</v>
      </c>
      <c r="BK279" s="4">
        <f t="shared" si="206"/>
        <v>165263.41084950423</v>
      </c>
      <c r="BL279" s="4">
        <f t="shared" si="215"/>
        <v>1.0000373820807422</v>
      </c>
      <c r="BM279" s="4">
        <f t="shared" si="200"/>
        <v>2754401.084053807</v>
      </c>
      <c r="BN279" s="18">
        <f t="shared" si="216"/>
        <v>1.0000347765857796</v>
      </c>
      <c r="BO279" s="4">
        <f t="shared" si="201"/>
        <v>5.9999762491480277</v>
      </c>
      <c r="BP279" s="27"/>
      <c r="BQ279" s="4">
        <f>I279+AJ279+BK279+SUM(J$11:J279)</f>
        <v>5000000.0000000075</v>
      </c>
      <c r="BR279" s="27"/>
      <c r="BS279">
        <f t="shared" si="194"/>
        <v>268</v>
      </c>
      <c r="BT279" s="11">
        <f t="shared" si="195"/>
        <v>0.46447182272256271</v>
      </c>
      <c r="BU279" s="9">
        <f t="shared" si="191"/>
        <v>0.75963637882068269</v>
      </c>
      <c r="BV279" s="9">
        <f t="shared" si="191"/>
        <v>0.76755295347439056</v>
      </c>
      <c r="BW279" s="9">
        <f t="shared" si="191"/>
        <v>0.82505481500303368</v>
      </c>
      <c r="BX279" s="9">
        <f t="shared" si="191"/>
        <v>0.88686385526603839</v>
      </c>
      <c r="BY279" s="9">
        <f t="shared" si="191"/>
        <v>0.9533026071529721</v>
      </c>
      <c r="BZ279" s="9">
        <f t="shared" si="191"/>
        <v>1.024717740669512</v>
      </c>
      <c r="CA279" s="9">
        <f t="shared" si="191"/>
        <v>1.1014818669345599</v>
      </c>
      <c r="CB279" s="9">
        <f t="shared" si="191"/>
        <v>1.1839954766447114</v>
      </c>
      <c r="CC279" s="9">
        <f t="shared" si="191"/>
        <v>1.2726890229726366</v>
      </c>
      <c r="CD279" s="9">
        <f t="shared" si="190"/>
        <v>1.3680251595958572</v>
      </c>
      <c r="CE279" s="9">
        <f t="shared" si="190"/>
        <v>0</v>
      </c>
      <c r="CF279" s="9">
        <f t="shared" si="190"/>
        <v>0</v>
      </c>
      <c r="CG279" s="9">
        <f t="shared" si="185"/>
        <v>0</v>
      </c>
      <c r="CH279" s="9">
        <f t="shared" si="185"/>
        <v>0</v>
      </c>
      <c r="CI279" s="9">
        <f t="shared" si="185"/>
        <v>0</v>
      </c>
      <c r="CJ279" s="9">
        <f t="shared" si="185"/>
        <v>0</v>
      </c>
      <c r="CK279" s="9">
        <f t="shared" si="185"/>
        <v>0</v>
      </c>
      <c r="CL279" s="9">
        <f t="shared" si="185"/>
        <v>0</v>
      </c>
      <c r="CM279" s="9">
        <f t="shared" si="185"/>
        <v>0</v>
      </c>
      <c r="CN279" s="9">
        <f t="shared" si="182"/>
        <v>0</v>
      </c>
      <c r="CO279" s="9">
        <f t="shared" si="182"/>
        <v>0</v>
      </c>
      <c r="CP279" s="9">
        <f t="shared" si="182"/>
        <v>0</v>
      </c>
      <c r="CQ279" s="9">
        <f t="shared" si="213"/>
        <v>10.143319876534395</v>
      </c>
      <c r="CR279" s="27"/>
    </row>
    <row r="280" spans="2:96" x14ac:dyDescent="0.2">
      <c r="B280" s="1">
        <f t="shared" si="207"/>
        <v>44129</v>
      </c>
      <c r="C280" s="8">
        <f t="shared" si="202"/>
        <v>38.428571428571431</v>
      </c>
      <c r="D280">
        <f t="shared" si="210"/>
        <v>269</v>
      </c>
      <c r="E280" s="14">
        <f t="shared" si="208"/>
        <v>0.15</v>
      </c>
      <c r="F280" s="3">
        <f t="shared" si="203"/>
        <v>2.8576511180631639</v>
      </c>
      <c r="G280" s="3">
        <f t="shared" si="196"/>
        <v>1.4189999999999996</v>
      </c>
      <c r="H280" s="27"/>
      <c r="I280" s="4">
        <f t="shared" si="204"/>
        <v>2245588.7726263236</v>
      </c>
      <c r="J280" s="4"/>
      <c r="K280" s="4">
        <f t="shared" si="197"/>
        <v>2754411.2273736815</v>
      </c>
      <c r="L280" s="4">
        <f t="shared" si="177"/>
        <v>1.0000323526810029</v>
      </c>
      <c r="N280" s="4">
        <f t="shared" si="211"/>
        <v>10.143319876534395</v>
      </c>
      <c r="O280" s="4">
        <f t="shared" si="214"/>
        <v>10.249035013661979</v>
      </c>
      <c r="P280" s="4">
        <f t="shared" si="214"/>
        <v>11.01685708260016</v>
      </c>
      <c r="Q280" s="4">
        <f t="shared" si="214"/>
        <v>11.842194002453029</v>
      </c>
      <c r="R280" s="4">
        <f t="shared" si="214"/>
        <v>12.729352810073877</v>
      </c>
      <c r="S280" s="4">
        <f t="shared" si="214"/>
        <v>13.682962891269536</v>
      </c>
      <c r="T280" s="4">
        <f t="shared" si="214"/>
        <v>14.708000077205893</v>
      </c>
      <c r="U280" s="4">
        <f t="shared" si="214"/>
        <v>15.809812537576969</v>
      </c>
      <c r="V280" s="4">
        <f t="shared" si="214"/>
        <v>16.994148603813628</v>
      </c>
      <c r="W280" s="4">
        <f t="shared" si="214"/>
        <v>18.267186665384099</v>
      </c>
      <c r="X280" s="4">
        <f t="shared" si="214"/>
        <v>19.635567292715379</v>
      </c>
      <c r="Y280" s="4">
        <f t="shared" si="214"/>
        <v>21.106427751488383</v>
      </c>
      <c r="Z280" s="4">
        <f t="shared" si="214"/>
        <v>22.687439085081589</v>
      </c>
      <c r="AA280" s="4">
        <f t="shared" si="214"/>
        <v>24.386845954810276</v>
      </c>
      <c r="AB280" s="4">
        <f t="shared" si="214"/>
        <v>26.213509441387721</v>
      </c>
      <c r="AC280" s="4">
        <f t="shared" si="214"/>
        <v>28.176953025779429</v>
      </c>
      <c r="AD280" s="4">
        <f t="shared" si="214"/>
        <v>30.28741198339452</v>
      </c>
      <c r="AE280" s="4">
        <f t="shared" si="214"/>
        <v>32.555886442423699</v>
      </c>
      <c r="AF280" s="4">
        <f t="shared" si="214"/>
        <v>34.994198375160053</v>
      </c>
      <c r="AG280" s="4">
        <f t="shared" si="214"/>
        <v>37.615052810397628</v>
      </c>
      <c r="AH280" s="4">
        <f t="shared" si="214"/>
        <v>40.432103575567822</v>
      </c>
      <c r="AI280" s="4">
        <f t="shared" si="198"/>
        <v>2588693.6280651563</v>
      </c>
      <c r="AJ280" s="4">
        <f t="shared" si="205"/>
        <v>2589147.1623304551</v>
      </c>
      <c r="AK280" s="27"/>
      <c r="AL280">
        <f t="shared" si="192"/>
        <v>269</v>
      </c>
      <c r="AM280" s="4"/>
      <c r="AN280" s="4"/>
      <c r="AO280" s="4">
        <f t="shared" si="199"/>
        <v>0.65419372427629652</v>
      </c>
      <c r="AP280" s="4">
        <f t="shared" si="199"/>
        <v>0</v>
      </c>
      <c r="AQ280" s="4">
        <f t="shared" si="199"/>
        <v>0</v>
      </c>
      <c r="AR280" s="4">
        <f t="shared" si="199"/>
        <v>0</v>
      </c>
      <c r="AS280" s="4">
        <f t="shared" si="199"/>
        <v>0</v>
      </c>
      <c r="AT280" s="4">
        <f t="shared" si="199"/>
        <v>0</v>
      </c>
      <c r="AU280" s="4">
        <f t="shared" si="199"/>
        <v>0</v>
      </c>
      <c r="AV280" s="4">
        <f t="shared" si="199"/>
        <v>0</v>
      </c>
      <c r="AW280" s="4">
        <f t="shared" si="199"/>
        <v>0</v>
      </c>
      <c r="AX280" s="4">
        <f t="shared" si="199"/>
        <v>0</v>
      </c>
      <c r="AY280" s="4">
        <f t="shared" si="199"/>
        <v>0</v>
      </c>
      <c r="AZ280" s="4">
        <f t="shared" si="199"/>
        <v>0</v>
      </c>
      <c r="BA280" s="4">
        <f t="shared" si="199"/>
        <v>0</v>
      </c>
      <c r="BB280" s="4">
        <f t="shared" si="199"/>
        <v>0</v>
      </c>
      <c r="BC280" s="4">
        <f t="shared" si="199"/>
        <v>0</v>
      </c>
      <c r="BD280" s="4">
        <f t="shared" si="199"/>
        <v>0</v>
      </c>
      <c r="BE280" s="4">
        <f t="shared" si="193"/>
        <v>0</v>
      </c>
      <c r="BF280" s="4">
        <f t="shared" si="193"/>
        <v>0</v>
      </c>
      <c r="BG280" s="4">
        <f t="shared" si="193"/>
        <v>0</v>
      </c>
      <c r="BH280" s="4">
        <f t="shared" si="193"/>
        <v>0</v>
      </c>
      <c r="BI280" s="4">
        <f t="shared" si="193"/>
        <v>0</v>
      </c>
      <c r="BJ280" s="4">
        <f t="shared" si="209"/>
        <v>0.65419372427629652</v>
      </c>
      <c r="BK280" s="4">
        <f t="shared" si="206"/>
        <v>165264.0650432285</v>
      </c>
      <c r="BL280" s="4">
        <f t="shared" si="215"/>
        <v>1.0000347765857793</v>
      </c>
      <c r="BM280" s="4">
        <f t="shared" si="200"/>
        <v>2754411.2273736838</v>
      </c>
      <c r="BN280" s="18">
        <f t="shared" si="216"/>
        <v>1.0000323526810031</v>
      </c>
      <c r="BO280" s="4">
        <f t="shared" si="201"/>
        <v>5.9999779045631794</v>
      </c>
      <c r="BP280" s="27"/>
      <c r="BQ280" s="4">
        <f>I280+AJ280+BK280+SUM(J$11:J280)</f>
        <v>5000000.0000000075</v>
      </c>
      <c r="BR280" s="27"/>
      <c r="BS280">
        <f t="shared" si="194"/>
        <v>269</v>
      </c>
      <c r="BT280" s="11">
        <f t="shared" si="195"/>
        <v>0.46446978756170654</v>
      </c>
      <c r="BU280" s="9">
        <f t="shared" si="191"/>
        <v>0.70668984423365488</v>
      </c>
      <c r="BV280" s="9">
        <f t="shared" si="191"/>
        <v>0.71405506732621071</v>
      </c>
      <c r="BW280" s="9">
        <f t="shared" si="191"/>
        <v>0.76754959031294667</v>
      </c>
      <c r="BX280" s="9">
        <f t="shared" si="191"/>
        <v>0.82505119988758102</v>
      </c>
      <c r="BY280" s="9">
        <f t="shared" si="191"/>
        <v>0.88685996932395383</v>
      </c>
      <c r="BZ280" s="9">
        <f t="shared" si="191"/>
        <v>0.95329843009840121</v>
      </c>
      <c r="CA280" s="9">
        <f t="shared" si="191"/>
        <v>1.0247132506976075</v>
      </c>
      <c r="CB280" s="9">
        <f t="shared" si="191"/>
        <v>1.1014770406078167</v>
      </c>
      <c r="CC280" s="9">
        <f t="shared" si="191"/>
        <v>1.183990288770808</v>
      </c>
      <c r="CD280" s="9">
        <f t="shared" si="190"/>
        <v>1.2726834464731487</v>
      </c>
      <c r="CE280" s="9">
        <f t="shared" si="190"/>
        <v>0</v>
      </c>
      <c r="CF280" s="9">
        <f t="shared" si="190"/>
        <v>0</v>
      </c>
      <c r="CG280" s="9">
        <f t="shared" si="185"/>
        <v>0</v>
      </c>
      <c r="CH280" s="9">
        <f t="shared" si="185"/>
        <v>0</v>
      </c>
      <c r="CI280" s="9">
        <f t="shared" si="185"/>
        <v>0</v>
      </c>
      <c r="CJ280" s="9">
        <f t="shared" si="185"/>
        <v>0</v>
      </c>
      <c r="CK280" s="9">
        <f t="shared" si="185"/>
        <v>0</v>
      </c>
      <c r="CL280" s="9">
        <f t="shared" si="185"/>
        <v>0</v>
      </c>
      <c r="CM280" s="9">
        <f t="shared" si="185"/>
        <v>0</v>
      </c>
      <c r="CN280" s="9">
        <f t="shared" si="182"/>
        <v>0</v>
      </c>
      <c r="CO280" s="9">
        <f t="shared" si="182"/>
        <v>0</v>
      </c>
      <c r="CP280" s="9">
        <f t="shared" si="182"/>
        <v>0</v>
      </c>
      <c r="CQ280" s="9">
        <f t="shared" si="213"/>
        <v>9.4363681277321305</v>
      </c>
      <c r="CR280" s="27"/>
    </row>
    <row r="281" spans="2:96" x14ac:dyDescent="0.2">
      <c r="B281" s="1">
        <f t="shared" si="207"/>
        <v>44130</v>
      </c>
      <c r="C281" s="8">
        <f t="shared" si="202"/>
        <v>38.571428571428569</v>
      </c>
      <c r="D281">
        <f t="shared" si="210"/>
        <v>270</v>
      </c>
      <c r="E281" s="14">
        <f t="shared" si="208"/>
        <v>0.15</v>
      </c>
      <c r="F281" s="3">
        <f t="shared" si="203"/>
        <v>2.8576511180631639</v>
      </c>
      <c r="G281" s="3">
        <f t="shared" si="196"/>
        <v>1.4189999999999996</v>
      </c>
      <c r="H281" s="27"/>
      <c r="I281" s="4">
        <f t="shared" si="204"/>
        <v>2245579.3362581958</v>
      </c>
      <c r="J281" s="4"/>
      <c r="K281" s="4">
        <f t="shared" si="197"/>
        <v>2754420.6637418093</v>
      </c>
      <c r="L281" s="4">
        <f t="shared" si="177"/>
        <v>1.0000300977118552</v>
      </c>
      <c r="N281" s="4">
        <f t="shared" si="211"/>
        <v>9.4363681277321305</v>
      </c>
      <c r="O281" s="4">
        <f t="shared" si="214"/>
        <v>9.5347206839423304</v>
      </c>
      <c r="P281" s="4">
        <f t="shared" si="214"/>
        <v>10.249035013661979</v>
      </c>
      <c r="Q281" s="4">
        <f t="shared" si="214"/>
        <v>11.01685708260016</v>
      </c>
      <c r="R281" s="4">
        <f t="shared" si="214"/>
        <v>11.842194002453029</v>
      </c>
      <c r="S281" s="4">
        <f t="shared" si="214"/>
        <v>12.729352810073877</v>
      </c>
      <c r="T281" s="4">
        <f t="shared" si="214"/>
        <v>13.682962891269536</v>
      </c>
      <c r="U281" s="4">
        <f t="shared" si="214"/>
        <v>14.708000077205893</v>
      </c>
      <c r="V281" s="4">
        <f t="shared" si="214"/>
        <v>15.809812537576969</v>
      </c>
      <c r="W281" s="4">
        <f t="shared" si="214"/>
        <v>16.994148603813628</v>
      </c>
      <c r="X281" s="4">
        <f t="shared" si="214"/>
        <v>18.267186665384099</v>
      </c>
      <c r="Y281" s="4">
        <f t="shared" si="214"/>
        <v>19.635567292715379</v>
      </c>
      <c r="Z281" s="4">
        <f t="shared" si="214"/>
        <v>21.106427751488383</v>
      </c>
      <c r="AA281" s="4">
        <f t="shared" si="214"/>
        <v>22.687439085081589</v>
      </c>
      <c r="AB281" s="4">
        <f t="shared" si="214"/>
        <v>24.386845954810276</v>
      </c>
      <c r="AC281" s="4">
        <f t="shared" si="214"/>
        <v>26.213509441387721</v>
      </c>
      <c r="AD281" s="4">
        <f t="shared" si="214"/>
        <v>28.176953025779429</v>
      </c>
      <c r="AE281" s="4">
        <f t="shared" si="214"/>
        <v>30.28741198339452</v>
      </c>
      <c r="AF281" s="4">
        <f t="shared" si="214"/>
        <v>32.555886442423699</v>
      </c>
      <c r="AG281" s="4">
        <f t="shared" si="214"/>
        <v>34.994198375160053</v>
      </c>
      <c r="AH281" s="4">
        <f t="shared" si="214"/>
        <v>37.615052810397628</v>
      </c>
      <c r="AI281" s="4">
        <f t="shared" si="198"/>
        <v>2588734.060168732</v>
      </c>
      <c r="AJ281" s="4">
        <f t="shared" si="205"/>
        <v>2589155.9900993905</v>
      </c>
      <c r="AK281" s="27"/>
      <c r="AL281">
        <f t="shared" si="192"/>
        <v>270</v>
      </c>
      <c r="AM281" s="4"/>
      <c r="AN281" s="4"/>
      <c r="AO281" s="4">
        <f t="shared" si="199"/>
        <v>0.60859919259206374</v>
      </c>
      <c r="AP281" s="4">
        <f t="shared" si="199"/>
        <v>0</v>
      </c>
      <c r="AQ281" s="4">
        <f t="shared" si="199"/>
        <v>0</v>
      </c>
      <c r="AR281" s="4">
        <f t="shared" si="199"/>
        <v>0</v>
      </c>
      <c r="AS281" s="4">
        <f t="shared" si="199"/>
        <v>0</v>
      </c>
      <c r="AT281" s="4">
        <f t="shared" si="199"/>
        <v>0</v>
      </c>
      <c r="AU281" s="4">
        <f t="shared" si="199"/>
        <v>0</v>
      </c>
      <c r="AV281" s="4">
        <f t="shared" si="199"/>
        <v>0</v>
      </c>
      <c r="AW281" s="4">
        <f t="shared" si="199"/>
        <v>0</v>
      </c>
      <c r="AX281" s="4">
        <f t="shared" si="199"/>
        <v>0</v>
      </c>
      <c r="AY281" s="4">
        <f t="shared" si="199"/>
        <v>0</v>
      </c>
      <c r="AZ281" s="4">
        <f t="shared" si="199"/>
        <v>0</v>
      </c>
      <c r="BA281" s="4">
        <f t="shared" si="199"/>
        <v>0</v>
      </c>
      <c r="BB281" s="4">
        <f t="shared" si="199"/>
        <v>0</v>
      </c>
      <c r="BC281" s="4">
        <f t="shared" si="199"/>
        <v>0</v>
      </c>
      <c r="BD281" s="4">
        <f t="shared" si="199"/>
        <v>0</v>
      </c>
      <c r="BE281" s="4">
        <f t="shared" si="193"/>
        <v>0</v>
      </c>
      <c r="BF281" s="4">
        <f t="shared" si="193"/>
        <v>0</v>
      </c>
      <c r="BG281" s="4">
        <f t="shared" si="193"/>
        <v>0</v>
      </c>
      <c r="BH281" s="4">
        <f t="shared" si="193"/>
        <v>0</v>
      </c>
      <c r="BI281" s="4">
        <f t="shared" si="193"/>
        <v>0</v>
      </c>
      <c r="BJ281" s="4">
        <f t="shared" si="209"/>
        <v>0.60859919259206374</v>
      </c>
      <c r="BK281" s="4">
        <f t="shared" si="206"/>
        <v>165264.67364242108</v>
      </c>
      <c r="BL281" s="4">
        <f t="shared" si="215"/>
        <v>1.0000323526810029</v>
      </c>
      <c r="BM281" s="4">
        <f t="shared" si="200"/>
        <v>2754420.6637418116</v>
      </c>
      <c r="BN281" s="18">
        <f t="shared" si="216"/>
        <v>1.0000300977118552</v>
      </c>
      <c r="BO281" s="4">
        <f t="shared" si="201"/>
        <v>5.9999794446035395</v>
      </c>
      <c r="BP281" s="27"/>
      <c r="BQ281" s="4">
        <f>I281+AJ281+BK281+SUM(J$11:J281)</f>
        <v>5000000.0000000075</v>
      </c>
      <c r="BR281" s="27"/>
      <c r="BS281">
        <f t="shared" si="194"/>
        <v>270</v>
      </c>
      <c r="BT281" s="11">
        <f t="shared" si="195"/>
        <v>0.46446789424354695</v>
      </c>
      <c r="BU281" s="9">
        <f t="shared" si="191"/>
        <v>0.65743350503919962</v>
      </c>
      <c r="BV281" s="9">
        <f t="shared" si="191"/>
        <v>0.6642857457406629</v>
      </c>
      <c r="BW281" s="9">
        <f t="shared" si="191"/>
        <v>0.71405215662359423</v>
      </c>
      <c r="BX281" s="9">
        <f t="shared" si="191"/>
        <v>0.76754646155061035</v>
      </c>
      <c r="BY281" s="9">
        <f t="shared" si="191"/>
        <v>0.82504783673143789</v>
      </c>
      <c r="BZ281" s="9">
        <f t="shared" si="191"/>
        <v>0.88685635421672859</v>
      </c>
      <c r="CA281" s="9">
        <f t="shared" si="191"/>
        <v>0.95329454416808335</v>
      </c>
      <c r="CB281" s="9">
        <f t="shared" si="191"/>
        <v>1.0247090736590621</v>
      </c>
      <c r="CC281" s="9">
        <f t="shared" si="191"/>
        <v>1.1014725506570402</v>
      </c>
      <c r="CD281" s="9">
        <f t="shared" si="190"/>
        <v>1.1839854624712842</v>
      </c>
      <c r="CE281" s="9">
        <f t="shared" si="190"/>
        <v>0</v>
      </c>
      <c r="CF281" s="9">
        <f t="shared" si="190"/>
        <v>0</v>
      </c>
      <c r="CG281" s="9">
        <f t="shared" si="185"/>
        <v>0</v>
      </c>
      <c r="CH281" s="9">
        <f t="shared" si="185"/>
        <v>0</v>
      </c>
      <c r="CI281" s="9">
        <f t="shared" si="185"/>
        <v>0</v>
      </c>
      <c r="CJ281" s="9">
        <f t="shared" si="185"/>
        <v>0</v>
      </c>
      <c r="CK281" s="9">
        <f t="shared" si="185"/>
        <v>0</v>
      </c>
      <c r="CL281" s="9">
        <f t="shared" si="185"/>
        <v>0</v>
      </c>
      <c r="CM281" s="9">
        <f t="shared" si="185"/>
        <v>0</v>
      </c>
      <c r="CN281" s="9">
        <f t="shared" si="182"/>
        <v>0</v>
      </c>
      <c r="CO281" s="9">
        <f t="shared" si="182"/>
        <v>0</v>
      </c>
      <c r="CP281" s="9">
        <f t="shared" si="182"/>
        <v>0</v>
      </c>
      <c r="CQ281" s="9">
        <f t="shared" si="213"/>
        <v>8.7786836908577044</v>
      </c>
      <c r="CR281" s="27"/>
    </row>
    <row r="282" spans="2:96" x14ac:dyDescent="0.2">
      <c r="B282" s="1">
        <f t="shared" si="207"/>
        <v>44131</v>
      </c>
      <c r="C282" s="8">
        <f t="shared" si="202"/>
        <v>38.714285714285715</v>
      </c>
      <c r="D282">
        <f t="shared" si="210"/>
        <v>271</v>
      </c>
      <c r="E282" s="14">
        <f t="shared" si="208"/>
        <v>0.15</v>
      </c>
      <c r="F282" s="3">
        <f t="shared" si="203"/>
        <v>2.8576511180631639</v>
      </c>
      <c r="G282" s="3">
        <f t="shared" si="196"/>
        <v>1.4189999999999996</v>
      </c>
      <c r="H282" s="27"/>
      <c r="I282" s="4">
        <f t="shared" si="204"/>
        <v>2245570.557574505</v>
      </c>
      <c r="J282" s="4"/>
      <c r="K282" s="4">
        <f t="shared" si="197"/>
        <v>2754429.4424255001</v>
      </c>
      <c r="L282" s="4">
        <f t="shared" si="177"/>
        <v>1.0000279999054564</v>
      </c>
      <c r="N282" s="4">
        <f t="shared" si="211"/>
        <v>8.7786836908577044</v>
      </c>
      <c r="O282" s="4">
        <f t="shared" si="214"/>
        <v>8.8701860400682015</v>
      </c>
      <c r="P282" s="4">
        <f t="shared" si="214"/>
        <v>9.5347206839423304</v>
      </c>
      <c r="Q282" s="4">
        <f t="shared" si="214"/>
        <v>10.249035013661979</v>
      </c>
      <c r="R282" s="4">
        <f t="shared" si="214"/>
        <v>11.01685708260016</v>
      </c>
      <c r="S282" s="4">
        <f t="shared" si="214"/>
        <v>11.842194002453029</v>
      </c>
      <c r="T282" s="4">
        <f t="shared" si="214"/>
        <v>12.729352810073877</v>
      </c>
      <c r="U282" s="4">
        <f t="shared" si="214"/>
        <v>13.682962891269536</v>
      </c>
      <c r="V282" s="4">
        <f t="shared" si="214"/>
        <v>14.708000077205893</v>
      </c>
      <c r="W282" s="4">
        <f t="shared" si="214"/>
        <v>15.809812537576969</v>
      </c>
      <c r="X282" s="4">
        <f t="shared" si="214"/>
        <v>16.994148603813628</v>
      </c>
      <c r="Y282" s="4">
        <f t="shared" si="214"/>
        <v>18.267186665384099</v>
      </c>
      <c r="Z282" s="4">
        <f t="shared" si="214"/>
        <v>19.635567292715379</v>
      </c>
      <c r="AA282" s="4">
        <f t="shared" si="214"/>
        <v>21.106427751488383</v>
      </c>
      <c r="AB282" s="4">
        <f t="shared" si="214"/>
        <v>22.687439085081589</v>
      </c>
      <c r="AC282" s="4">
        <f t="shared" si="214"/>
        <v>24.386845954810276</v>
      </c>
      <c r="AD282" s="4">
        <f t="shared" si="214"/>
        <v>26.213509441387721</v>
      </c>
      <c r="AE282" s="4">
        <f t="shared" si="214"/>
        <v>28.176953025779429</v>
      </c>
      <c r="AF282" s="4">
        <f t="shared" si="214"/>
        <v>30.28741198339452</v>
      </c>
      <c r="AG282" s="4">
        <f t="shared" si="214"/>
        <v>32.555886442423699</v>
      </c>
      <c r="AH282" s="4">
        <f t="shared" si="214"/>
        <v>34.994198375160053</v>
      </c>
      <c r="AI282" s="4">
        <f t="shared" si="198"/>
        <v>2588771.6752215424</v>
      </c>
      <c r="AJ282" s="4">
        <f t="shared" si="205"/>
        <v>2589164.2026009937</v>
      </c>
      <c r="AK282" s="27"/>
      <c r="AL282">
        <f t="shared" si="192"/>
        <v>271</v>
      </c>
      <c r="AM282" s="4"/>
      <c r="AN282" s="4"/>
      <c r="AO282" s="4">
        <f t="shared" si="199"/>
        <v>0.56618208766392786</v>
      </c>
      <c r="AP282" s="4">
        <f t="shared" si="199"/>
        <v>0</v>
      </c>
      <c r="AQ282" s="4">
        <f t="shared" si="199"/>
        <v>0</v>
      </c>
      <c r="AR282" s="4">
        <f t="shared" si="199"/>
        <v>0</v>
      </c>
      <c r="AS282" s="4">
        <f t="shared" si="199"/>
        <v>0</v>
      </c>
      <c r="AT282" s="4">
        <f t="shared" si="199"/>
        <v>0</v>
      </c>
      <c r="AU282" s="4">
        <f t="shared" si="199"/>
        <v>0</v>
      </c>
      <c r="AV282" s="4">
        <f t="shared" si="199"/>
        <v>0</v>
      </c>
      <c r="AW282" s="4">
        <f t="shared" si="199"/>
        <v>0</v>
      </c>
      <c r="AX282" s="4">
        <f t="shared" si="199"/>
        <v>0</v>
      </c>
      <c r="AY282" s="4">
        <f t="shared" si="199"/>
        <v>0</v>
      </c>
      <c r="AZ282" s="4">
        <f t="shared" si="199"/>
        <v>0</v>
      </c>
      <c r="BA282" s="4">
        <f t="shared" si="199"/>
        <v>0</v>
      </c>
      <c r="BB282" s="4">
        <f t="shared" si="199"/>
        <v>0</v>
      </c>
      <c r="BC282" s="4">
        <f t="shared" si="199"/>
        <v>0</v>
      </c>
      <c r="BD282" s="4">
        <f t="shared" si="199"/>
        <v>0</v>
      </c>
      <c r="BE282" s="4">
        <f t="shared" si="193"/>
        <v>0</v>
      </c>
      <c r="BF282" s="4">
        <f t="shared" si="193"/>
        <v>0</v>
      </c>
      <c r="BG282" s="4">
        <f t="shared" si="193"/>
        <v>0</v>
      </c>
      <c r="BH282" s="4">
        <f t="shared" si="193"/>
        <v>0</v>
      </c>
      <c r="BI282" s="4">
        <f t="shared" si="193"/>
        <v>0</v>
      </c>
      <c r="BJ282" s="4">
        <f t="shared" si="209"/>
        <v>0.56618208766392786</v>
      </c>
      <c r="BK282" s="4">
        <f t="shared" si="206"/>
        <v>165265.23982450875</v>
      </c>
      <c r="BL282" s="4">
        <f t="shared" si="215"/>
        <v>1.000030097711855</v>
      </c>
      <c r="BM282" s="4">
        <f t="shared" si="200"/>
        <v>2754429.4424255025</v>
      </c>
      <c r="BN282" s="18">
        <f t="shared" si="216"/>
        <v>1.0000279999054567</v>
      </c>
      <c r="BO282" s="4">
        <f t="shared" si="201"/>
        <v>5.9999808773093521</v>
      </c>
      <c r="BP282" s="27"/>
      <c r="BQ282" s="4">
        <f>I282+AJ282+BK282+SUM(J$11:J282)</f>
        <v>5000000.0000000065</v>
      </c>
      <c r="BR282" s="27"/>
      <c r="BS282">
        <f t="shared" si="194"/>
        <v>271</v>
      </c>
      <c r="BT282" s="11">
        <f t="shared" si="195"/>
        <v>0.46446613288315985</v>
      </c>
      <c r="BU282" s="9">
        <f t="shared" si="191"/>
        <v>0.61161018985457138</v>
      </c>
      <c r="BV282" s="9">
        <f t="shared" si="191"/>
        <v>0.61798515119770003</v>
      </c>
      <c r="BW282" s="9">
        <f t="shared" si="191"/>
        <v>0.66428322662876571</v>
      </c>
      <c r="BX282" s="9">
        <f t="shared" si="191"/>
        <v>0.71404944878695242</v>
      </c>
      <c r="BY282" s="9">
        <f t="shared" si="191"/>
        <v>0.767543550852262</v>
      </c>
      <c r="BZ282" s="9">
        <f t="shared" si="191"/>
        <v>0.82504470797572604</v>
      </c>
      <c r="CA282" s="9">
        <f t="shared" si="191"/>
        <v>0.88685299107005966</v>
      </c>
      <c r="CB282" s="9">
        <f t="shared" si="191"/>
        <v>0.95329092907376112</v>
      </c>
      <c r="CC282" s="9">
        <f t="shared" si="191"/>
        <v>1.0247051877457556</v>
      </c>
      <c r="CD282" s="9">
        <f t="shared" si="190"/>
        <v>1.1014683736404105</v>
      </c>
      <c r="CE282" s="9">
        <f t="shared" si="190"/>
        <v>0</v>
      </c>
      <c r="CF282" s="9">
        <f t="shared" si="190"/>
        <v>0</v>
      </c>
      <c r="CG282" s="9">
        <f t="shared" si="185"/>
        <v>0</v>
      </c>
      <c r="CH282" s="9">
        <f t="shared" si="185"/>
        <v>0</v>
      </c>
      <c r="CI282" s="9">
        <f t="shared" si="185"/>
        <v>0</v>
      </c>
      <c r="CJ282" s="9">
        <f t="shared" si="185"/>
        <v>0</v>
      </c>
      <c r="CK282" s="9">
        <f t="shared" si="185"/>
        <v>0</v>
      </c>
      <c r="CL282" s="9">
        <f t="shared" si="185"/>
        <v>0</v>
      </c>
      <c r="CM282" s="9">
        <f t="shared" si="185"/>
        <v>0</v>
      </c>
      <c r="CN282" s="9">
        <f t="shared" si="182"/>
        <v>0</v>
      </c>
      <c r="CO282" s="9">
        <f t="shared" si="182"/>
        <v>0</v>
      </c>
      <c r="CP282" s="9">
        <f t="shared" si="182"/>
        <v>0</v>
      </c>
      <c r="CQ282" s="9">
        <f t="shared" si="213"/>
        <v>8.1668337568259641</v>
      </c>
      <c r="CR282" s="27"/>
    </row>
    <row r="283" spans="2:96" x14ac:dyDescent="0.2">
      <c r="B283" s="1">
        <f t="shared" si="207"/>
        <v>44132</v>
      </c>
      <c r="C283" s="8">
        <f t="shared" si="202"/>
        <v>38.857142857142854</v>
      </c>
      <c r="D283">
        <f t="shared" si="210"/>
        <v>272</v>
      </c>
      <c r="E283" s="14">
        <f t="shared" si="208"/>
        <v>0.15</v>
      </c>
      <c r="F283" s="3">
        <f t="shared" si="203"/>
        <v>2.8576511180631639</v>
      </c>
      <c r="G283" s="3">
        <f t="shared" si="196"/>
        <v>1.4189999999999996</v>
      </c>
      <c r="H283" s="27"/>
      <c r="I283" s="4">
        <f t="shared" si="204"/>
        <v>2245562.390740748</v>
      </c>
      <c r="J283" s="4"/>
      <c r="K283" s="4">
        <f t="shared" si="197"/>
        <v>2754437.6092592571</v>
      </c>
      <c r="L283" s="4">
        <f t="shared" si="177"/>
        <v>1.0000260483092003</v>
      </c>
      <c r="N283" s="4">
        <f t="shared" si="211"/>
        <v>8.1668337568259641</v>
      </c>
      <c r="O283" s="4">
        <f t="shared" si="214"/>
        <v>8.2519626694062413</v>
      </c>
      <c r="P283" s="4">
        <f t="shared" si="214"/>
        <v>8.8701860400682015</v>
      </c>
      <c r="Q283" s="4">
        <f t="shared" si="214"/>
        <v>9.5347206839423304</v>
      </c>
      <c r="R283" s="4">
        <f t="shared" si="214"/>
        <v>10.249035013661979</v>
      </c>
      <c r="S283" s="4">
        <f t="shared" si="214"/>
        <v>11.01685708260016</v>
      </c>
      <c r="T283" s="4">
        <f t="shared" si="214"/>
        <v>11.842194002453029</v>
      </c>
      <c r="U283" s="4">
        <f t="shared" si="214"/>
        <v>12.729352810073877</v>
      </c>
      <c r="V283" s="4">
        <f t="shared" si="214"/>
        <v>13.682962891269536</v>
      </c>
      <c r="W283" s="4">
        <f t="shared" si="214"/>
        <v>14.708000077205893</v>
      </c>
      <c r="X283" s="4">
        <f t="shared" si="214"/>
        <v>15.809812537576969</v>
      </c>
      <c r="Y283" s="4">
        <f t="shared" si="214"/>
        <v>16.994148603813628</v>
      </c>
      <c r="Z283" s="4">
        <f t="shared" si="214"/>
        <v>18.267186665384099</v>
      </c>
      <c r="AA283" s="4">
        <f t="shared" si="214"/>
        <v>19.635567292715379</v>
      </c>
      <c r="AB283" s="4">
        <f t="shared" si="214"/>
        <v>21.106427751488383</v>
      </c>
      <c r="AC283" s="4">
        <f t="shared" si="214"/>
        <v>22.687439085081589</v>
      </c>
      <c r="AD283" s="4">
        <f t="shared" si="214"/>
        <v>24.386845954810276</v>
      </c>
      <c r="AE283" s="4">
        <f t="shared" si="214"/>
        <v>26.213509441387721</v>
      </c>
      <c r="AF283" s="4">
        <f t="shared" si="214"/>
        <v>28.176953025779429</v>
      </c>
      <c r="AG283" s="4">
        <f t="shared" si="214"/>
        <v>30.28741198339452</v>
      </c>
      <c r="AH283" s="4">
        <f t="shared" si="214"/>
        <v>32.555886442423699</v>
      </c>
      <c r="AI283" s="4">
        <f t="shared" si="198"/>
        <v>2588806.6694199177</v>
      </c>
      <c r="AJ283" s="4">
        <f t="shared" si="205"/>
        <v>2589171.842713729</v>
      </c>
      <c r="AK283" s="27"/>
      <c r="AL283">
        <f t="shared" si="192"/>
        <v>272</v>
      </c>
      <c r="AM283" s="4"/>
      <c r="AN283" s="4"/>
      <c r="AO283" s="4">
        <f t="shared" si="199"/>
        <v>0.52672102145146227</v>
      </c>
      <c r="AP283" s="4">
        <f t="shared" si="199"/>
        <v>0</v>
      </c>
      <c r="AQ283" s="4">
        <f t="shared" si="199"/>
        <v>0</v>
      </c>
      <c r="AR283" s="4">
        <f t="shared" si="199"/>
        <v>0</v>
      </c>
      <c r="AS283" s="4">
        <f t="shared" si="199"/>
        <v>0</v>
      </c>
      <c r="AT283" s="4">
        <f t="shared" si="199"/>
        <v>0</v>
      </c>
      <c r="AU283" s="4">
        <f t="shared" si="199"/>
        <v>0</v>
      </c>
      <c r="AV283" s="4">
        <f t="shared" si="199"/>
        <v>0</v>
      </c>
      <c r="AW283" s="4">
        <f t="shared" si="199"/>
        <v>0</v>
      </c>
      <c r="AX283" s="4">
        <f t="shared" si="199"/>
        <v>0</v>
      </c>
      <c r="AY283" s="4">
        <f t="shared" si="199"/>
        <v>0</v>
      </c>
      <c r="AZ283" s="4">
        <f t="shared" si="199"/>
        <v>0</v>
      </c>
      <c r="BA283" s="4">
        <f t="shared" si="199"/>
        <v>0</v>
      </c>
      <c r="BB283" s="4">
        <f t="shared" si="199"/>
        <v>0</v>
      </c>
      <c r="BC283" s="4">
        <f t="shared" si="199"/>
        <v>0</v>
      </c>
      <c r="BD283" s="4">
        <f t="shared" ref="BD283:BI298" si="217">AC282*BC$8</f>
        <v>0</v>
      </c>
      <c r="BE283" s="4">
        <f t="shared" si="217"/>
        <v>0</v>
      </c>
      <c r="BF283" s="4">
        <f t="shared" si="217"/>
        <v>0</v>
      </c>
      <c r="BG283" s="4">
        <f t="shared" si="217"/>
        <v>0</v>
      </c>
      <c r="BH283" s="4">
        <f t="shared" si="217"/>
        <v>0</v>
      </c>
      <c r="BI283" s="4">
        <f t="shared" si="217"/>
        <v>0</v>
      </c>
      <c r="BJ283" s="4">
        <f t="shared" si="209"/>
        <v>0.52672102145146227</v>
      </c>
      <c r="BK283" s="4">
        <f t="shared" si="206"/>
        <v>165265.7665455302</v>
      </c>
      <c r="BL283" s="4">
        <f t="shared" si="215"/>
        <v>1.0000279999054564</v>
      </c>
      <c r="BM283" s="4">
        <f t="shared" si="200"/>
        <v>2754437.6092592594</v>
      </c>
      <c r="BN283" s="18">
        <f t="shared" si="216"/>
        <v>1.0000260483092005</v>
      </c>
      <c r="BO283" s="4">
        <f t="shared" si="201"/>
        <v>5.9999822101606624</v>
      </c>
      <c r="BP283" s="27"/>
      <c r="BQ283" s="4">
        <f>I283+AJ283+BK283+SUM(J$11:J283)</f>
        <v>5000000.0000000075</v>
      </c>
      <c r="BR283" s="27"/>
      <c r="BS283">
        <f t="shared" si="194"/>
        <v>272</v>
      </c>
      <c r="BT283" s="11">
        <f t="shared" si="195"/>
        <v>0.46446449428436648</v>
      </c>
      <c r="BU283" s="9">
        <f t="shared" si="191"/>
        <v>0.56898064661529968</v>
      </c>
      <c r="BV283" s="9">
        <f t="shared" si="191"/>
        <v>0.57491155021488616</v>
      </c>
      <c r="BW283" s="9">
        <f t="shared" si="191"/>
        <v>0.61798297099627864</v>
      </c>
      <c r="BX283" s="9">
        <f t="shared" si="191"/>
        <v>0.66428088309149447</v>
      </c>
      <c r="BY283" s="9">
        <f t="shared" si="191"/>
        <v>0.71404692967849137</v>
      </c>
      <c r="BZ283" s="9">
        <f t="shared" si="191"/>
        <v>0.7675408430209536</v>
      </c>
      <c r="CA283" s="9">
        <f t="shared" si="191"/>
        <v>0.82504179728500548</v>
      </c>
      <c r="CB283" s="9">
        <f t="shared" si="191"/>
        <v>0.88684986232473639</v>
      </c>
      <c r="CC283" s="9">
        <f t="shared" si="191"/>
        <v>0.95328756594078856</v>
      </c>
      <c r="CD283" s="9">
        <f t="shared" si="190"/>
        <v>1.0247015726690787</v>
      </c>
      <c r="CE283" s="9">
        <f t="shared" si="190"/>
        <v>0</v>
      </c>
      <c r="CF283" s="9">
        <f t="shared" si="190"/>
        <v>0</v>
      </c>
      <c r="CG283" s="9">
        <f t="shared" si="185"/>
        <v>0</v>
      </c>
      <c r="CH283" s="9">
        <f t="shared" si="185"/>
        <v>0</v>
      </c>
      <c r="CI283" s="9">
        <f t="shared" si="185"/>
        <v>0</v>
      </c>
      <c r="CJ283" s="9">
        <f t="shared" si="185"/>
        <v>0</v>
      </c>
      <c r="CK283" s="9">
        <f t="shared" si="185"/>
        <v>0</v>
      </c>
      <c r="CL283" s="9">
        <f t="shared" si="185"/>
        <v>0</v>
      </c>
      <c r="CM283" s="9">
        <f t="shared" si="185"/>
        <v>0</v>
      </c>
      <c r="CN283" s="9">
        <f t="shared" si="182"/>
        <v>0</v>
      </c>
      <c r="CO283" s="9">
        <f t="shared" si="182"/>
        <v>0</v>
      </c>
      <c r="CP283" s="9">
        <f t="shared" si="182"/>
        <v>0</v>
      </c>
      <c r="CQ283" s="9">
        <f t="shared" si="213"/>
        <v>7.5976246218370136</v>
      </c>
      <c r="CR283" s="27"/>
    </row>
    <row r="284" spans="2:96" x14ac:dyDescent="0.2">
      <c r="B284" s="1">
        <f t="shared" si="207"/>
        <v>44133</v>
      </c>
      <c r="C284" s="8">
        <f t="shared" si="202"/>
        <v>39</v>
      </c>
      <c r="D284">
        <f t="shared" si="210"/>
        <v>273</v>
      </c>
      <c r="E284" s="14">
        <f t="shared" si="208"/>
        <v>0.15</v>
      </c>
      <c r="F284" s="3">
        <f t="shared" si="203"/>
        <v>2.8576511180631639</v>
      </c>
      <c r="G284" s="3">
        <f t="shared" si="196"/>
        <v>1.4189999999999996</v>
      </c>
      <c r="H284" s="27"/>
      <c r="I284" s="4">
        <f t="shared" si="204"/>
        <v>2245554.7931161262</v>
      </c>
      <c r="J284" s="4"/>
      <c r="K284" s="4">
        <f t="shared" si="197"/>
        <v>2754445.2068838789</v>
      </c>
      <c r="L284" s="4">
        <f t="shared" si="177"/>
        <v>1.0000242327336235</v>
      </c>
      <c r="N284" s="4">
        <f t="shared" si="211"/>
        <v>7.5976246218370136</v>
      </c>
      <c r="O284" s="4">
        <f t="shared" si="214"/>
        <v>7.6768237314164063</v>
      </c>
      <c r="P284" s="4">
        <f t="shared" si="214"/>
        <v>8.2519626694062413</v>
      </c>
      <c r="Q284" s="4">
        <f t="shared" si="214"/>
        <v>8.8701860400682015</v>
      </c>
      <c r="R284" s="4">
        <f t="shared" si="214"/>
        <v>9.5347206839423304</v>
      </c>
      <c r="S284" s="4">
        <f t="shared" si="214"/>
        <v>10.249035013661979</v>
      </c>
      <c r="T284" s="4">
        <f t="shared" si="214"/>
        <v>11.01685708260016</v>
      </c>
      <c r="U284" s="4">
        <f t="shared" si="214"/>
        <v>11.842194002453029</v>
      </c>
      <c r="V284" s="4">
        <f t="shared" si="214"/>
        <v>12.729352810073877</v>
      </c>
      <c r="W284" s="4">
        <f t="shared" si="214"/>
        <v>13.682962891269536</v>
      </c>
      <c r="X284" s="4">
        <f t="shared" si="214"/>
        <v>14.708000077205893</v>
      </c>
      <c r="Y284" s="4">
        <f t="shared" si="214"/>
        <v>15.809812537576969</v>
      </c>
      <c r="Z284" s="4">
        <f t="shared" si="214"/>
        <v>16.994148603813628</v>
      </c>
      <c r="AA284" s="4">
        <f t="shared" si="214"/>
        <v>18.267186665384099</v>
      </c>
      <c r="AB284" s="4">
        <f t="shared" si="214"/>
        <v>19.635567292715379</v>
      </c>
      <c r="AC284" s="4">
        <f t="shared" si="214"/>
        <v>21.106427751488383</v>
      </c>
      <c r="AD284" s="4">
        <f t="shared" ref="AD284:AH284" si="218">AC283*(1-AC$6)</f>
        <v>22.687439085081589</v>
      </c>
      <c r="AE284" s="4">
        <f t="shared" si="218"/>
        <v>24.386845954810276</v>
      </c>
      <c r="AF284" s="4">
        <f t="shared" si="218"/>
        <v>26.213509441387721</v>
      </c>
      <c r="AG284" s="4">
        <f t="shared" si="218"/>
        <v>28.176953025779429</v>
      </c>
      <c r="AH284" s="4">
        <f t="shared" si="218"/>
        <v>30.28741198339452</v>
      </c>
      <c r="AI284" s="4">
        <f t="shared" si="198"/>
        <v>2588839.2253063601</v>
      </c>
      <c r="AJ284" s="4">
        <f t="shared" si="205"/>
        <v>2589178.9503283254</v>
      </c>
      <c r="AK284" s="27"/>
      <c r="AL284">
        <f t="shared" si="192"/>
        <v>273</v>
      </c>
      <c r="AM284" s="4"/>
      <c r="AN284" s="4"/>
      <c r="AO284" s="4">
        <f t="shared" ref="AO284:BD299" si="219">N283*AN$8</f>
        <v>0.49001002540955785</v>
      </c>
      <c r="AP284" s="4">
        <f t="shared" si="219"/>
        <v>0</v>
      </c>
      <c r="AQ284" s="4">
        <f t="shared" si="219"/>
        <v>0</v>
      </c>
      <c r="AR284" s="4">
        <f t="shared" si="219"/>
        <v>0</v>
      </c>
      <c r="AS284" s="4">
        <f t="shared" si="219"/>
        <v>0</v>
      </c>
      <c r="AT284" s="4">
        <f t="shared" si="219"/>
        <v>0</v>
      </c>
      <c r="AU284" s="4">
        <f t="shared" si="219"/>
        <v>0</v>
      </c>
      <c r="AV284" s="4">
        <f t="shared" si="219"/>
        <v>0</v>
      </c>
      <c r="AW284" s="4">
        <f t="shared" si="219"/>
        <v>0</v>
      </c>
      <c r="AX284" s="4">
        <f t="shared" si="219"/>
        <v>0</v>
      </c>
      <c r="AY284" s="4">
        <f t="shared" si="219"/>
        <v>0</v>
      </c>
      <c r="AZ284" s="4">
        <f t="shared" si="219"/>
        <v>0</v>
      </c>
      <c r="BA284" s="4">
        <f t="shared" si="219"/>
        <v>0</v>
      </c>
      <c r="BB284" s="4">
        <f t="shared" si="219"/>
        <v>0</v>
      </c>
      <c r="BC284" s="4">
        <f t="shared" si="219"/>
        <v>0</v>
      </c>
      <c r="BD284" s="4">
        <f t="shared" si="219"/>
        <v>0</v>
      </c>
      <c r="BE284" s="4">
        <f t="shared" si="217"/>
        <v>0</v>
      </c>
      <c r="BF284" s="4">
        <f t="shared" si="217"/>
        <v>0</v>
      </c>
      <c r="BG284" s="4">
        <f t="shared" si="217"/>
        <v>0</v>
      </c>
      <c r="BH284" s="4">
        <f t="shared" si="217"/>
        <v>0</v>
      </c>
      <c r="BI284" s="4">
        <f t="shared" si="217"/>
        <v>0</v>
      </c>
      <c r="BJ284" s="4">
        <f t="shared" si="209"/>
        <v>0.49001002540955785</v>
      </c>
      <c r="BK284" s="4">
        <f t="shared" si="206"/>
        <v>165266.25655555562</v>
      </c>
      <c r="BL284" s="4">
        <f t="shared" si="215"/>
        <v>1.0000260483092003</v>
      </c>
      <c r="BM284" s="4">
        <f t="shared" si="200"/>
        <v>2754445.2068838812</v>
      </c>
      <c r="BN284" s="18">
        <f t="shared" si="216"/>
        <v>1.0000242327336235</v>
      </c>
      <c r="BO284" s="4">
        <f t="shared" si="201"/>
        <v>5.9999834501163392</v>
      </c>
      <c r="BP284" s="27"/>
      <c r="BQ284" s="4">
        <f>I284+AJ284+BK284+SUM(J$11:J284)</f>
        <v>5000000.0000000075</v>
      </c>
      <c r="BR284" s="27"/>
      <c r="BS284">
        <f t="shared" si="194"/>
        <v>273</v>
      </c>
      <c r="BT284" s="11">
        <f t="shared" si="195"/>
        <v>0.464462969891762</v>
      </c>
      <c r="BU284" s="9">
        <f t="shared" si="191"/>
        <v>0.52932229439717915</v>
      </c>
      <c r="BV284" s="9">
        <f t="shared" si="191"/>
        <v>0.53484005244438337</v>
      </c>
      <c r="BW284" s="9">
        <f t="shared" si="191"/>
        <v>0.57490966333025628</v>
      </c>
      <c r="BX284" s="9">
        <f t="shared" si="191"/>
        <v>0.61798094274937865</v>
      </c>
      <c r="BY284" s="9">
        <f t="shared" si="191"/>
        <v>0.66427870289284008</v>
      </c>
      <c r="BZ284" s="9">
        <f t="shared" si="191"/>
        <v>0.71404458614551469</v>
      </c>
      <c r="CA284" s="9">
        <f t="shared" si="191"/>
        <v>0.76753832391863441</v>
      </c>
      <c r="CB284" s="9">
        <f t="shared" si="191"/>
        <v>0.82503908946206184</v>
      </c>
      <c r="CC284" s="9">
        <f t="shared" si="191"/>
        <v>0.88684695164504379</v>
      </c>
      <c r="CD284" s="9">
        <f t="shared" si="190"/>
        <v>0.95328443720967282</v>
      </c>
      <c r="CE284" s="9">
        <f t="shared" si="190"/>
        <v>0</v>
      </c>
      <c r="CF284" s="9">
        <f t="shared" si="190"/>
        <v>0</v>
      </c>
      <c r="CG284" s="9">
        <f t="shared" si="185"/>
        <v>0</v>
      </c>
      <c r="CH284" s="9">
        <f t="shared" si="185"/>
        <v>0</v>
      </c>
      <c r="CI284" s="9">
        <f t="shared" si="185"/>
        <v>0</v>
      </c>
      <c r="CJ284" s="9">
        <f t="shared" si="185"/>
        <v>0</v>
      </c>
      <c r="CK284" s="9">
        <f t="shared" si="185"/>
        <v>0</v>
      </c>
      <c r="CL284" s="9">
        <f t="shared" si="185"/>
        <v>0</v>
      </c>
      <c r="CM284" s="9">
        <f t="shared" si="185"/>
        <v>0</v>
      </c>
      <c r="CN284" s="9">
        <f t="shared" si="182"/>
        <v>0</v>
      </c>
      <c r="CO284" s="9">
        <f t="shared" si="182"/>
        <v>0</v>
      </c>
      <c r="CP284" s="9">
        <f t="shared" si="182"/>
        <v>0</v>
      </c>
      <c r="CQ284" s="9">
        <f t="shared" si="213"/>
        <v>7.0680850441949659</v>
      </c>
      <c r="CR284" s="27"/>
    </row>
    <row r="285" spans="2:96" x14ac:dyDescent="0.2">
      <c r="B285" s="1">
        <f t="shared" si="207"/>
        <v>44134</v>
      </c>
      <c r="C285" s="8">
        <f t="shared" si="202"/>
        <v>39.142857142857146</v>
      </c>
      <c r="D285">
        <f t="shared" si="210"/>
        <v>274</v>
      </c>
      <c r="E285" s="14">
        <f t="shared" si="208"/>
        <v>0.15</v>
      </c>
      <c r="F285" s="3">
        <f t="shared" si="203"/>
        <v>2.8576511180631639</v>
      </c>
      <c r="G285" s="3">
        <f t="shared" si="196"/>
        <v>1.4189999999999996</v>
      </c>
      <c r="H285" s="27"/>
      <c r="I285" s="4">
        <f t="shared" si="204"/>
        <v>2245547.7250310821</v>
      </c>
      <c r="J285" s="4"/>
      <c r="K285" s="4">
        <f t="shared" si="197"/>
        <v>2754452.2749689231</v>
      </c>
      <c r="L285" s="4">
        <f t="shared" si="177"/>
        <v>1.0000225436992507</v>
      </c>
      <c r="N285" s="4">
        <f t="shared" si="211"/>
        <v>7.0680850441949659</v>
      </c>
      <c r="O285" s="4">
        <f t="shared" ref="O285:AH297" si="220">N284*(1-N$6)</f>
        <v>7.1417671445267921</v>
      </c>
      <c r="P285" s="4">
        <f t="shared" si="220"/>
        <v>7.6768237314164063</v>
      </c>
      <c r="Q285" s="4">
        <f t="shared" si="220"/>
        <v>8.2519626694062413</v>
      </c>
      <c r="R285" s="4">
        <f t="shared" si="220"/>
        <v>8.8701860400682015</v>
      </c>
      <c r="S285" s="4">
        <f t="shared" si="220"/>
        <v>9.5347206839423304</v>
      </c>
      <c r="T285" s="4">
        <f t="shared" si="220"/>
        <v>10.249035013661979</v>
      </c>
      <c r="U285" s="4">
        <f t="shared" si="220"/>
        <v>11.01685708260016</v>
      </c>
      <c r="V285" s="4">
        <f t="shared" si="220"/>
        <v>11.842194002453029</v>
      </c>
      <c r="W285" s="4">
        <f t="shared" si="220"/>
        <v>12.729352810073877</v>
      </c>
      <c r="X285" s="4">
        <f t="shared" si="220"/>
        <v>13.682962891269536</v>
      </c>
      <c r="Y285" s="4">
        <f t="shared" si="220"/>
        <v>14.708000077205893</v>
      </c>
      <c r="Z285" s="4">
        <f t="shared" si="220"/>
        <v>15.809812537576969</v>
      </c>
      <c r="AA285" s="4">
        <f t="shared" si="220"/>
        <v>16.994148603813628</v>
      </c>
      <c r="AB285" s="4">
        <f t="shared" si="220"/>
        <v>18.267186665384099</v>
      </c>
      <c r="AC285" s="4">
        <f t="shared" si="220"/>
        <v>19.635567292715379</v>
      </c>
      <c r="AD285" s="4">
        <f t="shared" si="220"/>
        <v>21.106427751488383</v>
      </c>
      <c r="AE285" s="4">
        <f t="shared" si="220"/>
        <v>22.687439085081589</v>
      </c>
      <c r="AF285" s="4">
        <f t="shared" si="220"/>
        <v>24.386845954810276</v>
      </c>
      <c r="AG285" s="4">
        <f t="shared" si="220"/>
        <v>26.213509441387721</v>
      </c>
      <c r="AH285" s="4">
        <f t="shared" si="220"/>
        <v>28.176953025779429</v>
      </c>
      <c r="AI285" s="4">
        <f t="shared" si="198"/>
        <v>2588869.5127183436</v>
      </c>
      <c r="AJ285" s="4">
        <f t="shared" si="205"/>
        <v>2589185.5625558924</v>
      </c>
      <c r="AK285" s="27"/>
      <c r="AL285">
        <f t="shared" si="192"/>
        <v>274</v>
      </c>
      <c r="AM285" s="4"/>
      <c r="AN285" s="4"/>
      <c r="AO285" s="4">
        <f t="shared" si="219"/>
        <v>0.4558574773102208</v>
      </c>
      <c r="AP285" s="4">
        <f t="shared" si="219"/>
        <v>0</v>
      </c>
      <c r="AQ285" s="4">
        <f t="shared" si="219"/>
        <v>0</v>
      </c>
      <c r="AR285" s="4">
        <f t="shared" si="219"/>
        <v>0</v>
      </c>
      <c r="AS285" s="4">
        <f t="shared" si="219"/>
        <v>0</v>
      </c>
      <c r="AT285" s="4">
        <f t="shared" si="219"/>
        <v>0</v>
      </c>
      <c r="AU285" s="4">
        <f t="shared" si="219"/>
        <v>0</v>
      </c>
      <c r="AV285" s="4">
        <f t="shared" si="219"/>
        <v>0</v>
      </c>
      <c r="AW285" s="4">
        <f t="shared" si="219"/>
        <v>0</v>
      </c>
      <c r="AX285" s="4">
        <f t="shared" si="219"/>
        <v>0</v>
      </c>
      <c r="AY285" s="4">
        <f t="shared" si="219"/>
        <v>0</v>
      </c>
      <c r="AZ285" s="4">
        <f t="shared" si="219"/>
        <v>0</v>
      </c>
      <c r="BA285" s="4">
        <f t="shared" si="219"/>
        <v>0</v>
      </c>
      <c r="BB285" s="4">
        <f t="shared" si="219"/>
        <v>0</v>
      </c>
      <c r="BC285" s="4">
        <f t="shared" si="219"/>
        <v>0</v>
      </c>
      <c r="BD285" s="4">
        <f t="shared" si="219"/>
        <v>0</v>
      </c>
      <c r="BE285" s="4">
        <f t="shared" si="217"/>
        <v>0</v>
      </c>
      <c r="BF285" s="4">
        <f t="shared" si="217"/>
        <v>0</v>
      </c>
      <c r="BG285" s="4">
        <f t="shared" si="217"/>
        <v>0</v>
      </c>
      <c r="BH285" s="4">
        <f t="shared" si="217"/>
        <v>0</v>
      </c>
      <c r="BI285" s="4">
        <f t="shared" si="217"/>
        <v>0</v>
      </c>
      <c r="BJ285" s="4">
        <f t="shared" si="209"/>
        <v>0.4558574773102208</v>
      </c>
      <c r="BK285" s="4">
        <f t="shared" si="206"/>
        <v>165266.71241303292</v>
      </c>
      <c r="BL285" s="4">
        <f t="shared" si="215"/>
        <v>1.0000242327336233</v>
      </c>
      <c r="BM285" s="4">
        <f t="shared" si="200"/>
        <v>2754452.2749689254</v>
      </c>
      <c r="BN285" s="18">
        <f t="shared" si="216"/>
        <v>1.0000225436992511</v>
      </c>
      <c r="BO285" s="4">
        <f t="shared" si="201"/>
        <v>5.999984603650371</v>
      </c>
      <c r="BP285" s="27"/>
      <c r="BQ285" s="4">
        <f>I285+AJ285+BK285+SUM(J$11:J285)</f>
        <v>5000000.0000000065</v>
      </c>
      <c r="BR285" s="27"/>
      <c r="BS285">
        <f t="shared" si="194"/>
        <v>274</v>
      </c>
      <c r="BT285" s="11">
        <f t="shared" si="195"/>
        <v>0.46446155174608189</v>
      </c>
      <c r="BU285" s="9">
        <f t="shared" si="191"/>
        <v>0.49242806212501006</v>
      </c>
      <c r="BV285" s="9">
        <f t="shared" si="191"/>
        <v>0.49756143752341475</v>
      </c>
      <c r="BW285" s="9">
        <f t="shared" si="191"/>
        <v>0.53483841941622157</v>
      </c>
      <c r="BX285" s="9">
        <f t="shared" si="191"/>
        <v>0.57490790795747448</v>
      </c>
      <c r="BY285" s="9">
        <f t="shared" si="191"/>
        <v>0.61797905586697655</v>
      </c>
      <c r="BZ285" s="9">
        <f t="shared" si="191"/>
        <v>0.66427667464939766</v>
      </c>
      <c r="CA285" s="9">
        <f t="shared" si="191"/>
        <v>0.71404240595180524</v>
      </c>
      <c r="CB285" s="9">
        <f t="shared" si="191"/>
        <v>0.76753598039239235</v>
      </c>
      <c r="CC285" s="9">
        <f t="shared" si="191"/>
        <v>0.82503657036862166</v>
      </c>
      <c r="CD285" s="9">
        <f t="shared" si="190"/>
        <v>0.8868442438335391</v>
      </c>
      <c r="CE285" s="9">
        <f t="shared" si="190"/>
        <v>0</v>
      </c>
      <c r="CF285" s="9">
        <f t="shared" si="190"/>
        <v>0</v>
      </c>
      <c r="CG285" s="9">
        <f t="shared" si="185"/>
        <v>0</v>
      </c>
      <c r="CH285" s="9">
        <f t="shared" si="185"/>
        <v>0</v>
      </c>
      <c r="CI285" s="9">
        <f t="shared" si="185"/>
        <v>0</v>
      </c>
      <c r="CJ285" s="9">
        <f t="shared" si="185"/>
        <v>0</v>
      </c>
      <c r="CK285" s="9">
        <f t="shared" si="185"/>
        <v>0</v>
      </c>
      <c r="CL285" s="9">
        <f t="shared" si="185"/>
        <v>0</v>
      </c>
      <c r="CM285" s="9">
        <f t="shared" si="185"/>
        <v>0</v>
      </c>
      <c r="CN285" s="9">
        <f t="shared" si="182"/>
        <v>0</v>
      </c>
      <c r="CO285" s="9">
        <f t="shared" si="182"/>
        <v>0</v>
      </c>
      <c r="CP285" s="9">
        <f t="shared" si="182"/>
        <v>0</v>
      </c>
      <c r="CQ285" s="9">
        <f t="shared" si="213"/>
        <v>6.5754507580848536</v>
      </c>
      <c r="CR285" s="27"/>
    </row>
    <row r="286" spans="2:96" x14ac:dyDescent="0.2">
      <c r="B286" s="1">
        <f t="shared" si="207"/>
        <v>44135</v>
      </c>
      <c r="C286" s="8">
        <f t="shared" si="202"/>
        <v>39.285714285714285</v>
      </c>
      <c r="D286">
        <f t="shared" si="210"/>
        <v>275</v>
      </c>
      <c r="E286" s="14">
        <f t="shared" si="208"/>
        <v>0.15</v>
      </c>
      <c r="F286" s="3">
        <f t="shared" si="203"/>
        <v>2.8576511180631639</v>
      </c>
      <c r="G286" s="3">
        <f t="shared" si="196"/>
        <v>1.4189999999999996</v>
      </c>
      <c r="H286" s="27"/>
      <c r="I286" s="4">
        <f t="shared" si="204"/>
        <v>2245541.1495803241</v>
      </c>
      <c r="J286" s="4"/>
      <c r="K286" s="4">
        <f t="shared" si="197"/>
        <v>2754458.8504196811</v>
      </c>
      <c r="L286" s="4">
        <f t="shared" si="177"/>
        <v>1.0000209723871409</v>
      </c>
      <c r="N286" s="4">
        <f t="shared" si="211"/>
        <v>6.5754507580848536</v>
      </c>
      <c r="O286" s="4">
        <f t="shared" si="220"/>
        <v>6.6439999415432673</v>
      </c>
      <c r="P286" s="4">
        <f t="shared" si="220"/>
        <v>7.1417671445267921</v>
      </c>
      <c r="Q286" s="4">
        <f t="shared" si="220"/>
        <v>7.6768237314164063</v>
      </c>
      <c r="R286" s="4">
        <f t="shared" si="220"/>
        <v>8.2519626694062413</v>
      </c>
      <c r="S286" s="4">
        <f t="shared" si="220"/>
        <v>8.8701860400682015</v>
      </c>
      <c r="T286" s="4">
        <f t="shared" si="220"/>
        <v>9.5347206839423304</v>
      </c>
      <c r="U286" s="4">
        <f t="shared" si="220"/>
        <v>10.249035013661979</v>
      </c>
      <c r="V286" s="4">
        <f t="shared" si="220"/>
        <v>11.01685708260016</v>
      </c>
      <c r="W286" s="4">
        <f t="shared" si="220"/>
        <v>11.842194002453029</v>
      </c>
      <c r="X286" s="4">
        <f t="shared" si="220"/>
        <v>12.729352810073877</v>
      </c>
      <c r="Y286" s="4">
        <f t="shared" si="220"/>
        <v>13.682962891269536</v>
      </c>
      <c r="Z286" s="4">
        <f t="shared" si="220"/>
        <v>14.708000077205893</v>
      </c>
      <c r="AA286" s="4">
        <f t="shared" si="220"/>
        <v>15.809812537576969</v>
      </c>
      <c r="AB286" s="4">
        <f t="shared" si="220"/>
        <v>16.994148603813628</v>
      </c>
      <c r="AC286" s="4">
        <f t="shared" si="220"/>
        <v>18.267186665384099</v>
      </c>
      <c r="AD286" s="4">
        <f t="shared" si="220"/>
        <v>19.635567292715379</v>
      </c>
      <c r="AE286" s="4">
        <f t="shared" si="220"/>
        <v>21.106427751488383</v>
      </c>
      <c r="AF286" s="4">
        <f t="shared" si="220"/>
        <v>22.687439085081589</v>
      </c>
      <c r="AG286" s="4">
        <f t="shared" si="220"/>
        <v>24.386845954810276</v>
      </c>
      <c r="AH286" s="4">
        <f t="shared" si="220"/>
        <v>26.213509441387721</v>
      </c>
      <c r="AI286" s="4">
        <f t="shared" si="198"/>
        <v>2588897.6896713693</v>
      </c>
      <c r="AJ286" s="4">
        <f t="shared" si="205"/>
        <v>2589191.7139215479</v>
      </c>
      <c r="AK286" s="27"/>
      <c r="AL286">
        <f t="shared" si="192"/>
        <v>275</v>
      </c>
      <c r="AM286" s="4"/>
      <c r="AN286" s="4"/>
      <c r="AO286" s="4">
        <f t="shared" si="219"/>
        <v>0.42408510265169791</v>
      </c>
      <c r="AP286" s="4">
        <f t="shared" si="219"/>
        <v>0</v>
      </c>
      <c r="AQ286" s="4">
        <f t="shared" si="219"/>
        <v>0</v>
      </c>
      <c r="AR286" s="4">
        <f t="shared" si="219"/>
        <v>0</v>
      </c>
      <c r="AS286" s="4">
        <f t="shared" si="219"/>
        <v>0</v>
      </c>
      <c r="AT286" s="4">
        <f t="shared" si="219"/>
        <v>0</v>
      </c>
      <c r="AU286" s="4">
        <f t="shared" si="219"/>
        <v>0</v>
      </c>
      <c r="AV286" s="4">
        <f t="shared" si="219"/>
        <v>0</v>
      </c>
      <c r="AW286" s="4">
        <f t="shared" si="219"/>
        <v>0</v>
      </c>
      <c r="AX286" s="4">
        <f t="shared" si="219"/>
        <v>0</v>
      </c>
      <c r="AY286" s="4">
        <f t="shared" si="219"/>
        <v>0</v>
      </c>
      <c r="AZ286" s="4">
        <f t="shared" si="219"/>
        <v>0</v>
      </c>
      <c r="BA286" s="4">
        <f t="shared" si="219"/>
        <v>0</v>
      </c>
      <c r="BB286" s="4">
        <f t="shared" si="219"/>
        <v>0</v>
      </c>
      <c r="BC286" s="4">
        <f t="shared" si="219"/>
        <v>0</v>
      </c>
      <c r="BD286" s="4">
        <f t="shared" si="219"/>
        <v>0</v>
      </c>
      <c r="BE286" s="4">
        <f t="shared" si="217"/>
        <v>0</v>
      </c>
      <c r="BF286" s="4">
        <f t="shared" si="217"/>
        <v>0</v>
      </c>
      <c r="BG286" s="4">
        <f t="shared" si="217"/>
        <v>0</v>
      </c>
      <c r="BH286" s="4">
        <f t="shared" si="217"/>
        <v>0</v>
      </c>
      <c r="BI286" s="4">
        <f t="shared" si="217"/>
        <v>0</v>
      </c>
      <c r="BJ286" s="4">
        <f t="shared" si="209"/>
        <v>0.42408510265169791</v>
      </c>
      <c r="BK286" s="4">
        <f t="shared" si="206"/>
        <v>165267.13649813557</v>
      </c>
      <c r="BL286" s="4">
        <f t="shared" si="215"/>
        <v>1.0000225436992507</v>
      </c>
      <c r="BM286" s="4">
        <f t="shared" si="200"/>
        <v>2754458.8504196834</v>
      </c>
      <c r="BN286" s="18">
        <f t="shared" si="216"/>
        <v>1.0000209723871409</v>
      </c>
      <c r="BO286" s="4">
        <f t="shared" si="201"/>
        <v>5.9999856767856468</v>
      </c>
      <c r="BP286" s="27"/>
      <c r="BQ286" s="4">
        <f>I286+AJ286+BK286+SUM(J$11:J286)</f>
        <v>5000000.0000000075</v>
      </c>
      <c r="BR286" s="27"/>
      <c r="BS286">
        <f t="shared" si="194"/>
        <v>275</v>
      </c>
      <c r="BT286" s="11">
        <f t="shared" si="195"/>
        <v>0.46446023244267604</v>
      </c>
      <c r="BU286" s="9">
        <f t="shared" si="191"/>
        <v>0.4581053081273192</v>
      </c>
      <c r="BV286" s="9">
        <f t="shared" si="191"/>
        <v>0.46288106357974673</v>
      </c>
      <c r="BW286" s="9">
        <f t="shared" si="191"/>
        <v>0.49756002419975709</v>
      </c>
      <c r="BX286" s="9">
        <f t="shared" si="191"/>
        <v>0.53483690020726737</v>
      </c>
      <c r="BY286" s="9">
        <f t="shared" si="191"/>
        <v>0.57490627493110624</v>
      </c>
      <c r="BZ286" s="9">
        <f t="shared" si="191"/>
        <v>0.61797730049697852</v>
      </c>
      <c r="CA286" s="9">
        <f t="shared" si="191"/>
        <v>0.66427478777097693</v>
      </c>
      <c r="CB286" s="9">
        <f t="shared" si="191"/>
        <v>0.71404037771378515</v>
      </c>
      <c r="CC286" s="9">
        <f t="shared" si="191"/>
        <v>0.76753380020583173</v>
      </c>
      <c r="CD286" s="9">
        <f t="shared" si="190"/>
        <v>0.82503422685158967</v>
      </c>
      <c r="CE286" s="9">
        <f t="shared" si="190"/>
        <v>0</v>
      </c>
      <c r="CF286" s="9">
        <f t="shared" si="190"/>
        <v>0</v>
      </c>
      <c r="CG286" s="9">
        <f t="shared" si="185"/>
        <v>0</v>
      </c>
      <c r="CH286" s="9">
        <f t="shared" si="185"/>
        <v>0</v>
      </c>
      <c r="CI286" s="9">
        <f t="shared" si="185"/>
        <v>0</v>
      </c>
      <c r="CJ286" s="9">
        <f t="shared" ref="CJ286:CP330" si="221">AC286*$E286*$BT286*CJ$7</f>
        <v>0</v>
      </c>
      <c r="CK286" s="9">
        <f t="shared" si="221"/>
        <v>0</v>
      </c>
      <c r="CL286" s="9">
        <f t="shared" si="221"/>
        <v>0</v>
      </c>
      <c r="CM286" s="9">
        <f t="shared" si="221"/>
        <v>0</v>
      </c>
      <c r="CN286" s="9">
        <f t="shared" si="182"/>
        <v>0</v>
      </c>
      <c r="CO286" s="9">
        <f t="shared" si="182"/>
        <v>0</v>
      </c>
      <c r="CP286" s="9">
        <f t="shared" si="182"/>
        <v>0</v>
      </c>
      <c r="CQ286" s="9">
        <f t="shared" si="213"/>
        <v>6.1171500640843588</v>
      </c>
      <c r="CR286" s="27"/>
    </row>
    <row r="287" spans="2:96" x14ac:dyDescent="0.2">
      <c r="B287" s="1">
        <f t="shared" si="207"/>
        <v>44136</v>
      </c>
      <c r="C287" s="8">
        <f t="shared" si="202"/>
        <v>39.428571428571431</v>
      </c>
      <c r="D287">
        <f t="shared" si="210"/>
        <v>276</v>
      </c>
      <c r="E287" s="14">
        <f t="shared" si="208"/>
        <v>0.15</v>
      </c>
      <c r="F287" s="3">
        <f t="shared" si="203"/>
        <v>2.8576511180631639</v>
      </c>
      <c r="G287" s="3">
        <f t="shared" si="196"/>
        <v>1.4189999999999996</v>
      </c>
      <c r="H287" s="27"/>
      <c r="I287" s="4">
        <f t="shared" si="204"/>
        <v>2245535.03243026</v>
      </c>
      <c r="J287" s="4"/>
      <c r="K287" s="4">
        <f t="shared" si="197"/>
        <v>2754464.9675697451</v>
      </c>
      <c r="L287" s="4">
        <f t="shared" si="177"/>
        <v>1.0000195105928735</v>
      </c>
      <c r="N287" s="4">
        <f t="shared" si="211"/>
        <v>6.1171500640843588</v>
      </c>
      <c r="O287" s="4">
        <f t="shared" si="220"/>
        <v>6.1809237125997623</v>
      </c>
      <c r="P287" s="4">
        <f t="shared" si="220"/>
        <v>6.6439999415432673</v>
      </c>
      <c r="Q287" s="4">
        <f t="shared" si="220"/>
        <v>7.1417671445267921</v>
      </c>
      <c r="R287" s="4">
        <f t="shared" si="220"/>
        <v>7.6768237314164063</v>
      </c>
      <c r="S287" s="4">
        <f t="shared" si="220"/>
        <v>8.2519626694062413</v>
      </c>
      <c r="T287" s="4">
        <f t="shared" si="220"/>
        <v>8.8701860400682015</v>
      </c>
      <c r="U287" s="4">
        <f t="shared" si="220"/>
        <v>9.5347206839423304</v>
      </c>
      <c r="V287" s="4">
        <f t="shared" si="220"/>
        <v>10.249035013661979</v>
      </c>
      <c r="W287" s="4">
        <f t="shared" si="220"/>
        <v>11.01685708260016</v>
      </c>
      <c r="X287" s="4">
        <f t="shared" si="220"/>
        <v>11.842194002453029</v>
      </c>
      <c r="Y287" s="4">
        <f t="shared" si="220"/>
        <v>12.729352810073877</v>
      </c>
      <c r="Z287" s="4">
        <f t="shared" si="220"/>
        <v>13.682962891269536</v>
      </c>
      <c r="AA287" s="4">
        <f t="shared" si="220"/>
        <v>14.708000077205893</v>
      </c>
      <c r="AB287" s="4">
        <f t="shared" si="220"/>
        <v>15.809812537576969</v>
      </c>
      <c r="AC287" s="4">
        <f t="shared" si="220"/>
        <v>16.994148603813628</v>
      </c>
      <c r="AD287" s="4">
        <f t="shared" si="220"/>
        <v>18.267186665384099</v>
      </c>
      <c r="AE287" s="4">
        <f t="shared" si="220"/>
        <v>19.635567292715379</v>
      </c>
      <c r="AF287" s="4">
        <f t="shared" si="220"/>
        <v>21.106427751488383</v>
      </c>
      <c r="AG287" s="4">
        <f t="shared" si="220"/>
        <v>22.687439085081589</v>
      </c>
      <c r="AH287" s="4">
        <f t="shared" si="220"/>
        <v>24.386845954810276</v>
      </c>
      <c r="AI287" s="4">
        <f t="shared" si="198"/>
        <v>2588923.9031808106</v>
      </c>
      <c r="AJ287" s="4">
        <f t="shared" si="205"/>
        <v>2589197.4365445664</v>
      </c>
      <c r="AK287" s="27"/>
      <c r="AL287">
        <f t="shared" si="192"/>
        <v>276</v>
      </c>
      <c r="AM287" s="4"/>
      <c r="AN287" s="4"/>
      <c r="AO287" s="4">
        <f t="shared" si="219"/>
        <v>0.39452704548509121</v>
      </c>
      <c r="AP287" s="4">
        <f t="shared" si="219"/>
        <v>0</v>
      </c>
      <c r="AQ287" s="4">
        <f t="shared" si="219"/>
        <v>0</v>
      </c>
      <c r="AR287" s="4">
        <f t="shared" si="219"/>
        <v>0</v>
      </c>
      <c r="AS287" s="4">
        <f t="shared" si="219"/>
        <v>0</v>
      </c>
      <c r="AT287" s="4">
        <f t="shared" si="219"/>
        <v>0</v>
      </c>
      <c r="AU287" s="4">
        <f t="shared" si="219"/>
        <v>0</v>
      </c>
      <c r="AV287" s="4">
        <f t="shared" si="219"/>
        <v>0</v>
      </c>
      <c r="AW287" s="4">
        <f t="shared" si="219"/>
        <v>0</v>
      </c>
      <c r="AX287" s="4">
        <f t="shared" si="219"/>
        <v>0</v>
      </c>
      <c r="AY287" s="4">
        <f t="shared" si="219"/>
        <v>0</v>
      </c>
      <c r="AZ287" s="4">
        <f t="shared" si="219"/>
        <v>0</v>
      </c>
      <c r="BA287" s="4">
        <f t="shared" si="219"/>
        <v>0</v>
      </c>
      <c r="BB287" s="4">
        <f t="shared" si="219"/>
        <v>0</v>
      </c>
      <c r="BC287" s="4">
        <f t="shared" si="219"/>
        <v>0</v>
      </c>
      <c r="BD287" s="4">
        <f t="shared" si="219"/>
        <v>0</v>
      </c>
      <c r="BE287" s="4">
        <f t="shared" si="217"/>
        <v>0</v>
      </c>
      <c r="BF287" s="4">
        <f t="shared" si="217"/>
        <v>0</v>
      </c>
      <c r="BG287" s="4">
        <f t="shared" si="217"/>
        <v>0</v>
      </c>
      <c r="BH287" s="4">
        <f t="shared" si="217"/>
        <v>0</v>
      </c>
      <c r="BI287" s="4">
        <f t="shared" si="217"/>
        <v>0</v>
      </c>
      <c r="BJ287" s="4">
        <f t="shared" si="209"/>
        <v>0.39452704548509121</v>
      </c>
      <c r="BK287" s="4">
        <f t="shared" si="206"/>
        <v>165267.53102518106</v>
      </c>
      <c r="BL287" s="4">
        <f t="shared" si="215"/>
        <v>1.0000209723871409</v>
      </c>
      <c r="BM287" s="4">
        <f t="shared" si="200"/>
        <v>2754464.9675697475</v>
      </c>
      <c r="BN287" s="18">
        <f t="shared" si="216"/>
        <v>1.0000195105928735</v>
      </c>
      <c r="BO287" s="4">
        <f t="shared" si="201"/>
        <v>5.9999866751253652</v>
      </c>
      <c r="BP287" s="27"/>
      <c r="BQ287" s="4">
        <f>I287+AJ287+BK287+SUM(J$11:J287)</f>
        <v>5000000.0000000075</v>
      </c>
      <c r="BR287" s="27"/>
      <c r="BS287">
        <f t="shared" si="194"/>
        <v>276</v>
      </c>
      <c r="BT287" s="11">
        <f t="shared" si="195"/>
        <v>0.46445900509287352</v>
      </c>
      <c r="BU287" s="9">
        <f t="shared" si="191"/>
        <v>0.42617481491526432</v>
      </c>
      <c r="BV287" s="9">
        <f t="shared" si="191"/>
        <v>0.4306178517163553</v>
      </c>
      <c r="BW287" s="9">
        <f t="shared" si="191"/>
        <v>0.46287984040294433</v>
      </c>
      <c r="BX287" s="9">
        <f t="shared" si="191"/>
        <v>0.49755870938278296</v>
      </c>
      <c r="BY287" s="9">
        <f t="shared" si="191"/>
        <v>0.53483548688505378</v>
      </c>
      <c r="BZ287" s="9">
        <f t="shared" si="191"/>
        <v>0.57490475572439337</v>
      </c>
      <c r="CA287" s="9">
        <f t="shared" si="191"/>
        <v>0.61797566747381583</v>
      </c>
      <c r="CB287" s="9">
        <f t="shared" si="191"/>
        <v>0.66427303240534463</v>
      </c>
      <c r="CC287" s="9">
        <f t="shared" si="191"/>
        <v>0.71403849084112014</v>
      </c>
      <c r="CD287" s="9">
        <f t="shared" si="190"/>
        <v>0.76753177197522704</v>
      </c>
      <c r="CE287" s="9">
        <f t="shared" si="190"/>
        <v>0</v>
      </c>
      <c r="CF287" s="9">
        <f t="shared" si="190"/>
        <v>0</v>
      </c>
      <c r="CG287" s="9">
        <f t="shared" si="190"/>
        <v>0</v>
      </c>
      <c r="CH287" s="9">
        <f t="shared" si="190"/>
        <v>0</v>
      </c>
      <c r="CI287" s="9">
        <f t="shared" si="190"/>
        <v>0</v>
      </c>
      <c r="CJ287" s="9">
        <f t="shared" si="221"/>
        <v>0</v>
      </c>
      <c r="CK287" s="9">
        <f t="shared" si="221"/>
        <v>0</v>
      </c>
      <c r="CL287" s="9">
        <f t="shared" si="221"/>
        <v>0</v>
      </c>
      <c r="CM287" s="9">
        <f t="shared" si="221"/>
        <v>0</v>
      </c>
      <c r="CN287" s="9">
        <f t="shared" si="182"/>
        <v>0</v>
      </c>
      <c r="CO287" s="9">
        <f t="shared" si="182"/>
        <v>0</v>
      </c>
      <c r="CP287" s="9">
        <f t="shared" si="182"/>
        <v>0</v>
      </c>
      <c r="CQ287" s="9">
        <f t="shared" si="213"/>
        <v>5.6907904217223013</v>
      </c>
      <c r="CR287" s="27"/>
    </row>
    <row r="288" spans="2:96" x14ac:dyDescent="0.2">
      <c r="B288" s="1">
        <f t="shared" si="207"/>
        <v>44137</v>
      </c>
      <c r="C288" s="8">
        <f t="shared" si="202"/>
        <v>39.571428571428569</v>
      </c>
      <c r="D288">
        <f t="shared" si="210"/>
        <v>277</v>
      </c>
      <c r="E288" s="14">
        <f t="shared" si="208"/>
        <v>0.15</v>
      </c>
      <c r="F288" s="3">
        <f t="shared" si="203"/>
        <v>2.8576511180631639</v>
      </c>
      <c r="G288" s="3">
        <f t="shared" si="196"/>
        <v>1.4189999999999996</v>
      </c>
      <c r="H288" s="27"/>
      <c r="I288" s="4">
        <f t="shared" si="204"/>
        <v>2245529.3416398382</v>
      </c>
      <c r="J288" s="4"/>
      <c r="K288" s="4">
        <f t="shared" si="197"/>
        <v>2754470.6583601669</v>
      </c>
      <c r="L288" s="4">
        <f t="shared" si="177"/>
        <v>1.0000181506837411</v>
      </c>
      <c r="N288" s="4">
        <f t="shared" si="211"/>
        <v>5.6907904217223013</v>
      </c>
      <c r="O288" s="4">
        <f t="shared" si="220"/>
        <v>5.7501210602392971</v>
      </c>
      <c r="P288" s="4">
        <f t="shared" si="220"/>
        <v>6.1809237125997623</v>
      </c>
      <c r="Q288" s="4">
        <f t="shared" si="220"/>
        <v>6.6439999415432673</v>
      </c>
      <c r="R288" s="4">
        <f t="shared" si="220"/>
        <v>7.1417671445267921</v>
      </c>
      <c r="S288" s="4">
        <f t="shared" si="220"/>
        <v>7.6768237314164063</v>
      </c>
      <c r="T288" s="4">
        <f t="shared" si="220"/>
        <v>8.2519626694062413</v>
      </c>
      <c r="U288" s="4">
        <f t="shared" si="220"/>
        <v>8.8701860400682015</v>
      </c>
      <c r="V288" s="4">
        <f t="shared" si="220"/>
        <v>9.5347206839423304</v>
      </c>
      <c r="W288" s="4">
        <f t="shared" si="220"/>
        <v>10.249035013661979</v>
      </c>
      <c r="X288" s="4">
        <f t="shared" si="220"/>
        <v>11.01685708260016</v>
      </c>
      <c r="Y288" s="4">
        <f t="shared" si="220"/>
        <v>11.842194002453029</v>
      </c>
      <c r="Z288" s="4">
        <f t="shared" si="220"/>
        <v>12.729352810073877</v>
      </c>
      <c r="AA288" s="4">
        <f t="shared" si="220"/>
        <v>13.682962891269536</v>
      </c>
      <c r="AB288" s="4">
        <f t="shared" si="220"/>
        <v>14.708000077205893</v>
      </c>
      <c r="AC288" s="4">
        <f t="shared" si="220"/>
        <v>15.809812537576969</v>
      </c>
      <c r="AD288" s="4">
        <f t="shared" si="220"/>
        <v>16.994148603813628</v>
      </c>
      <c r="AE288" s="4">
        <f t="shared" si="220"/>
        <v>18.267186665384099</v>
      </c>
      <c r="AF288" s="4">
        <f t="shared" si="220"/>
        <v>19.635567292715379</v>
      </c>
      <c r="AG288" s="4">
        <f t="shared" si="220"/>
        <v>21.106427751488383</v>
      </c>
      <c r="AH288" s="4">
        <f t="shared" si="220"/>
        <v>22.687439085081589</v>
      </c>
      <c r="AI288" s="4">
        <f t="shared" si="198"/>
        <v>2588948.2900267653</v>
      </c>
      <c r="AJ288" s="4">
        <f t="shared" si="205"/>
        <v>2589202.7603059839</v>
      </c>
      <c r="AK288" s="27"/>
      <c r="AL288">
        <f t="shared" si="192"/>
        <v>277</v>
      </c>
      <c r="AM288" s="4"/>
      <c r="AN288" s="4"/>
      <c r="AO288" s="4">
        <f t="shared" si="219"/>
        <v>0.36702900384506154</v>
      </c>
      <c r="AP288" s="4">
        <f t="shared" si="219"/>
        <v>0</v>
      </c>
      <c r="AQ288" s="4">
        <f t="shared" si="219"/>
        <v>0</v>
      </c>
      <c r="AR288" s="4">
        <f t="shared" si="219"/>
        <v>0</v>
      </c>
      <c r="AS288" s="4">
        <f t="shared" si="219"/>
        <v>0</v>
      </c>
      <c r="AT288" s="4">
        <f t="shared" si="219"/>
        <v>0</v>
      </c>
      <c r="AU288" s="4">
        <f t="shared" si="219"/>
        <v>0</v>
      </c>
      <c r="AV288" s="4">
        <f t="shared" si="219"/>
        <v>0</v>
      </c>
      <c r="AW288" s="4">
        <f t="shared" si="219"/>
        <v>0</v>
      </c>
      <c r="AX288" s="4">
        <f t="shared" si="219"/>
        <v>0</v>
      </c>
      <c r="AY288" s="4">
        <f t="shared" si="219"/>
        <v>0</v>
      </c>
      <c r="AZ288" s="4">
        <f t="shared" si="219"/>
        <v>0</v>
      </c>
      <c r="BA288" s="4">
        <f t="shared" si="219"/>
        <v>0</v>
      </c>
      <c r="BB288" s="4">
        <f t="shared" si="219"/>
        <v>0</v>
      </c>
      <c r="BC288" s="4">
        <f t="shared" si="219"/>
        <v>0</v>
      </c>
      <c r="BD288" s="4">
        <f t="shared" si="219"/>
        <v>0</v>
      </c>
      <c r="BE288" s="4">
        <f t="shared" si="217"/>
        <v>0</v>
      </c>
      <c r="BF288" s="4">
        <f t="shared" si="217"/>
        <v>0</v>
      </c>
      <c r="BG288" s="4">
        <f t="shared" si="217"/>
        <v>0</v>
      </c>
      <c r="BH288" s="4">
        <f t="shared" si="217"/>
        <v>0</v>
      </c>
      <c r="BI288" s="4">
        <f t="shared" si="217"/>
        <v>0</v>
      </c>
      <c r="BJ288" s="4">
        <f t="shared" si="209"/>
        <v>0.36702900384506154</v>
      </c>
      <c r="BK288" s="4">
        <f t="shared" si="206"/>
        <v>165267.89805418492</v>
      </c>
      <c r="BL288" s="4">
        <f t="shared" si="215"/>
        <v>1.0000195105928738</v>
      </c>
      <c r="BM288" s="4">
        <f t="shared" si="200"/>
        <v>2754470.6583601688</v>
      </c>
      <c r="BN288" s="18">
        <f t="shared" si="216"/>
        <v>1.0000181506837409</v>
      </c>
      <c r="BO288" s="4">
        <f t="shared" si="201"/>
        <v>5.9999876038822855</v>
      </c>
      <c r="BP288" s="27"/>
      <c r="BQ288" s="4">
        <f>I288+AJ288+BK288+SUM(J$11:J288)</f>
        <v>5000000.0000000075</v>
      </c>
      <c r="BR288" s="27"/>
      <c r="BS288">
        <f t="shared" si="194"/>
        <v>277</v>
      </c>
      <c r="BT288" s="11">
        <f t="shared" si="195"/>
        <v>0.46445786328803734</v>
      </c>
      <c r="BU288" s="9">
        <f t="shared" si="191"/>
        <v>0.39646985395397533</v>
      </c>
      <c r="BV288" s="9">
        <f t="shared" si="191"/>
        <v>0.40060334119294316</v>
      </c>
      <c r="BW288" s="9">
        <f t="shared" si="191"/>
        <v>0.43061679310506723</v>
      </c>
      <c r="BX288" s="9">
        <f t="shared" si="191"/>
        <v>0.46287870248025459</v>
      </c>
      <c r="BY288" s="9">
        <f t="shared" si="191"/>
        <v>0.49755748620714324</v>
      </c>
      <c r="BZ288" s="9">
        <f t="shared" si="191"/>
        <v>0.53483417206988426</v>
      </c>
      <c r="CA288" s="9">
        <f t="shared" si="191"/>
        <v>0.57490334240476082</v>
      </c>
      <c r="CB288" s="9">
        <f t="shared" si="191"/>
        <v>0.61797414827061814</v>
      </c>
      <c r="CC288" s="9">
        <f t="shared" si="191"/>
        <v>0.66427139938681634</v>
      </c>
      <c r="CD288" s="9">
        <f t="shared" si="190"/>
        <v>0.71403673548145852</v>
      </c>
      <c r="CE288" s="9">
        <f t="shared" si="190"/>
        <v>0</v>
      </c>
      <c r="CF288" s="9">
        <f t="shared" si="190"/>
        <v>0</v>
      </c>
      <c r="CG288" s="9">
        <f t="shared" si="190"/>
        <v>0</v>
      </c>
      <c r="CH288" s="9">
        <f t="shared" si="190"/>
        <v>0</v>
      </c>
      <c r="CI288" s="9">
        <f t="shared" si="190"/>
        <v>0</v>
      </c>
      <c r="CJ288" s="9">
        <f t="shared" si="221"/>
        <v>0</v>
      </c>
      <c r="CK288" s="9">
        <f t="shared" si="221"/>
        <v>0</v>
      </c>
      <c r="CL288" s="9">
        <f t="shared" si="221"/>
        <v>0</v>
      </c>
      <c r="CM288" s="9">
        <f t="shared" si="221"/>
        <v>0</v>
      </c>
      <c r="CN288" s="9">
        <f t="shared" si="182"/>
        <v>0</v>
      </c>
      <c r="CO288" s="9">
        <f t="shared" si="182"/>
        <v>0</v>
      </c>
      <c r="CP288" s="9">
        <f t="shared" si="182"/>
        <v>0</v>
      </c>
      <c r="CQ288" s="9">
        <f t="shared" si="213"/>
        <v>5.2941459745529222</v>
      </c>
      <c r="CR288" s="27"/>
    </row>
    <row r="289" spans="2:96" x14ac:dyDescent="0.2">
      <c r="B289" s="1">
        <f t="shared" si="207"/>
        <v>44138</v>
      </c>
      <c r="C289" s="8">
        <f t="shared" si="202"/>
        <v>39.714285714285715</v>
      </c>
      <c r="D289">
        <f t="shared" si="210"/>
        <v>278</v>
      </c>
      <c r="E289" s="14">
        <f t="shared" si="208"/>
        <v>0.15</v>
      </c>
      <c r="F289" s="3">
        <f t="shared" si="203"/>
        <v>2.8576511180631639</v>
      </c>
      <c r="G289" s="3">
        <f t="shared" si="196"/>
        <v>1.4189999999999996</v>
      </c>
      <c r="H289" s="27"/>
      <c r="I289" s="4">
        <f t="shared" si="204"/>
        <v>2245524.0474938639</v>
      </c>
      <c r="J289" s="4"/>
      <c r="K289" s="4">
        <f t="shared" si="197"/>
        <v>2754475.9525061413</v>
      </c>
      <c r="L289" s="4">
        <f t="shared" si="177"/>
        <v>1.00001688555892</v>
      </c>
      <c r="N289" s="4">
        <f t="shared" si="211"/>
        <v>5.2941459745529222</v>
      </c>
      <c r="O289" s="4">
        <f t="shared" si="220"/>
        <v>5.3493429964189625</v>
      </c>
      <c r="P289" s="4">
        <f t="shared" si="220"/>
        <v>5.7501210602392971</v>
      </c>
      <c r="Q289" s="4">
        <f t="shared" si="220"/>
        <v>6.1809237125997623</v>
      </c>
      <c r="R289" s="4">
        <f t="shared" si="220"/>
        <v>6.6439999415432673</v>
      </c>
      <c r="S289" s="4">
        <f t="shared" si="220"/>
        <v>7.1417671445267921</v>
      </c>
      <c r="T289" s="4">
        <f t="shared" si="220"/>
        <v>7.6768237314164063</v>
      </c>
      <c r="U289" s="4">
        <f t="shared" si="220"/>
        <v>8.2519626694062413</v>
      </c>
      <c r="V289" s="4">
        <f t="shared" si="220"/>
        <v>8.8701860400682015</v>
      </c>
      <c r="W289" s="4">
        <f t="shared" si="220"/>
        <v>9.5347206839423304</v>
      </c>
      <c r="X289" s="4">
        <f t="shared" si="220"/>
        <v>10.249035013661979</v>
      </c>
      <c r="Y289" s="4">
        <f t="shared" si="220"/>
        <v>11.01685708260016</v>
      </c>
      <c r="Z289" s="4">
        <f t="shared" si="220"/>
        <v>11.842194002453029</v>
      </c>
      <c r="AA289" s="4">
        <f t="shared" si="220"/>
        <v>12.729352810073877</v>
      </c>
      <c r="AB289" s="4">
        <f t="shared" si="220"/>
        <v>13.682962891269536</v>
      </c>
      <c r="AC289" s="4">
        <f t="shared" si="220"/>
        <v>14.708000077205893</v>
      </c>
      <c r="AD289" s="4">
        <f t="shared" si="220"/>
        <v>15.809812537576969</v>
      </c>
      <c r="AE289" s="4">
        <f t="shared" si="220"/>
        <v>16.994148603813628</v>
      </c>
      <c r="AF289" s="4">
        <f t="shared" si="220"/>
        <v>18.267186665384099</v>
      </c>
      <c r="AG289" s="4">
        <f t="shared" si="220"/>
        <v>19.635567292715379</v>
      </c>
      <c r="AH289" s="4">
        <f t="shared" si="220"/>
        <v>21.106427751488383</v>
      </c>
      <c r="AI289" s="4">
        <f t="shared" si="198"/>
        <v>2588970.9774658503</v>
      </c>
      <c r="AJ289" s="4">
        <f t="shared" si="205"/>
        <v>2589207.7130045332</v>
      </c>
      <c r="AK289" s="27"/>
      <c r="AL289">
        <f t="shared" si="192"/>
        <v>278</v>
      </c>
      <c r="AM289" s="4"/>
      <c r="AN289" s="4"/>
      <c r="AO289" s="4">
        <f t="shared" si="219"/>
        <v>0.34144742530333805</v>
      </c>
      <c r="AP289" s="4">
        <f t="shared" si="219"/>
        <v>0</v>
      </c>
      <c r="AQ289" s="4">
        <f t="shared" si="219"/>
        <v>0</v>
      </c>
      <c r="AR289" s="4">
        <f t="shared" si="219"/>
        <v>0</v>
      </c>
      <c r="AS289" s="4">
        <f t="shared" si="219"/>
        <v>0</v>
      </c>
      <c r="AT289" s="4">
        <f t="shared" si="219"/>
        <v>0</v>
      </c>
      <c r="AU289" s="4">
        <f t="shared" si="219"/>
        <v>0</v>
      </c>
      <c r="AV289" s="4">
        <f t="shared" si="219"/>
        <v>0</v>
      </c>
      <c r="AW289" s="4">
        <f t="shared" si="219"/>
        <v>0</v>
      </c>
      <c r="AX289" s="4">
        <f t="shared" si="219"/>
        <v>0</v>
      </c>
      <c r="AY289" s="4">
        <f t="shared" si="219"/>
        <v>0</v>
      </c>
      <c r="AZ289" s="4">
        <f t="shared" si="219"/>
        <v>0</v>
      </c>
      <c r="BA289" s="4">
        <f t="shared" si="219"/>
        <v>0</v>
      </c>
      <c r="BB289" s="4">
        <f t="shared" si="219"/>
        <v>0</v>
      </c>
      <c r="BC289" s="4">
        <f t="shared" si="219"/>
        <v>0</v>
      </c>
      <c r="BD289" s="4">
        <f t="shared" si="219"/>
        <v>0</v>
      </c>
      <c r="BE289" s="4">
        <f t="shared" si="217"/>
        <v>0</v>
      </c>
      <c r="BF289" s="4">
        <f t="shared" si="217"/>
        <v>0</v>
      </c>
      <c r="BG289" s="4">
        <f t="shared" si="217"/>
        <v>0</v>
      </c>
      <c r="BH289" s="4">
        <f t="shared" si="217"/>
        <v>0</v>
      </c>
      <c r="BI289" s="4">
        <f t="shared" si="217"/>
        <v>0</v>
      </c>
      <c r="BJ289" s="4">
        <f t="shared" si="209"/>
        <v>0.34144742530333805</v>
      </c>
      <c r="BK289" s="4">
        <f t="shared" si="206"/>
        <v>165268.23950161022</v>
      </c>
      <c r="BL289" s="4">
        <f t="shared" si="215"/>
        <v>1.0000181506837411</v>
      </c>
      <c r="BM289" s="4">
        <f t="shared" si="200"/>
        <v>2754475.9525061436</v>
      </c>
      <c r="BN289" s="18">
        <f t="shared" si="216"/>
        <v>1.00001688555892</v>
      </c>
      <c r="BO289" s="4">
        <f t="shared" si="201"/>
        <v>5.999988467905915</v>
      </c>
      <c r="BP289" s="27"/>
      <c r="BQ289" s="4">
        <f>I289+AJ289+BK289+SUM(J$11:J289)</f>
        <v>5000000.0000000075</v>
      </c>
      <c r="BR289" s="27"/>
      <c r="BS289">
        <f t="shared" si="194"/>
        <v>278</v>
      </c>
      <c r="BT289" s="11">
        <f t="shared" si="195"/>
        <v>0.46445680106612158</v>
      </c>
      <c r="BU289" s="9">
        <f t="shared" si="191"/>
        <v>0.36883531555769022</v>
      </c>
      <c r="BV289" s="9">
        <f t="shared" si="191"/>
        <v>0.3726808103883319</v>
      </c>
      <c r="BW289" s="9">
        <f t="shared" si="191"/>
        <v>0.40060242500725191</v>
      </c>
      <c r="BX289" s="9">
        <f t="shared" si="191"/>
        <v>0.4306158082781732</v>
      </c>
      <c r="BY289" s="9">
        <f t="shared" si="191"/>
        <v>0.46287764386990266</v>
      </c>
      <c r="BZ289" s="9">
        <f t="shared" si="191"/>
        <v>0.49755634828590656</v>
      </c>
      <c r="CA289" s="9">
        <f t="shared" si="191"/>
        <v>0.5348329488963226</v>
      </c>
      <c r="CB289" s="9">
        <f t="shared" si="191"/>
        <v>0.57490202759242148</v>
      </c>
      <c r="CC289" s="9">
        <f t="shared" si="191"/>
        <v>0.61797273495471683</v>
      </c>
      <c r="CD289" s="9">
        <f t="shared" si="190"/>
        <v>0.6642698801884257</v>
      </c>
      <c r="CE289" s="9">
        <f t="shared" si="190"/>
        <v>0</v>
      </c>
      <c r="CF289" s="9">
        <f t="shared" si="190"/>
        <v>0</v>
      </c>
      <c r="CG289" s="9">
        <f t="shared" si="190"/>
        <v>0</v>
      </c>
      <c r="CH289" s="9">
        <f t="shared" si="190"/>
        <v>0</v>
      </c>
      <c r="CI289" s="9">
        <f t="shared" si="190"/>
        <v>0</v>
      </c>
      <c r="CJ289" s="9">
        <f t="shared" si="221"/>
        <v>0</v>
      </c>
      <c r="CK289" s="9">
        <f t="shared" si="221"/>
        <v>0</v>
      </c>
      <c r="CL289" s="9">
        <f t="shared" si="221"/>
        <v>0</v>
      </c>
      <c r="CM289" s="9">
        <f t="shared" si="221"/>
        <v>0</v>
      </c>
      <c r="CN289" s="9">
        <f t="shared" si="182"/>
        <v>0</v>
      </c>
      <c r="CO289" s="9">
        <f t="shared" si="182"/>
        <v>0</v>
      </c>
      <c r="CP289" s="9">
        <f t="shared" si="182"/>
        <v>0</v>
      </c>
      <c r="CQ289" s="9">
        <f t="shared" si="213"/>
        <v>4.9251459430191424</v>
      </c>
      <c r="CR289" s="27"/>
    </row>
    <row r="290" spans="2:96" x14ac:dyDescent="0.2">
      <c r="B290" s="1">
        <f t="shared" si="207"/>
        <v>44139</v>
      </c>
      <c r="C290" s="8">
        <f t="shared" si="202"/>
        <v>39.857142857142854</v>
      </c>
      <c r="D290">
        <f t="shared" si="210"/>
        <v>279</v>
      </c>
      <c r="E290" s="14">
        <f t="shared" si="208"/>
        <v>0.15</v>
      </c>
      <c r="F290" s="3">
        <f t="shared" si="203"/>
        <v>2.8576511180631639</v>
      </c>
      <c r="G290" s="3">
        <f t="shared" si="196"/>
        <v>1.4189999999999996</v>
      </c>
      <c r="H290" s="27"/>
      <c r="I290" s="4">
        <f t="shared" si="204"/>
        <v>2245519.1223479207</v>
      </c>
      <c r="J290" s="4"/>
      <c r="K290" s="4">
        <f t="shared" si="197"/>
        <v>2754480.8776520845</v>
      </c>
      <c r="L290" s="4">
        <f t="shared" ref="L290:L353" si="222">K290/K283</f>
        <v>1.0000157086124157</v>
      </c>
      <c r="N290" s="4">
        <f t="shared" si="211"/>
        <v>4.9251459430191424</v>
      </c>
      <c r="O290" s="4">
        <f t="shared" si="220"/>
        <v>4.9764972160797463</v>
      </c>
      <c r="P290" s="4">
        <f t="shared" si="220"/>
        <v>5.3493429964189625</v>
      </c>
      <c r="Q290" s="4">
        <f t="shared" si="220"/>
        <v>5.7501210602392971</v>
      </c>
      <c r="R290" s="4">
        <f t="shared" si="220"/>
        <v>6.1809237125997623</v>
      </c>
      <c r="S290" s="4">
        <f t="shared" si="220"/>
        <v>6.6439999415432673</v>
      </c>
      <c r="T290" s="4">
        <f t="shared" si="220"/>
        <v>7.1417671445267921</v>
      </c>
      <c r="U290" s="4">
        <f t="shared" si="220"/>
        <v>7.6768237314164063</v>
      </c>
      <c r="V290" s="4">
        <f t="shared" si="220"/>
        <v>8.2519626694062413</v>
      </c>
      <c r="W290" s="4">
        <f t="shared" si="220"/>
        <v>8.8701860400682015</v>
      </c>
      <c r="X290" s="4">
        <f t="shared" si="220"/>
        <v>9.5347206839423304</v>
      </c>
      <c r="Y290" s="4">
        <f t="shared" si="220"/>
        <v>10.249035013661979</v>
      </c>
      <c r="Z290" s="4">
        <f t="shared" si="220"/>
        <v>11.01685708260016</v>
      </c>
      <c r="AA290" s="4">
        <f t="shared" si="220"/>
        <v>11.842194002453029</v>
      </c>
      <c r="AB290" s="4">
        <f t="shared" si="220"/>
        <v>12.729352810073877</v>
      </c>
      <c r="AC290" s="4">
        <f t="shared" si="220"/>
        <v>13.682962891269536</v>
      </c>
      <c r="AD290" s="4">
        <f t="shared" si="220"/>
        <v>14.708000077205893</v>
      </c>
      <c r="AE290" s="4">
        <f t="shared" si="220"/>
        <v>15.809812537576969</v>
      </c>
      <c r="AF290" s="4">
        <f t="shared" si="220"/>
        <v>16.994148603813628</v>
      </c>
      <c r="AG290" s="4">
        <f t="shared" si="220"/>
        <v>18.267186665384099</v>
      </c>
      <c r="AH290" s="4">
        <f t="shared" si="220"/>
        <v>19.635567292715379</v>
      </c>
      <c r="AI290" s="4">
        <f t="shared" si="198"/>
        <v>2588992.0838936018</v>
      </c>
      <c r="AJ290" s="4">
        <f t="shared" si="205"/>
        <v>2589212.3205017177</v>
      </c>
      <c r="AK290" s="27"/>
      <c r="AL290">
        <f t="shared" si="192"/>
        <v>279</v>
      </c>
      <c r="AM290" s="4"/>
      <c r="AN290" s="4"/>
      <c r="AO290" s="4">
        <f t="shared" si="219"/>
        <v>0.31764875847317531</v>
      </c>
      <c r="AP290" s="4">
        <f t="shared" si="219"/>
        <v>0</v>
      </c>
      <c r="AQ290" s="4">
        <f t="shared" si="219"/>
        <v>0</v>
      </c>
      <c r="AR290" s="4">
        <f t="shared" si="219"/>
        <v>0</v>
      </c>
      <c r="AS290" s="4">
        <f t="shared" si="219"/>
        <v>0</v>
      </c>
      <c r="AT290" s="4">
        <f t="shared" si="219"/>
        <v>0</v>
      </c>
      <c r="AU290" s="4">
        <f t="shared" si="219"/>
        <v>0</v>
      </c>
      <c r="AV290" s="4">
        <f t="shared" si="219"/>
        <v>0</v>
      </c>
      <c r="AW290" s="4">
        <f t="shared" si="219"/>
        <v>0</v>
      </c>
      <c r="AX290" s="4">
        <f t="shared" si="219"/>
        <v>0</v>
      </c>
      <c r="AY290" s="4">
        <f t="shared" si="219"/>
        <v>0</v>
      </c>
      <c r="AZ290" s="4">
        <f t="shared" si="219"/>
        <v>0</v>
      </c>
      <c r="BA290" s="4">
        <f t="shared" si="219"/>
        <v>0</v>
      </c>
      <c r="BB290" s="4">
        <f t="shared" si="219"/>
        <v>0</v>
      </c>
      <c r="BC290" s="4">
        <f t="shared" si="219"/>
        <v>0</v>
      </c>
      <c r="BD290" s="4">
        <f t="shared" si="219"/>
        <v>0</v>
      </c>
      <c r="BE290" s="4">
        <f t="shared" si="217"/>
        <v>0</v>
      </c>
      <c r="BF290" s="4">
        <f t="shared" si="217"/>
        <v>0</v>
      </c>
      <c r="BG290" s="4">
        <f t="shared" si="217"/>
        <v>0</v>
      </c>
      <c r="BH290" s="4">
        <f t="shared" si="217"/>
        <v>0</v>
      </c>
      <c r="BI290" s="4">
        <f t="shared" si="217"/>
        <v>0</v>
      </c>
      <c r="BJ290" s="4">
        <f t="shared" si="209"/>
        <v>0.31764875847317531</v>
      </c>
      <c r="BK290" s="4">
        <f t="shared" si="206"/>
        <v>165268.5571503687</v>
      </c>
      <c r="BL290" s="4">
        <f t="shared" si="215"/>
        <v>1.0000168855589202</v>
      </c>
      <c r="BM290" s="4">
        <f t="shared" si="200"/>
        <v>2754480.8776520863</v>
      </c>
      <c r="BN290" s="18">
        <f t="shared" si="216"/>
        <v>1.0000157086124157</v>
      </c>
      <c r="BO290" s="4">
        <f t="shared" si="201"/>
        <v>5.9999892717078245</v>
      </c>
      <c r="BP290" s="27"/>
      <c r="BQ290" s="4">
        <f>I290+AJ290+BK290+SUM(J$11:J290)</f>
        <v>5000000.0000000065</v>
      </c>
      <c r="BR290" s="27"/>
      <c r="BS290">
        <f t="shared" si="194"/>
        <v>279</v>
      </c>
      <c r="BT290" s="11">
        <f t="shared" si="195"/>
        <v>0.46445581288055782</v>
      </c>
      <c r="BU290" s="9">
        <f t="shared" si="191"/>
        <v>0.34312689937805058</v>
      </c>
      <c r="BV290" s="9">
        <f t="shared" si="191"/>
        <v>0.34670445896882274</v>
      </c>
      <c r="BW290" s="9">
        <f t="shared" si="191"/>
        <v>0.37268001746680318</v>
      </c>
      <c r="BX290" s="9">
        <f t="shared" si="191"/>
        <v>0.40060157267925867</v>
      </c>
      <c r="BY290" s="9">
        <f t="shared" si="191"/>
        <v>0.43061489209323567</v>
      </c>
      <c r="BZ290" s="9">
        <f t="shared" si="191"/>
        <v>0.46287665904417846</v>
      </c>
      <c r="CA290" s="9">
        <f t="shared" si="191"/>
        <v>0.49755528967722773</v>
      </c>
      <c r="CB290" s="9">
        <f t="shared" si="191"/>
        <v>0.53483181097736454</v>
      </c>
      <c r="CC290" s="9">
        <f t="shared" si="191"/>
        <v>0.57490080442186409</v>
      </c>
      <c r="CD290" s="9">
        <f t="shared" si="190"/>
        <v>0.61797142014624784</v>
      </c>
      <c r="CE290" s="9">
        <f t="shared" si="190"/>
        <v>0</v>
      </c>
      <c r="CF290" s="9">
        <f t="shared" si="190"/>
        <v>0</v>
      </c>
      <c r="CG290" s="9">
        <f t="shared" si="190"/>
        <v>0</v>
      </c>
      <c r="CH290" s="9">
        <f t="shared" si="190"/>
        <v>0</v>
      </c>
      <c r="CI290" s="9">
        <f t="shared" si="190"/>
        <v>0</v>
      </c>
      <c r="CJ290" s="9">
        <f t="shared" si="221"/>
        <v>0</v>
      </c>
      <c r="CK290" s="9">
        <f t="shared" si="221"/>
        <v>0</v>
      </c>
      <c r="CL290" s="9">
        <f t="shared" si="221"/>
        <v>0</v>
      </c>
      <c r="CM290" s="9">
        <f t="shared" si="221"/>
        <v>0</v>
      </c>
      <c r="CN290" s="9">
        <f t="shared" si="182"/>
        <v>0</v>
      </c>
      <c r="CO290" s="9">
        <f t="shared" si="182"/>
        <v>0</v>
      </c>
      <c r="CP290" s="9">
        <f t="shared" si="182"/>
        <v>0</v>
      </c>
      <c r="CQ290" s="9">
        <f t="shared" si="213"/>
        <v>4.5818638248530537</v>
      </c>
      <c r="CR290" s="27"/>
    </row>
    <row r="291" spans="2:96" x14ac:dyDescent="0.2">
      <c r="B291" s="1">
        <f t="shared" si="207"/>
        <v>44140</v>
      </c>
      <c r="C291" s="8">
        <f t="shared" si="202"/>
        <v>40</v>
      </c>
      <c r="D291">
        <f t="shared" si="210"/>
        <v>280</v>
      </c>
      <c r="E291" s="14">
        <f t="shared" si="208"/>
        <v>0.15</v>
      </c>
      <c r="F291" s="3">
        <f t="shared" si="203"/>
        <v>2.8576511180631639</v>
      </c>
      <c r="G291" s="3">
        <f t="shared" si="196"/>
        <v>1.4189999999999996</v>
      </c>
      <c r="H291" s="27"/>
      <c r="I291" s="4">
        <f t="shared" si="204"/>
        <v>2245514.5404840959</v>
      </c>
      <c r="J291" s="4"/>
      <c r="K291" s="4">
        <f t="shared" si="197"/>
        <v>2754485.4595159092</v>
      </c>
      <c r="L291" s="4">
        <f t="shared" si="222"/>
        <v>1.0000146136985879</v>
      </c>
      <c r="N291" s="4">
        <f t="shared" si="211"/>
        <v>4.5818638248530537</v>
      </c>
      <c r="O291" s="4">
        <f t="shared" si="220"/>
        <v>4.6296371864379937</v>
      </c>
      <c r="P291" s="4">
        <f t="shared" si="220"/>
        <v>4.9764972160797463</v>
      </c>
      <c r="Q291" s="4">
        <f t="shared" si="220"/>
        <v>5.3493429964189625</v>
      </c>
      <c r="R291" s="4">
        <f t="shared" si="220"/>
        <v>5.7501210602392971</v>
      </c>
      <c r="S291" s="4">
        <f t="shared" si="220"/>
        <v>6.1809237125997623</v>
      </c>
      <c r="T291" s="4">
        <f t="shared" si="220"/>
        <v>6.6439999415432673</v>
      </c>
      <c r="U291" s="4">
        <f t="shared" si="220"/>
        <v>7.1417671445267921</v>
      </c>
      <c r="V291" s="4">
        <f t="shared" si="220"/>
        <v>7.6768237314164063</v>
      </c>
      <c r="W291" s="4">
        <f t="shared" si="220"/>
        <v>8.2519626694062413</v>
      </c>
      <c r="X291" s="4">
        <f t="shared" si="220"/>
        <v>8.8701860400682015</v>
      </c>
      <c r="Y291" s="4">
        <f t="shared" si="220"/>
        <v>9.5347206839423304</v>
      </c>
      <c r="Z291" s="4">
        <f t="shared" si="220"/>
        <v>10.249035013661979</v>
      </c>
      <c r="AA291" s="4">
        <f t="shared" si="220"/>
        <v>11.01685708260016</v>
      </c>
      <c r="AB291" s="4">
        <f t="shared" si="220"/>
        <v>11.842194002453029</v>
      </c>
      <c r="AC291" s="4">
        <f t="shared" si="220"/>
        <v>12.729352810073877</v>
      </c>
      <c r="AD291" s="4">
        <f t="shared" si="220"/>
        <v>13.682962891269536</v>
      </c>
      <c r="AE291" s="4">
        <f t="shared" si="220"/>
        <v>14.708000077205893</v>
      </c>
      <c r="AF291" s="4">
        <f t="shared" si="220"/>
        <v>15.809812537576969</v>
      </c>
      <c r="AG291" s="4">
        <f t="shared" si="220"/>
        <v>16.994148603813628</v>
      </c>
      <c r="AH291" s="4">
        <f t="shared" si="220"/>
        <v>18.267186665384099</v>
      </c>
      <c r="AI291" s="4">
        <f t="shared" si="198"/>
        <v>2589011.7194608944</v>
      </c>
      <c r="AJ291" s="4">
        <f t="shared" si="205"/>
        <v>2589216.6068567857</v>
      </c>
      <c r="AK291" s="27"/>
      <c r="AL291">
        <f t="shared" si="192"/>
        <v>280</v>
      </c>
      <c r="AM291" s="4"/>
      <c r="AN291" s="4"/>
      <c r="AO291" s="4">
        <f t="shared" si="219"/>
        <v>0.29550875658114856</v>
      </c>
      <c r="AP291" s="4">
        <f t="shared" si="219"/>
        <v>0</v>
      </c>
      <c r="AQ291" s="4">
        <f t="shared" si="219"/>
        <v>0</v>
      </c>
      <c r="AR291" s="4">
        <f t="shared" si="219"/>
        <v>0</v>
      </c>
      <c r="AS291" s="4">
        <f t="shared" si="219"/>
        <v>0</v>
      </c>
      <c r="AT291" s="4">
        <f t="shared" si="219"/>
        <v>0</v>
      </c>
      <c r="AU291" s="4">
        <f t="shared" si="219"/>
        <v>0</v>
      </c>
      <c r="AV291" s="4">
        <f t="shared" si="219"/>
        <v>0</v>
      </c>
      <c r="AW291" s="4">
        <f t="shared" si="219"/>
        <v>0</v>
      </c>
      <c r="AX291" s="4">
        <f t="shared" si="219"/>
        <v>0</v>
      </c>
      <c r="AY291" s="4">
        <f t="shared" si="219"/>
        <v>0</v>
      </c>
      <c r="AZ291" s="4">
        <f t="shared" si="219"/>
        <v>0</v>
      </c>
      <c r="BA291" s="4">
        <f t="shared" si="219"/>
        <v>0</v>
      </c>
      <c r="BB291" s="4">
        <f t="shared" si="219"/>
        <v>0</v>
      </c>
      <c r="BC291" s="4">
        <f t="shared" si="219"/>
        <v>0</v>
      </c>
      <c r="BD291" s="4">
        <f t="shared" si="219"/>
        <v>0</v>
      </c>
      <c r="BE291" s="4">
        <f t="shared" si="217"/>
        <v>0</v>
      </c>
      <c r="BF291" s="4">
        <f t="shared" si="217"/>
        <v>0</v>
      </c>
      <c r="BG291" s="4">
        <f t="shared" si="217"/>
        <v>0</v>
      </c>
      <c r="BH291" s="4">
        <f t="shared" si="217"/>
        <v>0</v>
      </c>
      <c r="BI291" s="4">
        <f t="shared" si="217"/>
        <v>0</v>
      </c>
      <c r="BJ291" s="4">
        <f t="shared" si="209"/>
        <v>0.29550875658114856</v>
      </c>
      <c r="BK291" s="4">
        <f t="shared" si="206"/>
        <v>165268.85265912529</v>
      </c>
      <c r="BL291" s="4">
        <f t="shared" si="215"/>
        <v>1.000015708612416</v>
      </c>
      <c r="BM291" s="4">
        <f t="shared" si="200"/>
        <v>2754485.4595159111</v>
      </c>
      <c r="BN291" s="18">
        <f t="shared" si="216"/>
        <v>1.0000146136985877</v>
      </c>
      <c r="BO291" s="4">
        <f t="shared" si="201"/>
        <v>5.9999900194851845</v>
      </c>
      <c r="BP291" s="27"/>
      <c r="BQ291" s="4">
        <f>I291+AJ291+BK291+SUM(J$11:J291)</f>
        <v>5000000.0000000065</v>
      </c>
      <c r="BR291" s="27"/>
      <c r="BS291">
        <f t="shared" si="194"/>
        <v>280</v>
      </c>
      <c r="BT291" s="11">
        <f t="shared" si="195"/>
        <v>0.46445489357130776</v>
      </c>
      <c r="BU291" s="9">
        <f t="shared" si="191"/>
        <v>0.31921036126955249</v>
      </c>
      <c r="BV291" s="9">
        <f t="shared" si="191"/>
        <v>0.32253864700512408</v>
      </c>
      <c r="BW291" s="9">
        <f t="shared" si="191"/>
        <v>0.3467037727278342</v>
      </c>
      <c r="BX291" s="9">
        <f t="shared" si="191"/>
        <v>0.37267927981172844</v>
      </c>
      <c r="BY291" s="9">
        <f t="shared" si="191"/>
        <v>0.40060077975833669</v>
      </c>
      <c r="BZ291" s="9">
        <f t="shared" si="191"/>
        <v>0.43061403976618423</v>
      </c>
      <c r="CA291" s="9">
        <f t="shared" si="191"/>
        <v>0.46287574286058791</v>
      </c>
      <c r="CB291" s="9">
        <f t="shared" si="191"/>
        <v>0.49755430485333807</v>
      </c>
      <c r="CC291" s="9">
        <f t="shared" si="191"/>
        <v>0.53483075237110445</v>
      </c>
      <c r="CD291" s="9">
        <f t="shared" si="190"/>
        <v>0.57489966650602209</v>
      </c>
      <c r="CE291" s="9">
        <f t="shared" si="190"/>
        <v>0</v>
      </c>
      <c r="CF291" s="9">
        <f t="shared" si="190"/>
        <v>0</v>
      </c>
      <c r="CG291" s="9">
        <f t="shared" si="190"/>
        <v>0</v>
      </c>
      <c r="CH291" s="9">
        <f t="shared" si="190"/>
        <v>0</v>
      </c>
      <c r="CI291" s="9">
        <f t="shared" si="190"/>
        <v>0</v>
      </c>
      <c r="CJ291" s="9">
        <f t="shared" si="221"/>
        <v>0</v>
      </c>
      <c r="CK291" s="9">
        <f t="shared" si="221"/>
        <v>0</v>
      </c>
      <c r="CL291" s="9">
        <f t="shared" si="221"/>
        <v>0</v>
      </c>
      <c r="CM291" s="9">
        <f t="shared" si="221"/>
        <v>0</v>
      </c>
      <c r="CN291" s="9">
        <f t="shared" si="182"/>
        <v>0</v>
      </c>
      <c r="CO291" s="9">
        <f t="shared" si="182"/>
        <v>0</v>
      </c>
      <c r="CP291" s="9">
        <f t="shared" si="182"/>
        <v>0</v>
      </c>
      <c r="CQ291" s="9">
        <f t="shared" si="213"/>
        <v>4.2625073469298131</v>
      </c>
      <c r="CR291" s="27"/>
    </row>
    <row r="292" spans="2:96" x14ac:dyDescent="0.2">
      <c r="B292" s="1">
        <f t="shared" si="207"/>
        <v>44141</v>
      </c>
      <c r="C292" s="8">
        <f t="shared" si="202"/>
        <v>40.142857142857146</v>
      </c>
      <c r="D292">
        <f t="shared" si="210"/>
        <v>281</v>
      </c>
      <c r="E292" s="14">
        <f t="shared" si="208"/>
        <v>0.15</v>
      </c>
      <c r="F292" s="3">
        <f t="shared" si="203"/>
        <v>2.8576511180631639</v>
      </c>
      <c r="G292" s="3">
        <f t="shared" si="196"/>
        <v>1.4189999999999996</v>
      </c>
      <c r="H292" s="27"/>
      <c r="I292" s="4">
        <f t="shared" si="204"/>
        <v>2245510.277976749</v>
      </c>
      <c r="J292" s="4"/>
      <c r="K292" s="4">
        <f t="shared" si="197"/>
        <v>2754489.7220232561</v>
      </c>
      <c r="L292" s="4">
        <f t="shared" si="222"/>
        <v>1.0000135951000761</v>
      </c>
      <c r="N292" s="4">
        <f t="shared" si="211"/>
        <v>4.2625073469298131</v>
      </c>
      <c r="O292" s="4">
        <f t="shared" si="220"/>
        <v>4.30695199536187</v>
      </c>
      <c r="P292" s="4">
        <f t="shared" si="220"/>
        <v>4.6296371864379937</v>
      </c>
      <c r="Q292" s="4">
        <f t="shared" si="220"/>
        <v>4.9764972160797463</v>
      </c>
      <c r="R292" s="4">
        <f t="shared" si="220"/>
        <v>5.3493429964189625</v>
      </c>
      <c r="S292" s="4">
        <f t="shared" si="220"/>
        <v>5.7501210602392971</v>
      </c>
      <c r="T292" s="4">
        <f t="shared" si="220"/>
        <v>6.1809237125997623</v>
      </c>
      <c r="U292" s="4">
        <f t="shared" si="220"/>
        <v>6.6439999415432673</v>
      </c>
      <c r="V292" s="4">
        <f t="shared" si="220"/>
        <v>7.1417671445267921</v>
      </c>
      <c r="W292" s="4">
        <f t="shared" si="220"/>
        <v>7.6768237314164063</v>
      </c>
      <c r="X292" s="4">
        <f t="shared" si="220"/>
        <v>8.2519626694062413</v>
      </c>
      <c r="Y292" s="4">
        <f t="shared" si="220"/>
        <v>8.8701860400682015</v>
      </c>
      <c r="Z292" s="4">
        <f t="shared" si="220"/>
        <v>9.5347206839423304</v>
      </c>
      <c r="AA292" s="4">
        <f t="shared" si="220"/>
        <v>10.249035013661979</v>
      </c>
      <c r="AB292" s="4">
        <f t="shared" si="220"/>
        <v>11.01685708260016</v>
      </c>
      <c r="AC292" s="4">
        <f t="shared" si="220"/>
        <v>11.842194002453029</v>
      </c>
      <c r="AD292" s="4">
        <f t="shared" si="220"/>
        <v>12.729352810073877</v>
      </c>
      <c r="AE292" s="4">
        <f t="shared" si="220"/>
        <v>13.682962891269536</v>
      </c>
      <c r="AF292" s="4">
        <f t="shared" si="220"/>
        <v>14.708000077205893</v>
      </c>
      <c r="AG292" s="4">
        <f t="shared" si="220"/>
        <v>15.809812537576969</v>
      </c>
      <c r="AH292" s="4">
        <f t="shared" si="220"/>
        <v>16.994148603813628</v>
      </c>
      <c r="AI292" s="4">
        <f t="shared" si="198"/>
        <v>2589029.9866475598</v>
      </c>
      <c r="AJ292" s="4">
        <f t="shared" si="205"/>
        <v>2589220.5944523034</v>
      </c>
      <c r="AK292" s="27"/>
      <c r="AL292">
        <f t="shared" si="192"/>
        <v>281</v>
      </c>
      <c r="AM292" s="4"/>
      <c r="AN292" s="4"/>
      <c r="AO292" s="4">
        <f t="shared" si="219"/>
        <v>0.2749118294911832</v>
      </c>
      <c r="AP292" s="4">
        <f t="shared" si="219"/>
        <v>0</v>
      </c>
      <c r="AQ292" s="4">
        <f t="shared" si="219"/>
        <v>0</v>
      </c>
      <c r="AR292" s="4">
        <f t="shared" si="219"/>
        <v>0</v>
      </c>
      <c r="AS292" s="4">
        <f t="shared" si="219"/>
        <v>0</v>
      </c>
      <c r="AT292" s="4">
        <f t="shared" si="219"/>
        <v>0</v>
      </c>
      <c r="AU292" s="4">
        <f t="shared" si="219"/>
        <v>0</v>
      </c>
      <c r="AV292" s="4">
        <f t="shared" si="219"/>
        <v>0</v>
      </c>
      <c r="AW292" s="4">
        <f t="shared" si="219"/>
        <v>0</v>
      </c>
      <c r="AX292" s="4">
        <f t="shared" si="219"/>
        <v>0</v>
      </c>
      <c r="AY292" s="4">
        <f t="shared" si="219"/>
        <v>0</v>
      </c>
      <c r="AZ292" s="4">
        <f t="shared" si="219"/>
        <v>0</v>
      </c>
      <c r="BA292" s="4">
        <f t="shared" si="219"/>
        <v>0</v>
      </c>
      <c r="BB292" s="4">
        <f t="shared" si="219"/>
        <v>0</v>
      </c>
      <c r="BC292" s="4">
        <f t="shared" si="219"/>
        <v>0</v>
      </c>
      <c r="BD292" s="4">
        <f t="shared" si="219"/>
        <v>0</v>
      </c>
      <c r="BE292" s="4">
        <f t="shared" si="217"/>
        <v>0</v>
      </c>
      <c r="BF292" s="4">
        <f t="shared" si="217"/>
        <v>0</v>
      </c>
      <c r="BG292" s="4">
        <f t="shared" si="217"/>
        <v>0</v>
      </c>
      <c r="BH292" s="4">
        <f t="shared" si="217"/>
        <v>0</v>
      </c>
      <c r="BI292" s="4">
        <f t="shared" si="217"/>
        <v>0</v>
      </c>
      <c r="BJ292" s="4">
        <f t="shared" si="209"/>
        <v>0.2749118294911832</v>
      </c>
      <c r="BK292" s="4">
        <f t="shared" si="206"/>
        <v>165269.12757095479</v>
      </c>
      <c r="BL292" s="4">
        <f t="shared" si="215"/>
        <v>1.0000146136985884</v>
      </c>
      <c r="BM292" s="4">
        <f t="shared" si="200"/>
        <v>2754489.722023258</v>
      </c>
      <c r="BN292" s="18">
        <f t="shared" si="216"/>
        <v>1.0000135951000759</v>
      </c>
      <c r="BO292" s="4">
        <f t="shared" si="201"/>
        <v>5.9999907151426761</v>
      </c>
      <c r="BP292" s="27"/>
      <c r="BQ292" s="4">
        <f>I292+AJ292+BK292+SUM(J$11:J292)</f>
        <v>5000000.0000000075</v>
      </c>
      <c r="BR292" s="27"/>
      <c r="BS292">
        <f t="shared" si="194"/>
        <v>281</v>
      </c>
      <c r="BT292" s="11">
        <f t="shared" si="195"/>
        <v>0.46445403833793253</v>
      </c>
      <c r="BU292" s="9">
        <f t="shared" si="191"/>
        <v>0.29696081260899876</v>
      </c>
      <c r="BV292" s="9">
        <f t="shared" si="191"/>
        <v>0.30005718707601553</v>
      </c>
      <c r="BW292" s="9">
        <f t="shared" si="191"/>
        <v>0.32253805309208849</v>
      </c>
      <c r="BX292" s="9">
        <f t="shared" si="191"/>
        <v>0.34670313431785754</v>
      </c>
      <c r="BY292" s="9">
        <f t="shared" si="191"/>
        <v>0.37267859357122851</v>
      </c>
      <c r="BZ292" s="9">
        <f t="shared" si="191"/>
        <v>0.40060004210402034</v>
      </c>
      <c r="CA292" s="9">
        <f t="shared" si="191"/>
        <v>0.43061324684634689</v>
      </c>
      <c r="CB292" s="9">
        <f t="shared" si="191"/>
        <v>0.46287489053501368</v>
      </c>
      <c r="CC292" s="9">
        <f t="shared" si="191"/>
        <v>0.49755338867169507</v>
      </c>
      <c r="CD292" s="9">
        <f t="shared" si="190"/>
        <v>0.53482976754972389</v>
      </c>
      <c r="CE292" s="9">
        <f t="shared" si="190"/>
        <v>0</v>
      </c>
      <c r="CF292" s="9">
        <f t="shared" si="190"/>
        <v>0</v>
      </c>
      <c r="CG292" s="9">
        <f t="shared" si="190"/>
        <v>0</v>
      </c>
      <c r="CH292" s="9">
        <f t="shared" si="190"/>
        <v>0</v>
      </c>
      <c r="CI292" s="9">
        <f t="shared" si="190"/>
        <v>0</v>
      </c>
      <c r="CJ292" s="9">
        <f t="shared" si="221"/>
        <v>0</v>
      </c>
      <c r="CK292" s="9">
        <f t="shared" si="221"/>
        <v>0</v>
      </c>
      <c r="CL292" s="9">
        <f t="shared" si="221"/>
        <v>0</v>
      </c>
      <c r="CM292" s="9">
        <f t="shared" si="221"/>
        <v>0</v>
      </c>
      <c r="CN292" s="9">
        <f t="shared" si="182"/>
        <v>0</v>
      </c>
      <c r="CO292" s="9">
        <f t="shared" si="182"/>
        <v>0</v>
      </c>
      <c r="CP292" s="9">
        <f t="shared" si="182"/>
        <v>0</v>
      </c>
      <c r="CQ292" s="9">
        <f t="shared" si="213"/>
        <v>3.9654091163729888</v>
      </c>
      <c r="CR292" s="27"/>
    </row>
    <row r="293" spans="2:96" x14ac:dyDescent="0.2">
      <c r="B293" s="1">
        <f t="shared" si="207"/>
        <v>44142</v>
      </c>
      <c r="C293" s="8">
        <f t="shared" si="202"/>
        <v>40.285714285714285</v>
      </c>
      <c r="D293">
        <f t="shared" si="210"/>
        <v>282</v>
      </c>
      <c r="E293" s="14">
        <f t="shared" si="208"/>
        <v>0.15</v>
      </c>
      <c r="F293" s="3">
        <f t="shared" si="203"/>
        <v>2.8576511180631639</v>
      </c>
      <c r="G293" s="3">
        <f t="shared" si="196"/>
        <v>1.4189999999999996</v>
      </c>
      <c r="H293" s="27"/>
      <c r="I293" s="4">
        <f t="shared" si="204"/>
        <v>2245506.3125676326</v>
      </c>
      <c r="J293" s="4"/>
      <c r="K293" s="4">
        <f t="shared" si="197"/>
        <v>2754493.6874323725</v>
      </c>
      <c r="L293" s="4">
        <f t="shared" si="222"/>
        <v>1.00001264749796</v>
      </c>
      <c r="N293" s="4">
        <f t="shared" si="211"/>
        <v>3.9654091163729888</v>
      </c>
      <c r="O293" s="4">
        <f t="shared" si="220"/>
        <v>4.006756906114024</v>
      </c>
      <c r="P293" s="4">
        <f t="shared" si="220"/>
        <v>4.30695199536187</v>
      </c>
      <c r="Q293" s="4">
        <f t="shared" si="220"/>
        <v>4.6296371864379937</v>
      </c>
      <c r="R293" s="4">
        <f t="shared" si="220"/>
        <v>4.9764972160797463</v>
      </c>
      <c r="S293" s="4">
        <f t="shared" si="220"/>
        <v>5.3493429964189625</v>
      </c>
      <c r="T293" s="4">
        <f t="shared" si="220"/>
        <v>5.7501210602392971</v>
      </c>
      <c r="U293" s="4">
        <f t="shared" si="220"/>
        <v>6.1809237125997623</v>
      </c>
      <c r="V293" s="4">
        <f t="shared" si="220"/>
        <v>6.6439999415432673</v>
      </c>
      <c r="W293" s="4">
        <f t="shared" si="220"/>
        <v>7.1417671445267921</v>
      </c>
      <c r="X293" s="4">
        <f t="shared" si="220"/>
        <v>7.6768237314164063</v>
      </c>
      <c r="Y293" s="4">
        <f t="shared" si="220"/>
        <v>8.2519626694062413</v>
      </c>
      <c r="Z293" s="4">
        <f t="shared" si="220"/>
        <v>8.8701860400682015</v>
      </c>
      <c r="AA293" s="4">
        <f t="shared" si="220"/>
        <v>9.5347206839423304</v>
      </c>
      <c r="AB293" s="4">
        <f t="shared" si="220"/>
        <v>10.249035013661979</v>
      </c>
      <c r="AC293" s="4">
        <f t="shared" si="220"/>
        <v>11.01685708260016</v>
      </c>
      <c r="AD293" s="4">
        <f t="shared" si="220"/>
        <v>11.842194002453029</v>
      </c>
      <c r="AE293" s="4">
        <f t="shared" si="220"/>
        <v>12.729352810073877</v>
      </c>
      <c r="AF293" s="4">
        <f t="shared" si="220"/>
        <v>13.682962891269536</v>
      </c>
      <c r="AG293" s="4">
        <f t="shared" si="220"/>
        <v>14.708000077205893</v>
      </c>
      <c r="AH293" s="4">
        <f t="shared" si="220"/>
        <v>15.809812537576969</v>
      </c>
      <c r="AI293" s="4">
        <f t="shared" si="198"/>
        <v>2589046.9807961634</v>
      </c>
      <c r="AJ293" s="4">
        <f t="shared" si="205"/>
        <v>2589224.3041109787</v>
      </c>
      <c r="AK293" s="27"/>
      <c r="AL293">
        <f t="shared" si="192"/>
        <v>282</v>
      </c>
      <c r="AM293" s="4"/>
      <c r="AN293" s="4"/>
      <c r="AO293" s="4">
        <f t="shared" si="219"/>
        <v>0.25575044081578879</v>
      </c>
      <c r="AP293" s="4">
        <f t="shared" si="219"/>
        <v>0</v>
      </c>
      <c r="AQ293" s="4">
        <f t="shared" si="219"/>
        <v>0</v>
      </c>
      <c r="AR293" s="4">
        <f t="shared" si="219"/>
        <v>0</v>
      </c>
      <c r="AS293" s="4">
        <f t="shared" si="219"/>
        <v>0</v>
      </c>
      <c r="AT293" s="4">
        <f t="shared" si="219"/>
        <v>0</v>
      </c>
      <c r="AU293" s="4">
        <f t="shared" si="219"/>
        <v>0</v>
      </c>
      <c r="AV293" s="4">
        <f t="shared" si="219"/>
        <v>0</v>
      </c>
      <c r="AW293" s="4">
        <f t="shared" si="219"/>
        <v>0</v>
      </c>
      <c r="AX293" s="4">
        <f t="shared" si="219"/>
        <v>0</v>
      </c>
      <c r="AY293" s="4">
        <f t="shared" si="219"/>
        <v>0</v>
      </c>
      <c r="AZ293" s="4">
        <f t="shared" si="219"/>
        <v>0</v>
      </c>
      <c r="BA293" s="4">
        <f t="shared" si="219"/>
        <v>0</v>
      </c>
      <c r="BB293" s="4">
        <f t="shared" si="219"/>
        <v>0</v>
      </c>
      <c r="BC293" s="4">
        <f t="shared" si="219"/>
        <v>0</v>
      </c>
      <c r="BD293" s="4">
        <f t="shared" si="219"/>
        <v>0</v>
      </c>
      <c r="BE293" s="4">
        <f t="shared" si="217"/>
        <v>0</v>
      </c>
      <c r="BF293" s="4">
        <f t="shared" si="217"/>
        <v>0</v>
      </c>
      <c r="BG293" s="4">
        <f t="shared" si="217"/>
        <v>0</v>
      </c>
      <c r="BH293" s="4">
        <f t="shared" si="217"/>
        <v>0</v>
      </c>
      <c r="BI293" s="4">
        <f t="shared" si="217"/>
        <v>0</v>
      </c>
      <c r="BJ293" s="4">
        <f t="shared" si="209"/>
        <v>0.25575044081578879</v>
      </c>
      <c r="BK293" s="4">
        <f t="shared" si="206"/>
        <v>165269.38332139561</v>
      </c>
      <c r="BL293" s="4">
        <f t="shared" si="215"/>
        <v>1.0000135951000764</v>
      </c>
      <c r="BM293" s="4">
        <f t="shared" si="200"/>
        <v>2754493.6874323743</v>
      </c>
      <c r="BN293" s="18">
        <f t="shared" si="216"/>
        <v>1.0000126474979598</v>
      </c>
      <c r="BO293" s="4">
        <f t="shared" si="201"/>
        <v>5.9999913623128664</v>
      </c>
      <c r="BP293" s="27"/>
      <c r="BQ293" s="4">
        <f>I293+AJ293+BK293+SUM(J$11:J293)</f>
        <v>5000000.0000000075</v>
      </c>
      <c r="BR293" s="27"/>
      <c r="BS293">
        <f t="shared" si="194"/>
        <v>282</v>
      </c>
      <c r="BT293" s="11">
        <f t="shared" si="195"/>
        <v>0.4644532427145367</v>
      </c>
      <c r="BU293" s="9">
        <f t="shared" si="191"/>
        <v>0.27626206841838302</v>
      </c>
      <c r="BV293" s="9">
        <f t="shared" si="191"/>
        <v>0.27914268567202843</v>
      </c>
      <c r="BW293" s="9">
        <f t="shared" si="191"/>
        <v>0.30005667306924966</v>
      </c>
      <c r="BX293" s="9">
        <f t="shared" si="191"/>
        <v>0.32253750057493952</v>
      </c>
      <c r="BY293" s="9">
        <f t="shared" si="191"/>
        <v>0.34670254040521542</v>
      </c>
      <c r="BZ293" s="9">
        <f t="shared" si="191"/>
        <v>0.37267795516186247</v>
      </c>
      <c r="CA293" s="9">
        <f t="shared" si="191"/>
        <v>0.40059935586439371</v>
      </c>
      <c r="CB293" s="9">
        <f t="shared" si="191"/>
        <v>0.43061250919321986</v>
      </c>
      <c r="CC293" s="9">
        <f t="shared" si="191"/>
        <v>0.46287409761674436</v>
      </c>
      <c r="CD293" s="9">
        <f t="shared" si="190"/>
        <v>0.49755253634814089</v>
      </c>
      <c r="CE293" s="9">
        <f t="shared" si="190"/>
        <v>0</v>
      </c>
      <c r="CF293" s="9">
        <f t="shared" si="190"/>
        <v>0</v>
      </c>
      <c r="CG293" s="9">
        <f t="shared" si="190"/>
        <v>0</v>
      </c>
      <c r="CH293" s="9">
        <f t="shared" si="190"/>
        <v>0</v>
      </c>
      <c r="CI293" s="9">
        <f t="shared" si="190"/>
        <v>0</v>
      </c>
      <c r="CJ293" s="9">
        <f t="shared" si="221"/>
        <v>0</v>
      </c>
      <c r="CK293" s="9">
        <f t="shared" si="221"/>
        <v>0</v>
      </c>
      <c r="CL293" s="9">
        <f t="shared" si="221"/>
        <v>0</v>
      </c>
      <c r="CM293" s="9">
        <f t="shared" si="221"/>
        <v>0</v>
      </c>
      <c r="CN293" s="9">
        <f t="shared" si="182"/>
        <v>0</v>
      </c>
      <c r="CO293" s="9">
        <f t="shared" si="182"/>
        <v>0</v>
      </c>
      <c r="CP293" s="9">
        <f t="shared" si="182"/>
        <v>0</v>
      </c>
      <c r="CQ293" s="9">
        <f t="shared" si="213"/>
        <v>3.6890179223241772</v>
      </c>
      <c r="CR293" s="27"/>
    </row>
    <row r="294" spans="2:96" x14ac:dyDescent="0.2">
      <c r="B294" s="1">
        <f t="shared" si="207"/>
        <v>44143</v>
      </c>
      <c r="C294" s="8">
        <f t="shared" si="202"/>
        <v>40.428571428571431</v>
      </c>
      <c r="D294">
        <f t="shared" si="210"/>
        <v>283</v>
      </c>
      <c r="E294" s="14">
        <f t="shared" si="208"/>
        <v>0.15</v>
      </c>
      <c r="F294" s="3">
        <f t="shared" si="203"/>
        <v>2.8576511180631639</v>
      </c>
      <c r="G294" s="3">
        <f t="shared" si="196"/>
        <v>1.4189999999999996</v>
      </c>
      <c r="H294" s="27"/>
      <c r="I294" s="4">
        <f t="shared" si="204"/>
        <v>2245502.6235497105</v>
      </c>
      <c r="J294" s="4"/>
      <c r="K294" s="4">
        <f t="shared" si="197"/>
        <v>2754497.3764502946</v>
      </c>
      <c r="L294" s="4">
        <f t="shared" si="222"/>
        <v>1.0000117659439969</v>
      </c>
      <c r="N294" s="4">
        <f t="shared" si="211"/>
        <v>3.6890179223241772</v>
      </c>
      <c r="O294" s="4">
        <f t="shared" si="220"/>
        <v>3.7274845693906093</v>
      </c>
      <c r="P294" s="4">
        <f t="shared" si="220"/>
        <v>4.006756906114024</v>
      </c>
      <c r="Q294" s="4">
        <f t="shared" si="220"/>
        <v>4.30695199536187</v>
      </c>
      <c r="R294" s="4">
        <f t="shared" si="220"/>
        <v>4.6296371864379937</v>
      </c>
      <c r="S294" s="4">
        <f t="shared" si="220"/>
        <v>4.9764972160797463</v>
      </c>
      <c r="T294" s="4">
        <f t="shared" si="220"/>
        <v>5.3493429964189625</v>
      </c>
      <c r="U294" s="4">
        <f t="shared" si="220"/>
        <v>5.7501210602392971</v>
      </c>
      <c r="V294" s="4">
        <f t="shared" si="220"/>
        <v>6.1809237125997623</v>
      </c>
      <c r="W294" s="4">
        <f t="shared" si="220"/>
        <v>6.6439999415432673</v>
      </c>
      <c r="X294" s="4">
        <f t="shared" si="220"/>
        <v>7.1417671445267921</v>
      </c>
      <c r="Y294" s="4">
        <f t="shared" si="220"/>
        <v>7.6768237314164063</v>
      </c>
      <c r="Z294" s="4">
        <f t="shared" si="220"/>
        <v>8.2519626694062413</v>
      </c>
      <c r="AA294" s="4">
        <f t="shared" si="220"/>
        <v>8.8701860400682015</v>
      </c>
      <c r="AB294" s="4">
        <f t="shared" si="220"/>
        <v>9.5347206839423304</v>
      </c>
      <c r="AC294" s="4">
        <f t="shared" si="220"/>
        <v>10.249035013661979</v>
      </c>
      <c r="AD294" s="4">
        <f t="shared" si="220"/>
        <v>11.01685708260016</v>
      </c>
      <c r="AE294" s="4">
        <f t="shared" si="220"/>
        <v>11.842194002453029</v>
      </c>
      <c r="AF294" s="4">
        <f t="shared" si="220"/>
        <v>12.729352810073877</v>
      </c>
      <c r="AG294" s="4">
        <f t="shared" si="220"/>
        <v>13.682962891269536</v>
      </c>
      <c r="AH294" s="4">
        <f t="shared" si="220"/>
        <v>14.708000077205893</v>
      </c>
      <c r="AI294" s="4">
        <f t="shared" si="198"/>
        <v>2589062.7906087008</v>
      </c>
      <c r="AJ294" s="4">
        <f t="shared" si="205"/>
        <v>2589227.7552043539</v>
      </c>
      <c r="AK294" s="27"/>
      <c r="AL294">
        <f t="shared" si="192"/>
        <v>283</v>
      </c>
      <c r="AM294" s="4"/>
      <c r="AN294" s="4"/>
      <c r="AO294" s="4">
        <f t="shared" si="219"/>
        <v>0.2379245469823793</v>
      </c>
      <c r="AP294" s="4">
        <f t="shared" si="219"/>
        <v>0</v>
      </c>
      <c r="AQ294" s="4">
        <f t="shared" si="219"/>
        <v>0</v>
      </c>
      <c r="AR294" s="4">
        <f t="shared" si="219"/>
        <v>0</v>
      </c>
      <c r="AS294" s="4">
        <f t="shared" si="219"/>
        <v>0</v>
      </c>
      <c r="AT294" s="4">
        <f t="shared" si="219"/>
        <v>0</v>
      </c>
      <c r="AU294" s="4">
        <f t="shared" si="219"/>
        <v>0</v>
      </c>
      <c r="AV294" s="4">
        <f t="shared" si="219"/>
        <v>0</v>
      </c>
      <c r="AW294" s="4">
        <f t="shared" si="219"/>
        <v>0</v>
      </c>
      <c r="AX294" s="4">
        <f t="shared" si="219"/>
        <v>0</v>
      </c>
      <c r="AY294" s="4">
        <f t="shared" si="219"/>
        <v>0</v>
      </c>
      <c r="AZ294" s="4">
        <f t="shared" si="219"/>
        <v>0</v>
      </c>
      <c r="BA294" s="4">
        <f t="shared" si="219"/>
        <v>0</v>
      </c>
      <c r="BB294" s="4">
        <f t="shared" si="219"/>
        <v>0</v>
      </c>
      <c r="BC294" s="4">
        <f t="shared" si="219"/>
        <v>0</v>
      </c>
      <c r="BD294" s="4">
        <f t="shared" si="219"/>
        <v>0</v>
      </c>
      <c r="BE294" s="4">
        <f t="shared" si="217"/>
        <v>0</v>
      </c>
      <c r="BF294" s="4">
        <f t="shared" si="217"/>
        <v>0</v>
      </c>
      <c r="BG294" s="4">
        <f t="shared" si="217"/>
        <v>0</v>
      </c>
      <c r="BH294" s="4">
        <f t="shared" si="217"/>
        <v>0</v>
      </c>
      <c r="BI294" s="4">
        <f t="shared" si="217"/>
        <v>0</v>
      </c>
      <c r="BJ294" s="4">
        <f t="shared" si="209"/>
        <v>0.2379245469823793</v>
      </c>
      <c r="BK294" s="4">
        <f t="shared" si="206"/>
        <v>165269.6212459426</v>
      </c>
      <c r="BL294" s="4">
        <f t="shared" si="215"/>
        <v>1.0000126474979603</v>
      </c>
      <c r="BM294" s="4">
        <f t="shared" si="200"/>
        <v>2754497.3764502965</v>
      </c>
      <c r="BN294" s="18">
        <f t="shared" si="216"/>
        <v>1.0000117659439967</v>
      </c>
      <c r="BO294" s="4">
        <f t="shared" si="201"/>
        <v>5.9999919643751678</v>
      </c>
      <c r="BP294" s="27"/>
      <c r="BQ294" s="4">
        <f>I294+AJ294+BK294+SUM(J$11:J294)</f>
        <v>5000000.0000000075</v>
      </c>
      <c r="BR294" s="27"/>
      <c r="BS294">
        <f t="shared" si="194"/>
        <v>283</v>
      </c>
      <c r="BT294" s="11">
        <f t="shared" si="195"/>
        <v>0.46445250254645809</v>
      </c>
      <c r="BU294" s="9">
        <f t="shared" si="191"/>
        <v>0.25700604089432993</v>
      </c>
      <c r="BV294" s="9">
        <f t="shared" si="191"/>
        <v>0.25968593046851624</v>
      </c>
      <c r="BW294" s="9">
        <f t="shared" si="191"/>
        <v>0.27914224082099437</v>
      </c>
      <c r="BX294" s="9">
        <f t="shared" ref="BX294:CF330" si="223">Q294*$E294*$BT294*BX$7</f>
        <v>0.30005619488899221</v>
      </c>
      <c r="BY294" s="9">
        <f t="shared" si="223"/>
        <v>0.32253698656849039</v>
      </c>
      <c r="BZ294" s="9">
        <f t="shared" si="223"/>
        <v>0.34670198788855799</v>
      </c>
      <c r="CA294" s="9">
        <f t="shared" si="223"/>
        <v>0.37267736124992334</v>
      </c>
      <c r="CB294" s="9">
        <f t="shared" si="223"/>
        <v>0.40059871745598519</v>
      </c>
      <c r="CC294" s="9">
        <f t="shared" si="223"/>
        <v>0.43061182295485562</v>
      </c>
      <c r="CD294" s="9">
        <f t="shared" si="190"/>
        <v>0.4628733599652437</v>
      </c>
      <c r="CE294" s="9">
        <f t="shared" si="190"/>
        <v>0</v>
      </c>
      <c r="CF294" s="9">
        <f t="shared" si="190"/>
        <v>0</v>
      </c>
      <c r="CG294" s="9">
        <f t="shared" si="190"/>
        <v>0</v>
      </c>
      <c r="CH294" s="9">
        <f t="shared" si="190"/>
        <v>0</v>
      </c>
      <c r="CI294" s="9">
        <f t="shared" si="190"/>
        <v>0</v>
      </c>
      <c r="CJ294" s="9">
        <f t="shared" si="221"/>
        <v>0</v>
      </c>
      <c r="CK294" s="9">
        <f t="shared" si="221"/>
        <v>0</v>
      </c>
      <c r="CL294" s="9">
        <f t="shared" si="221"/>
        <v>0</v>
      </c>
      <c r="CM294" s="9">
        <f t="shared" si="221"/>
        <v>0</v>
      </c>
      <c r="CN294" s="9">
        <f t="shared" si="182"/>
        <v>0</v>
      </c>
      <c r="CO294" s="9">
        <f t="shared" si="182"/>
        <v>0</v>
      </c>
      <c r="CP294" s="9">
        <f t="shared" si="182"/>
        <v>0</v>
      </c>
      <c r="CQ294" s="9">
        <f t="shared" si="213"/>
        <v>3.4318906431558895</v>
      </c>
      <c r="CR294" s="27"/>
    </row>
    <row r="295" spans="2:96" x14ac:dyDescent="0.2">
      <c r="B295" s="1">
        <f t="shared" si="207"/>
        <v>44144</v>
      </c>
      <c r="C295" s="8">
        <f t="shared" si="202"/>
        <v>40.571428571428569</v>
      </c>
      <c r="D295">
        <f t="shared" si="210"/>
        <v>284</v>
      </c>
      <c r="E295" s="14">
        <f t="shared" si="208"/>
        <v>0.15</v>
      </c>
      <c r="F295" s="3">
        <f t="shared" si="203"/>
        <v>2.8576511180631639</v>
      </c>
      <c r="G295" s="3">
        <f t="shared" si="196"/>
        <v>1.4189999999999996</v>
      </c>
      <c r="H295" s="27"/>
      <c r="I295" s="4">
        <f t="shared" si="204"/>
        <v>2245499.1916590673</v>
      </c>
      <c r="J295" s="4"/>
      <c r="K295" s="4">
        <f t="shared" si="197"/>
        <v>2754500.8083409378</v>
      </c>
      <c r="L295" s="4">
        <f t="shared" si="222"/>
        <v>1.0000109458347939</v>
      </c>
      <c r="N295" s="4">
        <f t="shared" si="211"/>
        <v>3.4318906431558895</v>
      </c>
      <c r="O295" s="4">
        <f t="shared" si="220"/>
        <v>3.4676768469847263</v>
      </c>
      <c r="P295" s="4">
        <f t="shared" si="220"/>
        <v>3.7274845693906093</v>
      </c>
      <c r="Q295" s="4">
        <f t="shared" si="220"/>
        <v>4.006756906114024</v>
      </c>
      <c r="R295" s="4">
        <f t="shared" si="220"/>
        <v>4.30695199536187</v>
      </c>
      <c r="S295" s="4">
        <f t="shared" si="220"/>
        <v>4.6296371864379937</v>
      </c>
      <c r="T295" s="4">
        <f t="shared" si="220"/>
        <v>4.9764972160797463</v>
      </c>
      <c r="U295" s="4">
        <f t="shared" si="220"/>
        <v>5.3493429964189625</v>
      </c>
      <c r="V295" s="4">
        <f t="shared" si="220"/>
        <v>5.7501210602392971</v>
      </c>
      <c r="W295" s="4">
        <f t="shared" si="220"/>
        <v>6.1809237125997623</v>
      </c>
      <c r="X295" s="4">
        <f t="shared" si="220"/>
        <v>6.6439999415432673</v>
      </c>
      <c r="Y295" s="4">
        <f t="shared" si="220"/>
        <v>7.1417671445267921</v>
      </c>
      <c r="Z295" s="4">
        <f t="shared" si="220"/>
        <v>7.6768237314164063</v>
      </c>
      <c r="AA295" s="4">
        <f t="shared" si="220"/>
        <v>8.2519626694062413</v>
      </c>
      <c r="AB295" s="4">
        <f t="shared" si="220"/>
        <v>8.8701860400682015</v>
      </c>
      <c r="AC295" s="4">
        <f t="shared" si="220"/>
        <v>9.5347206839423304</v>
      </c>
      <c r="AD295" s="4">
        <f t="shared" si="220"/>
        <v>10.249035013661979</v>
      </c>
      <c r="AE295" s="4">
        <f t="shared" si="220"/>
        <v>11.01685708260016</v>
      </c>
      <c r="AF295" s="4">
        <f t="shared" si="220"/>
        <v>11.842194002453029</v>
      </c>
      <c r="AG295" s="4">
        <f t="shared" si="220"/>
        <v>12.729352810073877</v>
      </c>
      <c r="AH295" s="4">
        <f t="shared" si="220"/>
        <v>13.682962891269536</v>
      </c>
      <c r="AI295" s="4">
        <f t="shared" si="198"/>
        <v>2589077.4986087782</v>
      </c>
      <c r="AJ295" s="4">
        <f t="shared" si="205"/>
        <v>2589230.9657539218</v>
      </c>
      <c r="AK295" s="27"/>
      <c r="AL295">
        <f t="shared" si="192"/>
        <v>284</v>
      </c>
      <c r="AM295" s="4"/>
      <c r="AN295" s="4"/>
      <c r="AO295" s="4">
        <f t="shared" si="219"/>
        <v>0.22134107533945063</v>
      </c>
      <c r="AP295" s="4">
        <f t="shared" si="219"/>
        <v>0</v>
      </c>
      <c r="AQ295" s="4">
        <f t="shared" si="219"/>
        <v>0</v>
      </c>
      <c r="AR295" s="4">
        <f t="shared" si="219"/>
        <v>0</v>
      </c>
      <c r="AS295" s="4">
        <f t="shared" si="219"/>
        <v>0</v>
      </c>
      <c r="AT295" s="4">
        <f t="shared" si="219"/>
        <v>0</v>
      </c>
      <c r="AU295" s="4">
        <f t="shared" si="219"/>
        <v>0</v>
      </c>
      <c r="AV295" s="4">
        <f t="shared" si="219"/>
        <v>0</v>
      </c>
      <c r="AW295" s="4">
        <f t="shared" si="219"/>
        <v>0</v>
      </c>
      <c r="AX295" s="4">
        <f t="shared" si="219"/>
        <v>0</v>
      </c>
      <c r="AY295" s="4">
        <f t="shared" si="219"/>
        <v>0</v>
      </c>
      <c r="AZ295" s="4">
        <f t="shared" si="219"/>
        <v>0</v>
      </c>
      <c r="BA295" s="4">
        <f t="shared" si="219"/>
        <v>0</v>
      </c>
      <c r="BB295" s="4">
        <f t="shared" si="219"/>
        <v>0</v>
      </c>
      <c r="BC295" s="4">
        <f t="shared" si="219"/>
        <v>0</v>
      </c>
      <c r="BD295" s="4">
        <f t="shared" si="219"/>
        <v>0</v>
      </c>
      <c r="BE295" s="4">
        <f t="shared" si="217"/>
        <v>0</v>
      </c>
      <c r="BF295" s="4">
        <f t="shared" si="217"/>
        <v>0</v>
      </c>
      <c r="BG295" s="4">
        <f t="shared" si="217"/>
        <v>0</v>
      </c>
      <c r="BH295" s="4">
        <f t="shared" si="217"/>
        <v>0</v>
      </c>
      <c r="BI295" s="4">
        <f t="shared" si="217"/>
        <v>0</v>
      </c>
      <c r="BJ295" s="4">
        <f t="shared" si="209"/>
        <v>0.22134107533945063</v>
      </c>
      <c r="BK295" s="4">
        <f t="shared" si="206"/>
        <v>165269.84258701795</v>
      </c>
      <c r="BL295" s="4">
        <f t="shared" si="215"/>
        <v>1.0000117659439971</v>
      </c>
      <c r="BM295" s="4">
        <f t="shared" si="200"/>
        <v>2754500.8083409397</v>
      </c>
      <c r="BN295" s="18">
        <f t="shared" si="216"/>
        <v>1.0000109458347939</v>
      </c>
      <c r="BO295" s="4">
        <f t="shared" si="201"/>
        <v>5.9999925244734795</v>
      </c>
      <c r="BP295" s="27"/>
      <c r="BQ295" s="4">
        <f>I295+AJ295+BK295+SUM(J$11:J295)</f>
        <v>5000000.0000000075</v>
      </c>
      <c r="BR295" s="27"/>
      <c r="BS295">
        <f t="shared" si="194"/>
        <v>284</v>
      </c>
      <c r="BT295" s="11">
        <f t="shared" si="195"/>
        <v>0.46445181396858126</v>
      </c>
      <c r="BU295" s="9">
        <f t="shared" ref="BU295:CC347" si="224">N295*$E295*$BT295*BU$7</f>
        <v>0.23909217518333309</v>
      </c>
      <c r="BV295" s="9">
        <f t="shared" si="224"/>
        <v>0.24158532027583599</v>
      </c>
      <c r="BW295" s="9">
        <f t="shared" si="224"/>
        <v>0.25968554546900463</v>
      </c>
      <c r="BX295" s="9">
        <f t="shared" si="223"/>
        <v>0.27914182697636986</v>
      </c>
      <c r="BY295" s="9">
        <f t="shared" si="223"/>
        <v>0.30005575003821311</v>
      </c>
      <c r="BZ295" s="9">
        <f t="shared" si="223"/>
        <v>0.32253650838862874</v>
      </c>
      <c r="CA295" s="9">
        <f t="shared" si="223"/>
        <v>0.34670147388267492</v>
      </c>
      <c r="CB295" s="9">
        <f t="shared" si="223"/>
        <v>0.37267680873403691</v>
      </c>
      <c r="CC295" s="9">
        <f t="shared" si="223"/>
        <v>0.40059812354506247</v>
      </c>
      <c r="CD295" s="9">
        <f t="shared" si="190"/>
        <v>0.4306111845477566</v>
      </c>
      <c r="CE295" s="9">
        <f t="shared" si="190"/>
        <v>0</v>
      </c>
      <c r="CF295" s="9">
        <f t="shared" si="190"/>
        <v>0</v>
      </c>
      <c r="CG295" s="9">
        <f t="shared" si="190"/>
        <v>0</v>
      </c>
      <c r="CH295" s="9">
        <f t="shared" si="190"/>
        <v>0</v>
      </c>
      <c r="CI295" s="9">
        <f t="shared" si="190"/>
        <v>0</v>
      </c>
      <c r="CJ295" s="9">
        <f t="shared" si="221"/>
        <v>0</v>
      </c>
      <c r="CK295" s="9">
        <f t="shared" si="221"/>
        <v>0</v>
      </c>
      <c r="CL295" s="9">
        <f t="shared" si="221"/>
        <v>0</v>
      </c>
      <c r="CM295" s="9">
        <f t="shared" si="221"/>
        <v>0</v>
      </c>
      <c r="CN295" s="9">
        <f t="shared" si="182"/>
        <v>0</v>
      </c>
      <c r="CO295" s="9">
        <f t="shared" si="182"/>
        <v>0</v>
      </c>
      <c r="CP295" s="9">
        <f t="shared" si="182"/>
        <v>0</v>
      </c>
      <c r="CQ295" s="9">
        <f t="shared" si="213"/>
        <v>3.1926847170409163</v>
      </c>
      <c r="CR295" s="27"/>
    </row>
    <row r="296" spans="2:96" x14ac:dyDescent="0.2">
      <c r="B296" s="1">
        <f t="shared" si="207"/>
        <v>44145</v>
      </c>
      <c r="C296" s="8">
        <f t="shared" si="202"/>
        <v>40.714285714285715</v>
      </c>
      <c r="D296">
        <f t="shared" si="210"/>
        <v>285</v>
      </c>
      <c r="E296" s="14">
        <f t="shared" si="208"/>
        <v>0.15</v>
      </c>
      <c r="F296" s="3">
        <f t="shared" si="203"/>
        <v>2.8576511180631639</v>
      </c>
      <c r="G296" s="3">
        <f t="shared" si="196"/>
        <v>1.4189999999999996</v>
      </c>
      <c r="H296" s="27"/>
      <c r="I296" s="4">
        <f t="shared" si="204"/>
        <v>2245495.9989743503</v>
      </c>
      <c r="J296" s="4"/>
      <c r="K296" s="4">
        <f t="shared" si="197"/>
        <v>2754504.0010256548</v>
      </c>
      <c r="L296" s="4">
        <f t="shared" si="222"/>
        <v>1.0000101828877788</v>
      </c>
      <c r="N296" s="4">
        <f t="shared" si="211"/>
        <v>3.1926847170409163</v>
      </c>
      <c r="O296" s="4">
        <f t="shared" si="220"/>
        <v>3.225977204566536</v>
      </c>
      <c r="P296" s="4">
        <f t="shared" si="220"/>
        <v>3.4676768469847263</v>
      </c>
      <c r="Q296" s="4">
        <f t="shared" si="220"/>
        <v>3.7274845693906093</v>
      </c>
      <c r="R296" s="4">
        <f t="shared" si="220"/>
        <v>4.006756906114024</v>
      </c>
      <c r="S296" s="4">
        <f t="shared" si="220"/>
        <v>4.30695199536187</v>
      </c>
      <c r="T296" s="4">
        <f t="shared" si="220"/>
        <v>4.6296371864379937</v>
      </c>
      <c r="U296" s="4">
        <f t="shared" si="220"/>
        <v>4.9764972160797463</v>
      </c>
      <c r="V296" s="4">
        <f t="shared" si="220"/>
        <v>5.3493429964189625</v>
      </c>
      <c r="W296" s="4">
        <f t="shared" si="220"/>
        <v>5.7501210602392971</v>
      </c>
      <c r="X296" s="4">
        <f t="shared" si="220"/>
        <v>6.1809237125997623</v>
      </c>
      <c r="Y296" s="4">
        <f t="shared" si="220"/>
        <v>6.6439999415432673</v>
      </c>
      <c r="Z296" s="4">
        <f t="shared" si="220"/>
        <v>7.1417671445267921</v>
      </c>
      <c r="AA296" s="4">
        <f t="shared" si="220"/>
        <v>7.6768237314164063</v>
      </c>
      <c r="AB296" s="4">
        <f t="shared" si="220"/>
        <v>8.2519626694062413</v>
      </c>
      <c r="AC296" s="4">
        <f t="shared" si="220"/>
        <v>8.8701860400682015</v>
      </c>
      <c r="AD296" s="4">
        <f t="shared" si="220"/>
        <v>9.5347206839423304</v>
      </c>
      <c r="AE296" s="4">
        <f t="shared" si="220"/>
        <v>10.249035013661979</v>
      </c>
      <c r="AF296" s="4">
        <f t="shared" si="220"/>
        <v>11.01685708260016</v>
      </c>
      <c r="AG296" s="4">
        <f t="shared" si="220"/>
        <v>11.842194002453029</v>
      </c>
      <c r="AH296" s="4">
        <f t="shared" si="220"/>
        <v>12.729352810073877</v>
      </c>
      <c r="AI296" s="4">
        <f t="shared" si="198"/>
        <v>2589091.1815716694</v>
      </c>
      <c r="AJ296" s="4">
        <f t="shared" si="205"/>
        <v>2589233.9525252003</v>
      </c>
      <c r="AK296" s="27"/>
      <c r="AL296">
        <f t="shared" si="192"/>
        <v>285</v>
      </c>
      <c r="AM296" s="4"/>
      <c r="AN296" s="4"/>
      <c r="AO296" s="4">
        <f t="shared" si="219"/>
        <v>0.20591343858935338</v>
      </c>
      <c r="AP296" s="4">
        <f t="shared" si="219"/>
        <v>0</v>
      </c>
      <c r="AQ296" s="4">
        <f t="shared" si="219"/>
        <v>0</v>
      </c>
      <c r="AR296" s="4">
        <f t="shared" si="219"/>
        <v>0</v>
      </c>
      <c r="AS296" s="4">
        <f t="shared" si="219"/>
        <v>0</v>
      </c>
      <c r="AT296" s="4">
        <f t="shared" si="219"/>
        <v>0</v>
      </c>
      <c r="AU296" s="4">
        <f t="shared" si="219"/>
        <v>0</v>
      </c>
      <c r="AV296" s="4">
        <f t="shared" si="219"/>
        <v>0</v>
      </c>
      <c r="AW296" s="4">
        <f t="shared" si="219"/>
        <v>0</v>
      </c>
      <c r="AX296" s="4">
        <f t="shared" si="219"/>
        <v>0</v>
      </c>
      <c r="AY296" s="4">
        <f t="shared" si="219"/>
        <v>0</v>
      </c>
      <c r="AZ296" s="4">
        <f t="shared" si="219"/>
        <v>0</v>
      </c>
      <c r="BA296" s="4">
        <f t="shared" si="219"/>
        <v>0</v>
      </c>
      <c r="BB296" s="4">
        <f t="shared" si="219"/>
        <v>0</v>
      </c>
      <c r="BC296" s="4">
        <f t="shared" si="219"/>
        <v>0</v>
      </c>
      <c r="BD296" s="4">
        <f t="shared" si="219"/>
        <v>0</v>
      </c>
      <c r="BE296" s="4">
        <f t="shared" si="217"/>
        <v>0</v>
      </c>
      <c r="BF296" s="4">
        <f t="shared" si="217"/>
        <v>0</v>
      </c>
      <c r="BG296" s="4">
        <f t="shared" si="217"/>
        <v>0</v>
      </c>
      <c r="BH296" s="4">
        <f t="shared" si="217"/>
        <v>0</v>
      </c>
      <c r="BI296" s="4">
        <f t="shared" si="217"/>
        <v>0</v>
      </c>
      <c r="BJ296" s="4">
        <f t="shared" si="209"/>
        <v>0.20591343858935338</v>
      </c>
      <c r="BK296" s="4">
        <f t="shared" si="206"/>
        <v>165270.04850045653</v>
      </c>
      <c r="BL296" s="4">
        <f t="shared" si="215"/>
        <v>1.0000109458347941</v>
      </c>
      <c r="BM296" s="4">
        <f t="shared" si="200"/>
        <v>2754504.0010256567</v>
      </c>
      <c r="BN296" s="18">
        <f t="shared" si="216"/>
        <v>1.0000101828877785</v>
      </c>
      <c r="BO296" s="4">
        <f t="shared" si="201"/>
        <v>5.9999930455325963</v>
      </c>
      <c r="BP296" s="27"/>
      <c r="BQ296" s="4">
        <f>I296+AJ296+BK296+SUM(J$11:J296)</f>
        <v>5000000.0000000075</v>
      </c>
      <c r="BR296" s="27"/>
      <c r="BS296">
        <f t="shared" si="194"/>
        <v>285</v>
      </c>
      <c r="BT296" s="11">
        <f t="shared" si="195"/>
        <v>0.46445117338516129</v>
      </c>
      <c r="BU296" s="9">
        <f t="shared" si="224"/>
        <v>0.22242692446177875</v>
      </c>
      <c r="BV296" s="9">
        <f t="shared" si="224"/>
        <v>0.2247463346962065</v>
      </c>
      <c r="BW296" s="9">
        <f t="shared" si="224"/>
        <v>0.24158498707539189</v>
      </c>
      <c r="BX296" s="9">
        <f t="shared" si="223"/>
        <v>0.25968518730428264</v>
      </c>
      <c r="BY296" s="9">
        <f t="shared" si="223"/>
        <v>0.27914144197706353</v>
      </c>
      <c r="BZ296" s="9">
        <f t="shared" si="223"/>
        <v>0.30005533619390728</v>
      </c>
      <c r="CA296" s="9">
        <f t="shared" si="223"/>
        <v>0.32253606353830544</v>
      </c>
      <c r="CB296" s="9">
        <f t="shared" si="223"/>
        <v>0.34670099570343399</v>
      </c>
      <c r="CC296" s="9">
        <f t="shared" si="223"/>
        <v>0.37267629472897223</v>
      </c>
      <c r="CD296" s="9">
        <f t="shared" si="190"/>
        <v>0.40059757103023036</v>
      </c>
      <c r="CE296" s="9">
        <f t="shared" si="190"/>
        <v>0</v>
      </c>
      <c r="CF296" s="9">
        <f t="shared" si="190"/>
        <v>0</v>
      </c>
      <c r="CG296" s="9">
        <f t="shared" si="190"/>
        <v>0</v>
      </c>
      <c r="CH296" s="9">
        <f t="shared" si="190"/>
        <v>0</v>
      </c>
      <c r="CI296" s="9">
        <f t="shared" si="190"/>
        <v>0</v>
      </c>
      <c r="CJ296" s="9">
        <f t="shared" si="221"/>
        <v>0</v>
      </c>
      <c r="CK296" s="9">
        <f t="shared" si="221"/>
        <v>0</v>
      </c>
      <c r="CL296" s="9">
        <f t="shared" si="221"/>
        <v>0</v>
      </c>
      <c r="CM296" s="9">
        <f t="shared" si="221"/>
        <v>0</v>
      </c>
      <c r="CN296" s="9">
        <f t="shared" si="182"/>
        <v>0</v>
      </c>
      <c r="CO296" s="9">
        <f t="shared" si="182"/>
        <v>0</v>
      </c>
      <c r="CP296" s="9">
        <f t="shared" si="182"/>
        <v>0</v>
      </c>
      <c r="CQ296" s="9">
        <f t="shared" si="213"/>
        <v>2.9701511367095725</v>
      </c>
      <c r="CR296" s="27"/>
    </row>
    <row r="297" spans="2:96" x14ac:dyDescent="0.2">
      <c r="B297" s="1">
        <f t="shared" si="207"/>
        <v>44146</v>
      </c>
      <c r="C297" s="8">
        <f t="shared" si="202"/>
        <v>40.857142857142854</v>
      </c>
      <c r="D297">
        <f t="shared" si="210"/>
        <v>286</v>
      </c>
      <c r="E297" s="14">
        <f t="shared" si="208"/>
        <v>0.15</v>
      </c>
      <c r="F297" s="3">
        <f t="shared" si="203"/>
        <v>2.8576511180631639</v>
      </c>
      <c r="G297" s="3">
        <f t="shared" si="196"/>
        <v>1.4189999999999996</v>
      </c>
      <c r="H297" s="27"/>
      <c r="I297" s="4">
        <f t="shared" si="204"/>
        <v>2245493.0288232137</v>
      </c>
      <c r="J297" s="4"/>
      <c r="K297" s="4">
        <f t="shared" si="197"/>
        <v>2754506.9711767915</v>
      </c>
      <c r="L297" s="4">
        <f t="shared" si="222"/>
        <v>1.0000094731188438</v>
      </c>
      <c r="N297" s="4">
        <f t="shared" si="211"/>
        <v>2.9701511367095725</v>
      </c>
      <c r="O297" s="4">
        <f t="shared" si="220"/>
        <v>3.0011236340184611</v>
      </c>
      <c r="P297" s="4">
        <f t="shared" si="220"/>
        <v>3.225977204566536</v>
      </c>
      <c r="Q297" s="4">
        <f t="shared" si="220"/>
        <v>3.4676768469847263</v>
      </c>
      <c r="R297" s="4">
        <f t="shared" si="220"/>
        <v>3.7274845693906093</v>
      </c>
      <c r="S297" s="4">
        <f t="shared" si="220"/>
        <v>4.006756906114024</v>
      </c>
      <c r="T297" s="4">
        <f t="shared" si="220"/>
        <v>4.30695199536187</v>
      </c>
      <c r="U297" s="4">
        <f t="shared" si="220"/>
        <v>4.6296371864379937</v>
      </c>
      <c r="V297" s="4">
        <f t="shared" si="220"/>
        <v>4.9764972160797463</v>
      </c>
      <c r="W297" s="4">
        <f t="shared" si="220"/>
        <v>5.3493429964189625</v>
      </c>
      <c r="X297" s="4">
        <f t="shared" si="220"/>
        <v>5.7501210602392971</v>
      </c>
      <c r="Y297" s="4">
        <f t="shared" si="220"/>
        <v>6.1809237125997623</v>
      </c>
      <c r="Z297" s="4">
        <f t="shared" si="220"/>
        <v>6.6439999415432673</v>
      </c>
      <c r="AA297" s="4">
        <f t="shared" si="220"/>
        <v>7.1417671445267921</v>
      </c>
      <c r="AB297" s="4">
        <f t="shared" si="220"/>
        <v>7.6768237314164063</v>
      </c>
      <c r="AC297" s="4">
        <f t="shared" si="220"/>
        <v>8.2519626694062413</v>
      </c>
      <c r="AD297" s="4">
        <f t="shared" ref="AD297:AH297" si="225">AC296*(1-AC$6)</f>
        <v>8.8701860400682015</v>
      </c>
      <c r="AE297" s="4">
        <f t="shared" si="225"/>
        <v>9.5347206839423304</v>
      </c>
      <c r="AF297" s="4">
        <f t="shared" si="225"/>
        <v>10.249035013661979</v>
      </c>
      <c r="AG297" s="4">
        <f t="shared" si="225"/>
        <v>11.01685708260016</v>
      </c>
      <c r="AH297" s="4">
        <f t="shared" si="225"/>
        <v>11.842194002453029</v>
      </c>
      <c r="AI297" s="4">
        <f t="shared" si="198"/>
        <v>2589103.9109244794</v>
      </c>
      <c r="AJ297" s="4">
        <f t="shared" si="205"/>
        <v>2589236.7311152541</v>
      </c>
      <c r="AK297" s="27"/>
      <c r="AL297">
        <f t="shared" si="192"/>
        <v>286</v>
      </c>
      <c r="AM297" s="4"/>
      <c r="AN297" s="4"/>
      <c r="AO297" s="4">
        <f t="shared" si="219"/>
        <v>0.19156108302245498</v>
      </c>
      <c r="AP297" s="4">
        <f t="shared" si="219"/>
        <v>0</v>
      </c>
      <c r="AQ297" s="4">
        <f t="shared" si="219"/>
        <v>0</v>
      </c>
      <c r="AR297" s="4">
        <f t="shared" si="219"/>
        <v>0</v>
      </c>
      <c r="AS297" s="4">
        <f t="shared" si="219"/>
        <v>0</v>
      </c>
      <c r="AT297" s="4">
        <f t="shared" si="219"/>
        <v>0</v>
      </c>
      <c r="AU297" s="4">
        <f t="shared" si="219"/>
        <v>0</v>
      </c>
      <c r="AV297" s="4">
        <f t="shared" si="219"/>
        <v>0</v>
      </c>
      <c r="AW297" s="4">
        <f t="shared" si="219"/>
        <v>0</v>
      </c>
      <c r="AX297" s="4">
        <f t="shared" si="219"/>
        <v>0</v>
      </c>
      <c r="AY297" s="4">
        <f t="shared" si="219"/>
        <v>0</v>
      </c>
      <c r="AZ297" s="4">
        <f t="shared" si="219"/>
        <v>0</v>
      </c>
      <c r="BA297" s="4">
        <f t="shared" si="219"/>
        <v>0</v>
      </c>
      <c r="BB297" s="4">
        <f t="shared" si="219"/>
        <v>0</v>
      </c>
      <c r="BC297" s="4">
        <f t="shared" si="219"/>
        <v>0</v>
      </c>
      <c r="BD297" s="4">
        <f t="shared" si="219"/>
        <v>0</v>
      </c>
      <c r="BE297" s="4">
        <f t="shared" si="217"/>
        <v>0</v>
      </c>
      <c r="BF297" s="4">
        <f t="shared" si="217"/>
        <v>0</v>
      </c>
      <c r="BG297" s="4">
        <f t="shared" si="217"/>
        <v>0</v>
      </c>
      <c r="BH297" s="4">
        <f t="shared" si="217"/>
        <v>0</v>
      </c>
      <c r="BI297" s="4">
        <f t="shared" si="217"/>
        <v>0</v>
      </c>
      <c r="BJ297" s="4">
        <f t="shared" si="209"/>
        <v>0.19156108302245498</v>
      </c>
      <c r="BK297" s="4">
        <f t="shared" si="206"/>
        <v>165270.24006153955</v>
      </c>
      <c r="BL297" s="4">
        <f t="shared" si="215"/>
        <v>1.000010182887779</v>
      </c>
      <c r="BM297" s="4">
        <f t="shared" si="200"/>
        <v>2754506.9711767938</v>
      </c>
      <c r="BN297" s="18">
        <f t="shared" si="216"/>
        <v>1.000009473118844</v>
      </c>
      <c r="BO297" s="4">
        <f t="shared" si="201"/>
        <v>5.9999935302734775</v>
      </c>
      <c r="BP297" s="27"/>
      <c r="BQ297" s="4">
        <f>I297+AJ297+BK297+SUM(J$11:J297)</f>
        <v>5000000.0000000065</v>
      </c>
      <c r="BR297" s="27"/>
      <c r="BS297">
        <f t="shared" si="194"/>
        <v>286</v>
      </c>
      <c r="BT297" s="11">
        <f t="shared" si="195"/>
        <v>0.46445057745105334</v>
      </c>
      <c r="BU297" s="9">
        <f t="shared" si="224"/>
        <v>0.20692326158424951</v>
      </c>
      <c r="BV297" s="9">
        <f t="shared" si="224"/>
        <v>0.20908104072328168</v>
      </c>
      <c r="BW297" s="9">
        <f t="shared" si="224"/>
        <v>0.22474604632572937</v>
      </c>
      <c r="BX297" s="9">
        <f t="shared" si="223"/>
        <v>0.2415846770993556</v>
      </c>
      <c r="BY297" s="9">
        <f t="shared" si="223"/>
        <v>0.25968485410400388</v>
      </c>
      <c r="BZ297" s="9">
        <f t="shared" si="223"/>
        <v>0.27914108381259817</v>
      </c>
      <c r="CA297" s="9">
        <f t="shared" si="223"/>
        <v>0.300054951194968</v>
      </c>
      <c r="CB297" s="9">
        <f t="shared" si="223"/>
        <v>0.32253564969449938</v>
      </c>
      <c r="CC297" s="9">
        <f t="shared" si="223"/>
        <v>0.34670055085376966</v>
      </c>
      <c r="CD297" s="9">
        <f t="shared" si="190"/>
        <v>0.37267581655058024</v>
      </c>
      <c r="CE297" s="9">
        <f t="shared" si="190"/>
        <v>0</v>
      </c>
      <c r="CF297" s="9">
        <f t="shared" si="190"/>
        <v>0</v>
      </c>
      <c r="CG297" s="9">
        <f t="shared" si="190"/>
        <v>0</v>
      </c>
      <c r="CH297" s="9">
        <f t="shared" si="190"/>
        <v>0</v>
      </c>
      <c r="CI297" s="9">
        <f t="shared" si="190"/>
        <v>0</v>
      </c>
      <c r="CJ297" s="9">
        <f t="shared" si="221"/>
        <v>0</v>
      </c>
      <c r="CK297" s="9">
        <f t="shared" si="221"/>
        <v>0</v>
      </c>
      <c r="CL297" s="9">
        <f t="shared" si="221"/>
        <v>0</v>
      </c>
      <c r="CM297" s="9">
        <f t="shared" si="221"/>
        <v>0</v>
      </c>
      <c r="CN297" s="9">
        <f t="shared" si="182"/>
        <v>0</v>
      </c>
      <c r="CO297" s="9">
        <f t="shared" si="182"/>
        <v>0</v>
      </c>
      <c r="CP297" s="9">
        <f t="shared" si="182"/>
        <v>0</v>
      </c>
      <c r="CQ297" s="9">
        <f t="shared" si="213"/>
        <v>2.7631279319430351</v>
      </c>
      <c r="CR297" s="27"/>
    </row>
    <row r="298" spans="2:96" x14ac:dyDescent="0.2">
      <c r="B298" s="1">
        <f t="shared" si="207"/>
        <v>44147</v>
      </c>
      <c r="C298" s="8">
        <f t="shared" si="202"/>
        <v>41</v>
      </c>
      <c r="D298">
        <f t="shared" si="210"/>
        <v>287</v>
      </c>
      <c r="E298" s="14">
        <f t="shared" si="208"/>
        <v>0.15</v>
      </c>
      <c r="F298" s="3">
        <f t="shared" si="203"/>
        <v>2.8576511180631639</v>
      </c>
      <c r="G298" s="3">
        <f t="shared" si="196"/>
        <v>1.4189999999999996</v>
      </c>
      <c r="H298" s="27"/>
      <c r="I298" s="4">
        <f t="shared" si="204"/>
        <v>2245490.2656952818</v>
      </c>
      <c r="J298" s="4"/>
      <c r="K298" s="4">
        <f t="shared" si="197"/>
        <v>2754509.7343047233</v>
      </c>
      <c r="L298" s="4">
        <f t="shared" si="222"/>
        <v>1.000008812821549</v>
      </c>
      <c r="N298" s="4">
        <f t="shared" si="211"/>
        <v>2.7631279319430351</v>
      </c>
      <c r="O298" s="4">
        <f t="shared" ref="O298:AH310" si="226">N297*(1-N$6)</f>
        <v>2.791942068506998</v>
      </c>
      <c r="P298" s="4">
        <f t="shared" si="226"/>
        <v>3.0011236340184611</v>
      </c>
      <c r="Q298" s="4">
        <f t="shared" si="226"/>
        <v>3.225977204566536</v>
      </c>
      <c r="R298" s="4">
        <f t="shared" si="226"/>
        <v>3.4676768469847263</v>
      </c>
      <c r="S298" s="4">
        <f t="shared" si="226"/>
        <v>3.7274845693906093</v>
      </c>
      <c r="T298" s="4">
        <f t="shared" si="226"/>
        <v>4.006756906114024</v>
      </c>
      <c r="U298" s="4">
        <f t="shared" si="226"/>
        <v>4.30695199536187</v>
      </c>
      <c r="V298" s="4">
        <f t="shared" si="226"/>
        <v>4.6296371864379937</v>
      </c>
      <c r="W298" s="4">
        <f t="shared" si="226"/>
        <v>4.9764972160797463</v>
      </c>
      <c r="X298" s="4">
        <f t="shared" si="226"/>
        <v>5.3493429964189625</v>
      </c>
      <c r="Y298" s="4">
        <f t="shared" si="226"/>
        <v>5.7501210602392971</v>
      </c>
      <c r="Z298" s="4">
        <f t="shared" si="226"/>
        <v>6.1809237125997623</v>
      </c>
      <c r="AA298" s="4">
        <f t="shared" si="226"/>
        <v>6.6439999415432673</v>
      </c>
      <c r="AB298" s="4">
        <f t="shared" si="226"/>
        <v>7.1417671445267921</v>
      </c>
      <c r="AC298" s="4">
        <f t="shared" si="226"/>
        <v>7.6768237314164063</v>
      </c>
      <c r="AD298" s="4">
        <f t="shared" si="226"/>
        <v>8.2519626694062413</v>
      </c>
      <c r="AE298" s="4">
        <f t="shared" si="226"/>
        <v>8.8701860400682015</v>
      </c>
      <c r="AF298" s="4">
        <f t="shared" si="226"/>
        <v>9.5347206839423304</v>
      </c>
      <c r="AG298" s="4">
        <f t="shared" si="226"/>
        <v>10.249035013661979</v>
      </c>
      <c r="AH298" s="4">
        <f t="shared" si="226"/>
        <v>11.01685708260016</v>
      </c>
      <c r="AI298" s="4">
        <f t="shared" si="198"/>
        <v>2589115.753118482</v>
      </c>
      <c r="AJ298" s="4">
        <f t="shared" si="205"/>
        <v>2589239.3160341177</v>
      </c>
      <c r="AK298" s="27"/>
      <c r="AL298">
        <f t="shared" si="192"/>
        <v>287</v>
      </c>
      <c r="AM298" s="4"/>
      <c r="AN298" s="4"/>
      <c r="AO298" s="4">
        <f t="shared" si="219"/>
        <v>0.17820906820257434</v>
      </c>
      <c r="AP298" s="4">
        <f t="shared" si="219"/>
        <v>0</v>
      </c>
      <c r="AQ298" s="4">
        <f t="shared" si="219"/>
        <v>0</v>
      </c>
      <c r="AR298" s="4">
        <f t="shared" si="219"/>
        <v>0</v>
      </c>
      <c r="AS298" s="4">
        <f t="shared" si="219"/>
        <v>0</v>
      </c>
      <c r="AT298" s="4">
        <f t="shared" si="219"/>
        <v>0</v>
      </c>
      <c r="AU298" s="4">
        <f t="shared" si="219"/>
        <v>0</v>
      </c>
      <c r="AV298" s="4">
        <f t="shared" si="219"/>
        <v>0</v>
      </c>
      <c r="AW298" s="4">
        <f t="shared" si="219"/>
        <v>0</v>
      </c>
      <c r="AX298" s="4">
        <f t="shared" si="219"/>
        <v>0</v>
      </c>
      <c r="AY298" s="4">
        <f t="shared" si="219"/>
        <v>0</v>
      </c>
      <c r="AZ298" s="4">
        <f t="shared" si="219"/>
        <v>0</v>
      </c>
      <c r="BA298" s="4">
        <f t="shared" si="219"/>
        <v>0</v>
      </c>
      <c r="BB298" s="4">
        <f t="shared" si="219"/>
        <v>0</v>
      </c>
      <c r="BC298" s="4">
        <f t="shared" si="219"/>
        <v>0</v>
      </c>
      <c r="BD298" s="4">
        <f t="shared" si="219"/>
        <v>0</v>
      </c>
      <c r="BE298" s="4">
        <f t="shared" si="217"/>
        <v>0</v>
      </c>
      <c r="BF298" s="4">
        <f t="shared" si="217"/>
        <v>0</v>
      </c>
      <c r="BG298" s="4">
        <f t="shared" si="217"/>
        <v>0</v>
      </c>
      <c r="BH298" s="4">
        <f t="shared" si="217"/>
        <v>0</v>
      </c>
      <c r="BI298" s="4">
        <f t="shared" si="217"/>
        <v>0</v>
      </c>
      <c r="BJ298" s="4">
        <f t="shared" si="209"/>
        <v>0.17820906820257434</v>
      </c>
      <c r="BK298" s="4">
        <f t="shared" si="206"/>
        <v>165270.41827060774</v>
      </c>
      <c r="BL298" s="4">
        <f t="shared" si="215"/>
        <v>1.000009473118844</v>
      </c>
      <c r="BM298" s="4">
        <f t="shared" si="200"/>
        <v>2754509.7343047257</v>
      </c>
      <c r="BN298" s="18">
        <f t="shared" si="216"/>
        <v>1.0000088128215492</v>
      </c>
      <c r="BO298" s="4">
        <f t="shared" si="201"/>
        <v>5.9999939812274494</v>
      </c>
      <c r="BP298" s="27"/>
      <c r="BQ298" s="4">
        <f>I298+AJ298+BK298+SUM(J$11:J298)</f>
        <v>5000000.0000000065</v>
      </c>
      <c r="BR298" s="27"/>
      <c r="BS298">
        <f t="shared" si="194"/>
        <v>287</v>
      </c>
      <c r="BT298" s="11">
        <f t="shared" si="195"/>
        <v>0.46445002305424959</v>
      </c>
      <c r="BU298" s="9">
        <f t="shared" si="224"/>
        <v>0.19250022475391754</v>
      </c>
      <c r="BV298" s="9">
        <f t="shared" si="224"/>
        <v>0.19450763371263069</v>
      </c>
      <c r="BW298" s="9">
        <f t="shared" si="224"/>
        <v>0.20908079115127914</v>
      </c>
      <c r="BX298" s="9">
        <f t="shared" si="223"/>
        <v>0.22474577805501167</v>
      </c>
      <c r="BY298" s="9">
        <f t="shared" si="223"/>
        <v>0.24158438872901156</v>
      </c>
      <c r="BZ298" s="9">
        <f t="shared" si="223"/>
        <v>0.25968454412817421</v>
      </c>
      <c r="CA298" s="9">
        <f t="shared" si="223"/>
        <v>0.27914075061261484</v>
      </c>
      <c r="CB298" s="9">
        <f t="shared" si="223"/>
        <v>0.30005459303090498</v>
      </c>
      <c r="CC298" s="9">
        <f t="shared" si="223"/>
        <v>0.32253526469609062</v>
      </c>
      <c r="CD298" s="9">
        <f t="shared" si="190"/>
        <v>0.34670013701064706</v>
      </c>
      <c r="CE298" s="9">
        <f t="shared" si="190"/>
        <v>0</v>
      </c>
      <c r="CF298" s="9">
        <f t="shared" si="190"/>
        <v>0</v>
      </c>
      <c r="CG298" s="9">
        <f t="shared" si="190"/>
        <v>0</v>
      </c>
      <c r="CH298" s="9">
        <f t="shared" si="190"/>
        <v>0</v>
      </c>
      <c r="CI298" s="9">
        <f t="shared" si="190"/>
        <v>0</v>
      </c>
      <c r="CJ298" s="9">
        <f t="shared" si="221"/>
        <v>0</v>
      </c>
      <c r="CK298" s="9">
        <f t="shared" si="221"/>
        <v>0</v>
      </c>
      <c r="CL298" s="9">
        <f t="shared" si="221"/>
        <v>0</v>
      </c>
      <c r="CM298" s="9">
        <f t="shared" si="221"/>
        <v>0</v>
      </c>
      <c r="CN298" s="9">
        <f t="shared" si="182"/>
        <v>0</v>
      </c>
      <c r="CO298" s="9">
        <f t="shared" si="182"/>
        <v>0</v>
      </c>
      <c r="CP298" s="9">
        <f t="shared" si="182"/>
        <v>0</v>
      </c>
      <c r="CQ298" s="9">
        <f t="shared" si="213"/>
        <v>2.5705341058802822</v>
      </c>
      <c r="CR298" s="27"/>
    </row>
    <row r="299" spans="2:96" x14ac:dyDescent="0.2">
      <c r="B299" s="1">
        <f t="shared" si="207"/>
        <v>44148</v>
      </c>
      <c r="C299" s="8">
        <f t="shared" si="202"/>
        <v>41.142857142857146</v>
      </c>
      <c r="D299">
        <f t="shared" si="210"/>
        <v>288</v>
      </c>
      <c r="E299" s="14">
        <f t="shared" si="208"/>
        <v>0.15</v>
      </c>
      <c r="F299" s="3">
        <f t="shared" si="203"/>
        <v>2.8576511180631639</v>
      </c>
      <c r="G299" s="3">
        <f t="shared" si="196"/>
        <v>1.4189999999999996</v>
      </c>
      <c r="H299" s="27"/>
      <c r="I299" s="4">
        <f t="shared" si="204"/>
        <v>2245487.6951611759</v>
      </c>
      <c r="J299" s="4"/>
      <c r="K299" s="4">
        <f t="shared" si="197"/>
        <v>2754512.3048388292</v>
      </c>
      <c r="L299" s="4">
        <f t="shared" si="222"/>
        <v>1.0000081985477718</v>
      </c>
      <c r="N299" s="4">
        <f t="shared" si="211"/>
        <v>2.5705341058802822</v>
      </c>
      <c r="O299" s="4">
        <f t="shared" si="226"/>
        <v>2.5973402560264529</v>
      </c>
      <c r="P299" s="4">
        <f t="shared" si="226"/>
        <v>2.791942068506998</v>
      </c>
      <c r="Q299" s="4">
        <f t="shared" si="226"/>
        <v>3.0011236340184611</v>
      </c>
      <c r="R299" s="4">
        <f t="shared" si="226"/>
        <v>3.225977204566536</v>
      </c>
      <c r="S299" s="4">
        <f t="shared" si="226"/>
        <v>3.4676768469847263</v>
      </c>
      <c r="T299" s="4">
        <f t="shared" si="226"/>
        <v>3.7274845693906093</v>
      </c>
      <c r="U299" s="4">
        <f t="shared" si="226"/>
        <v>4.006756906114024</v>
      </c>
      <c r="V299" s="4">
        <f t="shared" si="226"/>
        <v>4.30695199536187</v>
      </c>
      <c r="W299" s="4">
        <f t="shared" si="226"/>
        <v>4.6296371864379937</v>
      </c>
      <c r="X299" s="4">
        <f t="shared" si="226"/>
        <v>4.9764972160797463</v>
      </c>
      <c r="Y299" s="4">
        <f t="shared" si="226"/>
        <v>5.3493429964189625</v>
      </c>
      <c r="Z299" s="4">
        <f t="shared" si="226"/>
        <v>5.7501210602392971</v>
      </c>
      <c r="AA299" s="4">
        <f t="shared" si="226"/>
        <v>6.1809237125997623</v>
      </c>
      <c r="AB299" s="4">
        <f t="shared" si="226"/>
        <v>6.6439999415432673</v>
      </c>
      <c r="AC299" s="4">
        <f t="shared" si="226"/>
        <v>7.1417671445267921</v>
      </c>
      <c r="AD299" s="4">
        <f t="shared" si="226"/>
        <v>7.6768237314164063</v>
      </c>
      <c r="AE299" s="4">
        <f t="shared" si="226"/>
        <v>8.2519626694062413</v>
      </c>
      <c r="AF299" s="4">
        <f t="shared" si="226"/>
        <v>8.8701860400682015</v>
      </c>
      <c r="AG299" s="4">
        <f t="shared" si="226"/>
        <v>9.5347206839423304</v>
      </c>
      <c r="AH299" s="4">
        <f t="shared" si="226"/>
        <v>10.249035013661979</v>
      </c>
      <c r="AI299" s="4">
        <f t="shared" si="198"/>
        <v>2589126.7699755644</v>
      </c>
      <c r="AJ299" s="4">
        <f t="shared" si="205"/>
        <v>2589241.7207805477</v>
      </c>
      <c r="AK299" s="27"/>
      <c r="AL299">
        <f t="shared" si="192"/>
        <v>288</v>
      </c>
      <c r="AM299" s="4"/>
      <c r="AN299" s="4"/>
      <c r="AO299" s="4">
        <f t="shared" si="219"/>
        <v>0.16578767591658211</v>
      </c>
      <c r="AP299" s="4">
        <f t="shared" si="219"/>
        <v>0</v>
      </c>
      <c r="AQ299" s="4">
        <f t="shared" si="219"/>
        <v>0</v>
      </c>
      <c r="AR299" s="4">
        <f t="shared" si="219"/>
        <v>0</v>
      </c>
      <c r="AS299" s="4">
        <f t="shared" si="219"/>
        <v>0</v>
      </c>
      <c r="AT299" s="4">
        <f t="shared" si="219"/>
        <v>0</v>
      </c>
      <c r="AU299" s="4">
        <f t="shared" si="219"/>
        <v>0</v>
      </c>
      <c r="AV299" s="4">
        <f t="shared" si="219"/>
        <v>0</v>
      </c>
      <c r="AW299" s="4">
        <f t="shared" si="219"/>
        <v>0</v>
      </c>
      <c r="AX299" s="4">
        <f t="shared" si="219"/>
        <v>0</v>
      </c>
      <c r="AY299" s="4">
        <f t="shared" si="219"/>
        <v>0</v>
      </c>
      <c r="AZ299" s="4">
        <f t="shared" si="219"/>
        <v>0</v>
      </c>
      <c r="BA299" s="4">
        <f t="shared" si="219"/>
        <v>0</v>
      </c>
      <c r="BB299" s="4">
        <f t="shared" si="219"/>
        <v>0</v>
      </c>
      <c r="BC299" s="4">
        <f t="shared" si="219"/>
        <v>0</v>
      </c>
      <c r="BD299" s="4">
        <f t="shared" ref="BD299:BI314" si="227">AC298*BC$8</f>
        <v>0</v>
      </c>
      <c r="BE299" s="4">
        <f t="shared" si="227"/>
        <v>0</v>
      </c>
      <c r="BF299" s="4">
        <f t="shared" si="227"/>
        <v>0</v>
      </c>
      <c r="BG299" s="4">
        <f t="shared" si="227"/>
        <v>0</v>
      </c>
      <c r="BH299" s="4">
        <f t="shared" si="227"/>
        <v>0</v>
      </c>
      <c r="BI299" s="4">
        <f t="shared" si="227"/>
        <v>0</v>
      </c>
      <c r="BJ299" s="4">
        <f t="shared" si="209"/>
        <v>0.16578767591658211</v>
      </c>
      <c r="BK299" s="4">
        <f t="shared" si="206"/>
        <v>165270.58405828365</v>
      </c>
      <c r="BL299" s="4">
        <f t="shared" si="215"/>
        <v>1.0000088128215492</v>
      </c>
      <c r="BM299" s="4">
        <f t="shared" si="200"/>
        <v>2754512.3048388315</v>
      </c>
      <c r="BN299" s="18">
        <f t="shared" si="216"/>
        <v>1.000008198547772</v>
      </c>
      <c r="BO299" s="4">
        <f t="shared" si="201"/>
        <v>5.9999944007494186</v>
      </c>
      <c r="BP299" s="27"/>
      <c r="BQ299" s="4">
        <f>I299+AJ299+BK299+SUM(J$11:J299)</f>
        <v>5000000.0000000075</v>
      </c>
      <c r="BR299" s="27"/>
      <c r="BS299">
        <f t="shared" si="194"/>
        <v>288</v>
      </c>
      <c r="BT299" s="11">
        <f t="shared" si="195"/>
        <v>0.46444950729963297</v>
      </c>
      <c r="BU299" s="9">
        <f t="shared" si="224"/>
        <v>0.17908249484594996</v>
      </c>
      <c r="BV299" s="9">
        <f t="shared" si="224"/>
        <v>0.18095001033014829</v>
      </c>
      <c r="BW299" s="9">
        <f t="shared" si="224"/>
        <v>0.19450741771907901</v>
      </c>
      <c r="BX299" s="9">
        <f t="shared" si="223"/>
        <v>0.20908055897477373</v>
      </c>
      <c r="BY299" s="9">
        <f t="shared" si="223"/>
        <v>0.22474552848311621</v>
      </c>
      <c r="BZ299" s="9">
        <f t="shared" si="223"/>
        <v>0.24158412045846014</v>
      </c>
      <c r="CA299" s="9">
        <f t="shared" si="223"/>
        <v>0.25968425575806792</v>
      </c>
      <c r="CB299" s="9">
        <f t="shared" si="223"/>
        <v>0.27914044063710902</v>
      </c>
      <c r="CC299" s="9">
        <f t="shared" si="223"/>
        <v>0.3000542598313487</v>
      </c>
      <c r="CD299" s="9">
        <f t="shared" si="190"/>
        <v>0.32253490653257777</v>
      </c>
      <c r="CE299" s="9">
        <f t="shared" si="190"/>
        <v>0</v>
      </c>
      <c r="CF299" s="9">
        <f t="shared" si="190"/>
        <v>0</v>
      </c>
      <c r="CG299" s="9">
        <f t="shared" si="190"/>
        <v>0</v>
      </c>
      <c r="CH299" s="9">
        <f t="shared" si="190"/>
        <v>0</v>
      </c>
      <c r="CI299" s="9">
        <f t="shared" si="190"/>
        <v>0</v>
      </c>
      <c r="CJ299" s="9">
        <f t="shared" si="221"/>
        <v>0</v>
      </c>
      <c r="CK299" s="9">
        <f t="shared" si="221"/>
        <v>0</v>
      </c>
      <c r="CL299" s="9">
        <f t="shared" si="221"/>
        <v>0</v>
      </c>
      <c r="CM299" s="9">
        <f t="shared" si="221"/>
        <v>0</v>
      </c>
      <c r="CN299" s="9">
        <f t="shared" si="182"/>
        <v>0</v>
      </c>
      <c r="CO299" s="9">
        <f t="shared" si="182"/>
        <v>0</v>
      </c>
      <c r="CP299" s="9">
        <f t="shared" si="182"/>
        <v>0</v>
      </c>
      <c r="CQ299" s="9">
        <f t="shared" si="213"/>
        <v>2.3913639935706312</v>
      </c>
      <c r="CR299" s="27"/>
    </row>
    <row r="300" spans="2:96" x14ac:dyDescent="0.2">
      <c r="B300" s="1">
        <f t="shared" si="207"/>
        <v>44149</v>
      </c>
      <c r="C300" s="8">
        <f t="shared" si="202"/>
        <v>41.285714285714285</v>
      </c>
      <c r="D300">
        <f t="shared" si="210"/>
        <v>289</v>
      </c>
      <c r="E300" s="14">
        <f t="shared" si="208"/>
        <v>0.15</v>
      </c>
      <c r="F300" s="3">
        <f t="shared" si="203"/>
        <v>2.8576511180631639</v>
      </c>
      <c r="G300" s="3">
        <f t="shared" si="196"/>
        <v>1.4189999999999996</v>
      </c>
      <c r="H300" s="27"/>
      <c r="I300" s="4">
        <f t="shared" si="204"/>
        <v>2245485.3037971822</v>
      </c>
      <c r="J300" s="4"/>
      <c r="K300" s="4">
        <f t="shared" si="197"/>
        <v>2754514.696202823</v>
      </c>
      <c r="L300" s="4">
        <f t="shared" si="222"/>
        <v>1.0000076270897067</v>
      </c>
      <c r="N300" s="4">
        <f t="shared" si="211"/>
        <v>2.3913639935706312</v>
      </c>
      <c r="O300" s="4">
        <f t="shared" si="226"/>
        <v>2.4163020595274651</v>
      </c>
      <c r="P300" s="4">
        <f t="shared" si="226"/>
        <v>2.5973402560264529</v>
      </c>
      <c r="Q300" s="4">
        <f t="shared" si="226"/>
        <v>2.791942068506998</v>
      </c>
      <c r="R300" s="4">
        <f t="shared" si="226"/>
        <v>3.0011236340184611</v>
      </c>
      <c r="S300" s="4">
        <f t="shared" si="226"/>
        <v>3.225977204566536</v>
      </c>
      <c r="T300" s="4">
        <f t="shared" si="226"/>
        <v>3.4676768469847263</v>
      </c>
      <c r="U300" s="4">
        <f t="shared" si="226"/>
        <v>3.7274845693906093</v>
      </c>
      <c r="V300" s="4">
        <f t="shared" si="226"/>
        <v>4.006756906114024</v>
      </c>
      <c r="W300" s="4">
        <f t="shared" si="226"/>
        <v>4.30695199536187</v>
      </c>
      <c r="X300" s="4">
        <f t="shared" si="226"/>
        <v>4.6296371864379937</v>
      </c>
      <c r="Y300" s="4">
        <f t="shared" si="226"/>
        <v>4.9764972160797463</v>
      </c>
      <c r="Z300" s="4">
        <f t="shared" si="226"/>
        <v>5.3493429964189625</v>
      </c>
      <c r="AA300" s="4">
        <f t="shared" si="226"/>
        <v>5.7501210602392971</v>
      </c>
      <c r="AB300" s="4">
        <f t="shared" si="226"/>
        <v>6.1809237125997623</v>
      </c>
      <c r="AC300" s="4">
        <f t="shared" si="226"/>
        <v>6.6439999415432673</v>
      </c>
      <c r="AD300" s="4">
        <f t="shared" si="226"/>
        <v>7.1417671445267921</v>
      </c>
      <c r="AE300" s="4">
        <f t="shared" si="226"/>
        <v>7.6768237314164063</v>
      </c>
      <c r="AF300" s="4">
        <f t="shared" si="226"/>
        <v>8.2519626694062413</v>
      </c>
      <c r="AG300" s="4">
        <f t="shared" si="226"/>
        <v>8.8701860400682015</v>
      </c>
      <c r="AH300" s="4">
        <f t="shared" si="226"/>
        <v>9.5347206839423304</v>
      </c>
      <c r="AI300" s="4">
        <f t="shared" si="198"/>
        <v>2589137.0190105783</v>
      </c>
      <c r="AJ300" s="4">
        <f t="shared" si="205"/>
        <v>2589243.9579124949</v>
      </c>
      <c r="AK300" s="27"/>
      <c r="AL300">
        <f t="shared" si="192"/>
        <v>289</v>
      </c>
      <c r="AM300" s="4"/>
      <c r="AN300" s="4"/>
      <c r="AO300" s="4">
        <f t="shared" ref="AO300:BD315" si="228">N299*AN$8</f>
        <v>0.15423204635281693</v>
      </c>
      <c r="AP300" s="4">
        <f t="shared" si="228"/>
        <v>0</v>
      </c>
      <c r="AQ300" s="4">
        <f t="shared" si="228"/>
        <v>0</v>
      </c>
      <c r="AR300" s="4">
        <f t="shared" si="228"/>
        <v>0</v>
      </c>
      <c r="AS300" s="4">
        <f t="shared" si="228"/>
        <v>0</v>
      </c>
      <c r="AT300" s="4">
        <f t="shared" si="228"/>
        <v>0</v>
      </c>
      <c r="AU300" s="4">
        <f t="shared" si="228"/>
        <v>0</v>
      </c>
      <c r="AV300" s="4">
        <f t="shared" si="228"/>
        <v>0</v>
      </c>
      <c r="AW300" s="4">
        <f t="shared" si="228"/>
        <v>0</v>
      </c>
      <c r="AX300" s="4">
        <f t="shared" si="228"/>
        <v>0</v>
      </c>
      <c r="AY300" s="4">
        <f t="shared" si="228"/>
        <v>0</v>
      </c>
      <c r="AZ300" s="4">
        <f t="shared" si="228"/>
        <v>0</v>
      </c>
      <c r="BA300" s="4">
        <f t="shared" si="228"/>
        <v>0</v>
      </c>
      <c r="BB300" s="4">
        <f t="shared" si="228"/>
        <v>0</v>
      </c>
      <c r="BC300" s="4">
        <f t="shared" si="228"/>
        <v>0</v>
      </c>
      <c r="BD300" s="4">
        <f t="shared" si="227"/>
        <v>0</v>
      </c>
      <c r="BE300" s="4">
        <f t="shared" si="227"/>
        <v>0</v>
      </c>
      <c r="BF300" s="4">
        <f t="shared" si="227"/>
        <v>0</v>
      </c>
      <c r="BG300" s="4">
        <f t="shared" si="227"/>
        <v>0</v>
      </c>
      <c r="BH300" s="4">
        <f t="shared" si="227"/>
        <v>0</v>
      </c>
      <c r="BI300" s="4">
        <f t="shared" si="227"/>
        <v>0</v>
      </c>
      <c r="BJ300" s="4">
        <f t="shared" si="209"/>
        <v>0.15423204635281693</v>
      </c>
      <c r="BK300" s="4">
        <f t="shared" si="206"/>
        <v>165270.73829033002</v>
      </c>
      <c r="BL300" s="4">
        <f t="shared" si="215"/>
        <v>1.000008198547772</v>
      </c>
      <c r="BM300" s="4">
        <f t="shared" si="200"/>
        <v>2754514.6962028248</v>
      </c>
      <c r="BN300" s="18">
        <f t="shared" si="216"/>
        <v>1.0000076270897067</v>
      </c>
      <c r="BO300" s="4">
        <f t="shared" si="201"/>
        <v>5.9999947910301703</v>
      </c>
      <c r="BP300" s="27"/>
      <c r="BQ300" s="4">
        <f>I300+AJ300+BK300+SUM(J$11:J300)</f>
        <v>5000000.0000000075</v>
      </c>
      <c r="BR300" s="27"/>
      <c r="BS300">
        <f t="shared" si="194"/>
        <v>289</v>
      </c>
      <c r="BT300" s="11">
        <f t="shared" si="195"/>
        <v>0.46444902749386308</v>
      </c>
      <c r="BU300" s="9">
        <f t="shared" si="224"/>
        <v>0.16660000217965804</v>
      </c>
      <c r="BV300" s="9">
        <f t="shared" si="224"/>
        <v>0.16833737125184242</v>
      </c>
      <c r="BW300" s="9">
        <f t="shared" si="224"/>
        <v>0.1809498233973221</v>
      </c>
      <c r="BX300" s="9">
        <f t="shared" si="223"/>
        <v>0.19450721678059196</v>
      </c>
      <c r="BY300" s="9">
        <f t="shared" si="223"/>
        <v>0.20908034298130837</v>
      </c>
      <c r="BZ300" s="9">
        <f t="shared" si="223"/>
        <v>0.22474529630674478</v>
      </c>
      <c r="CA300" s="9">
        <f t="shared" si="223"/>
        <v>0.24158387088675623</v>
      </c>
      <c r="CB300" s="9">
        <f t="shared" si="223"/>
        <v>0.25968398748777738</v>
      </c>
      <c r="CC300" s="9">
        <f t="shared" si="223"/>
        <v>0.27914015226734673</v>
      </c>
      <c r="CD300" s="9">
        <f t="shared" si="190"/>
        <v>0.30005394985628603</v>
      </c>
      <c r="CE300" s="9">
        <f t="shared" si="190"/>
        <v>0</v>
      </c>
      <c r="CF300" s="9">
        <f t="shared" si="190"/>
        <v>0</v>
      </c>
      <c r="CG300" s="9">
        <f t="shared" si="190"/>
        <v>0</v>
      </c>
      <c r="CH300" s="9">
        <f t="shared" si="190"/>
        <v>0</v>
      </c>
      <c r="CI300" s="9">
        <f t="shared" si="190"/>
        <v>0</v>
      </c>
      <c r="CJ300" s="9">
        <f t="shared" si="221"/>
        <v>0</v>
      </c>
      <c r="CK300" s="9">
        <f t="shared" si="221"/>
        <v>0</v>
      </c>
      <c r="CL300" s="9">
        <f t="shared" si="221"/>
        <v>0</v>
      </c>
      <c r="CM300" s="9">
        <f t="shared" si="221"/>
        <v>0</v>
      </c>
      <c r="CN300" s="9">
        <f t="shared" si="182"/>
        <v>0</v>
      </c>
      <c r="CO300" s="9">
        <f t="shared" si="182"/>
        <v>0</v>
      </c>
      <c r="CP300" s="9">
        <f t="shared" si="182"/>
        <v>0</v>
      </c>
      <c r="CQ300" s="9">
        <f t="shared" si="213"/>
        <v>2.224682013395634</v>
      </c>
      <c r="CR300" s="27"/>
    </row>
    <row r="301" spans="2:96" x14ac:dyDescent="0.2">
      <c r="B301" s="1">
        <f t="shared" si="207"/>
        <v>44150</v>
      </c>
      <c r="C301" s="8">
        <f t="shared" si="202"/>
        <v>41.428571428571431</v>
      </c>
      <c r="D301">
        <f t="shared" si="210"/>
        <v>290</v>
      </c>
      <c r="E301" s="14">
        <f t="shared" si="208"/>
        <v>0.15</v>
      </c>
      <c r="F301" s="3">
        <f t="shared" si="203"/>
        <v>2.8576511180631639</v>
      </c>
      <c r="G301" s="3">
        <f t="shared" si="196"/>
        <v>1.4189999999999996</v>
      </c>
      <c r="H301" s="27"/>
      <c r="I301" s="4">
        <f t="shared" si="204"/>
        <v>2245483.0791151687</v>
      </c>
      <c r="J301" s="4"/>
      <c r="K301" s="4">
        <f t="shared" si="197"/>
        <v>2754516.9208848365</v>
      </c>
      <c r="L301" s="4">
        <f t="shared" si="222"/>
        <v>1.0000070954631175</v>
      </c>
      <c r="N301" s="4">
        <f t="shared" si="211"/>
        <v>2.224682013395634</v>
      </c>
      <c r="O301" s="4">
        <f t="shared" si="226"/>
        <v>2.2478821539563931</v>
      </c>
      <c r="P301" s="4">
        <f t="shared" si="226"/>
        <v>2.4163020595274651</v>
      </c>
      <c r="Q301" s="4">
        <f t="shared" si="226"/>
        <v>2.5973402560264529</v>
      </c>
      <c r="R301" s="4">
        <f t="shared" si="226"/>
        <v>2.791942068506998</v>
      </c>
      <c r="S301" s="4">
        <f t="shared" si="226"/>
        <v>3.0011236340184611</v>
      </c>
      <c r="T301" s="4">
        <f t="shared" si="226"/>
        <v>3.225977204566536</v>
      </c>
      <c r="U301" s="4">
        <f t="shared" si="226"/>
        <v>3.4676768469847263</v>
      </c>
      <c r="V301" s="4">
        <f t="shared" si="226"/>
        <v>3.7274845693906093</v>
      </c>
      <c r="W301" s="4">
        <f t="shared" si="226"/>
        <v>4.006756906114024</v>
      </c>
      <c r="X301" s="4">
        <f t="shared" si="226"/>
        <v>4.30695199536187</v>
      </c>
      <c r="Y301" s="4">
        <f t="shared" si="226"/>
        <v>4.6296371864379937</v>
      </c>
      <c r="Z301" s="4">
        <f t="shared" si="226"/>
        <v>4.9764972160797463</v>
      </c>
      <c r="AA301" s="4">
        <f t="shared" si="226"/>
        <v>5.3493429964189625</v>
      </c>
      <c r="AB301" s="4">
        <f t="shared" si="226"/>
        <v>5.7501210602392971</v>
      </c>
      <c r="AC301" s="4">
        <f t="shared" si="226"/>
        <v>6.1809237125997623</v>
      </c>
      <c r="AD301" s="4">
        <f t="shared" si="226"/>
        <v>6.6439999415432673</v>
      </c>
      <c r="AE301" s="4">
        <f t="shared" si="226"/>
        <v>7.1417671445267921</v>
      </c>
      <c r="AF301" s="4">
        <f t="shared" si="226"/>
        <v>7.6768237314164063</v>
      </c>
      <c r="AG301" s="4">
        <f t="shared" si="226"/>
        <v>8.2519626694062413</v>
      </c>
      <c r="AH301" s="4">
        <f t="shared" si="226"/>
        <v>8.8701860400682015</v>
      </c>
      <c r="AI301" s="4">
        <f t="shared" si="198"/>
        <v>2589146.5537312622</v>
      </c>
      <c r="AJ301" s="4">
        <f t="shared" si="205"/>
        <v>2589246.039112669</v>
      </c>
      <c r="AK301" s="27"/>
      <c r="AL301">
        <f t="shared" si="192"/>
        <v>290</v>
      </c>
      <c r="AM301" s="4"/>
      <c r="AN301" s="4"/>
      <c r="AO301" s="4">
        <f t="shared" si="228"/>
        <v>0.14348183961423785</v>
      </c>
      <c r="AP301" s="4">
        <f t="shared" si="228"/>
        <v>0</v>
      </c>
      <c r="AQ301" s="4">
        <f t="shared" si="228"/>
        <v>0</v>
      </c>
      <c r="AR301" s="4">
        <f t="shared" si="228"/>
        <v>0</v>
      </c>
      <c r="AS301" s="4">
        <f t="shared" si="228"/>
        <v>0</v>
      </c>
      <c r="AT301" s="4">
        <f t="shared" si="228"/>
        <v>0</v>
      </c>
      <c r="AU301" s="4">
        <f t="shared" si="228"/>
        <v>0</v>
      </c>
      <c r="AV301" s="4">
        <f t="shared" si="228"/>
        <v>0</v>
      </c>
      <c r="AW301" s="4">
        <f t="shared" si="228"/>
        <v>0</v>
      </c>
      <c r="AX301" s="4">
        <f t="shared" si="228"/>
        <v>0</v>
      </c>
      <c r="AY301" s="4">
        <f t="shared" si="228"/>
        <v>0</v>
      </c>
      <c r="AZ301" s="4">
        <f t="shared" si="228"/>
        <v>0</v>
      </c>
      <c r="BA301" s="4">
        <f t="shared" si="228"/>
        <v>0</v>
      </c>
      <c r="BB301" s="4">
        <f t="shared" si="228"/>
        <v>0</v>
      </c>
      <c r="BC301" s="4">
        <f t="shared" si="228"/>
        <v>0</v>
      </c>
      <c r="BD301" s="4">
        <f t="shared" si="228"/>
        <v>0</v>
      </c>
      <c r="BE301" s="4">
        <f t="shared" si="227"/>
        <v>0</v>
      </c>
      <c r="BF301" s="4">
        <f t="shared" si="227"/>
        <v>0</v>
      </c>
      <c r="BG301" s="4">
        <f t="shared" si="227"/>
        <v>0</v>
      </c>
      <c r="BH301" s="4">
        <f t="shared" si="227"/>
        <v>0</v>
      </c>
      <c r="BI301" s="4">
        <f t="shared" si="227"/>
        <v>0</v>
      </c>
      <c r="BJ301" s="4">
        <f t="shared" si="209"/>
        <v>0.14348183961423785</v>
      </c>
      <c r="BK301" s="4">
        <f t="shared" si="206"/>
        <v>165270.88177216964</v>
      </c>
      <c r="BL301" s="4">
        <f t="shared" si="215"/>
        <v>1.0000076270897067</v>
      </c>
      <c r="BM301" s="4">
        <f t="shared" si="200"/>
        <v>2754516.9208848388</v>
      </c>
      <c r="BN301" s="18">
        <f t="shared" si="216"/>
        <v>1.0000070954631177</v>
      </c>
      <c r="BO301" s="4">
        <f t="shared" si="201"/>
        <v>5.9999951541077978</v>
      </c>
      <c r="BP301" s="27"/>
      <c r="BQ301" s="4">
        <f>I301+AJ301+BK301+SUM(J$11:J301)</f>
        <v>5000000.0000000075</v>
      </c>
      <c r="BR301" s="27"/>
      <c r="BS301">
        <f t="shared" si="194"/>
        <v>290</v>
      </c>
      <c r="BT301" s="11">
        <f t="shared" si="195"/>
        <v>0.46444858113131415</v>
      </c>
      <c r="BU301" s="9">
        <f t="shared" si="224"/>
        <v>0.15498756068849362</v>
      </c>
      <c r="BV301" s="9">
        <f t="shared" si="224"/>
        <v>0.15660385154331735</v>
      </c>
      <c r="BW301" s="9">
        <f t="shared" si="224"/>
        <v>0.1683372094698305</v>
      </c>
      <c r="BX301" s="9">
        <f t="shared" si="223"/>
        <v>0.18094964949400955</v>
      </c>
      <c r="BY301" s="9">
        <f t="shared" si="223"/>
        <v>0.19450702984783524</v>
      </c>
      <c r="BZ301" s="9">
        <f t="shared" si="223"/>
        <v>0.20908014204292913</v>
      </c>
      <c r="CA301" s="9">
        <f t="shared" si="223"/>
        <v>0.2247450803134336</v>
      </c>
      <c r="CB301" s="9">
        <f t="shared" si="223"/>
        <v>0.24158363871059479</v>
      </c>
      <c r="CC301" s="9">
        <f t="shared" si="223"/>
        <v>0.25968373791635035</v>
      </c>
      <c r="CD301" s="9">
        <f t="shared" si="190"/>
        <v>0.27913988399741291</v>
      </c>
      <c r="CE301" s="9">
        <f t="shared" si="190"/>
        <v>0</v>
      </c>
      <c r="CF301" s="9">
        <f t="shared" si="190"/>
        <v>0</v>
      </c>
      <c r="CG301" s="9">
        <f t="shared" si="190"/>
        <v>0</v>
      </c>
      <c r="CH301" s="9">
        <f t="shared" si="190"/>
        <v>0</v>
      </c>
      <c r="CI301" s="9">
        <f t="shared" si="190"/>
        <v>0</v>
      </c>
      <c r="CJ301" s="9">
        <f t="shared" si="221"/>
        <v>0</v>
      </c>
      <c r="CK301" s="9">
        <f t="shared" si="221"/>
        <v>0</v>
      </c>
      <c r="CL301" s="9">
        <f t="shared" si="221"/>
        <v>0</v>
      </c>
      <c r="CM301" s="9">
        <f t="shared" si="221"/>
        <v>0</v>
      </c>
      <c r="CN301" s="9">
        <f t="shared" si="182"/>
        <v>0</v>
      </c>
      <c r="CO301" s="9">
        <f t="shared" si="182"/>
        <v>0</v>
      </c>
      <c r="CP301" s="9">
        <f t="shared" si="182"/>
        <v>0</v>
      </c>
      <c r="CQ301" s="9">
        <f t="shared" si="213"/>
        <v>2.0696177840242069</v>
      </c>
      <c r="CR301" s="27"/>
    </row>
    <row r="302" spans="2:96" x14ac:dyDescent="0.2">
      <c r="B302" s="1">
        <f t="shared" si="207"/>
        <v>44151</v>
      </c>
      <c r="C302" s="8">
        <f t="shared" si="202"/>
        <v>41.571428571428569</v>
      </c>
      <c r="D302">
        <f t="shared" si="210"/>
        <v>291</v>
      </c>
      <c r="E302" s="14">
        <f t="shared" si="208"/>
        <v>0.15</v>
      </c>
      <c r="F302" s="3">
        <f t="shared" si="203"/>
        <v>2.8576511180631639</v>
      </c>
      <c r="G302" s="3">
        <f t="shared" si="196"/>
        <v>1.4189999999999996</v>
      </c>
      <c r="H302" s="27"/>
      <c r="I302" s="4">
        <f t="shared" si="204"/>
        <v>2245481.0094973845</v>
      </c>
      <c r="J302" s="4"/>
      <c r="K302" s="4">
        <f t="shared" si="197"/>
        <v>2754518.9905026206</v>
      </c>
      <c r="L302" s="4">
        <f t="shared" si="222"/>
        <v>1.0000066008917579</v>
      </c>
      <c r="N302" s="4">
        <f t="shared" si="211"/>
        <v>2.0696177840242069</v>
      </c>
      <c r="O302" s="4">
        <f t="shared" si="226"/>
        <v>2.0912010925918958</v>
      </c>
      <c r="P302" s="4">
        <f t="shared" si="226"/>
        <v>2.2478821539563931</v>
      </c>
      <c r="Q302" s="4">
        <f t="shared" si="226"/>
        <v>2.4163020595274651</v>
      </c>
      <c r="R302" s="4">
        <f t="shared" si="226"/>
        <v>2.5973402560264529</v>
      </c>
      <c r="S302" s="4">
        <f t="shared" si="226"/>
        <v>2.791942068506998</v>
      </c>
      <c r="T302" s="4">
        <f t="shared" si="226"/>
        <v>3.0011236340184611</v>
      </c>
      <c r="U302" s="4">
        <f t="shared" si="226"/>
        <v>3.225977204566536</v>
      </c>
      <c r="V302" s="4">
        <f t="shared" si="226"/>
        <v>3.4676768469847263</v>
      </c>
      <c r="W302" s="4">
        <f t="shared" si="226"/>
        <v>3.7274845693906093</v>
      </c>
      <c r="X302" s="4">
        <f t="shared" si="226"/>
        <v>4.006756906114024</v>
      </c>
      <c r="Y302" s="4">
        <f t="shared" si="226"/>
        <v>4.30695199536187</v>
      </c>
      <c r="Z302" s="4">
        <f t="shared" si="226"/>
        <v>4.6296371864379937</v>
      </c>
      <c r="AA302" s="4">
        <f t="shared" si="226"/>
        <v>4.9764972160797463</v>
      </c>
      <c r="AB302" s="4">
        <f t="shared" si="226"/>
        <v>5.3493429964189625</v>
      </c>
      <c r="AC302" s="4">
        <f t="shared" si="226"/>
        <v>5.7501210602392971</v>
      </c>
      <c r="AD302" s="4">
        <f t="shared" si="226"/>
        <v>6.1809237125997623</v>
      </c>
      <c r="AE302" s="4">
        <f t="shared" si="226"/>
        <v>6.6439999415432673</v>
      </c>
      <c r="AF302" s="4">
        <f t="shared" si="226"/>
        <v>7.1417671445267921</v>
      </c>
      <c r="AG302" s="4">
        <f t="shared" si="226"/>
        <v>7.6768237314164063</v>
      </c>
      <c r="AH302" s="4">
        <f t="shared" si="226"/>
        <v>8.2519626694062413</v>
      </c>
      <c r="AI302" s="4">
        <f t="shared" si="198"/>
        <v>2589155.4239173024</v>
      </c>
      <c r="AJ302" s="4">
        <f t="shared" si="205"/>
        <v>2589247.9752495321</v>
      </c>
      <c r="AK302" s="27"/>
      <c r="AL302">
        <f t="shared" si="192"/>
        <v>291</v>
      </c>
      <c r="AM302" s="4"/>
      <c r="AN302" s="4"/>
      <c r="AO302" s="4">
        <f t="shared" si="228"/>
        <v>0.13348092080373802</v>
      </c>
      <c r="AP302" s="4">
        <f t="shared" si="228"/>
        <v>0</v>
      </c>
      <c r="AQ302" s="4">
        <f t="shared" si="228"/>
        <v>0</v>
      </c>
      <c r="AR302" s="4">
        <f t="shared" si="228"/>
        <v>0</v>
      </c>
      <c r="AS302" s="4">
        <f t="shared" si="228"/>
        <v>0</v>
      </c>
      <c r="AT302" s="4">
        <f t="shared" si="228"/>
        <v>0</v>
      </c>
      <c r="AU302" s="4">
        <f t="shared" si="228"/>
        <v>0</v>
      </c>
      <c r="AV302" s="4">
        <f t="shared" si="228"/>
        <v>0</v>
      </c>
      <c r="AW302" s="4">
        <f t="shared" si="228"/>
        <v>0</v>
      </c>
      <c r="AX302" s="4">
        <f t="shared" si="228"/>
        <v>0</v>
      </c>
      <c r="AY302" s="4">
        <f t="shared" si="228"/>
        <v>0</v>
      </c>
      <c r="AZ302" s="4">
        <f t="shared" si="228"/>
        <v>0</v>
      </c>
      <c r="BA302" s="4">
        <f t="shared" si="228"/>
        <v>0</v>
      </c>
      <c r="BB302" s="4">
        <f t="shared" si="228"/>
        <v>0</v>
      </c>
      <c r="BC302" s="4">
        <f t="shared" si="228"/>
        <v>0</v>
      </c>
      <c r="BD302" s="4">
        <f t="shared" si="228"/>
        <v>0</v>
      </c>
      <c r="BE302" s="4">
        <f t="shared" si="227"/>
        <v>0</v>
      </c>
      <c r="BF302" s="4">
        <f t="shared" si="227"/>
        <v>0</v>
      </c>
      <c r="BG302" s="4">
        <f t="shared" si="227"/>
        <v>0</v>
      </c>
      <c r="BH302" s="4">
        <f t="shared" si="227"/>
        <v>0</v>
      </c>
      <c r="BI302" s="4">
        <f t="shared" si="227"/>
        <v>0</v>
      </c>
      <c r="BJ302" s="4">
        <f t="shared" si="209"/>
        <v>0.13348092080373802</v>
      </c>
      <c r="BK302" s="4">
        <f t="shared" si="206"/>
        <v>165271.01525309045</v>
      </c>
      <c r="BL302" s="4">
        <f t="shared" si="215"/>
        <v>1.0000070954631175</v>
      </c>
      <c r="BM302" s="4">
        <f t="shared" si="200"/>
        <v>2754518.9905026224</v>
      </c>
      <c r="BN302" s="18">
        <f t="shared" si="216"/>
        <v>1.0000066008917579</v>
      </c>
      <c r="BO302" s="4">
        <f t="shared" si="201"/>
        <v>5.9999954918783525</v>
      </c>
      <c r="BP302" s="27"/>
      <c r="BQ302" s="4">
        <f>I302+AJ302+BK302+SUM(J$11:J302)</f>
        <v>5000000.0000000065</v>
      </c>
      <c r="BR302" s="27"/>
      <c r="BS302">
        <f t="shared" si="194"/>
        <v>291</v>
      </c>
      <c r="BT302" s="11">
        <f t="shared" si="195"/>
        <v>0.4644481658809938</v>
      </c>
      <c r="BU302" s="9">
        <f t="shared" si="224"/>
        <v>0.14418452757970945</v>
      </c>
      <c r="BV302" s="9">
        <f t="shared" si="224"/>
        <v>0.14568817679139542</v>
      </c>
      <c r="BW302" s="9">
        <f t="shared" si="224"/>
        <v>0.15660371152824967</v>
      </c>
      <c r="BX302" s="9">
        <f t="shared" si="223"/>
        <v>0.16833705896429985</v>
      </c>
      <c r="BY302" s="9">
        <f t="shared" si="223"/>
        <v>0.18094948771205352</v>
      </c>
      <c r="BZ302" s="9">
        <f t="shared" si="223"/>
        <v>0.19450685594460948</v>
      </c>
      <c r="CA302" s="9">
        <f t="shared" si="223"/>
        <v>0.20907995511029656</v>
      </c>
      <c r="CB302" s="9">
        <f t="shared" si="223"/>
        <v>0.22474487937522347</v>
      </c>
      <c r="CC302" s="9">
        <f t="shared" si="223"/>
        <v>0.24158342271750657</v>
      </c>
      <c r="CD302" s="9">
        <f t="shared" si="190"/>
        <v>0.25968350574047616</v>
      </c>
      <c r="CE302" s="9">
        <f t="shared" si="190"/>
        <v>0</v>
      </c>
      <c r="CF302" s="9">
        <f t="shared" si="190"/>
        <v>0</v>
      </c>
      <c r="CG302" s="9">
        <f t="shared" si="190"/>
        <v>0</v>
      </c>
      <c r="CH302" s="9">
        <f t="shared" si="190"/>
        <v>0</v>
      </c>
      <c r="CI302" s="9">
        <f t="shared" si="190"/>
        <v>0</v>
      </c>
      <c r="CJ302" s="9">
        <f t="shared" si="221"/>
        <v>0</v>
      </c>
      <c r="CK302" s="9">
        <f t="shared" si="221"/>
        <v>0</v>
      </c>
      <c r="CL302" s="9">
        <f t="shared" si="221"/>
        <v>0</v>
      </c>
      <c r="CM302" s="9">
        <f t="shared" si="221"/>
        <v>0</v>
      </c>
      <c r="CN302" s="9">
        <f t="shared" si="182"/>
        <v>0</v>
      </c>
      <c r="CO302" s="9">
        <f t="shared" si="182"/>
        <v>0</v>
      </c>
      <c r="CP302" s="9">
        <f t="shared" si="182"/>
        <v>0</v>
      </c>
      <c r="CQ302" s="9">
        <f t="shared" si="213"/>
        <v>1.9253615814638203</v>
      </c>
      <c r="CR302" s="27"/>
    </row>
    <row r="303" spans="2:96" x14ac:dyDescent="0.2">
      <c r="B303" s="1">
        <f t="shared" si="207"/>
        <v>44152</v>
      </c>
      <c r="C303" s="8">
        <f t="shared" si="202"/>
        <v>41.714285714285715</v>
      </c>
      <c r="D303">
        <f t="shared" si="210"/>
        <v>292</v>
      </c>
      <c r="E303" s="14">
        <f t="shared" si="208"/>
        <v>0.15</v>
      </c>
      <c r="F303" s="3">
        <f t="shared" si="203"/>
        <v>2.8576511180631639</v>
      </c>
      <c r="G303" s="3">
        <f t="shared" si="196"/>
        <v>1.4189999999999996</v>
      </c>
      <c r="H303" s="27"/>
      <c r="I303" s="4">
        <f t="shared" si="204"/>
        <v>2245479.0841358029</v>
      </c>
      <c r="J303" s="4"/>
      <c r="K303" s="4">
        <f t="shared" si="197"/>
        <v>2754520.9158642022</v>
      </c>
      <c r="L303" s="4">
        <f t="shared" si="222"/>
        <v>1.0000061407928764</v>
      </c>
      <c r="N303" s="4">
        <f t="shared" si="211"/>
        <v>1.9253615814638203</v>
      </c>
      <c r="O303" s="4">
        <f t="shared" si="226"/>
        <v>1.9454407169827543</v>
      </c>
      <c r="P303" s="4">
        <f t="shared" si="226"/>
        <v>2.0912010925918958</v>
      </c>
      <c r="Q303" s="4">
        <f t="shared" si="226"/>
        <v>2.2478821539563931</v>
      </c>
      <c r="R303" s="4">
        <f t="shared" si="226"/>
        <v>2.4163020595274651</v>
      </c>
      <c r="S303" s="4">
        <f t="shared" si="226"/>
        <v>2.5973402560264529</v>
      </c>
      <c r="T303" s="4">
        <f t="shared" si="226"/>
        <v>2.791942068506998</v>
      </c>
      <c r="U303" s="4">
        <f t="shared" si="226"/>
        <v>3.0011236340184611</v>
      </c>
      <c r="V303" s="4">
        <f t="shared" si="226"/>
        <v>3.225977204566536</v>
      </c>
      <c r="W303" s="4">
        <f t="shared" si="226"/>
        <v>3.4676768469847263</v>
      </c>
      <c r="X303" s="4">
        <f t="shared" si="226"/>
        <v>3.7274845693906093</v>
      </c>
      <c r="Y303" s="4">
        <f t="shared" si="226"/>
        <v>4.006756906114024</v>
      </c>
      <c r="Z303" s="4">
        <f t="shared" si="226"/>
        <v>4.30695199536187</v>
      </c>
      <c r="AA303" s="4">
        <f t="shared" si="226"/>
        <v>4.6296371864379937</v>
      </c>
      <c r="AB303" s="4">
        <f t="shared" si="226"/>
        <v>4.9764972160797463</v>
      </c>
      <c r="AC303" s="4">
        <f t="shared" si="226"/>
        <v>5.3493429964189625</v>
      </c>
      <c r="AD303" s="4">
        <f t="shared" si="226"/>
        <v>5.7501210602392971</v>
      </c>
      <c r="AE303" s="4">
        <f t="shared" si="226"/>
        <v>6.1809237125997623</v>
      </c>
      <c r="AF303" s="4">
        <f t="shared" si="226"/>
        <v>6.6439999415432673</v>
      </c>
      <c r="AG303" s="4">
        <f t="shared" si="226"/>
        <v>7.1417671445267921</v>
      </c>
      <c r="AH303" s="4">
        <f t="shared" si="226"/>
        <v>7.6768237314164063</v>
      </c>
      <c r="AI303" s="4">
        <f t="shared" si="198"/>
        <v>2589163.6758799716</v>
      </c>
      <c r="AJ303" s="4">
        <f t="shared" si="205"/>
        <v>2589249.7764340462</v>
      </c>
      <c r="AK303" s="27"/>
      <c r="AL303">
        <f t="shared" si="192"/>
        <v>292</v>
      </c>
      <c r="AM303" s="4"/>
      <c r="AN303" s="4"/>
      <c r="AO303" s="4">
        <f t="shared" si="228"/>
        <v>0.12417706704145241</v>
      </c>
      <c r="AP303" s="4">
        <f t="shared" si="228"/>
        <v>0</v>
      </c>
      <c r="AQ303" s="4">
        <f t="shared" si="228"/>
        <v>0</v>
      </c>
      <c r="AR303" s="4">
        <f t="shared" si="228"/>
        <v>0</v>
      </c>
      <c r="AS303" s="4">
        <f t="shared" si="228"/>
        <v>0</v>
      </c>
      <c r="AT303" s="4">
        <f t="shared" si="228"/>
        <v>0</v>
      </c>
      <c r="AU303" s="4">
        <f t="shared" si="228"/>
        <v>0</v>
      </c>
      <c r="AV303" s="4">
        <f t="shared" si="228"/>
        <v>0</v>
      </c>
      <c r="AW303" s="4">
        <f t="shared" si="228"/>
        <v>0</v>
      </c>
      <c r="AX303" s="4">
        <f t="shared" si="228"/>
        <v>0</v>
      </c>
      <c r="AY303" s="4">
        <f t="shared" si="228"/>
        <v>0</v>
      </c>
      <c r="AZ303" s="4">
        <f t="shared" si="228"/>
        <v>0</v>
      </c>
      <c r="BA303" s="4">
        <f t="shared" si="228"/>
        <v>0</v>
      </c>
      <c r="BB303" s="4">
        <f t="shared" si="228"/>
        <v>0</v>
      </c>
      <c r="BC303" s="4">
        <f t="shared" si="228"/>
        <v>0</v>
      </c>
      <c r="BD303" s="4">
        <f t="shared" si="228"/>
        <v>0</v>
      </c>
      <c r="BE303" s="4">
        <f t="shared" si="227"/>
        <v>0</v>
      </c>
      <c r="BF303" s="4">
        <f t="shared" si="227"/>
        <v>0</v>
      </c>
      <c r="BG303" s="4">
        <f t="shared" si="227"/>
        <v>0</v>
      </c>
      <c r="BH303" s="4">
        <f t="shared" si="227"/>
        <v>0</v>
      </c>
      <c r="BI303" s="4">
        <f t="shared" si="227"/>
        <v>0</v>
      </c>
      <c r="BJ303" s="4">
        <f t="shared" si="209"/>
        <v>0.12417706704145241</v>
      </c>
      <c r="BK303" s="4">
        <f t="shared" si="206"/>
        <v>165271.13943015749</v>
      </c>
      <c r="BL303" s="4">
        <f t="shared" si="215"/>
        <v>1.0000066008917579</v>
      </c>
      <c r="BM303" s="4">
        <f t="shared" si="200"/>
        <v>2754520.9158642036</v>
      </c>
      <c r="BN303" s="18">
        <f t="shared" si="216"/>
        <v>1.0000061407928762</v>
      </c>
      <c r="BO303" s="4">
        <f t="shared" si="201"/>
        <v>5.9999958061057344</v>
      </c>
      <c r="BP303" s="27"/>
      <c r="BQ303" s="4">
        <f>I303+AJ303+BK303+SUM(J$11:J303)</f>
        <v>5000000.0000000075</v>
      </c>
      <c r="BR303" s="27"/>
      <c r="BS303">
        <f t="shared" si="194"/>
        <v>292</v>
      </c>
      <c r="BT303" s="11">
        <f t="shared" si="195"/>
        <v>0.46444777957437255</v>
      </c>
      <c r="BU303" s="9">
        <f t="shared" si="224"/>
        <v>0.13413448670830105</v>
      </c>
      <c r="BV303" s="9">
        <f t="shared" si="224"/>
        <v>0.13553334319443233</v>
      </c>
      <c r="BW303" s="9">
        <f t="shared" si="224"/>
        <v>0.14568805561467116</v>
      </c>
      <c r="BX303" s="9">
        <f t="shared" si="223"/>
        <v>0.15660358127248569</v>
      </c>
      <c r="BY303" s="9">
        <f t="shared" si="223"/>
        <v>0.16833691894927719</v>
      </c>
      <c r="BZ303" s="9">
        <f t="shared" si="223"/>
        <v>0.18094933720659276</v>
      </c>
      <c r="CA303" s="9">
        <f t="shared" si="223"/>
        <v>0.1945066941627534</v>
      </c>
      <c r="CB303" s="9">
        <f t="shared" si="223"/>
        <v>0.20907978120720691</v>
      </c>
      <c r="CC303" s="9">
        <f t="shared" si="223"/>
        <v>0.22474469244277034</v>
      </c>
      <c r="CD303" s="9">
        <f t="shared" si="190"/>
        <v>0.24158322177952762</v>
      </c>
      <c r="CE303" s="9">
        <f t="shared" si="190"/>
        <v>0</v>
      </c>
      <c r="CF303" s="9">
        <f t="shared" si="190"/>
        <v>0</v>
      </c>
      <c r="CG303" s="9">
        <f t="shared" si="190"/>
        <v>0</v>
      </c>
      <c r="CH303" s="9">
        <f t="shared" si="190"/>
        <v>0</v>
      </c>
      <c r="CI303" s="9">
        <f t="shared" si="190"/>
        <v>0</v>
      </c>
      <c r="CJ303" s="9">
        <f t="shared" si="221"/>
        <v>0</v>
      </c>
      <c r="CK303" s="9">
        <f t="shared" si="221"/>
        <v>0</v>
      </c>
      <c r="CL303" s="9">
        <f t="shared" si="221"/>
        <v>0</v>
      </c>
      <c r="CM303" s="9">
        <f t="shared" si="221"/>
        <v>0</v>
      </c>
      <c r="CN303" s="9">
        <f t="shared" si="182"/>
        <v>0</v>
      </c>
      <c r="CO303" s="9">
        <f t="shared" si="182"/>
        <v>0</v>
      </c>
      <c r="CP303" s="9">
        <f t="shared" si="182"/>
        <v>0</v>
      </c>
      <c r="CQ303" s="9">
        <f t="shared" si="213"/>
        <v>1.7911601125380185</v>
      </c>
      <c r="CR303" s="27"/>
    </row>
    <row r="304" spans="2:96" x14ac:dyDescent="0.2">
      <c r="B304" s="1">
        <f t="shared" si="207"/>
        <v>44153</v>
      </c>
      <c r="C304" s="8">
        <f t="shared" si="202"/>
        <v>41.857142857142854</v>
      </c>
      <c r="D304">
        <f t="shared" si="210"/>
        <v>293</v>
      </c>
      <c r="E304" s="14">
        <f t="shared" si="208"/>
        <v>0.15</v>
      </c>
      <c r="F304" s="3">
        <f t="shared" si="203"/>
        <v>2.8576511180631639</v>
      </c>
      <c r="G304" s="3">
        <f t="shared" si="196"/>
        <v>1.4189999999999996</v>
      </c>
      <c r="H304" s="27"/>
      <c r="I304" s="4">
        <f t="shared" si="204"/>
        <v>2245477.2929756902</v>
      </c>
      <c r="J304" s="4"/>
      <c r="K304" s="4">
        <f t="shared" si="197"/>
        <v>2754522.7070243149</v>
      </c>
      <c r="L304" s="4">
        <f t="shared" si="222"/>
        <v>1.0000057127637316</v>
      </c>
      <c r="N304" s="4">
        <f t="shared" si="211"/>
        <v>1.7911601125380185</v>
      </c>
      <c r="O304" s="4">
        <f t="shared" si="226"/>
        <v>1.809839886575991</v>
      </c>
      <c r="P304" s="4">
        <f t="shared" si="226"/>
        <v>1.9454407169827543</v>
      </c>
      <c r="Q304" s="4">
        <f t="shared" si="226"/>
        <v>2.0912010925918958</v>
      </c>
      <c r="R304" s="4">
        <f t="shared" si="226"/>
        <v>2.2478821539563931</v>
      </c>
      <c r="S304" s="4">
        <f t="shared" si="226"/>
        <v>2.4163020595274651</v>
      </c>
      <c r="T304" s="4">
        <f t="shared" si="226"/>
        <v>2.5973402560264529</v>
      </c>
      <c r="U304" s="4">
        <f t="shared" si="226"/>
        <v>2.791942068506998</v>
      </c>
      <c r="V304" s="4">
        <f t="shared" si="226"/>
        <v>3.0011236340184611</v>
      </c>
      <c r="W304" s="4">
        <f t="shared" si="226"/>
        <v>3.225977204566536</v>
      </c>
      <c r="X304" s="4">
        <f t="shared" si="226"/>
        <v>3.4676768469847263</v>
      </c>
      <c r="Y304" s="4">
        <f t="shared" si="226"/>
        <v>3.7274845693906093</v>
      </c>
      <c r="Z304" s="4">
        <f t="shared" si="226"/>
        <v>4.006756906114024</v>
      </c>
      <c r="AA304" s="4">
        <f t="shared" si="226"/>
        <v>4.30695199536187</v>
      </c>
      <c r="AB304" s="4">
        <f t="shared" si="226"/>
        <v>4.6296371864379937</v>
      </c>
      <c r="AC304" s="4">
        <f t="shared" si="226"/>
        <v>4.9764972160797463</v>
      </c>
      <c r="AD304" s="4">
        <f t="shared" si="226"/>
        <v>5.3493429964189625</v>
      </c>
      <c r="AE304" s="4">
        <f t="shared" si="226"/>
        <v>5.7501210602392971</v>
      </c>
      <c r="AF304" s="4">
        <f t="shared" si="226"/>
        <v>6.1809237125997623</v>
      </c>
      <c r="AG304" s="4">
        <f t="shared" si="226"/>
        <v>6.6439999415432673</v>
      </c>
      <c r="AH304" s="4">
        <f t="shared" si="226"/>
        <v>7.1417671445267921</v>
      </c>
      <c r="AI304" s="4">
        <f t="shared" si="198"/>
        <v>2589171.3527037031</v>
      </c>
      <c r="AJ304" s="4">
        <f t="shared" si="205"/>
        <v>2589251.4520724639</v>
      </c>
      <c r="AK304" s="27"/>
      <c r="AL304">
        <f t="shared" si="192"/>
        <v>293</v>
      </c>
      <c r="AM304" s="4"/>
      <c r="AN304" s="4"/>
      <c r="AO304" s="4">
        <f t="shared" si="228"/>
        <v>0.11552169488782921</v>
      </c>
      <c r="AP304" s="4">
        <f t="shared" si="228"/>
        <v>0</v>
      </c>
      <c r="AQ304" s="4">
        <f t="shared" si="228"/>
        <v>0</v>
      </c>
      <c r="AR304" s="4">
        <f t="shared" si="228"/>
        <v>0</v>
      </c>
      <c r="AS304" s="4">
        <f t="shared" si="228"/>
        <v>0</v>
      </c>
      <c r="AT304" s="4">
        <f t="shared" si="228"/>
        <v>0</v>
      </c>
      <c r="AU304" s="4">
        <f t="shared" si="228"/>
        <v>0</v>
      </c>
      <c r="AV304" s="4">
        <f t="shared" si="228"/>
        <v>0</v>
      </c>
      <c r="AW304" s="4">
        <f t="shared" si="228"/>
        <v>0</v>
      </c>
      <c r="AX304" s="4">
        <f t="shared" si="228"/>
        <v>0</v>
      </c>
      <c r="AY304" s="4">
        <f t="shared" si="228"/>
        <v>0</v>
      </c>
      <c r="AZ304" s="4">
        <f t="shared" si="228"/>
        <v>0</v>
      </c>
      <c r="BA304" s="4">
        <f t="shared" si="228"/>
        <v>0</v>
      </c>
      <c r="BB304" s="4">
        <f t="shared" si="228"/>
        <v>0</v>
      </c>
      <c r="BC304" s="4">
        <f t="shared" si="228"/>
        <v>0</v>
      </c>
      <c r="BD304" s="4">
        <f t="shared" si="228"/>
        <v>0</v>
      </c>
      <c r="BE304" s="4">
        <f t="shared" si="227"/>
        <v>0</v>
      </c>
      <c r="BF304" s="4">
        <f t="shared" si="227"/>
        <v>0</v>
      </c>
      <c r="BG304" s="4">
        <f t="shared" si="227"/>
        <v>0</v>
      </c>
      <c r="BH304" s="4">
        <f t="shared" si="227"/>
        <v>0</v>
      </c>
      <c r="BI304" s="4">
        <f t="shared" si="227"/>
        <v>0</v>
      </c>
      <c r="BJ304" s="4">
        <f t="shared" si="209"/>
        <v>0.11552169488782921</v>
      </c>
      <c r="BK304" s="4">
        <f t="shared" si="206"/>
        <v>165271.25495185237</v>
      </c>
      <c r="BL304" s="4">
        <f t="shared" si="215"/>
        <v>1.0000061407928762</v>
      </c>
      <c r="BM304" s="4">
        <f t="shared" si="200"/>
        <v>2754522.7070243163</v>
      </c>
      <c r="BN304" s="18">
        <f t="shared" si="216"/>
        <v>1.0000057127637312</v>
      </c>
      <c r="BO304" s="4">
        <f t="shared" si="201"/>
        <v>5.9999960984309073</v>
      </c>
      <c r="BP304" s="27"/>
      <c r="BQ304" s="4">
        <f>I304+AJ304+BK304+SUM(J$11:J304)</f>
        <v>5000000.0000000065</v>
      </c>
      <c r="BR304" s="27"/>
      <c r="BS304">
        <f t="shared" si="194"/>
        <v>293</v>
      </c>
      <c r="BT304" s="11">
        <f t="shared" si="195"/>
        <v>0.46444742019406204</v>
      </c>
      <c r="BU304" s="9">
        <f t="shared" si="224"/>
        <v>0.12478495401341827</v>
      </c>
      <c r="BV304" s="9">
        <f t="shared" si="224"/>
        <v>0.12608631994267994</v>
      </c>
      <c r="BW304" s="9">
        <f t="shared" si="224"/>
        <v>0.13553323832146899</v>
      </c>
      <c r="BX304" s="9">
        <f t="shared" si="223"/>
        <v>0.14568794288419645</v>
      </c>
      <c r="BY304" s="9">
        <f t="shared" si="223"/>
        <v>0.15660346009579773</v>
      </c>
      <c r="BZ304" s="9">
        <f t="shared" si="223"/>
        <v>0.16833678869356949</v>
      </c>
      <c r="CA304" s="9">
        <f t="shared" si="223"/>
        <v>0.18094919719165059</v>
      </c>
      <c r="CB304" s="9">
        <f t="shared" si="223"/>
        <v>0.19450654365740228</v>
      </c>
      <c r="CC304" s="9">
        <f t="shared" si="223"/>
        <v>0.20907961942549541</v>
      </c>
      <c r="CD304" s="9">
        <f t="shared" si="190"/>
        <v>0.22474451853986693</v>
      </c>
      <c r="CE304" s="9">
        <f t="shared" si="190"/>
        <v>0</v>
      </c>
      <c r="CF304" s="9">
        <f t="shared" si="190"/>
        <v>0</v>
      </c>
      <c r="CG304" s="9">
        <f t="shared" si="190"/>
        <v>0</v>
      </c>
      <c r="CH304" s="9">
        <f t="shared" si="190"/>
        <v>0</v>
      </c>
      <c r="CI304" s="9">
        <f t="shared" si="190"/>
        <v>0</v>
      </c>
      <c r="CJ304" s="9">
        <f t="shared" si="221"/>
        <v>0</v>
      </c>
      <c r="CK304" s="9">
        <f t="shared" si="221"/>
        <v>0</v>
      </c>
      <c r="CL304" s="9">
        <f t="shared" si="221"/>
        <v>0</v>
      </c>
      <c r="CM304" s="9">
        <f t="shared" si="221"/>
        <v>0</v>
      </c>
      <c r="CN304" s="9">
        <f t="shared" si="182"/>
        <v>0</v>
      </c>
      <c r="CO304" s="9">
        <f t="shared" si="182"/>
        <v>0</v>
      </c>
      <c r="CP304" s="9">
        <f t="shared" si="182"/>
        <v>0</v>
      </c>
      <c r="CQ304" s="9">
        <f t="shared" si="213"/>
        <v>1.6663125827655461</v>
      </c>
      <c r="CR304" s="27"/>
    </row>
    <row r="305" spans="2:96" x14ac:dyDescent="0.2">
      <c r="B305" s="1">
        <f t="shared" si="207"/>
        <v>44154</v>
      </c>
      <c r="C305" s="8">
        <f t="shared" si="202"/>
        <v>42</v>
      </c>
      <c r="D305">
        <f t="shared" si="210"/>
        <v>294</v>
      </c>
      <c r="E305" s="14">
        <f t="shared" si="208"/>
        <v>0.15</v>
      </c>
      <c r="F305" s="3">
        <f t="shared" si="203"/>
        <v>2.8576511180631639</v>
      </c>
      <c r="G305" s="3">
        <f t="shared" si="196"/>
        <v>1.4189999999999996</v>
      </c>
      <c r="H305" s="27"/>
      <c r="I305" s="4">
        <f t="shared" si="204"/>
        <v>2245475.6266631074</v>
      </c>
      <c r="J305" s="4"/>
      <c r="K305" s="4">
        <f t="shared" si="197"/>
        <v>2754524.3733368977</v>
      </c>
      <c r="L305" s="4">
        <f t="shared" si="222"/>
        <v>1.0000053145690473</v>
      </c>
      <c r="N305" s="4">
        <f t="shared" si="211"/>
        <v>1.6663125827655461</v>
      </c>
      <c r="O305" s="4">
        <f t="shared" si="226"/>
        <v>1.6836905057857374</v>
      </c>
      <c r="P305" s="4">
        <f t="shared" si="226"/>
        <v>1.809839886575991</v>
      </c>
      <c r="Q305" s="4">
        <f t="shared" si="226"/>
        <v>1.9454407169827543</v>
      </c>
      <c r="R305" s="4">
        <f t="shared" si="226"/>
        <v>2.0912010925918958</v>
      </c>
      <c r="S305" s="4">
        <f t="shared" si="226"/>
        <v>2.2478821539563931</v>
      </c>
      <c r="T305" s="4">
        <f t="shared" si="226"/>
        <v>2.4163020595274651</v>
      </c>
      <c r="U305" s="4">
        <f t="shared" si="226"/>
        <v>2.5973402560264529</v>
      </c>
      <c r="V305" s="4">
        <f t="shared" si="226"/>
        <v>2.791942068506998</v>
      </c>
      <c r="W305" s="4">
        <f t="shared" si="226"/>
        <v>3.0011236340184611</v>
      </c>
      <c r="X305" s="4">
        <f t="shared" si="226"/>
        <v>3.225977204566536</v>
      </c>
      <c r="Y305" s="4">
        <f t="shared" si="226"/>
        <v>3.4676768469847263</v>
      </c>
      <c r="Z305" s="4">
        <f t="shared" si="226"/>
        <v>3.7274845693906093</v>
      </c>
      <c r="AA305" s="4">
        <f t="shared" si="226"/>
        <v>4.006756906114024</v>
      </c>
      <c r="AB305" s="4">
        <f t="shared" si="226"/>
        <v>4.30695199536187</v>
      </c>
      <c r="AC305" s="4">
        <f t="shared" si="226"/>
        <v>4.6296371864379937</v>
      </c>
      <c r="AD305" s="4">
        <f t="shared" si="226"/>
        <v>4.9764972160797463</v>
      </c>
      <c r="AE305" s="4">
        <f t="shared" si="226"/>
        <v>5.3493429964189625</v>
      </c>
      <c r="AF305" s="4">
        <f t="shared" si="226"/>
        <v>5.7501210602392971</v>
      </c>
      <c r="AG305" s="4">
        <f t="shared" si="226"/>
        <v>6.1809237125997623</v>
      </c>
      <c r="AH305" s="4">
        <f t="shared" si="226"/>
        <v>6.6439999415432673</v>
      </c>
      <c r="AI305" s="4">
        <f t="shared" si="198"/>
        <v>2589178.4944708478</v>
      </c>
      <c r="AJ305" s="4">
        <f t="shared" si="205"/>
        <v>2589253.01091544</v>
      </c>
      <c r="AK305" s="27"/>
      <c r="AL305">
        <f t="shared" si="192"/>
        <v>294</v>
      </c>
      <c r="AM305" s="4"/>
      <c r="AN305" s="4"/>
      <c r="AO305" s="4">
        <f t="shared" si="228"/>
        <v>0.10746960675228111</v>
      </c>
      <c r="AP305" s="4">
        <f t="shared" si="228"/>
        <v>0</v>
      </c>
      <c r="AQ305" s="4">
        <f t="shared" si="228"/>
        <v>0</v>
      </c>
      <c r="AR305" s="4">
        <f t="shared" si="228"/>
        <v>0</v>
      </c>
      <c r="AS305" s="4">
        <f t="shared" si="228"/>
        <v>0</v>
      </c>
      <c r="AT305" s="4">
        <f t="shared" si="228"/>
        <v>0</v>
      </c>
      <c r="AU305" s="4">
        <f t="shared" si="228"/>
        <v>0</v>
      </c>
      <c r="AV305" s="4">
        <f t="shared" si="228"/>
        <v>0</v>
      </c>
      <c r="AW305" s="4">
        <f t="shared" si="228"/>
        <v>0</v>
      </c>
      <c r="AX305" s="4">
        <f t="shared" si="228"/>
        <v>0</v>
      </c>
      <c r="AY305" s="4">
        <f t="shared" si="228"/>
        <v>0</v>
      </c>
      <c r="AZ305" s="4">
        <f t="shared" si="228"/>
        <v>0</v>
      </c>
      <c r="BA305" s="4">
        <f t="shared" si="228"/>
        <v>0</v>
      </c>
      <c r="BB305" s="4">
        <f t="shared" si="228"/>
        <v>0</v>
      </c>
      <c r="BC305" s="4">
        <f t="shared" si="228"/>
        <v>0</v>
      </c>
      <c r="BD305" s="4">
        <f t="shared" si="228"/>
        <v>0</v>
      </c>
      <c r="BE305" s="4">
        <f t="shared" si="227"/>
        <v>0</v>
      </c>
      <c r="BF305" s="4">
        <f t="shared" si="227"/>
        <v>0</v>
      </c>
      <c r="BG305" s="4">
        <f t="shared" si="227"/>
        <v>0</v>
      </c>
      <c r="BH305" s="4">
        <f t="shared" si="227"/>
        <v>0</v>
      </c>
      <c r="BI305" s="4">
        <f t="shared" si="227"/>
        <v>0</v>
      </c>
      <c r="BJ305" s="4">
        <f t="shared" si="209"/>
        <v>0.10746960675228111</v>
      </c>
      <c r="BK305" s="4">
        <f t="shared" si="206"/>
        <v>165271.36242145914</v>
      </c>
      <c r="BL305" s="4">
        <f t="shared" si="215"/>
        <v>1.0000057127637316</v>
      </c>
      <c r="BM305" s="4">
        <f t="shared" si="200"/>
        <v>2754524.3733368991</v>
      </c>
      <c r="BN305" s="18">
        <f t="shared" si="216"/>
        <v>1.0000053145690468</v>
      </c>
      <c r="BO305" s="4">
        <f t="shared" si="201"/>
        <v>5.9999963703804626</v>
      </c>
      <c r="BP305" s="27"/>
      <c r="BQ305" s="4">
        <f>I305+AJ305+BK305+SUM(J$11:J305)</f>
        <v>5000000.0000000065</v>
      </c>
      <c r="BR305" s="27"/>
      <c r="BS305">
        <f t="shared" si="194"/>
        <v>294</v>
      </c>
      <c r="BT305" s="11">
        <f t="shared" si="195"/>
        <v>0.4644470858632811</v>
      </c>
      <c r="BU305" s="9">
        <f t="shared" si="224"/>
        <v>0.11608710348041629</v>
      </c>
      <c r="BV305" s="9">
        <f t="shared" si="224"/>
        <v>0.11729777233617893</v>
      </c>
      <c r="BW305" s="9">
        <f t="shared" si="224"/>
        <v>0.12608622917990253</v>
      </c>
      <c r="BX305" s="9">
        <f t="shared" si="223"/>
        <v>0.13553314075836187</v>
      </c>
      <c r="BY305" s="9">
        <f t="shared" si="223"/>
        <v>0.14568783801126231</v>
      </c>
      <c r="BZ305" s="9">
        <f t="shared" si="223"/>
        <v>0.15660334736536832</v>
      </c>
      <c r="CA305" s="9">
        <f t="shared" si="223"/>
        <v>0.16833666751694631</v>
      </c>
      <c r="CB305" s="9">
        <f t="shared" si="223"/>
        <v>0.18094906693603116</v>
      </c>
      <c r="CC305" s="9">
        <f t="shared" si="223"/>
        <v>0.19450640364257646</v>
      </c>
      <c r="CD305" s="9">
        <f t="shared" si="190"/>
        <v>0.20907946892029416</v>
      </c>
      <c r="CE305" s="9">
        <f t="shared" si="190"/>
        <v>0</v>
      </c>
      <c r="CF305" s="9">
        <f t="shared" si="190"/>
        <v>0</v>
      </c>
      <c r="CG305" s="9">
        <f t="shared" si="190"/>
        <v>0</v>
      </c>
      <c r="CH305" s="9">
        <f t="shared" si="190"/>
        <v>0</v>
      </c>
      <c r="CI305" s="9">
        <f t="shared" si="190"/>
        <v>0</v>
      </c>
      <c r="CJ305" s="9">
        <f t="shared" si="221"/>
        <v>0</v>
      </c>
      <c r="CK305" s="9">
        <f t="shared" si="221"/>
        <v>0</v>
      </c>
      <c r="CL305" s="9">
        <f t="shared" si="221"/>
        <v>0</v>
      </c>
      <c r="CM305" s="9">
        <f t="shared" si="221"/>
        <v>0</v>
      </c>
      <c r="CN305" s="9">
        <f t="shared" si="182"/>
        <v>0</v>
      </c>
      <c r="CO305" s="9">
        <f t="shared" si="182"/>
        <v>0</v>
      </c>
      <c r="CP305" s="9">
        <f t="shared" si="182"/>
        <v>0</v>
      </c>
      <c r="CQ305" s="9">
        <f t="shared" si="213"/>
        <v>1.5501670381473385</v>
      </c>
      <c r="CR305" s="27"/>
    </row>
    <row r="306" spans="2:96" x14ac:dyDescent="0.2">
      <c r="B306" s="1">
        <f t="shared" si="207"/>
        <v>44155</v>
      </c>
      <c r="C306" s="8">
        <f t="shared" si="202"/>
        <v>42.142857142857146</v>
      </c>
      <c r="D306">
        <f t="shared" si="210"/>
        <v>295</v>
      </c>
      <c r="E306" s="14">
        <f t="shared" si="208"/>
        <v>0.15</v>
      </c>
      <c r="F306" s="3">
        <f t="shared" si="203"/>
        <v>2.8576511180631639</v>
      </c>
      <c r="G306" s="3">
        <f t="shared" si="196"/>
        <v>1.4189999999999996</v>
      </c>
      <c r="H306" s="27"/>
      <c r="I306" s="4">
        <f t="shared" si="204"/>
        <v>2245474.0764960693</v>
      </c>
      <c r="J306" s="4"/>
      <c r="K306" s="4">
        <f t="shared" si="197"/>
        <v>2754525.9235039358</v>
      </c>
      <c r="L306" s="4">
        <f t="shared" si="222"/>
        <v>1.000004944129341</v>
      </c>
      <c r="N306" s="4">
        <f t="shared" si="211"/>
        <v>1.5501670381473385</v>
      </c>
      <c r="O306" s="4">
        <f t="shared" si="226"/>
        <v>1.5663338277996133</v>
      </c>
      <c r="P306" s="4">
        <f t="shared" si="226"/>
        <v>1.6836905057857374</v>
      </c>
      <c r="Q306" s="4">
        <f t="shared" si="226"/>
        <v>1.809839886575991</v>
      </c>
      <c r="R306" s="4">
        <f t="shared" si="226"/>
        <v>1.9454407169827543</v>
      </c>
      <c r="S306" s="4">
        <f t="shared" si="226"/>
        <v>2.0912010925918958</v>
      </c>
      <c r="T306" s="4">
        <f t="shared" si="226"/>
        <v>2.2478821539563931</v>
      </c>
      <c r="U306" s="4">
        <f t="shared" si="226"/>
        <v>2.4163020595274651</v>
      </c>
      <c r="V306" s="4">
        <f t="shared" si="226"/>
        <v>2.5973402560264529</v>
      </c>
      <c r="W306" s="4">
        <f t="shared" si="226"/>
        <v>2.791942068506998</v>
      </c>
      <c r="X306" s="4">
        <f t="shared" si="226"/>
        <v>3.0011236340184611</v>
      </c>
      <c r="Y306" s="4">
        <f t="shared" si="226"/>
        <v>3.225977204566536</v>
      </c>
      <c r="Z306" s="4">
        <f t="shared" si="226"/>
        <v>3.4676768469847263</v>
      </c>
      <c r="AA306" s="4">
        <f t="shared" si="226"/>
        <v>3.7274845693906093</v>
      </c>
      <c r="AB306" s="4">
        <f t="shared" si="226"/>
        <v>4.006756906114024</v>
      </c>
      <c r="AC306" s="4">
        <f t="shared" si="226"/>
        <v>4.30695199536187</v>
      </c>
      <c r="AD306" s="4">
        <f t="shared" si="226"/>
        <v>4.6296371864379937</v>
      </c>
      <c r="AE306" s="4">
        <f t="shared" si="226"/>
        <v>4.9764972160797463</v>
      </c>
      <c r="AF306" s="4">
        <f t="shared" si="226"/>
        <v>5.3493429964189625</v>
      </c>
      <c r="AG306" s="4">
        <f t="shared" si="226"/>
        <v>5.7501210602392971</v>
      </c>
      <c r="AH306" s="4">
        <f t="shared" si="226"/>
        <v>6.1809237125997623</v>
      </c>
      <c r="AI306" s="4">
        <f t="shared" si="198"/>
        <v>2589185.1384707894</v>
      </c>
      <c r="AJ306" s="4">
        <f t="shared" si="205"/>
        <v>2589254.4611037234</v>
      </c>
      <c r="AK306" s="27"/>
      <c r="AL306">
        <f t="shared" si="192"/>
        <v>295</v>
      </c>
      <c r="AM306" s="4"/>
      <c r="AN306" s="4"/>
      <c r="AO306" s="4">
        <f t="shared" si="228"/>
        <v>9.9978754965932753E-2</v>
      </c>
      <c r="AP306" s="4">
        <f t="shared" si="228"/>
        <v>0</v>
      </c>
      <c r="AQ306" s="4">
        <f t="shared" si="228"/>
        <v>0</v>
      </c>
      <c r="AR306" s="4">
        <f t="shared" si="228"/>
        <v>0</v>
      </c>
      <c r="AS306" s="4">
        <f t="shared" si="228"/>
        <v>0</v>
      </c>
      <c r="AT306" s="4">
        <f t="shared" si="228"/>
        <v>0</v>
      </c>
      <c r="AU306" s="4">
        <f t="shared" si="228"/>
        <v>0</v>
      </c>
      <c r="AV306" s="4">
        <f t="shared" si="228"/>
        <v>0</v>
      </c>
      <c r="AW306" s="4">
        <f t="shared" si="228"/>
        <v>0</v>
      </c>
      <c r="AX306" s="4">
        <f t="shared" si="228"/>
        <v>0</v>
      </c>
      <c r="AY306" s="4">
        <f t="shared" si="228"/>
        <v>0</v>
      </c>
      <c r="AZ306" s="4">
        <f t="shared" si="228"/>
        <v>0</v>
      </c>
      <c r="BA306" s="4">
        <f t="shared" si="228"/>
        <v>0</v>
      </c>
      <c r="BB306" s="4">
        <f t="shared" si="228"/>
        <v>0</v>
      </c>
      <c r="BC306" s="4">
        <f t="shared" si="228"/>
        <v>0</v>
      </c>
      <c r="BD306" s="4">
        <f t="shared" si="228"/>
        <v>0</v>
      </c>
      <c r="BE306" s="4">
        <f t="shared" si="227"/>
        <v>0</v>
      </c>
      <c r="BF306" s="4">
        <f t="shared" si="227"/>
        <v>0</v>
      </c>
      <c r="BG306" s="4">
        <f t="shared" si="227"/>
        <v>0</v>
      </c>
      <c r="BH306" s="4">
        <f t="shared" si="227"/>
        <v>0</v>
      </c>
      <c r="BI306" s="4">
        <f t="shared" si="227"/>
        <v>0</v>
      </c>
      <c r="BJ306" s="4">
        <f t="shared" si="209"/>
        <v>9.9978754965932753E-2</v>
      </c>
      <c r="BK306" s="4">
        <f t="shared" si="206"/>
        <v>165271.46240021411</v>
      </c>
      <c r="BL306" s="4">
        <f t="shared" si="215"/>
        <v>1.0000053145690473</v>
      </c>
      <c r="BM306" s="4">
        <f t="shared" si="200"/>
        <v>2754525.9235039377</v>
      </c>
      <c r="BN306" s="18">
        <f t="shared" si="216"/>
        <v>1.0000049441293408</v>
      </c>
      <c r="BO306" s="4">
        <f t="shared" si="201"/>
        <v>5.9999966233745941</v>
      </c>
      <c r="BP306" s="27"/>
      <c r="BQ306" s="4">
        <f>I306+AJ306+BK306+SUM(J$11:J306)</f>
        <v>5000000.0000000065</v>
      </c>
      <c r="BR306" s="27"/>
      <c r="BS306">
        <f t="shared" si="194"/>
        <v>295</v>
      </c>
      <c r="BT306" s="11">
        <f t="shared" si="195"/>
        <v>0.46444677483605684</v>
      </c>
      <c r="BU306" s="9">
        <f t="shared" si="224"/>
        <v>0.1079955121987041</v>
      </c>
      <c r="BV306" s="9">
        <f t="shared" si="224"/>
        <v>0.1091218041957219</v>
      </c>
      <c r="BW306" s="9">
        <f t="shared" si="224"/>
        <v>0.11729769378514125</v>
      </c>
      <c r="BX306" s="9">
        <f t="shared" si="223"/>
        <v>0.12608614474348109</v>
      </c>
      <c r="BY306" s="9">
        <f t="shared" si="223"/>
        <v>0.13553304999560795</v>
      </c>
      <c r="BZ306" s="9">
        <f t="shared" si="223"/>
        <v>0.14568774044819163</v>
      </c>
      <c r="CA306" s="9">
        <f t="shared" si="223"/>
        <v>0.15660324249248631</v>
      </c>
      <c r="CB306" s="9">
        <f t="shared" si="223"/>
        <v>0.16833655478658793</v>
      </c>
      <c r="CC306" s="9">
        <f t="shared" si="223"/>
        <v>0.18094894575950163</v>
      </c>
      <c r="CD306" s="9">
        <f t="shared" si="190"/>
        <v>0.19450627338707768</v>
      </c>
      <c r="CE306" s="9">
        <f t="shared" si="190"/>
        <v>0</v>
      </c>
      <c r="CF306" s="9">
        <f t="shared" si="190"/>
        <v>0</v>
      </c>
      <c r="CG306" s="9">
        <f t="shared" si="190"/>
        <v>0</v>
      </c>
      <c r="CH306" s="9">
        <f t="shared" si="190"/>
        <v>0</v>
      </c>
      <c r="CI306" s="9">
        <f t="shared" si="190"/>
        <v>0</v>
      </c>
      <c r="CJ306" s="9">
        <f t="shared" si="221"/>
        <v>0</v>
      </c>
      <c r="CK306" s="9">
        <f t="shared" si="221"/>
        <v>0</v>
      </c>
      <c r="CL306" s="9">
        <f t="shared" si="221"/>
        <v>0</v>
      </c>
      <c r="CM306" s="9">
        <f t="shared" si="221"/>
        <v>0</v>
      </c>
      <c r="CN306" s="9">
        <f t="shared" si="221"/>
        <v>0</v>
      </c>
      <c r="CO306" s="9">
        <f t="shared" si="221"/>
        <v>0</v>
      </c>
      <c r="CP306" s="9">
        <f t="shared" si="221"/>
        <v>0</v>
      </c>
      <c r="CQ306" s="9">
        <f t="shared" si="213"/>
        <v>1.4421169617925014</v>
      </c>
      <c r="CR306" s="27"/>
    </row>
    <row r="307" spans="2:96" x14ac:dyDescent="0.2">
      <c r="B307" s="1">
        <f t="shared" si="207"/>
        <v>44156</v>
      </c>
      <c r="C307" s="8">
        <f t="shared" si="202"/>
        <v>42.285714285714285</v>
      </c>
      <c r="D307">
        <f t="shared" si="210"/>
        <v>296</v>
      </c>
      <c r="E307" s="14">
        <f t="shared" si="208"/>
        <v>0.15</v>
      </c>
      <c r="F307" s="3">
        <f t="shared" si="203"/>
        <v>2.8576511180631639</v>
      </c>
      <c r="G307" s="3">
        <f t="shared" si="196"/>
        <v>1.4189999999999996</v>
      </c>
      <c r="H307" s="27"/>
      <c r="I307" s="4">
        <f t="shared" si="204"/>
        <v>2245472.6343791075</v>
      </c>
      <c r="J307" s="4"/>
      <c r="K307" s="4">
        <f t="shared" si="197"/>
        <v>2754527.3656208976</v>
      </c>
      <c r="L307" s="4">
        <f t="shared" si="222"/>
        <v>1.0000045995100668</v>
      </c>
      <c r="N307" s="4">
        <f t="shared" si="211"/>
        <v>1.4421169617925014</v>
      </c>
      <c r="O307" s="4">
        <f t="shared" si="226"/>
        <v>1.4571570158584981</v>
      </c>
      <c r="P307" s="4">
        <f t="shared" si="226"/>
        <v>1.5663338277996133</v>
      </c>
      <c r="Q307" s="4">
        <f t="shared" si="226"/>
        <v>1.6836905057857374</v>
      </c>
      <c r="R307" s="4">
        <f t="shared" si="226"/>
        <v>1.809839886575991</v>
      </c>
      <c r="S307" s="4">
        <f t="shared" si="226"/>
        <v>1.9454407169827543</v>
      </c>
      <c r="T307" s="4">
        <f t="shared" si="226"/>
        <v>2.0912010925918958</v>
      </c>
      <c r="U307" s="4">
        <f t="shared" si="226"/>
        <v>2.2478821539563931</v>
      </c>
      <c r="V307" s="4">
        <f t="shared" si="226"/>
        <v>2.4163020595274651</v>
      </c>
      <c r="W307" s="4">
        <f t="shared" si="226"/>
        <v>2.5973402560264529</v>
      </c>
      <c r="X307" s="4">
        <f t="shared" si="226"/>
        <v>2.791942068506998</v>
      </c>
      <c r="Y307" s="4">
        <f t="shared" si="226"/>
        <v>3.0011236340184611</v>
      </c>
      <c r="Z307" s="4">
        <f t="shared" si="226"/>
        <v>3.225977204566536</v>
      </c>
      <c r="AA307" s="4">
        <f t="shared" si="226"/>
        <v>3.4676768469847263</v>
      </c>
      <c r="AB307" s="4">
        <f t="shared" si="226"/>
        <v>3.7274845693906093</v>
      </c>
      <c r="AC307" s="4">
        <f t="shared" si="226"/>
        <v>4.006756906114024</v>
      </c>
      <c r="AD307" s="4">
        <f t="shared" si="226"/>
        <v>4.30695199536187</v>
      </c>
      <c r="AE307" s="4">
        <f t="shared" si="226"/>
        <v>4.6296371864379937</v>
      </c>
      <c r="AF307" s="4">
        <f t="shared" si="226"/>
        <v>4.9764972160797463</v>
      </c>
      <c r="AG307" s="4">
        <f t="shared" si="226"/>
        <v>5.3493429964189625</v>
      </c>
      <c r="AH307" s="4">
        <f t="shared" si="226"/>
        <v>5.7501210602392971</v>
      </c>
      <c r="AI307" s="4">
        <f t="shared" si="198"/>
        <v>2589191.3193945019</v>
      </c>
      <c r="AJ307" s="4">
        <f t="shared" si="205"/>
        <v>2589255.8102106629</v>
      </c>
      <c r="AK307" s="27"/>
      <c r="AL307">
        <f t="shared" si="192"/>
        <v>296</v>
      </c>
      <c r="AM307" s="4"/>
      <c r="AN307" s="4"/>
      <c r="AO307" s="4">
        <f t="shared" si="228"/>
        <v>9.3010022288840311E-2</v>
      </c>
      <c r="AP307" s="4">
        <f t="shared" si="228"/>
        <v>0</v>
      </c>
      <c r="AQ307" s="4">
        <f t="shared" si="228"/>
        <v>0</v>
      </c>
      <c r="AR307" s="4">
        <f t="shared" si="228"/>
        <v>0</v>
      </c>
      <c r="AS307" s="4">
        <f t="shared" si="228"/>
        <v>0</v>
      </c>
      <c r="AT307" s="4">
        <f t="shared" si="228"/>
        <v>0</v>
      </c>
      <c r="AU307" s="4">
        <f t="shared" si="228"/>
        <v>0</v>
      </c>
      <c r="AV307" s="4">
        <f t="shared" si="228"/>
        <v>0</v>
      </c>
      <c r="AW307" s="4">
        <f t="shared" si="228"/>
        <v>0</v>
      </c>
      <c r="AX307" s="4">
        <f t="shared" si="228"/>
        <v>0</v>
      </c>
      <c r="AY307" s="4">
        <f t="shared" si="228"/>
        <v>0</v>
      </c>
      <c r="AZ307" s="4">
        <f t="shared" si="228"/>
        <v>0</v>
      </c>
      <c r="BA307" s="4">
        <f t="shared" si="228"/>
        <v>0</v>
      </c>
      <c r="BB307" s="4">
        <f t="shared" si="228"/>
        <v>0</v>
      </c>
      <c r="BC307" s="4">
        <f t="shared" si="228"/>
        <v>0</v>
      </c>
      <c r="BD307" s="4">
        <f t="shared" si="228"/>
        <v>0</v>
      </c>
      <c r="BE307" s="4">
        <f t="shared" si="227"/>
        <v>0</v>
      </c>
      <c r="BF307" s="4">
        <f t="shared" si="227"/>
        <v>0</v>
      </c>
      <c r="BG307" s="4">
        <f t="shared" si="227"/>
        <v>0</v>
      </c>
      <c r="BH307" s="4">
        <f t="shared" si="227"/>
        <v>0</v>
      </c>
      <c r="BI307" s="4">
        <f t="shared" si="227"/>
        <v>0</v>
      </c>
      <c r="BJ307" s="4">
        <f t="shared" si="209"/>
        <v>9.3010022288840311E-2</v>
      </c>
      <c r="BK307" s="4">
        <f t="shared" si="206"/>
        <v>165271.55541023638</v>
      </c>
      <c r="BL307" s="4">
        <f t="shared" si="215"/>
        <v>1.0000049441293408</v>
      </c>
      <c r="BM307" s="4">
        <f t="shared" si="200"/>
        <v>2754527.3656208995</v>
      </c>
      <c r="BN307" s="18">
        <f t="shared" si="216"/>
        <v>1.0000045995100668</v>
      </c>
      <c r="BO307" s="4">
        <f t="shared" si="201"/>
        <v>5.9999968587345087</v>
      </c>
      <c r="BP307" s="27"/>
      <c r="BQ307" s="4">
        <f>I307+AJ307+BK307+SUM(J$11:J307)</f>
        <v>5000000.0000000065</v>
      </c>
      <c r="BR307" s="27"/>
      <c r="BS307">
        <f t="shared" si="194"/>
        <v>296</v>
      </c>
      <c r="BT307" s="11">
        <f t="shared" si="195"/>
        <v>0.46444648548810835</v>
      </c>
      <c r="BU307" s="9">
        <f t="shared" si="224"/>
        <v>0.10046792318509738</v>
      </c>
      <c r="BV307" s="9">
        <f t="shared" si="224"/>
        <v>0.10151571822297288</v>
      </c>
      <c r="BW307" s="9">
        <f t="shared" si="224"/>
        <v>0.10912173621339995</v>
      </c>
      <c r="BX307" s="9">
        <f t="shared" si="223"/>
        <v>0.11729762070928218</v>
      </c>
      <c r="BY307" s="9">
        <f t="shared" si="223"/>
        <v>0.12608606619246235</v>
      </c>
      <c r="BZ307" s="9">
        <f t="shared" si="223"/>
        <v>0.1355329655592159</v>
      </c>
      <c r="CA307" s="9">
        <f t="shared" si="223"/>
        <v>0.14568764968547973</v>
      </c>
      <c r="CB307" s="9">
        <f t="shared" si="223"/>
        <v>0.15660314492947286</v>
      </c>
      <c r="CC307" s="9">
        <f t="shared" si="223"/>
        <v>0.16833644991378136</v>
      </c>
      <c r="CD307" s="9">
        <f t="shared" si="190"/>
        <v>0.18094883302924045</v>
      </c>
      <c r="CE307" s="9">
        <f t="shared" si="190"/>
        <v>0</v>
      </c>
      <c r="CF307" s="9">
        <f t="shared" si="190"/>
        <v>0</v>
      </c>
      <c r="CG307" s="9">
        <f t="shared" si="190"/>
        <v>0</v>
      </c>
      <c r="CH307" s="9">
        <f t="shared" si="190"/>
        <v>0</v>
      </c>
      <c r="CI307" s="9">
        <f t="shared" si="190"/>
        <v>0</v>
      </c>
      <c r="CJ307" s="9">
        <f t="shared" si="221"/>
        <v>0</v>
      </c>
      <c r="CK307" s="9">
        <f t="shared" si="221"/>
        <v>0</v>
      </c>
      <c r="CL307" s="9">
        <f t="shared" si="221"/>
        <v>0</v>
      </c>
      <c r="CM307" s="9">
        <f t="shared" si="221"/>
        <v>0</v>
      </c>
      <c r="CN307" s="9">
        <f t="shared" si="221"/>
        <v>0</v>
      </c>
      <c r="CO307" s="9">
        <f t="shared" si="221"/>
        <v>0</v>
      </c>
      <c r="CP307" s="9">
        <f t="shared" si="221"/>
        <v>0</v>
      </c>
      <c r="CQ307" s="9">
        <f t="shared" si="213"/>
        <v>1.3415981076404051</v>
      </c>
      <c r="CR307" s="27"/>
    </row>
    <row r="308" spans="2:96" x14ac:dyDescent="0.2">
      <c r="B308" s="1">
        <f t="shared" si="207"/>
        <v>44157</v>
      </c>
      <c r="C308" s="8">
        <f t="shared" si="202"/>
        <v>42.428571428571431</v>
      </c>
      <c r="D308">
        <f t="shared" si="210"/>
        <v>297</v>
      </c>
      <c r="E308" s="14">
        <f t="shared" si="208"/>
        <v>0.15</v>
      </c>
      <c r="F308" s="3">
        <f t="shared" si="203"/>
        <v>2.8576511180631639</v>
      </c>
      <c r="G308" s="3">
        <f t="shared" si="196"/>
        <v>1.4189999999999996</v>
      </c>
      <c r="H308" s="27"/>
      <c r="I308" s="4">
        <f t="shared" si="204"/>
        <v>2245471.292781</v>
      </c>
      <c r="J308" s="4"/>
      <c r="K308" s="4">
        <f t="shared" si="197"/>
        <v>2754528.7072190051</v>
      </c>
      <c r="L308" s="4">
        <f t="shared" si="222"/>
        <v>1.0000042789115142</v>
      </c>
      <c r="N308" s="4">
        <f t="shared" si="211"/>
        <v>1.3415981076404051</v>
      </c>
      <c r="O308" s="4">
        <f t="shared" si="226"/>
        <v>1.3555899440849513</v>
      </c>
      <c r="P308" s="4">
        <f t="shared" si="226"/>
        <v>1.4571570158584981</v>
      </c>
      <c r="Q308" s="4">
        <f t="shared" si="226"/>
        <v>1.5663338277996133</v>
      </c>
      <c r="R308" s="4">
        <f t="shared" si="226"/>
        <v>1.6836905057857374</v>
      </c>
      <c r="S308" s="4">
        <f t="shared" si="226"/>
        <v>1.809839886575991</v>
      </c>
      <c r="T308" s="4">
        <f t="shared" si="226"/>
        <v>1.9454407169827543</v>
      </c>
      <c r="U308" s="4">
        <f t="shared" si="226"/>
        <v>2.0912010925918958</v>
      </c>
      <c r="V308" s="4">
        <f t="shared" si="226"/>
        <v>2.2478821539563931</v>
      </c>
      <c r="W308" s="4">
        <f t="shared" si="226"/>
        <v>2.4163020595274651</v>
      </c>
      <c r="X308" s="4">
        <f t="shared" si="226"/>
        <v>2.5973402560264529</v>
      </c>
      <c r="Y308" s="4">
        <f t="shared" si="226"/>
        <v>2.791942068506998</v>
      </c>
      <c r="Z308" s="4">
        <f t="shared" si="226"/>
        <v>3.0011236340184611</v>
      </c>
      <c r="AA308" s="4">
        <f t="shared" si="226"/>
        <v>3.225977204566536</v>
      </c>
      <c r="AB308" s="4">
        <f t="shared" si="226"/>
        <v>3.4676768469847263</v>
      </c>
      <c r="AC308" s="4">
        <f t="shared" si="226"/>
        <v>3.7274845693906093</v>
      </c>
      <c r="AD308" s="4">
        <f t="shared" si="226"/>
        <v>4.006756906114024</v>
      </c>
      <c r="AE308" s="4">
        <f t="shared" si="226"/>
        <v>4.30695199536187</v>
      </c>
      <c r="AF308" s="4">
        <f t="shared" si="226"/>
        <v>4.6296371864379937</v>
      </c>
      <c r="AG308" s="4">
        <f t="shared" si="226"/>
        <v>4.9764972160797463</v>
      </c>
      <c r="AH308" s="4">
        <f t="shared" si="226"/>
        <v>5.3493429964189625</v>
      </c>
      <c r="AI308" s="4">
        <f t="shared" si="198"/>
        <v>2589197.0695155622</v>
      </c>
      <c r="AJ308" s="4">
        <f t="shared" si="205"/>
        <v>2589257.065281753</v>
      </c>
      <c r="AK308" s="27"/>
      <c r="AL308">
        <f t="shared" si="192"/>
        <v>297</v>
      </c>
      <c r="AM308" s="4"/>
      <c r="AN308" s="4"/>
      <c r="AO308" s="4">
        <f t="shared" si="228"/>
        <v>8.6527017707550086E-2</v>
      </c>
      <c r="AP308" s="4">
        <f t="shared" si="228"/>
        <v>0</v>
      </c>
      <c r="AQ308" s="4">
        <f t="shared" si="228"/>
        <v>0</v>
      </c>
      <c r="AR308" s="4">
        <f t="shared" si="228"/>
        <v>0</v>
      </c>
      <c r="AS308" s="4">
        <f t="shared" si="228"/>
        <v>0</v>
      </c>
      <c r="AT308" s="4">
        <f t="shared" si="228"/>
        <v>0</v>
      </c>
      <c r="AU308" s="4">
        <f t="shared" si="228"/>
        <v>0</v>
      </c>
      <c r="AV308" s="4">
        <f t="shared" si="228"/>
        <v>0</v>
      </c>
      <c r="AW308" s="4">
        <f t="shared" si="228"/>
        <v>0</v>
      </c>
      <c r="AX308" s="4">
        <f t="shared" si="228"/>
        <v>0</v>
      </c>
      <c r="AY308" s="4">
        <f t="shared" si="228"/>
        <v>0</v>
      </c>
      <c r="AZ308" s="4">
        <f t="shared" si="228"/>
        <v>0</v>
      </c>
      <c r="BA308" s="4">
        <f t="shared" si="228"/>
        <v>0</v>
      </c>
      <c r="BB308" s="4">
        <f t="shared" si="228"/>
        <v>0</v>
      </c>
      <c r="BC308" s="4">
        <f t="shared" si="228"/>
        <v>0</v>
      </c>
      <c r="BD308" s="4">
        <f t="shared" si="228"/>
        <v>0</v>
      </c>
      <c r="BE308" s="4">
        <f t="shared" si="227"/>
        <v>0</v>
      </c>
      <c r="BF308" s="4">
        <f t="shared" si="227"/>
        <v>0</v>
      </c>
      <c r="BG308" s="4">
        <f t="shared" si="227"/>
        <v>0</v>
      </c>
      <c r="BH308" s="4">
        <f t="shared" si="227"/>
        <v>0</v>
      </c>
      <c r="BI308" s="4">
        <f t="shared" si="227"/>
        <v>0</v>
      </c>
      <c r="BJ308" s="4">
        <f t="shared" si="209"/>
        <v>8.6527017707550086E-2</v>
      </c>
      <c r="BK308" s="4">
        <f t="shared" si="206"/>
        <v>165271.64193725408</v>
      </c>
      <c r="BL308" s="4">
        <f t="shared" si="215"/>
        <v>1.0000045995100668</v>
      </c>
      <c r="BM308" s="4">
        <f t="shared" si="200"/>
        <v>2754528.707219007</v>
      </c>
      <c r="BN308" s="18">
        <f t="shared" si="216"/>
        <v>1.000004278911514</v>
      </c>
      <c r="BO308" s="4">
        <f t="shared" si="201"/>
        <v>5.9999970776893292</v>
      </c>
      <c r="BP308" s="27"/>
      <c r="BQ308" s="4">
        <f>I308+AJ308+BK308+SUM(J$11:J308)</f>
        <v>5000000.0000000075</v>
      </c>
      <c r="BR308" s="27"/>
      <c r="BS308">
        <f t="shared" si="194"/>
        <v>297</v>
      </c>
      <c r="BT308" s="11">
        <f t="shared" si="195"/>
        <v>0.46444621630836502</v>
      </c>
      <c r="BU308" s="9">
        <f t="shared" si="224"/>
        <v>9.3465024735007313E-2</v>
      </c>
      <c r="BV308" s="9">
        <f t="shared" si="224"/>
        <v>9.4439793059388544E-2</v>
      </c>
      <c r="BW308" s="9">
        <f t="shared" si="224"/>
        <v>0.10151565938740015</v>
      </c>
      <c r="BX308" s="9">
        <f t="shared" si="223"/>
        <v>0.10912167296959928</v>
      </c>
      <c r="BY308" s="9">
        <f t="shared" si="223"/>
        <v>0.11729755272697545</v>
      </c>
      <c r="BZ308" s="9">
        <f t="shared" si="223"/>
        <v>0.12608599311662691</v>
      </c>
      <c r="CA308" s="9">
        <f t="shared" si="223"/>
        <v>0.13553288700823096</v>
      </c>
      <c r="CB308" s="9">
        <f t="shared" si="223"/>
        <v>0.14568756524913373</v>
      </c>
      <c r="CC308" s="9">
        <f t="shared" si="223"/>
        <v>0.15660305416682166</v>
      </c>
      <c r="CD308" s="9">
        <f t="shared" si="190"/>
        <v>0.16833635235084612</v>
      </c>
      <c r="CE308" s="9">
        <f t="shared" si="190"/>
        <v>0</v>
      </c>
      <c r="CF308" s="9">
        <f t="shared" si="190"/>
        <v>0</v>
      </c>
      <c r="CG308" s="9">
        <f t="shared" si="190"/>
        <v>0</v>
      </c>
      <c r="CH308" s="9">
        <f t="shared" si="190"/>
        <v>0</v>
      </c>
      <c r="CI308" s="9">
        <f t="shared" si="190"/>
        <v>0</v>
      </c>
      <c r="CJ308" s="9">
        <f t="shared" si="221"/>
        <v>0</v>
      </c>
      <c r="CK308" s="9">
        <f t="shared" si="221"/>
        <v>0</v>
      </c>
      <c r="CL308" s="9">
        <f t="shared" si="221"/>
        <v>0</v>
      </c>
      <c r="CM308" s="9">
        <f t="shared" si="221"/>
        <v>0</v>
      </c>
      <c r="CN308" s="9">
        <f t="shared" si="221"/>
        <v>0</v>
      </c>
      <c r="CO308" s="9">
        <f t="shared" si="221"/>
        <v>0</v>
      </c>
      <c r="CP308" s="9">
        <f t="shared" si="221"/>
        <v>0</v>
      </c>
      <c r="CQ308" s="9">
        <f t="shared" si="213"/>
        <v>1.2480855547700302</v>
      </c>
      <c r="CR308" s="27"/>
    </row>
    <row r="309" spans="2:96" x14ac:dyDescent="0.2">
      <c r="B309" s="1">
        <f t="shared" si="207"/>
        <v>44158</v>
      </c>
      <c r="C309" s="8">
        <f t="shared" si="202"/>
        <v>42.571428571428569</v>
      </c>
      <c r="D309">
        <f t="shared" si="210"/>
        <v>298</v>
      </c>
      <c r="E309" s="14">
        <f t="shared" si="208"/>
        <v>0.15</v>
      </c>
      <c r="F309" s="3">
        <f t="shared" si="203"/>
        <v>2.8576511180631639</v>
      </c>
      <c r="G309" s="3">
        <f t="shared" si="196"/>
        <v>1.4189999999999996</v>
      </c>
      <c r="H309" s="27"/>
      <c r="I309" s="4">
        <f t="shared" si="204"/>
        <v>2245470.0446954453</v>
      </c>
      <c r="J309" s="4"/>
      <c r="K309" s="4">
        <f t="shared" si="197"/>
        <v>2754529.9553045598</v>
      </c>
      <c r="L309" s="4">
        <f t="shared" si="222"/>
        <v>1.0000039806594099</v>
      </c>
      <c r="N309" s="4">
        <f t="shared" si="211"/>
        <v>1.2480855547700302</v>
      </c>
      <c r="O309" s="4">
        <f t="shared" si="226"/>
        <v>1.2611022211819807</v>
      </c>
      <c r="P309" s="4">
        <f t="shared" si="226"/>
        <v>1.3555899440849513</v>
      </c>
      <c r="Q309" s="4">
        <f t="shared" si="226"/>
        <v>1.4571570158584981</v>
      </c>
      <c r="R309" s="4">
        <f t="shared" si="226"/>
        <v>1.5663338277996133</v>
      </c>
      <c r="S309" s="4">
        <f t="shared" si="226"/>
        <v>1.6836905057857374</v>
      </c>
      <c r="T309" s="4">
        <f t="shared" si="226"/>
        <v>1.809839886575991</v>
      </c>
      <c r="U309" s="4">
        <f t="shared" si="226"/>
        <v>1.9454407169827543</v>
      </c>
      <c r="V309" s="4">
        <f t="shared" si="226"/>
        <v>2.0912010925918958</v>
      </c>
      <c r="W309" s="4">
        <f t="shared" si="226"/>
        <v>2.2478821539563931</v>
      </c>
      <c r="X309" s="4">
        <f t="shared" si="226"/>
        <v>2.4163020595274651</v>
      </c>
      <c r="Y309" s="4">
        <f t="shared" si="226"/>
        <v>2.5973402560264529</v>
      </c>
      <c r="Z309" s="4">
        <f t="shared" si="226"/>
        <v>2.791942068506998</v>
      </c>
      <c r="AA309" s="4">
        <f t="shared" si="226"/>
        <v>3.0011236340184611</v>
      </c>
      <c r="AB309" s="4">
        <f t="shared" si="226"/>
        <v>3.225977204566536</v>
      </c>
      <c r="AC309" s="4">
        <f t="shared" si="226"/>
        <v>3.4676768469847263</v>
      </c>
      <c r="AD309" s="4">
        <f t="shared" si="226"/>
        <v>3.7274845693906093</v>
      </c>
      <c r="AE309" s="4">
        <f t="shared" si="226"/>
        <v>4.006756906114024</v>
      </c>
      <c r="AF309" s="4">
        <f t="shared" si="226"/>
        <v>4.30695199536187</v>
      </c>
      <c r="AG309" s="4">
        <f t="shared" si="226"/>
        <v>4.6296371864379937</v>
      </c>
      <c r="AH309" s="4">
        <f t="shared" si="226"/>
        <v>4.9764972160797463</v>
      </c>
      <c r="AI309" s="4">
        <f t="shared" si="198"/>
        <v>2589202.4188585584</v>
      </c>
      <c r="AJ309" s="4">
        <f t="shared" si="205"/>
        <v>2589258.2328714211</v>
      </c>
      <c r="AK309" s="27"/>
      <c r="AL309">
        <f t="shared" si="192"/>
        <v>298</v>
      </c>
      <c r="AM309" s="4"/>
      <c r="AN309" s="4"/>
      <c r="AO309" s="4">
        <f t="shared" si="228"/>
        <v>8.0495886458424301E-2</v>
      </c>
      <c r="AP309" s="4">
        <f t="shared" si="228"/>
        <v>0</v>
      </c>
      <c r="AQ309" s="4">
        <f t="shared" si="228"/>
        <v>0</v>
      </c>
      <c r="AR309" s="4">
        <f t="shared" si="228"/>
        <v>0</v>
      </c>
      <c r="AS309" s="4">
        <f t="shared" si="228"/>
        <v>0</v>
      </c>
      <c r="AT309" s="4">
        <f t="shared" si="228"/>
        <v>0</v>
      </c>
      <c r="AU309" s="4">
        <f t="shared" si="228"/>
        <v>0</v>
      </c>
      <c r="AV309" s="4">
        <f t="shared" si="228"/>
        <v>0</v>
      </c>
      <c r="AW309" s="4">
        <f t="shared" si="228"/>
        <v>0</v>
      </c>
      <c r="AX309" s="4">
        <f t="shared" si="228"/>
        <v>0</v>
      </c>
      <c r="AY309" s="4">
        <f t="shared" si="228"/>
        <v>0</v>
      </c>
      <c r="AZ309" s="4">
        <f t="shared" si="228"/>
        <v>0</v>
      </c>
      <c r="BA309" s="4">
        <f t="shared" si="228"/>
        <v>0</v>
      </c>
      <c r="BB309" s="4">
        <f t="shared" si="228"/>
        <v>0</v>
      </c>
      <c r="BC309" s="4">
        <f t="shared" si="228"/>
        <v>0</v>
      </c>
      <c r="BD309" s="4">
        <f t="shared" si="228"/>
        <v>0</v>
      </c>
      <c r="BE309" s="4">
        <f t="shared" si="227"/>
        <v>0</v>
      </c>
      <c r="BF309" s="4">
        <f t="shared" si="227"/>
        <v>0</v>
      </c>
      <c r="BG309" s="4">
        <f t="shared" si="227"/>
        <v>0</v>
      </c>
      <c r="BH309" s="4">
        <f t="shared" si="227"/>
        <v>0</v>
      </c>
      <c r="BI309" s="4">
        <f t="shared" si="227"/>
        <v>0</v>
      </c>
      <c r="BJ309" s="4">
        <f t="shared" si="209"/>
        <v>8.0495886458424301E-2</v>
      </c>
      <c r="BK309" s="4">
        <f t="shared" si="206"/>
        <v>165271.72243314053</v>
      </c>
      <c r="BL309" s="4">
        <f t="shared" si="215"/>
        <v>1.000004278911514</v>
      </c>
      <c r="BM309" s="4">
        <f t="shared" si="200"/>
        <v>2754529.9553045616</v>
      </c>
      <c r="BN309" s="18">
        <f t="shared" si="216"/>
        <v>1.0000039806594099</v>
      </c>
      <c r="BO309" s="4">
        <f t="shared" si="201"/>
        <v>5.9999972813825089</v>
      </c>
      <c r="BP309" s="27"/>
      <c r="BQ309" s="4">
        <f>I309+AJ309+BK309+SUM(J$11:J309)</f>
        <v>5000000.0000000075</v>
      </c>
      <c r="BR309" s="27"/>
      <c r="BS309">
        <f t="shared" si="194"/>
        <v>298</v>
      </c>
      <c r="BT309" s="11">
        <f t="shared" si="195"/>
        <v>0.46444596589107673</v>
      </c>
      <c r="BU309" s="9">
        <f t="shared" si="224"/>
        <v>8.6950245149980052E-2</v>
      </c>
      <c r="BV309" s="9">
        <f t="shared" si="224"/>
        <v>8.7857075880637084E-2</v>
      </c>
      <c r="BW309" s="9">
        <f t="shared" si="224"/>
        <v>9.4439742139914878E-2</v>
      </c>
      <c r="BX309" s="9">
        <f t="shared" si="223"/>
        <v>0.10151560465280388</v>
      </c>
      <c r="BY309" s="9">
        <f t="shared" si="223"/>
        <v>0.10912161413403883</v>
      </c>
      <c r="BZ309" s="9">
        <f t="shared" si="223"/>
        <v>0.11729748948319384</v>
      </c>
      <c r="CA309" s="9">
        <f t="shared" si="223"/>
        <v>0.12608592513434744</v>
      </c>
      <c r="CB309" s="9">
        <f t="shared" si="223"/>
        <v>0.13553281393243263</v>
      </c>
      <c r="CC309" s="9">
        <f t="shared" si="223"/>
        <v>0.1456874866981977</v>
      </c>
      <c r="CD309" s="9">
        <f t="shared" si="190"/>
        <v>0.15660296973053867</v>
      </c>
      <c r="CE309" s="9">
        <f t="shared" si="190"/>
        <v>0</v>
      </c>
      <c r="CF309" s="9">
        <f t="shared" si="190"/>
        <v>0</v>
      </c>
      <c r="CG309" s="9">
        <f t="shared" si="190"/>
        <v>0</v>
      </c>
      <c r="CH309" s="9">
        <f t="shared" si="190"/>
        <v>0</v>
      </c>
      <c r="CI309" s="9">
        <f t="shared" si="190"/>
        <v>0</v>
      </c>
      <c r="CJ309" s="9">
        <f t="shared" si="221"/>
        <v>0</v>
      </c>
      <c r="CK309" s="9">
        <f t="shared" si="221"/>
        <v>0</v>
      </c>
      <c r="CL309" s="9">
        <f t="shared" si="221"/>
        <v>0</v>
      </c>
      <c r="CM309" s="9">
        <f t="shared" si="221"/>
        <v>0</v>
      </c>
      <c r="CN309" s="9">
        <f t="shared" si="221"/>
        <v>0</v>
      </c>
      <c r="CO309" s="9">
        <f t="shared" si="221"/>
        <v>0</v>
      </c>
      <c r="CP309" s="9">
        <f t="shared" si="221"/>
        <v>0</v>
      </c>
      <c r="CQ309" s="9">
        <f t="shared" si="213"/>
        <v>1.1610909669360849</v>
      </c>
      <c r="CR309" s="27"/>
    </row>
    <row r="310" spans="2:96" x14ac:dyDescent="0.2">
      <c r="B310" s="1">
        <f t="shared" si="207"/>
        <v>44159</v>
      </c>
      <c r="C310" s="8">
        <f t="shared" si="202"/>
        <v>42.714285714285715</v>
      </c>
      <c r="D310">
        <f t="shared" si="210"/>
        <v>299</v>
      </c>
      <c r="E310" s="14">
        <f t="shared" si="208"/>
        <v>0.15</v>
      </c>
      <c r="F310" s="3">
        <f t="shared" si="203"/>
        <v>2.8576511180631639</v>
      </c>
      <c r="G310" s="3">
        <f t="shared" si="196"/>
        <v>1.4189999999999996</v>
      </c>
      <c r="H310" s="27"/>
      <c r="I310" s="4">
        <f t="shared" si="204"/>
        <v>2245468.8836044786</v>
      </c>
      <c r="J310" s="4"/>
      <c r="K310" s="4">
        <f t="shared" si="197"/>
        <v>2754531.1163955266</v>
      </c>
      <c r="L310" s="4">
        <f t="shared" si="222"/>
        <v>1.0000037031961768</v>
      </c>
      <c r="N310" s="4">
        <f t="shared" si="211"/>
        <v>1.1610909669360849</v>
      </c>
      <c r="O310" s="4">
        <f t="shared" si="226"/>
        <v>1.1732004214838283</v>
      </c>
      <c r="P310" s="4">
        <f t="shared" si="226"/>
        <v>1.2611022211819807</v>
      </c>
      <c r="Q310" s="4">
        <f t="shared" si="226"/>
        <v>1.3555899440849513</v>
      </c>
      <c r="R310" s="4">
        <f t="shared" si="226"/>
        <v>1.4571570158584981</v>
      </c>
      <c r="S310" s="4">
        <f t="shared" si="226"/>
        <v>1.5663338277996133</v>
      </c>
      <c r="T310" s="4">
        <f t="shared" si="226"/>
        <v>1.6836905057857374</v>
      </c>
      <c r="U310" s="4">
        <f t="shared" si="226"/>
        <v>1.809839886575991</v>
      </c>
      <c r="V310" s="4">
        <f t="shared" si="226"/>
        <v>1.9454407169827543</v>
      </c>
      <c r="W310" s="4">
        <f t="shared" si="226"/>
        <v>2.0912010925918958</v>
      </c>
      <c r="X310" s="4">
        <f t="shared" si="226"/>
        <v>2.2478821539563931</v>
      </c>
      <c r="Y310" s="4">
        <f t="shared" si="226"/>
        <v>2.4163020595274651</v>
      </c>
      <c r="Z310" s="4">
        <f t="shared" si="226"/>
        <v>2.5973402560264529</v>
      </c>
      <c r="AA310" s="4">
        <f t="shared" si="226"/>
        <v>2.791942068506998</v>
      </c>
      <c r="AB310" s="4">
        <f t="shared" si="226"/>
        <v>3.0011236340184611</v>
      </c>
      <c r="AC310" s="4">
        <f t="shared" si="226"/>
        <v>3.225977204566536</v>
      </c>
      <c r="AD310" s="4">
        <f t="shared" ref="AD310:AH310" si="229">AC309*(1-AC$6)</f>
        <v>3.4676768469847263</v>
      </c>
      <c r="AE310" s="4">
        <f t="shared" si="229"/>
        <v>3.7274845693906093</v>
      </c>
      <c r="AF310" s="4">
        <f t="shared" si="229"/>
        <v>4.006756906114024</v>
      </c>
      <c r="AG310" s="4">
        <f t="shared" si="229"/>
        <v>4.30695199536187</v>
      </c>
      <c r="AH310" s="4">
        <f t="shared" si="229"/>
        <v>4.6296371864379937</v>
      </c>
      <c r="AI310" s="4">
        <f t="shared" si="198"/>
        <v>2589207.3953557746</v>
      </c>
      <c r="AJ310" s="4">
        <f t="shared" si="205"/>
        <v>2589259.3190772547</v>
      </c>
      <c r="AK310" s="27"/>
      <c r="AL310">
        <f t="shared" si="192"/>
        <v>299</v>
      </c>
      <c r="AM310" s="4"/>
      <c r="AN310" s="4"/>
      <c r="AO310" s="4">
        <f t="shared" si="228"/>
        <v>7.4885133286201819E-2</v>
      </c>
      <c r="AP310" s="4">
        <f t="shared" si="228"/>
        <v>0</v>
      </c>
      <c r="AQ310" s="4">
        <f t="shared" si="228"/>
        <v>0</v>
      </c>
      <c r="AR310" s="4">
        <f t="shared" si="228"/>
        <v>0</v>
      </c>
      <c r="AS310" s="4">
        <f t="shared" si="228"/>
        <v>0</v>
      </c>
      <c r="AT310" s="4">
        <f t="shared" si="228"/>
        <v>0</v>
      </c>
      <c r="AU310" s="4">
        <f t="shared" si="228"/>
        <v>0</v>
      </c>
      <c r="AV310" s="4">
        <f t="shared" si="228"/>
        <v>0</v>
      </c>
      <c r="AW310" s="4">
        <f t="shared" si="228"/>
        <v>0</v>
      </c>
      <c r="AX310" s="4">
        <f t="shared" si="228"/>
        <v>0</v>
      </c>
      <c r="AY310" s="4">
        <f t="shared" si="228"/>
        <v>0</v>
      </c>
      <c r="AZ310" s="4">
        <f t="shared" si="228"/>
        <v>0</v>
      </c>
      <c r="BA310" s="4">
        <f t="shared" si="228"/>
        <v>0</v>
      </c>
      <c r="BB310" s="4">
        <f t="shared" si="228"/>
        <v>0</v>
      </c>
      <c r="BC310" s="4">
        <f t="shared" si="228"/>
        <v>0</v>
      </c>
      <c r="BD310" s="4">
        <f t="shared" si="228"/>
        <v>0</v>
      </c>
      <c r="BE310" s="4">
        <f t="shared" si="227"/>
        <v>0</v>
      </c>
      <c r="BF310" s="4">
        <f t="shared" si="227"/>
        <v>0</v>
      </c>
      <c r="BG310" s="4">
        <f t="shared" si="227"/>
        <v>0</v>
      </c>
      <c r="BH310" s="4">
        <f t="shared" si="227"/>
        <v>0</v>
      </c>
      <c r="BI310" s="4">
        <f t="shared" si="227"/>
        <v>0</v>
      </c>
      <c r="BJ310" s="4">
        <f t="shared" si="209"/>
        <v>7.4885133286201819E-2</v>
      </c>
      <c r="BK310" s="4">
        <f t="shared" si="206"/>
        <v>165271.79731827381</v>
      </c>
      <c r="BL310" s="4">
        <f t="shared" si="215"/>
        <v>1.0000039806594097</v>
      </c>
      <c r="BM310" s="4">
        <f t="shared" si="200"/>
        <v>2754531.1163955284</v>
      </c>
      <c r="BN310" s="18">
        <f t="shared" si="216"/>
        <v>1.0000037031961768</v>
      </c>
      <c r="BO310" s="4">
        <f t="shared" si="201"/>
        <v>5.999997470877803</v>
      </c>
      <c r="BP310" s="27"/>
      <c r="BQ310" s="4">
        <f>I310+AJ310+BK310+SUM(J$11:J310)</f>
        <v>5000000.0000000075</v>
      </c>
      <c r="BR310" s="27"/>
      <c r="BS310">
        <f t="shared" si="194"/>
        <v>299</v>
      </c>
      <c r="BT310" s="11">
        <f t="shared" si="195"/>
        <v>0.46444573292847341</v>
      </c>
      <c r="BU310" s="9">
        <f t="shared" si="224"/>
        <v>8.088956177028897E-2</v>
      </c>
      <c r="BV310" s="9">
        <f t="shared" si="224"/>
        <v>8.1733189444207571E-2</v>
      </c>
      <c r="BW310" s="9">
        <f t="shared" si="224"/>
        <v>8.785703181218861E-2</v>
      </c>
      <c r="BX310" s="9">
        <f t="shared" si="223"/>
        <v>9.4439694769650515E-2</v>
      </c>
      <c r="BY310" s="9">
        <f t="shared" si="223"/>
        <v>0.10151555373334009</v>
      </c>
      <c r="BZ310" s="9">
        <f t="shared" si="223"/>
        <v>0.10912155939945789</v>
      </c>
      <c r="CA310" s="9">
        <f t="shared" si="223"/>
        <v>0.11729743064765533</v>
      </c>
      <c r="CB310" s="9">
        <f t="shared" si="223"/>
        <v>0.1260858618905957</v>
      </c>
      <c r="CC310" s="9">
        <f t="shared" si="223"/>
        <v>0.13553274595019252</v>
      </c>
      <c r="CD310" s="9">
        <f t="shared" si="190"/>
        <v>0.14568741362245011</v>
      </c>
      <c r="CE310" s="9">
        <f t="shared" si="190"/>
        <v>0</v>
      </c>
      <c r="CF310" s="9">
        <f t="shared" si="190"/>
        <v>0</v>
      </c>
      <c r="CG310" s="9">
        <f t="shared" si="190"/>
        <v>0</v>
      </c>
      <c r="CH310" s="9">
        <f t="shared" si="190"/>
        <v>0</v>
      </c>
      <c r="CI310" s="9">
        <f t="shared" si="190"/>
        <v>0</v>
      </c>
      <c r="CJ310" s="9">
        <f t="shared" si="221"/>
        <v>0</v>
      </c>
      <c r="CK310" s="9">
        <f t="shared" si="221"/>
        <v>0</v>
      </c>
      <c r="CL310" s="9">
        <f t="shared" si="221"/>
        <v>0</v>
      </c>
      <c r="CM310" s="9">
        <f t="shared" si="221"/>
        <v>0</v>
      </c>
      <c r="CN310" s="9">
        <f t="shared" si="221"/>
        <v>0</v>
      </c>
      <c r="CO310" s="9">
        <f t="shared" si="221"/>
        <v>0</v>
      </c>
      <c r="CP310" s="9">
        <f t="shared" si="221"/>
        <v>0</v>
      </c>
      <c r="CQ310" s="9">
        <f t="shared" si="213"/>
        <v>1.0801600430400273</v>
      </c>
      <c r="CR310" s="27"/>
    </row>
    <row r="311" spans="2:96" x14ac:dyDescent="0.2">
      <c r="B311" s="1">
        <f t="shared" si="207"/>
        <v>44160</v>
      </c>
      <c r="C311" s="8">
        <f t="shared" si="202"/>
        <v>42.857142857142854</v>
      </c>
      <c r="D311">
        <f t="shared" si="210"/>
        <v>300</v>
      </c>
      <c r="E311" s="14">
        <f t="shared" si="208"/>
        <v>0.15</v>
      </c>
      <c r="F311" s="3">
        <f t="shared" si="203"/>
        <v>2.8576511180631639</v>
      </c>
      <c r="G311" s="3">
        <f t="shared" si="196"/>
        <v>1.4189999999999996</v>
      </c>
      <c r="H311" s="27"/>
      <c r="I311" s="4">
        <f t="shared" si="204"/>
        <v>2245467.8034444354</v>
      </c>
      <c r="J311" s="4"/>
      <c r="K311" s="4">
        <f t="shared" si="197"/>
        <v>2754532.1965555698</v>
      </c>
      <c r="L311" s="4">
        <f t="shared" si="222"/>
        <v>1.0000034450727999</v>
      </c>
      <c r="N311" s="4">
        <f t="shared" si="211"/>
        <v>1.0801600430400273</v>
      </c>
      <c r="O311" s="4">
        <f t="shared" ref="O311:AH323" si="230">N310*(1-N$6)</f>
        <v>1.0914255089199199</v>
      </c>
      <c r="P311" s="4">
        <f t="shared" si="230"/>
        <v>1.1732004214838283</v>
      </c>
      <c r="Q311" s="4">
        <f t="shared" si="230"/>
        <v>1.2611022211819807</v>
      </c>
      <c r="R311" s="4">
        <f t="shared" si="230"/>
        <v>1.3555899440849513</v>
      </c>
      <c r="S311" s="4">
        <f t="shared" si="230"/>
        <v>1.4571570158584981</v>
      </c>
      <c r="T311" s="4">
        <f t="shared" si="230"/>
        <v>1.5663338277996133</v>
      </c>
      <c r="U311" s="4">
        <f t="shared" si="230"/>
        <v>1.6836905057857374</v>
      </c>
      <c r="V311" s="4">
        <f t="shared" si="230"/>
        <v>1.809839886575991</v>
      </c>
      <c r="W311" s="4">
        <f t="shared" si="230"/>
        <v>1.9454407169827543</v>
      </c>
      <c r="X311" s="4">
        <f t="shared" si="230"/>
        <v>2.0912010925918958</v>
      </c>
      <c r="Y311" s="4">
        <f t="shared" si="230"/>
        <v>2.2478821539563931</v>
      </c>
      <c r="Z311" s="4">
        <f t="shared" si="230"/>
        <v>2.4163020595274651</v>
      </c>
      <c r="AA311" s="4">
        <f t="shared" si="230"/>
        <v>2.5973402560264529</v>
      </c>
      <c r="AB311" s="4">
        <f t="shared" si="230"/>
        <v>2.791942068506998</v>
      </c>
      <c r="AC311" s="4">
        <f t="shared" si="230"/>
        <v>3.0011236340184611</v>
      </c>
      <c r="AD311" s="4">
        <f t="shared" si="230"/>
        <v>3.225977204566536</v>
      </c>
      <c r="AE311" s="4">
        <f t="shared" si="230"/>
        <v>3.4676768469847263</v>
      </c>
      <c r="AF311" s="4">
        <f t="shared" si="230"/>
        <v>3.7274845693906093</v>
      </c>
      <c r="AG311" s="4">
        <f t="shared" si="230"/>
        <v>4.006756906114024</v>
      </c>
      <c r="AH311" s="4">
        <f t="shared" si="230"/>
        <v>4.30695199536187</v>
      </c>
      <c r="AI311" s="4">
        <f t="shared" si="198"/>
        <v>2589212.024992961</v>
      </c>
      <c r="AJ311" s="4">
        <f t="shared" si="205"/>
        <v>2589260.3295718399</v>
      </c>
      <c r="AK311" s="27"/>
      <c r="AL311">
        <f t="shared" si="192"/>
        <v>300</v>
      </c>
      <c r="AM311" s="4"/>
      <c r="AN311" s="4"/>
      <c r="AO311" s="4">
        <f t="shared" si="228"/>
        <v>6.9665458016165097E-2</v>
      </c>
      <c r="AP311" s="4">
        <f t="shared" si="228"/>
        <v>0</v>
      </c>
      <c r="AQ311" s="4">
        <f t="shared" si="228"/>
        <v>0</v>
      </c>
      <c r="AR311" s="4">
        <f t="shared" si="228"/>
        <v>0</v>
      </c>
      <c r="AS311" s="4">
        <f t="shared" si="228"/>
        <v>0</v>
      </c>
      <c r="AT311" s="4">
        <f t="shared" si="228"/>
        <v>0</v>
      </c>
      <c r="AU311" s="4">
        <f t="shared" si="228"/>
        <v>0</v>
      </c>
      <c r="AV311" s="4">
        <f t="shared" si="228"/>
        <v>0</v>
      </c>
      <c r="AW311" s="4">
        <f t="shared" si="228"/>
        <v>0</v>
      </c>
      <c r="AX311" s="4">
        <f t="shared" si="228"/>
        <v>0</v>
      </c>
      <c r="AY311" s="4">
        <f t="shared" si="228"/>
        <v>0</v>
      </c>
      <c r="AZ311" s="4">
        <f t="shared" si="228"/>
        <v>0</v>
      </c>
      <c r="BA311" s="4">
        <f t="shared" si="228"/>
        <v>0</v>
      </c>
      <c r="BB311" s="4">
        <f t="shared" si="228"/>
        <v>0</v>
      </c>
      <c r="BC311" s="4">
        <f t="shared" si="228"/>
        <v>0</v>
      </c>
      <c r="BD311" s="4">
        <f t="shared" si="228"/>
        <v>0</v>
      </c>
      <c r="BE311" s="4">
        <f t="shared" si="227"/>
        <v>0</v>
      </c>
      <c r="BF311" s="4">
        <f t="shared" si="227"/>
        <v>0</v>
      </c>
      <c r="BG311" s="4">
        <f t="shared" si="227"/>
        <v>0</v>
      </c>
      <c r="BH311" s="4">
        <f t="shared" si="227"/>
        <v>0</v>
      </c>
      <c r="BI311" s="4">
        <f t="shared" si="227"/>
        <v>0</v>
      </c>
      <c r="BJ311" s="4">
        <f t="shared" si="209"/>
        <v>6.9665458016165097E-2</v>
      </c>
      <c r="BK311" s="4">
        <f t="shared" si="206"/>
        <v>165271.86698373183</v>
      </c>
      <c r="BL311" s="4">
        <f t="shared" si="215"/>
        <v>1.0000037031961766</v>
      </c>
      <c r="BM311" s="4">
        <f t="shared" si="200"/>
        <v>2754532.1965555716</v>
      </c>
      <c r="BN311" s="18">
        <f t="shared" si="216"/>
        <v>1.0000034450728001</v>
      </c>
      <c r="BO311" s="4">
        <f t="shared" si="201"/>
        <v>5.9999976471648235</v>
      </c>
      <c r="BP311" s="27"/>
      <c r="BQ311" s="4">
        <f>I311+AJ311+BK311+SUM(J$11:J311)</f>
        <v>5000000.0000000075</v>
      </c>
      <c r="BR311" s="27"/>
      <c r="BS311">
        <f t="shared" si="194"/>
        <v>300</v>
      </c>
      <c r="BT311" s="11">
        <f t="shared" si="195"/>
        <v>0.46444551620393593</v>
      </c>
      <c r="BU311" s="9">
        <f t="shared" si="224"/>
        <v>7.5251323315888671E-2</v>
      </c>
      <c r="BV311" s="9">
        <f t="shared" si="224"/>
        <v>7.6036152583268346E-2</v>
      </c>
      <c r="BW311" s="9">
        <f t="shared" si="224"/>
        <v>8.1733151305009771E-2</v>
      </c>
      <c r="BX311" s="9">
        <f t="shared" si="223"/>
        <v>8.785699081541927E-2</v>
      </c>
      <c r="BY311" s="9">
        <f t="shared" si="223"/>
        <v>9.4439650701209965E-2</v>
      </c>
      <c r="BZ311" s="9">
        <f t="shared" si="223"/>
        <v>0.10151550636308805</v>
      </c>
      <c r="CA311" s="9">
        <f t="shared" si="223"/>
        <v>0.10912150848001174</v>
      </c>
      <c r="CB311" s="9">
        <f t="shared" si="223"/>
        <v>0.11729737591309841</v>
      </c>
      <c r="CC311" s="9">
        <f t="shared" si="223"/>
        <v>0.12608580305508885</v>
      </c>
      <c r="CD311" s="9">
        <f t="shared" si="190"/>
        <v>0.13553268270648158</v>
      </c>
      <c r="CE311" s="9">
        <f t="shared" si="190"/>
        <v>0</v>
      </c>
      <c r="CF311" s="9">
        <f t="shared" si="190"/>
        <v>0</v>
      </c>
      <c r="CG311" s="9">
        <f t="shared" si="190"/>
        <v>0</v>
      </c>
      <c r="CH311" s="9">
        <f t="shared" si="190"/>
        <v>0</v>
      </c>
      <c r="CI311" s="9">
        <f t="shared" si="190"/>
        <v>0</v>
      </c>
      <c r="CJ311" s="9">
        <f t="shared" si="221"/>
        <v>0</v>
      </c>
      <c r="CK311" s="9">
        <f t="shared" si="221"/>
        <v>0</v>
      </c>
      <c r="CL311" s="9">
        <f t="shared" si="221"/>
        <v>0</v>
      </c>
      <c r="CM311" s="9">
        <f t="shared" si="221"/>
        <v>0</v>
      </c>
      <c r="CN311" s="9">
        <f t="shared" si="221"/>
        <v>0</v>
      </c>
      <c r="CO311" s="9">
        <f t="shared" si="221"/>
        <v>0</v>
      </c>
      <c r="CP311" s="9">
        <f t="shared" si="221"/>
        <v>0</v>
      </c>
      <c r="CQ311" s="9">
        <f t="shared" si="213"/>
        <v>1.0048701452385649</v>
      </c>
      <c r="CR311" s="27"/>
    </row>
    <row r="312" spans="2:96" x14ac:dyDescent="0.2">
      <c r="B312" s="1">
        <f t="shared" si="207"/>
        <v>44161</v>
      </c>
      <c r="C312" s="8">
        <f t="shared" si="202"/>
        <v>43</v>
      </c>
      <c r="D312">
        <f t="shared" si="210"/>
        <v>301</v>
      </c>
      <c r="E312" s="14">
        <f t="shared" si="208"/>
        <v>0.15</v>
      </c>
      <c r="F312" s="3">
        <f t="shared" si="203"/>
        <v>2.8576511180631639</v>
      </c>
      <c r="G312" s="3">
        <f t="shared" si="196"/>
        <v>1.4189999999999996</v>
      </c>
      <c r="H312" s="27"/>
      <c r="I312" s="4">
        <f t="shared" si="204"/>
        <v>2245466.7985742902</v>
      </c>
      <c r="J312" s="4"/>
      <c r="K312" s="4">
        <f t="shared" si="197"/>
        <v>2754533.2014257149</v>
      </c>
      <c r="L312" s="4">
        <f t="shared" si="222"/>
        <v>1.0000032049412606</v>
      </c>
      <c r="N312" s="4">
        <f t="shared" si="211"/>
        <v>1.0048701452385649</v>
      </c>
      <c r="O312" s="4">
        <f t="shared" si="230"/>
        <v>1.0153504404576257</v>
      </c>
      <c r="P312" s="4">
        <f t="shared" si="230"/>
        <v>1.0914255089199199</v>
      </c>
      <c r="Q312" s="4">
        <f t="shared" si="230"/>
        <v>1.1732004214838283</v>
      </c>
      <c r="R312" s="4">
        <f t="shared" si="230"/>
        <v>1.2611022211819807</v>
      </c>
      <c r="S312" s="4">
        <f t="shared" si="230"/>
        <v>1.3555899440849513</v>
      </c>
      <c r="T312" s="4">
        <f t="shared" si="230"/>
        <v>1.4571570158584981</v>
      </c>
      <c r="U312" s="4">
        <f t="shared" si="230"/>
        <v>1.5663338277996133</v>
      </c>
      <c r="V312" s="4">
        <f t="shared" si="230"/>
        <v>1.6836905057857374</v>
      </c>
      <c r="W312" s="4">
        <f t="shared" si="230"/>
        <v>1.809839886575991</v>
      </c>
      <c r="X312" s="4">
        <f t="shared" si="230"/>
        <v>1.9454407169827543</v>
      </c>
      <c r="Y312" s="4">
        <f t="shared" si="230"/>
        <v>2.0912010925918958</v>
      </c>
      <c r="Z312" s="4">
        <f t="shared" si="230"/>
        <v>2.2478821539563931</v>
      </c>
      <c r="AA312" s="4">
        <f t="shared" si="230"/>
        <v>2.4163020595274651</v>
      </c>
      <c r="AB312" s="4">
        <f t="shared" si="230"/>
        <v>2.5973402560264529</v>
      </c>
      <c r="AC312" s="4">
        <f t="shared" si="230"/>
        <v>2.791942068506998</v>
      </c>
      <c r="AD312" s="4">
        <f t="shared" si="230"/>
        <v>3.0011236340184611</v>
      </c>
      <c r="AE312" s="4">
        <f t="shared" si="230"/>
        <v>3.225977204566536</v>
      </c>
      <c r="AF312" s="4">
        <f t="shared" si="230"/>
        <v>3.4676768469847263</v>
      </c>
      <c r="AG312" s="4">
        <f t="shared" si="230"/>
        <v>3.7274845693906093</v>
      </c>
      <c r="AH312" s="4">
        <f t="shared" si="230"/>
        <v>4.006756906114024</v>
      </c>
      <c r="AI312" s="4">
        <f t="shared" si="198"/>
        <v>2589216.3319449564</v>
      </c>
      <c r="AJ312" s="4">
        <f t="shared" si="205"/>
        <v>2589261.2696323823</v>
      </c>
      <c r="AK312" s="27"/>
      <c r="AL312">
        <f t="shared" si="192"/>
        <v>301</v>
      </c>
      <c r="AM312" s="4"/>
      <c r="AN312" s="4"/>
      <c r="AO312" s="4">
        <f t="shared" si="228"/>
        <v>6.4809602582401635E-2</v>
      </c>
      <c r="AP312" s="4">
        <f t="shared" si="228"/>
        <v>0</v>
      </c>
      <c r="AQ312" s="4">
        <f t="shared" si="228"/>
        <v>0</v>
      </c>
      <c r="AR312" s="4">
        <f t="shared" si="228"/>
        <v>0</v>
      </c>
      <c r="AS312" s="4">
        <f t="shared" si="228"/>
        <v>0</v>
      </c>
      <c r="AT312" s="4">
        <f t="shared" si="228"/>
        <v>0</v>
      </c>
      <c r="AU312" s="4">
        <f t="shared" si="228"/>
        <v>0</v>
      </c>
      <c r="AV312" s="4">
        <f t="shared" si="228"/>
        <v>0</v>
      </c>
      <c r="AW312" s="4">
        <f t="shared" si="228"/>
        <v>0</v>
      </c>
      <c r="AX312" s="4">
        <f t="shared" si="228"/>
        <v>0</v>
      </c>
      <c r="AY312" s="4">
        <f t="shared" si="228"/>
        <v>0</v>
      </c>
      <c r="AZ312" s="4">
        <f t="shared" si="228"/>
        <v>0</v>
      </c>
      <c r="BA312" s="4">
        <f t="shared" si="228"/>
        <v>0</v>
      </c>
      <c r="BB312" s="4">
        <f t="shared" si="228"/>
        <v>0</v>
      </c>
      <c r="BC312" s="4">
        <f t="shared" si="228"/>
        <v>0</v>
      </c>
      <c r="BD312" s="4">
        <f t="shared" si="228"/>
        <v>0</v>
      </c>
      <c r="BE312" s="4">
        <f t="shared" si="227"/>
        <v>0</v>
      </c>
      <c r="BF312" s="4">
        <f t="shared" si="227"/>
        <v>0</v>
      </c>
      <c r="BG312" s="4">
        <f t="shared" si="227"/>
        <v>0</v>
      </c>
      <c r="BH312" s="4">
        <f t="shared" si="227"/>
        <v>0</v>
      </c>
      <c r="BI312" s="4">
        <f t="shared" si="227"/>
        <v>0</v>
      </c>
      <c r="BJ312" s="4">
        <f t="shared" si="209"/>
        <v>6.4809602582401635E-2</v>
      </c>
      <c r="BK312" s="4">
        <f t="shared" si="206"/>
        <v>165271.9317933344</v>
      </c>
      <c r="BL312" s="4">
        <f t="shared" si="215"/>
        <v>1.0000034450727997</v>
      </c>
      <c r="BM312" s="4">
        <f t="shared" si="200"/>
        <v>2754533.2014257167</v>
      </c>
      <c r="BN312" s="18">
        <f t="shared" si="216"/>
        <v>1.0000032049412606</v>
      </c>
      <c r="BO312" s="4">
        <f t="shared" si="201"/>
        <v>5.9999978111642083</v>
      </c>
      <c r="BP312" s="27"/>
      <c r="BQ312" s="4">
        <f>I312+AJ312+BK312+SUM(J$11:J312)</f>
        <v>5000000.0000000065</v>
      </c>
      <c r="BR312" s="27"/>
      <c r="BS312">
        <f t="shared" si="194"/>
        <v>301</v>
      </c>
      <c r="BT312" s="11">
        <f t="shared" si="195"/>
        <v>0.46444531458564386</v>
      </c>
      <c r="BU312" s="9">
        <f t="shared" si="224"/>
        <v>7.0006084608457031E-2</v>
      </c>
      <c r="BV312" s="9">
        <f t="shared" si="224"/>
        <v>7.0736213209952103E-2</v>
      </c>
      <c r="BW312" s="9">
        <f t="shared" si="224"/>
        <v>7.6036119575566288E-2</v>
      </c>
      <c r="BX312" s="9">
        <f t="shared" si="223"/>
        <v>8.1733115824209987E-2</v>
      </c>
      <c r="BY312" s="9">
        <f t="shared" si="223"/>
        <v>8.7856952676227881E-2</v>
      </c>
      <c r="BZ312" s="9">
        <f t="shared" si="223"/>
        <v>9.4439609704450575E-2</v>
      </c>
      <c r="CA312" s="9">
        <f t="shared" si="223"/>
        <v>0.10151546229466173</v>
      </c>
      <c r="CB312" s="9">
        <f t="shared" si="223"/>
        <v>0.10912146110977906</v>
      </c>
      <c r="CC312" s="9">
        <f t="shared" si="223"/>
        <v>0.11729732499367779</v>
      </c>
      <c r="CD312" s="9">
        <f t="shared" si="190"/>
        <v>0.12608574832056482</v>
      </c>
      <c r="CE312" s="9">
        <f t="shared" si="190"/>
        <v>0</v>
      </c>
      <c r="CF312" s="9">
        <f t="shared" si="190"/>
        <v>0</v>
      </c>
      <c r="CG312" s="9">
        <f t="shared" si="190"/>
        <v>0</v>
      </c>
      <c r="CH312" s="9">
        <f t="shared" si="190"/>
        <v>0</v>
      </c>
      <c r="CI312" s="9">
        <f t="shared" si="190"/>
        <v>0</v>
      </c>
      <c r="CJ312" s="9">
        <f t="shared" si="221"/>
        <v>0</v>
      </c>
      <c r="CK312" s="9">
        <f t="shared" si="221"/>
        <v>0</v>
      </c>
      <c r="CL312" s="9">
        <f t="shared" si="221"/>
        <v>0</v>
      </c>
      <c r="CM312" s="9">
        <f t="shared" si="221"/>
        <v>0</v>
      </c>
      <c r="CN312" s="9">
        <f t="shared" si="221"/>
        <v>0</v>
      </c>
      <c r="CO312" s="9">
        <f t="shared" si="221"/>
        <v>0</v>
      </c>
      <c r="CP312" s="9">
        <f t="shared" si="221"/>
        <v>0</v>
      </c>
      <c r="CQ312" s="9">
        <f t="shared" si="213"/>
        <v>0.93482809231754738</v>
      </c>
      <c r="CR312" s="27"/>
    </row>
    <row r="313" spans="2:96" x14ac:dyDescent="0.2">
      <c r="B313" s="1">
        <f t="shared" si="207"/>
        <v>44162</v>
      </c>
      <c r="C313" s="8">
        <f t="shared" si="202"/>
        <v>43.142857142857146</v>
      </c>
      <c r="D313">
        <f t="shared" si="210"/>
        <v>302</v>
      </c>
      <c r="E313" s="14">
        <f t="shared" si="208"/>
        <v>0.15</v>
      </c>
      <c r="F313" s="3">
        <f t="shared" si="203"/>
        <v>2.8576511180631639</v>
      </c>
      <c r="G313" s="3">
        <f t="shared" si="196"/>
        <v>1.4189999999999996</v>
      </c>
      <c r="H313" s="27"/>
      <c r="I313" s="4">
        <f t="shared" si="204"/>
        <v>2245465.8637461979</v>
      </c>
      <c r="J313" s="4"/>
      <c r="K313" s="4">
        <f t="shared" si="197"/>
        <v>2754534.1362538072</v>
      </c>
      <c r="L313" s="4">
        <f t="shared" si="222"/>
        <v>1.0000029815474965</v>
      </c>
      <c r="N313" s="4">
        <f t="shared" si="211"/>
        <v>0.93482809231754738</v>
      </c>
      <c r="O313" s="4">
        <f t="shared" si="230"/>
        <v>0.94457793652425093</v>
      </c>
      <c r="P313" s="4">
        <f t="shared" si="230"/>
        <v>1.0153504404576257</v>
      </c>
      <c r="Q313" s="4">
        <f t="shared" si="230"/>
        <v>1.0914255089199199</v>
      </c>
      <c r="R313" s="4">
        <f t="shared" si="230"/>
        <v>1.1732004214838283</v>
      </c>
      <c r="S313" s="4">
        <f t="shared" si="230"/>
        <v>1.2611022211819807</v>
      </c>
      <c r="T313" s="4">
        <f t="shared" si="230"/>
        <v>1.3555899440849513</v>
      </c>
      <c r="U313" s="4">
        <f t="shared" si="230"/>
        <v>1.4571570158584981</v>
      </c>
      <c r="V313" s="4">
        <f t="shared" si="230"/>
        <v>1.5663338277996133</v>
      </c>
      <c r="W313" s="4">
        <f t="shared" si="230"/>
        <v>1.6836905057857374</v>
      </c>
      <c r="X313" s="4">
        <f t="shared" si="230"/>
        <v>1.809839886575991</v>
      </c>
      <c r="Y313" s="4">
        <f t="shared" si="230"/>
        <v>1.9454407169827543</v>
      </c>
      <c r="Z313" s="4">
        <f t="shared" si="230"/>
        <v>2.0912010925918958</v>
      </c>
      <c r="AA313" s="4">
        <f t="shared" si="230"/>
        <v>2.2478821539563931</v>
      </c>
      <c r="AB313" s="4">
        <f t="shared" si="230"/>
        <v>2.4163020595274651</v>
      </c>
      <c r="AC313" s="4">
        <f t="shared" si="230"/>
        <v>2.5973402560264529</v>
      </c>
      <c r="AD313" s="4">
        <f t="shared" si="230"/>
        <v>2.791942068506998</v>
      </c>
      <c r="AE313" s="4">
        <f t="shared" si="230"/>
        <v>3.0011236340184611</v>
      </c>
      <c r="AF313" s="4">
        <f t="shared" si="230"/>
        <v>3.225977204566536</v>
      </c>
      <c r="AG313" s="4">
        <f t="shared" si="230"/>
        <v>3.4676768469847263</v>
      </c>
      <c r="AH313" s="4">
        <f t="shared" si="230"/>
        <v>3.7274845693906093</v>
      </c>
      <c r="AI313" s="4">
        <f t="shared" si="198"/>
        <v>2589220.3387018624</v>
      </c>
      <c r="AJ313" s="4">
        <f t="shared" si="205"/>
        <v>2589262.1441682661</v>
      </c>
      <c r="AK313" s="27"/>
      <c r="AL313">
        <f t="shared" si="192"/>
        <v>302</v>
      </c>
      <c r="AM313" s="4"/>
      <c r="AN313" s="4"/>
      <c r="AO313" s="4">
        <f t="shared" si="228"/>
        <v>6.0292208714313893E-2</v>
      </c>
      <c r="AP313" s="4">
        <f t="shared" si="228"/>
        <v>0</v>
      </c>
      <c r="AQ313" s="4">
        <f t="shared" si="228"/>
        <v>0</v>
      </c>
      <c r="AR313" s="4">
        <f t="shared" si="228"/>
        <v>0</v>
      </c>
      <c r="AS313" s="4">
        <f t="shared" si="228"/>
        <v>0</v>
      </c>
      <c r="AT313" s="4">
        <f t="shared" si="228"/>
        <v>0</v>
      </c>
      <c r="AU313" s="4">
        <f t="shared" si="228"/>
        <v>0</v>
      </c>
      <c r="AV313" s="4">
        <f t="shared" si="228"/>
        <v>0</v>
      </c>
      <c r="AW313" s="4">
        <f t="shared" si="228"/>
        <v>0</v>
      </c>
      <c r="AX313" s="4">
        <f t="shared" si="228"/>
        <v>0</v>
      </c>
      <c r="AY313" s="4">
        <f t="shared" si="228"/>
        <v>0</v>
      </c>
      <c r="AZ313" s="4">
        <f t="shared" si="228"/>
        <v>0</v>
      </c>
      <c r="BA313" s="4">
        <f t="shared" si="228"/>
        <v>0</v>
      </c>
      <c r="BB313" s="4">
        <f t="shared" si="228"/>
        <v>0</v>
      </c>
      <c r="BC313" s="4">
        <f t="shared" si="228"/>
        <v>0</v>
      </c>
      <c r="BD313" s="4">
        <f t="shared" si="228"/>
        <v>0</v>
      </c>
      <c r="BE313" s="4">
        <f t="shared" si="227"/>
        <v>0</v>
      </c>
      <c r="BF313" s="4">
        <f t="shared" si="227"/>
        <v>0</v>
      </c>
      <c r="BG313" s="4">
        <f t="shared" si="227"/>
        <v>0</v>
      </c>
      <c r="BH313" s="4">
        <f t="shared" si="227"/>
        <v>0</v>
      </c>
      <c r="BI313" s="4">
        <f t="shared" si="227"/>
        <v>0</v>
      </c>
      <c r="BJ313" s="4">
        <f t="shared" si="209"/>
        <v>6.0292208714313893E-2</v>
      </c>
      <c r="BK313" s="4">
        <f t="shared" si="206"/>
        <v>165271.99208554311</v>
      </c>
      <c r="BL313" s="4">
        <f t="shared" si="215"/>
        <v>1.0000032049412604</v>
      </c>
      <c r="BM313" s="4">
        <f t="shared" si="200"/>
        <v>2754534.1362538091</v>
      </c>
      <c r="BN313" s="18">
        <f t="shared" si="216"/>
        <v>1.0000029815474965</v>
      </c>
      <c r="BO313" s="4">
        <f t="shared" si="201"/>
        <v>5.9999979637324259</v>
      </c>
      <c r="BP313" s="27"/>
      <c r="BQ313" s="4">
        <f>I313+AJ313+BK313+SUM(J$11:J313)</f>
        <v>5000000.0000000075</v>
      </c>
      <c r="BR313" s="27"/>
      <c r="BS313">
        <f t="shared" si="194"/>
        <v>302</v>
      </c>
      <c r="BT313" s="11">
        <f t="shared" si="195"/>
        <v>0.46444512702066459</v>
      </c>
      <c r="BU313" s="9">
        <f t="shared" si="224"/>
        <v>6.5126452811836322E-2</v>
      </c>
      <c r="BV313" s="9">
        <f t="shared" si="224"/>
        <v>6.5805692956488443E-2</v>
      </c>
      <c r="BW313" s="9">
        <f t="shared" si="224"/>
        <v>7.0736184643324457E-2</v>
      </c>
      <c r="BX313" s="9">
        <f t="shared" si="223"/>
        <v>7.6036088868585858E-2</v>
      </c>
      <c r="BY313" s="9">
        <f t="shared" si="223"/>
        <v>8.1733082816513078E-2</v>
      </c>
      <c r="BZ313" s="9">
        <f t="shared" si="223"/>
        <v>8.7856917195436077E-2</v>
      </c>
      <c r="CA313" s="9">
        <f t="shared" si="223"/>
        <v>9.4439571565270608E-2</v>
      </c>
      <c r="CB313" s="9">
        <f t="shared" si="223"/>
        <v>0.10151542129791791</v>
      </c>
      <c r="CC313" s="9">
        <f t="shared" si="223"/>
        <v>0.10912141704137328</v>
      </c>
      <c r="CD313" s="9">
        <f t="shared" si="190"/>
        <v>0.11729727762347157</v>
      </c>
      <c r="CE313" s="9">
        <f t="shared" si="190"/>
        <v>0</v>
      </c>
      <c r="CF313" s="9">
        <f t="shared" si="190"/>
        <v>0</v>
      </c>
      <c r="CG313" s="9">
        <f t="shared" si="190"/>
        <v>0</v>
      </c>
      <c r="CH313" s="9">
        <f t="shared" si="190"/>
        <v>0</v>
      </c>
      <c r="CI313" s="9">
        <f t="shared" si="190"/>
        <v>0</v>
      </c>
      <c r="CJ313" s="9">
        <f t="shared" si="221"/>
        <v>0</v>
      </c>
      <c r="CK313" s="9">
        <f t="shared" si="221"/>
        <v>0</v>
      </c>
      <c r="CL313" s="9">
        <f t="shared" si="221"/>
        <v>0</v>
      </c>
      <c r="CM313" s="9">
        <f t="shared" si="221"/>
        <v>0</v>
      </c>
      <c r="CN313" s="9">
        <f t="shared" si="221"/>
        <v>0</v>
      </c>
      <c r="CO313" s="9">
        <f t="shared" si="221"/>
        <v>0</v>
      </c>
      <c r="CP313" s="9">
        <f t="shared" si="221"/>
        <v>0</v>
      </c>
      <c r="CQ313" s="9">
        <f t="shared" si="213"/>
        <v>0.86966810682021756</v>
      </c>
      <c r="CR313" s="27"/>
    </row>
    <row r="314" spans="2:96" x14ac:dyDescent="0.2">
      <c r="B314" s="1">
        <f t="shared" si="207"/>
        <v>44163</v>
      </c>
      <c r="C314" s="8">
        <f t="shared" si="202"/>
        <v>43.285714285714285</v>
      </c>
      <c r="D314">
        <f t="shared" si="210"/>
        <v>303</v>
      </c>
      <c r="E314" s="14">
        <f t="shared" si="208"/>
        <v>0.15</v>
      </c>
      <c r="F314" s="3">
        <f t="shared" si="203"/>
        <v>2.8576511180631639</v>
      </c>
      <c r="G314" s="3">
        <f t="shared" si="196"/>
        <v>1.4189999999999996</v>
      </c>
      <c r="H314" s="27"/>
      <c r="I314" s="4">
        <f t="shared" si="204"/>
        <v>2245464.9940780909</v>
      </c>
      <c r="J314" s="4"/>
      <c r="K314" s="4">
        <f t="shared" si="197"/>
        <v>2754535.0059219142</v>
      </c>
      <c r="L314" s="4">
        <f t="shared" si="222"/>
        <v>1.0000027737248545</v>
      </c>
      <c r="N314" s="4">
        <f t="shared" si="211"/>
        <v>0.86966810682021756</v>
      </c>
      <c r="O314" s="4">
        <f t="shared" si="230"/>
        <v>0.87873840677849446</v>
      </c>
      <c r="P314" s="4">
        <f t="shared" si="230"/>
        <v>0.94457793652425093</v>
      </c>
      <c r="Q314" s="4">
        <f t="shared" si="230"/>
        <v>1.0153504404576257</v>
      </c>
      <c r="R314" s="4">
        <f t="shared" si="230"/>
        <v>1.0914255089199199</v>
      </c>
      <c r="S314" s="4">
        <f t="shared" si="230"/>
        <v>1.1732004214838283</v>
      </c>
      <c r="T314" s="4">
        <f t="shared" si="230"/>
        <v>1.2611022211819807</v>
      </c>
      <c r="U314" s="4">
        <f t="shared" si="230"/>
        <v>1.3555899440849513</v>
      </c>
      <c r="V314" s="4">
        <f t="shared" si="230"/>
        <v>1.4571570158584981</v>
      </c>
      <c r="W314" s="4">
        <f t="shared" si="230"/>
        <v>1.5663338277996133</v>
      </c>
      <c r="X314" s="4">
        <f t="shared" si="230"/>
        <v>1.6836905057857374</v>
      </c>
      <c r="Y314" s="4">
        <f t="shared" si="230"/>
        <v>1.809839886575991</v>
      </c>
      <c r="Z314" s="4">
        <f t="shared" si="230"/>
        <v>1.9454407169827543</v>
      </c>
      <c r="AA314" s="4">
        <f t="shared" si="230"/>
        <v>2.0912010925918958</v>
      </c>
      <c r="AB314" s="4">
        <f t="shared" si="230"/>
        <v>2.2478821539563931</v>
      </c>
      <c r="AC314" s="4">
        <f t="shared" si="230"/>
        <v>2.4163020595274651</v>
      </c>
      <c r="AD314" s="4">
        <f t="shared" si="230"/>
        <v>2.5973402560264529</v>
      </c>
      <c r="AE314" s="4">
        <f t="shared" si="230"/>
        <v>2.791942068506998</v>
      </c>
      <c r="AF314" s="4">
        <f t="shared" si="230"/>
        <v>3.0011236340184611</v>
      </c>
      <c r="AG314" s="4">
        <f t="shared" si="230"/>
        <v>3.225977204566536</v>
      </c>
      <c r="AH314" s="4">
        <f t="shared" si="230"/>
        <v>3.4676768469847263</v>
      </c>
      <c r="AI314" s="4">
        <f t="shared" si="198"/>
        <v>2589224.0661864318</v>
      </c>
      <c r="AJ314" s="4">
        <f t="shared" si="205"/>
        <v>2589262.9577466873</v>
      </c>
      <c r="AK314" s="27"/>
      <c r="AL314">
        <f t="shared" si="192"/>
        <v>303</v>
      </c>
      <c r="AM314" s="4"/>
      <c r="AN314" s="4"/>
      <c r="AO314" s="4">
        <f t="shared" si="228"/>
        <v>5.6089685539052837E-2</v>
      </c>
      <c r="AP314" s="4">
        <f t="shared" si="228"/>
        <v>0</v>
      </c>
      <c r="AQ314" s="4">
        <f t="shared" si="228"/>
        <v>0</v>
      </c>
      <c r="AR314" s="4">
        <f t="shared" si="228"/>
        <v>0</v>
      </c>
      <c r="AS314" s="4">
        <f t="shared" si="228"/>
        <v>0</v>
      </c>
      <c r="AT314" s="4">
        <f t="shared" si="228"/>
        <v>0</v>
      </c>
      <c r="AU314" s="4">
        <f t="shared" si="228"/>
        <v>0</v>
      </c>
      <c r="AV314" s="4">
        <f t="shared" si="228"/>
        <v>0</v>
      </c>
      <c r="AW314" s="4">
        <f t="shared" si="228"/>
        <v>0</v>
      </c>
      <c r="AX314" s="4">
        <f t="shared" si="228"/>
        <v>0</v>
      </c>
      <c r="AY314" s="4">
        <f t="shared" si="228"/>
        <v>0</v>
      </c>
      <c r="AZ314" s="4">
        <f t="shared" si="228"/>
        <v>0</v>
      </c>
      <c r="BA314" s="4">
        <f t="shared" si="228"/>
        <v>0</v>
      </c>
      <c r="BB314" s="4">
        <f t="shared" si="228"/>
        <v>0</v>
      </c>
      <c r="BC314" s="4">
        <f t="shared" si="228"/>
        <v>0</v>
      </c>
      <c r="BD314" s="4">
        <f t="shared" si="228"/>
        <v>0</v>
      </c>
      <c r="BE314" s="4">
        <f t="shared" si="227"/>
        <v>0</v>
      </c>
      <c r="BF314" s="4">
        <f t="shared" si="227"/>
        <v>0</v>
      </c>
      <c r="BG314" s="4">
        <f t="shared" si="227"/>
        <v>0</v>
      </c>
      <c r="BH314" s="4">
        <f t="shared" si="227"/>
        <v>0</v>
      </c>
      <c r="BI314" s="4">
        <f t="shared" si="227"/>
        <v>0</v>
      </c>
      <c r="BJ314" s="4">
        <f t="shared" si="209"/>
        <v>5.6089685539052837E-2</v>
      </c>
      <c r="BK314" s="4">
        <f t="shared" si="206"/>
        <v>165272.04817522864</v>
      </c>
      <c r="BL314" s="4">
        <f t="shared" si="215"/>
        <v>1.0000029815474965</v>
      </c>
      <c r="BM314" s="4">
        <f t="shared" si="200"/>
        <v>2754535.0059219161</v>
      </c>
      <c r="BN314" s="18">
        <f t="shared" si="216"/>
        <v>1.0000027737248545</v>
      </c>
      <c r="BO314" s="4">
        <f t="shared" si="201"/>
        <v>5.9999981056662479</v>
      </c>
      <c r="BP314" s="27"/>
      <c r="BQ314" s="4">
        <f>I314+AJ314+BK314+SUM(J$11:J314)</f>
        <v>5000000.0000000075</v>
      </c>
      <c r="BR314" s="27"/>
      <c r="BS314">
        <f t="shared" si="194"/>
        <v>303</v>
      </c>
      <c r="BT314" s="11">
        <f t="shared" si="195"/>
        <v>0.4644449525294555</v>
      </c>
      <c r="BU314" s="9">
        <f t="shared" si="224"/>
        <v>6.0586944388274611E-2</v>
      </c>
      <c r="BV314" s="9">
        <f t="shared" si="224"/>
        <v>6.1218842643307084E-2</v>
      </c>
      <c r="BW314" s="9">
        <f t="shared" si="224"/>
        <v>6.5805668233406514E-2</v>
      </c>
      <c r="BX314" s="9">
        <f t="shared" si="223"/>
        <v>7.0736158067865554E-2</v>
      </c>
      <c r="BY314" s="9">
        <f t="shared" si="223"/>
        <v>7.6036060301962347E-2</v>
      </c>
      <c r="BZ314" s="9">
        <f t="shared" si="223"/>
        <v>8.1733052109539059E-2</v>
      </c>
      <c r="CA314" s="9">
        <f t="shared" si="223"/>
        <v>8.7856884187748382E-2</v>
      </c>
      <c r="CB314" s="9">
        <f t="shared" si="223"/>
        <v>9.4439536084491363E-2</v>
      </c>
      <c r="CC314" s="9">
        <f t="shared" si="223"/>
        <v>0.10151538315875448</v>
      </c>
      <c r="CD314" s="9">
        <f t="shared" si="190"/>
        <v>0.10912137604465076</v>
      </c>
      <c r="CE314" s="9">
        <f t="shared" si="190"/>
        <v>0</v>
      </c>
      <c r="CF314" s="9">
        <f t="shared" si="190"/>
        <v>0</v>
      </c>
      <c r="CG314" s="9">
        <f t="shared" si="190"/>
        <v>0</v>
      </c>
      <c r="CH314" s="9">
        <f t="shared" si="190"/>
        <v>0</v>
      </c>
      <c r="CI314" s="9">
        <f t="shared" si="190"/>
        <v>0</v>
      </c>
      <c r="CJ314" s="9">
        <f t="shared" si="221"/>
        <v>0</v>
      </c>
      <c r="CK314" s="9">
        <f t="shared" si="221"/>
        <v>0</v>
      </c>
      <c r="CL314" s="9">
        <f t="shared" si="221"/>
        <v>0</v>
      </c>
      <c r="CM314" s="9">
        <f t="shared" si="221"/>
        <v>0</v>
      </c>
      <c r="CN314" s="9">
        <f t="shared" si="221"/>
        <v>0</v>
      </c>
      <c r="CO314" s="9">
        <f t="shared" si="221"/>
        <v>0</v>
      </c>
      <c r="CP314" s="9">
        <f t="shared" si="221"/>
        <v>0</v>
      </c>
      <c r="CQ314" s="9">
        <f t="shared" si="213"/>
        <v>0.80904990522000031</v>
      </c>
      <c r="CR314" s="27"/>
    </row>
    <row r="315" spans="2:96" x14ac:dyDescent="0.2">
      <c r="B315" s="1">
        <f t="shared" si="207"/>
        <v>44164</v>
      </c>
      <c r="C315" s="8">
        <f t="shared" si="202"/>
        <v>43.428571428571431</v>
      </c>
      <c r="D315">
        <f t="shared" si="210"/>
        <v>304</v>
      </c>
      <c r="E315" s="14">
        <f t="shared" si="208"/>
        <v>0.15</v>
      </c>
      <c r="F315" s="3">
        <f t="shared" si="203"/>
        <v>2.8576511180631639</v>
      </c>
      <c r="G315" s="3">
        <f t="shared" si="196"/>
        <v>1.4189999999999996</v>
      </c>
      <c r="H315" s="27"/>
      <c r="I315" s="4">
        <f t="shared" si="204"/>
        <v>2245464.1850281856</v>
      </c>
      <c r="J315" s="4"/>
      <c r="K315" s="4">
        <f t="shared" si="197"/>
        <v>2754535.8149718195</v>
      </c>
      <c r="L315" s="4">
        <f t="shared" si="222"/>
        <v>1.0000025803879973</v>
      </c>
      <c r="N315" s="4">
        <f t="shared" si="211"/>
        <v>0.80904990522000031</v>
      </c>
      <c r="O315" s="4">
        <f t="shared" si="230"/>
        <v>0.81748802041100443</v>
      </c>
      <c r="P315" s="4">
        <f t="shared" si="230"/>
        <v>0.87873840677849446</v>
      </c>
      <c r="Q315" s="4">
        <f t="shared" si="230"/>
        <v>0.94457793652425093</v>
      </c>
      <c r="R315" s="4">
        <f t="shared" si="230"/>
        <v>1.0153504404576257</v>
      </c>
      <c r="S315" s="4">
        <f t="shared" si="230"/>
        <v>1.0914255089199199</v>
      </c>
      <c r="T315" s="4">
        <f t="shared" si="230"/>
        <v>1.1732004214838283</v>
      </c>
      <c r="U315" s="4">
        <f t="shared" si="230"/>
        <v>1.2611022211819807</v>
      </c>
      <c r="V315" s="4">
        <f t="shared" si="230"/>
        <v>1.3555899440849513</v>
      </c>
      <c r="W315" s="4">
        <f t="shared" si="230"/>
        <v>1.4571570158584981</v>
      </c>
      <c r="X315" s="4">
        <f t="shared" si="230"/>
        <v>1.5663338277996133</v>
      </c>
      <c r="Y315" s="4">
        <f t="shared" si="230"/>
        <v>1.6836905057857374</v>
      </c>
      <c r="Z315" s="4">
        <f t="shared" si="230"/>
        <v>1.809839886575991</v>
      </c>
      <c r="AA315" s="4">
        <f t="shared" si="230"/>
        <v>1.9454407169827543</v>
      </c>
      <c r="AB315" s="4">
        <f t="shared" si="230"/>
        <v>2.0912010925918958</v>
      </c>
      <c r="AC315" s="4">
        <f t="shared" si="230"/>
        <v>2.2478821539563931</v>
      </c>
      <c r="AD315" s="4">
        <f t="shared" si="230"/>
        <v>2.4163020595274651</v>
      </c>
      <c r="AE315" s="4">
        <f t="shared" si="230"/>
        <v>2.5973402560264529</v>
      </c>
      <c r="AF315" s="4">
        <f t="shared" si="230"/>
        <v>2.791942068506998</v>
      </c>
      <c r="AG315" s="4">
        <f t="shared" si="230"/>
        <v>3.0011236340184611</v>
      </c>
      <c r="AH315" s="4">
        <f t="shared" si="230"/>
        <v>3.225977204566536</v>
      </c>
      <c r="AI315" s="4">
        <f t="shared" si="198"/>
        <v>2589227.5338632786</v>
      </c>
      <c r="AJ315" s="4">
        <f t="shared" si="205"/>
        <v>2589263.7146165059</v>
      </c>
      <c r="AK315" s="27"/>
      <c r="AL315">
        <f t="shared" si="192"/>
        <v>304</v>
      </c>
      <c r="AM315" s="4"/>
      <c r="AN315" s="4"/>
      <c r="AO315" s="4">
        <f t="shared" si="228"/>
        <v>5.2180086409213053E-2</v>
      </c>
      <c r="AP315" s="4">
        <f t="shared" si="228"/>
        <v>0</v>
      </c>
      <c r="AQ315" s="4">
        <f t="shared" si="228"/>
        <v>0</v>
      </c>
      <c r="AR315" s="4">
        <f t="shared" si="228"/>
        <v>0</v>
      </c>
      <c r="AS315" s="4">
        <f t="shared" si="228"/>
        <v>0</v>
      </c>
      <c r="AT315" s="4">
        <f t="shared" si="228"/>
        <v>0</v>
      </c>
      <c r="AU315" s="4">
        <f t="shared" si="228"/>
        <v>0</v>
      </c>
      <c r="AV315" s="4">
        <f t="shared" si="228"/>
        <v>0</v>
      </c>
      <c r="AW315" s="4">
        <f t="shared" si="228"/>
        <v>0</v>
      </c>
      <c r="AX315" s="4">
        <f t="shared" si="228"/>
        <v>0</v>
      </c>
      <c r="AY315" s="4">
        <f t="shared" si="228"/>
        <v>0</v>
      </c>
      <c r="AZ315" s="4">
        <f t="shared" si="228"/>
        <v>0</v>
      </c>
      <c r="BA315" s="4">
        <f t="shared" si="228"/>
        <v>0</v>
      </c>
      <c r="BB315" s="4">
        <f t="shared" si="228"/>
        <v>0</v>
      </c>
      <c r="BC315" s="4">
        <f t="shared" si="228"/>
        <v>0</v>
      </c>
      <c r="BD315" s="4">
        <f t="shared" si="228"/>
        <v>0</v>
      </c>
      <c r="BE315" s="4">
        <f t="shared" ref="BE315:BI330" si="231">AD314*BD$8</f>
        <v>0</v>
      </c>
      <c r="BF315" s="4">
        <f t="shared" si="231"/>
        <v>0</v>
      </c>
      <c r="BG315" s="4">
        <f t="shared" si="231"/>
        <v>0</v>
      </c>
      <c r="BH315" s="4">
        <f t="shared" si="231"/>
        <v>0</v>
      </c>
      <c r="BI315" s="4">
        <f t="shared" si="231"/>
        <v>0</v>
      </c>
      <c r="BJ315" s="4">
        <f t="shared" si="209"/>
        <v>5.2180086409213053E-2</v>
      </c>
      <c r="BK315" s="4">
        <f t="shared" si="206"/>
        <v>165272.10035531505</v>
      </c>
      <c r="BL315" s="4">
        <f t="shared" si="215"/>
        <v>1.0000027737248545</v>
      </c>
      <c r="BM315" s="4">
        <f t="shared" si="200"/>
        <v>2754535.8149718209</v>
      </c>
      <c r="BN315" s="18">
        <f t="shared" si="216"/>
        <v>1.0000025803879973</v>
      </c>
      <c r="BO315" s="4">
        <f t="shared" si="201"/>
        <v>5.9999982377069143</v>
      </c>
      <c r="BP315" s="27"/>
      <c r="BQ315" s="4">
        <f>I315+AJ315+BK315+SUM(J$11:J315)</f>
        <v>5000000.0000000065</v>
      </c>
      <c r="BR315" s="27"/>
      <c r="BS315">
        <f t="shared" si="194"/>
        <v>304</v>
      </c>
      <c r="BT315" s="11">
        <f t="shared" si="195"/>
        <v>0.4644447902007488</v>
      </c>
      <c r="BU315" s="9">
        <f t="shared" si="224"/>
        <v>5.6363852023775807E-2</v>
      </c>
      <c r="BV315" s="9">
        <f t="shared" si="224"/>
        <v>5.6951707819712157E-2</v>
      </c>
      <c r="BW315" s="9">
        <f t="shared" si="224"/>
        <v>6.1218821246636718E-2</v>
      </c>
      <c r="BX315" s="9">
        <f t="shared" si="223"/>
        <v>6.5805645233589283E-2</v>
      </c>
      <c r="BY315" s="9">
        <f t="shared" si="223"/>
        <v>7.0736133344786969E-2</v>
      </c>
      <c r="BZ315" s="9">
        <f t="shared" si="223"/>
        <v>7.6036033726508648E-2</v>
      </c>
      <c r="CA315" s="9">
        <f t="shared" si="223"/>
        <v>8.1733023542923E-2</v>
      </c>
      <c r="CB315" s="9">
        <f t="shared" si="223"/>
        <v>8.7856853480784494E-2</v>
      </c>
      <c r="CC315" s="9">
        <f t="shared" si="223"/>
        <v>9.4439503076816991E-2</v>
      </c>
      <c r="CD315" s="9">
        <f t="shared" si="190"/>
        <v>0.1015153476779924</v>
      </c>
      <c r="CE315" s="9">
        <f t="shared" si="190"/>
        <v>0</v>
      </c>
      <c r="CF315" s="9">
        <f t="shared" si="190"/>
        <v>0</v>
      </c>
      <c r="CG315" s="9">
        <f t="shared" si="190"/>
        <v>0</v>
      </c>
      <c r="CH315" s="9">
        <f t="shared" si="190"/>
        <v>0</v>
      </c>
      <c r="CI315" s="9">
        <f t="shared" si="190"/>
        <v>0</v>
      </c>
      <c r="CJ315" s="9">
        <f t="shared" si="221"/>
        <v>0</v>
      </c>
      <c r="CK315" s="9">
        <f t="shared" si="221"/>
        <v>0</v>
      </c>
      <c r="CL315" s="9">
        <f t="shared" si="221"/>
        <v>0</v>
      </c>
      <c r="CM315" s="9">
        <f t="shared" si="221"/>
        <v>0</v>
      </c>
      <c r="CN315" s="9">
        <f t="shared" si="221"/>
        <v>0</v>
      </c>
      <c r="CO315" s="9">
        <f t="shared" si="221"/>
        <v>0</v>
      </c>
      <c r="CP315" s="9">
        <f t="shared" si="221"/>
        <v>0</v>
      </c>
      <c r="CQ315" s="9">
        <f t="shared" si="213"/>
        <v>0.75265692117352656</v>
      </c>
      <c r="CR315" s="27"/>
    </row>
    <row r="316" spans="2:96" x14ac:dyDescent="0.2">
      <c r="B316" s="1">
        <f t="shared" si="207"/>
        <v>44165</v>
      </c>
      <c r="C316" s="8">
        <f t="shared" si="202"/>
        <v>43.571428571428569</v>
      </c>
      <c r="D316">
        <f t="shared" si="210"/>
        <v>305</v>
      </c>
      <c r="E316" s="14">
        <f t="shared" si="208"/>
        <v>0.15</v>
      </c>
      <c r="F316" s="3">
        <f t="shared" si="203"/>
        <v>2.8576511180631639</v>
      </c>
      <c r="G316" s="3">
        <f t="shared" si="196"/>
        <v>1.4189999999999996</v>
      </c>
      <c r="H316" s="27"/>
      <c r="I316" s="4">
        <f t="shared" si="204"/>
        <v>2245463.4323712643</v>
      </c>
      <c r="J316" s="4"/>
      <c r="K316" s="4">
        <f t="shared" si="197"/>
        <v>2754536.5676287408</v>
      </c>
      <c r="L316" s="4">
        <f t="shared" si="222"/>
        <v>1.0000024005272363</v>
      </c>
      <c r="N316" s="4">
        <f t="shared" si="211"/>
        <v>0.75265692117352656</v>
      </c>
      <c r="O316" s="4">
        <f t="shared" si="230"/>
        <v>0.76050691090680023</v>
      </c>
      <c r="P316" s="4">
        <f t="shared" si="230"/>
        <v>0.81748802041100443</v>
      </c>
      <c r="Q316" s="4">
        <f t="shared" si="230"/>
        <v>0.87873840677849446</v>
      </c>
      <c r="R316" s="4">
        <f t="shared" si="230"/>
        <v>0.94457793652425093</v>
      </c>
      <c r="S316" s="4">
        <f t="shared" si="230"/>
        <v>1.0153504404576257</v>
      </c>
      <c r="T316" s="4">
        <f t="shared" si="230"/>
        <v>1.0914255089199199</v>
      </c>
      <c r="U316" s="4">
        <f t="shared" si="230"/>
        <v>1.1732004214838283</v>
      </c>
      <c r="V316" s="4">
        <f t="shared" si="230"/>
        <v>1.2611022211819807</v>
      </c>
      <c r="W316" s="4">
        <f t="shared" si="230"/>
        <v>1.3555899440849513</v>
      </c>
      <c r="X316" s="4">
        <f t="shared" si="230"/>
        <v>1.4571570158584981</v>
      </c>
      <c r="Y316" s="4">
        <f t="shared" si="230"/>
        <v>1.5663338277996133</v>
      </c>
      <c r="Z316" s="4">
        <f t="shared" si="230"/>
        <v>1.6836905057857374</v>
      </c>
      <c r="AA316" s="4">
        <f t="shared" si="230"/>
        <v>1.809839886575991</v>
      </c>
      <c r="AB316" s="4">
        <f t="shared" si="230"/>
        <v>1.9454407169827543</v>
      </c>
      <c r="AC316" s="4">
        <f t="shared" si="230"/>
        <v>2.0912010925918958</v>
      </c>
      <c r="AD316" s="4">
        <f t="shared" si="230"/>
        <v>2.2478821539563931</v>
      </c>
      <c r="AE316" s="4">
        <f t="shared" si="230"/>
        <v>2.4163020595274651</v>
      </c>
      <c r="AF316" s="4">
        <f t="shared" si="230"/>
        <v>2.5973402560264529</v>
      </c>
      <c r="AG316" s="4">
        <f t="shared" si="230"/>
        <v>2.791942068506998</v>
      </c>
      <c r="AH316" s="4">
        <f t="shared" si="230"/>
        <v>3.0011236340184611</v>
      </c>
      <c r="AI316" s="4">
        <f t="shared" si="198"/>
        <v>2589230.7598404833</v>
      </c>
      <c r="AJ316" s="4">
        <f t="shared" si="205"/>
        <v>2589264.4187304326</v>
      </c>
      <c r="AK316" s="27"/>
      <c r="AL316">
        <f t="shared" si="192"/>
        <v>305</v>
      </c>
      <c r="AM316" s="4"/>
      <c r="AN316" s="4"/>
      <c r="AO316" s="4">
        <f t="shared" ref="AO316:BD331" si="232">N315*AN$8</f>
        <v>4.8542994313200014E-2</v>
      </c>
      <c r="AP316" s="4">
        <f t="shared" si="232"/>
        <v>0</v>
      </c>
      <c r="AQ316" s="4">
        <f t="shared" si="232"/>
        <v>0</v>
      </c>
      <c r="AR316" s="4">
        <f t="shared" si="232"/>
        <v>0</v>
      </c>
      <c r="AS316" s="4">
        <f t="shared" si="232"/>
        <v>0</v>
      </c>
      <c r="AT316" s="4">
        <f t="shared" si="232"/>
        <v>0</v>
      </c>
      <c r="AU316" s="4">
        <f t="shared" si="232"/>
        <v>0</v>
      </c>
      <c r="AV316" s="4">
        <f t="shared" si="232"/>
        <v>0</v>
      </c>
      <c r="AW316" s="4">
        <f t="shared" si="232"/>
        <v>0</v>
      </c>
      <c r="AX316" s="4">
        <f t="shared" si="232"/>
        <v>0</v>
      </c>
      <c r="AY316" s="4">
        <f t="shared" si="232"/>
        <v>0</v>
      </c>
      <c r="AZ316" s="4">
        <f t="shared" si="232"/>
        <v>0</v>
      </c>
      <c r="BA316" s="4">
        <f t="shared" si="232"/>
        <v>0</v>
      </c>
      <c r="BB316" s="4">
        <f t="shared" si="232"/>
        <v>0</v>
      </c>
      <c r="BC316" s="4">
        <f t="shared" si="232"/>
        <v>0</v>
      </c>
      <c r="BD316" s="4">
        <f t="shared" si="232"/>
        <v>0</v>
      </c>
      <c r="BE316" s="4">
        <f t="shared" si="231"/>
        <v>0</v>
      </c>
      <c r="BF316" s="4">
        <f t="shared" si="231"/>
        <v>0</v>
      </c>
      <c r="BG316" s="4">
        <f t="shared" si="231"/>
        <v>0</v>
      </c>
      <c r="BH316" s="4">
        <f t="shared" si="231"/>
        <v>0</v>
      </c>
      <c r="BI316" s="4">
        <f t="shared" si="231"/>
        <v>0</v>
      </c>
      <c r="BJ316" s="4">
        <f t="shared" si="209"/>
        <v>4.8542994313200014E-2</v>
      </c>
      <c r="BK316" s="4">
        <f t="shared" si="206"/>
        <v>165272.14889830936</v>
      </c>
      <c r="BL316" s="4">
        <f t="shared" si="215"/>
        <v>1.0000025803879971</v>
      </c>
      <c r="BM316" s="4">
        <f t="shared" si="200"/>
        <v>2754536.5676287422</v>
      </c>
      <c r="BN316" s="18">
        <f t="shared" si="216"/>
        <v>1.0000024005272361</v>
      </c>
      <c r="BO316" s="4">
        <f t="shared" si="201"/>
        <v>5.9999983605439944</v>
      </c>
      <c r="BP316" s="27"/>
      <c r="BQ316" s="4">
        <f>I316+AJ316+BK316+SUM(J$11:J316)</f>
        <v>5000000.0000000056</v>
      </c>
      <c r="BR316" s="27"/>
      <c r="BS316">
        <f t="shared" si="194"/>
        <v>305</v>
      </c>
      <c r="BT316" s="11">
        <f t="shared" si="195"/>
        <v>0.46444463918679257</v>
      </c>
      <c r="BU316" s="9">
        <f t="shared" si="224"/>
        <v>5.2435120827882105E-2</v>
      </c>
      <c r="BV316" s="9">
        <f t="shared" si="224"/>
        <v>5.2982003675275655E-2</v>
      </c>
      <c r="BW316" s="9">
        <f t="shared" si="224"/>
        <v>5.6951689301897139E-2</v>
      </c>
      <c r="BX316" s="9">
        <f t="shared" si="223"/>
        <v>6.1218801341372218E-2</v>
      </c>
      <c r="BY316" s="9">
        <f t="shared" si="223"/>
        <v>6.5805623836921609E-2</v>
      </c>
      <c r="BZ316" s="9">
        <f t="shared" si="223"/>
        <v>7.0736110344973929E-2</v>
      </c>
      <c r="CA316" s="9">
        <f t="shared" si="223"/>
        <v>7.6036009003436045E-2</v>
      </c>
      <c r="CB316" s="9">
        <f t="shared" si="223"/>
        <v>8.1732996967477434E-2</v>
      </c>
      <c r="CC316" s="9">
        <f t="shared" si="223"/>
        <v>8.7856824914179149E-2</v>
      </c>
      <c r="CD316" s="9">
        <f t="shared" si="190"/>
        <v>9.4439472369866925E-2</v>
      </c>
      <c r="CE316" s="9">
        <f t="shared" si="190"/>
        <v>0</v>
      </c>
      <c r="CF316" s="9">
        <f t="shared" si="190"/>
        <v>0</v>
      </c>
      <c r="CG316" s="9">
        <f t="shared" si="190"/>
        <v>0</v>
      </c>
      <c r="CH316" s="9">
        <f t="shared" si="190"/>
        <v>0</v>
      </c>
      <c r="CI316" s="9">
        <f t="shared" si="190"/>
        <v>0</v>
      </c>
      <c r="CJ316" s="9">
        <f t="shared" si="221"/>
        <v>0</v>
      </c>
      <c r="CK316" s="9">
        <f t="shared" si="221"/>
        <v>0</v>
      </c>
      <c r="CL316" s="9">
        <f t="shared" si="221"/>
        <v>0</v>
      </c>
      <c r="CM316" s="9">
        <f t="shared" si="221"/>
        <v>0</v>
      </c>
      <c r="CN316" s="9">
        <f t="shared" si="221"/>
        <v>0</v>
      </c>
      <c r="CO316" s="9">
        <f t="shared" si="221"/>
        <v>0</v>
      </c>
      <c r="CP316" s="9">
        <f t="shared" si="221"/>
        <v>0</v>
      </c>
      <c r="CQ316" s="9">
        <f t="shared" si="213"/>
        <v>0.70019465258328217</v>
      </c>
      <c r="CR316" s="27"/>
    </row>
    <row r="317" spans="2:96" x14ac:dyDescent="0.2">
      <c r="B317" s="1">
        <f t="shared" si="207"/>
        <v>44166</v>
      </c>
      <c r="C317" s="8">
        <f t="shared" si="202"/>
        <v>43.714285714285715</v>
      </c>
      <c r="D317">
        <f t="shared" si="210"/>
        <v>306</v>
      </c>
      <c r="E317" s="14">
        <f t="shared" si="208"/>
        <v>0.15</v>
      </c>
      <c r="F317" s="3">
        <f t="shared" si="203"/>
        <v>2.8576511180631639</v>
      </c>
      <c r="G317" s="3">
        <f t="shared" si="196"/>
        <v>1.4189999999999996</v>
      </c>
      <c r="H317" s="27"/>
      <c r="I317" s="4">
        <f t="shared" si="204"/>
        <v>2245462.7321766117</v>
      </c>
      <c r="J317" s="4"/>
      <c r="K317" s="4">
        <f t="shared" si="197"/>
        <v>2754537.2678233935</v>
      </c>
      <c r="L317" s="4">
        <f t="shared" si="222"/>
        <v>1.0000022332032592</v>
      </c>
      <c r="N317" s="4">
        <f t="shared" si="211"/>
        <v>0.70019465258328217</v>
      </c>
      <c r="O317" s="4">
        <f t="shared" si="230"/>
        <v>0.70749750590311489</v>
      </c>
      <c r="P317" s="4">
        <f t="shared" si="230"/>
        <v>0.76050691090680023</v>
      </c>
      <c r="Q317" s="4">
        <f t="shared" si="230"/>
        <v>0.81748802041100443</v>
      </c>
      <c r="R317" s="4">
        <f t="shared" si="230"/>
        <v>0.87873840677849446</v>
      </c>
      <c r="S317" s="4">
        <f t="shared" si="230"/>
        <v>0.94457793652425093</v>
      </c>
      <c r="T317" s="4">
        <f t="shared" si="230"/>
        <v>1.0153504404576257</v>
      </c>
      <c r="U317" s="4">
        <f t="shared" si="230"/>
        <v>1.0914255089199199</v>
      </c>
      <c r="V317" s="4">
        <f t="shared" si="230"/>
        <v>1.1732004214838283</v>
      </c>
      <c r="W317" s="4">
        <f t="shared" si="230"/>
        <v>1.2611022211819807</v>
      </c>
      <c r="X317" s="4">
        <f t="shared" si="230"/>
        <v>1.3555899440849513</v>
      </c>
      <c r="Y317" s="4">
        <f t="shared" si="230"/>
        <v>1.4571570158584981</v>
      </c>
      <c r="Z317" s="4">
        <f t="shared" si="230"/>
        <v>1.5663338277996133</v>
      </c>
      <c r="AA317" s="4">
        <f t="shared" si="230"/>
        <v>1.6836905057857374</v>
      </c>
      <c r="AB317" s="4">
        <f t="shared" si="230"/>
        <v>1.809839886575991</v>
      </c>
      <c r="AC317" s="4">
        <f t="shared" si="230"/>
        <v>1.9454407169827543</v>
      </c>
      <c r="AD317" s="4">
        <f t="shared" si="230"/>
        <v>2.0912010925918958</v>
      </c>
      <c r="AE317" s="4">
        <f t="shared" si="230"/>
        <v>2.2478821539563931</v>
      </c>
      <c r="AF317" s="4">
        <f t="shared" si="230"/>
        <v>2.4163020595274651</v>
      </c>
      <c r="AG317" s="4">
        <f t="shared" si="230"/>
        <v>2.5973402560264529</v>
      </c>
      <c r="AH317" s="4">
        <f t="shared" si="230"/>
        <v>2.791942068506998</v>
      </c>
      <c r="AI317" s="4">
        <f t="shared" si="198"/>
        <v>2589233.7609641175</v>
      </c>
      <c r="AJ317" s="4">
        <f t="shared" si="205"/>
        <v>2589265.0737656704</v>
      </c>
      <c r="AK317" s="27"/>
      <c r="AL317">
        <f t="shared" si="192"/>
        <v>306</v>
      </c>
      <c r="AM317" s="4"/>
      <c r="AN317" s="4"/>
      <c r="AO317" s="4">
        <f t="shared" si="232"/>
        <v>4.515941527041159E-2</v>
      </c>
      <c r="AP317" s="4">
        <f t="shared" si="232"/>
        <v>0</v>
      </c>
      <c r="AQ317" s="4">
        <f t="shared" si="232"/>
        <v>0</v>
      </c>
      <c r="AR317" s="4">
        <f t="shared" si="232"/>
        <v>0</v>
      </c>
      <c r="AS317" s="4">
        <f t="shared" si="232"/>
        <v>0</v>
      </c>
      <c r="AT317" s="4">
        <f t="shared" si="232"/>
        <v>0</v>
      </c>
      <c r="AU317" s="4">
        <f t="shared" si="232"/>
        <v>0</v>
      </c>
      <c r="AV317" s="4">
        <f t="shared" si="232"/>
        <v>0</v>
      </c>
      <c r="AW317" s="4">
        <f t="shared" si="232"/>
        <v>0</v>
      </c>
      <c r="AX317" s="4">
        <f t="shared" si="232"/>
        <v>0</v>
      </c>
      <c r="AY317" s="4">
        <f t="shared" si="232"/>
        <v>0</v>
      </c>
      <c r="AZ317" s="4">
        <f t="shared" si="232"/>
        <v>0</v>
      </c>
      <c r="BA317" s="4">
        <f t="shared" si="232"/>
        <v>0</v>
      </c>
      <c r="BB317" s="4">
        <f t="shared" si="232"/>
        <v>0</v>
      </c>
      <c r="BC317" s="4">
        <f t="shared" si="232"/>
        <v>0</v>
      </c>
      <c r="BD317" s="4">
        <f t="shared" si="232"/>
        <v>0</v>
      </c>
      <c r="BE317" s="4">
        <f t="shared" si="231"/>
        <v>0</v>
      </c>
      <c r="BF317" s="4">
        <f t="shared" si="231"/>
        <v>0</v>
      </c>
      <c r="BG317" s="4">
        <f t="shared" si="231"/>
        <v>0</v>
      </c>
      <c r="BH317" s="4">
        <f t="shared" si="231"/>
        <v>0</v>
      </c>
      <c r="BI317" s="4">
        <f t="shared" si="231"/>
        <v>0</v>
      </c>
      <c r="BJ317" s="4">
        <f t="shared" si="209"/>
        <v>4.515941527041159E-2</v>
      </c>
      <c r="BK317" s="4">
        <f t="shared" si="206"/>
        <v>165272.19405772464</v>
      </c>
      <c r="BL317" s="4">
        <f t="shared" si="215"/>
        <v>1.0000024005272361</v>
      </c>
      <c r="BM317" s="4">
        <f t="shared" si="200"/>
        <v>2754537.2678233949</v>
      </c>
      <c r="BN317" s="18">
        <f t="shared" si="216"/>
        <v>1.0000022332032592</v>
      </c>
      <c r="BO317" s="4">
        <f t="shared" si="201"/>
        <v>5.9999984748189998</v>
      </c>
      <c r="BP317" s="27"/>
      <c r="BQ317" s="4">
        <f>I317+AJ317+BK317+SUM(J$11:J317)</f>
        <v>5000000.0000000065</v>
      </c>
      <c r="BR317" s="27"/>
      <c r="BS317">
        <f t="shared" si="194"/>
        <v>306</v>
      </c>
      <c r="BT317" s="11">
        <f t="shared" si="195"/>
        <v>0.46444449869892396</v>
      </c>
      <c r="BU317" s="9">
        <f t="shared" si="224"/>
        <v>4.8780233161606457E-2</v>
      </c>
      <c r="BV317" s="9">
        <f t="shared" si="224"/>
        <v>4.9288998668986672E-2</v>
      </c>
      <c r="BW317" s="9">
        <f t="shared" si="224"/>
        <v>5.2981987648976409E-2</v>
      </c>
      <c r="BX317" s="9">
        <f t="shared" si="223"/>
        <v>5.6951672074824697E-2</v>
      </c>
      <c r="BY317" s="9">
        <f t="shared" si="223"/>
        <v>6.1218782823559345E-2</v>
      </c>
      <c r="BZ317" s="9">
        <f t="shared" si="223"/>
        <v>6.5805603931660461E-2</v>
      </c>
      <c r="CA317" s="9">
        <f t="shared" si="223"/>
        <v>7.0736088948311029E-2</v>
      </c>
      <c r="CB317" s="9">
        <f t="shared" si="223"/>
        <v>7.6035986003629513E-2</v>
      </c>
      <c r="CC317" s="9">
        <f t="shared" si="223"/>
        <v>8.1732972244413435E-2</v>
      </c>
      <c r="CD317" s="9">
        <f t="shared" si="190"/>
        <v>8.7856798338744671E-2</v>
      </c>
      <c r="CE317" s="9">
        <f t="shared" si="190"/>
        <v>0</v>
      </c>
      <c r="CF317" s="9">
        <f t="shared" si="190"/>
        <v>0</v>
      </c>
      <c r="CG317" s="9">
        <f t="shared" si="190"/>
        <v>0</v>
      </c>
      <c r="CH317" s="9">
        <f t="shared" si="190"/>
        <v>0</v>
      </c>
      <c r="CI317" s="9">
        <f t="shared" si="190"/>
        <v>0</v>
      </c>
      <c r="CJ317" s="9">
        <f t="shared" si="221"/>
        <v>0</v>
      </c>
      <c r="CK317" s="9">
        <f t="shared" si="221"/>
        <v>0</v>
      </c>
      <c r="CL317" s="9">
        <f t="shared" si="221"/>
        <v>0</v>
      </c>
      <c r="CM317" s="9">
        <f t="shared" si="221"/>
        <v>0</v>
      </c>
      <c r="CN317" s="9">
        <f t="shared" si="221"/>
        <v>0</v>
      </c>
      <c r="CO317" s="9">
        <f t="shared" si="221"/>
        <v>0</v>
      </c>
      <c r="CP317" s="9">
        <f t="shared" si="221"/>
        <v>0</v>
      </c>
      <c r="CQ317" s="9">
        <f t="shared" si="213"/>
        <v>0.6513891238447127</v>
      </c>
      <c r="CR317" s="27"/>
    </row>
    <row r="318" spans="2:96" x14ac:dyDescent="0.2">
      <c r="B318" s="1">
        <f t="shared" si="207"/>
        <v>44167</v>
      </c>
      <c r="C318" s="8">
        <f t="shared" si="202"/>
        <v>43.857142857142854</v>
      </c>
      <c r="D318">
        <f t="shared" si="210"/>
        <v>307</v>
      </c>
      <c r="E318" s="14">
        <f t="shared" si="208"/>
        <v>0.15</v>
      </c>
      <c r="F318" s="3">
        <f t="shared" si="203"/>
        <v>2.8576511180631639</v>
      </c>
      <c r="G318" s="3">
        <f t="shared" si="196"/>
        <v>1.4189999999999996</v>
      </c>
      <c r="H318" s="27"/>
      <c r="I318" s="4">
        <f t="shared" si="204"/>
        <v>2245462.0807874878</v>
      </c>
      <c r="J318" s="4"/>
      <c r="K318" s="4">
        <f t="shared" si="197"/>
        <v>2754537.9192125173</v>
      </c>
      <c r="L318" s="4">
        <f t="shared" si="222"/>
        <v>1.0000020775422247</v>
      </c>
      <c r="N318" s="4">
        <f t="shared" si="211"/>
        <v>0.6513891238447127</v>
      </c>
      <c r="O318" s="4">
        <f t="shared" si="230"/>
        <v>0.65818297342828525</v>
      </c>
      <c r="P318" s="4">
        <f t="shared" si="230"/>
        <v>0.70749750590311489</v>
      </c>
      <c r="Q318" s="4">
        <f t="shared" si="230"/>
        <v>0.76050691090680023</v>
      </c>
      <c r="R318" s="4">
        <f t="shared" si="230"/>
        <v>0.81748802041100443</v>
      </c>
      <c r="S318" s="4">
        <f t="shared" si="230"/>
        <v>0.87873840677849446</v>
      </c>
      <c r="T318" s="4">
        <f t="shared" si="230"/>
        <v>0.94457793652425093</v>
      </c>
      <c r="U318" s="4">
        <f t="shared" si="230"/>
        <v>1.0153504404576257</v>
      </c>
      <c r="V318" s="4">
        <f t="shared" si="230"/>
        <v>1.0914255089199199</v>
      </c>
      <c r="W318" s="4">
        <f t="shared" si="230"/>
        <v>1.1732004214838283</v>
      </c>
      <c r="X318" s="4">
        <f t="shared" si="230"/>
        <v>1.2611022211819807</v>
      </c>
      <c r="Y318" s="4">
        <f t="shared" si="230"/>
        <v>1.3555899440849513</v>
      </c>
      <c r="Z318" s="4">
        <f t="shared" si="230"/>
        <v>1.4571570158584981</v>
      </c>
      <c r="AA318" s="4">
        <f t="shared" si="230"/>
        <v>1.5663338277996133</v>
      </c>
      <c r="AB318" s="4">
        <f t="shared" si="230"/>
        <v>1.6836905057857374</v>
      </c>
      <c r="AC318" s="4">
        <f t="shared" si="230"/>
        <v>1.809839886575991</v>
      </c>
      <c r="AD318" s="4">
        <f t="shared" si="230"/>
        <v>1.9454407169827543</v>
      </c>
      <c r="AE318" s="4">
        <f t="shared" si="230"/>
        <v>2.0912010925918958</v>
      </c>
      <c r="AF318" s="4">
        <f t="shared" si="230"/>
        <v>2.2478821539563931</v>
      </c>
      <c r="AG318" s="4">
        <f t="shared" si="230"/>
        <v>2.4163020595274651</v>
      </c>
      <c r="AH318" s="4">
        <f t="shared" si="230"/>
        <v>2.5973402560264529</v>
      </c>
      <c r="AI318" s="4">
        <f t="shared" si="198"/>
        <v>2589236.5529061859</v>
      </c>
      <c r="AJ318" s="4">
        <f t="shared" si="205"/>
        <v>2589265.6831431147</v>
      </c>
      <c r="AK318" s="27"/>
      <c r="AL318">
        <f t="shared" si="192"/>
        <v>307</v>
      </c>
      <c r="AM318" s="4"/>
      <c r="AN318" s="4"/>
      <c r="AO318" s="4">
        <f t="shared" si="232"/>
        <v>4.2011679154996928E-2</v>
      </c>
      <c r="AP318" s="4">
        <f t="shared" si="232"/>
        <v>0</v>
      </c>
      <c r="AQ318" s="4">
        <f t="shared" si="232"/>
        <v>0</v>
      </c>
      <c r="AR318" s="4">
        <f t="shared" si="232"/>
        <v>0</v>
      </c>
      <c r="AS318" s="4">
        <f t="shared" si="232"/>
        <v>0</v>
      </c>
      <c r="AT318" s="4">
        <f t="shared" si="232"/>
        <v>0</v>
      </c>
      <c r="AU318" s="4">
        <f t="shared" si="232"/>
        <v>0</v>
      </c>
      <c r="AV318" s="4">
        <f t="shared" si="232"/>
        <v>0</v>
      </c>
      <c r="AW318" s="4">
        <f t="shared" si="232"/>
        <v>0</v>
      </c>
      <c r="AX318" s="4">
        <f t="shared" si="232"/>
        <v>0</v>
      </c>
      <c r="AY318" s="4">
        <f t="shared" si="232"/>
        <v>0</v>
      </c>
      <c r="AZ318" s="4">
        <f t="shared" si="232"/>
        <v>0</v>
      </c>
      <c r="BA318" s="4">
        <f t="shared" si="232"/>
        <v>0</v>
      </c>
      <c r="BB318" s="4">
        <f t="shared" si="232"/>
        <v>0</v>
      </c>
      <c r="BC318" s="4">
        <f t="shared" si="232"/>
        <v>0</v>
      </c>
      <c r="BD318" s="4">
        <f t="shared" si="232"/>
        <v>0</v>
      </c>
      <c r="BE318" s="4">
        <f t="shared" si="231"/>
        <v>0</v>
      </c>
      <c r="BF318" s="4">
        <f t="shared" si="231"/>
        <v>0</v>
      </c>
      <c r="BG318" s="4">
        <f t="shared" si="231"/>
        <v>0</v>
      </c>
      <c r="BH318" s="4">
        <f t="shared" si="231"/>
        <v>0</v>
      </c>
      <c r="BI318" s="4">
        <f t="shared" si="231"/>
        <v>0</v>
      </c>
      <c r="BJ318" s="4">
        <f t="shared" si="209"/>
        <v>4.2011679154996928E-2</v>
      </c>
      <c r="BK318" s="4">
        <f t="shared" si="206"/>
        <v>165272.23606940379</v>
      </c>
      <c r="BL318" s="4">
        <f t="shared" si="215"/>
        <v>1.000002233203259</v>
      </c>
      <c r="BM318" s="4">
        <f t="shared" si="200"/>
        <v>2754537.9192125183</v>
      </c>
      <c r="BN318" s="18">
        <f t="shared" si="216"/>
        <v>1.0000020775422243</v>
      </c>
      <c r="BO318" s="4">
        <f t="shared" si="201"/>
        <v>5.9999985811287244</v>
      </c>
      <c r="BP318" s="27"/>
      <c r="BQ318" s="4">
        <f>I318+AJ318+BK318+SUM(J$11:J318)</f>
        <v>5000000.0000000056</v>
      </c>
      <c r="BR318" s="27"/>
      <c r="BS318">
        <f t="shared" si="194"/>
        <v>307</v>
      </c>
      <c r="BT318" s="11">
        <f t="shared" si="195"/>
        <v>0.46444436800345129</v>
      </c>
      <c r="BU318" s="9">
        <f t="shared" si="224"/>
        <v>4.5380101492256922E-2</v>
      </c>
      <c r="BV318" s="9">
        <f t="shared" si="224"/>
        <v>4.5853406268679849E-2</v>
      </c>
      <c r="BW318" s="9">
        <f t="shared" si="224"/>
        <v>4.9288984798978537E-2</v>
      </c>
      <c r="BX318" s="9">
        <f t="shared" si="223"/>
        <v>5.2981972739754878E-2</v>
      </c>
      <c r="BY318" s="9">
        <f t="shared" si="223"/>
        <v>5.6951656048527213E-2</v>
      </c>
      <c r="BZ318" s="9">
        <f t="shared" si="223"/>
        <v>6.121876559648963E-2</v>
      </c>
      <c r="CA318" s="9">
        <f t="shared" si="223"/>
        <v>6.5805585413851481E-2</v>
      </c>
      <c r="CB318" s="9">
        <f t="shared" si="223"/>
        <v>7.0736069043055169E-2</v>
      </c>
      <c r="CC318" s="9">
        <f t="shared" si="223"/>
        <v>7.6035964606973608E-2</v>
      </c>
      <c r="CD318" s="9">
        <f t="shared" si="190"/>
        <v>8.1732949244615896E-2</v>
      </c>
      <c r="CE318" s="9">
        <f t="shared" si="190"/>
        <v>0</v>
      </c>
      <c r="CF318" s="9">
        <f t="shared" si="190"/>
        <v>0</v>
      </c>
      <c r="CG318" s="9">
        <f t="shared" ref="CG318:CP352" si="233">Z318*$E318*$BT318*CG$7</f>
        <v>0</v>
      </c>
      <c r="CH318" s="9">
        <f t="shared" si="233"/>
        <v>0</v>
      </c>
      <c r="CI318" s="9">
        <f t="shared" si="233"/>
        <v>0</v>
      </c>
      <c r="CJ318" s="9">
        <f t="shared" si="221"/>
        <v>0</v>
      </c>
      <c r="CK318" s="9">
        <f t="shared" si="221"/>
        <v>0</v>
      </c>
      <c r="CL318" s="9">
        <f t="shared" si="221"/>
        <v>0</v>
      </c>
      <c r="CM318" s="9">
        <f t="shared" si="221"/>
        <v>0</v>
      </c>
      <c r="CN318" s="9">
        <f t="shared" si="221"/>
        <v>0</v>
      </c>
      <c r="CO318" s="9">
        <f t="shared" si="221"/>
        <v>0</v>
      </c>
      <c r="CP318" s="9">
        <f t="shared" si="221"/>
        <v>0</v>
      </c>
      <c r="CQ318" s="9">
        <f t="shared" si="213"/>
        <v>0.60598545525318326</v>
      </c>
      <c r="CR318" s="27"/>
    </row>
    <row r="319" spans="2:96" x14ac:dyDescent="0.2">
      <c r="B319" s="1">
        <f t="shared" si="207"/>
        <v>44168</v>
      </c>
      <c r="C319" s="8">
        <f t="shared" si="202"/>
        <v>44</v>
      </c>
      <c r="D319">
        <f t="shared" si="210"/>
        <v>308</v>
      </c>
      <c r="E319" s="14">
        <f t="shared" si="208"/>
        <v>0.15</v>
      </c>
      <c r="F319" s="3">
        <f t="shared" si="203"/>
        <v>2.8576511180631639</v>
      </c>
      <c r="G319" s="3">
        <f t="shared" si="196"/>
        <v>1.4189999999999996</v>
      </c>
      <c r="H319" s="27"/>
      <c r="I319" s="4">
        <f t="shared" si="204"/>
        <v>2245461.4748020326</v>
      </c>
      <c r="J319" s="4"/>
      <c r="K319" s="4">
        <f t="shared" si="197"/>
        <v>2754538.5251979725</v>
      </c>
      <c r="L319" s="4">
        <f t="shared" si="222"/>
        <v>1.0000019327311993</v>
      </c>
      <c r="N319" s="4">
        <f t="shared" si="211"/>
        <v>0.60598545525318326</v>
      </c>
      <c r="O319" s="4">
        <f t="shared" si="230"/>
        <v>0.61230577641402995</v>
      </c>
      <c r="P319" s="4">
        <f t="shared" si="230"/>
        <v>0.65818297342828525</v>
      </c>
      <c r="Q319" s="4">
        <f t="shared" si="230"/>
        <v>0.70749750590311489</v>
      </c>
      <c r="R319" s="4">
        <f t="shared" si="230"/>
        <v>0.76050691090680023</v>
      </c>
      <c r="S319" s="4">
        <f t="shared" si="230"/>
        <v>0.81748802041100443</v>
      </c>
      <c r="T319" s="4">
        <f t="shared" si="230"/>
        <v>0.87873840677849446</v>
      </c>
      <c r="U319" s="4">
        <f t="shared" si="230"/>
        <v>0.94457793652425093</v>
      </c>
      <c r="V319" s="4">
        <f t="shared" si="230"/>
        <v>1.0153504404576257</v>
      </c>
      <c r="W319" s="4">
        <f t="shared" si="230"/>
        <v>1.0914255089199199</v>
      </c>
      <c r="X319" s="4">
        <f t="shared" si="230"/>
        <v>1.1732004214838283</v>
      </c>
      <c r="Y319" s="4">
        <f t="shared" si="230"/>
        <v>1.2611022211819807</v>
      </c>
      <c r="Z319" s="4">
        <f t="shared" si="230"/>
        <v>1.3555899440849513</v>
      </c>
      <c r="AA319" s="4">
        <f t="shared" si="230"/>
        <v>1.4571570158584981</v>
      </c>
      <c r="AB319" s="4">
        <f t="shared" si="230"/>
        <v>1.5663338277996133</v>
      </c>
      <c r="AC319" s="4">
        <f t="shared" si="230"/>
        <v>1.6836905057857374</v>
      </c>
      <c r="AD319" s="4">
        <f t="shared" si="230"/>
        <v>1.809839886575991</v>
      </c>
      <c r="AE319" s="4">
        <f t="shared" si="230"/>
        <v>1.9454407169827543</v>
      </c>
      <c r="AF319" s="4">
        <f t="shared" si="230"/>
        <v>2.0912010925918958</v>
      </c>
      <c r="AG319" s="4">
        <f t="shared" si="230"/>
        <v>2.2478821539563931</v>
      </c>
      <c r="AH319" s="4">
        <f t="shared" si="230"/>
        <v>2.4163020595274651</v>
      </c>
      <c r="AI319" s="4">
        <f t="shared" si="198"/>
        <v>2589239.1502464418</v>
      </c>
      <c r="AJ319" s="4">
        <f t="shared" si="205"/>
        <v>2589266.2500452227</v>
      </c>
      <c r="AK319" s="27"/>
      <c r="AL319">
        <f t="shared" si="192"/>
        <v>308</v>
      </c>
      <c r="AM319" s="4"/>
      <c r="AN319" s="4"/>
      <c r="AO319" s="4">
        <f t="shared" si="232"/>
        <v>3.9083347430682758E-2</v>
      </c>
      <c r="AP319" s="4">
        <f t="shared" si="232"/>
        <v>0</v>
      </c>
      <c r="AQ319" s="4">
        <f t="shared" si="232"/>
        <v>0</v>
      </c>
      <c r="AR319" s="4">
        <f t="shared" si="232"/>
        <v>0</v>
      </c>
      <c r="AS319" s="4">
        <f t="shared" si="232"/>
        <v>0</v>
      </c>
      <c r="AT319" s="4">
        <f t="shared" si="232"/>
        <v>0</v>
      </c>
      <c r="AU319" s="4">
        <f t="shared" si="232"/>
        <v>0</v>
      </c>
      <c r="AV319" s="4">
        <f t="shared" si="232"/>
        <v>0</v>
      </c>
      <c r="AW319" s="4">
        <f t="shared" si="232"/>
        <v>0</v>
      </c>
      <c r="AX319" s="4">
        <f t="shared" si="232"/>
        <v>0</v>
      </c>
      <c r="AY319" s="4">
        <f t="shared" si="232"/>
        <v>0</v>
      </c>
      <c r="AZ319" s="4">
        <f t="shared" si="232"/>
        <v>0</v>
      </c>
      <c r="BA319" s="4">
        <f t="shared" si="232"/>
        <v>0</v>
      </c>
      <c r="BB319" s="4">
        <f t="shared" si="232"/>
        <v>0</v>
      </c>
      <c r="BC319" s="4">
        <f t="shared" si="232"/>
        <v>0</v>
      </c>
      <c r="BD319" s="4">
        <f t="shared" si="232"/>
        <v>0</v>
      </c>
      <c r="BE319" s="4">
        <f t="shared" si="231"/>
        <v>0</v>
      </c>
      <c r="BF319" s="4">
        <f t="shared" si="231"/>
        <v>0</v>
      </c>
      <c r="BG319" s="4">
        <f t="shared" si="231"/>
        <v>0</v>
      </c>
      <c r="BH319" s="4">
        <f t="shared" si="231"/>
        <v>0</v>
      </c>
      <c r="BI319" s="4">
        <f t="shared" si="231"/>
        <v>0</v>
      </c>
      <c r="BJ319" s="4">
        <f t="shared" si="209"/>
        <v>3.9083347430682758E-2</v>
      </c>
      <c r="BK319" s="4">
        <f t="shared" si="206"/>
        <v>165272.27515275122</v>
      </c>
      <c r="BL319" s="4">
        <f t="shared" si="215"/>
        <v>1.0000020775422245</v>
      </c>
      <c r="BM319" s="4">
        <f t="shared" si="200"/>
        <v>2754538.5251979739</v>
      </c>
      <c r="BN319" s="18">
        <f t="shared" si="216"/>
        <v>1.0000019327311991</v>
      </c>
      <c r="BO319" s="4">
        <f t="shared" si="201"/>
        <v>5.999998680028364</v>
      </c>
      <c r="BP319" s="27"/>
      <c r="BQ319" s="4">
        <f>I319+AJ319+BK319+SUM(J$11:J319)</f>
        <v>5000000.0000000065</v>
      </c>
      <c r="BR319" s="27"/>
      <c r="BS319">
        <f t="shared" si="194"/>
        <v>308</v>
      </c>
      <c r="BT319" s="11">
        <f t="shared" si="195"/>
        <v>0.46444424641782162</v>
      </c>
      <c r="BU319" s="9">
        <f t="shared" si="224"/>
        <v>4.2216968715783787E-2</v>
      </c>
      <c r="BV319" s="9">
        <f t="shared" si="224"/>
        <v>4.2657284235583993E-2</v>
      </c>
      <c r="BW319" s="9">
        <f t="shared" si="224"/>
        <v>4.5853394264841155E-2</v>
      </c>
      <c r="BX319" s="9">
        <f t="shared" si="223"/>
        <v>4.9288971895749073E-2</v>
      </c>
      <c r="BY319" s="9">
        <f t="shared" si="223"/>
        <v>5.2981958869748137E-2</v>
      </c>
      <c r="BZ319" s="9">
        <f t="shared" si="223"/>
        <v>5.6951641139307854E-2</v>
      </c>
      <c r="CA319" s="9">
        <f t="shared" si="223"/>
        <v>6.1218749570195255E-2</v>
      </c>
      <c r="CB319" s="9">
        <f t="shared" si="223"/>
        <v>6.5805568186785998E-2</v>
      </c>
      <c r="CC319" s="9">
        <f t="shared" si="223"/>
        <v>7.0736050525251781E-2</v>
      </c>
      <c r="CD319" s="9">
        <f t="shared" si="223"/>
        <v>7.6035944701724936E-2</v>
      </c>
      <c r="CE319" s="9">
        <f t="shared" si="223"/>
        <v>0</v>
      </c>
      <c r="CF319" s="9">
        <f t="shared" si="223"/>
        <v>0</v>
      </c>
      <c r="CG319" s="9">
        <f t="shared" si="233"/>
        <v>0</v>
      </c>
      <c r="CH319" s="9">
        <f t="shared" si="233"/>
        <v>0</v>
      </c>
      <c r="CI319" s="9">
        <f t="shared" si="233"/>
        <v>0</v>
      </c>
      <c r="CJ319" s="9">
        <f t="shared" si="221"/>
        <v>0</v>
      </c>
      <c r="CK319" s="9">
        <f t="shared" si="221"/>
        <v>0</v>
      </c>
      <c r="CL319" s="9">
        <f t="shared" si="221"/>
        <v>0</v>
      </c>
      <c r="CM319" s="9">
        <f t="shared" si="221"/>
        <v>0</v>
      </c>
      <c r="CN319" s="9">
        <f t="shared" si="221"/>
        <v>0</v>
      </c>
      <c r="CO319" s="9">
        <f t="shared" si="221"/>
        <v>0</v>
      </c>
      <c r="CP319" s="9">
        <f t="shared" si="221"/>
        <v>0</v>
      </c>
      <c r="CQ319" s="9">
        <f t="shared" si="213"/>
        <v>0.56374653210497194</v>
      </c>
      <c r="CR319" s="27"/>
    </row>
    <row r="320" spans="2:96" x14ac:dyDescent="0.2">
      <c r="B320" s="1">
        <f t="shared" si="207"/>
        <v>44169</v>
      </c>
      <c r="C320" s="8">
        <f t="shared" si="202"/>
        <v>44.142857142857146</v>
      </c>
      <c r="D320">
        <f t="shared" si="210"/>
        <v>309</v>
      </c>
      <c r="E320" s="14">
        <f t="shared" si="208"/>
        <v>0.15</v>
      </c>
      <c r="F320" s="3">
        <f t="shared" si="203"/>
        <v>2.8576511180631639</v>
      </c>
      <c r="G320" s="3">
        <f t="shared" si="196"/>
        <v>1.4189999999999996</v>
      </c>
      <c r="H320" s="27"/>
      <c r="I320" s="4">
        <f t="shared" si="204"/>
        <v>2245460.9110555006</v>
      </c>
      <c r="J320" s="4"/>
      <c r="K320" s="4">
        <f t="shared" si="197"/>
        <v>2754539.0889445045</v>
      </c>
      <c r="L320" s="4">
        <f t="shared" si="222"/>
        <v>1.0000017980139118</v>
      </c>
      <c r="N320" s="4">
        <f t="shared" si="211"/>
        <v>0.56374653210497194</v>
      </c>
      <c r="O320" s="4">
        <f t="shared" si="230"/>
        <v>0.56962632793799228</v>
      </c>
      <c r="P320" s="4">
        <f t="shared" si="230"/>
        <v>0.61230577641402995</v>
      </c>
      <c r="Q320" s="4">
        <f t="shared" si="230"/>
        <v>0.65818297342828525</v>
      </c>
      <c r="R320" s="4">
        <f t="shared" si="230"/>
        <v>0.70749750590311489</v>
      </c>
      <c r="S320" s="4">
        <f t="shared" si="230"/>
        <v>0.76050691090680023</v>
      </c>
      <c r="T320" s="4">
        <f t="shared" si="230"/>
        <v>0.81748802041100443</v>
      </c>
      <c r="U320" s="4">
        <f t="shared" si="230"/>
        <v>0.87873840677849446</v>
      </c>
      <c r="V320" s="4">
        <f t="shared" si="230"/>
        <v>0.94457793652425093</v>
      </c>
      <c r="W320" s="4">
        <f t="shared" si="230"/>
        <v>1.0153504404576257</v>
      </c>
      <c r="X320" s="4">
        <f t="shared" si="230"/>
        <v>1.0914255089199199</v>
      </c>
      <c r="Y320" s="4">
        <f t="shared" si="230"/>
        <v>1.1732004214838283</v>
      </c>
      <c r="Z320" s="4">
        <f t="shared" si="230"/>
        <v>1.2611022211819807</v>
      </c>
      <c r="AA320" s="4">
        <f t="shared" si="230"/>
        <v>1.3555899440849513</v>
      </c>
      <c r="AB320" s="4">
        <f t="shared" si="230"/>
        <v>1.4571570158584981</v>
      </c>
      <c r="AC320" s="4">
        <f t="shared" si="230"/>
        <v>1.5663338277996133</v>
      </c>
      <c r="AD320" s="4">
        <f t="shared" si="230"/>
        <v>1.6836905057857374</v>
      </c>
      <c r="AE320" s="4">
        <f t="shared" si="230"/>
        <v>1.809839886575991</v>
      </c>
      <c r="AF320" s="4">
        <f t="shared" si="230"/>
        <v>1.9454407169827543</v>
      </c>
      <c r="AG320" s="4">
        <f t="shared" si="230"/>
        <v>2.0912010925918958</v>
      </c>
      <c r="AH320" s="4">
        <f t="shared" si="230"/>
        <v>2.2478821539563931</v>
      </c>
      <c r="AI320" s="4">
        <f t="shared" si="198"/>
        <v>2589241.5665485011</v>
      </c>
      <c r="AJ320" s="4">
        <f t="shared" si="205"/>
        <v>2589266.777432627</v>
      </c>
      <c r="AK320" s="27"/>
      <c r="AL320">
        <f t="shared" si="192"/>
        <v>309</v>
      </c>
      <c r="AM320" s="4"/>
      <c r="AN320" s="4"/>
      <c r="AO320" s="4">
        <f t="shared" si="232"/>
        <v>3.6359127315190996E-2</v>
      </c>
      <c r="AP320" s="4">
        <f t="shared" si="232"/>
        <v>0</v>
      </c>
      <c r="AQ320" s="4">
        <f t="shared" si="232"/>
        <v>0</v>
      </c>
      <c r="AR320" s="4">
        <f t="shared" si="232"/>
        <v>0</v>
      </c>
      <c r="AS320" s="4">
        <f t="shared" si="232"/>
        <v>0</v>
      </c>
      <c r="AT320" s="4">
        <f t="shared" si="232"/>
        <v>0</v>
      </c>
      <c r="AU320" s="4">
        <f t="shared" si="232"/>
        <v>0</v>
      </c>
      <c r="AV320" s="4">
        <f t="shared" si="232"/>
        <v>0</v>
      </c>
      <c r="AW320" s="4">
        <f t="shared" si="232"/>
        <v>0</v>
      </c>
      <c r="AX320" s="4">
        <f t="shared" si="232"/>
        <v>0</v>
      </c>
      <c r="AY320" s="4">
        <f t="shared" si="232"/>
        <v>0</v>
      </c>
      <c r="AZ320" s="4">
        <f t="shared" si="232"/>
        <v>0</v>
      </c>
      <c r="BA320" s="4">
        <f t="shared" si="232"/>
        <v>0</v>
      </c>
      <c r="BB320" s="4">
        <f t="shared" si="232"/>
        <v>0</v>
      </c>
      <c r="BC320" s="4">
        <f t="shared" si="232"/>
        <v>0</v>
      </c>
      <c r="BD320" s="4">
        <f t="shared" si="232"/>
        <v>0</v>
      </c>
      <c r="BE320" s="4">
        <f t="shared" si="231"/>
        <v>0</v>
      </c>
      <c r="BF320" s="4">
        <f t="shared" si="231"/>
        <v>0</v>
      </c>
      <c r="BG320" s="4">
        <f t="shared" si="231"/>
        <v>0</v>
      </c>
      <c r="BH320" s="4">
        <f t="shared" si="231"/>
        <v>0</v>
      </c>
      <c r="BI320" s="4">
        <f t="shared" si="231"/>
        <v>0</v>
      </c>
      <c r="BJ320" s="4">
        <f t="shared" si="209"/>
        <v>3.6359127315190996E-2</v>
      </c>
      <c r="BK320" s="4">
        <f t="shared" si="206"/>
        <v>165272.31151187854</v>
      </c>
      <c r="BL320" s="4">
        <f t="shared" si="215"/>
        <v>1.0000019327311991</v>
      </c>
      <c r="BM320" s="4">
        <f t="shared" si="200"/>
        <v>2754539.0889445054</v>
      </c>
      <c r="BN320" s="18">
        <f t="shared" si="216"/>
        <v>1.0000017980139113</v>
      </c>
      <c r="BO320" s="4">
        <f t="shared" si="201"/>
        <v>5.9999987720344237</v>
      </c>
      <c r="BP320" s="27"/>
      <c r="BQ320" s="4">
        <f>I320+AJ320+BK320+SUM(J$11:J320)</f>
        <v>5000000.0000000065</v>
      </c>
      <c r="BR320" s="27"/>
      <c r="BS320">
        <f t="shared" si="194"/>
        <v>309</v>
      </c>
      <c r="BT320" s="11">
        <f t="shared" si="195"/>
        <v>0.46444413330705725</v>
      </c>
      <c r="BU320" s="9">
        <f t="shared" si="224"/>
        <v>3.9274315426252919E-2</v>
      </c>
      <c r="BV320" s="9">
        <f t="shared" si="224"/>
        <v>3.968394092820636E-2</v>
      </c>
      <c r="BW320" s="9">
        <f t="shared" si="224"/>
        <v>4.265727384682784E-2</v>
      </c>
      <c r="BX320" s="9">
        <f t="shared" si="223"/>
        <v>4.5853383097704273E-2</v>
      </c>
      <c r="BY320" s="9">
        <f t="shared" si="223"/>
        <v>4.9288959891911517E-2</v>
      </c>
      <c r="BZ320" s="9">
        <f t="shared" si="223"/>
        <v>5.2981945966520436E-2</v>
      </c>
      <c r="CA320" s="9">
        <f t="shared" si="223"/>
        <v>5.6951627269303626E-2</v>
      </c>
      <c r="CB320" s="9">
        <f t="shared" si="223"/>
        <v>6.1218734660979324E-2</v>
      </c>
      <c r="CC320" s="9">
        <f t="shared" si="223"/>
        <v>6.5805552160496134E-2</v>
      </c>
      <c r="CD320" s="9">
        <f t="shared" si="223"/>
        <v>7.0736033298192114E-2</v>
      </c>
      <c r="CE320" s="9">
        <f t="shared" si="223"/>
        <v>0</v>
      </c>
      <c r="CF320" s="9">
        <f t="shared" si="223"/>
        <v>0</v>
      </c>
      <c r="CG320" s="9">
        <f t="shared" si="233"/>
        <v>0</v>
      </c>
      <c r="CH320" s="9">
        <f t="shared" si="233"/>
        <v>0</v>
      </c>
      <c r="CI320" s="9">
        <f t="shared" si="233"/>
        <v>0</v>
      </c>
      <c r="CJ320" s="9">
        <f t="shared" si="221"/>
        <v>0</v>
      </c>
      <c r="CK320" s="9">
        <f t="shared" si="221"/>
        <v>0</v>
      </c>
      <c r="CL320" s="9">
        <f t="shared" si="221"/>
        <v>0</v>
      </c>
      <c r="CM320" s="9">
        <f t="shared" si="221"/>
        <v>0</v>
      </c>
      <c r="CN320" s="9">
        <f t="shared" si="221"/>
        <v>0</v>
      </c>
      <c r="CO320" s="9">
        <f t="shared" si="221"/>
        <v>0</v>
      </c>
      <c r="CP320" s="9">
        <f t="shared" si="221"/>
        <v>0</v>
      </c>
      <c r="CQ320" s="9">
        <f t="shared" si="213"/>
        <v>0.52445176654639458</v>
      </c>
      <c r="CR320" s="27"/>
    </row>
    <row r="321" spans="2:96" x14ac:dyDescent="0.2">
      <c r="B321" s="1">
        <f t="shared" si="207"/>
        <v>44170</v>
      </c>
      <c r="C321" s="8">
        <f t="shared" si="202"/>
        <v>44.285714285714285</v>
      </c>
      <c r="D321">
        <f t="shared" si="210"/>
        <v>310</v>
      </c>
      <c r="E321" s="14">
        <f t="shared" si="208"/>
        <v>0.15</v>
      </c>
      <c r="F321" s="3">
        <f t="shared" si="203"/>
        <v>2.8576511180631639</v>
      </c>
      <c r="G321" s="3">
        <f t="shared" si="196"/>
        <v>1.4189999999999996</v>
      </c>
      <c r="H321" s="27"/>
      <c r="I321" s="4">
        <f t="shared" si="204"/>
        <v>2245460.386603734</v>
      </c>
      <c r="J321" s="4"/>
      <c r="K321" s="4">
        <f t="shared" si="197"/>
        <v>2754539.6133962711</v>
      </c>
      <c r="L321" s="4">
        <f t="shared" si="222"/>
        <v>1.0000016726868044</v>
      </c>
      <c r="N321" s="4">
        <f t="shared" si="211"/>
        <v>0.52445176654639458</v>
      </c>
      <c r="O321" s="4">
        <f t="shared" si="230"/>
        <v>0.52992174017867355</v>
      </c>
      <c r="P321" s="4">
        <f t="shared" si="230"/>
        <v>0.56962632793799228</v>
      </c>
      <c r="Q321" s="4">
        <f t="shared" si="230"/>
        <v>0.61230577641402995</v>
      </c>
      <c r="R321" s="4">
        <f t="shared" si="230"/>
        <v>0.65818297342828525</v>
      </c>
      <c r="S321" s="4">
        <f t="shared" si="230"/>
        <v>0.70749750590311489</v>
      </c>
      <c r="T321" s="4">
        <f t="shared" si="230"/>
        <v>0.76050691090680023</v>
      </c>
      <c r="U321" s="4">
        <f t="shared" si="230"/>
        <v>0.81748802041100443</v>
      </c>
      <c r="V321" s="4">
        <f t="shared" si="230"/>
        <v>0.87873840677849446</v>
      </c>
      <c r="W321" s="4">
        <f t="shared" si="230"/>
        <v>0.94457793652425093</v>
      </c>
      <c r="X321" s="4">
        <f t="shared" si="230"/>
        <v>1.0153504404576257</v>
      </c>
      <c r="Y321" s="4">
        <f t="shared" si="230"/>
        <v>1.0914255089199199</v>
      </c>
      <c r="Z321" s="4">
        <f t="shared" si="230"/>
        <v>1.1732004214838283</v>
      </c>
      <c r="AA321" s="4">
        <f t="shared" si="230"/>
        <v>1.2611022211819807</v>
      </c>
      <c r="AB321" s="4">
        <f t="shared" si="230"/>
        <v>1.3555899440849513</v>
      </c>
      <c r="AC321" s="4">
        <f t="shared" si="230"/>
        <v>1.4571570158584981</v>
      </c>
      <c r="AD321" s="4">
        <f t="shared" si="230"/>
        <v>1.5663338277996133</v>
      </c>
      <c r="AE321" s="4">
        <f t="shared" si="230"/>
        <v>1.6836905057857374</v>
      </c>
      <c r="AF321" s="4">
        <f t="shared" si="230"/>
        <v>1.809839886575991</v>
      </c>
      <c r="AG321" s="4">
        <f t="shared" si="230"/>
        <v>1.9454407169827543</v>
      </c>
      <c r="AH321" s="4">
        <f t="shared" si="230"/>
        <v>2.0912010925918958</v>
      </c>
      <c r="AI321" s="4">
        <f t="shared" si="198"/>
        <v>2589243.814430655</v>
      </c>
      <c r="AJ321" s="4">
        <f t="shared" si="205"/>
        <v>2589267.2680596015</v>
      </c>
      <c r="AK321" s="27"/>
      <c r="AL321">
        <f t="shared" si="192"/>
        <v>310</v>
      </c>
      <c r="AM321" s="4"/>
      <c r="AN321" s="4"/>
      <c r="AO321" s="4">
        <f t="shared" si="232"/>
        <v>3.3824791926298316E-2</v>
      </c>
      <c r="AP321" s="4">
        <f t="shared" si="232"/>
        <v>0</v>
      </c>
      <c r="AQ321" s="4">
        <f t="shared" si="232"/>
        <v>0</v>
      </c>
      <c r="AR321" s="4">
        <f t="shared" si="232"/>
        <v>0</v>
      </c>
      <c r="AS321" s="4">
        <f t="shared" si="232"/>
        <v>0</v>
      </c>
      <c r="AT321" s="4">
        <f t="shared" si="232"/>
        <v>0</v>
      </c>
      <c r="AU321" s="4">
        <f t="shared" si="232"/>
        <v>0</v>
      </c>
      <c r="AV321" s="4">
        <f t="shared" si="232"/>
        <v>0</v>
      </c>
      <c r="AW321" s="4">
        <f t="shared" si="232"/>
        <v>0</v>
      </c>
      <c r="AX321" s="4">
        <f t="shared" si="232"/>
        <v>0</v>
      </c>
      <c r="AY321" s="4">
        <f t="shared" si="232"/>
        <v>0</v>
      </c>
      <c r="AZ321" s="4">
        <f t="shared" si="232"/>
        <v>0</v>
      </c>
      <c r="BA321" s="4">
        <f t="shared" si="232"/>
        <v>0</v>
      </c>
      <c r="BB321" s="4">
        <f t="shared" si="232"/>
        <v>0</v>
      </c>
      <c r="BC321" s="4">
        <f t="shared" si="232"/>
        <v>0</v>
      </c>
      <c r="BD321" s="4">
        <f t="shared" si="232"/>
        <v>0</v>
      </c>
      <c r="BE321" s="4">
        <f t="shared" si="231"/>
        <v>0</v>
      </c>
      <c r="BF321" s="4">
        <f t="shared" si="231"/>
        <v>0</v>
      </c>
      <c r="BG321" s="4">
        <f t="shared" si="231"/>
        <v>0</v>
      </c>
      <c r="BH321" s="4">
        <f t="shared" si="231"/>
        <v>0</v>
      </c>
      <c r="BI321" s="4">
        <f t="shared" si="231"/>
        <v>0</v>
      </c>
      <c r="BJ321" s="4">
        <f t="shared" si="209"/>
        <v>3.3824791926298316E-2</v>
      </c>
      <c r="BK321" s="4">
        <f t="shared" si="206"/>
        <v>165272.34533667046</v>
      </c>
      <c r="BL321" s="4">
        <f t="shared" si="215"/>
        <v>1.0000017980139115</v>
      </c>
      <c r="BM321" s="4">
        <f t="shared" si="200"/>
        <v>2754539.6133962721</v>
      </c>
      <c r="BN321" s="18">
        <f t="shared" si="216"/>
        <v>1.0000016726868042</v>
      </c>
      <c r="BO321" s="4">
        <f t="shared" si="201"/>
        <v>5.9999988576273982</v>
      </c>
      <c r="BP321" s="27"/>
      <c r="BQ321" s="4">
        <f>I321+AJ321+BK321+SUM(J$11:J321)</f>
        <v>5000000.0000000056</v>
      </c>
      <c r="BR321" s="27"/>
      <c r="BS321">
        <f t="shared" si="194"/>
        <v>310</v>
      </c>
      <c r="BT321" s="11">
        <f t="shared" si="195"/>
        <v>0.46444402808043916</v>
      </c>
      <c r="BU321" s="9">
        <f t="shared" si="224"/>
        <v>3.6536773648306438E-2</v>
      </c>
      <c r="BV321" s="9">
        <f t="shared" si="224"/>
        <v>3.6917848136396855E-2</v>
      </c>
      <c r="BW321" s="9">
        <f t="shared" si="224"/>
        <v>3.968393193722855E-2</v>
      </c>
      <c r="BX321" s="9">
        <f t="shared" si="223"/>
        <v>4.2657264182197924E-2</v>
      </c>
      <c r="BY321" s="9">
        <f t="shared" si="223"/>
        <v>4.5853372708949014E-2</v>
      </c>
      <c r="BZ321" s="9">
        <f t="shared" si="223"/>
        <v>4.9288948724776044E-2</v>
      </c>
      <c r="CA321" s="9">
        <f t="shared" si="223"/>
        <v>5.2981933962684892E-2</v>
      </c>
      <c r="CB321" s="9">
        <f t="shared" si="223"/>
        <v>5.6951614366078672E-2</v>
      </c>
      <c r="CC321" s="9">
        <f t="shared" si="223"/>
        <v>6.1218720790978717E-2</v>
      </c>
      <c r="CD321" s="9">
        <f t="shared" si="223"/>
        <v>6.5805537251284865E-2</v>
      </c>
      <c r="CE321" s="9">
        <f t="shared" si="223"/>
        <v>0</v>
      </c>
      <c r="CF321" s="9">
        <f t="shared" si="223"/>
        <v>0</v>
      </c>
      <c r="CG321" s="9">
        <f t="shared" si="233"/>
        <v>0</v>
      </c>
      <c r="CH321" s="9">
        <f t="shared" si="233"/>
        <v>0</v>
      </c>
      <c r="CI321" s="9">
        <f t="shared" si="233"/>
        <v>0</v>
      </c>
      <c r="CJ321" s="9">
        <f t="shared" si="221"/>
        <v>0</v>
      </c>
      <c r="CK321" s="9">
        <f t="shared" si="221"/>
        <v>0</v>
      </c>
      <c r="CL321" s="9">
        <f t="shared" si="221"/>
        <v>0</v>
      </c>
      <c r="CM321" s="9">
        <f t="shared" si="221"/>
        <v>0</v>
      </c>
      <c r="CN321" s="9">
        <f t="shared" si="221"/>
        <v>0</v>
      </c>
      <c r="CO321" s="9">
        <f t="shared" si="221"/>
        <v>0</v>
      </c>
      <c r="CP321" s="9">
        <f t="shared" si="221"/>
        <v>0</v>
      </c>
      <c r="CQ321" s="9">
        <f t="shared" si="213"/>
        <v>0.48789594570888195</v>
      </c>
      <c r="CR321" s="27"/>
    </row>
    <row r="322" spans="2:96" x14ac:dyDescent="0.2">
      <c r="B322" s="1">
        <f t="shared" si="207"/>
        <v>44171</v>
      </c>
      <c r="C322" s="8">
        <f t="shared" si="202"/>
        <v>44.428571428571431</v>
      </c>
      <c r="D322">
        <f t="shared" si="210"/>
        <v>311</v>
      </c>
      <c r="E322" s="14">
        <f t="shared" si="208"/>
        <v>0.15</v>
      </c>
      <c r="F322" s="3">
        <f t="shared" si="203"/>
        <v>2.8576511180631639</v>
      </c>
      <c r="G322" s="3">
        <f t="shared" si="196"/>
        <v>1.4189999999999996</v>
      </c>
      <c r="H322" s="27"/>
      <c r="I322" s="4">
        <f t="shared" si="204"/>
        <v>2245459.8987077884</v>
      </c>
      <c r="J322" s="4"/>
      <c r="K322" s="4">
        <f t="shared" si="197"/>
        <v>2754540.1012922167</v>
      </c>
      <c r="L322" s="4">
        <f t="shared" si="222"/>
        <v>1.0000015560953588</v>
      </c>
      <c r="N322" s="4">
        <f t="shared" si="211"/>
        <v>0.48789594570888195</v>
      </c>
      <c r="O322" s="4">
        <f t="shared" si="230"/>
        <v>0.4929846605536109</v>
      </c>
      <c r="P322" s="4">
        <f t="shared" si="230"/>
        <v>0.52992174017867355</v>
      </c>
      <c r="Q322" s="4">
        <f t="shared" si="230"/>
        <v>0.56962632793799228</v>
      </c>
      <c r="R322" s="4">
        <f t="shared" si="230"/>
        <v>0.61230577641402995</v>
      </c>
      <c r="S322" s="4">
        <f t="shared" si="230"/>
        <v>0.65818297342828525</v>
      </c>
      <c r="T322" s="4">
        <f t="shared" si="230"/>
        <v>0.70749750590311489</v>
      </c>
      <c r="U322" s="4">
        <f t="shared" si="230"/>
        <v>0.76050691090680023</v>
      </c>
      <c r="V322" s="4">
        <f t="shared" si="230"/>
        <v>0.81748802041100443</v>
      </c>
      <c r="W322" s="4">
        <f t="shared" si="230"/>
        <v>0.87873840677849446</v>
      </c>
      <c r="X322" s="4">
        <f t="shared" si="230"/>
        <v>0.94457793652425093</v>
      </c>
      <c r="Y322" s="4">
        <f t="shared" si="230"/>
        <v>1.0153504404576257</v>
      </c>
      <c r="Z322" s="4">
        <f t="shared" si="230"/>
        <v>1.0914255089199199</v>
      </c>
      <c r="AA322" s="4">
        <f t="shared" si="230"/>
        <v>1.1732004214838283</v>
      </c>
      <c r="AB322" s="4">
        <f t="shared" si="230"/>
        <v>1.2611022211819807</v>
      </c>
      <c r="AC322" s="4">
        <f t="shared" si="230"/>
        <v>1.3555899440849513</v>
      </c>
      <c r="AD322" s="4">
        <f t="shared" si="230"/>
        <v>1.4571570158584981</v>
      </c>
      <c r="AE322" s="4">
        <f t="shared" si="230"/>
        <v>1.5663338277996133</v>
      </c>
      <c r="AF322" s="4">
        <f t="shared" si="230"/>
        <v>1.6836905057857374</v>
      </c>
      <c r="AG322" s="4">
        <f t="shared" si="230"/>
        <v>1.809839886575991</v>
      </c>
      <c r="AH322" s="4">
        <f t="shared" si="230"/>
        <v>1.9454407169827543</v>
      </c>
      <c r="AI322" s="4">
        <f t="shared" si="198"/>
        <v>2589245.9056317476</v>
      </c>
      <c r="AJ322" s="4">
        <f t="shared" si="205"/>
        <v>2589267.7244884414</v>
      </c>
      <c r="AK322" s="27"/>
      <c r="AL322">
        <f t="shared" si="192"/>
        <v>311</v>
      </c>
      <c r="AM322" s="4"/>
      <c r="AN322" s="4"/>
      <c r="AO322" s="4">
        <f t="shared" si="232"/>
        <v>3.1467105992783677E-2</v>
      </c>
      <c r="AP322" s="4">
        <f t="shared" si="232"/>
        <v>0</v>
      </c>
      <c r="AQ322" s="4">
        <f t="shared" si="232"/>
        <v>0</v>
      </c>
      <c r="AR322" s="4">
        <f t="shared" si="232"/>
        <v>0</v>
      </c>
      <c r="AS322" s="4">
        <f t="shared" si="232"/>
        <v>0</v>
      </c>
      <c r="AT322" s="4">
        <f t="shared" si="232"/>
        <v>0</v>
      </c>
      <c r="AU322" s="4">
        <f t="shared" si="232"/>
        <v>0</v>
      </c>
      <c r="AV322" s="4">
        <f t="shared" si="232"/>
        <v>0</v>
      </c>
      <c r="AW322" s="4">
        <f t="shared" si="232"/>
        <v>0</v>
      </c>
      <c r="AX322" s="4">
        <f t="shared" si="232"/>
        <v>0</v>
      </c>
      <c r="AY322" s="4">
        <f t="shared" si="232"/>
        <v>0</v>
      </c>
      <c r="AZ322" s="4">
        <f t="shared" si="232"/>
        <v>0</v>
      </c>
      <c r="BA322" s="4">
        <f t="shared" si="232"/>
        <v>0</v>
      </c>
      <c r="BB322" s="4">
        <f t="shared" si="232"/>
        <v>0</v>
      </c>
      <c r="BC322" s="4">
        <f t="shared" si="232"/>
        <v>0</v>
      </c>
      <c r="BD322" s="4">
        <f t="shared" si="232"/>
        <v>0</v>
      </c>
      <c r="BE322" s="4">
        <f t="shared" si="231"/>
        <v>0</v>
      </c>
      <c r="BF322" s="4">
        <f t="shared" si="231"/>
        <v>0</v>
      </c>
      <c r="BG322" s="4">
        <f t="shared" si="231"/>
        <v>0</v>
      </c>
      <c r="BH322" s="4">
        <f t="shared" si="231"/>
        <v>0</v>
      </c>
      <c r="BI322" s="4">
        <f t="shared" si="231"/>
        <v>0</v>
      </c>
      <c r="BJ322" s="4">
        <f t="shared" si="209"/>
        <v>3.1467105992783677E-2</v>
      </c>
      <c r="BK322" s="4">
        <f t="shared" si="206"/>
        <v>165272.37680377645</v>
      </c>
      <c r="BL322" s="4">
        <f t="shared" si="215"/>
        <v>1.0000016726868044</v>
      </c>
      <c r="BM322" s="4">
        <f t="shared" si="200"/>
        <v>2754540.1012922176</v>
      </c>
      <c r="BN322" s="18">
        <f t="shared" si="216"/>
        <v>1.0000015560953586</v>
      </c>
      <c r="BO322" s="4">
        <f t="shared" si="201"/>
        <v>5.9999989372542961</v>
      </c>
      <c r="BP322" s="27"/>
      <c r="BQ322" s="4">
        <f>I322+AJ322+BK322+SUM(J$11:J322)</f>
        <v>5000000.0000000056</v>
      </c>
      <c r="BR322" s="27"/>
      <c r="BS322">
        <f t="shared" si="194"/>
        <v>311</v>
      </c>
      <c r="BT322" s="11">
        <f t="shared" si="195"/>
        <v>0.46444393018842273</v>
      </c>
      <c r="BU322" s="9">
        <f t="shared" si="224"/>
        <v>3.3990046582204565E-2</v>
      </c>
      <c r="BV322" s="9">
        <f t="shared" si="224"/>
        <v>3.4344559990518678E-2</v>
      </c>
      <c r="BW322" s="9">
        <f t="shared" si="224"/>
        <v>3.6917840355130696E-2</v>
      </c>
      <c r="BX322" s="9">
        <f t="shared" si="223"/>
        <v>3.9683923572948067E-2</v>
      </c>
      <c r="BY322" s="9">
        <f t="shared" si="223"/>
        <v>4.2657255191220857E-2</v>
      </c>
      <c r="BZ322" s="9">
        <f t="shared" si="223"/>
        <v>4.585336304432025E-2</v>
      </c>
      <c r="CA322" s="9">
        <f t="shared" si="223"/>
        <v>4.9288938336022423E-2</v>
      </c>
      <c r="CB322" s="9">
        <f t="shared" si="223"/>
        <v>5.2981922795551639E-2</v>
      </c>
      <c r="CC322" s="9">
        <f t="shared" si="223"/>
        <v>5.6951602362246063E-2</v>
      </c>
      <c r="CD322" s="9">
        <f t="shared" si="223"/>
        <v>6.1218707887757531E-2</v>
      </c>
      <c r="CE322" s="9">
        <f t="shared" si="223"/>
        <v>0</v>
      </c>
      <c r="CF322" s="9">
        <f t="shared" si="223"/>
        <v>0</v>
      </c>
      <c r="CG322" s="9">
        <f t="shared" si="233"/>
        <v>0</v>
      </c>
      <c r="CH322" s="9">
        <f t="shared" si="233"/>
        <v>0</v>
      </c>
      <c r="CI322" s="9">
        <f t="shared" si="233"/>
        <v>0</v>
      </c>
      <c r="CJ322" s="9">
        <f t="shared" si="221"/>
        <v>0</v>
      </c>
      <c r="CK322" s="9">
        <f t="shared" si="221"/>
        <v>0</v>
      </c>
      <c r="CL322" s="9">
        <f t="shared" si="221"/>
        <v>0</v>
      </c>
      <c r="CM322" s="9">
        <f t="shared" si="221"/>
        <v>0</v>
      </c>
      <c r="CN322" s="9">
        <f t="shared" si="221"/>
        <v>0</v>
      </c>
      <c r="CO322" s="9">
        <f t="shared" si="221"/>
        <v>0</v>
      </c>
      <c r="CP322" s="9">
        <f t="shared" si="221"/>
        <v>0</v>
      </c>
      <c r="CQ322" s="9">
        <f t="shared" si="213"/>
        <v>0.45388816011792077</v>
      </c>
      <c r="CR322" s="27"/>
    </row>
    <row r="323" spans="2:96" x14ac:dyDescent="0.2">
      <c r="B323" s="1">
        <f t="shared" si="207"/>
        <v>44172</v>
      </c>
      <c r="C323" s="8">
        <f t="shared" si="202"/>
        <v>44.571428571428569</v>
      </c>
      <c r="D323">
        <f t="shared" si="210"/>
        <v>312</v>
      </c>
      <c r="E323" s="14">
        <f t="shared" si="208"/>
        <v>0.15</v>
      </c>
      <c r="F323" s="3">
        <f t="shared" si="203"/>
        <v>2.8576511180631639</v>
      </c>
      <c r="G323" s="3">
        <f t="shared" si="196"/>
        <v>1.4189999999999996</v>
      </c>
      <c r="H323" s="27"/>
      <c r="I323" s="4">
        <f t="shared" si="204"/>
        <v>2245459.4448196283</v>
      </c>
      <c r="J323" s="4"/>
      <c r="K323" s="4">
        <f t="shared" si="197"/>
        <v>2754540.5551803769</v>
      </c>
      <c r="L323" s="4">
        <f t="shared" si="222"/>
        <v>1.0000014476306769</v>
      </c>
      <c r="N323" s="4">
        <f t="shared" si="211"/>
        <v>0.45388816011792077</v>
      </c>
      <c r="O323" s="4">
        <f t="shared" si="230"/>
        <v>0.45862218896634899</v>
      </c>
      <c r="P323" s="4">
        <f t="shared" si="230"/>
        <v>0.4929846605536109</v>
      </c>
      <c r="Q323" s="4">
        <f t="shared" si="230"/>
        <v>0.52992174017867355</v>
      </c>
      <c r="R323" s="4">
        <f t="shared" si="230"/>
        <v>0.56962632793799228</v>
      </c>
      <c r="S323" s="4">
        <f t="shared" si="230"/>
        <v>0.61230577641402995</v>
      </c>
      <c r="T323" s="4">
        <f t="shared" si="230"/>
        <v>0.65818297342828525</v>
      </c>
      <c r="U323" s="4">
        <f t="shared" si="230"/>
        <v>0.70749750590311489</v>
      </c>
      <c r="V323" s="4">
        <f t="shared" si="230"/>
        <v>0.76050691090680023</v>
      </c>
      <c r="W323" s="4">
        <f t="shared" si="230"/>
        <v>0.81748802041100443</v>
      </c>
      <c r="X323" s="4">
        <f t="shared" si="230"/>
        <v>0.87873840677849446</v>
      </c>
      <c r="Y323" s="4">
        <f t="shared" si="230"/>
        <v>0.94457793652425093</v>
      </c>
      <c r="Z323" s="4">
        <f t="shared" si="230"/>
        <v>1.0153504404576257</v>
      </c>
      <c r="AA323" s="4">
        <f t="shared" si="230"/>
        <v>1.0914255089199199</v>
      </c>
      <c r="AB323" s="4">
        <f t="shared" si="230"/>
        <v>1.1732004214838283</v>
      </c>
      <c r="AC323" s="4">
        <f t="shared" si="230"/>
        <v>1.2611022211819807</v>
      </c>
      <c r="AD323" s="4">
        <f t="shared" ref="AD323:AH323" si="234">AC322*(1-AC$6)</f>
        <v>1.3555899440849513</v>
      </c>
      <c r="AE323" s="4">
        <f t="shared" si="234"/>
        <v>1.4571570158584981</v>
      </c>
      <c r="AF323" s="4">
        <f t="shared" si="234"/>
        <v>1.5663338277996133</v>
      </c>
      <c r="AG323" s="4">
        <f t="shared" si="234"/>
        <v>1.6836905057857374</v>
      </c>
      <c r="AH323" s="4">
        <f t="shared" si="234"/>
        <v>1.809839886575991</v>
      </c>
      <c r="AI323" s="4">
        <f t="shared" si="198"/>
        <v>2589247.8510724646</v>
      </c>
      <c r="AJ323" s="4">
        <f t="shared" si="205"/>
        <v>2589268.1491028448</v>
      </c>
      <c r="AK323" s="27"/>
      <c r="AL323">
        <f t="shared" si="192"/>
        <v>312</v>
      </c>
      <c r="AM323" s="4"/>
      <c r="AN323" s="4"/>
      <c r="AO323" s="4">
        <f t="shared" si="232"/>
        <v>2.9273756742532915E-2</v>
      </c>
      <c r="AP323" s="4">
        <f t="shared" si="232"/>
        <v>0</v>
      </c>
      <c r="AQ323" s="4">
        <f t="shared" si="232"/>
        <v>0</v>
      </c>
      <c r="AR323" s="4">
        <f t="shared" si="232"/>
        <v>0</v>
      </c>
      <c r="AS323" s="4">
        <f t="shared" si="232"/>
        <v>0</v>
      </c>
      <c r="AT323" s="4">
        <f t="shared" si="232"/>
        <v>0</v>
      </c>
      <c r="AU323" s="4">
        <f t="shared" si="232"/>
        <v>0</v>
      </c>
      <c r="AV323" s="4">
        <f t="shared" si="232"/>
        <v>0</v>
      </c>
      <c r="AW323" s="4">
        <f t="shared" si="232"/>
        <v>0</v>
      </c>
      <c r="AX323" s="4">
        <f t="shared" si="232"/>
        <v>0</v>
      </c>
      <c r="AY323" s="4">
        <f t="shared" si="232"/>
        <v>0</v>
      </c>
      <c r="AZ323" s="4">
        <f t="shared" si="232"/>
        <v>0</v>
      </c>
      <c r="BA323" s="4">
        <f t="shared" si="232"/>
        <v>0</v>
      </c>
      <c r="BB323" s="4">
        <f t="shared" si="232"/>
        <v>0</v>
      </c>
      <c r="BC323" s="4">
        <f t="shared" si="232"/>
        <v>0</v>
      </c>
      <c r="BD323" s="4">
        <f t="shared" si="232"/>
        <v>0</v>
      </c>
      <c r="BE323" s="4">
        <f t="shared" si="231"/>
        <v>0</v>
      </c>
      <c r="BF323" s="4">
        <f t="shared" si="231"/>
        <v>0</v>
      </c>
      <c r="BG323" s="4">
        <f t="shared" si="231"/>
        <v>0</v>
      </c>
      <c r="BH323" s="4">
        <f t="shared" si="231"/>
        <v>0</v>
      </c>
      <c r="BI323" s="4">
        <f t="shared" si="231"/>
        <v>0</v>
      </c>
      <c r="BJ323" s="4">
        <f t="shared" si="209"/>
        <v>2.9273756742532915E-2</v>
      </c>
      <c r="BK323" s="4">
        <f t="shared" si="206"/>
        <v>165272.4060775332</v>
      </c>
      <c r="BL323" s="4">
        <f t="shared" si="215"/>
        <v>1.0000015560953588</v>
      </c>
      <c r="BM323" s="4">
        <f t="shared" si="200"/>
        <v>2754540.5551803778</v>
      </c>
      <c r="BN323" s="18">
        <f t="shared" si="216"/>
        <v>1.0000014476306767</v>
      </c>
      <c r="BO323" s="4">
        <f t="shared" si="201"/>
        <v>5.9999990113309671</v>
      </c>
      <c r="BP323" s="27"/>
      <c r="BQ323" s="4">
        <f>I323+AJ323+BK323+SUM(J$11:J323)</f>
        <v>5000000.0000000065</v>
      </c>
      <c r="BR323" s="27"/>
      <c r="BS323">
        <f t="shared" si="194"/>
        <v>312</v>
      </c>
      <c r="BT323" s="11">
        <f t="shared" si="195"/>
        <v>0.46444383911976717</v>
      </c>
      <c r="BU323" s="9">
        <f t="shared" si="224"/>
        <v>3.1620833942426207E-2</v>
      </c>
      <c r="BV323" s="9">
        <f t="shared" si="224"/>
        <v>3.1950637522356364E-2</v>
      </c>
      <c r="BW323" s="9">
        <f t="shared" si="224"/>
        <v>3.4344553256201144E-2</v>
      </c>
      <c r="BX323" s="9">
        <f t="shared" si="223"/>
        <v>3.6917833116241631E-2</v>
      </c>
      <c r="BY323" s="9">
        <f t="shared" si="223"/>
        <v>3.9683915791682491E-2</v>
      </c>
      <c r="BZ323" s="9">
        <f t="shared" si="223"/>
        <v>4.2657246826941275E-2</v>
      </c>
      <c r="CA323" s="9">
        <f t="shared" si="223"/>
        <v>4.5853354053344474E-2</v>
      </c>
      <c r="CB323" s="9">
        <f t="shared" si="223"/>
        <v>4.9288928671395421E-2</v>
      </c>
      <c r="CC323" s="9">
        <f t="shared" si="223"/>
        <v>5.2981912406800356E-2</v>
      </c>
      <c r="CD323" s="9">
        <f t="shared" si="223"/>
        <v>5.6951591195115815E-2</v>
      </c>
      <c r="CE323" s="9">
        <f t="shared" si="223"/>
        <v>0</v>
      </c>
      <c r="CF323" s="9">
        <f t="shared" si="223"/>
        <v>0</v>
      </c>
      <c r="CG323" s="9">
        <f t="shared" si="233"/>
        <v>0</v>
      </c>
      <c r="CH323" s="9">
        <f t="shared" si="233"/>
        <v>0</v>
      </c>
      <c r="CI323" s="9">
        <f t="shared" si="233"/>
        <v>0</v>
      </c>
      <c r="CJ323" s="9">
        <f t="shared" si="221"/>
        <v>0</v>
      </c>
      <c r="CK323" s="9">
        <f t="shared" si="221"/>
        <v>0</v>
      </c>
      <c r="CL323" s="9">
        <f t="shared" si="221"/>
        <v>0</v>
      </c>
      <c r="CM323" s="9">
        <f t="shared" si="221"/>
        <v>0</v>
      </c>
      <c r="CN323" s="9">
        <f t="shared" si="221"/>
        <v>0</v>
      </c>
      <c r="CO323" s="9">
        <f t="shared" si="221"/>
        <v>0</v>
      </c>
      <c r="CP323" s="9">
        <f t="shared" si="221"/>
        <v>0</v>
      </c>
      <c r="CQ323" s="9">
        <f t="shared" si="213"/>
        <v>0.42225080678250521</v>
      </c>
      <c r="CR323" s="27"/>
    </row>
    <row r="324" spans="2:96" x14ac:dyDescent="0.2">
      <c r="B324" s="1">
        <f t="shared" si="207"/>
        <v>44173</v>
      </c>
      <c r="C324" s="8">
        <f t="shared" si="202"/>
        <v>44.714285714285715</v>
      </c>
      <c r="D324">
        <f t="shared" si="210"/>
        <v>313</v>
      </c>
      <c r="E324" s="14">
        <f t="shared" si="208"/>
        <v>0.15</v>
      </c>
      <c r="F324" s="3">
        <f t="shared" si="203"/>
        <v>2.8576511180631639</v>
      </c>
      <c r="G324" s="3">
        <f t="shared" si="196"/>
        <v>1.4189999999999996</v>
      </c>
      <c r="H324" s="27"/>
      <c r="I324" s="4">
        <f t="shared" si="204"/>
        <v>2245459.0225688214</v>
      </c>
      <c r="J324" s="4"/>
      <c r="K324" s="4">
        <f t="shared" si="197"/>
        <v>2754540.9774311837</v>
      </c>
      <c r="L324" s="4">
        <f t="shared" si="222"/>
        <v>1.0000013467263027</v>
      </c>
      <c r="N324" s="4">
        <f t="shared" si="211"/>
        <v>0.42225080678250521</v>
      </c>
      <c r="O324" s="4">
        <f t="shared" ref="O324:AH336" si="235">N323*(1-N$6)</f>
        <v>0.4266548705108455</v>
      </c>
      <c r="P324" s="4">
        <f t="shared" si="235"/>
        <v>0.45862218896634899</v>
      </c>
      <c r="Q324" s="4">
        <f t="shared" si="235"/>
        <v>0.4929846605536109</v>
      </c>
      <c r="R324" s="4">
        <f t="shared" si="235"/>
        <v>0.52992174017867355</v>
      </c>
      <c r="S324" s="4">
        <f t="shared" si="235"/>
        <v>0.56962632793799228</v>
      </c>
      <c r="T324" s="4">
        <f t="shared" si="235"/>
        <v>0.61230577641402995</v>
      </c>
      <c r="U324" s="4">
        <f t="shared" si="235"/>
        <v>0.65818297342828525</v>
      </c>
      <c r="V324" s="4">
        <f t="shared" si="235"/>
        <v>0.70749750590311489</v>
      </c>
      <c r="W324" s="4">
        <f t="shared" si="235"/>
        <v>0.76050691090680023</v>
      </c>
      <c r="X324" s="4">
        <f t="shared" si="235"/>
        <v>0.81748802041100443</v>
      </c>
      <c r="Y324" s="4">
        <f t="shared" si="235"/>
        <v>0.87873840677849446</v>
      </c>
      <c r="Z324" s="4">
        <f t="shared" si="235"/>
        <v>0.94457793652425093</v>
      </c>
      <c r="AA324" s="4">
        <f t="shared" si="235"/>
        <v>1.0153504404576257</v>
      </c>
      <c r="AB324" s="4">
        <f t="shared" si="235"/>
        <v>1.0914255089199199</v>
      </c>
      <c r="AC324" s="4">
        <f t="shared" si="235"/>
        <v>1.1732004214838283</v>
      </c>
      <c r="AD324" s="4">
        <f t="shared" si="235"/>
        <v>1.2611022211819807</v>
      </c>
      <c r="AE324" s="4">
        <f t="shared" si="235"/>
        <v>1.3555899440849513</v>
      </c>
      <c r="AF324" s="4">
        <f t="shared" si="235"/>
        <v>1.4571570158584981</v>
      </c>
      <c r="AG324" s="4">
        <f t="shared" si="235"/>
        <v>1.5663338277996133</v>
      </c>
      <c r="AH324" s="4">
        <f t="shared" si="235"/>
        <v>1.6836905057857374</v>
      </c>
      <c r="AI324" s="4">
        <f t="shared" si="198"/>
        <v>2589249.6609123512</v>
      </c>
      <c r="AJ324" s="4">
        <f t="shared" si="205"/>
        <v>2589268.544120362</v>
      </c>
      <c r="AK324" s="27"/>
      <c r="AL324">
        <f t="shared" si="192"/>
        <v>313</v>
      </c>
      <c r="AM324" s="4"/>
      <c r="AN324" s="4"/>
      <c r="AO324" s="4">
        <f t="shared" si="232"/>
        <v>2.7233289607075245E-2</v>
      </c>
      <c r="AP324" s="4">
        <f t="shared" si="232"/>
        <v>0</v>
      </c>
      <c r="AQ324" s="4">
        <f t="shared" si="232"/>
        <v>0</v>
      </c>
      <c r="AR324" s="4">
        <f t="shared" si="232"/>
        <v>0</v>
      </c>
      <c r="AS324" s="4">
        <f t="shared" si="232"/>
        <v>0</v>
      </c>
      <c r="AT324" s="4">
        <f t="shared" si="232"/>
        <v>0</v>
      </c>
      <c r="AU324" s="4">
        <f t="shared" si="232"/>
        <v>0</v>
      </c>
      <c r="AV324" s="4">
        <f t="shared" si="232"/>
        <v>0</v>
      </c>
      <c r="AW324" s="4">
        <f t="shared" si="232"/>
        <v>0</v>
      </c>
      <c r="AX324" s="4">
        <f t="shared" si="232"/>
        <v>0</v>
      </c>
      <c r="AY324" s="4">
        <f t="shared" si="232"/>
        <v>0</v>
      </c>
      <c r="AZ324" s="4">
        <f t="shared" si="232"/>
        <v>0</v>
      </c>
      <c r="BA324" s="4">
        <f t="shared" si="232"/>
        <v>0</v>
      </c>
      <c r="BB324" s="4">
        <f t="shared" si="232"/>
        <v>0</v>
      </c>
      <c r="BC324" s="4">
        <f t="shared" si="232"/>
        <v>0</v>
      </c>
      <c r="BD324" s="4">
        <f t="shared" si="232"/>
        <v>0</v>
      </c>
      <c r="BE324" s="4">
        <f t="shared" si="231"/>
        <v>0</v>
      </c>
      <c r="BF324" s="4">
        <f t="shared" si="231"/>
        <v>0</v>
      </c>
      <c r="BG324" s="4">
        <f t="shared" si="231"/>
        <v>0</v>
      </c>
      <c r="BH324" s="4">
        <f t="shared" si="231"/>
        <v>0</v>
      </c>
      <c r="BI324" s="4">
        <f t="shared" si="231"/>
        <v>0</v>
      </c>
      <c r="BJ324" s="4">
        <f t="shared" si="209"/>
        <v>2.7233289607075245E-2</v>
      </c>
      <c r="BK324" s="4">
        <f t="shared" si="206"/>
        <v>165272.43331082282</v>
      </c>
      <c r="BL324" s="4">
        <f t="shared" si="215"/>
        <v>1.0000014476306771</v>
      </c>
      <c r="BM324" s="4">
        <f t="shared" si="200"/>
        <v>2754540.9774311846</v>
      </c>
      <c r="BN324" s="18">
        <f t="shared" si="216"/>
        <v>1.0000013467263025</v>
      </c>
      <c r="BO324" s="4">
        <f t="shared" si="201"/>
        <v>5.9999990802442777</v>
      </c>
      <c r="BP324" s="27"/>
      <c r="BQ324" s="4">
        <f>I324+AJ324+BK324+SUM(J$11:J324)</f>
        <v>5000000.0000000065</v>
      </c>
      <c r="BR324" s="27"/>
      <c r="BS324">
        <f t="shared" si="194"/>
        <v>313</v>
      </c>
      <c r="BT324" s="11">
        <f t="shared" si="195"/>
        <v>0.46444375439886665</v>
      </c>
      <c r="BU324" s="9">
        <f t="shared" si="224"/>
        <v>2.941676250000257E-2</v>
      </c>
      <c r="BV324" s="9">
        <f t="shared" si="224"/>
        <v>2.9723578483892905E-2</v>
      </c>
      <c r="BW324" s="9">
        <f t="shared" si="224"/>
        <v>3.1950631694123641E-2</v>
      </c>
      <c r="BX324" s="9">
        <f t="shared" si="223"/>
        <v>3.4344546991285488E-2</v>
      </c>
      <c r="BY324" s="9">
        <f t="shared" si="223"/>
        <v>3.6917826381924576E-2</v>
      </c>
      <c r="BZ324" s="9">
        <f t="shared" si="223"/>
        <v>3.9683908552794168E-2</v>
      </c>
      <c r="CA324" s="9">
        <f t="shared" si="223"/>
        <v>4.2657239045676761E-2</v>
      </c>
      <c r="CB324" s="9">
        <f t="shared" si="223"/>
        <v>4.5853345689066342E-2</v>
      </c>
      <c r="CC324" s="9">
        <f t="shared" si="223"/>
        <v>4.9288919680421546E-2</v>
      </c>
      <c r="CD324" s="9">
        <f t="shared" si="223"/>
        <v>5.2981902742175804E-2</v>
      </c>
      <c r="CE324" s="9">
        <f t="shared" si="223"/>
        <v>0</v>
      </c>
      <c r="CF324" s="9">
        <f t="shared" si="223"/>
        <v>0</v>
      </c>
      <c r="CG324" s="9">
        <f t="shared" si="233"/>
        <v>0</v>
      </c>
      <c r="CH324" s="9">
        <f t="shared" si="233"/>
        <v>0</v>
      </c>
      <c r="CI324" s="9">
        <f t="shared" si="233"/>
        <v>0</v>
      </c>
      <c r="CJ324" s="9">
        <f t="shared" si="221"/>
        <v>0</v>
      </c>
      <c r="CK324" s="9">
        <f t="shared" si="221"/>
        <v>0</v>
      </c>
      <c r="CL324" s="9">
        <f t="shared" si="221"/>
        <v>0</v>
      </c>
      <c r="CM324" s="9">
        <f t="shared" si="221"/>
        <v>0</v>
      </c>
      <c r="CN324" s="9">
        <f t="shared" si="221"/>
        <v>0</v>
      </c>
      <c r="CO324" s="9">
        <f t="shared" si="221"/>
        <v>0</v>
      </c>
      <c r="CP324" s="9">
        <f t="shared" si="221"/>
        <v>0</v>
      </c>
      <c r="CQ324" s="9">
        <f t="shared" si="213"/>
        <v>0.39281866176136376</v>
      </c>
      <c r="CR324" s="27"/>
    </row>
    <row r="325" spans="2:96" x14ac:dyDescent="0.2">
      <c r="B325" s="1">
        <f t="shared" si="207"/>
        <v>44174</v>
      </c>
      <c r="C325" s="8">
        <f t="shared" si="202"/>
        <v>44.857142857142854</v>
      </c>
      <c r="D325">
        <f t="shared" si="210"/>
        <v>314</v>
      </c>
      <c r="E325" s="14">
        <f t="shared" si="208"/>
        <v>0.15</v>
      </c>
      <c r="F325" s="3">
        <f t="shared" si="203"/>
        <v>2.8576511180631639</v>
      </c>
      <c r="G325" s="3">
        <f t="shared" si="196"/>
        <v>1.4189999999999996</v>
      </c>
      <c r="H325" s="27"/>
      <c r="I325" s="4">
        <f t="shared" si="204"/>
        <v>2245458.6297501596</v>
      </c>
      <c r="J325" s="4"/>
      <c r="K325" s="4">
        <f t="shared" si="197"/>
        <v>2754541.3702498456</v>
      </c>
      <c r="L325" s="4">
        <f t="shared" si="222"/>
        <v>1.0000012528552626</v>
      </c>
      <c r="N325" s="4">
        <f t="shared" si="211"/>
        <v>0.39281866176136376</v>
      </c>
      <c r="O325" s="4">
        <f t="shared" si="235"/>
        <v>0.39691575837555487</v>
      </c>
      <c r="P325" s="4">
        <f t="shared" si="235"/>
        <v>0.4266548705108455</v>
      </c>
      <c r="Q325" s="4">
        <f t="shared" si="235"/>
        <v>0.45862218896634899</v>
      </c>
      <c r="R325" s="4">
        <f t="shared" si="235"/>
        <v>0.4929846605536109</v>
      </c>
      <c r="S325" s="4">
        <f t="shared" si="235"/>
        <v>0.52992174017867355</v>
      </c>
      <c r="T325" s="4">
        <f t="shared" si="235"/>
        <v>0.56962632793799228</v>
      </c>
      <c r="U325" s="4">
        <f t="shared" si="235"/>
        <v>0.61230577641402995</v>
      </c>
      <c r="V325" s="4">
        <f t="shared" si="235"/>
        <v>0.65818297342828525</v>
      </c>
      <c r="W325" s="4">
        <f t="shared" si="235"/>
        <v>0.70749750590311489</v>
      </c>
      <c r="X325" s="4">
        <f t="shared" si="235"/>
        <v>0.76050691090680023</v>
      </c>
      <c r="Y325" s="4">
        <f t="shared" si="235"/>
        <v>0.81748802041100443</v>
      </c>
      <c r="Z325" s="4">
        <f t="shared" si="235"/>
        <v>0.87873840677849446</v>
      </c>
      <c r="AA325" s="4">
        <f t="shared" si="235"/>
        <v>0.94457793652425093</v>
      </c>
      <c r="AB325" s="4">
        <f t="shared" si="235"/>
        <v>1.0153504404576257</v>
      </c>
      <c r="AC325" s="4">
        <f t="shared" si="235"/>
        <v>1.0914255089199199</v>
      </c>
      <c r="AD325" s="4">
        <f t="shared" si="235"/>
        <v>1.1732004214838283</v>
      </c>
      <c r="AE325" s="4">
        <f t="shared" si="235"/>
        <v>1.2611022211819807</v>
      </c>
      <c r="AF325" s="4">
        <f t="shared" si="235"/>
        <v>1.3555899440849513</v>
      </c>
      <c r="AG325" s="4">
        <f t="shared" si="235"/>
        <v>1.4571570158584981</v>
      </c>
      <c r="AH325" s="4">
        <f t="shared" si="235"/>
        <v>1.5663338277996133</v>
      </c>
      <c r="AI325" s="4">
        <f t="shared" si="198"/>
        <v>2589251.3446028568</v>
      </c>
      <c r="AJ325" s="4">
        <f t="shared" si="205"/>
        <v>2589268.9116039751</v>
      </c>
      <c r="AK325" s="27"/>
      <c r="AL325">
        <f t="shared" si="192"/>
        <v>314</v>
      </c>
      <c r="AM325" s="4"/>
      <c r="AN325" s="4"/>
      <c r="AO325" s="4">
        <f t="shared" si="232"/>
        <v>2.5335048406950313E-2</v>
      </c>
      <c r="AP325" s="4">
        <f t="shared" si="232"/>
        <v>0</v>
      </c>
      <c r="AQ325" s="4">
        <f t="shared" si="232"/>
        <v>0</v>
      </c>
      <c r="AR325" s="4">
        <f t="shared" si="232"/>
        <v>0</v>
      </c>
      <c r="AS325" s="4">
        <f t="shared" si="232"/>
        <v>0</v>
      </c>
      <c r="AT325" s="4">
        <f t="shared" si="232"/>
        <v>0</v>
      </c>
      <c r="AU325" s="4">
        <f t="shared" si="232"/>
        <v>0</v>
      </c>
      <c r="AV325" s="4">
        <f t="shared" si="232"/>
        <v>0</v>
      </c>
      <c r="AW325" s="4">
        <f t="shared" si="232"/>
        <v>0</v>
      </c>
      <c r="AX325" s="4">
        <f t="shared" si="232"/>
        <v>0</v>
      </c>
      <c r="AY325" s="4">
        <f t="shared" si="232"/>
        <v>0</v>
      </c>
      <c r="AZ325" s="4">
        <f t="shared" si="232"/>
        <v>0</v>
      </c>
      <c r="BA325" s="4">
        <f t="shared" si="232"/>
        <v>0</v>
      </c>
      <c r="BB325" s="4">
        <f t="shared" si="232"/>
        <v>0</v>
      </c>
      <c r="BC325" s="4">
        <f t="shared" si="232"/>
        <v>0</v>
      </c>
      <c r="BD325" s="4">
        <f t="shared" si="232"/>
        <v>0</v>
      </c>
      <c r="BE325" s="4">
        <f t="shared" si="231"/>
        <v>0</v>
      </c>
      <c r="BF325" s="4">
        <f t="shared" si="231"/>
        <v>0</v>
      </c>
      <c r="BG325" s="4">
        <f t="shared" si="231"/>
        <v>0</v>
      </c>
      <c r="BH325" s="4">
        <f t="shared" si="231"/>
        <v>0</v>
      </c>
      <c r="BI325" s="4">
        <f t="shared" si="231"/>
        <v>0</v>
      </c>
      <c r="BJ325" s="4">
        <f t="shared" si="209"/>
        <v>2.5335048406950313E-2</v>
      </c>
      <c r="BK325" s="4">
        <f t="shared" si="206"/>
        <v>165272.45864587123</v>
      </c>
      <c r="BL325" s="4">
        <f t="shared" si="215"/>
        <v>1.0000013467263027</v>
      </c>
      <c r="BM325" s="4">
        <f t="shared" si="200"/>
        <v>2754541.3702498465</v>
      </c>
      <c r="BN325" s="18">
        <f t="shared" si="216"/>
        <v>1.0000012528552626</v>
      </c>
      <c r="BO325" s="4">
        <f t="shared" si="201"/>
        <v>5.9999991443541267</v>
      </c>
      <c r="BP325" s="27"/>
      <c r="BQ325" s="4">
        <f>I325+AJ325+BK325+SUM(J$11:J325)</f>
        <v>5000000.0000000056</v>
      </c>
      <c r="BR325" s="27"/>
      <c r="BS325">
        <f t="shared" si="194"/>
        <v>314</v>
      </c>
      <c r="BT325" s="11">
        <f t="shared" si="195"/>
        <v>0.46444367558326571</v>
      </c>
      <c r="BU325" s="9">
        <f t="shared" si="224"/>
        <v>2.7366321465922109E-2</v>
      </c>
      <c r="BV325" s="9">
        <f t="shared" si="224"/>
        <v>2.7651752057529313E-2</v>
      </c>
      <c r="BW325" s="9">
        <f t="shared" si="224"/>
        <v>2.9723573439833902E-2</v>
      </c>
      <c r="BX325" s="9">
        <f t="shared" si="223"/>
        <v>3.1950626272136122E-2</v>
      </c>
      <c r="BY325" s="9">
        <f t="shared" si="223"/>
        <v>3.4344541163053147E-2</v>
      </c>
      <c r="BZ325" s="9">
        <f t="shared" si="223"/>
        <v>3.6917820117009517E-2</v>
      </c>
      <c r="CA325" s="9">
        <f t="shared" si="223"/>
        <v>3.9683901818477967E-2</v>
      </c>
      <c r="CB325" s="9">
        <f t="shared" si="223"/>
        <v>4.2657231806789604E-2</v>
      </c>
      <c r="CC325" s="9">
        <f t="shared" si="223"/>
        <v>4.5853337907803354E-2</v>
      </c>
      <c r="CD325" s="9">
        <f t="shared" si="223"/>
        <v>4.9288911316145385E-2</v>
      </c>
      <c r="CE325" s="9">
        <f t="shared" si="223"/>
        <v>0</v>
      </c>
      <c r="CF325" s="9">
        <f t="shared" si="223"/>
        <v>0</v>
      </c>
      <c r="CG325" s="9">
        <f t="shared" si="233"/>
        <v>0</v>
      </c>
      <c r="CH325" s="9">
        <f t="shared" si="233"/>
        <v>0</v>
      </c>
      <c r="CI325" s="9">
        <f t="shared" si="233"/>
        <v>0</v>
      </c>
      <c r="CJ325" s="9">
        <f t="shared" si="221"/>
        <v>0</v>
      </c>
      <c r="CK325" s="9">
        <f t="shared" si="221"/>
        <v>0</v>
      </c>
      <c r="CL325" s="9">
        <f t="shared" si="221"/>
        <v>0</v>
      </c>
      <c r="CM325" s="9">
        <f t="shared" si="221"/>
        <v>0</v>
      </c>
      <c r="CN325" s="9">
        <f t="shared" si="221"/>
        <v>0</v>
      </c>
      <c r="CO325" s="9">
        <f t="shared" si="221"/>
        <v>0</v>
      </c>
      <c r="CP325" s="9">
        <f t="shared" si="221"/>
        <v>0</v>
      </c>
      <c r="CQ325" s="9">
        <f t="shared" si="213"/>
        <v>0.36543801736470044</v>
      </c>
      <c r="CR325" s="27"/>
    </row>
    <row r="326" spans="2:96" x14ac:dyDescent="0.2">
      <c r="B326" s="1">
        <f t="shared" si="207"/>
        <v>44175</v>
      </c>
      <c r="C326" s="8">
        <f t="shared" si="202"/>
        <v>45</v>
      </c>
      <c r="D326">
        <f t="shared" si="210"/>
        <v>315</v>
      </c>
      <c r="E326" s="14">
        <f t="shared" si="208"/>
        <v>0.15</v>
      </c>
      <c r="F326" s="3">
        <f t="shared" si="203"/>
        <v>2.8576511180631639</v>
      </c>
      <c r="G326" s="3">
        <f t="shared" si="196"/>
        <v>1.4189999999999996</v>
      </c>
      <c r="H326" s="27"/>
      <c r="I326" s="4">
        <f t="shared" si="204"/>
        <v>2245458.264312142</v>
      </c>
      <c r="J326" s="4"/>
      <c r="K326" s="4">
        <f t="shared" si="197"/>
        <v>2754541.7356878631</v>
      </c>
      <c r="L326" s="4">
        <f t="shared" si="222"/>
        <v>1.0000011655273147</v>
      </c>
      <c r="N326" s="4">
        <f t="shared" si="211"/>
        <v>0.36543801736470044</v>
      </c>
      <c r="O326" s="4">
        <f t="shared" si="235"/>
        <v>0.36924954205568189</v>
      </c>
      <c r="P326" s="4">
        <f t="shared" si="235"/>
        <v>0.39691575837555487</v>
      </c>
      <c r="Q326" s="4">
        <f t="shared" si="235"/>
        <v>0.4266548705108455</v>
      </c>
      <c r="R326" s="4">
        <f t="shared" si="235"/>
        <v>0.45862218896634899</v>
      </c>
      <c r="S326" s="4">
        <f t="shared" si="235"/>
        <v>0.4929846605536109</v>
      </c>
      <c r="T326" s="4">
        <f t="shared" si="235"/>
        <v>0.52992174017867355</v>
      </c>
      <c r="U326" s="4">
        <f t="shared" si="235"/>
        <v>0.56962632793799228</v>
      </c>
      <c r="V326" s="4">
        <f t="shared" si="235"/>
        <v>0.61230577641402995</v>
      </c>
      <c r="W326" s="4">
        <f t="shared" si="235"/>
        <v>0.65818297342828525</v>
      </c>
      <c r="X326" s="4">
        <f t="shared" si="235"/>
        <v>0.70749750590311489</v>
      </c>
      <c r="Y326" s="4">
        <f t="shared" si="235"/>
        <v>0.76050691090680023</v>
      </c>
      <c r="Z326" s="4">
        <f t="shared" si="235"/>
        <v>0.81748802041100443</v>
      </c>
      <c r="AA326" s="4">
        <f t="shared" si="235"/>
        <v>0.87873840677849446</v>
      </c>
      <c r="AB326" s="4">
        <f t="shared" si="235"/>
        <v>0.94457793652425093</v>
      </c>
      <c r="AC326" s="4">
        <f t="shared" si="235"/>
        <v>1.0153504404576257</v>
      </c>
      <c r="AD326" s="4">
        <f t="shared" si="235"/>
        <v>1.0914255089199199</v>
      </c>
      <c r="AE326" s="4">
        <f t="shared" si="235"/>
        <v>1.1732004214838283</v>
      </c>
      <c r="AF326" s="4">
        <f t="shared" si="235"/>
        <v>1.2611022211819807</v>
      </c>
      <c r="AG326" s="4">
        <f t="shared" si="235"/>
        <v>1.3555899440849513</v>
      </c>
      <c r="AH326" s="4">
        <f t="shared" si="235"/>
        <v>1.4571570158584981</v>
      </c>
      <c r="AI326" s="4">
        <f t="shared" si="198"/>
        <v>2589252.9109366848</v>
      </c>
      <c r="AJ326" s="4">
        <f t="shared" si="205"/>
        <v>2589269.253472873</v>
      </c>
      <c r="AK326" s="27"/>
      <c r="AL326">
        <f t="shared" si="192"/>
        <v>315</v>
      </c>
      <c r="AM326" s="4"/>
      <c r="AN326" s="4"/>
      <c r="AO326" s="4">
        <f t="shared" si="232"/>
        <v>2.3569119705681825E-2</v>
      </c>
      <c r="AP326" s="4">
        <f t="shared" si="232"/>
        <v>0</v>
      </c>
      <c r="AQ326" s="4">
        <f t="shared" si="232"/>
        <v>0</v>
      </c>
      <c r="AR326" s="4">
        <f t="shared" si="232"/>
        <v>0</v>
      </c>
      <c r="AS326" s="4">
        <f t="shared" si="232"/>
        <v>0</v>
      </c>
      <c r="AT326" s="4">
        <f t="shared" si="232"/>
        <v>0</v>
      </c>
      <c r="AU326" s="4">
        <f t="shared" si="232"/>
        <v>0</v>
      </c>
      <c r="AV326" s="4">
        <f t="shared" si="232"/>
        <v>0</v>
      </c>
      <c r="AW326" s="4">
        <f t="shared" si="232"/>
        <v>0</v>
      </c>
      <c r="AX326" s="4">
        <f t="shared" si="232"/>
        <v>0</v>
      </c>
      <c r="AY326" s="4">
        <f t="shared" si="232"/>
        <v>0</v>
      </c>
      <c r="AZ326" s="4">
        <f t="shared" si="232"/>
        <v>0</v>
      </c>
      <c r="BA326" s="4">
        <f t="shared" si="232"/>
        <v>0</v>
      </c>
      <c r="BB326" s="4">
        <f t="shared" si="232"/>
        <v>0</v>
      </c>
      <c r="BC326" s="4">
        <f t="shared" si="232"/>
        <v>0</v>
      </c>
      <c r="BD326" s="4">
        <f t="shared" si="232"/>
        <v>0</v>
      </c>
      <c r="BE326" s="4">
        <f t="shared" si="231"/>
        <v>0</v>
      </c>
      <c r="BF326" s="4">
        <f t="shared" si="231"/>
        <v>0</v>
      </c>
      <c r="BG326" s="4">
        <f t="shared" si="231"/>
        <v>0</v>
      </c>
      <c r="BH326" s="4">
        <f t="shared" si="231"/>
        <v>0</v>
      </c>
      <c r="BI326" s="4">
        <f t="shared" si="231"/>
        <v>0</v>
      </c>
      <c r="BJ326" s="4">
        <f t="shared" si="209"/>
        <v>2.3569119705681825E-2</v>
      </c>
      <c r="BK326" s="4">
        <f t="shared" si="206"/>
        <v>165272.48221499095</v>
      </c>
      <c r="BL326" s="4">
        <f t="shared" si="215"/>
        <v>1.0000012528552629</v>
      </c>
      <c r="BM326" s="4">
        <f t="shared" si="200"/>
        <v>2754541.735687864</v>
      </c>
      <c r="BN326" s="18">
        <f t="shared" si="216"/>
        <v>1.0000011655273144</v>
      </c>
      <c r="BO326" s="4">
        <f t="shared" si="201"/>
        <v>5.9999992039953289</v>
      </c>
      <c r="BP326" s="27"/>
      <c r="BQ326" s="4">
        <f>I326+AJ326+BK326+SUM(J$11:J326)</f>
        <v>5000000.0000000056</v>
      </c>
      <c r="BR326" s="27"/>
      <c r="BS326">
        <f t="shared" si="194"/>
        <v>315</v>
      </c>
      <c r="BT326" s="11">
        <f t="shared" si="195"/>
        <v>0.4644436022613489</v>
      </c>
      <c r="BU326" s="9">
        <f t="shared" si="224"/>
        <v>2.5458802378216027E-2</v>
      </c>
      <c r="BV326" s="9">
        <f t="shared" si="224"/>
        <v>2.5724338116854151E-2</v>
      </c>
      <c r="BW326" s="9">
        <f t="shared" si="224"/>
        <v>2.7651747692135679E-2</v>
      </c>
      <c r="BX326" s="9">
        <f t="shared" si="223"/>
        <v>2.9723568747360964E-2</v>
      </c>
      <c r="BY326" s="9">
        <f t="shared" si="223"/>
        <v>3.1950621228077423E-2</v>
      </c>
      <c r="BZ326" s="9">
        <f t="shared" si="223"/>
        <v>3.4344535741066107E-2</v>
      </c>
      <c r="CA326" s="9">
        <f t="shared" si="223"/>
        <v>3.6917814288777856E-2</v>
      </c>
      <c r="CB326" s="9">
        <f t="shared" si="223"/>
        <v>3.9683895553563837E-2</v>
      </c>
      <c r="CC326" s="9">
        <f t="shared" si="223"/>
        <v>4.2657225072474624E-2</v>
      </c>
      <c r="CD326" s="9">
        <f t="shared" si="223"/>
        <v>4.5853330668917773E-2</v>
      </c>
      <c r="CE326" s="9">
        <f t="shared" si="223"/>
        <v>0</v>
      </c>
      <c r="CF326" s="9">
        <f t="shared" si="223"/>
        <v>0</v>
      </c>
      <c r="CG326" s="9">
        <f t="shared" si="233"/>
        <v>0</v>
      </c>
      <c r="CH326" s="9">
        <f t="shared" si="233"/>
        <v>0</v>
      </c>
      <c r="CI326" s="9">
        <f t="shared" si="233"/>
        <v>0</v>
      </c>
      <c r="CJ326" s="9">
        <f t="shared" si="221"/>
        <v>0</v>
      </c>
      <c r="CK326" s="9">
        <f t="shared" si="221"/>
        <v>0</v>
      </c>
      <c r="CL326" s="9">
        <f t="shared" si="221"/>
        <v>0</v>
      </c>
      <c r="CM326" s="9">
        <f t="shared" si="221"/>
        <v>0</v>
      </c>
      <c r="CN326" s="9">
        <f t="shared" si="221"/>
        <v>0</v>
      </c>
      <c r="CO326" s="9">
        <f t="shared" si="221"/>
        <v>0</v>
      </c>
      <c r="CP326" s="9">
        <f t="shared" si="221"/>
        <v>0</v>
      </c>
      <c r="CQ326" s="9">
        <f t="shared" si="213"/>
        <v>0.33996587948744444</v>
      </c>
      <c r="CR326" s="27"/>
    </row>
    <row r="327" spans="2:96" x14ac:dyDescent="0.2">
      <c r="B327" s="1">
        <f t="shared" si="207"/>
        <v>44176</v>
      </c>
      <c r="C327" s="8">
        <f t="shared" si="202"/>
        <v>45.142857142857146</v>
      </c>
      <c r="D327">
        <f t="shared" si="210"/>
        <v>316</v>
      </c>
      <c r="E327" s="14">
        <f t="shared" si="208"/>
        <v>0.15</v>
      </c>
      <c r="F327" s="3">
        <f t="shared" si="203"/>
        <v>2.8576511180631639</v>
      </c>
      <c r="G327" s="3">
        <f t="shared" si="196"/>
        <v>1.4189999999999996</v>
      </c>
      <c r="H327" s="27"/>
      <c r="I327" s="4">
        <f t="shared" si="204"/>
        <v>2245457.9243462626</v>
      </c>
      <c r="J327" s="4"/>
      <c r="K327" s="4">
        <f t="shared" si="197"/>
        <v>2754542.0756537425</v>
      </c>
      <c r="L327" s="4">
        <f t="shared" si="222"/>
        <v>1.0000010842863876</v>
      </c>
      <c r="N327" s="4">
        <f t="shared" si="211"/>
        <v>0.33996587948744444</v>
      </c>
      <c r="O327" s="4">
        <f t="shared" si="235"/>
        <v>0.3435117363228184</v>
      </c>
      <c r="P327" s="4">
        <f t="shared" si="235"/>
        <v>0.36924954205568189</v>
      </c>
      <c r="Q327" s="4">
        <f t="shared" si="235"/>
        <v>0.39691575837555487</v>
      </c>
      <c r="R327" s="4">
        <f t="shared" si="235"/>
        <v>0.4266548705108455</v>
      </c>
      <c r="S327" s="4">
        <f t="shared" si="235"/>
        <v>0.45862218896634899</v>
      </c>
      <c r="T327" s="4">
        <f t="shared" si="235"/>
        <v>0.4929846605536109</v>
      </c>
      <c r="U327" s="4">
        <f t="shared" si="235"/>
        <v>0.52992174017867355</v>
      </c>
      <c r="V327" s="4">
        <f t="shared" si="235"/>
        <v>0.56962632793799228</v>
      </c>
      <c r="W327" s="4">
        <f t="shared" si="235"/>
        <v>0.61230577641402995</v>
      </c>
      <c r="X327" s="4">
        <f t="shared" si="235"/>
        <v>0.65818297342828525</v>
      </c>
      <c r="Y327" s="4">
        <f t="shared" si="235"/>
        <v>0.70749750590311489</v>
      </c>
      <c r="Z327" s="4">
        <f t="shared" si="235"/>
        <v>0.76050691090680023</v>
      </c>
      <c r="AA327" s="4">
        <f t="shared" si="235"/>
        <v>0.81748802041100443</v>
      </c>
      <c r="AB327" s="4">
        <f t="shared" si="235"/>
        <v>0.87873840677849446</v>
      </c>
      <c r="AC327" s="4">
        <f t="shared" si="235"/>
        <v>0.94457793652425093</v>
      </c>
      <c r="AD327" s="4">
        <f t="shared" si="235"/>
        <v>1.0153504404576257</v>
      </c>
      <c r="AE327" s="4">
        <f t="shared" si="235"/>
        <v>1.0914255089199199</v>
      </c>
      <c r="AF327" s="4">
        <f t="shared" si="235"/>
        <v>1.1732004214838283</v>
      </c>
      <c r="AG327" s="4">
        <f t="shared" si="235"/>
        <v>1.2611022211819807</v>
      </c>
      <c r="AH327" s="4">
        <f t="shared" si="235"/>
        <v>1.3555899440849513</v>
      </c>
      <c r="AI327" s="4">
        <f t="shared" si="198"/>
        <v>2589254.3680937006</v>
      </c>
      <c r="AJ327" s="4">
        <f t="shared" si="205"/>
        <v>2589269.5715124714</v>
      </c>
      <c r="AK327" s="27"/>
      <c r="AL327">
        <f t="shared" si="192"/>
        <v>316</v>
      </c>
      <c r="AM327" s="4"/>
      <c r="AN327" s="4"/>
      <c r="AO327" s="4">
        <f t="shared" si="232"/>
        <v>2.1926281041882024E-2</v>
      </c>
      <c r="AP327" s="4">
        <f t="shared" si="232"/>
        <v>0</v>
      </c>
      <c r="AQ327" s="4">
        <f t="shared" si="232"/>
        <v>0</v>
      </c>
      <c r="AR327" s="4">
        <f t="shared" si="232"/>
        <v>0</v>
      </c>
      <c r="AS327" s="4">
        <f t="shared" si="232"/>
        <v>0</v>
      </c>
      <c r="AT327" s="4">
        <f t="shared" si="232"/>
        <v>0</v>
      </c>
      <c r="AU327" s="4">
        <f t="shared" si="232"/>
        <v>0</v>
      </c>
      <c r="AV327" s="4">
        <f t="shared" si="232"/>
        <v>0</v>
      </c>
      <c r="AW327" s="4">
        <f t="shared" si="232"/>
        <v>0</v>
      </c>
      <c r="AX327" s="4">
        <f t="shared" si="232"/>
        <v>0</v>
      </c>
      <c r="AY327" s="4">
        <f t="shared" si="232"/>
        <v>0</v>
      </c>
      <c r="AZ327" s="4">
        <f t="shared" si="232"/>
        <v>0</v>
      </c>
      <c r="BA327" s="4">
        <f t="shared" si="232"/>
        <v>0</v>
      </c>
      <c r="BB327" s="4">
        <f t="shared" si="232"/>
        <v>0</v>
      </c>
      <c r="BC327" s="4">
        <f t="shared" si="232"/>
        <v>0</v>
      </c>
      <c r="BD327" s="4">
        <f t="shared" si="232"/>
        <v>0</v>
      </c>
      <c r="BE327" s="4">
        <f t="shared" si="231"/>
        <v>0</v>
      </c>
      <c r="BF327" s="4">
        <f t="shared" si="231"/>
        <v>0</v>
      </c>
      <c r="BG327" s="4">
        <f t="shared" si="231"/>
        <v>0</v>
      </c>
      <c r="BH327" s="4">
        <f t="shared" si="231"/>
        <v>0</v>
      </c>
      <c r="BI327" s="4">
        <f t="shared" si="231"/>
        <v>0</v>
      </c>
      <c r="BJ327" s="4">
        <f t="shared" si="209"/>
        <v>2.1926281041882024E-2</v>
      </c>
      <c r="BK327" s="4">
        <f t="shared" si="206"/>
        <v>165272.50414127199</v>
      </c>
      <c r="BL327" s="4">
        <f t="shared" si="215"/>
        <v>1.0000011655273149</v>
      </c>
      <c r="BM327" s="4">
        <f t="shared" si="200"/>
        <v>2754542.0756537435</v>
      </c>
      <c r="BN327" s="18">
        <f t="shared" si="216"/>
        <v>1.0000010842863876</v>
      </c>
      <c r="BO327" s="4">
        <f t="shared" si="201"/>
        <v>5.9999992594793596</v>
      </c>
      <c r="BP327" s="27"/>
      <c r="BQ327" s="4">
        <f>I327+AJ327+BK327+SUM(J$11:J327)</f>
        <v>5000000.0000000065</v>
      </c>
      <c r="BR327" s="27"/>
      <c r="BS327">
        <f t="shared" si="194"/>
        <v>316</v>
      </c>
      <c r="BT327" s="11">
        <f t="shared" si="195"/>
        <v>0.46444353405019134</v>
      </c>
      <c r="BU327" s="9">
        <f t="shared" si="224"/>
        <v>2.3684243178844523E-2</v>
      </c>
      <c r="BV327" s="9">
        <f t="shared" si="224"/>
        <v>2.3931270720823086E-2</v>
      </c>
      <c r="BW327" s="9">
        <f t="shared" si="224"/>
        <v>2.5724334338813347E-2</v>
      </c>
      <c r="BX327" s="9">
        <f t="shared" si="223"/>
        <v>2.7651743631023181E-2</v>
      </c>
      <c r="BY327" s="9">
        <f t="shared" si="223"/>
        <v>2.9723564381967573E-2</v>
      </c>
      <c r="BZ327" s="9">
        <f t="shared" si="223"/>
        <v>3.1950616535604867E-2</v>
      </c>
      <c r="CA327" s="9">
        <f t="shared" si="223"/>
        <v>3.4344530697007949E-2</v>
      </c>
      <c r="CB327" s="9">
        <f t="shared" si="223"/>
        <v>3.6917808866791559E-2</v>
      </c>
      <c r="CC327" s="9">
        <f t="shared" si="223"/>
        <v>3.9683889725333155E-2</v>
      </c>
      <c r="CD327" s="9">
        <f t="shared" si="223"/>
        <v>4.2657218807561757E-2</v>
      </c>
      <c r="CE327" s="9">
        <f t="shared" si="223"/>
        <v>0</v>
      </c>
      <c r="CF327" s="9">
        <f t="shared" si="223"/>
        <v>0</v>
      </c>
      <c r="CG327" s="9">
        <f t="shared" si="233"/>
        <v>0</v>
      </c>
      <c r="CH327" s="9">
        <f t="shared" si="233"/>
        <v>0</v>
      </c>
      <c r="CI327" s="9">
        <f t="shared" si="233"/>
        <v>0</v>
      </c>
      <c r="CJ327" s="9">
        <f t="shared" si="221"/>
        <v>0</v>
      </c>
      <c r="CK327" s="9">
        <f t="shared" si="221"/>
        <v>0</v>
      </c>
      <c r="CL327" s="9">
        <f t="shared" si="221"/>
        <v>0</v>
      </c>
      <c r="CM327" s="9">
        <f t="shared" si="221"/>
        <v>0</v>
      </c>
      <c r="CN327" s="9">
        <f t="shared" si="221"/>
        <v>0</v>
      </c>
      <c r="CO327" s="9">
        <f t="shared" si="221"/>
        <v>0</v>
      </c>
      <c r="CP327" s="9">
        <f t="shared" si="221"/>
        <v>0</v>
      </c>
      <c r="CQ327" s="9">
        <f t="shared" si="213"/>
        <v>0.31626922088377091</v>
      </c>
      <c r="CR327" s="27"/>
    </row>
    <row r="328" spans="2:96" x14ac:dyDescent="0.2">
      <c r="B328" s="1">
        <f t="shared" si="207"/>
        <v>44177</v>
      </c>
      <c r="C328" s="8">
        <f t="shared" si="202"/>
        <v>45.285714285714285</v>
      </c>
      <c r="D328">
        <f t="shared" si="210"/>
        <v>317</v>
      </c>
      <c r="E328" s="14">
        <f t="shared" si="208"/>
        <v>0.15</v>
      </c>
      <c r="F328" s="3">
        <f t="shared" si="203"/>
        <v>2.8576511180631639</v>
      </c>
      <c r="G328" s="3">
        <f t="shared" si="196"/>
        <v>1.4189999999999996</v>
      </c>
      <c r="H328" s="27"/>
      <c r="I328" s="4">
        <f t="shared" si="204"/>
        <v>2245457.6080770418</v>
      </c>
      <c r="J328" s="4"/>
      <c r="K328" s="4">
        <f t="shared" si="197"/>
        <v>2754542.3919229633</v>
      </c>
      <c r="L328" s="4">
        <f t="shared" si="222"/>
        <v>1.000001008708199</v>
      </c>
      <c r="N328" s="4">
        <f t="shared" si="211"/>
        <v>0.31626922088377091</v>
      </c>
      <c r="O328" s="4">
        <f t="shared" si="235"/>
        <v>0.31956792671819778</v>
      </c>
      <c r="P328" s="4">
        <f t="shared" si="235"/>
        <v>0.3435117363228184</v>
      </c>
      <c r="Q328" s="4">
        <f t="shared" si="235"/>
        <v>0.36924954205568189</v>
      </c>
      <c r="R328" s="4">
        <f t="shared" si="235"/>
        <v>0.39691575837555487</v>
      </c>
      <c r="S328" s="4">
        <f t="shared" si="235"/>
        <v>0.4266548705108455</v>
      </c>
      <c r="T328" s="4">
        <f t="shared" si="235"/>
        <v>0.45862218896634899</v>
      </c>
      <c r="U328" s="4">
        <f t="shared" si="235"/>
        <v>0.4929846605536109</v>
      </c>
      <c r="V328" s="4">
        <f t="shared" si="235"/>
        <v>0.52992174017867355</v>
      </c>
      <c r="W328" s="4">
        <f t="shared" si="235"/>
        <v>0.56962632793799228</v>
      </c>
      <c r="X328" s="4">
        <f t="shared" si="235"/>
        <v>0.61230577641402995</v>
      </c>
      <c r="Y328" s="4">
        <f t="shared" si="235"/>
        <v>0.65818297342828525</v>
      </c>
      <c r="Z328" s="4">
        <f t="shared" si="235"/>
        <v>0.70749750590311489</v>
      </c>
      <c r="AA328" s="4">
        <f t="shared" si="235"/>
        <v>0.76050691090680023</v>
      </c>
      <c r="AB328" s="4">
        <f t="shared" si="235"/>
        <v>0.81748802041100443</v>
      </c>
      <c r="AC328" s="4">
        <f t="shared" si="235"/>
        <v>0.87873840677849446</v>
      </c>
      <c r="AD328" s="4">
        <f t="shared" si="235"/>
        <v>0.94457793652425093</v>
      </c>
      <c r="AE328" s="4">
        <f t="shared" si="235"/>
        <v>1.0153504404576257</v>
      </c>
      <c r="AF328" s="4">
        <f t="shared" si="235"/>
        <v>1.0914255089199199</v>
      </c>
      <c r="AG328" s="4">
        <f t="shared" si="235"/>
        <v>1.1732004214838283</v>
      </c>
      <c r="AH328" s="4">
        <f t="shared" si="235"/>
        <v>1.2611022211819807</v>
      </c>
      <c r="AI328" s="4">
        <f t="shared" si="198"/>
        <v>2589255.7236836446</v>
      </c>
      <c r="AJ328" s="4">
        <f t="shared" si="205"/>
        <v>2589269.8673837394</v>
      </c>
      <c r="AK328" s="27"/>
      <c r="AL328">
        <f t="shared" si="192"/>
        <v>317</v>
      </c>
      <c r="AM328" s="4"/>
      <c r="AN328" s="4"/>
      <c r="AO328" s="4">
        <f t="shared" si="232"/>
        <v>2.0397952769246667E-2</v>
      </c>
      <c r="AP328" s="4">
        <f t="shared" si="232"/>
        <v>0</v>
      </c>
      <c r="AQ328" s="4">
        <f t="shared" si="232"/>
        <v>0</v>
      </c>
      <c r="AR328" s="4">
        <f t="shared" si="232"/>
        <v>0</v>
      </c>
      <c r="AS328" s="4">
        <f t="shared" si="232"/>
        <v>0</v>
      </c>
      <c r="AT328" s="4">
        <f t="shared" si="232"/>
        <v>0</v>
      </c>
      <c r="AU328" s="4">
        <f t="shared" si="232"/>
        <v>0</v>
      </c>
      <c r="AV328" s="4">
        <f t="shared" si="232"/>
        <v>0</v>
      </c>
      <c r="AW328" s="4">
        <f t="shared" si="232"/>
        <v>0</v>
      </c>
      <c r="AX328" s="4">
        <f t="shared" si="232"/>
        <v>0</v>
      </c>
      <c r="AY328" s="4">
        <f t="shared" si="232"/>
        <v>0</v>
      </c>
      <c r="AZ328" s="4">
        <f t="shared" si="232"/>
        <v>0</v>
      </c>
      <c r="BA328" s="4">
        <f t="shared" si="232"/>
        <v>0</v>
      </c>
      <c r="BB328" s="4">
        <f t="shared" si="232"/>
        <v>0</v>
      </c>
      <c r="BC328" s="4">
        <f t="shared" si="232"/>
        <v>0</v>
      </c>
      <c r="BD328" s="4">
        <f t="shared" si="232"/>
        <v>0</v>
      </c>
      <c r="BE328" s="4">
        <f t="shared" si="231"/>
        <v>0</v>
      </c>
      <c r="BF328" s="4">
        <f t="shared" si="231"/>
        <v>0</v>
      </c>
      <c r="BG328" s="4">
        <f t="shared" si="231"/>
        <v>0</v>
      </c>
      <c r="BH328" s="4">
        <f t="shared" si="231"/>
        <v>0</v>
      </c>
      <c r="BI328" s="4">
        <f t="shared" si="231"/>
        <v>0</v>
      </c>
      <c r="BJ328" s="4">
        <f t="shared" si="209"/>
        <v>2.0397952769246667E-2</v>
      </c>
      <c r="BK328" s="4">
        <f t="shared" si="206"/>
        <v>165272.52453922475</v>
      </c>
      <c r="BL328" s="4">
        <f t="shared" si="215"/>
        <v>1.0000010842863876</v>
      </c>
      <c r="BM328" s="4">
        <f t="shared" si="200"/>
        <v>2754542.3919229642</v>
      </c>
      <c r="BN328" s="18">
        <f t="shared" si="216"/>
        <v>1.000001008708199</v>
      </c>
      <c r="BO328" s="4">
        <f t="shared" si="201"/>
        <v>5.9999993110959862</v>
      </c>
      <c r="BP328" s="27"/>
      <c r="BQ328" s="4">
        <f>I328+AJ328+BK328+SUM(J$11:J328)</f>
        <v>5000000.0000000056</v>
      </c>
      <c r="BR328" s="27"/>
      <c r="BS328">
        <f t="shared" si="194"/>
        <v>317</v>
      </c>
      <c r="BT328" s="11">
        <f t="shared" si="195"/>
        <v>0.46444347059355917</v>
      </c>
      <c r="BU328" s="9">
        <f t="shared" si="224"/>
        <v>2.2033376188376929E-2</v>
      </c>
      <c r="BV328" s="9">
        <f t="shared" si="224"/>
        <v>2.2263185546308194E-2</v>
      </c>
      <c r="BW328" s="9">
        <f t="shared" si="224"/>
        <v>2.3931267451108403E-2</v>
      </c>
      <c r="BX328" s="9">
        <f t="shared" si="223"/>
        <v>2.5724330824113493E-2</v>
      </c>
      <c r="BY328" s="9">
        <f t="shared" si="223"/>
        <v>2.7651739852982589E-2</v>
      </c>
      <c r="BZ328" s="9">
        <f t="shared" si="223"/>
        <v>2.9723560320855397E-2</v>
      </c>
      <c r="CA328" s="9">
        <f t="shared" si="223"/>
        <v>3.1950612170211938E-2</v>
      </c>
      <c r="CB328" s="9">
        <f t="shared" si="223"/>
        <v>3.4344526004536011E-2</v>
      </c>
      <c r="CC328" s="9">
        <f t="shared" si="223"/>
        <v>3.691780382273422E-2</v>
      </c>
      <c r="CD328" s="9">
        <f t="shared" si="223"/>
        <v>3.9683884303347898E-2</v>
      </c>
      <c r="CE328" s="9">
        <f t="shared" si="223"/>
        <v>0</v>
      </c>
      <c r="CF328" s="9">
        <f t="shared" si="223"/>
        <v>0</v>
      </c>
      <c r="CG328" s="9">
        <f t="shared" si="233"/>
        <v>0</v>
      </c>
      <c r="CH328" s="9">
        <f t="shared" si="233"/>
        <v>0</v>
      </c>
      <c r="CI328" s="9">
        <f t="shared" si="233"/>
        <v>0</v>
      </c>
      <c r="CJ328" s="9">
        <f t="shared" si="221"/>
        <v>0</v>
      </c>
      <c r="CK328" s="9">
        <f t="shared" si="221"/>
        <v>0</v>
      </c>
      <c r="CL328" s="9">
        <f t="shared" si="221"/>
        <v>0</v>
      </c>
      <c r="CM328" s="9">
        <f t="shared" si="221"/>
        <v>0</v>
      </c>
      <c r="CN328" s="9">
        <f t="shared" si="221"/>
        <v>0</v>
      </c>
      <c r="CO328" s="9">
        <f t="shared" si="221"/>
        <v>0</v>
      </c>
      <c r="CP328" s="9">
        <f t="shared" si="221"/>
        <v>0</v>
      </c>
      <c r="CQ328" s="9">
        <f t="shared" si="213"/>
        <v>0.2942242864845751</v>
      </c>
      <c r="CR328" s="27"/>
    </row>
    <row r="329" spans="2:96" x14ac:dyDescent="0.2">
      <c r="B329" s="1">
        <f t="shared" si="207"/>
        <v>44178</v>
      </c>
      <c r="C329" s="8">
        <f t="shared" si="202"/>
        <v>45.428571428571431</v>
      </c>
      <c r="D329">
        <f t="shared" si="210"/>
        <v>318</v>
      </c>
      <c r="E329" s="14">
        <f t="shared" si="208"/>
        <v>0.15</v>
      </c>
      <c r="F329" s="3">
        <f t="shared" si="203"/>
        <v>2.8576511180631639</v>
      </c>
      <c r="G329" s="3">
        <f t="shared" si="196"/>
        <v>1.4189999999999996</v>
      </c>
      <c r="H329" s="27"/>
      <c r="I329" s="4">
        <f t="shared" si="204"/>
        <v>2245457.3138527554</v>
      </c>
      <c r="J329" s="4"/>
      <c r="K329" s="4">
        <f t="shared" si="197"/>
        <v>2754542.6861472498</v>
      </c>
      <c r="L329" s="4">
        <f t="shared" si="222"/>
        <v>1.0000009383980404</v>
      </c>
      <c r="N329" s="4">
        <f t="shared" si="211"/>
        <v>0.2942242864845751</v>
      </c>
      <c r="O329" s="4">
        <f t="shared" si="235"/>
        <v>0.29729306763074465</v>
      </c>
      <c r="P329" s="4">
        <f t="shared" si="235"/>
        <v>0.31956792671819778</v>
      </c>
      <c r="Q329" s="4">
        <f t="shared" si="235"/>
        <v>0.3435117363228184</v>
      </c>
      <c r="R329" s="4">
        <f t="shared" si="235"/>
        <v>0.36924954205568189</v>
      </c>
      <c r="S329" s="4">
        <f t="shared" si="235"/>
        <v>0.39691575837555487</v>
      </c>
      <c r="T329" s="4">
        <f t="shared" si="235"/>
        <v>0.4266548705108455</v>
      </c>
      <c r="U329" s="4">
        <f t="shared" si="235"/>
        <v>0.45862218896634899</v>
      </c>
      <c r="V329" s="4">
        <f t="shared" si="235"/>
        <v>0.4929846605536109</v>
      </c>
      <c r="W329" s="4">
        <f t="shared" si="235"/>
        <v>0.52992174017867355</v>
      </c>
      <c r="X329" s="4">
        <f t="shared" si="235"/>
        <v>0.56962632793799228</v>
      </c>
      <c r="Y329" s="4">
        <f t="shared" si="235"/>
        <v>0.61230577641402995</v>
      </c>
      <c r="Z329" s="4">
        <f t="shared" si="235"/>
        <v>0.65818297342828525</v>
      </c>
      <c r="AA329" s="4">
        <f t="shared" si="235"/>
        <v>0.70749750590311489</v>
      </c>
      <c r="AB329" s="4">
        <f t="shared" si="235"/>
        <v>0.76050691090680023</v>
      </c>
      <c r="AC329" s="4">
        <f t="shared" si="235"/>
        <v>0.81748802041100443</v>
      </c>
      <c r="AD329" s="4">
        <f t="shared" si="235"/>
        <v>0.87873840677849446</v>
      </c>
      <c r="AE329" s="4">
        <f t="shared" si="235"/>
        <v>0.94457793652425093</v>
      </c>
      <c r="AF329" s="4">
        <f t="shared" si="235"/>
        <v>1.0153504404576257</v>
      </c>
      <c r="AG329" s="4">
        <f t="shared" si="235"/>
        <v>1.0914255089199199</v>
      </c>
      <c r="AH329" s="4">
        <f t="shared" si="235"/>
        <v>1.1732004214838283</v>
      </c>
      <c r="AI329" s="4">
        <f t="shared" si="198"/>
        <v>2589256.9847858655</v>
      </c>
      <c r="AJ329" s="4">
        <f t="shared" si="205"/>
        <v>2589270.1426318726</v>
      </c>
      <c r="AK329" s="27"/>
      <c r="AL329">
        <f t="shared" si="192"/>
        <v>318</v>
      </c>
      <c r="AM329" s="4"/>
      <c r="AN329" s="4"/>
      <c r="AO329" s="4">
        <f t="shared" si="232"/>
        <v>1.8976153253026255E-2</v>
      </c>
      <c r="AP329" s="4">
        <f t="shared" si="232"/>
        <v>0</v>
      </c>
      <c r="AQ329" s="4">
        <f t="shared" si="232"/>
        <v>0</v>
      </c>
      <c r="AR329" s="4">
        <f t="shared" si="232"/>
        <v>0</v>
      </c>
      <c r="AS329" s="4">
        <f t="shared" si="232"/>
        <v>0</v>
      </c>
      <c r="AT329" s="4">
        <f t="shared" si="232"/>
        <v>0</v>
      </c>
      <c r="AU329" s="4">
        <f t="shared" si="232"/>
        <v>0</v>
      </c>
      <c r="AV329" s="4">
        <f t="shared" si="232"/>
        <v>0</v>
      </c>
      <c r="AW329" s="4">
        <f t="shared" si="232"/>
        <v>0</v>
      </c>
      <c r="AX329" s="4">
        <f t="shared" si="232"/>
        <v>0</v>
      </c>
      <c r="AY329" s="4">
        <f t="shared" si="232"/>
        <v>0</v>
      </c>
      <c r="AZ329" s="4">
        <f t="shared" si="232"/>
        <v>0</v>
      </c>
      <c r="BA329" s="4">
        <f t="shared" si="232"/>
        <v>0</v>
      </c>
      <c r="BB329" s="4">
        <f t="shared" si="232"/>
        <v>0</v>
      </c>
      <c r="BC329" s="4">
        <f t="shared" si="232"/>
        <v>0</v>
      </c>
      <c r="BD329" s="4">
        <f t="shared" si="232"/>
        <v>0</v>
      </c>
      <c r="BE329" s="4">
        <f t="shared" si="231"/>
        <v>0</v>
      </c>
      <c r="BF329" s="4">
        <f t="shared" si="231"/>
        <v>0</v>
      </c>
      <c r="BG329" s="4">
        <f t="shared" si="231"/>
        <v>0</v>
      </c>
      <c r="BH329" s="4">
        <f t="shared" si="231"/>
        <v>0</v>
      </c>
      <c r="BI329" s="4">
        <f t="shared" si="231"/>
        <v>0</v>
      </c>
      <c r="BJ329" s="4">
        <f t="shared" si="209"/>
        <v>1.8976153253026255E-2</v>
      </c>
      <c r="BK329" s="4">
        <f t="shared" si="206"/>
        <v>165272.543515378</v>
      </c>
      <c r="BL329" s="4">
        <f t="shared" si="215"/>
        <v>1.000001008708199</v>
      </c>
      <c r="BM329" s="4">
        <f t="shared" si="200"/>
        <v>2754542.6861472507</v>
      </c>
      <c r="BN329" s="18">
        <f t="shared" si="216"/>
        <v>1.0000009383980404</v>
      </c>
      <c r="BO329" s="4">
        <f t="shared" si="201"/>
        <v>5.999999359114776</v>
      </c>
      <c r="BP329" s="27"/>
      <c r="BQ329" s="4">
        <f>I329+AJ329+BK329+SUM(J$11:J329)</f>
        <v>5000000.0000000056</v>
      </c>
      <c r="BR329" s="27"/>
      <c r="BS329">
        <f t="shared" si="194"/>
        <v>318</v>
      </c>
      <c r="BT329" s="11">
        <f t="shared" si="195"/>
        <v>0.46444341156004826</v>
      </c>
      <c r="BU329" s="9">
        <f t="shared" si="224"/>
        <v>2.0497579706807559E-2</v>
      </c>
      <c r="BV329" s="9">
        <f t="shared" si="224"/>
        <v>2.0711370984536279E-2</v>
      </c>
      <c r="BW329" s="9">
        <f t="shared" si="224"/>
        <v>2.2263182716525692E-2</v>
      </c>
      <c r="BX329" s="9">
        <f t="shared" si="223"/>
        <v>2.3931264409302825E-2</v>
      </c>
      <c r="BY329" s="9">
        <f t="shared" si="223"/>
        <v>2.5724327554398962E-2</v>
      </c>
      <c r="BZ329" s="9">
        <f t="shared" si="223"/>
        <v>2.7651736338282974E-2</v>
      </c>
      <c r="CA329" s="9">
        <f t="shared" si="223"/>
        <v>2.9723556542815156E-2</v>
      </c>
      <c r="CB329" s="9">
        <f t="shared" si="223"/>
        <v>3.1950608109100234E-2</v>
      </c>
      <c r="CC329" s="9">
        <f t="shared" si="223"/>
        <v>3.4344521639143706E-2</v>
      </c>
      <c r="CD329" s="9">
        <f t="shared" si="223"/>
        <v>3.6917799130263093E-2</v>
      </c>
      <c r="CE329" s="9">
        <f t="shared" si="223"/>
        <v>0</v>
      </c>
      <c r="CF329" s="9">
        <f t="shared" si="223"/>
        <v>0</v>
      </c>
      <c r="CG329" s="9">
        <f t="shared" si="233"/>
        <v>0</v>
      </c>
      <c r="CH329" s="9">
        <f t="shared" si="233"/>
        <v>0</v>
      </c>
      <c r="CI329" s="9">
        <f t="shared" si="233"/>
        <v>0</v>
      </c>
      <c r="CJ329" s="9">
        <f t="shared" si="221"/>
        <v>0</v>
      </c>
      <c r="CK329" s="9">
        <f t="shared" si="221"/>
        <v>0</v>
      </c>
      <c r="CL329" s="9">
        <f t="shared" si="221"/>
        <v>0</v>
      </c>
      <c r="CM329" s="9">
        <f t="shared" si="221"/>
        <v>0</v>
      </c>
      <c r="CN329" s="9">
        <f t="shared" si="221"/>
        <v>0</v>
      </c>
      <c r="CO329" s="9">
        <f t="shared" si="221"/>
        <v>0</v>
      </c>
      <c r="CP329" s="9">
        <f t="shared" si="221"/>
        <v>0</v>
      </c>
      <c r="CQ329" s="9">
        <f t="shared" si="213"/>
        <v>0.27371594713117647</v>
      </c>
      <c r="CR329" s="27"/>
    </row>
    <row r="330" spans="2:96" x14ac:dyDescent="0.2">
      <c r="B330" s="1">
        <f t="shared" si="207"/>
        <v>44179</v>
      </c>
      <c r="C330" s="8">
        <f t="shared" si="202"/>
        <v>45.571428571428569</v>
      </c>
      <c r="D330">
        <f t="shared" si="210"/>
        <v>319</v>
      </c>
      <c r="E330" s="14">
        <f t="shared" si="208"/>
        <v>0.15</v>
      </c>
      <c r="F330" s="3">
        <f t="shared" si="203"/>
        <v>2.8576511180631639</v>
      </c>
      <c r="G330" s="3">
        <f t="shared" si="196"/>
        <v>1.4189999999999996</v>
      </c>
      <c r="H330" s="27"/>
      <c r="I330" s="4">
        <f t="shared" si="204"/>
        <v>2245457.0401368081</v>
      </c>
      <c r="J330" s="4"/>
      <c r="K330" s="4">
        <f t="shared" si="197"/>
        <v>2754542.9598631971</v>
      </c>
      <c r="L330" s="4">
        <f t="shared" si="222"/>
        <v>1.0000008729887151</v>
      </c>
      <c r="N330" s="4">
        <f t="shared" si="211"/>
        <v>0.27371594713117647</v>
      </c>
      <c r="O330" s="4">
        <f t="shared" si="235"/>
        <v>0.27657082929550059</v>
      </c>
      <c r="P330" s="4">
        <f t="shared" si="235"/>
        <v>0.29729306763074465</v>
      </c>
      <c r="Q330" s="4">
        <f t="shared" si="235"/>
        <v>0.31956792671819778</v>
      </c>
      <c r="R330" s="4">
        <f t="shared" si="235"/>
        <v>0.3435117363228184</v>
      </c>
      <c r="S330" s="4">
        <f t="shared" si="235"/>
        <v>0.36924954205568189</v>
      </c>
      <c r="T330" s="4">
        <f t="shared" si="235"/>
        <v>0.39691575837555487</v>
      </c>
      <c r="U330" s="4">
        <f t="shared" si="235"/>
        <v>0.4266548705108455</v>
      </c>
      <c r="V330" s="4">
        <f t="shared" si="235"/>
        <v>0.45862218896634899</v>
      </c>
      <c r="W330" s="4">
        <f t="shared" si="235"/>
        <v>0.4929846605536109</v>
      </c>
      <c r="X330" s="4">
        <f t="shared" si="235"/>
        <v>0.52992174017867355</v>
      </c>
      <c r="Y330" s="4">
        <f t="shared" si="235"/>
        <v>0.56962632793799228</v>
      </c>
      <c r="Z330" s="4">
        <f t="shared" si="235"/>
        <v>0.61230577641402995</v>
      </c>
      <c r="AA330" s="4">
        <f t="shared" si="235"/>
        <v>0.65818297342828525</v>
      </c>
      <c r="AB330" s="4">
        <f t="shared" si="235"/>
        <v>0.70749750590311489</v>
      </c>
      <c r="AC330" s="4">
        <f t="shared" si="235"/>
        <v>0.76050691090680023</v>
      </c>
      <c r="AD330" s="4">
        <f t="shared" si="235"/>
        <v>0.81748802041100443</v>
      </c>
      <c r="AE330" s="4">
        <f t="shared" si="235"/>
        <v>0.87873840677849446</v>
      </c>
      <c r="AF330" s="4">
        <f t="shared" si="235"/>
        <v>0.94457793652425093</v>
      </c>
      <c r="AG330" s="4">
        <f t="shared" si="235"/>
        <v>1.0153504404576257</v>
      </c>
      <c r="AH330" s="4">
        <f t="shared" si="235"/>
        <v>1.0914255089199199</v>
      </c>
      <c r="AI330" s="4">
        <f t="shared" si="198"/>
        <v>2589258.157986287</v>
      </c>
      <c r="AJ330" s="4">
        <f t="shared" si="205"/>
        <v>2589270.3986943625</v>
      </c>
      <c r="AK330" s="27"/>
      <c r="AL330">
        <f t="shared" si="192"/>
        <v>319</v>
      </c>
      <c r="AM330" s="4"/>
      <c r="AN330" s="4"/>
      <c r="AO330" s="4">
        <f t="shared" si="232"/>
        <v>1.7653457189074507E-2</v>
      </c>
      <c r="AP330" s="4">
        <f t="shared" si="232"/>
        <v>0</v>
      </c>
      <c r="AQ330" s="4">
        <f t="shared" si="232"/>
        <v>0</v>
      </c>
      <c r="AR330" s="4">
        <f t="shared" si="232"/>
        <v>0</v>
      </c>
      <c r="AS330" s="4">
        <f t="shared" si="232"/>
        <v>0</v>
      </c>
      <c r="AT330" s="4">
        <f t="shared" si="232"/>
        <v>0</v>
      </c>
      <c r="AU330" s="4">
        <f t="shared" si="232"/>
        <v>0</v>
      </c>
      <c r="AV330" s="4">
        <f t="shared" si="232"/>
        <v>0</v>
      </c>
      <c r="AW330" s="4">
        <f t="shared" si="232"/>
        <v>0</v>
      </c>
      <c r="AX330" s="4">
        <f t="shared" si="232"/>
        <v>0</v>
      </c>
      <c r="AY330" s="4">
        <f t="shared" si="232"/>
        <v>0</v>
      </c>
      <c r="AZ330" s="4">
        <f t="shared" si="232"/>
        <v>0</v>
      </c>
      <c r="BA330" s="4">
        <f t="shared" si="232"/>
        <v>0</v>
      </c>
      <c r="BB330" s="4">
        <f t="shared" si="232"/>
        <v>0</v>
      </c>
      <c r="BC330" s="4">
        <f t="shared" si="232"/>
        <v>0</v>
      </c>
      <c r="BD330" s="4">
        <f t="shared" si="232"/>
        <v>0</v>
      </c>
      <c r="BE330" s="4">
        <f t="shared" si="231"/>
        <v>0</v>
      </c>
      <c r="BF330" s="4">
        <f t="shared" si="231"/>
        <v>0</v>
      </c>
      <c r="BG330" s="4">
        <f t="shared" si="231"/>
        <v>0</v>
      </c>
      <c r="BH330" s="4">
        <f t="shared" si="231"/>
        <v>0</v>
      </c>
      <c r="BI330" s="4">
        <f t="shared" si="231"/>
        <v>0</v>
      </c>
      <c r="BJ330" s="4">
        <f t="shared" si="209"/>
        <v>1.7653457189074507E-2</v>
      </c>
      <c r="BK330" s="4">
        <f t="shared" si="206"/>
        <v>165272.56116883518</v>
      </c>
      <c r="BL330" s="4">
        <f t="shared" si="215"/>
        <v>1.0000009383980404</v>
      </c>
      <c r="BM330" s="4">
        <f t="shared" si="200"/>
        <v>2754542.9598631975</v>
      </c>
      <c r="BN330" s="18">
        <f t="shared" si="216"/>
        <v>1.0000008729887151</v>
      </c>
      <c r="BO330" s="4">
        <f t="shared" si="201"/>
        <v>5.9999994037865116</v>
      </c>
      <c r="BP330" s="27"/>
      <c r="BQ330" s="4">
        <f>I330+AJ330+BK330+SUM(J$11:J330)</f>
        <v>5000000.0000000065</v>
      </c>
      <c r="BR330" s="27"/>
      <c r="BS330">
        <f t="shared" si="194"/>
        <v>319</v>
      </c>
      <c r="BT330" s="11">
        <f t="shared" si="195"/>
        <v>0.4644433566413545</v>
      </c>
      <c r="BU330" s="9">
        <f t="shared" si="224"/>
        <v>1.9068832987780671E-2</v>
      </c>
      <c r="BV330" s="9">
        <f t="shared" si="224"/>
        <v>1.9267722646062801E-2</v>
      </c>
      <c r="BW330" s="9">
        <f t="shared" si="224"/>
        <v>2.0711368535494237E-2</v>
      </c>
      <c r="BX330" s="9">
        <f t="shared" si="223"/>
        <v>2.2263180083987727E-2</v>
      </c>
      <c r="BY330" s="9">
        <f t="shared" si="223"/>
        <v>2.3931261579520448E-2</v>
      </c>
      <c r="BZ330" s="9">
        <f t="shared" si="223"/>
        <v>2.5724324512593582E-2</v>
      </c>
      <c r="CA330" s="9">
        <f t="shared" si="223"/>
        <v>2.7651733068568728E-2</v>
      </c>
      <c r="CB330" s="9">
        <f t="shared" si="223"/>
        <v>2.972355302811593E-2</v>
      </c>
      <c r="CC330" s="9">
        <f t="shared" si="223"/>
        <v>3.1950604331060506E-2</v>
      </c>
      <c r="CD330" s="9">
        <f t="shared" ref="CD330:CL373" si="236">W330*$E330*$BT330*CD$7</f>
        <v>3.4344517578032668E-2</v>
      </c>
      <c r="CE330" s="9">
        <f t="shared" si="236"/>
        <v>0</v>
      </c>
      <c r="CF330" s="9">
        <f t="shared" si="236"/>
        <v>0</v>
      </c>
      <c r="CG330" s="9">
        <f t="shared" si="233"/>
        <v>0</v>
      </c>
      <c r="CH330" s="9">
        <f t="shared" si="233"/>
        <v>0</v>
      </c>
      <c r="CI330" s="9">
        <f t="shared" si="233"/>
        <v>0</v>
      </c>
      <c r="CJ330" s="9">
        <f t="shared" si="221"/>
        <v>0</v>
      </c>
      <c r="CK330" s="9">
        <f t="shared" si="221"/>
        <v>0</v>
      </c>
      <c r="CL330" s="9">
        <f t="shared" si="221"/>
        <v>0</v>
      </c>
      <c r="CM330" s="9">
        <f t="shared" si="221"/>
        <v>0</v>
      </c>
      <c r="CN330" s="9">
        <f t="shared" si="221"/>
        <v>0</v>
      </c>
      <c r="CO330" s="9">
        <f t="shared" si="221"/>
        <v>0</v>
      </c>
      <c r="CP330" s="9">
        <f t="shared" si="221"/>
        <v>0</v>
      </c>
      <c r="CQ330" s="9">
        <f t="shared" si="213"/>
        <v>0.25463709835121728</v>
      </c>
      <c r="CR330" s="27"/>
    </row>
    <row r="331" spans="2:96" x14ac:dyDescent="0.2">
      <c r="B331" s="1">
        <f t="shared" si="207"/>
        <v>44180</v>
      </c>
      <c r="C331" s="8">
        <f t="shared" si="202"/>
        <v>45.714285714285715</v>
      </c>
      <c r="D331">
        <f t="shared" si="210"/>
        <v>320</v>
      </c>
      <c r="E331" s="14">
        <f t="shared" si="208"/>
        <v>0.15</v>
      </c>
      <c r="F331" s="3">
        <f t="shared" si="203"/>
        <v>2.8576511180631639</v>
      </c>
      <c r="G331" s="3">
        <f t="shared" si="196"/>
        <v>1.4189999999999996</v>
      </c>
      <c r="H331" s="27"/>
      <c r="I331" s="4">
        <f t="shared" si="204"/>
        <v>2245456.7854997097</v>
      </c>
      <c r="J331" s="4"/>
      <c r="K331" s="4">
        <f t="shared" si="197"/>
        <v>2754543.2145002955</v>
      </c>
      <c r="L331" s="4">
        <f t="shared" si="222"/>
        <v>1.0000008121386212</v>
      </c>
      <c r="N331" s="4">
        <f t="shared" si="211"/>
        <v>0.25463709835121728</v>
      </c>
      <c r="O331" s="4">
        <f t="shared" si="235"/>
        <v>0.25729299030330588</v>
      </c>
      <c r="P331" s="4">
        <f t="shared" si="235"/>
        <v>0.27657082929550059</v>
      </c>
      <c r="Q331" s="4">
        <f t="shared" si="235"/>
        <v>0.29729306763074465</v>
      </c>
      <c r="R331" s="4">
        <f t="shared" si="235"/>
        <v>0.31956792671819778</v>
      </c>
      <c r="S331" s="4">
        <f t="shared" si="235"/>
        <v>0.3435117363228184</v>
      </c>
      <c r="T331" s="4">
        <f t="shared" si="235"/>
        <v>0.36924954205568189</v>
      </c>
      <c r="U331" s="4">
        <f t="shared" si="235"/>
        <v>0.39691575837555487</v>
      </c>
      <c r="V331" s="4">
        <f t="shared" si="235"/>
        <v>0.4266548705108455</v>
      </c>
      <c r="W331" s="4">
        <f t="shared" si="235"/>
        <v>0.45862218896634899</v>
      </c>
      <c r="X331" s="4">
        <f t="shared" si="235"/>
        <v>0.4929846605536109</v>
      </c>
      <c r="Y331" s="4">
        <f t="shared" si="235"/>
        <v>0.52992174017867355</v>
      </c>
      <c r="Z331" s="4">
        <f t="shared" si="235"/>
        <v>0.56962632793799228</v>
      </c>
      <c r="AA331" s="4">
        <f t="shared" si="235"/>
        <v>0.61230577641402995</v>
      </c>
      <c r="AB331" s="4">
        <f t="shared" si="235"/>
        <v>0.65818297342828525</v>
      </c>
      <c r="AC331" s="4">
        <f t="shared" si="235"/>
        <v>0.70749750590311489</v>
      </c>
      <c r="AD331" s="4">
        <f t="shared" si="235"/>
        <v>0.76050691090680023</v>
      </c>
      <c r="AE331" s="4">
        <f t="shared" si="235"/>
        <v>0.81748802041100443</v>
      </c>
      <c r="AF331" s="4">
        <f t="shared" si="235"/>
        <v>0.87873840677849446</v>
      </c>
      <c r="AG331" s="4">
        <f t="shared" si="235"/>
        <v>0.94457793652425093</v>
      </c>
      <c r="AH331" s="4">
        <f t="shared" si="235"/>
        <v>1.0153504404576257</v>
      </c>
      <c r="AI331" s="4">
        <f t="shared" si="198"/>
        <v>2589259.2494117958</v>
      </c>
      <c r="AJ331" s="4">
        <f t="shared" si="205"/>
        <v>2589270.6369085037</v>
      </c>
      <c r="AK331" s="27"/>
      <c r="AL331">
        <f t="shared" ref="AL331:AL394" si="237">D331</f>
        <v>320</v>
      </c>
      <c r="AM331" s="4"/>
      <c r="AN331" s="4"/>
      <c r="AO331" s="4">
        <f t="shared" si="232"/>
        <v>1.6422956827870587E-2</v>
      </c>
      <c r="AP331" s="4">
        <f t="shared" si="232"/>
        <v>0</v>
      </c>
      <c r="AQ331" s="4">
        <f t="shared" si="232"/>
        <v>0</v>
      </c>
      <c r="AR331" s="4">
        <f t="shared" si="232"/>
        <v>0</v>
      </c>
      <c r="AS331" s="4">
        <f t="shared" si="232"/>
        <v>0</v>
      </c>
      <c r="AT331" s="4">
        <f t="shared" si="232"/>
        <v>0</v>
      </c>
      <c r="AU331" s="4">
        <f t="shared" si="232"/>
        <v>0</v>
      </c>
      <c r="AV331" s="4">
        <f t="shared" si="232"/>
        <v>0</v>
      </c>
      <c r="AW331" s="4">
        <f t="shared" si="232"/>
        <v>0</v>
      </c>
      <c r="AX331" s="4">
        <f t="shared" si="232"/>
        <v>0</v>
      </c>
      <c r="AY331" s="4">
        <f t="shared" si="232"/>
        <v>0</v>
      </c>
      <c r="AZ331" s="4">
        <f t="shared" si="232"/>
        <v>0</v>
      </c>
      <c r="BA331" s="4">
        <f t="shared" si="232"/>
        <v>0</v>
      </c>
      <c r="BB331" s="4">
        <f t="shared" si="232"/>
        <v>0</v>
      </c>
      <c r="BC331" s="4">
        <f t="shared" si="232"/>
        <v>0</v>
      </c>
      <c r="BD331" s="4">
        <f t="shared" ref="BD331:BI346" si="238">AC330*BC$8</f>
        <v>0</v>
      </c>
      <c r="BE331" s="4">
        <f t="shared" si="238"/>
        <v>0</v>
      </c>
      <c r="BF331" s="4">
        <f t="shared" si="238"/>
        <v>0</v>
      </c>
      <c r="BG331" s="4">
        <f t="shared" si="238"/>
        <v>0</v>
      </c>
      <c r="BH331" s="4">
        <f t="shared" si="238"/>
        <v>0</v>
      </c>
      <c r="BI331" s="4">
        <f t="shared" si="238"/>
        <v>0</v>
      </c>
      <c r="BJ331" s="4">
        <f t="shared" si="209"/>
        <v>1.6422956827870587E-2</v>
      </c>
      <c r="BK331" s="4">
        <f t="shared" si="206"/>
        <v>165272.57759179201</v>
      </c>
      <c r="BL331" s="4">
        <f t="shared" si="215"/>
        <v>1.0000008729887151</v>
      </c>
      <c r="BM331" s="4">
        <f t="shared" si="200"/>
        <v>2754543.2145002959</v>
      </c>
      <c r="BN331" s="18">
        <f t="shared" si="216"/>
        <v>1.0000008121386212</v>
      </c>
      <c r="BO331" s="4">
        <f t="shared" si="201"/>
        <v>5.9999994453444883</v>
      </c>
      <c r="BP331" s="27"/>
      <c r="BQ331" s="4">
        <f>I331+AJ331+BK331+SUM(J$11:J331)</f>
        <v>5000000.0000000056</v>
      </c>
      <c r="BR331" s="27"/>
      <c r="BS331">
        <f t="shared" ref="BS331:BS394" si="239">D331</f>
        <v>320</v>
      </c>
      <c r="BT331" s="11">
        <f t="shared" ref="BT331:BT394" si="240">I331/(I331+AJ331)</f>
        <v>0.46444330555066349</v>
      </c>
      <c r="BU331" s="9">
        <f t="shared" si="224"/>
        <v>1.7739674351110315E-2</v>
      </c>
      <c r="BV331" s="9">
        <f t="shared" si="224"/>
        <v>1.7924701036722328E-2</v>
      </c>
      <c r="BW331" s="9">
        <f t="shared" si="224"/>
        <v>1.9267720526533586E-2</v>
      </c>
      <c r="BX331" s="9">
        <f t="shared" si="224"/>
        <v>2.0711366257157998E-2</v>
      </c>
      <c r="BY331" s="9">
        <f t="shared" si="224"/>
        <v>2.2263177634945796E-2</v>
      </c>
      <c r="BZ331" s="9">
        <f t="shared" si="224"/>
        <v>2.3931258946982652E-2</v>
      </c>
      <c r="CA331" s="9">
        <f t="shared" si="224"/>
        <v>2.5724321682811444E-2</v>
      </c>
      <c r="CB331" s="9">
        <f t="shared" si="224"/>
        <v>2.7651730026763671E-2</v>
      </c>
      <c r="CC331" s="9">
        <f t="shared" si="224"/>
        <v>2.9723549758402103E-2</v>
      </c>
      <c r="CD331" s="9">
        <f t="shared" si="236"/>
        <v>3.1950600816361821E-2</v>
      </c>
      <c r="CE331" s="9">
        <f t="shared" si="236"/>
        <v>0</v>
      </c>
      <c r="CF331" s="9">
        <f t="shared" si="236"/>
        <v>0</v>
      </c>
      <c r="CG331" s="9">
        <f t="shared" si="233"/>
        <v>0</v>
      </c>
      <c r="CH331" s="9">
        <f t="shared" si="233"/>
        <v>0</v>
      </c>
      <c r="CI331" s="9">
        <f t="shared" si="233"/>
        <v>0</v>
      </c>
      <c r="CJ331" s="9">
        <f t="shared" si="233"/>
        <v>0</v>
      </c>
      <c r="CK331" s="9">
        <f t="shared" si="233"/>
        <v>0</v>
      </c>
      <c r="CL331" s="9">
        <f t="shared" si="233"/>
        <v>0</v>
      </c>
      <c r="CM331" s="9">
        <f t="shared" si="233"/>
        <v>0</v>
      </c>
      <c r="CN331" s="9">
        <f t="shared" si="233"/>
        <v>0</v>
      </c>
      <c r="CO331" s="9">
        <f t="shared" si="233"/>
        <v>0</v>
      </c>
      <c r="CP331" s="9">
        <f t="shared" si="233"/>
        <v>0</v>
      </c>
      <c r="CQ331" s="9">
        <f t="shared" si="213"/>
        <v>0.23688810103779173</v>
      </c>
      <c r="CR331" s="27"/>
    </row>
    <row r="332" spans="2:96" x14ac:dyDescent="0.2">
      <c r="B332" s="1">
        <f t="shared" si="207"/>
        <v>44181</v>
      </c>
      <c r="C332" s="8">
        <f t="shared" si="202"/>
        <v>45.857142857142854</v>
      </c>
      <c r="D332">
        <f t="shared" si="210"/>
        <v>321</v>
      </c>
      <c r="E332" s="14">
        <f t="shared" si="208"/>
        <v>0.15</v>
      </c>
      <c r="F332" s="3">
        <f t="shared" si="203"/>
        <v>2.8576511180631639</v>
      </c>
      <c r="G332" s="3">
        <f t="shared" ref="G332:G395" si="241">E332*N$9</f>
        <v>1.4189999999999996</v>
      </c>
      <c r="H332" s="27"/>
      <c r="I332" s="4">
        <f t="shared" si="204"/>
        <v>2245456.5486116088</v>
      </c>
      <c r="J332" s="4"/>
      <c r="K332" s="4">
        <f t="shared" ref="K332:K395" si="242">K331+N332</f>
        <v>2754543.4513883963</v>
      </c>
      <c r="L332" s="4">
        <f t="shared" si="222"/>
        <v>1.000000755529967</v>
      </c>
      <c r="N332" s="4">
        <f t="shared" si="211"/>
        <v>0.23688810103779173</v>
      </c>
      <c r="O332" s="4">
        <f t="shared" si="235"/>
        <v>0.23935887245014423</v>
      </c>
      <c r="P332" s="4">
        <f t="shared" si="235"/>
        <v>0.25729299030330588</v>
      </c>
      <c r="Q332" s="4">
        <f t="shared" si="235"/>
        <v>0.27657082929550059</v>
      </c>
      <c r="R332" s="4">
        <f t="shared" si="235"/>
        <v>0.29729306763074465</v>
      </c>
      <c r="S332" s="4">
        <f t="shared" si="235"/>
        <v>0.31956792671819778</v>
      </c>
      <c r="T332" s="4">
        <f t="shared" si="235"/>
        <v>0.3435117363228184</v>
      </c>
      <c r="U332" s="4">
        <f t="shared" si="235"/>
        <v>0.36924954205568189</v>
      </c>
      <c r="V332" s="4">
        <f t="shared" si="235"/>
        <v>0.39691575837555487</v>
      </c>
      <c r="W332" s="4">
        <f t="shared" si="235"/>
        <v>0.4266548705108455</v>
      </c>
      <c r="X332" s="4">
        <f t="shared" si="235"/>
        <v>0.45862218896634899</v>
      </c>
      <c r="Y332" s="4">
        <f t="shared" si="235"/>
        <v>0.4929846605536109</v>
      </c>
      <c r="Z332" s="4">
        <f t="shared" si="235"/>
        <v>0.52992174017867355</v>
      </c>
      <c r="AA332" s="4">
        <f t="shared" si="235"/>
        <v>0.56962632793799228</v>
      </c>
      <c r="AB332" s="4">
        <f t="shared" si="235"/>
        <v>0.61230577641402995</v>
      </c>
      <c r="AC332" s="4">
        <f t="shared" si="235"/>
        <v>0.65818297342828525</v>
      </c>
      <c r="AD332" s="4">
        <f t="shared" si="235"/>
        <v>0.70749750590311489</v>
      </c>
      <c r="AE332" s="4">
        <f t="shared" si="235"/>
        <v>0.76050691090680023</v>
      </c>
      <c r="AF332" s="4">
        <f t="shared" si="235"/>
        <v>0.81748802041100443</v>
      </c>
      <c r="AG332" s="4">
        <f t="shared" si="235"/>
        <v>0.87873840677849446</v>
      </c>
      <c r="AH332" s="4">
        <f t="shared" si="235"/>
        <v>0.94457793652425093</v>
      </c>
      <c r="AI332" s="4">
        <f t="shared" ref="AI332:AI395" si="243">AI331+AH331*(1-AH$6)</f>
        <v>2589260.2647622363</v>
      </c>
      <c r="AJ332" s="4">
        <f t="shared" si="205"/>
        <v>2589270.8585183788</v>
      </c>
      <c r="AK332" s="27"/>
      <c r="AL332">
        <f t="shared" si="237"/>
        <v>321</v>
      </c>
      <c r="AM332" s="4"/>
      <c r="AN332" s="4"/>
      <c r="AO332" s="4">
        <f t="shared" ref="AO332:BD347" si="244">N331*AN$8</f>
        <v>1.5278225901073037E-2</v>
      </c>
      <c r="AP332" s="4">
        <f t="shared" si="244"/>
        <v>0</v>
      </c>
      <c r="AQ332" s="4">
        <f t="shared" si="244"/>
        <v>0</v>
      </c>
      <c r="AR332" s="4">
        <f t="shared" si="244"/>
        <v>0</v>
      </c>
      <c r="AS332" s="4">
        <f t="shared" si="244"/>
        <v>0</v>
      </c>
      <c r="AT332" s="4">
        <f t="shared" si="244"/>
        <v>0</v>
      </c>
      <c r="AU332" s="4">
        <f t="shared" si="244"/>
        <v>0</v>
      </c>
      <c r="AV332" s="4">
        <f t="shared" si="244"/>
        <v>0</v>
      </c>
      <c r="AW332" s="4">
        <f t="shared" si="244"/>
        <v>0</v>
      </c>
      <c r="AX332" s="4">
        <f t="shared" si="244"/>
        <v>0</v>
      </c>
      <c r="AY332" s="4">
        <f t="shared" si="244"/>
        <v>0</v>
      </c>
      <c r="AZ332" s="4">
        <f t="shared" si="244"/>
        <v>0</v>
      </c>
      <c r="BA332" s="4">
        <f t="shared" si="244"/>
        <v>0</v>
      </c>
      <c r="BB332" s="4">
        <f t="shared" si="244"/>
        <v>0</v>
      </c>
      <c r="BC332" s="4">
        <f t="shared" si="244"/>
        <v>0</v>
      </c>
      <c r="BD332" s="4">
        <f t="shared" si="244"/>
        <v>0</v>
      </c>
      <c r="BE332" s="4">
        <f t="shared" si="238"/>
        <v>0</v>
      </c>
      <c r="BF332" s="4">
        <f t="shared" si="238"/>
        <v>0</v>
      </c>
      <c r="BG332" s="4">
        <f t="shared" si="238"/>
        <v>0</v>
      </c>
      <c r="BH332" s="4">
        <f t="shared" si="238"/>
        <v>0</v>
      </c>
      <c r="BI332" s="4">
        <f t="shared" si="238"/>
        <v>0</v>
      </c>
      <c r="BJ332" s="4">
        <f t="shared" si="209"/>
        <v>1.5278225901073037E-2</v>
      </c>
      <c r="BK332" s="4">
        <f t="shared" si="206"/>
        <v>165272.59287001792</v>
      </c>
      <c r="BL332" s="4">
        <f t="shared" si="215"/>
        <v>1.0000008121386212</v>
      </c>
      <c r="BM332" s="4">
        <f t="shared" ref="BM332:BM395" si="245">AJ332+BK332</f>
        <v>2754543.4513883968</v>
      </c>
      <c r="BN332" s="18">
        <f t="shared" si="216"/>
        <v>1.0000007555299668</v>
      </c>
      <c r="BO332" s="4">
        <f t="shared" ref="BO332:BO395" si="246">BK332/BM332*100</f>
        <v>5.9999994840057473</v>
      </c>
      <c r="BP332" s="27"/>
      <c r="BQ332" s="4">
        <f>I332+AJ332+BK332+SUM(J$11:J332)</f>
        <v>5000000.0000000056</v>
      </c>
      <c r="BR332" s="27"/>
      <c r="BS332">
        <f t="shared" si="239"/>
        <v>321</v>
      </c>
      <c r="BT332" s="11">
        <f t="shared" si="240"/>
        <v>0.46444325802115211</v>
      </c>
      <c r="BU332" s="9">
        <f t="shared" si="224"/>
        <v>1.6503162214865377E-2</v>
      </c>
      <c r="BV332" s="9">
        <f t="shared" si="224"/>
        <v>1.6675292183552157E-2</v>
      </c>
      <c r="BW332" s="9">
        <f t="shared" si="224"/>
        <v>1.792469920237081E-2</v>
      </c>
      <c r="BX332" s="9">
        <f t="shared" si="224"/>
        <v>1.9267718554742127E-2</v>
      </c>
      <c r="BY332" s="9">
        <f t="shared" si="224"/>
        <v>2.0711364137628863E-2</v>
      </c>
      <c r="BZ332" s="9">
        <f t="shared" si="224"/>
        <v>2.2263175356609682E-2</v>
      </c>
      <c r="CA332" s="9">
        <f t="shared" si="224"/>
        <v>2.3931256497940905E-2</v>
      </c>
      <c r="CB332" s="9">
        <f t="shared" si="224"/>
        <v>2.5724319050273899E-2</v>
      </c>
      <c r="CC332" s="9">
        <f t="shared" si="224"/>
        <v>2.7651727196981862E-2</v>
      </c>
      <c r="CD332" s="9">
        <f t="shared" si="236"/>
        <v>2.9723546716597476E-2</v>
      </c>
      <c r="CE332" s="9">
        <f t="shared" si="236"/>
        <v>0</v>
      </c>
      <c r="CF332" s="9">
        <f t="shared" si="236"/>
        <v>0</v>
      </c>
      <c r="CG332" s="9">
        <f t="shared" si="233"/>
        <v>0</v>
      </c>
      <c r="CH332" s="9">
        <f t="shared" si="233"/>
        <v>0</v>
      </c>
      <c r="CI332" s="9">
        <f t="shared" si="233"/>
        <v>0</v>
      </c>
      <c r="CJ332" s="9">
        <f t="shared" si="233"/>
        <v>0</v>
      </c>
      <c r="CK332" s="9">
        <f t="shared" si="233"/>
        <v>0</v>
      </c>
      <c r="CL332" s="9">
        <f t="shared" si="233"/>
        <v>0</v>
      </c>
      <c r="CM332" s="9">
        <f t="shared" si="233"/>
        <v>0</v>
      </c>
      <c r="CN332" s="9">
        <f t="shared" si="233"/>
        <v>0</v>
      </c>
      <c r="CO332" s="9">
        <f t="shared" si="233"/>
        <v>0</v>
      </c>
      <c r="CP332" s="9">
        <f t="shared" si="233"/>
        <v>0</v>
      </c>
      <c r="CQ332" s="9">
        <f t="shared" si="213"/>
        <v>0.22037626111156314</v>
      </c>
      <c r="CR332" s="27"/>
    </row>
    <row r="333" spans="2:96" x14ac:dyDescent="0.2">
      <c r="B333" s="1">
        <f t="shared" si="207"/>
        <v>44182</v>
      </c>
      <c r="C333" s="8">
        <f t="shared" ref="C333:C396" si="247">D333/7</f>
        <v>46</v>
      </c>
      <c r="D333">
        <f t="shared" si="210"/>
        <v>322</v>
      </c>
      <c r="E333" s="14">
        <f t="shared" si="208"/>
        <v>0.15</v>
      </c>
      <c r="F333" s="3">
        <f t="shared" ref="F333:F396" si="248">EXP(7*E333)</f>
        <v>2.8576511180631639</v>
      </c>
      <c r="G333" s="3">
        <f t="shared" si="241"/>
        <v>1.4189999999999996</v>
      </c>
      <c r="H333" s="27"/>
      <c r="I333" s="4">
        <f t="shared" ref="I333:I396" si="249">I332-N333-J333</f>
        <v>2245456.3282353478</v>
      </c>
      <c r="J333" s="4"/>
      <c r="K333" s="4">
        <f t="shared" si="242"/>
        <v>2754543.6717646574</v>
      </c>
      <c r="L333" s="4">
        <f t="shared" si="222"/>
        <v>1.0000007028671118</v>
      </c>
      <c r="N333" s="4">
        <f t="shared" si="211"/>
        <v>0.22037626111156314</v>
      </c>
      <c r="O333" s="4">
        <f t="shared" si="235"/>
        <v>0.22267481497552422</v>
      </c>
      <c r="P333" s="4">
        <f t="shared" si="235"/>
        <v>0.23935887245014423</v>
      </c>
      <c r="Q333" s="4">
        <f t="shared" si="235"/>
        <v>0.25729299030330588</v>
      </c>
      <c r="R333" s="4">
        <f t="shared" si="235"/>
        <v>0.27657082929550059</v>
      </c>
      <c r="S333" s="4">
        <f t="shared" si="235"/>
        <v>0.29729306763074465</v>
      </c>
      <c r="T333" s="4">
        <f t="shared" si="235"/>
        <v>0.31956792671819778</v>
      </c>
      <c r="U333" s="4">
        <f t="shared" si="235"/>
        <v>0.3435117363228184</v>
      </c>
      <c r="V333" s="4">
        <f t="shared" si="235"/>
        <v>0.36924954205568189</v>
      </c>
      <c r="W333" s="4">
        <f t="shared" si="235"/>
        <v>0.39691575837555487</v>
      </c>
      <c r="X333" s="4">
        <f t="shared" si="235"/>
        <v>0.4266548705108455</v>
      </c>
      <c r="Y333" s="4">
        <f t="shared" si="235"/>
        <v>0.45862218896634899</v>
      </c>
      <c r="Z333" s="4">
        <f t="shared" si="235"/>
        <v>0.4929846605536109</v>
      </c>
      <c r="AA333" s="4">
        <f t="shared" si="235"/>
        <v>0.52992174017867355</v>
      </c>
      <c r="AB333" s="4">
        <f t="shared" si="235"/>
        <v>0.56962632793799228</v>
      </c>
      <c r="AC333" s="4">
        <f t="shared" si="235"/>
        <v>0.61230577641402995</v>
      </c>
      <c r="AD333" s="4">
        <f t="shared" si="235"/>
        <v>0.65818297342828525</v>
      </c>
      <c r="AE333" s="4">
        <f t="shared" si="235"/>
        <v>0.70749750590311489</v>
      </c>
      <c r="AF333" s="4">
        <f t="shared" si="235"/>
        <v>0.76050691090680023</v>
      </c>
      <c r="AG333" s="4">
        <f t="shared" si="235"/>
        <v>0.81748802041100443</v>
      </c>
      <c r="AH333" s="4">
        <f t="shared" si="235"/>
        <v>0.87873840677849446</v>
      </c>
      <c r="AI333" s="4">
        <f t="shared" si="243"/>
        <v>2589261.2093401728</v>
      </c>
      <c r="AJ333" s="4">
        <f t="shared" ref="AJ333:AJ396" si="250">SUM(N333:AI333)</f>
        <v>2589271.064681354</v>
      </c>
      <c r="AK333" s="27"/>
      <c r="AL333">
        <f t="shared" si="237"/>
        <v>322</v>
      </c>
      <c r="AM333" s="4"/>
      <c r="AN333" s="4"/>
      <c r="AO333" s="4">
        <f t="shared" si="244"/>
        <v>1.4213286062267504E-2</v>
      </c>
      <c r="AP333" s="4">
        <f t="shared" si="244"/>
        <v>0</v>
      </c>
      <c r="AQ333" s="4">
        <f t="shared" si="244"/>
        <v>0</v>
      </c>
      <c r="AR333" s="4">
        <f t="shared" si="244"/>
        <v>0</v>
      </c>
      <c r="AS333" s="4">
        <f t="shared" si="244"/>
        <v>0</v>
      </c>
      <c r="AT333" s="4">
        <f t="shared" si="244"/>
        <v>0</v>
      </c>
      <c r="AU333" s="4">
        <f t="shared" si="244"/>
        <v>0</v>
      </c>
      <c r="AV333" s="4">
        <f t="shared" si="244"/>
        <v>0</v>
      </c>
      <c r="AW333" s="4">
        <f t="shared" si="244"/>
        <v>0</v>
      </c>
      <c r="AX333" s="4">
        <f t="shared" si="244"/>
        <v>0</v>
      </c>
      <c r="AY333" s="4">
        <f t="shared" si="244"/>
        <v>0</v>
      </c>
      <c r="AZ333" s="4">
        <f t="shared" si="244"/>
        <v>0</v>
      </c>
      <c r="BA333" s="4">
        <f t="shared" si="244"/>
        <v>0</v>
      </c>
      <c r="BB333" s="4">
        <f t="shared" si="244"/>
        <v>0</v>
      </c>
      <c r="BC333" s="4">
        <f t="shared" si="244"/>
        <v>0</v>
      </c>
      <c r="BD333" s="4">
        <f t="shared" si="244"/>
        <v>0</v>
      </c>
      <c r="BE333" s="4">
        <f t="shared" si="238"/>
        <v>0</v>
      </c>
      <c r="BF333" s="4">
        <f t="shared" si="238"/>
        <v>0</v>
      </c>
      <c r="BG333" s="4">
        <f t="shared" si="238"/>
        <v>0</v>
      </c>
      <c r="BH333" s="4">
        <f t="shared" si="238"/>
        <v>0</v>
      </c>
      <c r="BI333" s="4">
        <f t="shared" si="238"/>
        <v>0</v>
      </c>
      <c r="BJ333" s="4">
        <f t="shared" si="209"/>
        <v>1.4213286062267504E-2</v>
      </c>
      <c r="BK333" s="4">
        <f t="shared" ref="BK333:BK396" si="251">BK332+BJ333</f>
        <v>165272.60708330397</v>
      </c>
      <c r="BL333" s="4">
        <f t="shared" si="215"/>
        <v>1.000000755529967</v>
      </c>
      <c r="BM333" s="4">
        <f t="shared" si="245"/>
        <v>2754543.6717646578</v>
      </c>
      <c r="BN333" s="18">
        <f t="shared" si="216"/>
        <v>1.0000007028671116</v>
      </c>
      <c r="BO333" s="4">
        <f t="shared" si="246"/>
        <v>5.9999995199721958</v>
      </c>
      <c r="BP333" s="27"/>
      <c r="BQ333" s="4">
        <f>I333+AJ333+BK333+SUM(J$11:J333)</f>
        <v>5000000.0000000056</v>
      </c>
      <c r="BR333" s="27"/>
      <c r="BS333">
        <f t="shared" si="239"/>
        <v>322</v>
      </c>
      <c r="BT333" s="11">
        <f t="shared" si="240"/>
        <v>0.4644432138045958</v>
      </c>
      <c r="BU333" s="9">
        <f t="shared" si="224"/>
        <v>1.5352838843534271E-2</v>
      </c>
      <c r="BV333" s="9">
        <f t="shared" si="224"/>
        <v>1.551297100508643E-2</v>
      </c>
      <c r="BW333" s="9">
        <f t="shared" si="224"/>
        <v>1.6675290596008398E-2</v>
      </c>
      <c r="BX333" s="9">
        <f t="shared" si="224"/>
        <v>1.7924697495879313E-2</v>
      </c>
      <c r="BY333" s="9">
        <f t="shared" si="224"/>
        <v>1.9267716720390682E-2</v>
      </c>
      <c r="BZ333" s="9">
        <f t="shared" si="224"/>
        <v>2.0711362165837511E-2</v>
      </c>
      <c r="CA333" s="9">
        <f t="shared" si="224"/>
        <v>2.22631732370807E-2</v>
      </c>
      <c r="CB333" s="9">
        <f t="shared" si="224"/>
        <v>2.3931254219605E-2</v>
      </c>
      <c r="CC333" s="9">
        <f t="shared" si="224"/>
        <v>2.5724316601232422E-2</v>
      </c>
      <c r="CD333" s="9">
        <f t="shared" si="236"/>
        <v>2.7651724564444667E-2</v>
      </c>
      <c r="CE333" s="9">
        <f t="shared" si="236"/>
        <v>0</v>
      </c>
      <c r="CF333" s="9">
        <f t="shared" si="236"/>
        <v>0</v>
      </c>
      <c r="CG333" s="9">
        <f t="shared" si="233"/>
        <v>0</v>
      </c>
      <c r="CH333" s="9">
        <f t="shared" si="233"/>
        <v>0</v>
      </c>
      <c r="CI333" s="9">
        <f t="shared" si="233"/>
        <v>0</v>
      </c>
      <c r="CJ333" s="9">
        <f t="shared" si="233"/>
        <v>0</v>
      </c>
      <c r="CK333" s="9">
        <f t="shared" si="233"/>
        <v>0</v>
      </c>
      <c r="CL333" s="9">
        <f t="shared" si="233"/>
        <v>0</v>
      </c>
      <c r="CM333" s="9">
        <f t="shared" si="233"/>
        <v>0</v>
      </c>
      <c r="CN333" s="9">
        <f t="shared" si="233"/>
        <v>0</v>
      </c>
      <c r="CO333" s="9">
        <f t="shared" si="233"/>
        <v>0</v>
      </c>
      <c r="CP333" s="9">
        <f t="shared" si="233"/>
        <v>0</v>
      </c>
      <c r="CQ333" s="9">
        <f t="shared" si="213"/>
        <v>0.20501534544909941</v>
      </c>
      <c r="CR333" s="27"/>
    </row>
    <row r="334" spans="2:96" x14ac:dyDescent="0.2">
      <c r="B334" s="1">
        <f t="shared" ref="B334:B397" si="252">B333+1</f>
        <v>44183</v>
      </c>
      <c r="C334" s="8">
        <f t="shared" si="247"/>
        <v>46.142857142857146</v>
      </c>
      <c r="D334">
        <f t="shared" si="210"/>
        <v>323</v>
      </c>
      <c r="E334" s="14">
        <f t="shared" ref="E334:E397" si="253">E333</f>
        <v>0.15</v>
      </c>
      <c r="F334" s="3">
        <f t="shared" si="248"/>
        <v>2.8576511180631639</v>
      </c>
      <c r="G334" s="3">
        <f t="shared" si="241"/>
        <v>1.4189999999999996</v>
      </c>
      <c r="H334" s="27"/>
      <c r="I334" s="4">
        <f t="shared" si="249"/>
        <v>2245456.1232200023</v>
      </c>
      <c r="J334" s="4"/>
      <c r="K334" s="4">
        <f t="shared" si="242"/>
        <v>2754543.8767800028</v>
      </c>
      <c r="L334" s="4">
        <f t="shared" si="222"/>
        <v>1.0000006538750219</v>
      </c>
      <c r="N334" s="4">
        <f t="shared" si="211"/>
        <v>0.20501534544909941</v>
      </c>
      <c r="O334" s="4">
        <f t="shared" si="235"/>
        <v>0.20715368544486934</v>
      </c>
      <c r="P334" s="4">
        <f t="shared" si="235"/>
        <v>0.22267481497552422</v>
      </c>
      <c r="Q334" s="4">
        <f t="shared" si="235"/>
        <v>0.23935887245014423</v>
      </c>
      <c r="R334" s="4">
        <f t="shared" si="235"/>
        <v>0.25729299030330588</v>
      </c>
      <c r="S334" s="4">
        <f t="shared" si="235"/>
        <v>0.27657082929550059</v>
      </c>
      <c r="T334" s="4">
        <f t="shared" si="235"/>
        <v>0.29729306763074465</v>
      </c>
      <c r="U334" s="4">
        <f t="shared" si="235"/>
        <v>0.31956792671819778</v>
      </c>
      <c r="V334" s="4">
        <f t="shared" si="235"/>
        <v>0.3435117363228184</v>
      </c>
      <c r="W334" s="4">
        <f t="shared" si="235"/>
        <v>0.36924954205568189</v>
      </c>
      <c r="X334" s="4">
        <f t="shared" si="235"/>
        <v>0.39691575837555487</v>
      </c>
      <c r="Y334" s="4">
        <f t="shared" si="235"/>
        <v>0.4266548705108455</v>
      </c>
      <c r="Z334" s="4">
        <f t="shared" si="235"/>
        <v>0.45862218896634899</v>
      </c>
      <c r="AA334" s="4">
        <f t="shared" si="235"/>
        <v>0.4929846605536109</v>
      </c>
      <c r="AB334" s="4">
        <f t="shared" si="235"/>
        <v>0.52992174017867355</v>
      </c>
      <c r="AC334" s="4">
        <f t="shared" si="235"/>
        <v>0.56962632793799228</v>
      </c>
      <c r="AD334" s="4">
        <f t="shared" si="235"/>
        <v>0.61230577641402995</v>
      </c>
      <c r="AE334" s="4">
        <f t="shared" si="235"/>
        <v>0.65818297342828525</v>
      </c>
      <c r="AF334" s="4">
        <f t="shared" si="235"/>
        <v>0.70749750590311489</v>
      </c>
      <c r="AG334" s="4">
        <f t="shared" si="235"/>
        <v>0.76050691090680023</v>
      </c>
      <c r="AH334" s="4">
        <f t="shared" si="235"/>
        <v>0.81748802041100443</v>
      </c>
      <c r="AI334" s="4">
        <f t="shared" si="243"/>
        <v>2589262.0880785794</v>
      </c>
      <c r="AJ334" s="4">
        <f t="shared" si="250"/>
        <v>2589271.2564741238</v>
      </c>
      <c r="AK334" s="27"/>
      <c r="AL334">
        <f t="shared" si="237"/>
        <v>323</v>
      </c>
      <c r="AM334" s="4"/>
      <c r="AN334" s="4"/>
      <c r="AO334" s="4">
        <f t="shared" si="244"/>
        <v>1.3222575666693787E-2</v>
      </c>
      <c r="AP334" s="4">
        <f t="shared" si="244"/>
        <v>0</v>
      </c>
      <c r="AQ334" s="4">
        <f t="shared" si="244"/>
        <v>0</v>
      </c>
      <c r="AR334" s="4">
        <f t="shared" si="244"/>
        <v>0</v>
      </c>
      <c r="AS334" s="4">
        <f t="shared" si="244"/>
        <v>0</v>
      </c>
      <c r="AT334" s="4">
        <f t="shared" si="244"/>
        <v>0</v>
      </c>
      <c r="AU334" s="4">
        <f t="shared" si="244"/>
        <v>0</v>
      </c>
      <c r="AV334" s="4">
        <f t="shared" si="244"/>
        <v>0</v>
      </c>
      <c r="AW334" s="4">
        <f t="shared" si="244"/>
        <v>0</v>
      </c>
      <c r="AX334" s="4">
        <f t="shared" si="244"/>
        <v>0</v>
      </c>
      <c r="AY334" s="4">
        <f t="shared" si="244"/>
        <v>0</v>
      </c>
      <c r="AZ334" s="4">
        <f t="shared" si="244"/>
        <v>0</v>
      </c>
      <c r="BA334" s="4">
        <f t="shared" si="244"/>
        <v>0</v>
      </c>
      <c r="BB334" s="4">
        <f t="shared" si="244"/>
        <v>0</v>
      </c>
      <c r="BC334" s="4">
        <f t="shared" si="244"/>
        <v>0</v>
      </c>
      <c r="BD334" s="4">
        <f t="shared" si="244"/>
        <v>0</v>
      </c>
      <c r="BE334" s="4">
        <f t="shared" si="238"/>
        <v>0</v>
      </c>
      <c r="BF334" s="4">
        <f t="shared" si="238"/>
        <v>0</v>
      </c>
      <c r="BG334" s="4">
        <f t="shared" si="238"/>
        <v>0</v>
      </c>
      <c r="BH334" s="4">
        <f t="shared" si="238"/>
        <v>0</v>
      </c>
      <c r="BI334" s="4">
        <f t="shared" si="238"/>
        <v>0</v>
      </c>
      <c r="BJ334" s="4">
        <f t="shared" ref="BJ334:BJ397" si="254">SUM(AO334:BI334)</f>
        <v>1.3222575666693787E-2</v>
      </c>
      <c r="BK334" s="4">
        <f t="shared" si="251"/>
        <v>165272.62030587962</v>
      </c>
      <c r="BL334" s="4">
        <f t="shared" si="215"/>
        <v>1.0000007028671118</v>
      </c>
      <c r="BM334" s="4">
        <f t="shared" si="245"/>
        <v>2754543.8767800033</v>
      </c>
      <c r="BN334" s="18">
        <f t="shared" si="216"/>
        <v>1.0000006538750219</v>
      </c>
      <c r="BO334" s="4">
        <f t="shared" si="246"/>
        <v>5.9999995534316701</v>
      </c>
      <c r="BP334" s="27"/>
      <c r="BQ334" s="4">
        <f>I334+AJ334+BK334+SUM(J$11:J334)</f>
        <v>5000000.0000000065</v>
      </c>
      <c r="BR334" s="27"/>
      <c r="BS334">
        <f t="shared" si="239"/>
        <v>323</v>
      </c>
      <c r="BT334" s="11">
        <f t="shared" si="240"/>
        <v>0.46444317267007162</v>
      </c>
      <c r="BU334" s="9">
        <f t="shared" si="224"/>
        <v>1.4282696622964568E-2</v>
      </c>
      <c r="BV334" s="9">
        <f t="shared" si="224"/>
        <v>1.4431667234746972E-2</v>
      </c>
      <c r="BW334" s="9">
        <f t="shared" si="224"/>
        <v>1.5512969631143047E-2</v>
      </c>
      <c r="BX334" s="9">
        <f t="shared" si="224"/>
        <v>1.66752891191214E-2</v>
      </c>
      <c r="BY334" s="9">
        <f t="shared" si="224"/>
        <v>1.7924695908335602E-2</v>
      </c>
      <c r="BZ334" s="9">
        <f t="shared" si="224"/>
        <v>1.9267715013899261E-2</v>
      </c>
      <c r="CA334" s="9">
        <f t="shared" si="224"/>
        <v>2.071136033148618E-2</v>
      </c>
      <c r="CB334" s="9">
        <f t="shared" si="224"/>
        <v>2.2263171265289511E-2</v>
      </c>
      <c r="CC334" s="9">
        <f t="shared" si="224"/>
        <v>2.3931252100076225E-2</v>
      </c>
      <c r="CD334" s="9">
        <f t="shared" si="236"/>
        <v>2.5724314322896791E-2</v>
      </c>
      <c r="CE334" s="9">
        <f t="shared" si="236"/>
        <v>0</v>
      </c>
      <c r="CF334" s="9">
        <f t="shared" si="236"/>
        <v>0</v>
      </c>
      <c r="CG334" s="9">
        <f t="shared" si="233"/>
        <v>0</v>
      </c>
      <c r="CH334" s="9">
        <f t="shared" si="233"/>
        <v>0</v>
      </c>
      <c r="CI334" s="9">
        <f t="shared" si="233"/>
        <v>0</v>
      </c>
      <c r="CJ334" s="9">
        <f t="shared" si="233"/>
        <v>0</v>
      </c>
      <c r="CK334" s="9">
        <f t="shared" si="233"/>
        <v>0</v>
      </c>
      <c r="CL334" s="9">
        <f t="shared" si="233"/>
        <v>0</v>
      </c>
      <c r="CM334" s="9">
        <f t="shared" si="233"/>
        <v>0</v>
      </c>
      <c r="CN334" s="9">
        <f t="shared" si="233"/>
        <v>0</v>
      </c>
      <c r="CO334" s="9">
        <f t="shared" si="233"/>
        <v>0</v>
      </c>
      <c r="CP334" s="9">
        <f t="shared" si="233"/>
        <v>0</v>
      </c>
      <c r="CQ334" s="9">
        <f t="shared" si="213"/>
        <v>0.19072513154995957</v>
      </c>
      <c r="CR334" s="27"/>
    </row>
    <row r="335" spans="2:96" x14ac:dyDescent="0.2">
      <c r="B335" s="1">
        <f t="shared" si="252"/>
        <v>44184</v>
      </c>
      <c r="C335" s="8">
        <f t="shared" si="247"/>
        <v>46.285714285714285</v>
      </c>
      <c r="D335">
        <f t="shared" ref="D335:D398" si="255">D334+1</f>
        <v>324</v>
      </c>
      <c r="E335" s="14">
        <f t="shared" si="253"/>
        <v>0.15</v>
      </c>
      <c r="F335" s="3">
        <f t="shared" si="248"/>
        <v>2.8576511180631639</v>
      </c>
      <c r="G335" s="3">
        <f t="shared" si="241"/>
        <v>1.4189999999999996</v>
      </c>
      <c r="H335" s="27"/>
      <c r="I335" s="4">
        <f t="shared" si="249"/>
        <v>2245455.9324948709</v>
      </c>
      <c r="J335" s="4"/>
      <c r="K335" s="4">
        <f t="shared" si="242"/>
        <v>2754544.0675051343</v>
      </c>
      <c r="L335" s="4">
        <f t="shared" si="222"/>
        <v>1.0000006082978341</v>
      </c>
      <c r="N335" s="4">
        <f t="shared" ref="N335:N398" si="256">CQ334</f>
        <v>0.19072513154995957</v>
      </c>
      <c r="O335" s="4">
        <f t="shared" si="235"/>
        <v>0.19271442472215344</v>
      </c>
      <c r="P335" s="4">
        <f t="shared" si="235"/>
        <v>0.20715368544486934</v>
      </c>
      <c r="Q335" s="4">
        <f t="shared" si="235"/>
        <v>0.22267481497552422</v>
      </c>
      <c r="R335" s="4">
        <f t="shared" si="235"/>
        <v>0.23935887245014423</v>
      </c>
      <c r="S335" s="4">
        <f t="shared" si="235"/>
        <v>0.25729299030330588</v>
      </c>
      <c r="T335" s="4">
        <f t="shared" si="235"/>
        <v>0.27657082929550059</v>
      </c>
      <c r="U335" s="4">
        <f t="shared" si="235"/>
        <v>0.29729306763074465</v>
      </c>
      <c r="V335" s="4">
        <f t="shared" si="235"/>
        <v>0.31956792671819778</v>
      </c>
      <c r="W335" s="4">
        <f t="shared" si="235"/>
        <v>0.3435117363228184</v>
      </c>
      <c r="X335" s="4">
        <f t="shared" si="235"/>
        <v>0.36924954205568189</v>
      </c>
      <c r="Y335" s="4">
        <f t="shared" si="235"/>
        <v>0.39691575837555487</v>
      </c>
      <c r="Z335" s="4">
        <f t="shared" si="235"/>
        <v>0.4266548705108455</v>
      </c>
      <c r="AA335" s="4">
        <f t="shared" si="235"/>
        <v>0.45862218896634899</v>
      </c>
      <c r="AB335" s="4">
        <f t="shared" si="235"/>
        <v>0.4929846605536109</v>
      </c>
      <c r="AC335" s="4">
        <f t="shared" si="235"/>
        <v>0.52992174017867355</v>
      </c>
      <c r="AD335" s="4">
        <f t="shared" si="235"/>
        <v>0.56962632793799228</v>
      </c>
      <c r="AE335" s="4">
        <f t="shared" si="235"/>
        <v>0.61230577641402995</v>
      </c>
      <c r="AF335" s="4">
        <f t="shared" si="235"/>
        <v>0.65818297342828525</v>
      </c>
      <c r="AG335" s="4">
        <f t="shared" si="235"/>
        <v>0.70749750590311489</v>
      </c>
      <c r="AH335" s="4">
        <f t="shared" si="235"/>
        <v>0.76050691090680023</v>
      </c>
      <c r="AI335" s="4">
        <f t="shared" si="243"/>
        <v>2589262.9055665997</v>
      </c>
      <c r="AJ335" s="4">
        <f t="shared" si="250"/>
        <v>2589271.4348983346</v>
      </c>
      <c r="AK335" s="27"/>
      <c r="AL335">
        <f t="shared" si="237"/>
        <v>324</v>
      </c>
      <c r="AM335" s="4"/>
      <c r="AN335" s="4"/>
      <c r="AO335" s="4">
        <f t="shared" si="244"/>
        <v>1.2300920726945963E-2</v>
      </c>
      <c r="AP335" s="4">
        <f t="shared" si="244"/>
        <v>0</v>
      </c>
      <c r="AQ335" s="4">
        <f t="shared" si="244"/>
        <v>0</v>
      </c>
      <c r="AR335" s="4">
        <f t="shared" si="244"/>
        <v>0</v>
      </c>
      <c r="AS335" s="4">
        <f t="shared" si="244"/>
        <v>0</v>
      </c>
      <c r="AT335" s="4">
        <f t="shared" si="244"/>
        <v>0</v>
      </c>
      <c r="AU335" s="4">
        <f t="shared" si="244"/>
        <v>0</v>
      </c>
      <c r="AV335" s="4">
        <f t="shared" si="244"/>
        <v>0</v>
      </c>
      <c r="AW335" s="4">
        <f t="shared" si="244"/>
        <v>0</v>
      </c>
      <c r="AX335" s="4">
        <f t="shared" si="244"/>
        <v>0</v>
      </c>
      <c r="AY335" s="4">
        <f t="shared" si="244"/>
        <v>0</v>
      </c>
      <c r="AZ335" s="4">
        <f t="shared" si="244"/>
        <v>0</v>
      </c>
      <c r="BA335" s="4">
        <f t="shared" si="244"/>
        <v>0</v>
      </c>
      <c r="BB335" s="4">
        <f t="shared" si="244"/>
        <v>0</v>
      </c>
      <c r="BC335" s="4">
        <f t="shared" si="244"/>
        <v>0</v>
      </c>
      <c r="BD335" s="4">
        <f t="shared" si="244"/>
        <v>0</v>
      </c>
      <c r="BE335" s="4">
        <f t="shared" si="238"/>
        <v>0</v>
      </c>
      <c r="BF335" s="4">
        <f t="shared" si="238"/>
        <v>0</v>
      </c>
      <c r="BG335" s="4">
        <f t="shared" si="238"/>
        <v>0</v>
      </c>
      <c r="BH335" s="4">
        <f t="shared" si="238"/>
        <v>0</v>
      </c>
      <c r="BI335" s="4">
        <f t="shared" si="238"/>
        <v>0</v>
      </c>
      <c r="BJ335" s="4">
        <f t="shared" si="254"/>
        <v>1.2300920726945963E-2</v>
      </c>
      <c r="BK335" s="4">
        <f t="shared" si="251"/>
        <v>165272.63260680035</v>
      </c>
      <c r="BL335" s="4">
        <f t="shared" si="215"/>
        <v>1.0000006538750219</v>
      </c>
      <c r="BM335" s="4">
        <f t="shared" si="245"/>
        <v>2754544.0675051347</v>
      </c>
      <c r="BN335" s="18">
        <f t="shared" si="216"/>
        <v>1.0000006082978339</v>
      </c>
      <c r="BO335" s="4">
        <f t="shared" si="246"/>
        <v>5.9999995845589158</v>
      </c>
      <c r="BP335" s="27"/>
      <c r="BQ335" s="4">
        <f>I335+AJ335+BK335+SUM(J$11:J335)</f>
        <v>5000000.0000000056</v>
      </c>
      <c r="BR335" s="27"/>
      <c r="BS335">
        <f t="shared" si="239"/>
        <v>324</v>
      </c>
      <c r="BT335" s="11">
        <f t="shared" si="240"/>
        <v>0.46444313440275309</v>
      </c>
      <c r="BU335" s="9">
        <f t="shared" si="224"/>
        <v>1.3287146685966094E-2</v>
      </c>
      <c r="BV335" s="9">
        <f t="shared" si="224"/>
        <v>1.3425733719387052E-2</v>
      </c>
      <c r="BW335" s="9">
        <f t="shared" si="224"/>
        <v>1.4431666045664562E-2</v>
      </c>
      <c r="BX335" s="9">
        <f t="shared" si="224"/>
        <v>1.5512968352967836E-2</v>
      </c>
      <c r="BY335" s="9">
        <f t="shared" si="224"/>
        <v>1.6675287745178066E-2</v>
      </c>
      <c r="BZ335" s="9">
        <f t="shared" si="224"/>
        <v>1.792469443144868E-2</v>
      </c>
      <c r="CA335" s="9">
        <f t="shared" si="224"/>
        <v>1.9267713426355658E-2</v>
      </c>
      <c r="CB335" s="9">
        <f t="shared" si="224"/>
        <v>2.0711358624994902E-2</v>
      </c>
      <c r="CC335" s="9">
        <f t="shared" si="224"/>
        <v>2.2263169430938361E-2</v>
      </c>
      <c r="CD335" s="9">
        <f t="shared" si="236"/>
        <v>2.3931250128285272E-2</v>
      </c>
      <c r="CE335" s="9">
        <f t="shared" si="236"/>
        <v>0</v>
      </c>
      <c r="CF335" s="9">
        <f t="shared" si="236"/>
        <v>0</v>
      </c>
      <c r="CG335" s="9">
        <f t="shared" si="233"/>
        <v>0</v>
      </c>
      <c r="CH335" s="9">
        <f t="shared" si="233"/>
        <v>0</v>
      </c>
      <c r="CI335" s="9">
        <f t="shared" si="233"/>
        <v>0</v>
      </c>
      <c r="CJ335" s="9">
        <f t="shared" si="233"/>
        <v>0</v>
      </c>
      <c r="CK335" s="9">
        <f t="shared" si="233"/>
        <v>0</v>
      </c>
      <c r="CL335" s="9">
        <f t="shared" si="233"/>
        <v>0</v>
      </c>
      <c r="CM335" s="9">
        <f t="shared" si="233"/>
        <v>0</v>
      </c>
      <c r="CN335" s="9">
        <f t="shared" si="233"/>
        <v>0</v>
      </c>
      <c r="CO335" s="9">
        <f t="shared" si="233"/>
        <v>0</v>
      </c>
      <c r="CP335" s="9">
        <f t="shared" si="233"/>
        <v>0</v>
      </c>
      <c r="CQ335" s="9">
        <f t="shared" ref="CQ335:CQ398" si="257">SUM(BU335:CP335)</f>
        <v>0.1774309885911865</v>
      </c>
      <c r="CR335" s="27"/>
    </row>
    <row r="336" spans="2:96" x14ac:dyDescent="0.2">
      <c r="B336" s="1">
        <f t="shared" si="252"/>
        <v>44185</v>
      </c>
      <c r="C336" s="8">
        <f t="shared" si="247"/>
        <v>46.428571428571431</v>
      </c>
      <c r="D336">
        <f t="shared" si="255"/>
        <v>325</v>
      </c>
      <c r="E336" s="14">
        <f t="shared" si="253"/>
        <v>0.15</v>
      </c>
      <c r="F336" s="3">
        <f t="shared" si="248"/>
        <v>2.8576511180631639</v>
      </c>
      <c r="G336" s="3">
        <f t="shared" si="241"/>
        <v>1.4189999999999996</v>
      </c>
      <c r="H336" s="27"/>
      <c r="I336" s="4">
        <f t="shared" si="249"/>
        <v>2245455.7550638821</v>
      </c>
      <c r="J336" s="4"/>
      <c r="K336" s="4">
        <f t="shared" si="242"/>
        <v>2754544.244936123</v>
      </c>
      <c r="L336" s="4">
        <f t="shared" si="222"/>
        <v>1.0000005658975195</v>
      </c>
      <c r="N336" s="4">
        <f t="shared" si="256"/>
        <v>0.1774309885911865</v>
      </c>
      <c r="O336" s="4">
        <f t="shared" si="235"/>
        <v>0.17928162365696199</v>
      </c>
      <c r="P336" s="4">
        <f t="shared" si="235"/>
        <v>0.19271442472215344</v>
      </c>
      <c r="Q336" s="4">
        <f t="shared" si="235"/>
        <v>0.20715368544486934</v>
      </c>
      <c r="R336" s="4">
        <f t="shared" si="235"/>
        <v>0.22267481497552422</v>
      </c>
      <c r="S336" s="4">
        <f t="shared" si="235"/>
        <v>0.23935887245014423</v>
      </c>
      <c r="T336" s="4">
        <f t="shared" si="235"/>
        <v>0.25729299030330588</v>
      </c>
      <c r="U336" s="4">
        <f t="shared" si="235"/>
        <v>0.27657082929550059</v>
      </c>
      <c r="V336" s="4">
        <f t="shared" si="235"/>
        <v>0.29729306763074465</v>
      </c>
      <c r="W336" s="4">
        <f t="shared" si="235"/>
        <v>0.31956792671819778</v>
      </c>
      <c r="X336" s="4">
        <f t="shared" si="235"/>
        <v>0.3435117363228184</v>
      </c>
      <c r="Y336" s="4">
        <f t="shared" si="235"/>
        <v>0.36924954205568189</v>
      </c>
      <c r="Z336" s="4">
        <f t="shared" si="235"/>
        <v>0.39691575837555487</v>
      </c>
      <c r="AA336" s="4">
        <f t="shared" si="235"/>
        <v>0.4266548705108455</v>
      </c>
      <c r="AB336" s="4">
        <f t="shared" si="235"/>
        <v>0.45862218896634899</v>
      </c>
      <c r="AC336" s="4">
        <f t="shared" si="235"/>
        <v>0.4929846605536109</v>
      </c>
      <c r="AD336" s="4">
        <f t="shared" ref="AD336:AH336" si="258">AC335*(1-AC$6)</f>
        <v>0.52992174017867355</v>
      </c>
      <c r="AE336" s="4">
        <f t="shared" si="258"/>
        <v>0.56962632793799228</v>
      </c>
      <c r="AF336" s="4">
        <f t="shared" si="258"/>
        <v>0.61230577641402995</v>
      </c>
      <c r="AG336" s="4">
        <f t="shared" si="258"/>
        <v>0.65818297342828525</v>
      </c>
      <c r="AH336" s="4">
        <f t="shared" si="258"/>
        <v>0.70749750590311489</v>
      </c>
      <c r="AI336" s="4">
        <f t="shared" si="243"/>
        <v>2589263.6660735104</v>
      </c>
      <c r="AJ336" s="4">
        <f t="shared" si="250"/>
        <v>2589271.600885815</v>
      </c>
      <c r="AK336" s="27"/>
      <c r="AL336">
        <f t="shared" si="237"/>
        <v>325</v>
      </c>
      <c r="AM336" s="4"/>
      <c r="AN336" s="4"/>
      <c r="AO336" s="4">
        <f t="shared" si="244"/>
        <v>1.1443507892997574E-2</v>
      </c>
      <c r="AP336" s="4">
        <f t="shared" si="244"/>
        <v>0</v>
      </c>
      <c r="AQ336" s="4">
        <f t="shared" si="244"/>
        <v>0</v>
      </c>
      <c r="AR336" s="4">
        <f t="shared" si="244"/>
        <v>0</v>
      </c>
      <c r="AS336" s="4">
        <f t="shared" si="244"/>
        <v>0</v>
      </c>
      <c r="AT336" s="4">
        <f t="shared" si="244"/>
        <v>0</v>
      </c>
      <c r="AU336" s="4">
        <f t="shared" si="244"/>
        <v>0</v>
      </c>
      <c r="AV336" s="4">
        <f t="shared" si="244"/>
        <v>0</v>
      </c>
      <c r="AW336" s="4">
        <f t="shared" si="244"/>
        <v>0</v>
      </c>
      <c r="AX336" s="4">
        <f t="shared" si="244"/>
        <v>0</v>
      </c>
      <c r="AY336" s="4">
        <f t="shared" si="244"/>
        <v>0</v>
      </c>
      <c r="AZ336" s="4">
        <f t="shared" si="244"/>
        <v>0</v>
      </c>
      <c r="BA336" s="4">
        <f t="shared" si="244"/>
        <v>0</v>
      </c>
      <c r="BB336" s="4">
        <f t="shared" si="244"/>
        <v>0</v>
      </c>
      <c r="BC336" s="4">
        <f t="shared" si="244"/>
        <v>0</v>
      </c>
      <c r="BD336" s="4">
        <f t="shared" si="244"/>
        <v>0</v>
      </c>
      <c r="BE336" s="4">
        <f t="shared" si="238"/>
        <v>0</v>
      </c>
      <c r="BF336" s="4">
        <f t="shared" si="238"/>
        <v>0</v>
      </c>
      <c r="BG336" s="4">
        <f t="shared" si="238"/>
        <v>0</v>
      </c>
      <c r="BH336" s="4">
        <f t="shared" si="238"/>
        <v>0</v>
      </c>
      <c r="BI336" s="4">
        <f t="shared" si="238"/>
        <v>0</v>
      </c>
      <c r="BJ336" s="4">
        <f t="shared" si="254"/>
        <v>1.1443507892997574E-2</v>
      </c>
      <c r="BK336" s="4">
        <f t="shared" si="251"/>
        <v>165272.64405030824</v>
      </c>
      <c r="BL336" s="4">
        <f t="shared" si="215"/>
        <v>1.0000006082978341</v>
      </c>
      <c r="BM336" s="4">
        <f t="shared" si="245"/>
        <v>2754544.244936123</v>
      </c>
      <c r="BN336" s="18">
        <f t="shared" si="216"/>
        <v>1.0000005658975191</v>
      </c>
      <c r="BO336" s="4">
        <f t="shared" si="246"/>
        <v>5.9999996135164952</v>
      </c>
      <c r="BP336" s="27"/>
      <c r="BQ336" s="4">
        <f>I336+AJ336+BK336+SUM(J$11:J336)</f>
        <v>5000000.0000000056</v>
      </c>
      <c r="BR336" s="27"/>
      <c r="BS336">
        <f t="shared" si="239"/>
        <v>325</v>
      </c>
      <c r="BT336" s="11">
        <f t="shared" si="240"/>
        <v>0.46444309880278695</v>
      </c>
      <c r="BU336" s="9">
        <f t="shared" si="224"/>
        <v>1.2360989724739889E-2</v>
      </c>
      <c r="BV336" s="9">
        <f t="shared" si="224"/>
        <v>1.2489916927445168E-2</v>
      </c>
      <c r="BW336" s="9">
        <f t="shared" si="224"/>
        <v>1.3425732690293003E-2</v>
      </c>
      <c r="BX336" s="9">
        <f t="shared" si="224"/>
        <v>1.4431664939464933E-2</v>
      </c>
      <c r="BY336" s="9">
        <f t="shared" si="224"/>
        <v>1.5512967163885455E-2</v>
      </c>
      <c r="BZ336" s="9">
        <f t="shared" si="224"/>
        <v>1.6675286467002903E-2</v>
      </c>
      <c r="CA336" s="9">
        <f t="shared" si="224"/>
        <v>1.7924693057505419E-2</v>
      </c>
      <c r="CB336" s="9">
        <f t="shared" si="224"/>
        <v>1.9267711949468833E-2</v>
      </c>
      <c r="CC336" s="9">
        <f t="shared" si="224"/>
        <v>2.0711357037451431E-2</v>
      </c>
      <c r="CD336" s="9">
        <f t="shared" si="236"/>
        <v>2.2263167724447256E-2</v>
      </c>
      <c r="CE336" s="9">
        <f t="shared" si="236"/>
        <v>0</v>
      </c>
      <c r="CF336" s="9">
        <f t="shared" si="236"/>
        <v>0</v>
      </c>
      <c r="CG336" s="9">
        <f t="shared" si="233"/>
        <v>0</v>
      </c>
      <c r="CH336" s="9">
        <f t="shared" si="233"/>
        <v>0</v>
      </c>
      <c r="CI336" s="9">
        <f t="shared" si="233"/>
        <v>0</v>
      </c>
      <c r="CJ336" s="9">
        <f t="shared" si="233"/>
        <v>0</v>
      </c>
      <c r="CK336" s="9">
        <f t="shared" si="233"/>
        <v>0</v>
      </c>
      <c r="CL336" s="9">
        <f t="shared" si="233"/>
        <v>0</v>
      </c>
      <c r="CM336" s="9">
        <f t="shared" si="233"/>
        <v>0</v>
      </c>
      <c r="CN336" s="9">
        <f t="shared" si="233"/>
        <v>0</v>
      </c>
      <c r="CO336" s="9">
        <f t="shared" si="233"/>
        <v>0</v>
      </c>
      <c r="CP336" s="9">
        <f t="shared" si="233"/>
        <v>0</v>
      </c>
      <c r="CQ336" s="9">
        <f t="shared" si="257"/>
        <v>0.16506348768170429</v>
      </c>
      <c r="CR336" s="27"/>
    </row>
    <row r="337" spans="2:96" x14ac:dyDescent="0.2">
      <c r="B337" s="1">
        <f t="shared" si="252"/>
        <v>44186</v>
      </c>
      <c r="C337" s="8">
        <f t="shared" si="247"/>
        <v>46.571428571428569</v>
      </c>
      <c r="D337">
        <f t="shared" si="255"/>
        <v>326</v>
      </c>
      <c r="E337" s="14">
        <f t="shared" si="253"/>
        <v>0.15</v>
      </c>
      <c r="F337" s="3">
        <f t="shared" si="248"/>
        <v>2.8576511180631639</v>
      </c>
      <c r="G337" s="3">
        <f t="shared" si="241"/>
        <v>1.4189999999999996</v>
      </c>
      <c r="H337" s="27"/>
      <c r="I337" s="4">
        <f t="shared" si="249"/>
        <v>2245455.5900003943</v>
      </c>
      <c r="J337" s="4"/>
      <c r="K337" s="4">
        <f t="shared" si="242"/>
        <v>2754544.4099996109</v>
      </c>
      <c r="L337" s="4">
        <f t="shared" si="222"/>
        <v>1.0000005264526401</v>
      </c>
      <c r="N337" s="4">
        <f t="shared" si="256"/>
        <v>0.16506348768170429</v>
      </c>
      <c r="O337" s="4">
        <f t="shared" ref="O337:AH349" si="259">N336*(1-N$6)</f>
        <v>0.16678512927571529</v>
      </c>
      <c r="P337" s="4">
        <f t="shared" si="259"/>
        <v>0.17928162365696199</v>
      </c>
      <c r="Q337" s="4">
        <f t="shared" si="259"/>
        <v>0.19271442472215344</v>
      </c>
      <c r="R337" s="4">
        <f t="shared" si="259"/>
        <v>0.20715368544486934</v>
      </c>
      <c r="S337" s="4">
        <f t="shared" si="259"/>
        <v>0.22267481497552422</v>
      </c>
      <c r="T337" s="4">
        <f t="shared" si="259"/>
        <v>0.23935887245014423</v>
      </c>
      <c r="U337" s="4">
        <f t="shared" si="259"/>
        <v>0.25729299030330588</v>
      </c>
      <c r="V337" s="4">
        <f t="shared" si="259"/>
        <v>0.27657082929550059</v>
      </c>
      <c r="W337" s="4">
        <f t="shared" si="259"/>
        <v>0.29729306763074465</v>
      </c>
      <c r="X337" s="4">
        <f t="shared" si="259"/>
        <v>0.31956792671819778</v>
      </c>
      <c r="Y337" s="4">
        <f t="shared" si="259"/>
        <v>0.3435117363228184</v>
      </c>
      <c r="Z337" s="4">
        <f t="shared" si="259"/>
        <v>0.36924954205568189</v>
      </c>
      <c r="AA337" s="4">
        <f t="shared" si="259"/>
        <v>0.39691575837555487</v>
      </c>
      <c r="AB337" s="4">
        <f t="shared" si="259"/>
        <v>0.4266548705108455</v>
      </c>
      <c r="AC337" s="4">
        <f t="shared" si="259"/>
        <v>0.45862218896634899</v>
      </c>
      <c r="AD337" s="4">
        <f t="shared" si="259"/>
        <v>0.4929846605536109</v>
      </c>
      <c r="AE337" s="4">
        <f t="shared" si="259"/>
        <v>0.52992174017867355</v>
      </c>
      <c r="AF337" s="4">
        <f t="shared" si="259"/>
        <v>0.56962632793799228</v>
      </c>
      <c r="AG337" s="4">
        <f t="shared" si="259"/>
        <v>0.61230577641402995</v>
      </c>
      <c r="AH337" s="4">
        <f t="shared" si="259"/>
        <v>0.65818297342828525</v>
      </c>
      <c r="AI337" s="4">
        <f t="shared" si="243"/>
        <v>2589264.3735710164</v>
      </c>
      <c r="AJ337" s="4">
        <f t="shared" si="250"/>
        <v>2589271.7553034434</v>
      </c>
      <c r="AK337" s="27"/>
      <c r="AL337">
        <f t="shared" si="237"/>
        <v>326</v>
      </c>
      <c r="AM337" s="4"/>
      <c r="AN337" s="4"/>
      <c r="AO337" s="4">
        <f t="shared" si="244"/>
        <v>1.064585931547119E-2</v>
      </c>
      <c r="AP337" s="4">
        <f t="shared" si="244"/>
        <v>0</v>
      </c>
      <c r="AQ337" s="4">
        <f t="shared" si="244"/>
        <v>0</v>
      </c>
      <c r="AR337" s="4">
        <f t="shared" si="244"/>
        <v>0</v>
      </c>
      <c r="AS337" s="4">
        <f t="shared" si="244"/>
        <v>0</v>
      </c>
      <c r="AT337" s="4">
        <f t="shared" si="244"/>
        <v>0</v>
      </c>
      <c r="AU337" s="4">
        <f t="shared" si="244"/>
        <v>0</v>
      </c>
      <c r="AV337" s="4">
        <f t="shared" si="244"/>
        <v>0</v>
      </c>
      <c r="AW337" s="4">
        <f t="shared" si="244"/>
        <v>0</v>
      </c>
      <c r="AX337" s="4">
        <f t="shared" si="244"/>
        <v>0</v>
      </c>
      <c r="AY337" s="4">
        <f t="shared" si="244"/>
        <v>0</v>
      </c>
      <c r="AZ337" s="4">
        <f t="shared" si="244"/>
        <v>0</v>
      </c>
      <c r="BA337" s="4">
        <f t="shared" si="244"/>
        <v>0</v>
      </c>
      <c r="BB337" s="4">
        <f t="shared" si="244"/>
        <v>0</v>
      </c>
      <c r="BC337" s="4">
        <f t="shared" si="244"/>
        <v>0</v>
      </c>
      <c r="BD337" s="4">
        <f t="shared" si="244"/>
        <v>0</v>
      </c>
      <c r="BE337" s="4">
        <f t="shared" si="238"/>
        <v>0</v>
      </c>
      <c r="BF337" s="4">
        <f t="shared" si="238"/>
        <v>0</v>
      </c>
      <c r="BG337" s="4">
        <f t="shared" si="238"/>
        <v>0</v>
      </c>
      <c r="BH337" s="4">
        <f t="shared" si="238"/>
        <v>0</v>
      </c>
      <c r="BI337" s="4">
        <f t="shared" si="238"/>
        <v>0</v>
      </c>
      <c r="BJ337" s="4">
        <f t="shared" si="254"/>
        <v>1.064585931547119E-2</v>
      </c>
      <c r="BK337" s="4">
        <f t="shared" si="251"/>
        <v>165272.65469616756</v>
      </c>
      <c r="BL337" s="4">
        <f t="shared" si="215"/>
        <v>1.0000005658975193</v>
      </c>
      <c r="BM337" s="4">
        <f t="shared" si="245"/>
        <v>2754544.4099996109</v>
      </c>
      <c r="BN337" s="18">
        <f t="shared" si="216"/>
        <v>1.0000005264526401</v>
      </c>
      <c r="BO337" s="4">
        <f t="shared" si="246"/>
        <v>5.9999996404556395</v>
      </c>
      <c r="BP337" s="27"/>
      <c r="BQ337" s="4">
        <f>I337+AJ337+BK337+SUM(J$11:J337)</f>
        <v>5000000.0000000047</v>
      </c>
      <c r="BR337" s="27"/>
      <c r="BS337">
        <f t="shared" si="239"/>
        <v>326</v>
      </c>
      <c r="BT337" s="11">
        <f t="shared" si="240"/>
        <v>0.46444306568425092</v>
      </c>
      <c r="BU337" s="9">
        <f t="shared" si="224"/>
        <v>1.1499388837713799E-2</v>
      </c>
      <c r="BV337" s="9">
        <f t="shared" si="224"/>
        <v>1.1619329512703598E-2</v>
      </c>
      <c r="BW337" s="9">
        <f t="shared" si="224"/>
        <v>1.2489916036813431E-2</v>
      </c>
      <c r="BX337" s="9">
        <f t="shared" si="224"/>
        <v>1.342573173293006E-2</v>
      </c>
      <c r="BY337" s="9">
        <f t="shared" si="224"/>
        <v>1.4431663910370915E-2</v>
      </c>
      <c r="BZ337" s="9">
        <f t="shared" si="224"/>
        <v>1.5512966057685871E-2</v>
      </c>
      <c r="CA337" s="9">
        <f t="shared" si="224"/>
        <v>1.6675285277920587E-2</v>
      </c>
      <c r="CB337" s="9">
        <f t="shared" si="224"/>
        <v>1.7924691779330343E-2</v>
      </c>
      <c r="CC337" s="9">
        <f t="shared" si="224"/>
        <v>1.9267710575525687E-2</v>
      </c>
      <c r="CD337" s="9">
        <f t="shared" si="236"/>
        <v>2.0711355560564755E-2</v>
      </c>
      <c r="CE337" s="9">
        <f t="shared" si="236"/>
        <v>0</v>
      </c>
      <c r="CF337" s="9">
        <f t="shared" si="236"/>
        <v>0</v>
      </c>
      <c r="CG337" s="9">
        <f t="shared" si="233"/>
        <v>0</v>
      </c>
      <c r="CH337" s="9">
        <f t="shared" si="233"/>
        <v>0</v>
      </c>
      <c r="CI337" s="9">
        <f t="shared" si="233"/>
        <v>0</v>
      </c>
      <c r="CJ337" s="9">
        <f t="shared" si="233"/>
        <v>0</v>
      </c>
      <c r="CK337" s="9">
        <f t="shared" si="233"/>
        <v>0</v>
      </c>
      <c r="CL337" s="9">
        <f t="shared" si="233"/>
        <v>0</v>
      </c>
      <c r="CM337" s="9">
        <f t="shared" si="233"/>
        <v>0</v>
      </c>
      <c r="CN337" s="9">
        <f t="shared" si="233"/>
        <v>0</v>
      </c>
      <c r="CO337" s="9">
        <f t="shared" si="233"/>
        <v>0</v>
      </c>
      <c r="CP337" s="9">
        <f t="shared" si="233"/>
        <v>0</v>
      </c>
      <c r="CQ337" s="9">
        <f t="shared" si="257"/>
        <v>0.15355803928155903</v>
      </c>
      <c r="CR337" s="27"/>
    </row>
    <row r="338" spans="2:96" x14ac:dyDescent="0.2">
      <c r="B338" s="1">
        <f t="shared" si="252"/>
        <v>44187</v>
      </c>
      <c r="C338" s="8">
        <f t="shared" si="247"/>
        <v>46.714285714285715</v>
      </c>
      <c r="D338">
        <f t="shared" si="255"/>
        <v>327</v>
      </c>
      <c r="E338" s="14">
        <f t="shared" si="253"/>
        <v>0.15</v>
      </c>
      <c r="F338" s="3">
        <f t="shared" si="248"/>
        <v>2.8576511180631639</v>
      </c>
      <c r="G338" s="3">
        <f t="shared" si="241"/>
        <v>1.4189999999999996</v>
      </c>
      <c r="H338" s="27"/>
      <c r="I338" s="4">
        <f t="shared" si="249"/>
        <v>2245455.4364423552</v>
      </c>
      <c r="J338" s="4"/>
      <c r="K338" s="4">
        <f t="shared" si="242"/>
        <v>2754544.56355765</v>
      </c>
      <c r="L338" s="4">
        <f t="shared" si="222"/>
        <v>1.0000004897571937</v>
      </c>
      <c r="N338" s="4">
        <f t="shared" si="256"/>
        <v>0.15355803928155903</v>
      </c>
      <c r="O338" s="4">
        <f t="shared" si="259"/>
        <v>0.15515967842080203</v>
      </c>
      <c r="P338" s="4">
        <f t="shared" si="259"/>
        <v>0.16678512927571529</v>
      </c>
      <c r="Q338" s="4">
        <f t="shared" si="259"/>
        <v>0.17928162365696199</v>
      </c>
      <c r="R338" s="4">
        <f t="shared" si="259"/>
        <v>0.19271442472215344</v>
      </c>
      <c r="S338" s="4">
        <f t="shared" si="259"/>
        <v>0.20715368544486934</v>
      </c>
      <c r="T338" s="4">
        <f t="shared" si="259"/>
        <v>0.22267481497552422</v>
      </c>
      <c r="U338" s="4">
        <f t="shared" si="259"/>
        <v>0.23935887245014423</v>
      </c>
      <c r="V338" s="4">
        <f t="shared" si="259"/>
        <v>0.25729299030330588</v>
      </c>
      <c r="W338" s="4">
        <f t="shared" si="259"/>
        <v>0.27657082929550059</v>
      </c>
      <c r="X338" s="4">
        <f t="shared" si="259"/>
        <v>0.29729306763074465</v>
      </c>
      <c r="Y338" s="4">
        <f t="shared" si="259"/>
        <v>0.31956792671819778</v>
      </c>
      <c r="Z338" s="4">
        <f t="shared" si="259"/>
        <v>0.3435117363228184</v>
      </c>
      <c r="AA338" s="4">
        <f t="shared" si="259"/>
        <v>0.36924954205568189</v>
      </c>
      <c r="AB338" s="4">
        <f t="shared" si="259"/>
        <v>0.39691575837555487</v>
      </c>
      <c r="AC338" s="4">
        <f t="shared" si="259"/>
        <v>0.4266548705108455</v>
      </c>
      <c r="AD338" s="4">
        <f t="shared" si="259"/>
        <v>0.45862218896634899</v>
      </c>
      <c r="AE338" s="4">
        <f t="shared" si="259"/>
        <v>0.4929846605536109</v>
      </c>
      <c r="AF338" s="4">
        <f t="shared" si="259"/>
        <v>0.52992174017867355</v>
      </c>
      <c r="AG338" s="4">
        <f t="shared" si="259"/>
        <v>0.56962632793799228</v>
      </c>
      <c r="AH338" s="4">
        <f t="shared" si="259"/>
        <v>0.61230577641402995</v>
      </c>
      <c r="AI338" s="4">
        <f t="shared" si="243"/>
        <v>2589265.0317539899</v>
      </c>
      <c r="AJ338" s="4">
        <f t="shared" si="250"/>
        <v>2589271.8989576735</v>
      </c>
      <c r="AK338" s="27"/>
      <c r="AL338">
        <f t="shared" si="237"/>
        <v>327</v>
      </c>
      <c r="AM338" s="4"/>
      <c r="AN338" s="4"/>
      <c r="AO338" s="4">
        <f t="shared" si="244"/>
        <v>9.9038092609022559E-3</v>
      </c>
      <c r="AP338" s="4">
        <f t="shared" si="244"/>
        <v>0</v>
      </c>
      <c r="AQ338" s="4">
        <f t="shared" si="244"/>
        <v>0</v>
      </c>
      <c r="AR338" s="4">
        <f t="shared" si="244"/>
        <v>0</v>
      </c>
      <c r="AS338" s="4">
        <f t="shared" si="244"/>
        <v>0</v>
      </c>
      <c r="AT338" s="4">
        <f t="shared" si="244"/>
        <v>0</v>
      </c>
      <c r="AU338" s="4">
        <f t="shared" si="244"/>
        <v>0</v>
      </c>
      <c r="AV338" s="4">
        <f t="shared" si="244"/>
        <v>0</v>
      </c>
      <c r="AW338" s="4">
        <f t="shared" si="244"/>
        <v>0</v>
      </c>
      <c r="AX338" s="4">
        <f t="shared" si="244"/>
        <v>0</v>
      </c>
      <c r="AY338" s="4">
        <f t="shared" si="244"/>
        <v>0</v>
      </c>
      <c r="AZ338" s="4">
        <f t="shared" si="244"/>
        <v>0</v>
      </c>
      <c r="BA338" s="4">
        <f t="shared" si="244"/>
        <v>0</v>
      </c>
      <c r="BB338" s="4">
        <f t="shared" si="244"/>
        <v>0</v>
      </c>
      <c r="BC338" s="4">
        <f t="shared" si="244"/>
        <v>0</v>
      </c>
      <c r="BD338" s="4">
        <f t="shared" si="244"/>
        <v>0</v>
      </c>
      <c r="BE338" s="4">
        <f t="shared" si="238"/>
        <v>0</v>
      </c>
      <c r="BF338" s="4">
        <f t="shared" si="238"/>
        <v>0</v>
      </c>
      <c r="BG338" s="4">
        <f t="shared" si="238"/>
        <v>0</v>
      </c>
      <c r="BH338" s="4">
        <f t="shared" si="238"/>
        <v>0</v>
      </c>
      <c r="BI338" s="4">
        <f t="shared" si="238"/>
        <v>0</v>
      </c>
      <c r="BJ338" s="4">
        <f t="shared" si="254"/>
        <v>9.9038092609022559E-3</v>
      </c>
      <c r="BK338" s="4">
        <f t="shared" si="251"/>
        <v>165272.66459997682</v>
      </c>
      <c r="BL338" s="4">
        <f t="shared" si="215"/>
        <v>1.0000005264526401</v>
      </c>
      <c r="BM338" s="4">
        <f t="shared" si="245"/>
        <v>2754544.5635576504</v>
      </c>
      <c r="BN338" s="18">
        <f t="shared" si="216"/>
        <v>1.0000004897571937</v>
      </c>
      <c r="BO338" s="4">
        <f t="shared" si="246"/>
        <v>5.9999996655170396</v>
      </c>
      <c r="BP338" s="27"/>
      <c r="BQ338" s="4">
        <f>I338+AJ338+BK338+SUM(J$11:J338)</f>
        <v>5000000.0000000047</v>
      </c>
      <c r="BR338" s="27"/>
      <c r="BS338">
        <f t="shared" si="239"/>
        <v>327</v>
      </c>
      <c r="BT338" s="11">
        <f t="shared" si="240"/>
        <v>0.46444303487418176</v>
      </c>
      <c r="BU338" s="9">
        <f t="shared" si="224"/>
        <v>1.0697844268988415E-2</v>
      </c>
      <c r="BV338" s="9">
        <f t="shared" si="224"/>
        <v>1.0809424790378908E-2</v>
      </c>
      <c r="BW338" s="9">
        <f t="shared" si="224"/>
        <v>1.1619328741904392E-2</v>
      </c>
      <c r="BX338" s="9">
        <f t="shared" si="224"/>
        <v>1.2489915208261548E-2</v>
      </c>
      <c r="BY338" s="9">
        <f t="shared" si="224"/>
        <v>1.3425730842298348E-2</v>
      </c>
      <c r="BZ338" s="9">
        <f t="shared" si="224"/>
        <v>1.4431662953008009E-2</v>
      </c>
      <c r="CA338" s="9">
        <f t="shared" si="224"/>
        <v>1.5512965028591905E-2</v>
      </c>
      <c r="CB338" s="9">
        <f t="shared" si="224"/>
        <v>1.6675284171721073E-2</v>
      </c>
      <c r="CC338" s="9">
        <f t="shared" si="224"/>
        <v>1.7924690590248121E-2</v>
      </c>
      <c r="CD338" s="9">
        <f t="shared" si="236"/>
        <v>1.9267709297350732E-2</v>
      </c>
      <c r="CE338" s="9">
        <f t="shared" si="236"/>
        <v>0</v>
      </c>
      <c r="CF338" s="9">
        <f t="shared" si="236"/>
        <v>0</v>
      </c>
      <c r="CG338" s="9">
        <f t="shared" si="233"/>
        <v>0</v>
      </c>
      <c r="CH338" s="9">
        <f t="shared" si="233"/>
        <v>0</v>
      </c>
      <c r="CI338" s="9">
        <f t="shared" si="233"/>
        <v>0</v>
      </c>
      <c r="CJ338" s="9">
        <f t="shared" si="233"/>
        <v>0</v>
      </c>
      <c r="CK338" s="9">
        <f t="shared" si="233"/>
        <v>0</v>
      </c>
      <c r="CL338" s="9">
        <f t="shared" si="233"/>
        <v>0</v>
      </c>
      <c r="CM338" s="9">
        <f t="shared" si="233"/>
        <v>0</v>
      </c>
      <c r="CN338" s="9">
        <f t="shared" si="233"/>
        <v>0</v>
      </c>
      <c r="CO338" s="9">
        <f t="shared" si="233"/>
        <v>0</v>
      </c>
      <c r="CP338" s="9">
        <f t="shared" si="233"/>
        <v>0</v>
      </c>
      <c r="CQ338" s="9">
        <f t="shared" si="257"/>
        <v>0.14285455589275145</v>
      </c>
      <c r="CR338" s="27"/>
    </row>
    <row r="339" spans="2:96" x14ac:dyDescent="0.2">
      <c r="B339" s="1">
        <f t="shared" si="252"/>
        <v>44188</v>
      </c>
      <c r="C339" s="8">
        <f t="shared" si="247"/>
        <v>46.857142857142854</v>
      </c>
      <c r="D339">
        <f t="shared" si="255"/>
        <v>328</v>
      </c>
      <c r="E339" s="14">
        <f t="shared" si="253"/>
        <v>0.15</v>
      </c>
      <c r="F339" s="3">
        <f t="shared" si="248"/>
        <v>2.8576511180631639</v>
      </c>
      <c r="G339" s="3">
        <f t="shared" si="241"/>
        <v>1.4189999999999996</v>
      </c>
      <c r="H339" s="27"/>
      <c r="I339" s="4">
        <f t="shared" si="249"/>
        <v>2245455.2935877992</v>
      </c>
      <c r="J339" s="4"/>
      <c r="K339" s="4">
        <f t="shared" si="242"/>
        <v>2754544.7064122059</v>
      </c>
      <c r="L339" s="4">
        <f t="shared" si="222"/>
        <v>1.0000004556195361</v>
      </c>
      <c r="N339" s="4">
        <f t="shared" si="256"/>
        <v>0.14285455589275145</v>
      </c>
      <c r="O339" s="4">
        <f t="shared" si="259"/>
        <v>0.1443445569246655</v>
      </c>
      <c r="P339" s="4">
        <f t="shared" si="259"/>
        <v>0.15515967842080203</v>
      </c>
      <c r="Q339" s="4">
        <f t="shared" si="259"/>
        <v>0.16678512927571529</v>
      </c>
      <c r="R339" s="4">
        <f t="shared" si="259"/>
        <v>0.17928162365696199</v>
      </c>
      <c r="S339" s="4">
        <f t="shared" si="259"/>
        <v>0.19271442472215344</v>
      </c>
      <c r="T339" s="4">
        <f t="shared" si="259"/>
        <v>0.20715368544486934</v>
      </c>
      <c r="U339" s="4">
        <f t="shared" si="259"/>
        <v>0.22267481497552422</v>
      </c>
      <c r="V339" s="4">
        <f t="shared" si="259"/>
        <v>0.23935887245014423</v>
      </c>
      <c r="W339" s="4">
        <f t="shared" si="259"/>
        <v>0.25729299030330588</v>
      </c>
      <c r="X339" s="4">
        <f t="shared" si="259"/>
        <v>0.27657082929550059</v>
      </c>
      <c r="Y339" s="4">
        <f t="shared" si="259"/>
        <v>0.29729306763074465</v>
      </c>
      <c r="Z339" s="4">
        <f t="shared" si="259"/>
        <v>0.31956792671819778</v>
      </c>
      <c r="AA339" s="4">
        <f t="shared" si="259"/>
        <v>0.3435117363228184</v>
      </c>
      <c r="AB339" s="4">
        <f t="shared" si="259"/>
        <v>0.36924954205568189</v>
      </c>
      <c r="AC339" s="4">
        <f t="shared" si="259"/>
        <v>0.39691575837555487</v>
      </c>
      <c r="AD339" s="4">
        <f t="shared" si="259"/>
        <v>0.4266548705108455</v>
      </c>
      <c r="AE339" s="4">
        <f t="shared" si="259"/>
        <v>0.45862218896634899</v>
      </c>
      <c r="AF339" s="4">
        <f t="shared" si="259"/>
        <v>0.4929846605536109</v>
      </c>
      <c r="AG339" s="4">
        <f t="shared" si="259"/>
        <v>0.52992174017867355</v>
      </c>
      <c r="AH339" s="4">
        <f t="shared" si="259"/>
        <v>0.56962632793799228</v>
      </c>
      <c r="AI339" s="4">
        <f t="shared" si="243"/>
        <v>2589265.6440597661</v>
      </c>
      <c r="AJ339" s="4">
        <f t="shared" si="250"/>
        <v>2589272.0325987465</v>
      </c>
      <c r="AK339" s="27"/>
      <c r="AL339">
        <f t="shared" si="237"/>
        <v>328</v>
      </c>
      <c r="AM339" s="4"/>
      <c r="AN339" s="4"/>
      <c r="AO339" s="4">
        <f t="shared" si="244"/>
        <v>9.213482356893541E-3</v>
      </c>
      <c r="AP339" s="4">
        <f t="shared" si="244"/>
        <v>0</v>
      </c>
      <c r="AQ339" s="4">
        <f t="shared" si="244"/>
        <v>0</v>
      </c>
      <c r="AR339" s="4">
        <f t="shared" si="244"/>
        <v>0</v>
      </c>
      <c r="AS339" s="4">
        <f t="shared" si="244"/>
        <v>0</v>
      </c>
      <c r="AT339" s="4">
        <f t="shared" si="244"/>
        <v>0</v>
      </c>
      <c r="AU339" s="4">
        <f t="shared" si="244"/>
        <v>0</v>
      </c>
      <c r="AV339" s="4">
        <f t="shared" si="244"/>
        <v>0</v>
      </c>
      <c r="AW339" s="4">
        <f t="shared" si="244"/>
        <v>0</v>
      </c>
      <c r="AX339" s="4">
        <f t="shared" si="244"/>
        <v>0</v>
      </c>
      <c r="AY339" s="4">
        <f t="shared" si="244"/>
        <v>0</v>
      </c>
      <c r="AZ339" s="4">
        <f t="shared" si="244"/>
        <v>0</v>
      </c>
      <c r="BA339" s="4">
        <f t="shared" si="244"/>
        <v>0</v>
      </c>
      <c r="BB339" s="4">
        <f t="shared" si="244"/>
        <v>0</v>
      </c>
      <c r="BC339" s="4">
        <f t="shared" si="244"/>
        <v>0</v>
      </c>
      <c r="BD339" s="4">
        <f t="shared" si="244"/>
        <v>0</v>
      </c>
      <c r="BE339" s="4">
        <f t="shared" si="238"/>
        <v>0</v>
      </c>
      <c r="BF339" s="4">
        <f t="shared" si="238"/>
        <v>0</v>
      </c>
      <c r="BG339" s="4">
        <f t="shared" si="238"/>
        <v>0</v>
      </c>
      <c r="BH339" s="4">
        <f t="shared" si="238"/>
        <v>0</v>
      </c>
      <c r="BI339" s="4">
        <f t="shared" si="238"/>
        <v>0</v>
      </c>
      <c r="BJ339" s="4">
        <f t="shared" si="254"/>
        <v>9.213482356893541E-3</v>
      </c>
      <c r="BK339" s="4">
        <f t="shared" si="251"/>
        <v>165272.67381345917</v>
      </c>
      <c r="BL339" s="4">
        <f t="shared" si="215"/>
        <v>1.0000004897571935</v>
      </c>
      <c r="BM339" s="4">
        <f t="shared" si="245"/>
        <v>2754544.7064122055</v>
      </c>
      <c r="BN339" s="18">
        <f t="shared" si="216"/>
        <v>1.0000004556195359</v>
      </c>
      <c r="BO339" s="4">
        <f t="shared" si="246"/>
        <v>5.9999996888315827</v>
      </c>
      <c r="BP339" s="27"/>
      <c r="BQ339" s="4">
        <f>I339+AJ339+BK339+SUM(J$11:J339)</f>
        <v>5000000.0000000047</v>
      </c>
      <c r="BR339" s="27"/>
      <c r="BS339">
        <f t="shared" si="239"/>
        <v>328</v>
      </c>
      <c r="BT339" s="11">
        <f t="shared" si="240"/>
        <v>0.46444300621167223</v>
      </c>
      <c r="BU339" s="9">
        <f t="shared" si="224"/>
        <v>9.9521699084794257E-3</v>
      </c>
      <c r="BV339" s="9">
        <f t="shared" si="224"/>
        <v>1.0055972992257523E-2</v>
      </c>
      <c r="BW339" s="9">
        <f t="shared" si="224"/>
        <v>1.0809424123289044E-2</v>
      </c>
      <c r="BX339" s="9">
        <f t="shared" si="224"/>
        <v>1.1619328024832338E-2</v>
      </c>
      <c r="BY339" s="9">
        <f t="shared" si="224"/>
        <v>1.2489914437462361E-2</v>
      </c>
      <c r="BZ339" s="9">
        <f t="shared" si="224"/>
        <v>1.3425730013746492E-2</v>
      </c>
      <c r="CA339" s="9">
        <f t="shared" si="224"/>
        <v>1.4431662062376336E-2</v>
      </c>
      <c r="CB339" s="9">
        <f t="shared" si="224"/>
        <v>1.5512964071229053E-2</v>
      </c>
      <c r="CC339" s="9">
        <f t="shared" si="224"/>
        <v>1.667528314262718E-2</v>
      </c>
      <c r="CD339" s="9">
        <f t="shared" si="236"/>
        <v>1.7924689484048701E-2</v>
      </c>
      <c r="CE339" s="9">
        <f t="shared" si="236"/>
        <v>0</v>
      </c>
      <c r="CF339" s="9">
        <f t="shared" si="236"/>
        <v>0</v>
      </c>
      <c r="CG339" s="9">
        <f t="shared" si="233"/>
        <v>0</v>
      </c>
      <c r="CH339" s="9">
        <f t="shared" si="233"/>
        <v>0</v>
      </c>
      <c r="CI339" s="9">
        <f t="shared" si="233"/>
        <v>0</v>
      </c>
      <c r="CJ339" s="9">
        <f t="shared" si="233"/>
        <v>0</v>
      </c>
      <c r="CK339" s="9">
        <f t="shared" si="233"/>
        <v>0</v>
      </c>
      <c r="CL339" s="9">
        <f t="shared" si="233"/>
        <v>0</v>
      </c>
      <c r="CM339" s="9">
        <f t="shared" si="233"/>
        <v>0</v>
      </c>
      <c r="CN339" s="9">
        <f t="shared" si="233"/>
        <v>0</v>
      </c>
      <c r="CO339" s="9">
        <f t="shared" si="233"/>
        <v>0</v>
      </c>
      <c r="CP339" s="9">
        <f t="shared" si="233"/>
        <v>0</v>
      </c>
      <c r="CQ339" s="9">
        <f t="shared" si="257"/>
        <v>0.13289713826034846</v>
      </c>
      <c r="CR339" s="27"/>
    </row>
    <row r="340" spans="2:96" x14ac:dyDescent="0.2">
      <c r="B340" s="1">
        <f t="shared" si="252"/>
        <v>44189</v>
      </c>
      <c r="C340" s="8">
        <f t="shared" si="247"/>
        <v>47</v>
      </c>
      <c r="D340">
        <f t="shared" si="255"/>
        <v>329</v>
      </c>
      <c r="E340" s="14">
        <f t="shared" si="253"/>
        <v>0.15</v>
      </c>
      <c r="F340" s="3">
        <f t="shared" si="248"/>
        <v>2.8576511180631639</v>
      </c>
      <c r="G340" s="3">
        <f t="shared" si="241"/>
        <v>1.4189999999999996</v>
      </c>
      <c r="H340" s="27"/>
      <c r="I340" s="4">
        <f t="shared" si="249"/>
        <v>2245455.1606906611</v>
      </c>
      <c r="J340" s="4"/>
      <c r="K340" s="4">
        <f t="shared" si="242"/>
        <v>2754544.8393093441</v>
      </c>
      <c r="L340" s="4">
        <f t="shared" si="222"/>
        <v>1.0000004238613818</v>
      </c>
      <c r="N340" s="4">
        <f t="shared" si="256"/>
        <v>0.13289713826034846</v>
      </c>
      <c r="O340" s="4">
        <f t="shared" si="259"/>
        <v>0.13428328253918637</v>
      </c>
      <c r="P340" s="4">
        <f t="shared" si="259"/>
        <v>0.1443445569246655</v>
      </c>
      <c r="Q340" s="4">
        <f t="shared" si="259"/>
        <v>0.15515967842080203</v>
      </c>
      <c r="R340" s="4">
        <f t="shared" si="259"/>
        <v>0.16678512927571529</v>
      </c>
      <c r="S340" s="4">
        <f t="shared" si="259"/>
        <v>0.17928162365696199</v>
      </c>
      <c r="T340" s="4">
        <f t="shared" si="259"/>
        <v>0.19271442472215344</v>
      </c>
      <c r="U340" s="4">
        <f t="shared" si="259"/>
        <v>0.20715368544486934</v>
      </c>
      <c r="V340" s="4">
        <f t="shared" si="259"/>
        <v>0.22267481497552422</v>
      </c>
      <c r="W340" s="4">
        <f t="shared" si="259"/>
        <v>0.23935887245014423</v>
      </c>
      <c r="X340" s="4">
        <f t="shared" si="259"/>
        <v>0.25729299030330588</v>
      </c>
      <c r="Y340" s="4">
        <f t="shared" si="259"/>
        <v>0.27657082929550059</v>
      </c>
      <c r="Z340" s="4">
        <f t="shared" si="259"/>
        <v>0.29729306763074465</v>
      </c>
      <c r="AA340" s="4">
        <f t="shared" si="259"/>
        <v>0.31956792671819778</v>
      </c>
      <c r="AB340" s="4">
        <f t="shared" si="259"/>
        <v>0.3435117363228184</v>
      </c>
      <c r="AC340" s="4">
        <f t="shared" si="259"/>
        <v>0.36924954205568189</v>
      </c>
      <c r="AD340" s="4">
        <f t="shared" si="259"/>
        <v>0.39691575837555487</v>
      </c>
      <c r="AE340" s="4">
        <f t="shared" si="259"/>
        <v>0.4266548705108455</v>
      </c>
      <c r="AF340" s="4">
        <f t="shared" si="259"/>
        <v>0.45862218896634899</v>
      </c>
      <c r="AG340" s="4">
        <f t="shared" si="259"/>
        <v>0.4929846605536109</v>
      </c>
      <c r="AH340" s="4">
        <f t="shared" si="259"/>
        <v>0.52992174017867355</v>
      </c>
      <c r="AI340" s="4">
        <f t="shared" si="243"/>
        <v>2589266.2136860942</v>
      </c>
      <c r="AJ340" s="4">
        <f t="shared" si="250"/>
        <v>2589272.1569246119</v>
      </c>
      <c r="AK340" s="27"/>
      <c r="AL340">
        <f t="shared" si="237"/>
        <v>329</v>
      </c>
      <c r="AM340" s="4"/>
      <c r="AN340" s="4"/>
      <c r="AO340" s="4">
        <f t="shared" si="244"/>
        <v>8.571273353565086E-3</v>
      </c>
      <c r="AP340" s="4">
        <f t="shared" si="244"/>
        <v>0</v>
      </c>
      <c r="AQ340" s="4">
        <f t="shared" si="244"/>
        <v>0</v>
      </c>
      <c r="AR340" s="4">
        <f t="shared" si="244"/>
        <v>0</v>
      </c>
      <c r="AS340" s="4">
        <f t="shared" si="244"/>
        <v>0</v>
      </c>
      <c r="AT340" s="4">
        <f t="shared" si="244"/>
        <v>0</v>
      </c>
      <c r="AU340" s="4">
        <f t="shared" si="244"/>
        <v>0</v>
      </c>
      <c r="AV340" s="4">
        <f t="shared" si="244"/>
        <v>0</v>
      </c>
      <c r="AW340" s="4">
        <f t="shared" si="244"/>
        <v>0</v>
      </c>
      <c r="AX340" s="4">
        <f t="shared" si="244"/>
        <v>0</v>
      </c>
      <c r="AY340" s="4">
        <f t="shared" si="244"/>
        <v>0</v>
      </c>
      <c r="AZ340" s="4">
        <f t="shared" si="244"/>
        <v>0</v>
      </c>
      <c r="BA340" s="4">
        <f t="shared" si="244"/>
        <v>0</v>
      </c>
      <c r="BB340" s="4">
        <f t="shared" si="244"/>
        <v>0</v>
      </c>
      <c r="BC340" s="4">
        <f t="shared" si="244"/>
        <v>0</v>
      </c>
      <c r="BD340" s="4">
        <f t="shared" si="244"/>
        <v>0</v>
      </c>
      <c r="BE340" s="4">
        <f t="shared" si="238"/>
        <v>0</v>
      </c>
      <c r="BF340" s="4">
        <f t="shared" si="238"/>
        <v>0</v>
      </c>
      <c r="BG340" s="4">
        <f t="shared" si="238"/>
        <v>0</v>
      </c>
      <c r="BH340" s="4">
        <f t="shared" si="238"/>
        <v>0</v>
      </c>
      <c r="BI340" s="4">
        <f t="shared" si="238"/>
        <v>0</v>
      </c>
      <c r="BJ340" s="4">
        <f t="shared" si="254"/>
        <v>8.571273353565086E-3</v>
      </c>
      <c r="BK340" s="4">
        <f t="shared" si="251"/>
        <v>165272.68238473253</v>
      </c>
      <c r="BL340" s="4">
        <f t="shared" ref="BL340:BL403" si="260">BK340/BK333</f>
        <v>1.0000004556195361</v>
      </c>
      <c r="BM340" s="4">
        <f t="shared" si="245"/>
        <v>2754544.8393093445</v>
      </c>
      <c r="BN340" s="18">
        <f t="shared" ref="BN340:BN403" si="261">BM340/BM333</f>
        <v>1.0000004238613818</v>
      </c>
      <c r="BO340" s="4">
        <f t="shared" si="246"/>
        <v>5.9999997105210259</v>
      </c>
      <c r="BP340" s="27"/>
      <c r="BQ340" s="4">
        <f>I340+AJ340+BK340+SUM(J$11:J340)</f>
        <v>5000000.0000000047</v>
      </c>
      <c r="BR340" s="27"/>
      <c r="BS340">
        <f t="shared" si="239"/>
        <v>329</v>
      </c>
      <c r="BT340" s="11">
        <f t="shared" si="240"/>
        <v>0.46444297954703079</v>
      </c>
      <c r="BU340" s="9">
        <f t="shared" si="224"/>
        <v>9.2584714300364915E-3</v>
      </c>
      <c r="BV340" s="9">
        <f t="shared" si="224"/>
        <v>9.3550391768783235E-3</v>
      </c>
      <c r="BW340" s="9">
        <f t="shared" si="224"/>
        <v>1.0055972414923144E-2</v>
      </c>
      <c r="BX340" s="9">
        <f t="shared" si="224"/>
        <v>1.0809423502697464E-2</v>
      </c>
      <c r="BY340" s="9">
        <f t="shared" si="224"/>
        <v>1.1619327357742487E-2</v>
      </c>
      <c r="BZ340" s="9">
        <f t="shared" si="224"/>
        <v>1.2489913720390329E-2</v>
      </c>
      <c r="CA340" s="9">
        <f t="shared" si="224"/>
        <v>1.3425729242947337E-2</v>
      </c>
      <c r="CB340" s="9">
        <f t="shared" si="224"/>
        <v>1.4431661233824524E-2</v>
      </c>
      <c r="CC340" s="9">
        <f t="shared" si="224"/>
        <v>1.5512963180597439E-2</v>
      </c>
      <c r="CD340" s="9">
        <f t="shared" si="236"/>
        <v>1.6675282185264404E-2</v>
      </c>
      <c r="CE340" s="9">
        <f t="shared" si="236"/>
        <v>0</v>
      </c>
      <c r="CF340" s="9">
        <f t="shared" si="236"/>
        <v>0</v>
      </c>
      <c r="CG340" s="9">
        <f t="shared" si="233"/>
        <v>0</v>
      </c>
      <c r="CH340" s="9">
        <f t="shared" si="233"/>
        <v>0</v>
      </c>
      <c r="CI340" s="9">
        <f t="shared" si="233"/>
        <v>0</v>
      </c>
      <c r="CJ340" s="9">
        <f t="shared" si="233"/>
        <v>0</v>
      </c>
      <c r="CK340" s="9">
        <f t="shared" si="233"/>
        <v>0</v>
      </c>
      <c r="CL340" s="9">
        <f t="shared" si="233"/>
        <v>0</v>
      </c>
      <c r="CM340" s="9">
        <f t="shared" si="233"/>
        <v>0</v>
      </c>
      <c r="CN340" s="9">
        <f t="shared" si="233"/>
        <v>0</v>
      </c>
      <c r="CO340" s="9">
        <f t="shared" si="233"/>
        <v>0</v>
      </c>
      <c r="CP340" s="9">
        <f t="shared" si="233"/>
        <v>0</v>
      </c>
      <c r="CQ340" s="9">
        <f t="shared" si="257"/>
        <v>0.12363378344530195</v>
      </c>
      <c r="CR340" s="27"/>
    </row>
    <row r="341" spans="2:96" x14ac:dyDescent="0.2">
      <c r="B341" s="1">
        <f t="shared" si="252"/>
        <v>44190</v>
      </c>
      <c r="C341" s="8">
        <f t="shared" si="247"/>
        <v>47.142857142857146</v>
      </c>
      <c r="D341">
        <f t="shared" si="255"/>
        <v>330</v>
      </c>
      <c r="E341" s="14">
        <f t="shared" si="253"/>
        <v>0.15</v>
      </c>
      <c r="F341" s="3">
        <f t="shared" si="248"/>
        <v>2.8576511180631639</v>
      </c>
      <c r="G341" s="3">
        <f t="shared" si="241"/>
        <v>1.4189999999999996</v>
      </c>
      <c r="H341" s="27"/>
      <c r="I341" s="4">
        <f t="shared" si="249"/>
        <v>2245455.0370568777</v>
      </c>
      <c r="J341" s="4"/>
      <c r="K341" s="4">
        <f t="shared" si="242"/>
        <v>2754544.9629431274</v>
      </c>
      <c r="L341" s="4">
        <f t="shared" si="222"/>
        <v>1.0000003943168718</v>
      </c>
      <c r="N341" s="4">
        <f t="shared" si="256"/>
        <v>0.12363378344530195</v>
      </c>
      <c r="O341" s="4">
        <f t="shared" si="259"/>
        <v>0.12492330996472754</v>
      </c>
      <c r="P341" s="4">
        <f t="shared" si="259"/>
        <v>0.13428328253918637</v>
      </c>
      <c r="Q341" s="4">
        <f t="shared" si="259"/>
        <v>0.1443445569246655</v>
      </c>
      <c r="R341" s="4">
        <f t="shared" si="259"/>
        <v>0.15515967842080203</v>
      </c>
      <c r="S341" s="4">
        <f t="shared" si="259"/>
        <v>0.16678512927571529</v>
      </c>
      <c r="T341" s="4">
        <f t="shared" si="259"/>
        <v>0.17928162365696199</v>
      </c>
      <c r="U341" s="4">
        <f t="shared" si="259"/>
        <v>0.19271442472215344</v>
      </c>
      <c r="V341" s="4">
        <f t="shared" si="259"/>
        <v>0.20715368544486934</v>
      </c>
      <c r="W341" s="4">
        <f t="shared" si="259"/>
        <v>0.22267481497552422</v>
      </c>
      <c r="X341" s="4">
        <f t="shared" si="259"/>
        <v>0.23935887245014423</v>
      </c>
      <c r="Y341" s="4">
        <f t="shared" si="259"/>
        <v>0.25729299030330588</v>
      </c>
      <c r="Z341" s="4">
        <f t="shared" si="259"/>
        <v>0.27657082929550059</v>
      </c>
      <c r="AA341" s="4">
        <f t="shared" si="259"/>
        <v>0.29729306763074465</v>
      </c>
      <c r="AB341" s="4">
        <f t="shared" si="259"/>
        <v>0.31956792671819778</v>
      </c>
      <c r="AC341" s="4">
        <f t="shared" si="259"/>
        <v>0.3435117363228184</v>
      </c>
      <c r="AD341" s="4">
        <f t="shared" si="259"/>
        <v>0.36924954205568189</v>
      </c>
      <c r="AE341" s="4">
        <f t="shared" si="259"/>
        <v>0.39691575837555487</v>
      </c>
      <c r="AF341" s="4">
        <f t="shared" si="259"/>
        <v>0.4266548705108455</v>
      </c>
      <c r="AG341" s="4">
        <f t="shared" si="259"/>
        <v>0.45862218896634899</v>
      </c>
      <c r="AH341" s="4">
        <f t="shared" si="259"/>
        <v>0.4929846605536109</v>
      </c>
      <c r="AI341" s="4">
        <f t="shared" si="243"/>
        <v>2589266.7436078344</v>
      </c>
      <c r="AJ341" s="4">
        <f t="shared" si="250"/>
        <v>2589272.2725845668</v>
      </c>
      <c r="AK341" s="27"/>
      <c r="AL341">
        <f t="shared" si="237"/>
        <v>330</v>
      </c>
      <c r="AM341" s="4"/>
      <c r="AN341" s="4"/>
      <c r="AO341" s="4">
        <f t="shared" si="244"/>
        <v>7.9738282956209067E-3</v>
      </c>
      <c r="AP341" s="4">
        <f t="shared" si="244"/>
        <v>0</v>
      </c>
      <c r="AQ341" s="4">
        <f t="shared" si="244"/>
        <v>0</v>
      </c>
      <c r="AR341" s="4">
        <f t="shared" si="244"/>
        <v>0</v>
      </c>
      <c r="AS341" s="4">
        <f t="shared" si="244"/>
        <v>0</v>
      </c>
      <c r="AT341" s="4">
        <f t="shared" si="244"/>
        <v>0</v>
      </c>
      <c r="AU341" s="4">
        <f t="shared" si="244"/>
        <v>0</v>
      </c>
      <c r="AV341" s="4">
        <f t="shared" si="244"/>
        <v>0</v>
      </c>
      <c r="AW341" s="4">
        <f t="shared" si="244"/>
        <v>0</v>
      </c>
      <c r="AX341" s="4">
        <f t="shared" si="244"/>
        <v>0</v>
      </c>
      <c r="AY341" s="4">
        <f t="shared" si="244"/>
        <v>0</v>
      </c>
      <c r="AZ341" s="4">
        <f t="shared" si="244"/>
        <v>0</v>
      </c>
      <c r="BA341" s="4">
        <f t="shared" si="244"/>
        <v>0</v>
      </c>
      <c r="BB341" s="4">
        <f t="shared" si="244"/>
        <v>0</v>
      </c>
      <c r="BC341" s="4">
        <f t="shared" si="244"/>
        <v>0</v>
      </c>
      <c r="BD341" s="4">
        <f t="shared" si="244"/>
        <v>0</v>
      </c>
      <c r="BE341" s="4">
        <f t="shared" si="238"/>
        <v>0</v>
      </c>
      <c r="BF341" s="4">
        <f t="shared" si="238"/>
        <v>0</v>
      </c>
      <c r="BG341" s="4">
        <f t="shared" si="238"/>
        <v>0</v>
      </c>
      <c r="BH341" s="4">
        <f t="shared" si="238"/>
        <v>0</v>
      </c>
      <c r="BI341" s="4">
        <f t="shared" si="238"/>
        <v>0</v>
      </c>
      <c r="BJ341" s="4">
        <f t="shared" si="254"/>
        <v>7.9738282956209067E-3</v>
      </c>
      <c r="BK341" s="4">
        <f t="shared" si="251"/>
        <v>165272.69035856082</v>
      </c>
      <c r="BL341" s="4">
        <f t="shared" si="260"/>
        <v>1.0000004238613818</v>
      </c>
      <c r="BM341" s="4">
        <f t="shared" si="245"/>
        <v>2754544.9629431278</v>
      </c>
      <c r="BN341" s="18">
        <f t="shared" si="261"/>
        <v>1.0000003943168718</v>
      </c>
      <c r="BO341" s="4">
        <f t="shared" si="246"/>
        <v>5.9999997306986472</v>
      </c>
      <c r="BP341" s="27"/>
      <c r="BQ341" s="4">
        <f>I341+AJ341+BK341+SUM(J$11:J341)</f>
        <v>5000000.0000000056</v>
      </c>
      <c r="BR341" s="27"/>
      <c r="BS341">
        <f t="shared" si="239"/>
        <v>330</v>
      </c>
      <c r="BT341" s="11">
        <f t="shared" si="240"/>
        <v>0.46444295474099989</v>
      </c>
      <c r="BU341" s="9">
        <f t="shared" si="224"/>
        <v>8.6131259533717437E-3</v>
      </c>
      <c r="BV341" s="9">
        <f t="shared" si="224"/>
        <v>8.7029626794065777E-3</v>
      </c>
      <c r="BW341" s="9">
        <f t="shared" si="224"/>
        <v>9.3550386772230359E-3</v>
      </c>
      <c r="BX341" s="9">
        <f t="shared" si="224"/>
        <v>1.0055971877830814E-2</v>
      </c>
      <c r="BY341" s="9">
        <f t="shared" si="224"/>
        <v>1.0809422925363098E-2</v>
      </c>
      <c r="BZ341" s="9">
        <f t="shared" si="224"/>
        <v>1.1619326737150928E-2</v>
      </c>
      <c r="CA341" s="9">
        <f t="shared" si="224"/>
        <v>1.2489913053300505E-2</v>
      </c>
      <c r="CB341" s="9">
        <f t="shared" si="224"/>
        <v>1.3425728525875341E-2</v>
      </c>
      <c r="CC341" s="9">
        <f t="shared" si="224"/>
        <v>1.4431660463025416E-2</v>
      </c>
      <c r="CD341" s="9">
        <f t="shared" si="236"/>
        <v>1.5512962352045688E-2</v>
      </c>
      <c r="CE341" s="9">
        <f t="shared" si="236"/>
        <v>0</v>
      </c>
      <c r="CF341" s="9">
        <f t="shared" si="236"/>
        <v>0</v>
      </c>
      <c r="CG341" s="9">
        <f t="shared" si="233"/>
        <v>0</v>
      </c>
      <c r="CH341" s="9">
        <f t="shared" si="233"/>
        <v>0</v>
      </c>
      <c r="CI341" s="9">
        <f t="shared" si="233"/>
        <v>0</v>
      </c>
      <c r="CJ341" s="9">
        <f t="shared" si="233"/>
        <v>0</v>
      </c>
      <c r="CK341" s="9">
        <f t="shared" si="233"/>
        <v>0</v>
      </c>
      <c r="CL341" s="9">
        <f t="shared" si="233"/>
        <v>0</v>
      </c>
      <c r="CM341" s="9">
        <f t="shared" si="233"/>
        <v>0</v>
      </c>
      <c r="CN341" s="9">
        <f t="shared" si="233"/>
        <v>0</v>
      </c>
      <c r="CO341" s="9">
        <f t="shared" si="233"/>
        <v>0</v>
      </c>
      <c r="CP341" s="9">
        <f t="shared" si="233"/>
        <v>0</v>
      </c>
      <c r="CQ341" s="9">
        <f t="shared" si="257"/>
        <v>0.11501611324459315</v>
      </c>
      <c r="CR341" s="27"/>
    </row>
    <row r="342" spans="2:96" x14ac:dyDescent="0.2">
      <c r="B342" s="1">
        <f t="shared" si="252"/>
        <v>44191</v>
      </c>
      <c r="C342" s="8">
        <f t="shared" si="247"/>
        <v>47.285714285714285</v>
      </c>
      <c r="D342">
        <f t="shared" si="255"/>
        <v>331</v>
      </c>
      <c r="E342" s="14">
        <f t="shared" si="253"/>
        <v>0.15</v>
      </c>
      <c r="F342" s="3">
        <f t="shared" si="248"/>
        <v>2.8576511180631639</v>
      </c>
      <c r="G342" s="3">
        <f t="shared" si="241"/>
        <v>1.4189999999999996</v>
      </c>
      <c r="H342" s="27"/>
      <c r="I342" s="4">
        <f t="shared" si="249"/>
        <v>2245454.9220407647</v>
      </c>
      <c r="J342" s="4"/>
      <c r="K342" s="4">
        <f t="shared" si="242"/>
        <v>2754545.0779592404</v>
      </c>
      <c r="L342" s="4">
        <f t="shared" si="222"/>
        <v>1.0000003668317083</v>
      </c>
      <c r="N342" s="4">
        <f t="shared" si="256"/>
        <v>0.11501611324459315</v>
      </c>
      <c r="O342" s="4">
        <f t="shared" si="259"/>
        <v>0.11621575643858383</v>
      </c>
      <c r="P342" s="4">
        <f t="shared" si="259"/>
        <v>0.12492330996472754</v>
      </c>
      <c r="Q342" s="4">
        <f t="shared" si="259"/>
        <v>0.13428328253918637</v>
      </c>
      <c r="R342" s="4">
        <f t="shared" si="259"/>
        <v>0.1443445569246655</v>
      </c>
      <c r="S342" s="4">
        <f t="shared" si="259"/>
        <v>0.15515967842080203</v>
      </c>
      <c r="T342" s="4">
        <f t="shared" si="259"/>
        <v>0.16678512927571529</v>
      </c>
      <c r="U342" s="4">
        <f t="shared" si="259"/>
        <v>0.17928162365696199</v>
      </c>
      <c r="V342" s="4">
        <f t="shared" si="259"/>
        <v>0.19271442472215344</v>
      </c>
      <c r="W342" s="4">
        <f t="shared" si="259"/>
        <v>0.20715368544486934</v>
      </c>
      <c r="X342" s="4">
        <f t="shared" si="259"/>
        <v>0.22267481497552422</v>
      </c>
      <c r="Y342" s="4">
        <f t="shared" si="259"/>
        <v>0.23935887245014423</v>
      </c>
      <c r="Z342" s="4">
        <f t="shared" si="259"/>
        <v>0.25729299030330588</v>
      </c>
      <c r="AA342" s="4">
        <f t="shared" si="259"/>
        <v>0.27657082929550059</v>
      </c>
      <c r="AB342" s="4">
        <f t="shared" si="259"/>
        <v>0.29729306763074465</v>
      </c>
      <c r="AC342" s="4">
        <f t="shared" si="259"/>
        <v>0.31956792671819778</v>
      </c>
      <c r="AD342" s="4">
        <f t="shared" si="259"/>
        <v>0.3435117363228184</v>
      </c>
      <c r="AE342" s="4">
        <f t="shared" si="259"/>
        <v>0.36924954205568189</v>
      </c>
      <c r="AF342" s="4">
        <f t="shared" si="259"/>
        <v>0.39691575837555487</v>
      </c>
      <c r="AG342" s="4">
        <f t="shared" si="259"/>
        <v>0.4266548705108455</v>
      </c>
      <c r="AH342" s="4">
        <f t="shared" si="259"/>
        <v>0.45862218896634899</v>
      </c>
      <c r="AI342" s="4">
        <f t="shared" si="243"/>
        <v>2589267.2365924949</v>
      </c>
      <c r="AJ342" s="4">
        <f t="shared" si="250"/>
        <v>2589272.3801826532</v>
      </c>
      <c r="AK342" s="27"/>
      <c r="AL342">
        <f t="shared" si="237"/>
        <v>331</v>
      </c>
      <c r="AM342" s="4"/>
      <c r="AN342" s="4"/>
      <c r="AO342" s="4">
        <f t="shared" si="244"/>
        <v>7.4180270067181163E-3</v>
      </c>
      <c r="AP342" s="4">
        <f t="shared" si="244"/>
        <v>0</v>
      </c>
      <c r="AQ342" s="4">
        <f t="shared" si="244"/>
        <v>0</v>
      </c>
      <c r="AR342" s="4">
        <f t="shared" si="244"/>
        <v>0</v>
      </c>
      <c r="AS342" s="4">
        <f t="shared" si="244"/>
        <v>0</v>
      </c>
      <c r="AT342" s="4">
        <f t="shared" si="244"/>
        <v>0</v>
      </c>
      <c r="AU342" s="4">
        <f t="shared" si="244"/>
        <v>0</v>
      </c>
      <c r="AV342" s="4">
        <f t="shared" si="244"/>
        <v>0</v>
      </c>
      <c r="AW342" s="4">
        <f t="shared" si="244"/>
        <v>0</v>
      </c>
      <c r="AX342" s="4">
        <f t="shared" si="244"/>
        <v>0</v>
      </c>
      <c r="AY342" s="4">
        <f t="shared" si="244"/>
        <v>0</v>
      </c>
      <c r="AZ342" s="4">
        <f t="shared" si="244"/>
        <v>0</v>
      </c>
      <c r="BA342" s="4">
        <f t="shared" si="244"/>
        <v>0</v>
      </c>
      <c r="BB342" s="4">
        <f t="shared" si="244"/>
        <v>0</v>
      </c>
      <c r="BC342" s="4">
        <f t="shared" si="244"/>
        <v>0</v>
      </c>
      <c r="BD342" s="4">
        <f t="shared" si="244"/>
        <v>0</v>
      </c>
      <c r="BE342" s="4">
        <f t="shared" si="238"/>
        <v>0</v>
      </c>
      <c r="BF342" s="4">
        <f t="shared" si="238"/>
        <v>0</v>
      </c>
      <c r="BG342" s="4">
        <f t="shared" si="238"/>
        <v>0</v>
      </c>
      <c r="BH342" s="4">
        <f t="shared" si="238"/>
        <v>0</v>
      </c>
      <c r="BI342" s="4">
        <f t="shared" si="238"/>
        <v>0</v>
      </c>
      <c r="BJ342" s="4">
        <f t="shared" si="254"/>
        <v>7.4180270067181163E-3</v>
      </c>
      <c r="BK342" s="4">
        <f t="shared" si="251"/>
        <v>165272.69777658783</v>
      </c>
      <c r="BL342" s="4">
        <f t="shared" si="260"/>
        <v>1.0000003943168718</v>
      </c>
      <c r="BM342" s="4">
        <f t="shared" si="245"/>
        <v>2754545.0779592409</v>
      </c>
      <c r="BN342" s="18">
        <f t="shared" si="261"/>
        <v>1.0000003668317083</v>
      </c>
      <c r="BO342" s="4">
        <f t="shared" si="246"/>
        <v>5.9999997494698238</v>
      </c>
      <c r="BP342" s="27"/>
      <c r="BQ342" s="4">
        <f>I342+AJ342+BK342+SUM(J$11:J342)</f>
        <v>5000000.0000000056</v>
      </c>
      <c r="BR342" s="27"/>
      <c r="BS342">
        <f t="shared" si="239"/>
        <v>331</v>
      </c>
      <c r="BT342" s="11">
        <f t="shared" si="240"/>
        <v>0.46444293166402872</v>
      </c>
      <c r="BU342" s="9">
        <f t="shared" si="224"/>
        <v>8.0127631235881146E-3</v>
      </c>
      <c r="BV342" s="9">
        <f t="shared" si="224"/>
        <v>8.0963379938832902E-3</v>
      </c>
      <c r="BW342" s="9">
        <f t="shared" si="224"/>
        <v>8.7029622469788348E-3</v>
      </c>
      <c r="BX342" s="9">
        <f t="shared" si="224"/>
        <v>9.3550382123953196E-3</v>
      </c>
      <c r="BY342" s="9">
        <f t="shared" si="224"/>
        <v>1.0055971378175536E-2</v>
      </c>
      <c r="BZ342" s="9">
        <f t="shared" si="224"/>
        <v>1.0809422388270784E-2</v>
      </c>
      <c r="CA342" s="9">
        <f t="shared" si="224"/>
        <v>1.1619326159816585E-2</v>
      </c>
      <c r="CB342" s="9">
        <f t="shared" si="224"/>
        <v>1.2489912432708977E-2</v>
      </c>
      <c r="CC342" s="9">
        <f t="shared" si="224"/>
        <v>1.3425727858785557E-2</v>
      </c>
      <c r="CD342" s="9">
        <f t="shared" si="236"/>
        <v>1.4431659745953472E-2</v>
      </c>
      <c r="CE342" s="9">
        <f t="shared" si="236"/>
        <v>0</v>
      </c>
      <c r="CF342" s="9">
        <f t="shared" si="236"/>
        <v>0</v>
      </c>
      <c r="CG342" s="9">
        <f t="shared" si="233"/>
        <v>0</v>
      </c>
      <c r="CH342" s="9">
        <f t="shared" si="233"/>
        <v>0</v>
      </c>
      <c r="CI342" s="9">
        <f t="shared" si="233"/>
        <v>0</v>
      </c>
      <c r="CJ342" s="9">
        <f t="shared" si="233"/>
        <v>0</v>
      </c>
      <c r="CK342" s="9">
        <f t="shared" si="233"/>
        <v>0</v>
      </c>
      <c r="CL342" s="9">
        <f t="shared" si="233"/>
        <v>0</v>
      </c>
      <c r="CM342" s="9">
        <f t="shared" si="233"/>
        <v>0</v>
      </c>
      <c r="CN342" s="9">
        <f t="shared" si="233"/>
        <v>0</v>
      </c>
      <c r="CO342" s="9">
        <f t="shared" si="233"/>
        <v>0</v>
      </c>
      <c r="CP342" s="9">
        <f t="shared" si="233"/>
        <v>0</v>
      </c>
      <c r="CQ342" s="9">
        <f t="shared" si="257"/>
        <v>0.10699912154055646</v>
      </c>
      <c r="CR342" s="27"/>
    </row>
    <row r="343" spans="2:96" x14ac:dyDescent="0.2">
      <c r="B343" s="1">
        <f t="shared" si="252"/>
        <v>44192</v>
      </c>
      <c r="C343" s="8">
        <f t="shared" si="247"/>
        <v>47.428571428571431</v>
      </c>
      <c r="D343">
        <f t="shared" si="255"/>
        <v>332</v>
      </c>
      <c r="E343" s="14">
        <f t="shared" si="253"/>
        <v>0.15</v>
      </c>
      <c r="F343" s="3">
        <f t="shared" si="248"/>
        <v>2.8576511180631639</v>
      </c>
      <c r="G343" s="3">
        <f t="shared" si="241"/>
        <v>1.4189999999999996</v>
      </c>
      <c r="H343" s="27"/>
      <c r="I343" s="4">
        <f t="shared" si="249"/>
        <v>2245454.8150416431</v>
      </c>
      <c r="J343" s="4"/>
      <c r="K343" s="4">
        <f t="shared" si="242"/>
        <v>2754545.184958362</v>
      </c>
      <c r="L343" s="4">
        <f t="shared" si="222"/>
        <v>1.0000003412623488</v>
      </c>
      <c r="N343" s="4">
        <f t="shared" si="256"/>
        <v>0.10699912154055646</v>
      </c>
      <c r="O343" s="4">
        <f t="shared" si="259"/>
        <v>0.10811514644991756</v>
      </c>
      <c r="P343" s="4">
        <f t="shared" si="259"/>
        <v>0.11621575643858383</v>
      </c>
      <c r="Q343" s="4">
        <f t="shared" si="259"/>
        <v>0.12492330996472754</v>
      </c>
      <c r="R343" s="4">
        <f t="shared" si="259"/>
        <v>0.13428328253918637</v>
      </c>
      <c r="S343" s="4">
        <f t="shared" si="259"/>
        <v>0.1443445569246655</v>
      </c>
      <c r="T343" s="4">
        <f t="shared" si="259"/>
        <v>0.15515967842080203</v>
      </c>
      <c r="U343" s="4">
        <f t="shared" si="259"/>
        <v>0.16678512927571529</v>
      </c>
      <c r="V343" s="4">
        <f t="shared" si="259"/>
        <v>0.17928162365696199</v>
      </c>
      <c r="W343" s="4">
        <f t="shared" si="259"/>
        <v>0.19271442472215344</v>
      </c>
      <c r="X343" s="4">
        <f t="shared" si="259"/>
        <v>0.20715368544486934</v>
      </c>
      <c r="Y343" s="4">
        <f t="shared" si="259"/>
        <v>0.22267481497552422</v>
      </c>
      <c r="Z343" s="4">
        <f t="shared" si="259"/>
        <v>0.23935887245014423</v>
      </c>
      <c r="AA343" s="4">
        <f t="shared" si="259"/>
        <v>0.25729299030330588</v>
      </c>
      <c r="AB343" s="4">
        <f t="shared" si="259"/>
        <v>0.27657082929550059</v>
      </c>
      <c r="AC343" s="4">
        <f t="shared" si="259"/>
        <v>0.29729306763074465</v>
      </c>
      <c r="AD343" s="4">
        <f t="shared" si="259"/>
        <v>0.31956792671819778</v>
      </c>
      <c r="AE343" s="4">
        <f t="shared" si="259"/>
        <v>0.3435117363228184</v>
      </c>
      <c r="AF343" s="4">
        <f t="shared" si="259"/>
        <v>0.36924954205568189</v>
      </c>
      <c r="AG343" s="4">
        <f t="shared" si="259"/>
        <v>0.39691575837555487</v>
      </c>
      <c r="AH343" s="4">
        <f t="shared" si="259"/>
        <v>0.4266548705108455</v>
      </c>
      <c r="AI343" s="4">
        <f t="shared" si="243"/>
        <v>2589267.6952146837</v>
      </c>
      <c r="AJ343" s="4">
        <f t="shared" si="250"/>
        <v>2589272.4802808077</v>
      </c>
      <c r="AK343" s="27"/>
      <c r="AL343">
        <f t="shared" si="237"/>
        <v>332</v>
      </c>
      <c r="AM343" s="4"/>
      <c r="AN343" s="4"/>
      <c r="AO343" s="4">
        <f t="shared" si="244"/>
        <v>6.9009667946755889E-3</v>
      </c>
      <c r="AP343" s="4">
        <f t="shared" si="244"/>
        <v>0</v>
      </c>
      <c r="AQ343" s="4">
        <f t="shared" si="244"/>
        <v>0</v>
      </c>
      <c r="AR343" s="4">
        <f t="shared" si="244"/>
        <v>0</v>
      </c>
      <c r="AS343" s="4">
        <f t="shared" si="244"/>
        <v>0</v>
      </c>
      <c r="AT343" s="4">
        <f t="shared" si="244"/>
        <v>0</v>
      </c>
      <c r="AU343" s="4">
        <f t="shared" si="244"/>
        <v>0</v>
      </c>
      <c r="AV343" s="4">
        <f t="shared" si="244"/>
        <v>0</v>
      </c>
      <c r="AW343" s="4">
        <f t="shared" si="244"/>
        <v>0</v>
      </c>
      <c r="AX343" s="4">
        <f t="shared" si="244"/>
        <v>0</v>
      </c>
      <c r="AY343" s="4">
        <f t="shared" si="244"/>
        <v>0</v>
      </c>
      <c r="AZ343" s="4">
        <f t="shared" si="244"/>
        <v>0</v>
      </c>
      <c r="BA343" s="4">
        <f t="shared" si="244"/>
        <v>0</v>
      </c>
      <c r="BB343" s="4">
        <f t="shared" si="244"/>
        <v>0</v>
      </c>
      <c r="BC343" s="4">
        <f t="shared" si="244"/>
        <v>0</v>
      </c>
      <c r="BD343" s="4">
        <f t="shared" si="244"/>
        <v>0</v>
      </c>
      <c r="BE343" s="4">
        <f t="shared" si="238"/>
        <v>0</v>
      </c>
      <c r="BF343" s="4">
        <f t="shared" si="238"/>
        <v>0</v>
      </c>
      <c r="BG343" s="4">
        <f t="shared" si="238"/>
        <v>0</v>
      </c>
      <c r="BH343" s="4">
        <f t="shared" si="238"/>
        <v>0</v>
      </c>
      <c r="BI343" s="4">
        <f t="shared" si="238"/>
        <v>0</v>
      </c>
      <c r="BJ343" s="4">
        <f t="shared" si="254"/>
        <v>6.9009667946755889E-3</v>
      </c>
      <c r="BK343" s="4">
        <f t="shared" si="251"/>
        <v>165272.70467755463</v>
      </c>
      <c r="BL343" s="4">
        <f t="shared" si="260"/>
        <v>1.0000003668317086</v>
      </c>
      <c r="BM343" s="4">
        <f t="shared" si="245"/>
        <v>2754545.1849583625</v>
      </c>
      <c r="BN343" s="18">
        <f t="shared" si="261"/>
        <v>1.000000341262349</v>
      </c>
      <c r="BO343" s="4">
        <f t="shared" si="246"/>
        <v>5.9999997669325902</v>
      </c>
      <c r="BP343" s="27"/>
      <c r="BQ343" s="4">
        <f>I343+AJ343+BK343+SUM(J$11:J343)</f>
        <v>5000000.0000000056</v>
      </c>
      <c r="BR343" s="27"/>
      <c r="BS343">
        <f t="shared" si="239"/>
        <v>332</v>
      </c>
      <c r="BT343" s="11">
        <f t="shared" si="240"/>
        <v>0.4644429101955963</v>
      </c>
      <c r="BU343" s="9">
        <f t="shared" si="224"/>
        <v>7.4542475095002543E-3</v>
      </c>
      <c r="BV343" s="9">
        <f t="shared" si="224"/>
        <v>7.5319969880134202E-3</v>
      </c>
      <c r="BW343" s="9">
        <f t="shared" si="224"/>
        <v>8.096337619637772E-3</v>
      </c>
      <c r="BX343" s="9">
        <f t="shared" si="224"/>
        <v>8.7029618446926894E-3</v>
      </c>
      <c r="BY343" s="9">
        <f t="shared" si="224"/>
        <v>9.3550377799675836E-3</v>
      </c>
      <c r="BZ343" s="9">
        <f t="shared" si="224"/>
        <v>1.0055970913347832E-2</v>
      </c>
      <c r="CA343" s="9">
        <f t="shared" si="224"/>
        <v>1.0809421888615523E-2</v>
      </c>
      <c r="CB343" s="9">
        <f t="shared" si="224"/>
        <v>1.1619325622724294E-2</v>
      </c>
      <c r="CC343" s="9">
        <f t="shared" si="224"/>
        <v>1.2489911855374663E-2</v>
      </c>
      <c r="CD343" s="9">
        <f t="shared" si="236"/>
        <v>1.3425727238194067E-2</v>
      </c>
      <c r="CE343" s="9">
        <f t="shared" si="236"/>
        <v>0</v>
      </c>
      <c r="CF343" s="9">
        <f t="shared" si="236"/>
        <v>0</v>
      </c>
      <c r="CG343" s="9">
        <f t="shared" si="233"/>
        <v>0</v>
      </c>
      <c r="CH343" s="9">
        <f t="shared" si="233"/>
        <v>0</v>
      </c>
      <c r="CI343" s="9">
        <f t="shared" si="233"/>
        <v>0</v>
      </c>
      <c r="CJ343" s="9">
        <f t="shared" si="233"/>
        <v>0</v>
      </c>
      <c r="CK343" s="9">
        <f t="shared" si="233"/>
        <v>0</v>
      </c>
      <c r="CL343" s="9">
        <f t="shared" si="233"/>
        <v>0</v>
      </c>
      <c r="CM343" s="9">
        <f t="shared" si="233"/>
        <v>0</v>
      </c>
      <c r="CN343" s="9">
        <f t="shared" si="233"/>
        <v>0</v>
      </c>
      <c r="CO343" s="9">
        <f t="shared" si="233"/>
        <v>0</v>
      </c>
      <c r="CP343" s="9">
        <f t="shared" si="233"/>
        <v>0</v>
      </c>
      <c r="CQ343" s="9">
        <f t="shared" si="257"/>
        <v>9.9540939260068101E-2</v>
      </c>
      <c r="CR343" s="27"/>
    </row>
    <row r="344" spans="2:96" x14ac:dyDescent="0.2">
      <c r="B344" s="1">
        <f t="shared" si="252"/>
        <v>44193</v>
      </c>
      <c r="C344" s="8">
        <f t="shared" si="247"/>
        <v>47.571428571428569</v>
      </c>
      <c r="D344">
        <f t="shared" si="255"/>
        <v>333</v>
      </c>
      <c r="E344" s="14">
        <f t="shared" si="253"/>
        <v>0.15</v>
      </c>
      <c r="F344" s="3">
        <f t="shared" si="248"/>
        <v>2.8576511180631639</v>
      </c>
      <c r="G344" s="3">
        <f t="shared" si="241"/>
        <v>1.4189999999999996</v>
      </c>
      <c r="H344" s="27"/>
      <c r="I344" s="4">
        <f t="shared" si="249"/>
        <v>2245454.715500704</v>
      </c>
      <c r="J344" s="4"/>
      <c r="K344" s="4">
        <f t="shared" si="242"/>
        <v>2754545.2844993011</v>
      </c>
      <c r="L344" s="4">
        <f t="shared" si="222"/>
        <v>1.0000003174752554</v>
      </c>
      <c r="N344" s="4">
        <f t="shared" si="256"/>
        <v>9.9540939260068101E-2</v>
      </c>
      <c r="O344" s="4">
        <f t="shared" si="259"/>
        <v>0.10057917424812307</v>
      </c>
      <c r="P344" s="4">
        <f t="shared" si="259"/>
        <v>0.10811514644991756</v>
      </c>
      <c r="Q344" s="4">
        <f t="shared" si="259"/>
        <v>0.11621575643858383</v>
      </c>
      <c r="R344" s="4">
        <f t="shared" si="259"/>
        <v>0.12492330996472754</v>
      </c>
      <c r="S344" s="4">
        <f t="shared" si="259"/>
        <v>0.13428328253918637</v>
      </c>
      <c r="T344" s="4">
        <f t="shared" si="259"/>
        <v>0.1443445569246655</v>
      </c>
      <c r="U344" s="4">
        <f t="shared" si="259"/>
        <v>0.15515967842080203</v>
      </c>
      <c r="V344" s="4">
        <f t="shared" si="259"/>
        <v>0.16678512927571529</v>
      </c>
      <c r="W344" s="4">
        <f t="shared" si="259"/>
        <v>0.17928162365696199</v>
      </c>
      <c r="X344" s="4">
        <f t="shared" si="259"/>
        <v>0.19271442472215344</v>
      </c>
      <c r="Y344" s="4">
        <f t="shared" si="259"/>
        <v>0.20715368544486934</v>
      </c>
      <c r="Z344" s="4">
        <f t="shared" si="259"/>
        <v>0.22267481497552422</v>
      </c>
      <c r="AA344" s="4">
        <f t="shared" si="259"/>
        <v>0.23935887245014423</v>
      </c>
      <c r="AB344" s="4">
        <f t="shared" si="259"/>
        <v>0.25729299030330588</v>
      </c>
      <c r="AC344" s="4">
        <f t="shared" si="259"/>
        <v>0.27657082929550059</v>
      </c>
      <c r="AD344" s="4">
        <f t="shared" si="259"/>
        <v>0.29729306763074465</v>
      </c>
      <c r="AE344" s="4">
        <f t="shared" si="259"/>
        <v>0.31956792671819778</v>
      </c>
      <c r="AF344" s="4">
        <f t="shared" si="259"/>
        <v>0.3435117363228184</v>
      </c>
      <c r="AG344" s="4">
        <f t="shared" si="259"/>
        <v>0.36924954205568189</v>
      </c>
      <c r="AH344" s="4">
        <f t="shared" si="259"/>
        <v>0.39691575837555487</v>
      </c>
      <c r="AI344" s="4">
        <f t="shared" si="243"/>
        <v>2589268.1218695543</v>
      </c>
      <c r="AJ344" s="4">
        <f t="shared" si="250"/>
        <v>2589272.5734017999</v>
      </c>
      <c r="AK344" s="27"/>
      <c r="AL344">
        <f t="shared" si="237"/>
        <v>333</v>
      </c>
      <c r="AM344" s="4"/>
      <c r="AN344" s="4"/>
      <c r="AO344" s="4">
        <f t="shared" si="244"/>
        <v>6.4199472924333879E-3</v>
      </c>
      <c r="AP344" s="4">
        <f t="shared" si="244"/>
        <v>0</v>
      </c>
      <c r="AQ344" s="4">
        <f t="shared" si="244"/>
        <v>0</v>
      </c>
      <c r="AR344" s="4">
        <f t="shared" si="244"/>
        <v>0</v>
      </c>
      <c r="AS344" s="4">
        <f t="shared" si="244"/>
        <v>0</v>
      </c>
      <c r="AT344" s="4">
        <f t="shared" si="244"/>
        <v>0</v>
      </c>
      <c r="AU344" s="4">
        <f t="shared" si="244"/>
        <v>0</v>
      </c>
      <c r="AV344" s="4">
        <f t="shared" si="244"/>
        <v>0</v>
      </c>
      <c r="AW344" s="4">
        <f t="shared" si="244"/>
        <v>0</v>
      </c>
      <c r="AX344" s="4">
        <f t="shared" si="244"/>
        <v>0</v>
      </c>
      <c r="AY344" s="4">
        <f t="shared" si="244"/>
        <v>0</v>
      </c>
      <c r="AZ344" s="4">
        <f t="shared" si="244"/>
        <v>0</v>
      </c>
      <c r="BA344" s="4">
        <f t="shared" si="244"/>
        <v>0</v>
      </c>
      <c r="BB344" s="4">
        <f t="shared" si="244"/>
        <v>0</v>
      </c>
      <c r="BC344" s="4">
        <f t="shared" si="244"/>
        <v>0</v>
      </c>
      <c r="BD344" s="4">
        <f t="shared" si="244"/>
        <v>0</v>
      </c>
      <c r="BE344" s="4">
        <f t="shared" si="238"/>
        <v>0</v>
      </c>
      <c r="BF344" s="4">
        <f t="shared" si="238"/>
        <v>0</v>
      </c>
      <c r="BG344" s="4">
        <f t="shared" si="238"/>
        <v>0</v>
      </c>
      <c r="BH344" s="4">
        <f t="shared" si="238"/>
        <v>0</v>
      </c>
      <c r="BI344" s="4">
        <f t="shared" si="238"/>
        <v>0</v>
      </c>
      <c r="BJ344" s="4">
        <f t="shared" si="254"/>
        <v>6.4199472924333879E-3</v>
      </c>
      <c r="BK344" s="4">
        <f t="shared" si="251"/>
        <v>165272.71109750192</v>
      </c>
      <c r="BL344" s="4">
        <f t="shared" si="260"/>
        <v>1.0000003412623488</v>
      </c>
      <c r="BM344" s="4">
        <f t="shared" si="245"/>
        <v>2754545.2844993016</v>
      </c>
      <c r="BN344" s="18">
        <f t="shared" si="261"/>
        <v>1.0000003174752556</v>
      </c>
      <c r="BO344" s="4">
        <f t="shared" si="246"/>
        <v>5.9999997831781453</v>
      </c>
      <c r="BP344" s="27"/>
      <c r="BQ344" s="4">
        <f>I344+AJ344+BK344+SUM(J$11:J344)</f>
        <v>5000000.0000000065</v>
      </c>
      <c r="BR344" s="27"/>
      <c r="BS344">
        <f t="shared" si="239"/>
        <v>333</v>
      </c>
      <c r="BT344" s="11">
        <f t="shared" si="240"/>
        <v>0.46444289022358243</v>
      </c>
      <c r="BU344" s="9">
        <f t="shared" si="224"/>
        <v>6.9346622288274139E-3</v>
      </c>
      <c r="BV344" s="9">
        <f t="shared" si="224"/>
        <v>7.0069923576149386E-3</v>
      </c>
      <c r="BW344" s="9">
        <f t="shared" si="224"/>
        <v>7.53199666412184E-3</v>
      </c>
      <c r="BX344" s="9">
        <f t="shared" si="224"/>
        <v>8.0963372714783679E-3</v>
      </c>
      <c r="BY344" s="9">
        <f t="shared" si="224"/>
        <v>8.7029614704471781E-3</v>
      </c>
      <c r="BZ344" s="9">
        <f t="shared" si="224"/>
        <v>9.3550373776814452E-3</v>
      </c>
      <c r="CA344" s="9">
        <f t="shared" si="224"/>
        <v>1.0055970480920108E-2</v>
      </c>
      <c r="CB344" s="9">
        <f t="shared" si="224"/>
        <v>1.0809421423787836E-2</v>
      </c>
      <c r="CC344" s="9">
        <f t="shared" si="224"/>
        <v>1.1619325123069055E-2</v>
      </c>
      <c r="CD344" s="9">
        <f t="shared" si="236"/>
        <v>1.2489911318282402E-2</v>
      </c>
      <c r="CE344" s="9">
        <f t="shared" si="236"/>
        <v>0</v>
      </c>
      <c r="CF344" s="9">
        <f t="shared" si="236"/>
        <v>0</v>
      </c>
      <c r="CG344" s="9">
        <f t="shared" si="233"/>
        <v>0</v>
      </c>
      <c r="CH344" s="9">
        <f t="shared" si="233"/>
        <v>0</v>
      </c>
      <c r="CI344" s="9">
        <f t="shared" si="233"/>
        <v>0</v>
      </c>
      <c r="CJ344" s="9">
        <f t="shared" si="233"/>
        <v>0</v>
      </c>
      <c r="CK344" s="9">
        <f t="shared" si="233"/>
        <v>0</v>
      </c>
      <c r="CL344" s="9">
        <f t="shared" si="233"/>
        <v>0</v>
      </c>
      <c r="CM344" s="9">
        <f t="shared" si="233"/>
        <v>0</v>
      </c>
      <c r="CN344" s="9">
        <f t="shared" si="233"/>
        <v>0</v>
      </c>
      <c r="CO344" s="9">
        <f t="shared" si="233"/>
        <v>0</v>
      </c>
      <c r="CP344" s="9">
        <f t="shared" si="233"/>
        <v>0</v>
      </c>
      <c r="CQ344" s="9">
        <f t="shared" si="257"/>
        <v>9.2602615716230588E-2</v>
      </c>
      <c r="CR344" s="27"/>
    </row>
    <row r="345" spans="2:96" x14ac:dyDescent="0.2">
      <c r="B345" s="1">
        <f t="shared" si="252"/>
        <v>44194</v>
      </c>
      <c r="C345" s="8">
        <f t="shared" si="247"/>
        <v>47.714285714285715</v>
      </c>
      <c r="D345">
        <f t="shared" si="255"/>
        <v>334</v>
      </c>
      <c r="E345" s="14">
        <f t="shared" si="253"/>
        <v>0.15</v>
      </c>
      <c r="F345" s="3">
        <f t="shared" si="248"/>
        <v>2.8576511180631639</v>
      </c>
      <c r="G345" s="3">
        <f t="shared" si="241"/>
        <v>1.4189999999999996</v>
      </c>
      <c r="H345" s="27"/>
      <c r="I345" s="4">
        <f t="shared" si="249"/>
        <v>2245454.6228980883</v>
      </c>
      <c r="J345" s="4"/>
      <c r="K345" s="4">
        <f t="shared" si="242"/>
        <v>2754545.3771019168</v>
      </c>
      <c r="L345" s="4">
        <f t="shared" si="222"/>
        <v>1.0000002953461991</v>
      </c>
      <c r="N345" s="4">
        <f t="shared" si="256"/>
        <v>9.2602615716230588E-2</v>
      </c>
      <c r="O345" s="4">
        <f t="shared" si="259"/>
        <v>9.3568482904464012E-2</v>
      </c>
      <c r="P345" s="4">
        <f t="shared" si="259"/>
        <v>0.10057917424812307</v>
      </c>
      <c r="Q345" s="4">
        <f t="shared" si="259"/>
        <v>0.10811514644991756</v>
      </c>
      <c r="R345" s="4">
        <f t="shared" si="259"/>
        <v>0.11621575643858383</v>
      </c>
      <c r="S345" s="4">
        <f t="shared" si="259"/>
        <v>0.12492330996472754</v>
      </c>
      <c r="T345" s="4">
        <f t="shared" si="259"/>
        <v>0.13428328253918637</v>
      </c>
      <c r="U345" s="4">
        <f t="shared" si="259"/>
        <v>0.1443445569246655</v>
      </c>
      <c r="V345" s="4">
        <f t="shared" si="259"/>
        <v>0.15515967842080203</v>
      </c>
      <c r="W345" s="4">
        <f t="shared" si="259"/>
        <v>0.16678512927571529</v>
      </c>
      <c r="X345" s="4">
        <f t="shared" si="259"/>
        <v>0.17928162365696199</v>
      </c>
      <c r="Y345" s="4">
        <f t="shared" si="259"/>
        <v>0.19271442472215344</v>
      </c>
      <c r="Z345" s="4">
        <f t="shared" si="259"/>
        <v>0.20715368544486934</v>
      </c>
      <c r="AA345" s="4">
        <f t="shared" si="259"/>
        <v>0.22267481497552422</v>
      </c>
      <c r="AB345" s="4">
        <f t="shared" si="259"/>
        <v>0.23935887245014423</v>
      </c>
      <c r="AC345" s="4">
        <f t="shared" si="259"/>
        <v>0.25729299030330588</v>
      </c>
      <c r="AD345" s="4">
        <f t="shared" si="259"/>
        <v>0.27657082929550059</v>
      </c>
      <c r="AE345" s="4">
        <f t="shared" si="259"/>
        <v>0.29729306763074465</v>
      </c>
      <c r="AF345" s="4">
        <f t="shared" si="259"/>
        <v>0.31956792671819778</v>
      </c>
      <c r="AG345" s="4">
        <f t="shared" si="259"/>
        <v>0.3435117363228184</v>
      </c>
      <c r="AH345" s="4">
        <f t="shared" si="259"/>
        <v>0.36924954205568189</v>
      </c>
      <c r="AI345" s="4">
        <f t="shared" si="243"/>
        <v>2589268.5187853128</v>
      </c>
      <c r="AJ345" s="4">
        <f t="shared" si="250"/>
        <v>2589272.6600319594</v>
      </c>
      <c r="AK345" s="27"/>
      <c r="AL345">
        <f t="shared" si="237"/>
        <v>334</v>
      </c>
      <c r="AM345" s="4"/>
      <c r="AN345" s="4"/>
      <c r="AO345" s="4">
        <f t="shared" si="244"/>
        <v>5.9724563556040862E-3</v>
      </c>
      <c r="AP345" s="4">
        <f t="shared" si="244"/>
        <v>0</v>
      </c>
      <c r="AQ345" s="4">
        <f t="shared" si="244"/>
        <v>0</v>
      </c>
      <c r="AR345" s="4">
        <f t="shared" si="244"/>
        <v>0</v>
      </c>
      <c r="AS345" s="4">
        <f t="shared" si="244"/>
        <v>0</v>
      </c>
      <c r="AT345" s="4">
        <f t="shared" si="244"/>
        <v>0</v>
      </c>
      <c r="AU345" s="4">
        <f t="shared" si="244"/>
        <v>0</v>
      </c>
      <c r="AV345" s="4">
        <f t="shared" si="244"/>
        <v>0</v>
      </c>
      <c r="AW345" s="4">
        <f t="shared" si="244"/>
        <v>0</v>
      </c>
      <c r="AX345" s="4">
        <f t="shared" si="244"/>
        <v>0</v>
      </c>
      <c r="AY345" s="4">
        <f t="shared" si="244"/>
        <v>0</v>
      </c>
      <c r="AZ345" s="4">
        <f t="shared" si="244"/>
        <v>0</v>
      </c>
      <c r="BA345" s="4">
        <f t="shared" si="244"/>
        <v>0</v>
      </c>
      <c r="BB345" s="4">
        <f t="shared" si="244"/>
        <v>0</v>
      </c>
      <c r="BC345" s="4">
        <f t="shared" si="244"/>
        <v>0</v>
      </c>
      <c r="BD345" s="4">
        <f t="shared" si="244"/>
        <v>0</v>
      </c>
      <c r="BE345" s="4">
        <f t="shared" si="238"/>
        <v>0</v>
      </c>
      <c r="BF345" s="4">
        <f t="shared" si="238"/>
        <v>0</v>
      </c>
      <c r="BG345" s="4">
        <f t="shared" si="238"/>
        <v>0</v>
      </c>
      <c r="BH345" s="4">
        <f t="shared" si="238"/>
        <v>0</v>
      </c>
      <c r="BI345" s="4">
        <f t="shared" si="238"/>
        <v>0</v>
      </c>
      <c r="BJ345" s="4">
        <f t="shared" si="254"/>
        <v>5.9724563556040862E-3</v>
      </c>
      <c r="BK345" s="4">
        <f t="shared" si="251"/>
        <v>165272.71706995828</v>
      </c>
      <c r="BL345" s="4">
        <f t="shared" si="260"/>
        <v>1.0000003174752556</v>
      </c>
      <c r="BM345" s="4">
        <f t="shared" si="245"/>
        <v>2754545.3771019178</v>
      </c>
      <c r="BN345" s="18">
        <f t="shared" si="261"/>
        <v>1.0000002953461993</v>
      </c>
      <c r="BO345" s="4">
        <f t="shared" si="246"/>
        <v>5.9999997982913316</v>
      </c>
      <c r="BP345" s="27"/>
      <c r="BQ345" s="4">
        <f>I345+AJ345+BK345+SUM(J$11:J345)</f>
        <v>5000000.0000000065</v>
      </c>
      <c r="BR345" s="27"/>
      <c r="BS345">
        <f t="shared" si="239"/>
        <v>334</v>
      </c>
      <c r="BT345" s="11">
        <f t="shared" si="240"/>
        <v>0.46444287164368209</v>
      </c>
      <c r="BU345" s="9">
        <f t="shared" si="224"/>
        <v>6.4512937147443751E-3</v>
      </c>
      <c r="BV345" s="9">
        <f t="shared" si="224"/>
        <v>6.5185822343238053E-3</v>
      </c>
      <c r="BW345" s="9">
        <f t="shared" si="224"/>
        <v>7.0069920773022836E-3</v>
      </c>
      <c r="BX345" s="9">
        <f t="shared" si="224"/>
        <v>7.5319963628065426E-3</v>
      </c>
      <c r="BY345" s="9">
        <f t="shared" si="224"/>
        <v>8.0963369475867911E-3</v>
      </c>
      <c r="BZ345" s="9">
        <f t="shared" si="224"/>
        <v>8.7029611222877792E-3</v>
      </c>
      <c r="CA345" s="9">
        <f t="shared" si="224"/>
        <v>9.3550370034359443E-3</v>
      </c>
      <c r="CB345" s="9">
        <f t="shared" si="224"/>
        <v>1.0055970078633986E-2</v>
      </c>
      <c r="CC345" s="9">
        <f t="shared" si="224"/>
        <v>1.0809420991360131E-2</v>
      </c>
      <c r="CD345" s="9">
        <f t="shared" si="236"/>
        <v>1.1619324658241394E-2</v>
      </c>
      <c r="CE345" s="9">
        <f t="shared" si="236"/>
        <v>0</v>
      </c>
      <c r="CF345" s="9">
        <f t="shared" si="236"/>
        <v>0</v>
      </c>
      <c r="CG345" s="9">
        <f t="shared" si="233"/>
        <v>0</v>
      </c>
      <c r="CH345" s="9">
        <f t="shared" si="233"/>
        <v>0</v>
      </c>
      <c r="CI345" s="9">
        <f t="shared" si="233"/>
        <v>0</v>
      </c>
      <c r="CJ345" s="9">
        <f t="shared" si="233"/>
        <v>0</v>
      </c>
      <c r="CK345" s="9">
        <f t="shared" si="233"/>
        <v>0</v>
      </c>
      <c r="CL345" s="9">
        <f t="shared" si="233"/>
        <v>0</v>
      </c>
      <c r="CM345" s="9">
        <f t="shared" si="233"/>
        <v>0</v>
      </c>
      <c r="CN345" s="9">
        <f t="shared" si="233"/>
        <v>0</v>
      </c>
      <c r="CO345" s="9">
        <f t="shared" si="233"/>
        <v>0</v>
      </c>
      <c r="CP345" s="9">
        <f t="shared" si="233"/>
        <v>0</v>
      </c>
      <c r="CQ345" s="9">
        <f t="shared" si="257"/>
        <v>8.6147915190723026E-2</v>
      </c>
      <c r="CR345" s="27"/>
    </row>
    <row r="346" spans="2:96" x14ac:dyDescent="0.2">
      <c r="B346" s="1">
        <f t="shared" si="252"/>
        <v>44195</v>
      </c>
      <c r="C346" s="8">
        <f t="shared" si="247"/>
        <v>47.857142857142854</v>
      </c>
      <c r="D346">
        <f t="shared" si="255"/>
        <v>335</v>
      </c>
      <c r="E346" s="14">
        <f t="shared" si="253"/>
        <v>0.15</v>
      </c>
      <c r="F346" s="3">
        <f t="shared" si="248"/>
        <v>2.8576511180631639</v>
      </c>
      <c r="G346" s="3">
        <f t="shared" si="241"/>
        <v>1.4189999999999996</v>
      </c>
      <c r="H346" s="27"/>
      <c r="I346" s="4">
        <f t="shared" si="249"/>
        <v>2245454.5367501732</v>
      </c>
      <c r="J346" s="4"/>
      <c r="K346" s="4">
        <f t="shared" si="242"/>
        <v>2754545.4632498319</v>
      </c>
      <c r="L346" s="4">
        <f t="shared" si="222"/>
        <v>1.0000002747596088</v>
      </c>
      <c r="N346" s="4">
        <f t="shared" si="256"/>
        <v>8.6147915190723026E-2</v>
      </c>
      <c r="O346" s="4">
        <f t="shared" si="259"/>
        <v>8.7046458773256744E-2</v>
      </c>
      <c r="P346" s="4">
        <f t="shared" si="259"/>
        <v>9.3568482904464012E-2</v>
      </c>
      <c r="Q346" s="4">
        <f t="shared" si="259"/>
        <v>0.10057917424812307</v>
      </c>
      <c r="R346" s="4">
        <f t="shared" si="259"/>
        <v>0.10811514644991756</v>
      </c>
      <c r="S346" s="4">
        <f t="shared" si="259"/>
        <v>0.11621575643858383</v>
      </c>
      <c r="T346" s="4">
        <f t="shared" si="259"/>
        <v>0.12492330996472754</v>
      </c>
      <c r="U346" s="4">
        <f t="shared" si="259"/>
        <v>0.13428328253918637</v>
      </c>
      <c r="V346" s="4">
        <f t="shared" si="259"/>
        <v>0.1443445569246655</v>
      </c>
      <c r="W346" s="4">
        <f t="shared" si="259"/>
        <v>0.15515967842080203</v>
      </c>
      <c r="X346" s="4">
        <f t="shared" si="259"/>
        <v>0.16678512927571529</v>
      </c>
      <c r="Y346" s="4">
        <f t="shared" si="259"/>
        <v>0.17928162365696199</v>
      </c>
      <c r="Z346" s="4">
        <f t="shared" si="259"/>
        <v>0.19271442472215344</v>
      </c>
      <c r="AA346" s="4">
        <f t="shared" si="259"/>
        <v>0.20715368544486934</v>
      </c>
      <c r="AB346" s="4">
        <f t="shared" si="259"/>
        <v>0.22267481497552422</v>
      </c>
      <c r="AC346" s="4">
        <f t="shared" si="259"/>
        <v>0.23935887245014423</v>
      </c>
      <c r="AD346" s="4">
        <f t="shared" si="259"/>
        <v>0.25729299030330588</v>
      </c>
      <c r="AE346" s="4">
        <f t="shared" si="259"/>
        <v>0.27657082929550059</v>
      </c>
      <c r="AF346" s="4">
        <f t="shared" si="259"/>
        <v>0.29729306763074465</v>
      </c>
      <c r="AG346" s="4">
        <f t="shared" si="259"/>
        <v>0.31956792671819778</v>
      </c>
      <c r="AH346" s="4">
        <f t="shared" si="259"/>
        <v>0.3435117363228184</v>
      </c>
      <c r="AI346" s="4">
        <f t="shared" si="243"/>
        <v>2589268.888034855</v>
      </c>
      <c r="AJ346" s="4">
        <f t="shared" si="250"/>
        <v>2589272.7406237177</v>
      </c>
      <c r="AK346" s="27"/>
      <c r="AL346">
        <f t="shared" si="237"/>
        <v>335</v>
      </c>
      <c r="AM346" s="4"/>
      <c r="AN346" s="4"/>
      <c r="AO346" s="4">
        <f t="shared" si="244"/>
        <v>5.5561569429738349E-3</v>
      </c>
      <c r="AP346" s="4">
        <f t="shared" si="244"/>
        <v>0</v>
      </c>
      <c r="AQ346" s="4">
        <f t="shared" si="244"/>
        <v>0</v>
      </c>
      <c r="AR346" s="4">
        <f t="shared" si="244"/>
        <v>0</v>
      </c>
      <c r="AS346" s="4">
        <f t="shared" si="244"/>
        <v>0</v>
      </c>
      <c r="AT346" s="4">
        <f t="shared" si="244"/>
        <v>0</v>
      </c>
      <c r="AU346" s="4">
        <f t="shared" si="244"/>
        <v>0</v>
      </c>
      <c r="AV346" s="4">
        <f t="shared" si="244"/>
        <v>0</v>
      </c>
      <c r="AW346" s="4">
        <f t="shared" si="244"/>
        <v>0</v>
      </c>
      <c r="AX346" s="4">
        <f t="shared" si="244"/>
        <v>0</v>
      </c>
      <c r="AY346" s="4">
        <f t="shared" si="244"/>
        <v>0</v>
      </c>
      <c r="AZ346" s="4">
        <f t="shared" si="244"/>
        <v>0</v>
      </c>
      <c r="BA346" s="4">
        <f t="shared" si="244"/>
        <v>0</v>
      </c>
      <c r="BB346" s="4">
        <f t="shared" si="244"/>
        <v>0</v>
      </c>
      <c r="BC346" s="4">
        <f t="shared" si="244"/>
        <v>0</v>
      </c>
      <c r="BD346" s="4">
        <f t="shared" si="244"/>
        <v>0</v>
      </c>
      <c r="BE346" s="4">
        <f t="shared" si="238"/>
        <v>0</v>
      </c>
      <c r="BF346" s="4">
        <f t="shared" si="238"/>
        <v>0</v>
      </c>
      <c r="BG346" s="4">
        <f t="shared" si="238"/>
        <v>0</v>
      </c>
      <c r="BH346" s="4">
        <f t="shared" si="238"/>
        <v>0</v>
      </c>
      <c r="BI346" s="4">
        <f t="shared" si="238"/>
        <v>0</v>
      </c>
      <c r="BJ346" s="4">
        <f t="shared" si="254"/>
        <v>5.5561569429738349E-3</v>
      </c>
      <c r="BK346" s="4">
        <f t="shared" si="251"/>
        <v>165272.72262611522</v>
      </c>
      <c r="BL346" s="4">
        <f t="shared" si="260"/>
        <v>1.0000002953461993</v>
      </c>
      <c r="BM346" s="4">
        <f t="shared" si="245"/>
        <v>2754545.4632498329</v>
      </c>
      <c r="BN346" s="18">
        <f t="shared" si="261"/>
        <v>1.0000002747596093</v>
      </c>
      <c r="BO346" s="4">
        <f t="shared" si="246"/>
        <v>5.9999998123510823</v>
      </c>
      <c r="BP346" s="27"/>
      <c r="BQ346" s="4">
        <f>I346+AJ346+BK346+SUM(J$11:J346)</f>
        <v>5000000.0000000065</v>
      </c>
      <c r="BR346" s="27"/>
      <c r="BS346">
        <f t="shared" si="239"/>
        <v>335</v>
      </c>
      <c r="BT346" s="11">
        <f t="shared" si="240"/>
        <v>0.46444285435886068</v>
      </c>
      <c r="BU346" s="9">
        <f t="shared" si="224"/>
        <v>6.0016175442366686E-3</v>
      </c>
      <c r="BV346" s="9">
        <f t="shared" si="224"/>
        <v>6.0642158661723383E-3</v>
      </c>
      <c r="BW346" s="9">
        <f t="shared" si="224"/>
        <v>6.5185819917266278E-3</v>
      </c>
      <c r="BX346" s="9">
        <f t="shared" si="224"/>
        <v>7.0069918165283239E-3</v>
      </c>
      <c r="BY346" s="9">
        <f t="shared" si="224"/>
        <v>7.5319960824938928E-3</v>
      </c>
      <c r="BZ346" s="9">
        <f t="shared" si="224"/>
        <v>8.0963366462715024E-3</v>
      </c>
      <c r="CA346" s="9">
        <f t="shared" si="224"/>
        <v>8.7029607983962146E-3</v>
      </c>
      <c r="CB346" s="9">
        <f t="shared" si="224"/>
        <v>9.355036655276561E-3</v>
      </c>
      <c r="CC346" s="9">
        <f t="shared" si="224"/>
        <v>1.0055969704388502E-2</v>
      </c>
      <c r="CD346" s="9">
        <f t="shared" si="236"/>
        <v>1.0809420589074033E-2</v>
      </c>
      <c r="CE346" s="9">
        <f t="shared" si="236"/>
        <v>0</v>
      </c>
      <c r="CF346" s="9">
        <f t="shared" si="236"/>
        <v>0</v>
      </c>
      <c r="CG346" s="9">
        <f t="shared" si="233"/>
        <v>0</v>
      </c>
      <c r="CH346" s="9">
        <f t="shared" si="233"/>
        <v>0</v>
      </c>
      <c r="CI346" s="9">
        <f t="shared" si="233"/>
        <v>0</v>
      </c>
      <c r="CJ346" s="9">
        <f t="shared" si="233"/>
        <v>0</v>
      </c>
      <c r="CK346" s="9">
        <f t="shared" si="233"/>
        <v>0</v>
      </c>
      <c r="CL346" s="9">
        <f t="shared" si="233"/>
        <v>0</v>
      </c>
      <c r="CM346" s="9">
        <f t="shared" si="233"/>
        <v>0</v>
      </c>
      <c r="CN346" s="9">
        <f t="shared" si="233"/>
        <v>0</v>
      </c>
      <c r="CO346" s="9">
        <f t="shared" si="233"/>
        <v>0</v>
      </c>
      <c r="CP346" s="9">
        <f t="shared" si="233"/>
        <v>0</v>
      </c>
      <c r="CQ346" s="9">
        <f t="shared" si="257"/>
        <v>8.0143127694564664E-2</v>
      </c>
      <c r="CR346" s="27"/>
    </row>
    <row r="347" spans="2:96" x14ac:dyDescent="0.2">
      <c r="B347" s="1">
        <f t="shared" si="252"/>
        <v>44196</v>
      </c>
      <c r="C347" s="8">
        <f t="shared" si="247"/>
        <v>48</v>
      </c>
      <c r="D347">
        <f t="shared" si="255"/>
        <v>336</v>
      </c>
      <c r="E347" s="14">
        <f t="shared" si="253"/>
        <v>0.15</v>
      </c>
      <c r="F347" s="3">
        <f t="shared" si="248"/>
        <v>2.8576511180631639</v>
      </c>
      <c r="G347" s="3">
        <f t="shared" si="241"/>
        <v>1.4189999999999996</v>
      </c>
      <c r="H347" s="27"/>
      <c r="I347" s="4">
        <f t="shared" si="249"/>
        <v>2245454.4566070456</v>
      </c>
      <c r="J347" s="4"/>
      <c r="K347" s="4">
        <f t="shared" si="242"/>
        <v>2754545.5433929595</v>
      </c>
      <c r="L347" s="4">
        <f t="shared" si="222"/>
        <v>1.0000002556079703</v>
      </c>
      <c r="N347" s="4">
        <f t="shared" si="256"/>
        <v>8.0143127694564664E-2</v>
      </c>
      <c r="O347" s="4">
        <f t="shared" si="259"/>
        <v>8.0979040279279643E-2</v>
      </c>
      <c r="P347" s="4">
        <f t="shared" si="259"/>
        <v>8.7046458773256744E-2</v>
      </c>
      <c r="Q347" s="4">
        <f t="shared" si="259"/>
        <v>9.3568482904464012E-2</v>
      </c>
      <c r="R347" s="4">
        <f t="shared" si="259"/>
        <v>0.10057917424812307</v>
      </c>
      <c r="S347" s="4">
        <f t="shared" si="259"/>
        <v>0.10811514644991756</v>
      </c>
      <c r="T347" s="4">
        <f t="shared" si="259"/>
        <v>0.11621575643858383</v>
      </c>
      <c r="U347" s="4">
        <f t="shared" si="259"/>
        <v>0.12492330996472754</v>
      </c>
      <c r="V347" s="4">
        <f t="shared" si="259"/>
        <v>0.13428328253918637</v>
      </c>
      <c r="W347" s="4">
        <f t="shared" si="259"/>
        <v>0.1443445569246655</v>
      </c>
      <c r="X347" s="4">
        <f t="shared" si="259"/>
        <v>0.15515967842080203</v>
      </c>
      <c r="Y347" s="4">
        <f t="shared" si="259"/>
        <v>0.16678512927571529</v>
      </c>
      <c r="Z347" s="4">
        <f t="shared" si="259"/>
        <v>0.17928162365696199</v>
      </c>
      <c r="AA347" s="4">
        <f t="shared" si="259"/>
        <v>0.19271442472215344</v>
      </c>
      <c r="AB347" s="4">
        <f t="shared" si="259"/>
        <v>0.20715368544486934</v>
      </c>
      <c r="AC347" s="4">
        <f t="shared" si="259"/>
        <v>0.22267481497552422</v>
      </c>
      <c r="AD347" s="4">
        <f t="shared" si="259"/>
        <v>0.23935887245014423</v>
      </c>
      <c r="AE347" s="4">
        <f t="shared" si="259"/>
        <v>0.25729299030330588</v>
      </c>
      <c r="AF347" s="4">
        <f t="shared" si="259"/>
        <v>0.27657082929550059</v>
      </c>
      <c r="AG347" s="4">
        <f t="shared" si="259"/>
        <v>0.29729306763074465</v>
      </c>
      <c r="AH347" s="4">
        <f t="shared" si="259"/>
        <v>0.31956792671819778</v>
      </c>
      <c r="AI347" s="4">
        <f t="shared" si="243"/>
        <v>2589269.2315465915</v>
      </c>
      <c r="AJ347" s="4">
        <f t="shared" si="250"/>
        <v>2589272.8155979705</v>
      </c>
      <c r="AK347" s="27"/>
      <c r="AL347">
        <f t="shared" si="237"/>
        <v>336</v>
      </c>
      <c r="AM347" s="4"/>
      <c r="AN347" s="4"/>
      <c r="AO347" s="4">
        <f t="shared" si="244"/>
        <v>5.1688749114433812E-3</v>
      </c>
      <c r="AP347" s="4">
        <f t="shared" si="244"/>
        <v>0</v>
      </c>
      <c r="AQ347" s="4">
        <f t="shared" si="244"/>
        <v>0</v>
      </c>
      <c r="AR347" s="4">
        <f t="shared" si="244"/>
        <v>0</v>
      </c>
      <c r="AS347" s="4">
        <f t="shared" si="244"/>
        <v>0</v>
      </c>
      <c r="AT347" s="4">
        <f t="shared" si="244"/>
        <v>0</v>
      </c>
      <c r="AU347" s="4">
        <f t="shared" si="244"/>
        <v>0</v>
      </c>
      <c r="AV347" s="4">
        <f t="shared" si="244"/>
        <v>0</v>
      </c>
      <c r="AW347" s="4">
        <f t="shared" si="244"/>
        <v>0</v>
      </c>
      <c r="AX347" s="4">
        <f t="shared" si="244"/>
        <v>0</v>
      </c>
      <c r="AY347" s="4">
        <f t="shared" si="244"/>
        <v>0</v>
      </c>
      <c r="AZ347" s="4">
        <f t="shared" si="244"/>
        <v>0</v>
      </c>
      <c r="BA347" s="4">
        <f t="shared" si="244"/>
        <v>0</v>
      </c>
      <c r="BB347" s="4">
        <f t="shared" si="244"/>
        <v>0</v>
      </c>
      <c r="BC347" s="4">
        <f t="shared" si="244"/>
        <v>0</v>
      </c>
      <c r="BD347" s="4">
        <f t="shared" ref="BD347:BI362" si="262">AC346*BC$8</f>
        <v>0</v>
      </c>
      <c r="BE347" s="4">
        <f t="shared" si="262"/>
        <v>0</v>
      </c>
      <c r="BF347" s="4">
        <f t="shared" si="262"/>
        <v>0</v>
      </c>
      <c r="BG347" s="4">
        <f t="shared" si="262"/>
        <v>0</v>
      </c>
      <c r="BH347" s="4">
        <f t="shared" si="262"/>
        <v>0</v>
      </c>
      <c r="BI347" s="4">
        <f t="shared" si="262"/>
        <v>0</v>
      </c>
      <c r="BJ347" s="4">
        <f t="shared" si="254"/>
        <v>5.1688749114433812E-3</v>
      </c>
      <c r="BK347" s="4">
        <f t="shared" si="251"/>
        <v>165272.72779499015</v>
      </c>
      <c r="BL347" s="4">
        <f t="shared" si="260"/>
        <v>1.0000002747596091</v>
      </c>
      <c r="BM347" s="4">
        <f t="shared" si="245"/>
        <v>2754545.5433929604</v>
      </c>
      <c r="BN347" s="18">
        <f t="shared" si="261"/>
        <v>1.0000002556079706</v>
      </c>
      <c r="BO347" s="4">
        <f t="shared" si="246"/>
        <v>5.9999998254308231</v>
      </c>
      <c r="BP347" s="27"/>
      <c r="BQ347" s="4">
        <f>I347+AJ347+BK347+SUM(J$11:J347)</f>
        <v>5000000.0000000056</v>
      </c>
      <c r="BR347" s="27"/>
      <c r="BS347">
        <f t="shared" si="239"/>
        <v>336</v>
      </c>
      <c r="BT347" s="11">
        <f t="shared" si="240"/>
        <v>0.46444283827884708</v>
      </c>
      <c r="BU347" s="9">
        <f t="shared" si="224"/>
        <v>5.5832852542511534E-3</v>
      </c>
      <c r="BV347" s="9">
        <f t="shared" si="224"/>
        <v>5.6415202962608576E-3</v>
      </c>
      <c r="BW347" s="9">
        <f t="shared" si="224"/>
        <v>6.0642156562161018E-3</v>
      </c>
      <c r="BX347" s="9">
        <f t="shared" ref="BX347:CI381" si="263">Q347*$E347*$BT347*BX$7</f>
        <v>6.5185817660392562E-3</v>
      </c>
      <c r="BY347" s="9">
        <f t="shared" si="263"/>
        <v>7.0069915739311506E-3</v>
      </c>
      <c r="BZ347" s="9">
        <f t="shared" si="263"/>
        <v>7.5319958217199392E-3</v>
      </c>
      <c r="CA347" s="9">
        <f t="shared" si="263"/>
        <v>8.0963363659588613E-3</v>
      </c>
      <c r="CB347" s="9">
        <f t="shared" si="263"/>
        <v>8.7029604970809363E-3</v>
      </c>
      <c r="CC347" s="9">
        <f t="shared" si="263"/>
        <v>9.3550363313850103E-3</v>
      </c>
      <c r="CD347" s="9">
        <f t="shared" si="236"/>
        <v>1.0055969356229138E-2</v>
      </c>
      <c r="CE347" s="9">
        <f t="shared" si="236"/>
        <v>0</v>
      </c>
      <c r="CF347" s="9">
        <f t="shared" si="236"/>
        <v>0</v>
      </c>
      <c r="CG347" s="9">
        <f t="shared" si="233"/>
        <v>0</v>
      </c>
      <c r="CH347" s="9">
        <f t="shared" si="233"/>
        <v>0</v>
      </c>
      <c r="CI347" s="9">
        <f t="shared" si="233"/>
        <v>0</v>
      </c>
      <c r="CJ347" s="9">
        <f t="shared" si="233"/>
        <v>0</v>
      </c>
      <c r="CK347" s="9">
        <f t="shared" si="233"/>
        <v>0</v>
      </c>
      <c r="CL347" s="9">
        <f t="shared" si="233"/>
        <v>0</v>
      </c>
      <c r="CM347" s="9">
        <f t="shared" si="233"/>
        <v>0</v>
      </c>
      <c r="CN347" s="9">
        <f t="shared" si="233"/>
        <v>0</v>
      </c>
      <c r="CO347" s="9">
        <f t="shared" si="233"/>
        <v>0</v>
      </c>
      <c r="CP347" s="9">
        <f t="shared" si="233"/>
        <v>0</v>
      </c>
      <c r="CQ347" s="9">
        <f t="shared" si="257"/>
        <v>7.4556892919072415E-2</v>
      </c>
      <c r="CR347" s="27"/>
    </row>
    <row r="348" spans="2:96" x14ac:dyDescent="0.2">
      <c r="B348" s="1">
        <f t="shared" si="252"/>
        <v>44197</v>
      </c>
      <c r="C348" s="8">
        <f t="shared" si="247"/>
        <v>48.142857142857146</v>
      </c>
      <c r="D348">
        <f t="shared" si="255"/>
        <v>337</v>
      </c>
      <c r="E348" s="14">
        <f t="shared" si="253"/>
        <v>0.15</v>
      </c>
      <c r="F348" s="3">
        <f t="shared" si="248"/>
        <v>2.8576511180631639</v>
      </c>
      <c r="G348" s="3">
        <f t="shared" si="241"/>
        <v>1.4189999999999996</v>
      </c>
      <c r="H348" s="27"/>
      <c r="I348" s="4">
        <f t="shared" si="249"/>
        <v>2245454.3820501529</v>
      </c>
      <c r="J348" s="4"/>
      <c r="K348" s="4">
        <f t="shared" si="242"/>
        <v>2754545.6179498523</v>
      </c>
      <c r="L348" s="4">
        <f t="shared" si="222"/>
        <v>1.0000002377912627</v>
      </c>
      <c r="N348" s="4">
        <f t="shared" si="256"/>
        <v>7.4556892919072415E-2</v>
      </c>
      <c r="O348" s="4">
        <f t="shared" si="259"/>
        <v>7.5334540032890779E-2</v>
      </c>
      <c r="P348" s="4">
        <f t="shared" si="259"/>
        <v>8.0979040279279643E-2</v>
      </c>
      <c r="Q348" s="4">
        <f t="shared" si="259"/>
        <v>8.7046458773256744E-2</v>
      </c>
      <c r="R348" s="4">
        <f t="shared" si="259"/>
        <v>9.3568482904464012E-2</v>
      </c>
      <c r="S348" s="4">
        <f t="shared" si="259"/>
        <v>0.10057917424812307</v>
      </c>
      <c r="T348" s="4">
        <f t="shared" si="259"/>
        <v>0.10811514644991756</v>
      </c>
      <c r="U348" s="4">
        <f t="shared" si="259"/>
        <v>0.11621575643858383</v>
      </c>
      <c r="V348" s="4">
        <f t="shared" si="259"/>
        <v>0.12492330996472754</v>
      </c>
      <c r="W348" s="4">
        <f t="shared" si="259"/>
        <v>0.13428328253918637</v>
      </c>
      <c r="X348" s="4">
        <f t="shared" si="259"/>
        <v>0.1443445569246655</v>
      </c>
      <c r="Y348" s="4">
        <f t="shared" si="259"/>
        <v>0.15515967842080203</v>
      </c>
      <c r="Z348" s="4">
        <f t="shared" si="259"/>
        <v>0.16678512927571529</v>
      </c>
      <c r="AA348" s="4">
        <f t="shared" si="259"/>
        <v>0.17928162365696199</v>
      </c>
      <c r="AB348" s="4">
        <f t="shared" si="259"/>
        <v>0.19271442472215344</v>
      </c>
      <c r="AC348" s="4">
        <f t="shared" si="259"/>
        <v>0.20715368544486934</v>
      </c>
      <c r="AD348" s="4">
        <f t="shared" si="259"/>
        <v>0.22267481497552422</v>
      </c>
      <c r="AE348" s="4">
        <f t="shared" si="259"/>
        <v>0.23935887245014423</v>
      </c>
      <c r="AF348" s="4">
        <f t="shared" si="259"/>
        <v>0.25729299030330588</v>
      </c>
      <c r="AG348" s="4">
        <f t="shared" si="259"/>
        <v>0.27657082929550059</v>
      </c>
      <c r="AH348" s="4">
        <f t="shared" si="259"/>
        <v>0.29729306763074465</v>
      </c>
      <c r="AI348" s="4">
        <f t="shared" si="243"/>
        <v>2589269.5511145182</v>
      </c>
      <c r="AJ348" s="4">
        <f t="shared" si="250"/>
        <v>2589272.8853462758</v>
      </c>
      <c r="AK348" s="27"/>
      <c r="AL348">
        <f t="shared" si="237"/>
        <v>337</v>
      </c>
      <c r="AM348" s="4"/>
      <c r="AN348" s="4"/>
      <c r="AO348" s="4">
        <f t="shared" ref="AO348:BD363" si="264">N347*AN$8</f>
        <v>4.8085876616738793E-3</v>
      </c>
      <c r="AP348" s="4">
        <f t="shared" si="264"/>
        <v>0</v>
      </c>
      <c r="AQ348" s="4">
        <f t="shared" si="264"/>
        <v>0</v>
      </c>
      <c r="AR348" s="4">
        <f t="shared" si="264"/>
        <v>0</v>
      </c>
      <c r="AS348" s="4">
        <f t="shared" si="264"/>
        <v>0</v>
      </c>
      <c r="AT348" s="4">
        <f t="shared" si="264"/>
        <v>0</v>
      </c>
      <c r="AU348" s="4">
        <f t="shared" si="264"/>
        <v>0</v>
      </c>
      <c r="AV348" s="4">
        <f t="shared" si="264"/>
        <v>0</v>
      </c>
      <c r="AW348" s="4">
        <f t="shared" si="264"/>
        <v>0</v>
      </c>
      <c r="AX348" s="4">
        <f t="shared" si="264"/>
        <v>0</v>
      </c>
      <c r="AY348" s="4">
        <f t="shared" si="264"/>
        <v>0</v>
      </c>
      <c r="AZ348" s="4">
        <f t="shared" si="264"/>
        <v>0</v>
      </c>
      <c r="BA348" s="4">
        <f t="shared" si="264"/>
        <v>0</v>
      </c>
      <c r="BB348" s="4">
        <f t="shared" si="264"/>
        <v>0</v>
      </c>
      <c r="BC348" s="4">
        <f t="shared" si="264"/>
        <v>0</v>
      </c>
      <c r="BD348" s="4">
        <f t="shared" si="264"/>
        <v>0</v>
      </c>
      <c r="BE348" s="4">
        <f t="shared" si="262"/>
        <v>0</v>
      </c>
      <c r="BF348" s="4">
        <f t="shared" si="262"/>
        <v>0</v>
      </c>
      <c r="BG348" s="4">
        <f t="shared" si="262"/>
        <v>0</v>
      </c>
      <c r="BH348" s="4">
        <f t="shared" si="262"/>
        <v>0</v>
      </c>
      <c r="BI348" s="4">
        <f t="shared" si="262"/>
        <v>0</v>
      </c>
      <c r="BJ348" s="4">
        <f t="shared" si="254"/>
        <v>4.8085876616738793E-3</v>
      </c>
      <c r="BK348" s="4">
        <f t="shared" si="251"/>
        <v>165272.73260357781</v>
      </c>
      <c r="BL348" s="4">
        <f t="shared" si="260"/>
        <v>1.0000002556079706</v>
      </c>
      <c r="BM348" s="4">
        <f t="shared" si="245"/>
        <v>2754545.6179498537</v>
      </c>
      <c r="BN348" s="18">
        <f t="shared" si="261"/>
        <v>1.0000002377912631</v>
      </c>
      <c r="BO348" s="4">
        <f t="shared" si="246"/>
        <v>5.999999837598863</v>
      </c>
      <c r="BP348" s="27"/>
      <c r="BQ348" s="4">
        <f>I348+AJ348+BK348+SUM(J$11:J348)</f>
        <v>5000000.0000000065</v>
      </c>
      <c r="BR348" s="27"/>
      <c r="BS348">
        <f t="shared" si="239"/>
        <v>337</v>
      </c>
      <c r="BT348" s="11">
        <f t="shared" si="240"/>
        <v>0.46444282331966225</v>
      </c>
      <c r="BU348" s="9">
        <f t="shared" ref="BU348:CF394" si="265">N348*$E348*$BT348*BU$7</f>
        <v>5.1941120767913596E-3</v>
      </c>
      <c r="BV348" s="9">
        <f t="shared" si="265"/>
        <v>5.2482879699545871E-3</v>
      </c>
      <c r="BW348" s="9">
        <f t="shared" si="265"/>
        <v>5.6415201145537932E-3</v>
      </c>
      <c r="BX348" s="9">
        <f t="shared" si="263"/>
        <v>6.0642154608944914E-3</v>
      </c>
      <c r="BY348" s="9">
        <f t="shared" si="263"/>
        <v>6.5185815560830224E-3</v>
      </c>
      <c r="BZ348" s="9">
        <f t="shared" si="263"/>
        <v>7.0069913482437816E-3</v>
      </c>
      <c r="CA348" s="9">
        <f t="shared" si="263"/>
        <v>7.5319955791227702E-3</v>
      </c>
      <c r="CB348" s="9">
        <f t="shared" si="263"/>
        <v>8.0963361051849137E-3</v>
      </c>
      <c r="CC348" s="9">
        <f t="shared" si="263"/>
        <v>8.7029602167683039E-3</v>
      </c>
      <c r="CD348" s="9">
        <f t="shared" si="236"/>
        <v>9.3550360300697424E-3</v>
      </c>
      <c r="CE348" s="9">
        <f t="shared" si="236"/>
        <v>0</v>
      </c>
      <c r="CF348" s="9">
        <f t="shared" si="236"/>
        <v>0</v>
      </c>
      <c r="CG348" s="9">
        <f t="shared" si="233"/>
        <v>0</v>
      </c>
      <c r="CH348" s="9">
        <f t="shared" si="233"/>
        <v>0</v>
      </c>
      <c r="CI348" s="9">
        <f t="shared" si="233"/>
        <v>0</v>
      </c>
      <c r="CJ348" s="9">
        <f t="shared" si="233"/>
        <v>0</v>
      </c>
      <c r="CK348" s="9">
        <f t="shared" si="233"/>
        <v>0</v>
      </c>
      <c r="CL348" s="9">
        <f t="shared" si="233"/>
        <v>0</v>
      </c>
      <c r="CM348" s="9">
        <f t="shared" si="233"/>
        <v>0</v>
      </c>
      <c r="CN348" s="9">
        <f t="shared" si="233"/>
        <v>0</v>
      </c>
      <c r="CO348" s="9">
        <f t="shared" si="233"/>
        <v>0</v>
      </c>
      <c r="CP348" s="9">
        <f t="shared" si="233"/>
        <v>0</v>
      </c>
      <c r="CQ348" s="9">
        <f t="shared" si="257"/>
        <v>6.9360036457666752E-2</v>
      </c>
      <c r="CR348" s="27"/>
    </row>
    <row r="349" spans="2:96" x14ac:dyDescent="0.2">
      <c r="B349" s="1">
        <f t="shared" si="252"/>
        <v>44198</v>
      </c>
      <c r="C349" s="8">
        <f t="shared" si="247"/>
        <v>48.285714285714285</v>
      </c>
      <c r="D349">
        <f t="shared" si="255"/>
        <v>338</v>
      </c>
      <c r="E349" s="14">
        <f t="shared" si="253"/>
        <v>0.15</v>
      </c>
      <c r="F349" s="3">
        <f t="shared" si="248"/>
        <v>2.8576511180631639</v>
      </c>
      <c r="G349" s="3">
        <f t="shared" si="241"/>
        <v>1.4189999999999996</v>
      </c>
      <c r="H349" s="27"/>
      <c r="I349" s="4">
        <f t="shared" si="249"/>
        <v>2245454.3126901165</v>
      </c>
      <c r="J349" s="4"/>
      <c r="K349" s="4">
        <f t="shared" si="242"/>
        <v>2754545.6873098887</v>
      </c>
      <c r="L349" s="4">
        <f t="shared" si="222"/>
        <v>1.0000002212164372</v>
      </c>
      <c r="N349" s="4">
        <f t="shared" si="256"/>
        <v>6.9360036457666752E-2</v>
      </c>
      <c r="O349" s="4">
        <f t="shared" si="259"/>
        <v>7.0083479343928071E-2</v>
      </c>
      <c r="P349" s="4">
        <f t="shared" si="259"/>
        <v>7.5334540032890779E-2</v>
      </c>
      <c r="Q349" s="4">
        <f t="shared" si="259"/>
        <v>8.0979040279279643E-2</v>
      </c>
      <c r="R349" s="4">
        <f t="shared" si="259"/>
        <v>8.7046458773256744E-2</v>
      </c>
      <c r="S349" s="4">
        <f t="shared" si="259"/>
        <v>9.3568482904464012E-2</v>
      </c>
      <c r="T349" s="4">
        <f t="shared" si="259"/>
        <v>0.10057917424812307</v>
      </c>
      <c r="U349" s="4">
        <f t="shared" si="259"/>
        <v>0.10811514644991756</v>
      </c>
      <c r="V349" s="4">
        <f t="shared" si="259"/>
        <v>0.11621575643858383</v>
      </c>
      <c r="W349" s="4">
        <f t="shared" si="259"/>
        <v>0.12492330996472754</v>
      </c>
      <c r="X349" s="4">
        <f t="shared" si="259"/>
        <v>0.13428328253918637</v>
      </c>
      <c r="Y349" s="4">
        <f t="shared" si="259"/>
        <v>0.1443445569246655</v>
      </c>
      <c r="Z349" s="4">
        <f t="shared" si="259"/>
        <v>0.15515967842080203</v>
      </c>
      <c r="AA349" s="4">
        <f t="shared" si="259"/>
        <v>0.16678512927571529</v>
      </c>
      <c r="AB349" s="4">
        <f t="shared" si="259"/>
        <v>0.17928162365696199</v>
      </c>
      <c r="AC349" s="4">
        <f t="shared" si="259"/>
        <v>0.19271442472215344</v>
      </c>
      <c r="AD349" s="4">
        <f t="shared" ref="AD349:AH349" si="266">AC348*(1-AC$6)</f>
        <v>0.20715368544486934</v>
      </c>
      <c r="AE349" s="4">
        <f t="shared" si="266"/>
        <v>0.22267481497552422</v>
      </c>
      <c r="AF349" s="4">
        <f t="shared" si="266"/>
        <v>0.23935887245014423</v>
      </c>
      <c r="AG349" s="4">
        <f t="shared" si="266"/>
        <v>0.25729299030330588</v>
      </c>
      <c r="AH349" s="4">
        <f t="shared" si="266"/>
        <v>0.27657082929550059</v>
      </c>
      <c r="AI349" s="4">
        <f t="shared" si="243"/>
        <v>2589269.8484075856</v>
      </c>
      <c r="AJ349" s="4">
        <f t="shared" si="250"/>
        <v>2589272.9502328984</v>
      </c>
      <c r="AK349" s="27"/>
      <c r="AL349">
        <f t="shared" si="237"/>
        <v>338</v>
      </c>
      <c r="AM349" s="4"/>
      <c r="AN349" s="4"/>
      <c r="AO349" s="4">
        <f t="shared" si="264"/>
        <v>4.4734135751443443E-3</v>
      </c>
      <c r="AP349" s="4">
        <f t="shared" si="264"/>
        <v>0</v>
      </c>
      <c r="AQ349" s="4">
        <f t="shared" si="264"/>
        <v>0</v>
      </c>
      <c r="AR349" s="4">
        <f t="shared" si="264"/>
        <v>0</v>
      </c>
      <c r="AS349" s="4">
        <f t="shared" si="264"/>
        <v>0</v>
      </c>
      <c r="AT349" s="4">
        <f t="shared" si="264"/>
        <v>0</v>
      </c>
      <c r="AU349" s="4">
        <f t="shared" si="264"/>
        <v>0</v>
      </c>
      <c r="AV349" s="4">
        <f t="shared" si="264"/>
        <v>0</v>
      </c>
      <c r="AW349" s="4">
        <f t="shared" si="264"/>
        <v>0</v>
      </c>
      <c r="AX349" s="4">
        <f t="shared" si="264"/>
        <v>0</v>
      </c>
      <c r="AY349" s="4">
        <f t="shared" si="264"/>
        <v>0</v>
      </c>
      <c r="AZ349" s="4">
        <f t="shared" si="264"/>
        <v>0</v>
      </c>
      <c r="BA349" s="4">
        <f t="shared" si="264"/>
        <v>0</v>
      </c>
      <c r="BB349" s="4">
        <f t="shared" si="264"/>
        <v>0</v>
      </c>
      <c r="BC349" s="4">
        <f t="shared" si="264"/>
        <v>0</v>
      </c>
      <c r="BD349" s="4">
        <f t="shared" si="264"/>
        <v>0</v>
      </c>
      <c r="BE349" s="4">
        <f t="shared" si="262"/>
        <v>0</v>
      </c>
      <c r="BF349" s="4">
        <f t="shared" si="262"/>
        <v>0</v>
      </c>
      <c r="BG349" s="4">
        <f t="shared" si="262"/>
        <v>0</v>
      </c>
      <c r="BH349" s="4">
        <f t="shared" si="262"/>
        <v>0</v>
      </c>
      <c r="BI349" s="4">
        <f t="shared" si="262"/>
        <v>0</v>
      </c>
      <c r="BJ349" s="4">
        <f t="shared" si="254"/>
        <v>4.4734135751443443E-3</v>
      </c>
      <c r="BK349" s="4">
        <f t="shared" si="251"/>
        <v>165272.73707699138</v>
      </c>
      <c r="BL349" s="4">
        <f t="shared" si="260"/>
        <v>1.0000002377912631</v>
      </c>
      <c r="BM349" s="4">
        <f t="shared" si="245"/>
        <v>2754545.6873098896</v>
      </c>
      <c r="BN349" s="18">
        <f t="shared" si="261"/>
        <v>1.0000002212164374</v>
      </c>
      <c r="BO349" s="4">
        <f t="shared" si="246"/>
        <v>5.999999848918752</v>
      </c>
      <c r="BP349" s="27"/>
      <c r="BQ349" s="4">
        <f>I349+AJ349+BK349+SUM(J$11:J349)</f>
        <v>5000000.0000000065</v>
      </c>
      <c r="BR349" s="27"/>
      <c r="BS349">
        <f t="shared" si="239"/>
        <v>338</v>
      </c>
      <c r="BT349" s="11">
        <f t="shared" si="240"/>
        <v>0.46444280940318089</v>
      </c>
      <c r="BU349" s="9">
        <f t="shared" si="265"/>
        <v>4.8320655289058696E-3</v>
      </c>
      <c r="BV349" s="9">
        <f t="shared" si="265"/>
        <v>4.882465205886562E-3</v>
      </c>
      <c r="BW349" s="9">
        <f t="shared" si="265"/>
        <v>5.248287812695829E-3</v>
      </c>
      <c r="BX349" s="9">
        <f t="shared" si="263"/>
        <v>5.6415199455122972E-3</v>
      </c>
      <c r="BY349" s="9">
        <f t="shared" si="263"/>
        <v>6.0642152791874288E-3</v>
      </c>
      <c r="BZ349" s="9">
        <f t="shared" si="263"/>
        <v>6.5185813607614145E-3</v>
      </c>
      <c r="CA349" s="9">
        <f t="shared" si="263"/>
        <v>7.0069911382875513E-3</v>
      </c>
      <c r="CB349" s="9">
        <f t="shared" si="263"/>
        <v>7.5319953534354073E-3</v>
      </c>
      <c r="CC349" s="9">
        <f t="shared" si="263"/>
        <v>8.0963358625877526E-3</v>
      </c>
      <c r="CD349" s="9">
        <f t="shared" si="236"/>
        <v>8.7029599559943667E-3</v>
      </c>
      <c r="CE349" s="9">
        <f t="shared" si="236"/>
        <v>0</v>
      </c>
      <c r="CF349" s="9">
        <f t="shared" si="236"/>
        <v>0</v>
      </c>
      <c r="CG349" s="9">
        <f t="shared" si="233"/>
        <v>0</v>
      </c>
      <c r="CH349" s="9">
        <f t="shared" si="233"/>
        <v>0</v>
      </c>
      <c r="CI349" s="9">
        <f t="shared" si="233"/>
        <v>0</v>
      </c>
      <c r="CJ349" s="9">
        <f t="shared" si="233"/>
        <v>0</v>
      </c>
      <c r="CK349" s="9">
        <f t="shared" si="233"/>
        <v>0</v>
      </c>
      <c r="CL349" s="9">
        <f t="shared" si="233"/>
        <v>0</v>
      </c>
      <c r="CM349" s="9">
        <f t="shared" si="233"/>
        <v>0</v>
      </c>
      <c r="CN349" s="9">
        <f t="shared" si="233"/>
        <v>0</v>
      </c>
      <c r="CO349" s="9">
        <f t="shared" si="233"/>
        <v>0</v>
      </c>
      <c r="CP349" s="9">
        <f t="shared" si="233"/>
        <v>0</v>
      </c>
      <c r="CQ349" s="9">
        <f t="shared" si="257"/>
        <v>6.4525417443254476E-2</v>
      </c>
      <c r="CR349" s="27"/>
    </row>
    <row r="350" spans="2:96" x14ac:dyDescent="0.2">
      <c r="B350" s="1">
        <f t="shared" si="252"/>
        <v>44199</v>
      </c>
      <c r="C350" s="8">
        <f t="shared" si="247"/>
        <v>48.428571428571431</v>
      </c>
      <c r="D350">
        <f t="shared" si="255"/>
        <v>339</v>
      </c>
      <c r="E350" s="14">
        <f t="shared" si="253"/>
        <v>0.15</v>
      </c>
      <c r="F350" s="3">
        <f t="shared" si="248"/>
        <v>2.8576511180631639</v>
      </c>
      <c r="G350" s="3">
        <f t="shared" si="241"/>
        <v>1.4189999999999996</v>
      </c>
      <c r="H350" s="27"/>
      <c r="I350" s="4">
        <f t="shared" si="249"/>
        <v>2245454.2481646989</v>
      </c>
      <c r="J350" s="4"/>
      <c r="K350" s="4">
        <f t="shared" si="242"/>
        <v>2754545.7518353062</v>
      </c>
      <c r="L350" s="4">
        <f t="shared" si="222"/>
        <v>1.0000002057969306</v>
      </c>
      <c r="N350" s="4">
        <f t="shared" si="256"/>
        <v>6.4525417443254476E-2</v>
      </c>
      <c r="O350" s="4">
        <f t="shared" ref="O350:AH362" si="267">N349*(1-N$6)</f>
        <v>6.5198434270206745E-2</v>
      </c>
      <c r="P350" s="4">
        <f t="shared" si="267"/>
        <v>7.0083479343928071E-2</v>
      </c>
      <c r="Q350" s="4">
        <f t="shared" si="267"/>
        <v>7.5334540032890779E-2</v>
      </c>
      <c r="R350" s="4">
        <f t="shared" si="267"/>
        <v>8.0979040279279643E-2</v>
      </c>
      <c r="S350" s="4">
        <f t="shared" si="267"/>
        <v>8.7046458773256744E-2</v>
      </c>
      <c r="T350" s="4">
        <f t="shared" si="267"/>
        <v>9.3568482904464012E-2</v>
      </c>
      <c r="U350" s="4">
        <f t="shared" si="267"/>
        <v>0.10057917424812307</v>
      </c>
      <c r="V350" s="4">
        <f t="shared" si="267"/>
        <v>0.10811514644991756</v>
      </c>
      <c r="W350" s="4">
        <f t="shared" si="267"/>
        <v>0.11621575643858383</v>
      </c>
      <c r="X350" s="4">
        <f t="shared" si="267"/>
        <v>0.12492330996472754</v>
      </c>
      <c r="Y350" s="4">
        <f t="shared" si="267"/>
        <v>0.13428328253918637</v>
      </c>
      <c r="Z350" s="4">
        <f t="shared" si="267"/>
        <v>0.1443445569246655</v>
      </c>
      <c r="AA350" s="4">
        <f t="shared" si="267"/>
        <v>0.15515967842080203</v>
      </c>
      <c r="AB350" s="4">
        <f t="shared" si="267"/>
        <v>0.16678512927571529</v>
      </c>
      <c r="AC350" s="4">
        <f t="shared" si="267"/>
        <v>0.17928162365696199</v>
      </c>
      <c r="AD350" s="4">
        <f t="shared" si="267"/>
        <v>0.19271442472215344</v>
      </c>
      <c r="AE350" s="4">
        <f t="shared" si="267"/>
        <v>0.20715368544486934</v>
      </c>
      <c r="AF350" s="4">
        <f t="shared" si="267"/>
        <v>0.22267481497552422</v>
      </c>
      <c r="AG350" s="4">
        <f t="shared" si="267"/>
        <v>0.23935887245014423</v>
      </c>
      <c r="AH350" s="4">
        <f t="shared" si="267"/>
        <v>0.25729299030330588</v>
      </c>
      <c r="AI350" s="4">
        <f t="shared" si="243"/>
        <v>2589270.1249784147</v>
      </c>
      <c r="AJ350" s="4">
        <f t="shared" si="250"/>
        <v>2589273.0105967135</v>
      </c>
      <c r="AK350" s="27"/>
      <c r="AL350">
        <f t="shared" si="237"/>
        <v>339</v>
      </c>
      <c r="AM350" s="4"/>
      <c r="AN350" s="4"/>
      <c r="AO350" s="4">
        <f t="shared" si="264"/>
        <v>4.1616021874600053E-3</v>
      </c>
      <c r="AP350" s="4">
        <f t="shared" si="264"/>
        <v>0</v>
      </c>
      <c r="AQ350" s="4">
        <f t="shared" si="264"/>
        <v>0</v>
      </c>
      <c r="AR350" s="4">
        <f t="shared" si="264"/>
        <v>0</v>
      </c>
      <c r="AS350" s="4">
        <f t="shared" si="264"/>
        <v>0</v>
      </c>
      <c r="AT350" s="4">
        <f t="shared" si="264"/>
        <v>0</v>
      </c>
      <c r="AU350" s="4">
        <f t="shared" si="264"/>
        <v>0</v>
      </c>
      <c r="AV350" s="4">
        <f t="shared" si="264"/>
        <v>0</v>
      </c>
      <c r="AW350" s="4">
        <f t="shared" si="264"/>
        <v>0</v>
      </c>
      <c r="AX350" s="4">
        <f t="shared" si="264"/>
        <v>0</v>
      </c>
      <c r="AY350" s="4">
        <f t="shared" si="264"/>
        <v>0</v>
      </c>
      <c r="AZ350" s="4">
        <f t="shared" si="264"/>
        <v>0</v>
      </c>
      <c r="BA350" s="4">
        <f t="shared" si="264"/>
        <v>0</v>
      </c>
      <c r="BB350" s="4">
        <f t="shared" si="264"/>
        <v>0</v>
      </c>
      <c r="BC350" s="4">
        <f t="shared" si="264"/>
        <v>0</v>
      </c>
      <c r="BD350" s="4">
        <f t="shared" si="264"/>
        <v>0</v>
      </c>
      <c r="BE350" s="4">
        <f t="shared" si="262"/>
        <v>0</v>
      </c>
      <c r="BF350" s="4">
        <f t="shared" si="262"/>
        <v>0</v>
      </c>
      <c r="BG350" s="4">
        <f t="shared" si="262"/>
        <v>0</v>
      </c>
      <c r="BH350" s="4">
        <f t="shared" si="262"/>
        <v>0</v>
      </c>
      <c r="BI350" s="4">
        <f t="shared" si="262"/>
        <v>0</v>
      </c>
      <c r="BJ350" s="4">
        <f t="shared" si="254"/>
        <v>4.1616021874600053E-3</v>
      </c>
      <c r="BK350" s="4">
        <f t="shared" si="251"/>
        <v>165272.74123859356</v>
      </c>
      <c r="BL350" s="4">
        <f t="shared" si="260"/>
        <v>1.0000002212164374</v>
      </c>
      <c r="BM350" s="4">
        <f t="shared" si="245"/>
        <v>2754545.7518353071</v>
      </c>
      <c r="BN350" s="18">
        <f t="shared" si="261"/>
        <v>1.0000002057969308</v>
      </c>
      <c r="BO350" s="4">
        <f t="shared" si="246"/>
        <v>5.9999998594496073</v>
      </c>
      <c r="BP350" s="27"/>
      <c r="BQ350" s="4">
        <f>I350+AJ350+BK350+SUM(J$11:J350)</f>
        <v>5000000.0000000056</v>
      </c>
      <c r="BR350" s="27"/>
      <c r="BS350">
        <f t="shared" si="239"/>
        <v>339</v>
      </c>
      <c r="BT350" s="11">
        <f t="shared" si="240"/>
        <v>0.46444279645672337</v>
      </c>
      <c r="BU350" s="9">
        <f t="shared" si="265"/>
        <v>4.4952547979823822E-3</v>
      </c>
      <c r="BV350" s="9">
        <f t="shared" si="265"/>
        <v>4.5421414705582031E-3</v>
      </c>
      <c r="BW350" s="9">
        <f t="shared" si="265"/>
        <v>4.8824650697866442E-3</v>
      </c>
      <c r="BX350" s="9">
        <f t="shared" si="263"/>
        <v>5.2482876663985161E-3</v>
      </c>
      <c r="BY350" s="9">
        <f t="shared" si="263"/>
        <v>5.6415197882535417E-3</v>
      </c>
      <c r="BZ350" s="9">
        <f t="shared" si="263"/>
        <v>6.064215110145937E-3</v>
      </c>
      <c r="CA350" s="9">
        <f t="shared" si="263"/>
        <v>6.5185811790543563E-3</v>
      </c>
      <c r="CB350" s="9">
        <f t="shared" si="263"/>
        <v>7.0069909429659504E-3</v>
      </c>
      <c r="CC350" s="9">
        <f t="shared" si="263"/>
        <v>7.5319951434791848E-3</v>
      </c>
      <c r="CD350" s="9">
        <f t="shared" si="236"/>
        <v>8.0963356369004001E-3</v>
      </c>
      <c r="CE350" s="9">
        <f t="shared" si="236"/>
        <v>0</v>
      </c>
      <c r="CF350" s="9">
        <f t="shared" si="236"/>
        <v>0</v>
      </c>
      <c r="CG350" s="9">
        <f t="shared" si="233"/>
        <v>0</v>
      </c>
      <c r="CH350" s="9">
        <f t="shared" si="233"/>
        <v>0</v>
      </c>
      <c r="CI350" s="9">
        <f t="shared" si="233"/>
        <v>0</v>
      </c>
      <c r="CJ350" s="9">
        <f t="shared" si="233"/>
        <v>0</v>
      </c>
      <c r="CK350" s="9">
        <f t="shared" si="233"/>
        <v>0</v>
      </c>
      <c r="CL350" s="9">
        <f t="shared" si="233"/>
        <v>0</v>
      </c>
      <c r="CM350" s="9">
        <f t="shared" si="233"/>
        <v>0</v>
      </c>
      <c r="CN350" s="9">
        <f t="shared" si="233"/>
        <v>0</v>
      </c>
      <c r="CO350" s="9">
        <f t="shared" si="233"/>
        <v>0</v>
      </c>
      <c r="CP350" s="9">
        <f t="shared" si="233"/>
        <v>0</v>
      </c>
      <c r="CQ350" s="9">
        <f t="shared" si="257"/>
        <v>6.0027786805525118E-2</v>
      </c>
      <c r="CR350" s="27"/>
    </row>
    <row r="351" spans="2:96" x14ac:dyDescent="0.2">
      <c r="B351" s="1">
        <f t="shared" si="252"/>
        <v>44200</v>
      </c>
      <c r="C351" s="8">
        <f t="shared" si="247"/>
        <v>48.571428571428569</v>
      </c>
      <c r="D351">
        <f t="shared" si="255"/>
        <v>340</v>
      </c>
      <c r="E351" s="14">
        <f t="shared" si="253"/>
        <v>0.15</v>
      </c>
      <c r="F351" s="3">
        <f t="shared" si="248"/>
        <v>2.8576511180631639</v>
      </c>
      <c r="G351" s="3">
        <f t="shared" si="241"/>
        <v>1.4189999999999996</v>
      </c>
      <c r="H351" s="27"/>
      <c r="I351" s="4">
        <f t="shared" si="249"/>
        <v>2245454.188136912</v>
      </c>
      <c r="J351" s="4"/>
      <c r="K351" s="4">
        <f t="shared" si="242"/>
        <v>2754545.8118630932</v>
      </c>
      <c r="L351" s="4">
        <f t="shared" si="222"/>
        <v>1.0000001914522136</v>
      </c>
      <c r="N351" s="4">
        <f t="shared" si="256"/>
        <v>6.0027786805525118E-2</v>
      </c>
      <c r="O351" s="4">
        <f t="shared" si="267"/>
        <v>6.0653892396659206E-2</v>
      </c>
      <c r="P351" s="4">
        <f t="shared" si="267"/>
        <v>6.5198434270206745E-2</v>
      </c>
      <c r="Q351" s="4">
        <f t="shared" si="267"/>
        <v>7.0083479343928071E-2</v>
      </c>
      <c r="R351" s="4">
        <f t="shared" si="267"/>
        <v>7.5334540032890779E-2</v>
      </c>
      <c r="S351" s="4">
        <f t="shared" si="267"/>
        <v>8.0979040279279643E-2</v>
      </c>
      <c r="T351" s="4">
        <f t="shared" si="267"/>
        <v>8.7046458773256744E-2</v>
      </c>
      <c r="U351" s="4">
        <f t="shared" si="267"/>
        <v>9.3568482904464012E-2</v>
      </c>
      <c r="V351" s="4">
        <f t="shared" si="267"/>
        <v>0.10057917424812307</v>
      </c>
      <c r="W351" s="4">
        <f t="shared" si="267"/>
        <v>0.10811514644991756</v>
      </c>
      <c r="X351" s="4">
        <f t="shared" si="267"/>
        <v>0.11621575643858383</v>
      </c>
      <c r="Y351" s="4">
        <f t="shared" si="267"/>
        <v>0.12492330996472754</v>
      </c>
      <c r="Z351" s="4">
        <f t="shared" si="267"/>
        <v>0.13428328253918637</v>
      </c>
      <c r="AA351" s="4">
        <f t="shared" si="267"/>
        <v>0.1443445569246655</v>
      </c>
      <c r="AB351" s="4">
        <f t="shared" si="267"/>
        <v>0.15515967842080203</v>
      </c>
      <c r="AC351" s="4">
        <f t="shared" si="267"/>
        <v>0.16678512927571529</v>
      </c>
      <c r="AD351" s="4">
        <f t="shared" si="267"/>
        <v>0.17928162365696199</v>
      </c>
      <c r="AE351" s="4">
        <f t="shared" si="267"/>
        <v>0.19271442472215344</v>
      </c>
      <c r="AF351" s="4">
        <f t="shared" si="267"/>
        <v>0.20715368544486934</v>
      </c>
      <c r="AG351" s="4">
        <f t="shared" si="267"/>
        <v>0.22267481497552422</v>
      </c>
      <c r="AH351" s="4">
        <f t="shared" si="267"/>
        <v>0.23935887245014423</v>
      </c>
      <c r="AI351" s="4">
        <f t="shared" si="243"/>
        <v>2589270.3822714048</v>
      </c>
      <c r="AJ351" s="4">
        <f t="shared" si="250"/>
        <v>2589273.0667529753</v>
      </c>
      <c r="AK351" s="27"/>
      <c r="AL351">
        <f t="shared" si="237"/>
        <v>340</v>
      </c>
      <c r="AM351" s="4"/>
      <c r="AN351" s="4"/>
      <c r="AO351" s="4">
        <f t="shared" si="264"/>
        <v>3.8715250465952682E-3</v>
      </c>
      <c r="AP351" s="4">
        <f t="shared" si="264"/>
        <v>0</v>
      </c>
      <c r="AQ351" s="4">
        <f t="shared" si="264"/>
        <v>0</v>
      </c>
      <c r="AR351" s="4">
        <f t="shared" si="264"/>
        <v>0</v>
      </c>
      <c r="AS351" s="4">
        <f t="shared" si="264"/>
        <v>0</v>
      </c>
      <c r="AT351" s="4">
        <f t="shared" si="264"/>
        <v>0</v>
      </c>
      <c r="AU351" s="4">
        <f t="shared" si="264"/>
        <v>0</v>
      </c>
      <c r="AV351" s="4">
        <f t="shared" si="264"/>
        <v>0</v>
      </c>
      <c r="AW351" s="4">
        <f t="shared" si="264"/>
        <v>0</v>
      </c>
      <c r="AX351" s="4">
        <f t="shared" si="264"/>
        <v>0</v>
      </c>
      <c r="AY351" s="4">
        <f t="shared" si="264"/>
        <v>0</v>
      </c>
      <c r="AZ351" s="4">
        <f t="shared" si="264"/>
        <v>0</v>
      </c>
      <c r="BA351" s="4">
        <f t="shared" si="264"/>
        <v>0</v>
      </c>
      <c r="BB351" s="4">
        <f t="shared" si="264"/>
        <v>0</v>
      </c>
      <c r="BC351" s="4">
        <f t="shared" si="264"/>
        <v>0</v>
      </c>
      <c r="BD351" s="4">
        <f t="shared" si="264"/>
        <v>0</v>
      </c>
      <c r="BE351" s="4">
        <f t="shared" si="262"/>
        <v>0</v>
      </c>
      <c r="BF351" s="4">
        <f t="shared" si="262"/>
        <v>0</v>
      </c>
      <c r="BG351" s="4">
        <f t="shared" si="262"/>
        <v>0</v>
      </c>
      <c r="BH351" s="4">
        <f t="shared" si="262"/>
        <v>0</v>
      </c>
      <c r="BI351" s="4">
        <f t="shared" si="262"/>
        <v>0</v>
      </c>
      <c r="BJ351" s="4">
        <f t="shared" si="254"/>
        <v>3.8715250465952682E-3</v>
      </c>
      <c r="BK351" s="4">
        <f t="shared" si="251"/>
        <v>165272.74511011862</v>
      </c>
      <c r="BL351" s="4">
        <f t="shared" si="260"/>
        <v>1.0000002057969308</v>
      </c>
      <c r="BM351" s="4">
        <f t="shared" si="245"/>
        <v>2754545.8118630941</v>
      </c>
      <c r="BN351" s="18">
        <f t="shared" si="261"/>
        <v>1.0000001914522136</v>
      </c>
      <c r="BO351" s="4">
        <f t="shared" si="246"/>
        <v>5.9999998692464285</v>
      </c>
      <c r="BP351" s="27"/>
      <c r="BQ351" s="4">
        <f>I351+AJ351+BK351+SUM(J$11:J351)</f>
        <v>5000000.0000000056</v>
      </c>
      <c r="BR351" s="27"/>
      <c r="BS351">
        <f t="shared" si="239"/>
        <v>340</v>
      </c>
      <c r="BT351" s="11">
        <f t="shared" si="240"/>
        <v>0.46444278441267589</v>
      </c>
      <c r="BU351" s="9">
        <f t="shared" si="265"/>
        <v>4.1819208669132855E-3</v>
      </c>
      <c r="BV351" s="9">
        <f t="shared" si="265"/>
        <v>4.2255394005256842E-3</v>
      </c>
      <c r="BW351" s="9">
        <f t="shared" si="265"/>
        <v>4.5421413527702474E-3</v>
      </c>
      <c r="BX351" s="9">
        <f t="shared" si="263"/>
        <v>4.8824649431733307E-3</v>
      </c>
      <c r="BY351" s="9">
        <f t="shared" si="263"/>
        <v>5.2482875302985992E-3</v>
      </c>
      <c r="BZ351" s="9">
        <f t="shared" si="263"/>
        <v>5.6415196419562306E-3</v>
      </c>
      <c r="CA351" s="9">
        <f t="shared" si="263"/>
        <v>6.0642149528871842E-3</v>
      </c>
      <c r="CB351" s="9">
        <f t="shared" si="263"/>
        <v>6.5185810100128689E-3</v>
      </c>
      <c r="CC351" s="9">
        <f t="shared" si="263"/>
        <v>7.0069907612588973E-3</v>
      </c>
      <c r="CD351" s="9">
        <f t="shared" si="236"/>
        <v>7.5319949481575908E-3</v>
      </c>
      <c r="CE351" s="9">
        <f t="shared" si="236"/>
        <v>0</v>
      </c>
      <c r="CF351" s="9">
        <f t="shared" si="236"/>
        <v>0</v>
      </c>
      <c r="CG351" s="9">
        <f t="shared" si="233"/>
        <v>0</v>
      </c>
      <c r="CH351" s="9">
        <f t="shared" si="233"/>
        <v>0</v>
      </c>
      <c r="CI351" s="9">
        <f t="shared" si="233"/>
        <v>0</v>
      </c>
      <c r="CJ351" s="9">
        <f t="shared" si="233"/>
        <v>0</v>
      </c>
      <c r="CK351" s="9">
        <f t="shared" si="233"/>
        <v>0</v>
      </c>
      <c r="CL351" s="9">
        <f t="shared" si="233"/>
        <v>0</v>
      </c>
      <c r="CM351" s="9">
        <f t="shared" si="233"/>
        <v>0</v>
      </c>
      <c r="CN351" s="9">
        <f t="shared" si="233"/>
        <v>0</v>
      </c>
      <c r="CO351" s="9">
        <f t="shared" si="233"/>
        <v>0</v>
      </c>
      <c r="CP351" s="9">
        <f t="shared" si="233"/>
        <v>0</v>
      </c>
      <c r="CQ351" s="9">
        <f t="shared" si="257"/>
        <v>5.5843655407953913E-2</v>
      </c>
      <c r="CR351" s="27"/>
    </row>
    <row r="352" spans="2:96" x14ac:dyDescent="0.2">
      <c r="B352" s="1">
        <f t="shared" si="252"/>
        <v>44201</v>
      </c>
      <c r="C352" s="8">
        <f t="shared" si="247"/>
        <v>48.714285714285715</v>
      </c>
      <c r="D352">
        <f t="shared" si="255"/>
        <v>341</v>
      </c>
      <c r="E352" s="14">
        <f t="shared" si="253"/>
        <v>0.15</v>
      </c>
      <c r="F352" s="3">
        <f t="shared" si="248"/>
        <v>2.8576511180631639</v>
      </c>
      <c r="G352" s="3">
        <f t="shared" si="241"/>
        <v>1.4189999999999996</v>
      </c>
      <c r="H352" s="27"/>
      <c r="I352" s="4">
        <f t="shared" si="249"/>
        <v>2245454.1322932565</v>
      </c>
      <c r="J352" s="4"/>
      <c r="K352" s="4">
        <f t="shared" si="242"/>
        <v>2754545.8677067487</v>
      </c>
      <c r="L352" s="4">
        <f t="shared" si="222"/>
        <v>1.0000001781073697</v>
      </c>
      <c r="N352" s="4">
        <f t="shared" si="256"/>
        <v>5.5843655407953913E-2</v>
      </c>
      <c r="O352" s="4">
        <f t="shared" si="267"/>
        <v>5.6426119597193611E-2</v>
      </c>
      <c r="P352" s="4">
        <f t="shared" si="267"/>
        <v>6.0653892396659206E-2</v>
      </c>
      <c r="Q352" s="4">
        <f t="shared" si="267"/>
        <v>6.5198434270206745E-2</v>
      </c>
      <c r="R352" s="4">
        <f t="shared" si="267"/>
        <v>7.0083479343928071E-2</v>
      </c>
      <c r="S352" s="4">
        <f t="shared" si="267"/>
        <v>7.5334540032890779E-2</v>
      </c>
      <c r="T352" s="4">
        <f t="shared" si="267"/>
        <v>8.0979040279279643E-2</v>
      </c>
      <c r="U352" s="4">
        <f t="shared" si="267"/>
        <v>8.7046458773256744E-2</v>
      </c>
      <c r="V352" s="4">
        <f t="shared" si="267"/>
        <v>9.3568482904464012E-2</v>
      </c>
      <c r="W352" s="4">
        <f t="shared" si="267"/>
        <v>0.10057917424812307</v>
      </c>
      <c r="X352" s="4">
        <f t="shared" si="267"/>
        <v>0.10811514644991756</v>
      </c>
      <c r="Y352" s="4">
        <f t="shared" si="267"/>
        <v>0.11621575643858383</v>
      </c>
      <c r="Z352" s="4">
        <f t="shared" si="267"/>
        <v>0.12492330996472754</v>
      </c>
      <c r="AA352" s="4">
        <f t="shared" si="267"/>
        <v>0.13428328253918637</v>
      </c>
      <c r="AB352" s="4">
        <f t="shared" si="267"/>
        <v>0.1443445569246655</v>
      </c>
      <c r="AC352" s="4">
        <f t="shared" si="267"/>
        <v>0.15515967842080203</v>
      </c>
      <c r="AD352" s="4">
        <f t="shared" si="267"/>
        <v>0.16678512927571529</v>
      </c>
      <c r="AE352" s="4">
        <f t="shared" si="267"/>
        <v>0.17928162365696199</v>
      </c>
      <c r="AF352" s="4">
        <f t="shared" si="267"/>
        <v>0.19271442472215344</v>
      </c>
      <c r="AG352" s="4">
        <f t="shared" si="267"/>
        <v>0.20715368544486934</v>
      </c>
      <c r="AH352" s="4">
        <f t="shared" si="267"/>
        <v>0.22267481497552422</v>
      </c>
      <c r="AI352" s="4">
        <f t="shared" si="243"/>
        <v>2589270.6216302775</v>
      </c>
      <c r="AJ352" s="4">
        <f t="shared" si="250"/>
        <v>2589273.1189949634</v>
      </c>
      <c r="AK352" s="27"/>
      <c r="AL352">
        <f t="shared" si="237"/>
        <v>341</v>
      </c>
      <c r="AM352" s="4"/>
      <c r="AN352" s="4"/>
      <c r="AO352" s="4">
        <f t="shared" si="264"/>
        <v>3.6016672083315068E-3</v>
      </c>
      <c r="AP352" s="4">
        <f t="shared" si="264"/>
        <v>0</v>
      </c>
      <c r="AQ352" s="4">
        <f t="shared" si="264"/>
        <v>0</v>
      </c>
      <c r="AR352" s="4">
        <f t="shared" si="264"/>
        <v>0</v>
      </c>
      <c r="AS352" s="4">
        <f t="shared" si="264"/>
        <v>0</v>
      </c>
      <c r="AT352" s="4">
        <f t="shared" si="264"/>
        <v>0</v>
      </c>
      <c r="AU352" s="4">
        <f t="shared" si="264"/>
        <v>0</v>
      </c>
      <c r="AV352" s="4">
        <f t="shared" si="264"/>
        <v>0</v>
      </c>
      <c r="AW352" s="4">
        <f t="shared" si="264"/>
        <v>0</v>
      </c>
      <c r="AX352" s="4">
        <f t="shared" si="264"/>
        <v>0</v>
      </c>
      <c r="AY352" s="4">
        <f t="shared" si="264"/>
        <v>0</v>
      </c>
      <c r="AZ352" s="4">
        <f t="shared" si="264"/>
        <v>0</v>
      </c>
      <c r="BA352" s="4">
        <f t="shared" si="264"/>
        <v>0</v>
      </c>
      <c r="BB352" s="4">
        <f t="shared" si="264"/>
        <v>0</v>
      </c>
      <c r="BC352" s="4">
        <f t="shared" si="264"/>
        <v>0</v>
      </c>
      <c r="BD352" s="4">
        <f t="shared" si="264"/>
        <v>0</v>
      </c>
      <c r="BE352" s="4">
        <f t="shared" si="262"/>
        <v>0</v>
      </c>
      <c r="BF352" s="4">
        <f t="shared" si="262"/>
        <v>0</v>
      </c>
      <c r="BG352" s="4">
        <f t="shared" si="262"/>
        <v>0</v>
      </c>
      <c r="BH352" s="4">
        <f t="shared" si="262"/>
        <v>0</v>
      </c>
      <c r="BI352" s="4">
        <f t="shared" si="262"/>
        <v>0</v>
      </c>
      <c r="BJ352" s="4">
        <f t="shared" si="254"/>
        <v>3.6016672083315068E-3</v>
      </c>
      <c r="BK352" s="4">
        <f t="shared" si="251"/>
        <v>165272.74871178583</v>
      </c>
      <c r="BL352" s="4">
        <f t="shared" si="260"/>
        <v>1.0000001914522136</v>
      </c>
      <c r="BM352" s="4">
        <f t="shared" si="245"/>
        <v>2754545.8677067491</v>
      </c>
      <c r="BN352" s="18">
        <f t="shared" si="261"/>
        <v>1.0000001781073695</v>
      </c>
      <c r="BO352" s="4">
        <f t="shared" si="246"/>
        <v>5.9999998783603798</v>
      </c>
      <c r="BP352" s="27"/>
      <c r="BQ352" s="4">
        <f>I352+AJ352+BK352+SUM(J$11:J352)</f>
        <v>5000000.0000000065</v>
      </c>
      <c r="BR352" s="27"/>
      <c r="BS352">
        <f t="shared" si="239"/>
        <v>341</v>
      </c>
      <c r="BT352" s="11">
        <f t="shared" si="240"/>
        <v>0.46444277320813743</v>
      </c>
      <c r="BU352" s="9">
        <f t="shared" si="265"/>
        <v>3.8904273275624573E-3</v>
      </c>
      <c r="BV352" s="9">
        <f t="shared" si="265"/>
        <v>3.9310055200641944E-3</v>
      </c>
      <c r="BW352" s="9">
        <f t="shared" si="265"/>
        <v>4.2255392985858543E-3</v>
      </c>
      <c r="BX352" s="9">
        <f t="shared" si="263"/>
        <v>4.5421412431924926E-3</v>
      </c>
      <c r="BY352" s="9">
        <f t="shared" si="263"/>
        <v>4.8824648253853751E-3</v>
      </c>
      <c r="BZ352" s="9">
        <f t="shared" si="263"/>
        <v>5.2482874036852865E-3</v>
      </c>
      <c r="CA352" s="9">
        <f t="shared" si="263"/>
        <v>5.6415195058563145E-3</v>
      </c>
      <c r="CB352" s="9">
        <f t="shared" si="263"/>
        <v>6.0642148065898748E-3</v>
      </c>
      <c r="CC352" s="9">
        <f t="shared" si="263"/>
        <v>6.5185808527541186E-3</v>
      </c>
      <c r="CD352" s="9">
        <f t="shared" si="236"/>
        <v>7.0069905922174134E-3</v>
      </c>
      <c r="CE352" s="9">
        <f t="shared" si="236"/>
        <v>0</v>
      </c>
      <c r="CF352" s="9">
        <f t="shared" si="236"/>
        <v>0</v>
      </c>
      <c r="CG352" s="9">
        <f t="shared" si="233"/>
        <v>0</v>
      </c>
      <c r="CH352" s="9">
        <f t="shared" si="233"/>
        <v>0</v>
      </c>
      <c r="CI352" s="9">
        <f t="shared" si="233"/>
        <v>0</v>
      </c>
      <c r="CJ352" s="9">
        <f t="shared" si="233"/>
        <v>0</v>
      </c>
      <c r="CK352" s="9">
        <f t="shared" si="233"/>
        <v>0</v>
      </c>
      <c r="CL352" s="9">
        <f t="shared" si="233"/>
        <v>0</v>
      </c>
      <c r="CM352" s="9">
        <f t="shared" ref="CM352:CP411" si="268">AF352*$E352*$BT352*CM$7</f>
        <v>0</v>
      </c>
      <c r="CN352" s="9">
        <f t="shared" si="268"/>
        <v>0</v>
      </c>
      <c r="CO352" s="9">
        <f t="shared" si="268"/>
        <v>0</v>
      </c>
      <c r="CP352" s="9">
        <f t="shared" si="268"/>
        <v>0</v>
      </c>
      <c r="CQ352" s="9">
        <f t="shared" si="257"/>
        <v>5.1951171375893383E-2</v>
      </c>
      <c r="CR352" s="27"/>
    </row>
    <row r="353" spans="2:96" x14ac:dyDescent="0.2">
      <c r="B353" s="1">
        <f t="shared" si="252"/>
        <v>44202</v>
      </c>
      <c r="C353" s="8">
        <f t="shared" si="247"/>
        <v>48.857142857142854</v>
      </c>
      <c r="D353">
        <f t="shared" si="255"/>
        <v>342</v>
      </c>
      <c r="E353" s="14">
        <f t="shared" si="253"/>
        <v>0.15</v>
      </c>
      <c r="F353" s="3">
        <f t="shared" si="248"/>
        <v>2.8576511180631639</v>
      </c>
      <c r="G353" s="3">
        <f t="shared" si="241"/>
        <v>1.4189999999999996</v>
      </c>
      <c r="H353" s="27"/>
      <c r="I353" s="4">
        <f t="shared" si="249"/>
        <v>2245454.0803420851</v>
      </c>
      <c r="J353" s="4"/>
      <c r="K353" s="4">
        <f t="shared" si="242"/>
        <v>2754545.91965792</v>
      </c>
      <c r="L353" s="4">
        <f t="shared" si="222"/>
        <v>1.0000001656927047</v>
      </c>
      <c r="N353" s="4">
        <f t="shared" si="256"/>
        <v>5.1951171375893383E-2</v>
      </c>
      <c r="O353" s="4">
        <f t="shared" si="267"/>
        <v>5.2493036083476677E-2</v>
      </c>
      <c r="P353" s="4">
        <f t="shared" si="267"/>
        <v>5.6426119597193611E-2</v>
      </c>
      <c r="Q353" s="4">
        <f t="shared" si="267"/>
        <v>6.0653892396659206E-2</v>
      </c>
      <c r="R353" s="4">
        <f t="shared" si="267"/>
        <v>6.5198434270206745E-2</v>
      </c>
      <c r="S353" s="4">
        <f t="shared" si="267"/>
        <v>7.0083479343928071E-2</v>
      </c>
      <c r="T353" s="4">
        <f t="shared" si="267"/>
        <v>7.5334540032890779E-2</v>
      </c>
      <c r="U353" s="4">
        <f t="shared" si="267"/>
        <v>8.0979040279279643E-2</v>
      </c>
      <c r="V353" s="4">
        <f t="shared" si="267"/>
        <v>8.7046458773256744E-2</v>
      </c>
      <c r="W353" s="4">
        <f t="shared" si="267"/>
        <v>9.3568482904464012E-2</v>
      </c>
      <c r="X353" s="4">
        <f t="shared" si="267"/>
        <v>0.10057917424812307</v>
      </c>
      <c r="Y353" s="4">
        <f t="shared" si="267"/>
        <v>0.10811514644991756</v>
      </c>
      <c r="Z353" s="4">
        <f t="shared" si="267"/>
        <v>0.11621575643858383</v>
      </c>
      <c r="AA353" s="4">
        <f t="shared" si="267"/>
        <v>0.12492330996472754</v>
      </c>
      <c r="AB353" s="4">
        <f t="shared" si="267"/>
        <v>0.13428328253918637</v>
      </c>
      <c r="AC353" s="4">
        <f t="shared" si="267"/>
        <v>0.1443445569246655</v>
      </c>
      <c r="AD353" s="4">
        <f t="shared" si="267"/>
        <v>0.15515967842080203</v>
      </c>
      <c r="AE353" s="4">
        <f t="shared" si="267"/>
        <v>0.16678512927571529</v>
      </c>
      <c r="AF353" s="4">
        <f t="shared" si="267"/>
        <v>0.17928162365696199</v>
      </c>
      <c r="AG353" s="4">
        <f t="shared" si="267"/>
        <v>0.19271442472215344</v>
      </c>
      <c r="AH353" s="4">
        <f t="shared" si="267"/>
        <v>0.20715368544486934</v>
      </c>
      <c r="AI353" s="4">
        <f t="shared" si="243"/>
        <v>2589270.8443050925</v>
      </c>
      <c r="AJ353" s="4">
        <f t="shared" si="250"/>
        <v>2589273.1675955155</v>
      </c>
      <c r="AK353" s="27"/>
      <c r="AL353">
        <f t="shared" si="237"/>
        <v>342</v>
      </c>
      <c r="AM353" s="4"/>
      <c r="AN353" s="4"/>
      <c r="AO353" s="4">
        <f t="shared" si="264"/>
        <v>3.3506193244772346E-3</v>
      </c>
      <c r="AP353" s="4">
        <f t="shared" si="264"/>
        <v>0</v>
      </c>
      <c r="AQ353" s="4">
        <f t="shared" si="264"/>
        <v>0</v>
      </c>
      <c r="AR353" s="4">
        <f t="shared" si="264"/>
        <v>0</v>
      </c>
      <c r="AS353" s="4">
        <f t="shared" si="264"/>
        <v>0</v>
      </c>
      <c r="AT353" s="4">
        <f t="shared" si="264"/>
        <v>0</v>
      </c>
      <c r="AU353" s="4">
        <f t="shared" si="264"/>
        <v>0</v>
      </c>
      <c r="AV353" s="4">
        <f t="shared" si="264"/>
        <v>0</v>
      </c>
      <c r="AW353" s="4">
        <f t="shared" si="264"/>
        <v>0</v>
      </c>
      <c r="AX353" s="4">
        <f t="shared" si="264"/>
        <v>0</v>
      </c>
      <c r="AY353" s="4">
        <f t="shared" si="264"/>
        <v>0</v>
      </c>
      <c r="AZ353" s="4">
        <f t="shared" si="264"/>
        <v>0</v>
      </c>
      <c r="BA353" s="4">
        <f t="shared" si="264"/>
        <v>0</v>
      </c>
      <c r="BB353" s="4">
        <f t="shared" si="264"/>
        <v>0</v>
      </c>
      <c r="BC353" s="4">
        <f t="shared" si="264"/>
        <v>0</v>
      </c>
      <c r="BD353" s="4">
        <f t="shared" si="264"/>
        <v>0</v>
      </c>
      <c r="BE353" s="4">
        <f t="shared" si="262"/>
        <v>0</v>
      </c>
      <c r="BF353" s="4">
        <f t="shared" si="262"/>
        <v>0</v>
      </c>
      <c r="BG353" s="4">
        <f t="shared" si="262"/>
        <v>0</v>
      </c>
      <c r="BH353" s="4">
        <f t="shared" si="262"/>
        <v>0</v>
      </c>
      <c r="BI353" s="4">
        <f t="shared" si="262"/>
        <v>0</v>
      </c>
      <c r="BJ353" s="4">
        <f t="shared" si="254"/>
        <v>3.3506193244772346E-3</v>
      </c>
      <c r="BK353" s="4">
        <f t="shared" si="251"/>
        <v>165272.75206240514</v>
      </c>
      <c r="BL353" s="4">
        <f t="shared" si="260"/>
        <v>1.0000001781073697</v>
      </c>
      <c r="BM353" s="4">
        <f t="shared" si="245"/>
        <v>2754545.9196579205</v>
      </c>
      <c r="BN353" s="18">
        <f t="shared" si="261"/>
        <v>1.0000001656927044</v>
      </c>
      <c r="BO353" s="4">
        <f t="shared" si="246"/>
        <v>5.9999998868390589</v>
      </c>
      <c r="BP353" s="27"/>
      <c r="BQ353" s="4">
        <f>I353+AJ353+BK353+SUM(J$11:J353)</f>
        <v>5000000.0000000065</v>
      </c>
      <c r="BR353" s="27"/>
      <c r="BS353">
        <f t="shared" si="239"/>
        <v>342</v>
      </c>
      <c r="BT353" s="11">
        <f t="shared" si="240"/>
        <v>0.46444276278459168</v>
      </c>
      <c r="BU353" s="9">
        <f t="shared" si="265"/>
        <v>3.6192518345573581E-3</v>
      </c>
      <c r="BV353" s="9">
        <f t="shared" si="265"/>
        <v>3.6570016058341754E-3</v>
      </c>
      <c r="BW353" s="9">
        <f t="shared" si="265"/>
        <v>3.9310054318401587E-3</v>
      </c>
      <c r="BX353" s="9">
        <f t="shared" si="263"/>
        <v>4.2255392037515603E-3</v>
      </c>
      <c r="BY353" s="9">
        <f t="shared" si="263"/>
        <v>4.5421411412526636E-3</v>
      </c>
      <c r="BZ353" s="9">
        <f t="shared" si="263"/>
        <v>4.8824647158076219E-3</v>
      </c>
      <c r="CA353" s="9">
        <f t="shared" si="263"/>
        <v>5.2482872858973326E-3</v>
      </c>
      <c r="CB353" s="9">
        <f t="shared" si="263"/>
        <v>5.6415193792430053E-3</v>
      </c>
      <c r="CC353" s="9">
        <f t="shared" si="263"/>
        <v>6.0642146704899631E-3</v>
      </c>
      <c r="CD353" s="9">
        <f t="shared" si="236"/>
        <v>6.5185807064568144E-3</v>
      </c>
      <c r="CE353" s="9">
        <f t="shared" si="236"/>
        <v>0</v>
      </c>
      <c r="CF353" s="9">
        <f t="shared" si="236"/>
        <v>0</v>
      </c>
      <c r="CG353" s="9">
        <f t="shared" si="236"/>
        <v>0</v>
      </c>
      <c r="CH353" s="9">
        <f t="shared" si="236"/>
        <v>0</v>
      </c>
      <c r="CI353" s="9">
        <f t="shared" si="236"/>
        <v>0</v>
      </c>
      <c r="CJ353" s="9">
        <f t="shared" si="236"/>
        <v>0</v>
      </c>
      <c r="CK353" s="9">
        <f t="shared" si="236"/>
        <v>0</v>
      </c>
      <c r="CL353" s="9">
        <f t="shared" si="236"/>
        <v>0</v>
      </c>
      <c r="CM353" s="9">
        <f t="shared" si="268"/>
        <v>0</v>
      </c>
      <c r="CN353" s="9">
        <f t="shared" si="268"/>
        <v>0</v>
      </c>
      <c r="CO353" s="9">
        <f t="shared" si="268"/>
        <v>0</v>
      </c>
      <c r="CP353" s="9">
        <f t="shared" si="268"/>
        <v>0</v>
      </c>
      <c r="CQ353" s="9">
        <f t="shared" si="257"/>
        <v>4.8330005975130645E-2</v>
      </c>
      <c r="CR353" s="27"/>
    </row>
    <row r="354" spans="2:96" x14ac:dyDescent="0.2">
      <c r="B354" s="1">
        <f t="shared" si="252"/>
        <v>44203</v>
      </c>
      <c r="C354" s="8">
        <f t="shared" si="247"/>
        <v>49</v>
      </c>
      <c r="D354">
        <f t="shared" si="255"/>
        <v>343</v>
      </c>
      <c r="E354" s="14">
        <f t="shared" si="253"/>
        <v>0.15</v>
      </c>
      <c r="F354" s="3">
        <f t="shared" si="248"/>
        <v>2.8576511180631639</v>
      </c>
      <c r="G354" s="3">
        <f t="shared" si="241"/>
        <v>1.4189999999999996</v>
      </c>
      <c r="H354" s="27"/>
      <c r="I354" s="4">
        <f t="shared" si="249"/>
        <v>2245454.0320120789</v>
      </c>
      <c r="J354" s="4"/>
      <c r="K354" s="4">
        <f t="shared" si="242"/>
        <v>2754545.9679879262</v>
      </c>
      <c r="L354" s="4">
        <f t="shared" ref="L354:L411" si="269">K354/K347</f>
        <v>1.0000001541433823</v>
      </c>
      <c r="N354" s="4">
        <f t="shared" si="256"/>
        <v>4.8330005975130645E-2</v>
      </c>
      <c r="O354" s="4">
        <f t="shared" si="267"/>
        <v>4.8834101093339778E-2</v>
      </c>
      <c r="P354" s="4">
        <f t="shared" si="267"/>
        <v>5.2493036083476677E-2</v>
      </c>
      <c r="Q354" s="4">
        <f t="shared" si="267"/>
        <v>5.6426119597193611E-2</v>
      </c>
      <c r="R354" s="4">
        <f t="shared" si="267"/>
        <v>6.0653892396659206E-2</v>
      </c>
      <c r="S354" s="4">
        <f t="shared" si="267"/>
        <v>6.5198434270206745E-2</v>
      </c>
      <c r="T354" s="4">
        <f t="shared" si="267"/>
        <v>7.0083479343928071E-2</v>
      </c>
      <c r="U354" s="4">
        <f t="shared" si="267"/>
        <v>7.5334540032890779E-2</v>
      </c>
      <c r="V354" s="4">
        <f t="shared" si="267"/>
        <v>8.0979040279279643E-2</v>
      </c>
      <c r="W354" s="4">
        <f t="shared" si="267"/>
        <v>8.7046458773256744E-2</v>
      </c>
      <c r="X354" s="4">
        <f t="shared" si="267"/>
        <v>9.3568482904464012E-2</v>
      </c>
      <c r="Y354" s="4">
        <f t="shared" si="267"/>
        <v>0.10057917424812307</v>
      </c>
      <c r="Z354" s="4">
        <f t="shared" si="267"/>
        <v>0.10811514644991756</v>
      </c>
      <c r="AA354" s="4">
        <f t="shared" si="267"/>
        <v>0.11621575643858383</v>
      </c>
      <c r="AB354" s="4">
        <f t="shared" si="267"/>
        <v>0.12492330996472754</v>
      </c>
      <c r="AC354" s="4">
        <f t="shared" si="267"/>
        <v>0.13428328253918637</v>
      </c>
      <c r="AD354" s="4">
        <f t="shared" si="267"/>
        <v>0.1443445569246655</v>
      </c>
      <c r="AE354" s="4">
        <f t="shared" si="267"/>
        <v>0.15515967842080203</v>
      </c>
      <c r="AF354" s="4">
        <f t="shared" si="267"/>
        <v>0.16678512927571529</v>
      </c>
      <c r="AG354" s="4">
        <f t="shared" si="267"/>
        <v>0.17928162365696199</v>
      </c>
      <c r="AH354" s="4">
        <f t="shared" si="267"/>
        <v>0.19271442472215344</v>
      </c>
      <c r="AI354" s="4">
        <f t="shared" si="243"/>
        <v>2589271.0514587779</v>
      </c>
      <c r="AJ354" s="4">
        <f t="shared" si="250"/>
        <v>2589273.2128084511</v>
      </c>
      <c r="AK354" s="27"/>
      <c r="AL354">
        <f t="shared" si="237"/>
        <v>343</v>
      </c>
      <c r="AM354" s="4"/>
      <c r="AN354" s="4"/>
      <c r="AO354" s="4">
        <f t="shared" si="264"/>
        <v>3.1170702825536029E-3</v>
      </c>
      <c r="AP354" s="4">
        <f t="shared" si="264"/>
        <v>0</v>
      </c>
      <c r="AQ354" s="4">
        <f t="shared" si="264"/>
        <v>0</v>
      </c>
      <c r="AR354" s="4">
        <f t="shared" si="264"/>
        <v>0</v>
      </c>
      <c r="AS354" s="4">
        <f t="shared" si="264"/>
        <v>0</v>
      </c>
      <c r="AT354" s="4">
        <f t="shared" si="264"/>
        <v>0</v>
      </c>
      <c r="AU354" s="4">
        <f t="shared" si="264"/>
        <v>0</v>
      </c>
      <c r="AV354" s="4">
        <f t="shared" si="264"/>
        <v>0</v>
      </c>
      <c r="AW354" s="4">
        <f t="shared" si="264"/>
        <v>0</v>
      </c>
      <c r="AX354" s="4">
        <f t="shared" si="264"/>
        <v>0</v>
      </c>
      <c r="AY354" s="4">
        <f t="shared" si="264"/>
        <v>0</v>
      </c>
      <c r="AZ354" s="4">
        <f t="shared" si="264"/>
        <v>0</v>
      </c>
      <c r="BA354" s="4">
        <f t="shared" si="264"/>
        <v>0</v>
      </c>
      <c r="BB354" s="4">
        <f t="shared" si="264"/>
        <v>0</v>
      </c>
      <c r="BC354" s="4">
        <f t="shared" si="264"/>
        <v>0</v>
      </c>
      <c r="BD354" s="4">
        <f t="shared" si="264"/>
        <v>0</v>
      </c>
      <c r="BE354" s="4">
        <f t="shared" si="262"/>
        <v>0</v>
      </c>
      <c r="BF354" s="4">
        <f t="shared" si="262"/>
        <v>0</v>
      </c>
      <c r="BG354" s="4">
        <f t="shared" si="262"/>
        <v>0</v>
      </c>
      <c r="BH354" s="4">
        <f t="shared" si="262"/>
        <v>0</v>
      </c>
      <c r="BI354" s="4">
        <f t="shared" si="262"/>
        <v>0</v>
      </c>
      <c r="BJ354" s="4">
        <f t="shared" si="254"/>
        <v>3.1170702825536029E-3</v>
      </c>
      <c r="BK354" s="4">
        <f t="shared" si="251"/>
        <v>165272.75517947541</v>
      </c>
      <c r="BL354" s="4">
        <f t="shared" si="260"/>
        <v>1.0000001656927047</v>
      </c>
      <c r="BM354" s="4">
        <f t="shared" si="245"/>
        <v>2754545.9679879267</v>
      </c>
      <c r="BN354" s="18">
        <f t="shared" si="261"/>
        <v>1.0000001541433821</v>
      </c>
      <c r="BO354" s="4">
        <f t="shared" si="246"/>
        <v>5.999999894726745</v>
      </c>
      <c r="BP354" s="27"/>
      <c r="BQ354" s="4">
        <f>I354+AJ354+BK354+SUM(J$11:J354)</f>
        <v>5000000.0000000047</v>
      </c>
      <c r="BR354" s="27"/>
      <c r="BS354">
        <f t="shared" si="239"/>
        <v>343</v>
      </c>
      <c r="BT354" s="11">
        <f t="shared" si="240"/>
        <v>0.46444275308760102</v>
      </c>
      <c r="BU354" s="9">
        <f t="shared" si="265"/>
        <v>3.3669781547744824E-3</v>
      </c>
      <c r="BV354" s="9">
        <f t="shared" si="265"/>
        <v>3.4020966534523429E-3</v>
      </c>
      <c r="BW354" s="9">
        <f t="shared" si="265"/>
        <v>3.6570015294805033E-3</v>
      </c>
      <c r="BX354" s="9">
        <f t="shared" si="263"/>
        <v>3.9310053497656249E-3</v>
      </c>
      <c r="BY354" s="9">
        <f t="shared" si="263"/>
        <v>4.2255391155275263E-3</v>
      </c>
      <c r="BZ354" s="9">
        <f t="shared" si="263"/>
        <v>4.5421410464183722E-3</v>
      </c>
      <c r="CA354" s="9">
        <f t="shared" si="263"/>
        <v>4.8824646138677956E-3</v>
      </c>
      <c r="CB354" s="9">
        <f t="shared" si="263"/>
        <v>5.248287176319583E-3</v>
      </c>
      <c r="CC354" s="9">
        <f t="shared" si="263"/>
        <v>5.6415192614550557E-3</v>
      </c>
      <c r="CD354" s="9">
        <f t="shared" si="236"/>
        <v>6.0642145438766582E-3</v>
      </c>
      <c r="CE354" s="9">
        <f t="shared" si="236"/>
        <v>0</v>
      </c>
      <c r="CF354" s="9">
        <f t="shared" si="236"/>
        <v>0</v>
      </c>
      <c r="CG354" s="9">
        <f t="shared" si="236"/>
        <v>0</v>
      </c>
      <c r="CH354" s="9">
        <f t="shared" si="236"/>
        <v>0</v>
      </c>
      <c r="CI354" s="9">
        <f t="shared" si="236"/>
        <v>0</v>
      </c>
      <c r="CJ354" s="9">
        <f t="shared" si="236"/>
        <v>0</v>
      </c>
      <c r="CK354" s="9">
        <f t="shared" si="236"/>
        <v>0</v>
      </c>
      <c r="CL354" s="9">
        <f t="shared" si="236"/>
        <v>0</v>
      </c>
      <c r="CM354" s="9">
        <f t="shared" si="268"/>
        <v>0</v>
      </c>
      <c r="CN354" s="9">
        <f t="shared" si="268"/>
        <v>0</v>
      </c>
      <c r="CO354" s="9">
        <f t="shared" si="268"/>
        <v>0</v>
      </c>
      <c r="CP354" s="9">
        <f t="shared" si="268"/>
        <v>0</v>
      </c>
      <c r="CQ354" s="9">
        <f t="shared" si="257"/>
        <v>4.4961247444937943E-2</v>
      </c>
      <c r="CR354" s="27"/>
    </row>
    <row r="355" spans="2:96" x14ac:dyDescent="0.2">
      <c r="B355" s="1">
        <f t="shared" si="252"/>
        <v>44204</v>
      </c>
      <c r="C355" s="8">
        <f t="shared" si="247"/>
        <v>49.142857142857146</v>
      </c>
      <c r="D355">
        <f t="shared" si="255"/>
        <v>344</v>
      </c>
      <c r="E355" s="14">
        <f t="shared" si="253"/>
        <v>0.15</v>
      </c>
      <c r="F355" s="3">
        <f t="shared" si="248"/>
        <v>2.8576511180631639</v>
      </c>
      <c r="G355" s="3">
        <f t="shared" si="241"/>
        <v>1.4189999999999996</v>
      </c>
      <c r="H355" s="27"/>
      <c r="I355" s="4">
        <f t="shared" si="249"/>
        <v>2245453.9870508313</v>
      </c>
      <c r="J355" s="4"/>
      <c r="K355" s="4">
        <f t="shared" si="242"/>
        <v>2754546.0129491738</v>
      </c>
      <c r="L355" s="4">
        <f t="shared" si="269"/>
        <v>1.0000001433990851</v>
      </c>
      <c r="N355" s="4">
        <f t="shared" si="256"/>
        <v>4.4961247444937943E-2</v>
      </c>
      <c r="O355" s="4">
        <f t="shared" si="267"/>
        <v>4.5430205616622803E-2</v>
      </c>
      <c r="P355" s="4">
        <f t="shared" si="267"/>
        <v>4.8834101093339778E-2</v>
      </c>
      <c r="Q355" s="4">
        <f t="shared" si="267"/>
        <v>5.2493036083476677E-2</v>
      </c>
      <c r="R355" s="4">
        <f t="shared" si="267"/>
        <v>5.6426119597193611E-2</v>
      </c>
      <c r="S355" s="4">
        <f t="shared" si="267"/>
        <v>6.0653892396659206E-2</v>
      </c>
      <c r="T355" s="4">
        <f t="shared" si="267"/>
        <v>6.5198434270206745E-2</v>
      </c>
      <c r="U355" s="4">
        <f t="shared" si="267"/>
        <v>7.0083479343928071E-2</v>
      </c>
      <c r="V355" s="4">
        <f t="shared" si="267"/>
        <v>7.5334540032890779E-2</v>
      </c>
      <c r="W355" s="4">
        <f t="shared" si="267"/>
        <v>8.0979040279279643E-2</v>
      </c>
      <c r="X355" s="4">
        <f t="shared" si="267"/>
        <v>8.7046458773256744E-2</v>
      </c>
      <c r="Y355" s="4">
        <f t="shared" si="267"/>
        <v>9.3568482904464012E-2</v>
      </c>
      <c r="Z355" s="4">
        <f t="shared" si="267"/>
        <v>0.10057917424812307</v>
      </c>
      <c r="AA355" s="4">
        <f t="shared" si="267"/>
        <v>0.10811514644991756</v>
      </c>
      <c r="AB355" s="4">
        <f t="shared" si="267"/>
        <v>0.11621575643858383</v>
      </c>
      <c r="AC355" s="4">
        <f t="shared" si="267"/>
        <v>0.12492330996472754</v>
      </c>
      <c r="AD355" s="4">
        <f t="shared" si="267"/>
        <v>0.13428328253918637</v>
      </c>
      <c r="AE355" s="4">
        <f t="shared" si="267"/>
        <v>0.1443445569246655</v>
      </c>
      <c r="AF355" s="4">
        <f t="shared" si="267"/>
        <v>0.15515967842080203</v>
      </c>
      <c r="AG355" s="4">
        <f t="shared" si="267"/>
        <v>0.16678512927571529</v>
      </c>
      <c r="AH355" s="4">
        <f t="shared" si="267"/>
        <v>0.17928162365696199</v>
      </c>
      <c r="AI355" s="4">
        <f t="shared" si="243"/>
        <v>2589271.2441732027</v>
      </c>
      <c r="AJ355" s="4">
        <f t="shared" si="250"/>
        <v>2589273.2548698983</v>
      </c>
      <c r="AK355" s="27"/>
      <c r="AL355">
        <f t="shared" si="237"/>
        <v>344</v>
      </c>
      <c r="AM355" s="4"/>
      <c r="AN355" s="4"/>
      <c r="AO355" s="4">
        <f t="shared" si="264"/>
        <v>2.8998003585078386E-3</v>
      </c>
      <c r="AP355" s="4">
        <f t="shared" si="264"/>
        <v>0</v>
      </c>
      <c r="AQ355" s="4">
        <f t="shared" si="264"/>
        <v>0</v>
      </c>
      <c r="AR355" s="4">
        <f t="shared" si="264"/>
        <v>0</v>
      </c>
      <c r="AS355" s="4">
        <f t="shared" si="264"/>
        <v>0</v>
      </c>
      <c r="AT355" s="4">
        <f t="shared" si="264"/>
        <v>0</v>
      </c>
      <c r="AU355" s="4">
        <f t="shared" si="264"/>
        <v>0</v>
      </c>
      <c r="AV355" s="4">
        <f t="shared" si="264"/>
        <v>0</v>
      </c>
      <c r="AW355" s="4">
        <f t="shared" si="264"/>
        <v>0</v>
      </c>
      <c r="AX355" s="4">
        <f t="shared" si="264"/>
        <v>0</v>
      </c>
      <c r="AY355" s="4">
        <f t="shared" si="264"/>
        <v>0</v>
      </c>
      <c r="AZ355" s="4">
        <f t="shared" si="264"/>
        <v>0</v>
      </c>
      <c r="BA355" s="4">
        <f t="shared" si="264"/>
        <v>0</v>
      </c>
      <c r="BB355" s="4">
        <f t="shared" si="264"/>
        <v>0</v>
      </c>
      <c r="BC355" s="4">
        <f t="shared" si="264"/>
        <v>0</v>
      </c>
      <c r="BD355" s="4">
        <f t="shared" si="264"/>
        <v>0</v>
      </c>
      <c r="BE355" s="4">
        <f t="shared" si="262"/>
        <v>0</v>
      </c>
      <c r="BF355" s="4">
        <f t="shared" si="262"/>
        <v>0</v>
      </c>
      <c r="BG355" s="4">
        <f t="shared" si="262"/>
        <v>0</v>
      </c>
      <c r="BH355" s="4">
        <f t="shared" si="262"/>
        <v>0</v>
      </c>
      <c r="BI355" s="4">
        <f t="shared" si="262"/>
        <v>0</v>
      </c>
      <c r="BJ355" s="4">
        <f t="shared" si="254"/>
        <v>2.8998003585078386E-3</v>
      </c>
      <c r="BK355" s="4">
        <f t="shared" si="251"/>
        <v>165272.75807927578</v>
      </c>
      <c r="BL355" s="4">
        <f t="shared" si="260"/>
        <v>1.0000001541433821</v>
      </c>
      <c r="BM355" s="4">
        <f t="shared" si="245"/>
        <v>2754546.0129491743</v>
      </c>
      <c r="BN355" s="18">
        <f t="shared" si="261"/>
        <v>1.0000001433990848</v>
      </c>
      <c r="BO355" s="4">
        <f t="shared" si="246"/>
        <v>5.9999999020646362</v>
      </c>
      <c r="BP355" s="27"/>
      <c r="BQ355" s="4">
        <f>I355+AJ355+BK355+SUM(J$11:J355)</f>
        <v>5000000.0000000056</v>
      </c>
      <c r="BR355" s="27"/>
      <c r="BS355">
        <f t="shared" si="239"/>
        <v>344</v>
      </c>
      <c r="BT355" s="11">
        <f t="shared" si="240"/>
        <v>0.46444274406652197</v>
      </c>
      <c r="BU355" s="9">
        <f t="shared" si="265"/>
        <v>3.1322887709971316E-3</v>
      </c>
      <c r="BV355" s="9">
        <f t="shared" si="265"/>
        <v>3.1649594040135923E-3</v>
      </c>
      <c r="BW355" s="9">
        <f t="shared" si="265"/>
        <v>3.4020965873719001E-3</v>
      </c>
      <c r="BX355" s="9">
        <f t="shared" si="263"/>
        <v>3.657001458448929E-3</v>
      </c>
      <c r="BY355" s="9">
        <f t="shared" si="263"/>
        <v>3.9310052734119524E-3</v>
      </c>
      <c r="BZ355" s="9">
        <f t="shared" si="263"/>
        <v>4.2255390334529925E-3</v>
      </c>
      <c r="CA355" s="9">
        <f t="shared" si="263"/>
        <v>4.5421409581943382E-3</v>
      </c>
      <c r="CB355" s="9">
        <f t="shared" si="263"/>
        <v>4.8824645190335041E-3</v>
      </c>
      <c r="CC355" s="9">
        <f t="shared" si="263"/>
        <v>5.2482870743797566E-3</v>
      </c>
      <c r="CD355" s="9">
        <f t="shared" si="236"/>
        <v>5.641519151877307E-3</v>
      </c>
      <c r="CE355" s="9">
        <f t="shared" si="236"/>
        <v>0</v>
      </c>
      <c r="CF355" s="9">
        <f t="shared" si="236"/>
        <v>0</v>
      </c>
      <c r="CG355" s="9">
        <f t="shared" si="236"/>
        <v>0</v>
      </c>
      <c r="CH355" s="9">
        <f t="shared" si="236"/>
        <v>0</v>
      </c>
      <c r="CI355" s="9">
        <f t="shared" si="236"/>
        <v>0</v>
      </c>
      <c r="CJ355" s="9">
        <f t="shared" si="236"/>
        <v>0</v>
      </c>
      <c r="CK355" s="9">
        <f t="shared" si="236"/>
        <v>0</v>
      </c>
      <c r="CL355" s="9">
        <f t="shared" si="236"/>
        <v>0</v>
      </c>
      <c r="CM355" s="9">
        <f t="shared" si="268"/>
        <v>0</v>
      </c>
      <c r="CN355" s="9">
        <f t="shared" si="268"/>
        <v>0</v>
      </c>
      <c r="CO355" s="9">
        <f t="shared" si="268"/>
        <v>0</v>
      </c>
      <c r="CP355" s="9">
        <f t="shared" si="268"/>
        <v>0</v>
      </c>
      <c r="CQ355" s="9">
        <f t="shared" si="257"/>
        <v>4.1827302231181397E-2</v>
      </c>
      <c r="CR355" s="27"/>
    </row>
    <row r="356" spans="2:96" x14ac:dyDescent="0.2">
      <c r="B356" s="1">
        <f t="shared" si="252"/>
        <v>44205</v>
      </c>
      <c r="C356" s="8">
        <f t="shared" si="247"/>
        <v>49.285714285714285</v>
      </c>
      <c r="D356">
        <f t="shared" si="255"/>
        <v>345</v>
      </c>
      <c r="E356" s="14">
        <f t="shared" si="253"/>
        <v>0.15</v>
      </c>
      <c r="F356" s="3">
        <f t="shared" si="248"/>
        <v>2.8576511180631639</v>
      </c>
      <c r="G356" s="3">
        <f t="shared" si="241"/>
        <v>1.4189999999999996</v>
      </c>
      <c r="H356" s="27"/>
      <c r="I356" s="4">
        <f t="shared" si="249"/>
        <v>2245453.9452235289</v>
      </c>
      <c r="J356" s="4"/>
      <c r="K356" s="4">
        <f t="shared" si="242"/>
        <v>2754546.0547764762</v>
      </c>
      <c r="L356" s="4">
        <f t="shared" si="269"/>
        <v>1.0000001334037003</v>
      </c>
      <c r="N356" s="4">
        <f t="shared" si="256"/>
        <v>4.1827302231181397E-2</v>
      </c>
      <c r="O356" s="4">
        <f t="shared" si="267"/>
        <v>4.2263572598241664E-2</v>
      </c>
      <c r="P356" s="4">
        <f t="shared" si="267"/>
        <v>4.5430205616622803E-2</v>
      </c>
      <c r="Q356" s="4">
        <f t="shared" si="267"/>
        <v>4.8834101093339778E-2</v>
      </c>
      <c r="R356" s="4">
        <f t="shared" si="267"/>
        <v>5.2493036083476677E-2</v>
      </c>
      <c r="S356" s="4">
        <f t="shared" si="267"/>
        <v>5.6426119597193611E-2</v>
      </c>
      <c r="T356" s="4">
        <f t="shared" si="267"/>
        <v>6.0653892396659206E-2</v>
      </c>
      <c r="U356" s="4">
        <f t="shared" si="267"/>
        <v>6.5198434270206745E-2</v>
      </c>
      <c r="V356" s="4">
        <f t="shared" si="267"/>
        <v>7.0083479343928071E-2</v>
      </c>
      <c r="W356" s="4">
        <f t="shared" si="267"/>
        <v>7.5334540032890779E-2</v>
      </c>
      <c r="X356" s="4">
        <f t="shared" si="267"/>
        <v>8.0979040279279643E-2</v>
      </c>
      <c r="Y356" s="4">
        <f t="shared" si="267"/>
        <v>8.7046458773256744E-2</v>
      </c>
      <c r="Z356" s="4">
        <f t="shared" si="267"/>
        <v>9.3568482904464012E-2</v>
      </c>
      <c r="AA356" s="4">
        <f t="shared" si="267"/>
        <v>0.10057917424812307</v>
      </c>
      <c r="AB356" s="4">
        <f t="shared" si="267"/>
        <v>0.10811514644991756</v>
      </c>
      <c r="AC356" s="4">
        <f t="shared" si="267"/>
        <v>0.11621575643858383</v>
      </c>
      <c r="AD356" s="4">
        <f t="shared" si="267"/>
        <v>0.12492330996472754</v>
      </c>
      <c r="AE356" s="4">
        <f t="shared" si="267"/>
        <v>0.13428328253918637</v>
      </c>
      <c r="AF356" s="4">
        <f t="shared" si="267"/>
        <v>0.1443445569246655</v>
      </c>
      <c r="AG356" s="4">
        <f t="shared" si="267"/>
        <v>0.15515967842080203</v>
      </c>
      <c r="AH356" s="4">
        <f t="shared" si="267"/>
        <v>0.16678512927571529</v>
      </c>
      <c r="AI356" s="4">
        <f t="shared" si="243"/>
        <v>2589271.4234548262</v>
      </c>
      <c r="AJ356" s="4">
        <f t="shared" si="250"/>
        <v>2589273.2939995257</v>
      </c>
      <c r="AK356" s="27"/>
      <c r="AL356">
        <f t="shared" si="237"/>
        <v>345</v>
      </c>
      <c r="AM356" s="4"/>
      <c r="AN356" s="4"/>
      <c r="AO356" s="4">
        <f t="shared" si="264"/>
        <v>2.6976748466962766E-3</v>
      </c>
      <c r="AP356" s="4">
        <f t="shared" si="264"/>
        <v>0</v>
      </c>
      <c r="AQ356" s="4">
        <f t="shared" si="264"/>
        <v>0</v>
      </c>
      <c r="AR356" s="4">
        <f t="shared" si="264"/>
        <v>0</v>
      </c>
      <c r="AS356" s="4">
        <f t="shared" si="264"/>
        <v>0</v>
      </c>
      <c r="AT356" s="4">
        <f t="shared" si="264"/>
        <v>0</v>
      </c>
      <c r="AU356" s="4">
        <f t="shared" si="264"/>
        <v>0</v>
      </c>
      <c r="AV356" s="4">
        <f t="shared" si="264"/>
        <v>0</v>
      </c>
      <c r="AW356" s="4">
        <f t="shared" si="264"/>
        <v>0</v>
      </c>
      <c r="AX356" s="4">
        <f t="shared" si="264"/>
        <v>0</v>
      </c>
      <c r="AY356" s="4">
        <f t="shared" si="264"/>
        <v>0</v>
      </c>
      <c r="AZ356" s="4">
        <f t="shared" si="264"/>
        <v>0</v>
      </c>
      <c r="BA356" s="4">
        <f t="shared" si="264"/>
        <v>0</v>
      </c>
      <c r="BB356" s="4">
        <f t="shared" si="264"/>
        <v>0</v>
      </c>
      <c r="BC356" s="4">
        <f t="shared" si="264"/>
        <v>0</v>
      </c>
      <c r="BD356" s="4">
        <f t="shared" si="264"/>
        <v>0</v>
      </c>
      <c r="BE356" s="4">
        <f t="shared" si="262"/>
        <v>0</v>
      </c>
      <c r="BF356" s="4">
        <f t="shared" si="262"/>
        <v>0</v>
      </c>
      <c r="BG356" s="4">
        <f t="shared" si="262"/>
        <v>0</v>
      </c>
      <c r="BH356" s="4">
        <f t="shared" si="262"/>
        <v>0</v>
      </c>
      <c r="BI356" s="4">
        <f t="shared" si="262"/>
        <v>0</v>
      </c>
      <c r="BJ356" s="4">
        <f t="shared" si="254"/>
        <v>2.6976748466962766E-3</v>
      </c>
      <c r="BK356" s="4">
        <f t="shared" si="251"/>
        <v>165272.76077695063</v>
      </c>
      <c r="BL356" s="4">
        <f t="shared" si="260"/>
        <v>1.0000001433990848</v>
      </c>
      <c r="BM356" s="4">
        <f t="shared" si="245"/>
        <v>2754546.0547764762</v>
      </c>
      <c r="BN356" s="18">
        <f t="shared" si="261"/>
        <v>1.0000001334037001</v>
      </c>
      <c r="BO356" s="4">
        <f t="shared" si="246"/>
        <v>5.9999999088910521</v>
      </c>
      <c r="BP356" s="27"/>
      <c r="BQ356" s="4">
        <f>I356+AJ356+BK356+SUM(J$11:J356)</f>
        <v>5000000.0000000056</v>
      </c>
      <c r="BR356" s="27"/>
      <c r="BS356">
        <f t="shared" si="239"/>
        <v>345</v>
      </c>
      <c r="BT356" s="11">
        <f t="shared" si="240"/>
        <v>0.4644427356742416</v>
      </c>
      <c r="BU356" s="9">
        <f t="shared" si="265"/>
        <v>2.9139580011184794E-3</v>
      </c>
      <c r="BV356" s="9">
        <f t="shared" si="265"/>
        <v>2.944351391534141E-3</v>
      </c>
      <c r="BW356" s="9">
        <f t="shared" si="265"/>
        <v>3.1649593468241386E-3</v>
      </c>
      <c r="BX356" s="9">
        <f t="shared" si="263"/>
        <v>3.4020965258974799E-3</v>
      </c>
      <c r="BY356" s="9">
        <f t="shared" si="263"/>
        <v>3.6570013923684875E-3</v>
      </c>
      <c r="BZ356" s="9">
        <f t="shared" si="263"/>
        <v>3.9310052023803803E-3</v>
      </c>
      <c r="CA356" s="9">
        <f t="shared" si="263"/>
        <v>4.2255389570993226E-3</v>
      </c>
      <c r="CB356" s="9">
        <f t="shared" si="263"/>
        <v>4.542140876119807E-3</v>
      </c>
      <c r="CC356" s="9">
        <f t="shared" si="263"/>
        <v>4.8824644308094727E-3</v>
      </c>
      <c r="CD356" s="9">
        <f t="shared" si="236"/>
        <v>5.2482869795454695E-3</v>
      </c>
      <c r="CE356" s="9">
        <f t="shared" si="236"/>
        <v>0</v>
      </c>
      <c r="CF356" s="9">
        <f t="shared" si="236"/>
        <v>0</v>
      </c>
      <c r="CG356" s="9">
        <f t="shared" si="236"/>
        <v>0</v>
      </c>
      <c r="CH356" s="9">
        <f t="shared" si="236"/>
        <v>0</v>
      </c>
      <c r="CI356" s="9">
        <f t="shared" si="236"/>
        <v>0</v>
      </c>
      <c r="CJ356" s="9">
        <f t="shared" si="236"/>
        <v>0</v>
      </c>
      <c r="CK356" s="9">
        <f t="shared" si="236"/>
        <v>0</v>
      </c>
      <c r="CL356" s="9">
        <f t="shared" si="236"/>
        <v>0</v>
      </c>
      <c r="CM356" s="9">
        <f t="shared" si="268"/>
        <v>0</v>
      </c>
      <c r="CN356" s="9">
        <f t="shared" si="268"/>
        <v>0</v>
      </c>
      <c r="CO356" s="9">
        <f t="shared" si="268"/>
        <v>0</v>
      </c>
      <c r="CP356" s="9">
        <f t="shared" si="268"/>
        <v>0</v>
      </c>
      <c r="CQ356" s="9">
        <f t="shared" si="257"/>
        <v>3.8911803103697185E-2</v>
      </c>
      <c r="CR356" s="27"/>
    </row>
    <row r="357" spans="2:96" x14ac:dyDescent="0.2">
      <c r="B357" s="1">
        <f t="shared" si="252"/>
        <v>44206</v>
      </c>
      <c r="C357" s="8">
        <f t="shared" si="247"/>
        <v>49.428571428571431</v>
      </c>
      <c r="D357">
        <f t="shared" si="255"/>
        <v>346</v>
      </c>
      <c r="E357" s="14">
        <f t="shared" si="253"/>
        <v>0.15</v>
      </c>
      <c r="F357" s="3">
        <f t="shared" si="248"/>
        <v>2.8576511180631639</v>
      </c>
      <c r="G357" s="3">
        <f t="shared" si="241"/>
        <v>1.4189999999999996</v>
      </c>
      <c r="H357" s="27"/>
      <c r="I357" s="4">
        <f t="shared" si="249"/>
        <v>2245453.9063117257</v>
      </c>
      <c r="J357" s="4"/>
      <c r="K357" s="4">
        <f t="shared" si="242"/>
        <v>2754546.0936882794</v>
      </c>
      <c r="L357" s="4">
        <f t="shared" si="269"/>
        <v>1.0000001241050265</v>
      </c>
      <c r="N357" s="4">
        <f t="shared" si="256"/>
        <v>3.8911803103697185E-2</v>
      </c>
      <c r="O357" s="4">
        <f t="shared" si="267"/>
        <v>3.9317664097310509E-2</v>
      </c>
      <c r="P357" s="4">
        <f t="shared" si="267"/>
        <v>4.2263572598241664E-2</v>
      </c>
      <c r="Q357" s="4">
        <f t="shared" si="267"/>
        <v>4.5430205616622803E-2</v>
      </c>
      <c r="R357" s="4">
        <f t="shared" si="267"/>
        <v>4.8834101093339778E-2</v>
      </c>
      <c r="S357" s="4">
        <f t="shared" si="267"/>
        <v>5.2493036083476677E-2</v>
      </c>
      <c r="T357" s="4">
        <f t="shared" si="267"/>
        <v>5.6426119597193611E-2</v>
      </c>
      <c r="U357" s="4">
        <f t="shared" si="267"/>
        <v>6.0653892396659206E-2</v>
      </c>
      <c r="V357" s="4">
        <f t="shared" si="267"/>
        <v>6.5198434270206745E-2</v>
      </c>
      <c r="W357" s="4">
        <f t="shared" si="267"/>
        <v>7.0083479343928071E-2</v>
      </c>
      <c r="X357" s="4">
        <f t="shared" si="267"/>
        <v>7.5334540032890779E-2</v>
      </c>
      <c r="Y357" s="4">
        <f t="shared" si="267"/>
        <v>8.0979040279279643E-2</v>
      </c>
      <c r="Z357" s="4">
        <f t="shared" si="267"/>
        <v>8.7046458773256744E-2</v>
      </c>
      <c r="AA357" s="4">
        <f t="shared" si="267"/>
        <v>9.3568482904464012E-2</v>
      </c>
      <c r="AB357" s="4">
        <f t="shared" si="267"/>
        <v>0.10057917424812307</v>
      </c>
      <c r="AC357" s="4">
        <f t="shared" si="267"/>
        <v>0.10811514644991756</v>
      </c>
      <c r="AD357" s="4">
        <f t="shared" si="267"/>
        <v>0.11621575643858383</v>
      </c>
      <c r="AE357" s="4">
        <f t="shared" si="267"/>
        <v>0.12492330996472754</v>
      </c>
      <c r="AF357" s="4">
        <f t="shared" si="267"/>
        <v>0.13428328253918637</v>
      </c>
      <c r="AG357" s="4">
        <f t="shared" si="267"/>
        <v>0.1443445569246655</v>
      </c>
      <c r="AH357" s="4">
        <f t="shared" si="267"/>
        <v>0.15515967842080203</v>
      </c>
      <c r="AI357" s="4">
        <f t="shared" si="243"/>
        <v>2589271.5902399556</v>
      </c>
      <c r="AJ357" s="4">
        <f t="shared" si="250"/>
        <v>2589273.3304016907</v>
      </c>
      <c r="AK357" s="27"/>
      <c r="AL357">
        <f t="shared" si="237"/>
        <v>346</v>
      </c>
      <c r="AM357" s="4"/>
      <c r="AN357" s="4"/>
      <c r="AO357" s="4">
        <f t="shared" si="264"/>
        <v>2.5096381338708838E-3</v>
      </c>
      <c r="AP357" s="4">
        <f t="shared" si="264"/>
        <v>0</v>
      </c>
      <c r="AQ357" s="4">
        <f t="shared" si="264"/>
        <v>0</v>
      </c>
      <c r="AR357" s="4">
        <f t="shared" si="264"/>
        <v>0</v>
      </c>
      <c r="AS357" s="4">
        <f t="shared" si="264"/>
        <v>0</v>
      </c>
      <c r="AT357" s="4">
        <f t="shared" si="264"/>
        <v>0</v>
      </c>
      <c r="AU357" s="4">
        <f t="shared" si="264"/>
        <v>0</v>
      </c>
      <c r="AV357" s="4">
        <f t="shared" si="264"/>
        <v>0</v>
      </c>
      <c r="AW357" s="4">
        <f t="shared" si="264"/>
        <v>0</v>
      </c>
      <c r="AX357" s="4">
        <f t="shared" si="264"/>
        <v>0</v>
      </c>
      <c r="AY357" s="4">
        <f t="shared" si="264"/>
        <v>0</v>
      </c>
      <c r="AZ357" s="4">
        <f t="shared" si="264"/>
        <v>0</v>
      </c>
      <c r="BA357" s="4">
        <f t="shared" si="264"/>
        <v>0</v>
      </c>
      <c r="BB357" s="4">
        <f t="shared" si="264"/>
        <v>0</v>
      </c>
      <c r="BC357" s="4">
        <f t="shared" si="264"/>
        <v>0</v>
      </c>
      <c r="BD357" s="4">
        <f t="shared" si="264"/>
        <v>0</v>
      </c>
      <c r="BE357" s="4">
        <f t="shared" si="262"/>
        <v>0</v>
      </c>
      <c r="BF357" s="4">
        <f t="shared" si="262"/>
        <v>0</v>
      </c>
      <c r="BG357" s="4">
        <f t="shared" si="262"/>
        <v>0</v>
      </c>
      <c r="BH357" s="4">
        <f t="shared" si="262"/>
        <v>0</v>
      </c>
      <c r="BI357" s="4">
        <f t="shared" si="262"/>
        <v>0</v>
      </c>
      <c r="BJ357" s="4">
        <f t="shared" si="254"/>
        <v>2.5096381338708838E-3</v>
      </c>
      <c r="BK357" s="4">
        <f t="shared" si="251"/>
        <v>165272.76328658877</v>
      </c>
      <c r="BL357" s="4">
        <f t="shared" si="260"/>
        <v>1.0000001334037001</v>
      </c>
      <c r="BM357" s="4">
        <f t="shared" si="245"/>
        <v>2754546.0936882794</v>
      </c>
      <c r="BN357" s="18">
        <f t="shared" si="261"/>
        <v>1.000000124105026</v>
      </c>
      <c r="BO357" s="4">
        <f t="shared" si="246"/>
        <v>5.9999999152416441</v>
      </c>
      <c r="BP357" s="27"/>
      <c r="BQ357" s="4">
        <f>I357+AJ357+BK357+SUM(J$11:J357)</f>
        <v>5000000.0000000056</v>
      </c>
      <c r="BR357" s="27"/>
      <c r="BS357">
        <f t="shared" si="239"/>
        <v>346</v>
      </c>
      <c r="BT357" s="11">
        <f t="shared" si="240"/>
        <v>0.46444272786693036</v>
      </c>
      <c r="BU357" s="9">
        <f t="shared" si="265"/>
        <v>2.7108455969553011E-3</v>
      </c>
      <c r="BV357" s="9">
        <f t="shared" si="265"/>
        <v>2.7391204750065842E-3</v>
      </c>
      <c r="BW357" s="9">
        <f t="shared" si="265"/>
        <v>2.9443513420394111E-3</v>
      </c>
      <c r="BX357" s="9">
        <f t="shared" si="263"/>
        <v>3.1649592936209754E-3</v>
      </c>
      <c r="BY357" s="9">
        <f t="shared" si="263"/>
        <v>3.4020964687080258E-3</v>
      </c>
      <c r="BZ357" s="9">
        <f t="shared" si="263"/>
        <v>3.6570013308940669E-3</v>
      </c>
      <c r="CA357" s="9">
        <f t="shared" si="263"/>
        <v>3.9310051362999388E-3</v>
      </c>
      <c r="CB357" s="9">
        <f t="shared" si="263"/>
        <v>4.2255388860677496E-3</v>
      </c>
      <c r="CC357" s="9">
        <f t="shared" si="263"/>
        <v>4.5421407997661362E-3</v>
      </c>
      <c r="CD357" s="9">
        <f t="shared" si="236"/>
        <v>4.8824643487349424E-3</v>
      </c>
      <c r="CE357" s="9">
        <f t="shared" si="236"/>
        <v>0</v>
      </c>
      <c r="CF357" s="9">
        <f t="shared" si="236"/>
        <v>0</v>
      </c>
      <c r="CG357" s="9">
        <f t="shared" si="236"/>
        <v>0</v>
      </c>
      <c r="CH357" s="9">
        <f t="shared" si="236"/>
        <v>0</v>
      </c>
      <c r="CI357" s="9">
        <f t="shared" si="236"/>
        <v>0</v>
      </c>
      <c r="CJ357" s="9">
        <f t="shared" si="236"/>
        <v>0</v>
      </c>
      <c r="CK357" s="9">
        <f t="shared" si="236"/>
        <v>0</v>
      </c>
      <c r="CL357" s="9">
        <f t="shared" si="236"/>
        <v>0</v>
      </c>
      <c r="CM357" s="9">
        <f t="shared" si="268"/>
        <v>0</v>
      </c>
      <c r="CN357" s="9">
        <f t="shared" si="268"/>
        <v>0</v>
      </c>
      <c r="CO357" s="9">
        <f t="shared" si="268"/>
        <v>0</v>
      </c>
      <c r="CP357" s="9">
        <f t="shared" si="268"/>
        <v>0</v>
      </c>
      <c r="CQ357" s="9">
        <f t="shared" si="257"/>
        <v>3.6199523678093128E-2</v>
      </c>
      <c r="CR357" s="27"/>
    </row>
    <row r="358" spans="2:96" x14ac:dyDescent="0.2">
      <c r="B358" s="1">
        <f t="shared" si="252"/>
        <v>44207</v>
      </c>
      <c r="C358" s="8">
        <f t="shared" si="247"/>
        <v>49.571428571428569</v>
      </c>
      <c r="D358">
        <f t="shared" si="255"/>
        <v>347</v>
      </c>
      <c r="E358" s="14">
        <f t="shared" si="253"/>
        <v>0.15</v>
      </c>
      <c r="F358" s="3">
        <f t="shared" si="248"/>
        <v>2.8576511180631639</v>
      </c>
      <c r="G358" s="3">
        <f t="shared" si="241"/>
        <v>1.4189999999999996</v>
      </c>
      <c r="H358" s="27"/>
      <c r="I358" s="4">
        <f t="shared" si="249"/>
        <v>2245453.8701122021</v>
      </c>
      <c r="J358" s="4"/>
      <c r="K358" s="4">
        <f t="shared" si="242"/>
        <v>2754546.129887803</v>
      </c>
      <c r="L358" s="4">
        <f t="shared" si="269"/>
        <v>1.0000001154545002</v>
      </c>
      <c r="N358" s="4">
        <f t="shared" si="256"/>
        <v>3.6199523678093128E-2</v>
      </c>
      <c r="O358" s="4">
        <f t="shared" si="267"/>
        <v>3.657709491747535E-2</v>
      </c>
      <c r="P358" s="4">
        <f t="shared" si="267"/>
        <v>3.9317664097310509E-2</v>
      </c>
      <c r="Q358" s="4">
        <f t="shared" si="267"/>
        <v>4.2263572598241664E-2</v>
      </c>
      <c r="R358" s="4">
        <f t="shared" si="267"/>
        <v>4.5430205616622803E-2</v>
      </c>
      <c r="S358" s="4">
        <f t="shared" si="267"/>
        <v>4.8834101093339778E-2</v>
      </c>
      <c r="T358" s="4">
        <f t="shared" si="267"/>
        <v>5.2493036083476677E-2</v>
      </c>
      <c r="U358" s="4">
        <f t="shared" si="267"/>
        <v>5.6426119597193611E-2</v>
      </c>
      <c r="V358" s="4">
        <f t="shared" si="267"/>
        <v>6.0653892396659206E-2</v>
      </c>
      <c r="W358" s="4">
        <f t="shared" si="267"/>
        <v>6.5198434270206745E-2</v>
      </c>
      <c r="X358" s="4">
        <f t="shared" si="267"/>
        <v>7.0083479343928071E-2</v>
      </c>
      <c r="Y358" s="4">
        <f t="shared" si="267"/>
        <v>7.5334540032890779E-2</v>
      </c>
      <c r="Z358" s="4">
        <f t="shared" si="267"/>
        <v>8.0979040279279643E-2</v>
      </c>
      <c r="AA358" s="4">
        <f t="shared" si="267"/>
        <v>8.7046458773256744E-2</v>
      </c>
      <c r="AB358" s="4">
        <f t="shared" si="267"/>
        <v>9.3568482904464012E-2</v>
      </c>
      <c r="AC358" s="4">
        <f t="shared" si="267"/>
        <v>0.10057917424812307</v>
      </c>
      <c r="AD358" s="4">
        <f t="shared" si="267"/>
        <v>0.10811514644991756</v>
      </c>
      <c r="AE358" s="4">
        <f t="shared" si="267"/>
        <v>0.11621575643858383</v>
      </c>
      <c r="AF358" s="4">
        <f t="shared" si="267"/>
        <v>0.12492330996472754</v>
      </c>
      <c r="AG358" s="4">
        <f t="shared" si="267"/>
        <v>0.13428328253918637</v>
      </c>
      <c r="AH358" s="4">
        <f t="shared" si="267"/>
        <v>0.1443445569246655</v>
      </c>
      <c r="AI358" s="4">
        <f t="shared" si="243"/>
        <v>2589271.7453996339</v>
      </c>
      <c r="AJ358" s="4">
        <f t="shared" si="250"/>
        <v>2589273.3642665059</v>
      </c>
      <c r="AK358" s="27"/>
      <c r="AL358">
        <f t="shared" si="237"/>
        <v>347</v>
      </c>
      <c r="AM358" s="4"/>
      <c r="AN358" s="4"/>
      <c r="AO358" s="4">
        <f t="shared" si="264"/>
        <v>2.3347081862218309E-3</v>
      </c>
      <c r="AP358" s="4">
        <f t="shared" si="264"/>
        <v>0</v>
      </c>
      <c r="AQ358" s="4">
        <f t="shared" si="264"/>
        <v>0</v>
      </c>
      <c r="AR358" s="4">
        <f t="shared" si="264"/>
        <v>0</v>
      </c>
      <c r="AS358" s="4">
        <f t="shared" si="264"/>
        <v>0</v>
      </c>
      <c r="AT358" s="4">
        <f t="shared" si="264"/>
        <v>0</v>
      </c>
      <c r="AU358" s="4">
        <f t="shared" si="264"/>
        <v>0</v>
      </c>
      <c r="AV358" s="4">
        <f t="shared" si="264"/>
        <v>0</v>
      </c>
      <c r="AW358" s="4">
        <f t="shared" si="264"/>
        <v>0</v>
      </c>
      <c r="AX358" s="4">
        <f t="shared" si="264"/>
        <v>0</v>
      </c>
      <c r="AY358" s="4">
        <f t="shared" si="264"/>
        <v>0</v>
      </c>
      <c r="AZ358" s="4">
        <f t="shared" si="264"/>
        <v>0</v>
      </c>
      <c r="BA358" s="4">
        <f t="shared" si="264"/>
        <v>0</v>
      </c>
      <c r="BB358" s="4">
        <f t="shared" si="264"/>
        <v>0</v>
      </c>
      <c r="BC358" s="4">
        <f t="shared" si="264"/>
        <v>0</v>
      </c>
      <c r="BD358" s="4">
        <f t="shared" si="264"/>
        <v>0</v>
      </c>
      <c r="BE358" s="4">
        <f t="shared" si="262"/>
        <v>0</v>
      </c>
      <c r="BF358" s="4">
        <f t="shared" si="262"/>
        <v>0</v>
      </c>
      <c r="BG358" s="4">
        <f t="shared" si="262"/>
        <v>0</v>
      </c>
      <c r="BH358" s="4">
        <f t="shared" si="262"/>
        <v>0</v>
      </c>
      <c r="BI358" s="4">
        <f t="shared" si="262"/>
        <v>0</v>
      </c>
      <c r="BJ358" s="4">
        <f t="shared" si="254"/>
        <v>2.3347081862218309E-3</v>
      </c>
      <c r="BK358" s="4">
        <f t="shared" si="251"/>
        <v>165272.76562129695</v>
      </c>
      <c r="BL358" s="4">
        <f t="shared" si="260"/>
        <v>1.000000124105026</v>
      </c>
      <c r="BM358" s="4">
        <f t="shared" si="245"/>
        <v>2754546.129887803</v>
      </c>
      <c r="BN358" s="18">
        <f t="shared" si="261"/>
        <v>1.0000001154544997</v>
      </c>
      <c r="BO358" s="4">
        <f t="shared" si="246"/>
        <v>5.9999999211495787</v>
      </c>
      <c r="BP358" s="27"/>
      <c r="BQ358" s="4">
        <f>I358+AJ358+BK358+SUM(J$11:J358)</f>
        <v>5000000.0000000056</v>
      </c>
      <c r="BR358" s="27"/>
      <c r="BS358">
        <f t="shared" si="239"/>
        <v>347</v>
      </c>
      <c r="BT358" s="11">
        <f t="shared" si="240"/>
        <v>0.46444272060381425</v>
      </c>
      <c r="BU358" s="9">
        <f t="shared" si="265"/>
        <v>2.5218907892423648E-3</v>
      </c>
      <c r="BV358" s="9">
        <f t="shared" si="265"/>
        <v>2.5481948212884298E-3</v>
      </c>
      <c r="BW358" s="9">
        <f t="shared" si="265"/>
        <v>2.7391204321712704E-3</v>
      </c>
      <c r="BX358" s="9">
        <f t="shared" si="263"/>
        <v>2.9443512959946259E-3</v>
      </c>
      <c r="BY358" s="9">
        <f t="shared" si="263"/>
        <v>3.1649592441262467E-3</v>
      </c>
      <c r="BZ358" s="9">
        <f t="shared" si="263"/>
        <v>3.4020964155048639E-3</v>
      </c>
      <c r="CA358" s="9">
        <f t="shared" si="263"/>
        <v>3.6570012737046145E-3</v>
      </c>
      <c r="CB358" s="9">
        <f t="shared" si="263"/>
        <v>3.9310050748255195E-3</v>
      </c>
      <c r="CC358" s="9">
        <f t="shared" si="263"/>
        <v>4.2255388199873107E-3</v>
      </c>
      <c r="CD358" s="9">
        <f t="shared" si="236"/>
        <v>4.5421407287345667E-3</v>
      </c>
      <c r="CE358" s="9">
        <f t="shared" si="236"/>
        <v>0</v>
      </c>
      <c r="CF358" s="9">
        <f t="shared" si="236"/>
        <v>0</v>
      </c>
      <c r="CG358" s="9">
        <f t="shared" si="236"/>
        <v>0</v>
      </c>
      <c r="CH358" s="9">
        <f t="shared" si="236"/>
        <v>0</v>
      </c>
      <c r="CI358" s="9">
        <f t="shared" si="236"/>
        <v>0</v>
      </c>
      <c r="CJ358" s="9">
        <f t="shared" si="236"/>
        <v>0</v>
      </c>
      <c r="CK358" s="9">
        <f t="shared" si="236"/>
        <v>0</v>
      </c>
      <c r="CL358" s="9">
        <f t="shared" si="236"/>
        <v>0</v>
      </c>
      <c r="CM358" s="9">
        <f t="shared" si="268"/>
        <v>0</v>
      </c>
      <c r="CN358" s="9">
        <f t="shared" si="268"/>
        <v>0</v>
      </c>
      <c r="CO358" s="9">
        <f t="shared" si="268"/>
        <v>0</v>
      </c>
      <c r="CP358" s="9">
        <f t="shared" si="268"/>
        <v>0</v>
      </c>
      <c r="CQ358" s="9">
        <f t="shared" si="257"/>
        <v>3.3676298895579812E-2</v>
      </c>
      <c r="CR358" s="27"/>
    </row>
    <row r="359" spans="2:96" x14ac:dyDescent="0.2">
      <c r="B359" s="1">
        <f t="shared" si="252"/>
        <v>44208</v>
      </c>
      <c r="C359" s="8">
        <f t="shared" si="247"/>
        <v>49.714285714285715</v>
      </c>
      <c r="D359">
        <f t="shared" si="255"/>
        <v>348</v>
      </c>
      <c r="E359" s="14">
        <f t="shared" si="253"/>
        <v>0.15</v>
      </c>
      <c r="F359" s="3">
        <f t="shared" si="248"/>
        <v>2.8576511180631639</v>
      </c>
      <c r="G359" s="3">
        <f t="shared" si="241"/>
        <v>1.4189999999999996</v>
      </c>
      <c r="H359" s="27"/>
      <c r="I359" s="4">
        <f t="shared" si="249"/>
        <v>2245453.8364359033</v>
      </c>
      <c r="J359" s="4"/>
      <c r="K359" s="4">
        <f t="shared" si="242"/>
        <v>2754546.1635641018</v>
      </c>
      <c r="L359" s="4">
        <f t="shared" si="269"/>
        <v>1.0000001074069438</v>
      </c>
      <c r="N359" s="4">
        <f t="shared" si="256"/>
        <v>3.3676298895579812E-2</v>
      </c>
      <c r="O359" s="4">
        <f t="shared" si="267"/>
        <v>3.4027552257407535E-2</v>
      </c>
      <c r="P359" s="4">
        <f t="shared" si="267"/>
        <v>3.657709491747535E-2</v>
      </c>
      <c r="Q359" s="4">
        <f t="shared" si="267"/>
        <v>3.9317664097310509E-2</v>
      </c>
      <c r="R359" s="4">
        <f t="shared" si="267"/>
        <v>4.2263572598241664E-2</v>
      </c>
      <c r="S359" s="4">
        <f t="shared" si="267"/>
        <v>4.5430205616622803E-2</v>
      </c>
      <c r="T359" s="4">
        <f t="shared" si="267"/>
        <v>4.8834101093339778E-2</v>
      </c>
      <c r="U359" s="4">
        <f t="shared" si="267"/>
        <v>5.2493036083476677E-2</v>
      </c>
      <c r="V359" s="4">
        <f t="shared" si="267"/>
        <v>5.6426119597193611E-2</v>
      </c>
      <c r="W359" s="4">
        <f t="shared" si="267"/>
        <v>6.0653892396659206E-2</v>
      </c>
      <c r="X359" s="4">
        <f t="shared" si="267"/>
        <v>6.5198434270206745E-2</v>
      </c>
      <c r="Y359" s="4">
        <f t="shared" si="267"/>
        <v>7.0083479343928071E-2</v>
      </c>
      <c r="Z359" s="4">
        <f t="shared" si="267"/>
        <v>7.5334540032890779E-2</v>
      </c>
      <c r="AA359" s="4">
        <f t="shared" si="267"/>
        <v>8.0979040279279643E-2</v>
      </c>
      <c r="AB359" s="4">
        <f t="shared" si="267"/>
        <v>8.7046458773256744E-2</v>
      </c>
      <c r="AC359" s="4">
        <f t="shared" si="267"/>
        <v>9.3568482904464012E-2</v>
      </c>
      <c r="AD359" s="4">
        <f t="shared" si="267"/>
        <v>0.10057917424812307</v>
      </c>
      <c r="AE359" s="4">
        <f t="shared" si="267"/>
        <v>0.10811514644991756</v>
      </c>
      <c r="AF359" s="4">
        <f t="shared" si="267"/>
        <v>0.11621575643858383</v>
      </c>
      <c r="AG359" s="4">
        <f t="shared" si="267"/>
        <v>0.12492330996472754</v>
      </c>
      <c r="AH359" s="4">
        <f t="shared" si="267"/>
        <v>0.13428328253918637</v>
      </c>
      <c r="AI359" s="4">
        <f t="shared" si="243"/>
        <v>2589271.889744191</v>
      </c>
      <c r="AJ359" s="4">
        <f t="shared" si="250"/>
        <v>2589273.3957708338</v>
      </c>
      <c r="AK359" s="27"/>
      <c r="AL359">
        <f t="shared" si="237"/>
        <v>348</v>
      </c>
      <c r="AM359" s="4"/>
      <c r="AN359" s="4"/>
      <c r="AO359" s="4">
        <f t="shared" si="264"/>
        <v>2.1719714206855875E-3</v>
      </c>
      <c r="AP359" s="4">
        <f t="shared" si="264"/>
        <v>0</v>
      </c>
      <c r="AQ359" s="4">
        <f t="shared" si="264"/>
        <v>0</v>
      </c>
      <c r="AR359" s="4">
        <f t="shared" si="264"/>
        <v>0</v>
      </c>
      <c r="AS359" s="4">
        <f t="shared" si="264"/>
        <v>0</v>
      </c>
      <c r="AT359" s="4">
        <f t="shared" si="264"/>
        <v>0</v>
      </c>
      <c r="AU359" s="4">
        <f t="shared" si="264"/>
        <v>0</v>
      </c>
      <c r="AV359" s="4">
        <f t="shared" si="264"/>
        <v>0</v>
      </c>
      <c r="AW359" s="4">
        <f t="shared" si="264"/>
        <v>0</v>
      </c>
      <c r="AX359" s="4">
        <f t="shared" si="264"/>
        <v>0</v>
      </c>
      <c r="AY359" s="4">
        <f t="shared" si="264"/>
        <v>0</v>
      </c>
      <c r="AZ359" s="4">
        <f t="shared" si="264"/>
        <v>0</v>
      </c>
      <c r="BA359" s="4">
        <f t="shared" si="264"/>
        <v>0</v>
      </c>
      <c r="BB359" s="4">
        <f t="shared" si="264"/>
        <v>0</v>
      </c>
      <c r="BC359" s="4">
        <f t="shared" si="264"/>
        <v>0</v>
      </c>
      <c r="BD359" s="4">
        <f t="shared" si="264"/>
        <v>0</v>
      </c>
      <c r="BE359" s="4">
        <f t="shared" si="262"/>
        <v>0</v>
      </c>
      <c r="BF359" s="4">
        <f t="shared" si="262"/>
        <v>0</v>
      </c>
      <c r="BG359" s="4">
        <f t="shared" si="262"/>
        <v>0</v>
      </c>
      <c r="BH359" s="4">
        <f t="shared" si="262"/>
        <v>0</v>
      </c>
      <c r="BI359" s="4">
        <f t="shared" si="262"/>
        <v>0</v>
      </c>
      <c r="BJ359" s="4">
        <f t="shared" si="254"/>
        <v>2.1719714206855875E-3</v>
      </c>
      <c r="BK359" s="4">
        <f t="shared" si="251"/>
        <v>165272.76779326837</v>
      </c>
      <c r="BL359" s="4">
        <f t="shared" si="260"/>
        <v>1.0000001154545</v>
      </c>
      <c r="BM359" s="4">
        <f t="shared" si="245"/>
        <v>2754546.1635641023</v>
      </c>
      <c r="BN359" s="18">
        <f t="shared" si="261"/>
        <v>1.0000001074069438</v>
      </c>
      <c r="BO359" s="4">
        <f t="shared" si="246"/>
        <v>5.9999999266457102</v>
      </c>
      <c r="BP359" s="27"/>
      <c r="BQ359" s="4">
        <f>I359+AJ359+BK359+SUM(J$11:J359)</f>
        <v>5000000.0000000056</v>
      </c>
      <c r="BR359" s="27"/>
      <c r="BS359">
        <f t="shared" si="239"/>
        <v>348</v>
      </c>
      <c r="BT359" s="11">
        <f t="shared" si="240"/>
        <v>0.46444271384696095</v>
      </c>
      <c r="BU359" s="9">
        <f t="shared" si="265"/>
        <v>2.346106747707675E-3</v>
      </c>
      <c r="BV359" s="9">
        <f t="shared" si="265"/>
        <v>2.3705773073999458E-3</v>
      </c>
      <c r="BW359" s="9">
        <f t="shared" si="265"/>
        <v>2.54819478421652E-3</v>
      </c>
      <c r="BX359" s="9">
        <f t="shared" si="263"/>
        <v>2.739120392321717E-3</v>
      </c>
      <c r="BY359" s="9">
        <f t="shared" si="263"/>
        <v>2.9443512531593121E-3</v>
      </c>
      <c r="BZ359" s="9">
        <f t="shared" si="263"/>
        <v>3.1649591980814616E-3</v>
      </c>
      <c r="CA359" s="9">
        <f t="shared" si="263"/>
        <v>3.4020963660101352E-3</v>
      </c>
      <c r="CB359" s="9">
        <f t="shared" si="263"/>
        <v>3.657001220501453E-3</v>
      </c>
      <c r="CC359" s="9">
        <f t="shared" si="263"/>
        <v>3.9310050176360675E-3</v>
      </c>
      <c r="CD359" s="9">
        <f t="shared" si="236"/>
        <v>4.2255387585128923E-3</v>
      </c>
      <c r="CE359" s="9">
        <f t="shared" si="236"/>
        <v>0</v>
      </c>
      <c r="CF359" s="9">
        <f t="shared" si="236"/>
        <v>0</v>
      </c>
      <c r="CG359" s="9">
        <f t="shared" si="236"/>
        <v>0</v>
      </c>
      <c r="CH359" s="9">
        <f t="shared" si="236"/>
        <v>0</v>
      </c>
      <c r="CI359" s="9">
        <f t="shared" si="236"/>
        <v>0</v>
      </c>
      <c r="CJ359" s="9">
        <f t="shared" si="236"/>
        <v>0</v>
      </c>
      <c r="CK359" s="9">
        <f t="shared" si="236"/>
        <v>0</v>
      </c>
      <c r="CL359" s="9">
        <f t="shared" si="236"/>
        <v>0</v>
      </c>
      <c r="CM359" s="9">
        <f t="shared" si="268"/>
        <v>0</v>
      </c>
      <c r="CN359" s="9">
        <f t="shared" si="268"/>
        <v>0</v>
      </c>
      <c r="CO359" s="9">
        <f t="shared" si="268"/>
        <v>0</v>
      </c>
      <c r="CP359" s="9">
        <f t="shared" si="268"/>
        <v>0</v>
      </c>
      <c r="CQ359" s="9">
        <f t="shared" si="257"/>
        <v>3.1328951045547185E-2</v>
      </c>
      <c r="CR359" s="27"/>
    </row>
    <row r="360" spans="2:96" x14ac:dyDescent="0.2">
      <c r="B360" s="1">
        <f t="shared" si="252"/>
        <v>44209</v>
      </c>
      <c r="C360" s="8">
        <f t="shared" si="247"/>
        <v>49.857142857142854</v>
      </c>
      <c r="D360">
        <f t="shared" si="255"/>
        <v>349</v>
      </c>
      <c r="E360" s="14">
        <f t="shared" si="253"/>
        <v>0.15</v>
      </c>
      <c r="F360" s="3">
        <f t="shared" si="248"/>
        <v>2.8576511180631639</v>
      </c>
      <c r="G360" s="3">
        <f t="shared" si="241"/>
        <v>1.4189999999999996</v>
      </c>
      <c r="H360" s="27"/>
      <c r="I360" s="4">
        <f t="shared" si="249"/>
        <v>2245453.8051069523</v>
      </c>
      <c r="J360" s="4"/>
      <c r="K360" s="4">
        <f t="shared" si="242"/>
        <v>2754546.1948930528</v>
      </c>
      <c r="L360" s="4">
        <f t="shared" si="269"/>
        <v>1.0000000999203285</v>
      </c>
      <c r="N360" s="4">
        <f t="shared" si="256"/>
        <v>3.1328951045547185E-2</v>
      </c>
      <c r="O360" s="4">
        <f t="shared" si="267"/>
        <v>3.1655720961845019E-2</v>
      </c>
      <c r="P360" s="4">
        <f t="shared" si="267"/>
        <v>3.4027552257407535E-2</v>
      </c>
      <c r="Q360" s="4">
        <f t="shared" si="267"/>
        <v>3.657709491747535E-2</v>
      </c>
      <c r="R360" s="4">
        <f t="shared" si="267"/>
        <v>3.9317664097310509E-2</v>
      </c>
      <c r="S360" s="4">
        <f t="shared" si="267"/>
        <v>4.2263572598241664E-2</v>
      </c>
      <c r="T360" s="4">
        <f t="shared" si="267"/>
        <v>4.5430205616622803E-2</v>
      </c>
      <c r="U360" s="4">
        <f t="shared" si="267"/>
        <v>4.8834101093339778E-2</v>
      </c>
      <c r="V360" s="4">
        <f t="shared" si="267"/>
        <v>5.2493036083476677E-2</v>
      </c>
      <c r="W360" s="4">
        <f t="shared" si="267"/>
        <v>5.6426119597193611E-2</v>
      </c>
      <c r="X360" s="4">
        <f t="shared" si="267"/>
        <v>6.0653892396659206E-2</v>
      </c>
      <c r="Y360" s="4">
        <f t="shared" si="267"/>
        <v>6.5198434270206745E-2</v>
      </c>
      <c r="Z360" s="4">
        <f t="shared" si="267"/>
        <v>7.0083479343928071E-2</v>
      </c>
      <c r="AA360" s="4">
        <f t="shared" si="267"/>
        <v>7.5334540032890779E-2</v>
      </c>
      <c r="AB360" s="4">
        <f t="shared" si="267"/>
        <v>8.0979040279279643E-2</v>
      </c>
      <c r="AC360" s="4">
        <f t="shared" si="267"/>
        <v>8.7046458773256744E-2</v>
      </c>
      <c r="AD360" s="4">
        <f t="shared" si="267"/>
        <v>9.3568482904464012E-2</v>
      </c>
      <c r="AE360" s="4">
        <f t="shared" si="267"/>
        <v>0.10057917424812307</v>
      </c>
      <c r="AF360" s="4">
        <f t="shared" si="267"/>
        <v>0.10811514644991756</v>
      </c>
      <c r="AG360" s="4">
        <f t="shared" si="267"/>
        <v>0.11621575643858383</v>
      </c>
      <c r="AH360" s="4">
        <f t="shared" si="267"/>
        <v>0.12492330996472754</v>
      </c>
      <c r="AI360" s="4">
        <f t="shared" si="243"/>
        <v>2589272.0240274733</v>
      </c>
      <c r="AJ360" s="4">
        <f t="shared" si="250"/>
        <v>2589273.4250792065</v>
      </c>
      <c r="AK360" s="27"/>
      <c r="AL360">
        <f t="shared" si="237"/>
        <v>349</v>
      </c>
      <c r="AM360" s="4"/>
      <c r="AN360" s="4"/>
      <c r="AO360" s="4">
        <f t="shared" si="264"/>
        <v>2.0205779337347887E-3</v>
      </c>
      <c r="AP360" s="4">
        <f t="shared" si="264"/>
        <v>0</v>
      </c>
      <c r="AQ360" s="4">
        <f t="shared" si="264"/>
        <v>0</v>
      </c>
      <c r="AR360" s="4">
        <f t="shared" si="264"/>
        <v>0</v>
      </c>
      <c r="AS360" s="4">
        <f t="shared" si="264"/>
        <v>0</v>
      </c>
      <c r="AT360" s="4">
        <f t="shared" si="264"/>
        <v>0</v>
      </c>
      <c r="AU360" s="4">
        <f t="shared" si="264"/>
        <v>0</v>
      </c>
      <c r="AV360" s="4">
        <f t="shared" si="264"/>
        <v>0</v>
      </c>
      <c r="AW360" s="4">
        <f t="shared" si="264"/>
        <v>0</v>
      </c>
      <c r="AX360" s="4">
        <f t="shared" si="264"/>
        <v>0</v>
      </c>
      <c r="AY360" s="4">
        <f t="shared" si="264"/>
        <v>0</v>
      </c>
      <c r="AZ360" s="4">
        <f t="shared" si="264"/>
        <v>0</v>
      </c>
      <c r="BA360" s="4">
        <f t="shared" si="264"/>
        <v>0</v>
      </c>
      <c r="BB360" s="4">
        <f t="shared" si="264"/>
        <v>0</v>
      </c>
      <c r="BC360" s="4">
        <f t="shared" si="264"/>
        <v>0</v>
      </c>
      <c r="BD360" s="4">
        <f t="shared" si="264"/>
        <v>0</v>
      </c>
      <c r="BE360" s="4">
        <f t="shared" si="262"/>
        <v>0</v>
      </c>
      <c r="BF360" s="4">
        <f t="shared" si="262"/>
        <v>0</v>
      </c>
      <c r="BG360" s="4">
        <f t="shared" si="262"/>
        <v>0</v>
      </c>
      <c r="BH360" s="4">
        <f t="shared" si="262"/>
        <v>0</v>
      </c>
      <c r="BI360" s="4">
        <f t="shared" si="262"/>
        <v>0</v>
      </c>
      <c r="BJ360" s="4">
        <f t="shared" si="254"/>
        <v>2.0205779337347887E-3</v>
      </c>
      <c r="BK360" s="4">
        <f t="shared" si="251"/>
        <v>165272.7698138463</v>
      </c>
      <c r="BL360" s="4">
        <f t="shared" si="260"/>
        <v>1.0000001074069436</v>
      </c>
      <c r="BM360" s="4">
        <f t="shared" si="245"/>
        <v>2754546.1948930528</v>
      </c>
      <c r="BN360" s="18">
        <f t="shared" si="261"/>
        <v>1.0000000999203282</v>
      </c>
      <c r="BO360" s="4">
        <f t="shared" si="246"/>
        <v>5.9999999317587465</v>
      </c>
      <c r="BP360" s="27"/>
      <c r="BQ360" s="4">
        <f>I360+AJ360+BK360+SUM(J$11:J360)</f>
        <v>5000000.0000000047</v>
      </c>
      <c r="BR360" s="27"/>
      <c r="BS360">
        <f t="shared" si="239"/>
        <v>349</v>
      </c>
      <c r="BT360" s="11">
        <f t="shared" si="240"/>
        <v>0.46444270756108247</v>
      </c>
      <c r="BU360" s="9">
        <f t="shared" si="265"/>
        <v>2.182575427296381E-3</v>
      </c>
      <c r="BV360" s="9">
        <f t="shared" si="265"/>
        <v>2.2053403129976118E-3</v>
      </c>
      <c r="BW360" s="9">
        <f t="shared" si="265"/>
        <v>2.370577275315987E-3</v>
      </c>
      <c r="BX360" s="9">
        <f t="shared" si="263"/>
        <v>2.5481947497286439E-3</v>
      </c>
      <c r="BY360" s="9">
        <f t="shared" si="263"/>
        <v>2.7391203552498086E-3</v>
      </c>
      <c r="BZ360" s="9">
        <f t="shared" si="263"/>
        <v>2.9443512133097596E-3</v>
      </c>
      <c r="CA360" s="9">
        <f t="shared" si="263"/>
        <v>3.1649591552461486E-3</v>
      </c>
      <c r="CB360" s="9">
        <f t="shared" si="263"/>
        <v>3.4020963199653514E-3</v>
      </c>
      <c r="CC360" s="9">
        <f t="shared" si="263"/>
        <v>3.6570011710067261E-3</v>
      </c>
      <c r="CD360" s="9">
        <f t="shared" si="236"/>
        <v>3.9310049644329078E-3</v>
      </c>
      <c r="CE360" s="9">
        <f t="shared" si="236"/>
        <v>0</v>
      </c>
      <c r="CF360" s="9">
        <f t="shared" si="236"/>
        <v>0</v>
      </c>
      <c r="CG360" s="9">
        <f t="shared" si="236"/>
        <v>0</v>
      </c>
      <c r="CH360" s="9">
        <f t="shared" si="236"/>
        <v>0</v>
      </c>
      <c r="CI360" s="9">
        <f t="shared" si="236"/>
        <v>0</v>
      </c>
      <c r="CJ360" s="9">
        <f t="shared" si="236"/>
        <v>0</v>
      </c>
      <c r="CK360" s="9">
        <f t="shared" si="236"/>
        <v>0</v>
      </c>
      <c r="CL360" s="9">
        <f t="shared" si="236"/>
        <v>0</v>
      </c>
      <c r="CM360" s="9">
        <f t="shared" si="268"/>
        <v>0</v>
      </c>
      <c r="CN360" s="9">
        <f t="shared" si="268"/>
        <v>0</v>
      </c>
      <c r="CO360" s="9">
        <f t="shared" si="268"/>
        <v>0</v>
      </c>
      <c r="CP360" s="9">
        <f t="shared" si="268"/>
        <v>0</v>
      </c>
      <c r="CQ360" s="9">
        <f t="shared" si="257"/>
        <v>2.9145220944549327E-2</v>
      </c>
      <c r="CR360" s="27"/>
    </row>
    <row r="361" spans="2:96" x14ac:dyDescent="0.2">
      <c r="B361" s="1">
        <f t="shared" si="252"/>
        <v>44210</v>
      </c>
      <c r="C361" s="8">
        <f t="shared" si="247"/>
        <v>50</v>
      </c>
      <c r="D361">
        <f t="shared" si="255"/>
        <v>350</v>
      </c>
      <c r="E361" s="14">
        <f t="shared" si="253"/>
        <v>0.15</v>
      </c>
      <c r="F361" s="3">
        <f t="shared" si="248"/>
        <v>2.8576511180631639</v>
      </c>
      <c r="G361" s="3">
        <f t="shared" si="241"/>
        <v>1.4189999999999996</v>
      </c>
      <c r="H361" s="27"/>
      <c r="I361" s="4">
        <f t="shared" si="249"/>
        <v>2245453.7759617316</v>
      </c>
      <c r="J361" s="4"/>
      <c r="K361" s="4">
        <f t="shared" si="242"/>
        <v>2754546.2240382736</v>
      </c>
      <c r="L361" s="4">
        <f t="shared" si="269"/>
        <v>1.0000000929555544</v>
      </c>
      <c r="N361" s="4">
        <f t="shared" si="256"/>
        <v>2.9145220944549327E-2</v>
      </c>
      <c r="O361" s="4">
        <f t="shared" si="267"/>
        <v>2.9449213982814353E-2</v>
      </c>
      <c r="P361" s="4">
        <f t="shared" si="267"/>
        <v>3.1655720961845019E-2</v>
      </c>
      <c r="Q361" s="4">
        <f t="shared" si="267"/>
        <v>3.4027552257407535E-2</v>
      </c>
      <c r="R361" s="4">
        <f t="shared" si="267"/>
        <v>3.657709491747535E-2</v>
      </c>
      <c r="S361" s="4">
        <f t="shared" si="267"/>
        <v>3.9317664097310509E-2</v>
      </c>
      <c r="T361" s="4">
        <f t="shared" si="267"/>
        <v>4.2263572598241664E-2</v>
      </c>
      <c r="U361" s="4">
        <f t="shared" si="267"/>
        <v>4.5430205616622803E-2</v>
      </c>
      <c r="V361" s="4">
        <f t="shared" si="267"/>
        <v>4.8834101093339778E-2</v>
      </c>
      <c r="W361" s="4">
        <f t="shared" si="267"/>
        <v>5.2493036083476677E-2</v>
      </c>
      <c r="X361" s="4">
        <f t="shared" si="267"/>
        <v>5.6426119597193611E-2</v>
      </c>
      <c r="Y361" s="4">
        <f t="shared" si="267"/>
        <v>6.0653892396659206E-2</v>
      </c>
      <c r="Z361" s="4">
        <f t="shared" si="267"/>
        <v>6.5198434270206745E-2</v>
      </c>
      <c r="AA361" s="4">
        <f t="shared" si="267"/>
        <v>7.0083479343928071E-2</v>
      </c>
      <c r="AB361" s="4">
        <f t="shared" si="267"/>
        <v>7.5334540032890779E-2</v>
      </c>
      <c r="AC361" s="4">
        <f t="shared" si="267"/>
        <v>8.0979040279279643E-2</v>
      </c>
      <c r="AD361" s="4">
        <f t="shared" si="267"/>
        <v>8.7046458773256744E-2</v>
      </c>
      <c r="AE361" s="4">
        <f t="shared" si="267"/>
        <v>9.3568482904464012E-2</v>
      </c>
      <c r="AF361" s="4">
        <f t="shared" si="267"/>
        <v>0.10057917424812307</v>
      </c>
      <c r="AG361" s="4">
        <f t="shared" si="267"/>
        <v>0.10811514644991756</v>
      </c>
      <c r="AH361" s="4">
        <f t="shared" si="267"/>
        <v>0.11621575643858383</v>
      </c>
      <c r="AI361" s="4">
        <f t="shared" si="243"/>
        <v>2589272.1489507831</v>
      </c>
      <c r="AJ361" s="4">
        <f t="shared" si="250"/>
        <v>2589273.4523446904</v>
      </c>
      <c r="AK361" s="27"/>
      <c r="AL361">
        <f t="shared" si="237"/>
        <v>350</v>
      </c>
      <c r="AM361" s="4"/>
      <c r="AN361" s="4"/>
      <c r="AO361" s="4">
        <f t="shared" si="264"/>
        <v>1.8797370627328311E-3</v>
      </c>
      <c r="AP361" s="4">
        <f t="shared" si="264"/>
        <v>0</v>
      </c>
      <c r="AQ361" s="4">
        <f t="shared" si="264"/>
        <v>0</v>
      </c>
      <c r="AR361" s="4">
        <f t="shared" si="264"/>
        <v>0</v>
      </c>
      <c r="AS361" s="4">
        <f t="shared" si="264"/>
        <v>0</v>
      </c>
      <c r="AT361" s="4">
        <f t="shared" si="264"/>
        <v>0</v>
      </c>
      <c r="AU361" s="4">
        <f t="shared" si="264"/>
        <v>0</v>
      </c>
      <c r="AV361" s="4">
        <f t="shared" si="264"/>
        <v>0</v>
      </c>
      <c r="AW361" s="4">
        <f t="shared" si="264"/>
        <v>0</v>
      </c>
      <c r="AX361" s="4">
        <f t="shared" si="264"/>
        <v>0</v>
      </c>
      <c r="AY361" s="4">
        <f t="shared" si="264"/>
        <v>0</v>
      </c>
      <c r="AZ361" s="4">
        <f t="shared" si="264"/>
        <v>0</v>
      </c>
      <c r="BA361" s="4">
        <f t="shared" si="264"/>
        <v>0</v>
      </c>
      <c r="BB361" s="4">
        <f t="shared" si="264"/>
        <v>0</v>
      </c>
      <c r="BC361" s="4">
        <f t="shared" si="264"/>
        <v>0</v>
      </c>
      <c r="BD361" s="4">
        <f t="shared" si="264"/>
        <v>0</v>
      </c>
      <c r="BE361" s="4">
        <f t="shared" si="262"/>
        <v>0</v>
      </c>
      <c r="BF361" s="4">
        <f t="shared" si="262"/>
        <v>0</v>
      </c>
      <c r="BG361" s="4">
        <f t="shared" si="262"/>
        <v>0</v>
      </c>
      <c r="BH361" s="4">
        <f t="shared" si="262"/>
        <v>0</v>
      </c>
      <c r="BI361" s="4">
        <f t="shared" si="262"/>
        <v>0</v>
      </c>
      <c r="BJ361" s="4">
        <f t="shared" si="254"/>
        <v>1.8797370627328311E-3</v>
      </c>
      <c r="BK361" s="4">
        <f t="shared" si="251"/>
        <v>165272.77169358337</v>
      </c>
      <c r="BL361" s="4">
        <f t="shared" si="260"/>
        <v>1.0000000999203282</v>
      </c>
      <c r="BM361" s="4">
        <f t="shared" si="245"/>
        <v>2754546.224038274</v>
      </c>
      <c r="BN361" s="18">
        <f t="shared" si="261"/>
        <v>1.0000000929555544</v>
      </c>
      <c r="BO361" s="4">
        <f t="shared" si="246"/>
        <v>5.9999999365153851</v>
      </c>
      <c r="BP361" s="27"/>
      <c r="BQ361" s="4">
        <f>I361+AJ361+BK361+SUM(J$11:J361)</f>
        <v>5000000.0000000056</v>
      </c>
      <c r="BR361" s="27"/>
      <c r="BS361">
        <f t="shared" si="239"/>
        <v>350</v>
      </c>
      <c r="BT361" s="11">
        <f t="shared" si="240"/>
        <v>0.46444270171335011</v>
      </c>
      <c r="BU361" s="9">
        <f t="shared" si="265"/>
        <v>2.0304427736278509E-3</v>
      </c>
      <c r="BV361" s="9">
        <f t="shared" si="265"/>
        <v>2.0516208758269297E-3</v>
      </c>
      <c r="BW361" s="9">
        <f t="shared" si="265"/>
        <v>2.2053402852304843E-3</v>
      </c>
      <c r="BX361" s="9">
        <f t="shared" si="263"/>
        <v>2.3705772454683839E-3</v>
      </c>
      <c r="BY361" s="9">
        <f t="shared" si="263"/>
        <v>2.5481947176446847E-3</v>
      </c>
      <c r="BZ361" s="9">
        <f t="shared" si="263"/>
        <v>2.739120320761932E-3</v>
      </c>
      <c r="CA361" s="9">
        <f t="shared" si="263"/>
        <v>2.9443511762378507E-3</v>
      </c>
      <c r="CB361" s="9">
        <f t="shared" si="263"/>
        <v>3.1649591153965961E-3</v>
      </c>
      <c r="CC361" s="9">
        <f t="shared" si="263"/>
        <v>3.4020962771300388E-3</v>
      </c>
      <c r="CD361" s="9">
        <f t="shared" si="236"/>
        <v>3.6570011249619423E-3</v>
      </c>
      <c r="CE361" s="9">
        <f t="shared" si="236"/>
        <v>0</v>
      </c>
      <c r="CF361" s="9">
        <f t="shared" si="236"/>
        <v>0</v>
      </c>
      <c r="CG361" s="9">
        <f t="shared" si="236"/>
        <v>0</v>
      </c>
      <c r="CH361" s="9">
        <f t="shared" si="236"/>
        <v>0</v>
      </c>
      <c r="CI361" s="9">
        <f t="shared" si="236"/>
        <v>0</v>
      </c>
      <c r="CJ361" s="9">
        <f t="shared" si="236"/>
        <v>0</v>
      </c>
      <c r="CK361" s="9">
        <f t="shared" si="236"/>
        <v>0</v>
      </c>
      <c r="CL361" s="9">
        <f t="shared" si="236"/>
        <v>0</v>
      </c>
      <c r="CM361" s="9">
        <f t="shared" si="268"/>
        <v>0</v>
      </c>
      <c r="CN361" s="9">
        <f t="shared" si="268"/>
        <v>0</v>
      </c>
      <c r="CO361" s="9">
        <f t="shared" si="268"/>
        <v>0</v>
      </c>
      <c r="CP361" s="9">
        <f t="shared" si="268"/>
        <v>0</v>
      </c>
      <c r="CQ361" s="9">
        <f t="shared" si="257"/>
        <v>2.7113703912286694E-2</v>
      </c>
      <c r="CR361" s="27"/>
    </row>
    <row r="362" spans="2:96" x14ac:dyDescent="0.2">
      <c r="B362" s="1">
        <f t="shared" si="252"/>
        <v>44211</v>
      </c>
      <c r="C362" s="8">
        <f t="shared" si="247"/>
        <v>50.142857142857146</v>
      </c>
      <c r="D362">
        <f t="shared" si="255"/>
        <v>351</v>
      </c>
      <c r="E362" s="14">
        <f t="shared" si="253"/>
        <v>0.15</v>
      </c>
      <c r="F362" s="3">
        <f t="shared" si="248"/>
        <v>2.8576511180631639</v>
      </c>
      <c r="G362" s="3">
        <f t="shared" si="241"/>
        <v>1.4189999999999996</v>
      </c>
      <c r="H362" s="27"/>
      <c r="I362" s="4">
        <f t="shared" si="249"/>
        <v>2245453.7488480275</v>
      </c>
      <c r="J362" s="4"/>
      <c r="K362" s="4">
        <f t="shared" si="242"/>
        <v>2754546.2511519776</v>
      </c>
      <c r="L362" s="4">
        <f t="shared" si="269"/>
        <v>1.0000000864762479</v>
      </c>
      <c r="N362" s="4">
        <f t="shared" si="256"/>
        <v>2.7113703912286694E-2</v>
      </c>
      <c r="O362" s="4">
        <f t="shared" si="267"/>
        <v>2.7396507687876367E-2</v>
      </c>
      <c r="P362" s="4">
        <f t="shared" si="267"/>
        <v>2.9449213982814353E-2</v>
      </c>
      <c r="Q362" s="4">
        <f t="shared" si="267"/>
        <v>3.1655720961845019E-2</v>
      </c>
      <c r="R362" s="4">
        <f t="shared" si="267"/>
        <v>3.4027552257407535E-2</v>
      </c>
      <c r="S362" s="4">
        <f t="shared" si="267"/>
        <v>3.657709491747535E-2</v>
      </c>
      <c r="T362" s="4">
        <f t="shared" si="267"/>
        <v>3.9317664097310509E-2</v>
      </c>
      <c r="U362" s="4">
        <f t="shared" si="267"/>
        <v>4.2263572598241664E-2</v>
      </c>
      <c r="V362" s="4">
        <f t="shared" si="267"/>
        <v>4.5430205616622803E-2</v>
      </c>
      <c r="W362" s="4">
        <f t="shared" si="267"/>
        <v>4.8834101093339778E-2</v>
      </c>
      <c r="X362" s="4">
        <f t="shared" si="267"/>
        <v>5.2493036083476677E-2</v>
      </c>
      <c r="Y362" s="4">
        <f t="shared" si="267"/>
        <v>5.6426119597193611E-2</v>
      </c>
      <c r="Z362" s="4">
        <f t="shared" si="267"/>
        <v>6.0653892396659206E-2</v>
      </c>
      <c r="AA362" s="4">
        <f t="shared" si="267"/>
        <v>6.5198434270206745E-2</v>
      </c>
      <c r="AB362" s="4">
        <f t="shared" si="267"/>
        <v>7.0083479343928071E-2</v>
      </c>
      <c r="AC362" s="4">
        <f t="shared" si="267"/>
        <v>7.5334540032890779E-2</v>
      </c>
      <c r="AD362" s="4">
        <f t="shared" ref="AD362:AH362" si="270">AC361*(1-AC$6)</f>
        <v>8.0979040279279643E-2</v>
      </c>
      <c r="AE362" s="4">
        <f t="shared" si="270"/>
        <v>8.7046458773256744E-2</v>
      </c>
      <c r="AF362" s="4">
        <f t="shared" si="270"/>
        <v>9.3568482904464012E-2</v>
      </c>
      <c r="AG362" s="4">
        <f t="shared" si="270"/>
        <v>0.10057917424812307</v>
      </c>
      <c r="AH362" s="4">
        <f t="shared" si="270"/>
        <v>0.10811514644991756</v>
      </c>
      <c r="AI362" s="4">
        <f t="shared" si="243"/>
        <v>2589272.2651665397</v>
      </c>
      <c r="AJ362" s="4">
        <f t="shared" si="250"/>
        <v>2589273.4777096813</v>
      </c>
      <c r="AK362" s="27"/>
      <c r="AL362">
        <f t="shared" si="237"/>
        <v>351</v>
      </c>
      <c r="AM362" s="4"/>
      <c r="AN362" s="4"/>
      <c r="AO362" s="4">
        <f t="shared" si="264"/>
        <v>1.7487132566729596E-3</v>
      </c>
      <c r="AP362" s="4">
        <f t="shared" si="264"/>
        <v>0</v>
      </c>
      <c r="AQ362" s="4">
        <f t="shared" si="264"/>
        <v>0</v>
      </c>
      <c r="AR362" s="4">
        <f t="shared" si="264"/>
        <v>0</v>
      </c>
      <c r="AS362" s="4">
        <f t="shared" si="264"/>
        <v>0</v>
      </c>
      <c r="AT362" s="4">
        <f t="shared" si="264"/>
        <v>0</v>
      </c>
      <c r="AU362" s="4">
        <f t="shared" si="264"/>
        <v>0</v>
      </c>
      <c r="AV362" s="4">
        <f t="shared" si="264"/>
        <v>0</v>
      </c>
      <c r="AW362" s="4">
        <f t="shared" si="264"/>
        <v>0</v>
      </c>
      <c r="AX362" s="4">
        <f t="shared" si="264"/>
        <v>0</v>
      </c>
      <c r="AY362" s="4">
        <f t="shared" si="264"/>
        <v>0</v>
      </c>
      <c r="AZ362" s="4">
        <f t="shared" si="264"/>
        <v>0</v>
      </c>
      <c r="BA362" s="4">
        <f t="shared" si="264"/>
        <v>0</v>
      </c>
      <c r="BB362" s="4">
        <f t="shared" si="264"/>
        <v>0</v>
      </c>
      <c r="BC362" s="4">
        <f t="shared" si="264"/>
        <v>0</v>
      </c>
      <c r="BD362" s="4">
        <f t="shared" si="264"/>
        <v>0</v>
      </c>
      <c r="BE362" s="4">
        <f t="shared" si="262"/>
        <v>0</v>
      </c>
      <c r="BF362" s="4">
        <f t="shared" si="262"/>
        <v>0</v>
      </c>
      <c r="BG362" s="4">
        <f t="shared" si="262"/>
        <v>0</v>
      </c>
      <c r="BH362" s="4">
        <f t="shared" si="262"/>
        <v>0</v>
      </c>
      <c r="BI362" s="4">
        <f t="shared" si="262"/>
        <v>0</v>
      </c>
      <c r="BJ362" s="4">
        <f t="shared" si="254"/>
        <v>1.7487132566729596E-3</v>
      </c>
      <c r="BK362" s="4">
        <f t="shared" si="251"/>
        <v>165272.77344229663</v>
      </c>
      <c r="BL362" s="4">
        <f t="shared" si="260"/>
        <v>1.0000000929555544</v>
      </c>
      <c r="BM362" s="4">
        <f t="shared" si="245"/>
        <v>2754546.251151978</v>
      </c>
      <c r="BN362" s="18">
        <f t="shared" si="261"/>
        <v>1.0000000864762479</v>
      </c>
      <c r="BO362" s="4">
        <f t="shared" si="246"/>
        <v>5.9999999409404712</v>
      </c>
      <c r="BP362" s="27"/>
      <c r="BQ362" s="4">
        <f>I362+AJ362+BK362+SUM(J$11:J362)</f>
        <v>5000000.0000000056</v>
      </c>
      <c r="BR362" s="27"/>
      <c r="BS362">
        <f t="shared" si="239"/>
        <v>351</v>
      </c>
      <c r="BT362" s="11">
        <f t="shared" si="240"/>
        <v>0.46444269627322377</v>
      </c>
      <c r="BU362" s="9">
        <f t="shared" si="265"/>
        <v>1.888914262646443E-3</v>
      </c>
      <c r="BV362" s="9">
        <f t="shared" si="265"/>
        <v>1.9086161848541107E-3</v>
      </c>
      <c r="BW362" s="9">
        <f t="shared" si="265"/>
        <v>2.0516208517958132E-3</v>
      </c>
      <c r="BX362" s="9">
        <f t="shared" si="263"/>
        <v>2.2053402593988159E-3</v>
      </c>
      <c r="BY362" s="9">
        <f t="shared" si="263"/>
        <v>2.3705772177012568E-3</v>
      </c>
      <c r="BZ362" s="9">
        <f t="shared" si="263"/>
        <v>2.548194687797082E-3</v>
      </c>
      <c r="CA362" s="9">
        <f t="shared" si="263"/>
        <v>2.7391202886779729E-3</v>
      </c>
      <c r="CB362" s="9">
        <f t="shared" si="263"/>
        <v>2.9443511417499742E-3</v>
      </c>
      <c r="CC362" s="9">
        <f t="shared" si="263"/>
        <v>3.1649590783246872E-3</v>
      </c>
      <c r="CD362" s="9">
        <f t="shared" si="236"/>
        <v>3.4020962372804868E-3</v>
      </c>
      <c r="CE362" s="9">
        <f t="shared" si="236"/>
        <v>0</v>
      </c>
      <c r="CF362" s="9">
        <f t="shared" si="236"/>
        <v>0</v>
      </c>
      <c r="CG362" s="9">
        <f t="shared" si="236"/>
        <v>0</v>
      </c>
      <c r="CH362" s="9">
        <f t="shared" si="236"/>
        <v>0</v>
      </c>
      <c r="CI362" s="9">
        <f t="shared" si="236"/>
        <v>0</v>
      </c>
      <c r="CJ362" s="9">
        <f t="shared" si="236"/>
        <v>0</v>
      </c>
      <c r="CK362" s="9">
        <f t="shared" si="236"/>
        <v>0</v>
      </c>
      <c r="CL362" s="9">
        <f t="shared" si="236"/>
        <v>0</v>
      </c>
      <c r="CM362" s="9">
        <f t="shared" si="268"/>
        <v>0</v>
      </c>
      <c r="CN362" s="9">
        <f t="shared" si="268"/>
        <v>0</v>
      </c>
      <c r="CO362" s="9">
        <f t="shared" si="268"/>
        <v>0</v>
      </c>
      <c r="CP362" s="9">
        <f t="shared" si="268"/>
        <v>0</v>
      </c>
      <c r="CQ362" s="9">
        <f t="shared" si="257"/>
        <v>2.5223790210226645E-2</v>
      </c>
      <c r="CR362" s="27"/>
    </row>
    <row r="363" spans="2:96" x14ac:dyDescent="0.2">
      <c r="B363" s="1">
        <f t="shared" si="252"/>
        <v>44212</v>
      </c>
      <c r="C363" s="8">
        <f t="shared" si="247"/>
        <v>50.285714285714285</v>
      </c>
      <c r="D363">
        <f t="shared" si="255"/>
        <v>352</v>
      </c>
      <c r="E363" s="14">
        <f t="shared" si="253"/>
        <v>0.15</v>
      </c>
      <c r="F363" s="3">
        <f t="shared" si="248"/>
        <v>2.8576511180631639</v>
      </c>
      <c r="G363" s="3">
        <f t="shared" si="241"/>
        <v>1.4189999999999996</v>
      </c>
      <c r="H363" s="27"/>
      <c r="I363" s="4">
        <f t="shared" si="249"/>
        <v>2245453.7236242373</v>
      </c>
      <c r="J363" s="4"/>
      <c r="K363" s="4">
        <f t="shared" si="242"/>
        <v>2754546.2763757678</v>
      </c>
      <c r="L363" s="4">
        <f t="shared" si="269"/>
        <v>1.0000000804485702</v>
      </c>
      <c r="N363" s="4">
        <f t="shared" si="256"/>
        <v>2.5223790210226645E-2</v>
      </c>
      <c r="O363" s="4">
        <f t="shared" ref="O363:AH375" si="271">N362*(1-N$6)</f>
        <v>2.5486881677549492E-2</v>
      </c>
      <c r="P363" s="4">
        <f t="shared" si="271"/>
        <v>2.7396507687876367E-2</v>
      </c>
      <c r="Q363" s="4">
        <f t="shared" si="271"/>
        <v>2.9449213982814353E-2</v>
      </c>
      <c r="R363" s="4">
        <f t="shared" si="271"/>
        <v>3.1655720961845019E-2</v>
      </c>
      <c r="S363" s="4">
        <f t="shared" si="271"/>
        <v>3.4027552257407535E-2</v>
      </c>
      <c r="T363" s="4">
        <f t="shared" si="271"/>
        <v>3.657709491747535E-2</v>
      </c>
      <c r="U363" s="4">
        <f t="shared" si="271"/>
        <v>3.9317664097310509E-2</v>
      </c>
      <c r="V363" s="4">
        <f t="shared" si="271"/>
        <v>4.2263572598241664E-2</v>
      </c>
      <c r="W363" s="4">
        <f t="shared" si="271"/>
        <v>4.5430205616622803E-2</v>
      </c>
      <c r="X363" s="4">
        <f t="shared" si="271"/>
        <v>4.8834101093339778E-2</v>
      </c>
      <c r="Y363" s="4">
        <f t="shared" si="271"/>
        <v>5.2493036083476677E-2</v>
      </c>
      <c r="Z363" s="4">
        <f t="shared" si="271"/>
        <v>5.6426119597193611E-2</v>
      </c>
      <c r="AA363" s="4">
        <f t="shared" si="271"/>
        <v>6.0653892396659206E-2</v>
      </c>
      <c r="AB363" s="4">
        <f t="shared" si="271"/>
        <v>6.5198434270206745E-2</v>
      </c>
      <c r="AC363" s="4">
        <f t="shared" si="271"/>
        <v>7.0083479343928071E-2</v>
      </c>
      <c r="AD363" s="4">
        <f t="shared" si="271"/>
        <v>7.5334540032890779E-2</v>
      </c>
      <c r="AE363" s="4">
        <f t="shared" si="271"/>
        <v>8.0979040279279643E-2</v>
      </c>
      <c r="AF363" s="4">
        <f t="shared" si="271"/>
        <v>8.7046458773256744E-2</v>
      </c>
      <c r="AG363" s="4">
        <f t="shared" si="271"/>
        <v>9.3568482904464012E-2</v>
      </c>
      <c r="AH363" s="4">
        <f t="shared" si="271"/>
        <v>0.10057917424812307</v>
      </c>
      <c r="AI363" s="4">
        <f t="shared" si="243"/>
        <v>2589272.3732816861</v>
      </c>
      <c r="AJ363" s="4">
        <f t="shared" si="250"/>
        <v>2589273.5013066493</v>
      </c>
      <c r="AK363" s="27"/>
      <c r="AL363">
        <f t="shared" si="237"/>
        <v>352</v>
      </c>
      <c r="AM363" s="4"/>
      <c r="AN363" s="4"/>
      <c r="AO363" s="4">
        <f t="shared" si="264"/>
        <v>1.6268222347372015E-3</v>
      </c>
      <c r="AP363" s="4">
        <f t="shared" si="264"/>
        <v>0</v>
      </c>
      <c r="AQ363" s="4">
        <f t="shared" si="264"/>
        <v>0</v>
      </c>
      <c r="AR363" s="4">
        <f t="shared" si="264"/>
        <v>0</v>
      </c>
      <c r="AS363" s="4">
        <f t="shared" si="264"/>
        <v>0</v>
      </c>
      <c r="AT363" s="4">
        <f t="shared" si="264"/>
        <v>0</v>
      </c>
      <c r="AU363" s="4">
        <f t="shared" si="264"/>
        <v>0</v>
      </c>
      <c r="AV363" s="4">
        <f t="shared" si="264"/>
        <v>0</v>
      </c>
      <c r="AW363" s="4">
        <f t="shared" si="264"/>
        <v>0</v>
      </c>
      <c r="AX363" s="4">
        <f t="shared" si="264"/>
        <v>0</v>
      </c>
      <c r="AY363" s="4">
        <f t="shared" si="264"/>
        <v>0</v>
      </c>
      <c r="AZ363" s="4">
        <f t="shared" si="264"/>
        <v>0</v>
      </c>
      <c r="BA363" s="4">
        <f t="shared" si="264"/>
        <v>0</v>
      </c>
      <c r="BB363" s="4">
        <f t="shared" si="264"/>
        <v>0</v>
      </c>
      <c r="BC363" s="4">
        <f t="shared" si="264"/>
        <v>0</v>
      </c>
      <c r="BD363" s="4">
        <f t="shared" ref="BD363:BI378" si="272">AC362*BC$8</f>
        <v>0</v>
      </c>
      <c r="BE363" s="4">
        <f t="shared" si="272"/>
        <v>0</v>
      </c>
      <c r="BF363" s="4">
        <f t="shared" si="272"/>
        <v>0</v>
      </c>
      <c r="BG363" s="4">
        <f t="shared" si="272"/>
        <v>0</v>
      </c>
      <c r="BH363" s="4">
        <f t="shared" si="272"/>
        <v>0</v>
      </c>
      <c r="BI363" s="4">
        <f t="shared" si="272"/>
        <v>0</v>
      </c>
      <c r="BJ363" s="4">
        <f t="shared" si="254"/>
        <v>1.6268222347372015E-3</v>
      </c>
      <c r="BK363" s="4">
        <f t="shared" si="251"/>
        <v>165272.77506911886</v>
      </c>
      <c r="BL363" s="4">
        <f t="shared" si="260"/>
        <v>1.0000000864762479</v>
      </c>
      <c r="BM363" s="4">
        <f t="shared" si="245"/>
        <v>2754546.2763757682</v>
      </c>
      <c r="BN363" s="18">
        <f t="shared" si="261"/>
        <v>1.0000000804485702</v>
      </c>
      <c r="BO363" s="4">
        <f t="shared" si="246"/>
        <v>5.9999999450571133</v>
      </c>
      <c r="BP363" s="27"/>
      <c r="BQ363" s="4">
        <f>I363+AJ363+BK363+SUM(J$11:J363)</f>
        <v>5000000.0000000047</v>
      </c>
      <c r="BR363" s="27"/>
      <c r="BS363">
        <f t="shared" si="239"/>
        <v>352</v>
      </c>
      <c r="BT363" s="11">
        <f t="shared" si="240"/>
        <v>0.46444269121229209</v>
      </c>
      <c r="BU363" s="9">
        <f t="shared" si="265"/>
        <v>1.7572507511717894E-3</v>
      </c>
      <c r="BV363" s="9">
        <f t="shared" si="265"/>
        <v>1.7755793875395515E-3</v>
      </c>
      <c r="BW363" s="9">
        <f t="shared" si="265"/>
        <v>1.9086161640563327E-3</v>
      </c>
      <c r="BX363" s="9">
        <f t="shared" si="263"/>
        <v>2.051620829439744E-3</v>
      </c>
      <c r="BY363" s="9">
        <f t="shared" si="263"/>
        <v>2.2053402353676998E-3</v>
      </c>
      <c r="BZ363" s="9">
        <f t="shared" si="263"/>
        <v>2.3705771918695888E-3</v>
      </c>
      <c r="CA363" s="9">
        <f t="shared" si="263"/>
        <v>2.5481946600299553E-3</v>
      </c>
      <c r="CB363" s="9">
        <f t="shared" si="263"/>
        <v>2.739120258830371E-3</v>
      </c>
      <c r="CC363" s="9">
        <f t="shared" si="263"/>
        <v>2.9443511096660163E-3</v>
      </c>
      <c r="CD363" s="9">
        <f t="shared" si="236"/>
        <v>3.1649590438368124E-3</v>
      </c>
      <c r="CE363" s="9">
        <f t="shared" si="236"/>
        <v>0</v>
      </c>
      <c r="CF363" s="9">
        <f t="shared" si="236"/>
        <v>0</v>
      </c>
      <c r="CG363" s="9">
        <f t="shared" si="236"/>
        <v>0</v>
      </c>
      <c r="CH363" s="9">
        <f t="shared" si="236"/>
        <v>0</v>
      </c>
      <c r="CI363" s="9">
        <f t="shared" si="236"/>
        <v>0</v>
      </c>
      <c r="CJ363" s="9">
        <f t="shared" si="236"/>
        <v>0</v>
      </c>
      <c r="CK363" s="9">
        <f t="shared" si="236"/>
        <v>0</v>
      </c>
      <c r="CL363" s="9">
        <f t="shared" si="236"/>
        <v>0</v>
      </c>
      <c r="CM363" s="9">
        <f t="shared" si="268"/>
        <v>0</v>
      </c>
      <c r="CN363" s="9">
        <f t="shared" si="268"/>
        <v>0</v>
      </c>
      <c r="CO363" s="9">
        <f t="shared" si="268"/>
        <v>0</v>
      </c>
      <c r="CP363" s="9">
        <f t="shared" si="268"/>
        <v>0</v>
      </c>
      <c r="CQ363" s="9">
        <f t="shared" si="257"/>
        <v>2.3465609631807861E-2</v>
      </c>
      <c r="CR363" s="27"/>
    </row>
    <row r="364" spans="2:96" x14ac:dyDescent="0.2">
      <c r="B364" s="1">
        <f t="shared" si="252"/>
        <v>44213</v>
      </c>
      <c r="C364" s="8">
        <f t="shared" si="247"/>
        <v>50.428571428571431</v>
      </c>
      <c r="D364">
        <f t="shared" si="255"/>
        <v>353</v>
      </c>
      <c r="E364" s="14">
        <f t="shared" si="253"/>
        <v>0.15</v>
      </c>
      <c r="F364" s="3">
        <f t="shared" si="248"/>
        <v>2.8576511180631639</v>
      </c>
      <c r="G364" s="3">
        <f t="shared" si="241"/>
        <v>1.4189999999999996</v>
      </c>
      <c r="H364" s="27"/>
      <c r="I364" s="4">
        <f t="shared" si="249"/>
        <v>2245453.7001586277</v>
      </c>
      <c r="J364" s="4"/>
      <c r="K364" s="4">
        <f t="shared" si="242"/>
        <v>2754546.2998413774</v>
      </c>
      <c r="L364" s="4">
        <f t="shared" si="269"/>
        <v>1.0000000748410414</v>
      </c>
      <c r="N364" s="4">
        <f t="shared" si="256"/>
        <v>2.3465609631807861E-2</v>
      </c>
      <c r="O364" s="4">
        <f t="shared" si="271"/>
        <v>2.3710362797613044E-2</v>
      </c>
      <c r="P364" s="4">
        <f t="shared" si="271"/>
        <v>2.5486881677549492E-2</v>
      </c>
      <c r="Q364" s="4">
        <f t="shared" si="271"/>
        <v>2.7396507687876367E-2</v>
      </c>
      <c r="R364" s="4">
        <f t="shared" si="271"/>
        <v>2.9449213982814353E-2</v>
      </c>
      <c r="S364" s="4">
        <f t="shared" si="271"/>
        <v>3.1655720961845019E-2</v>
      </c>
      <c r="T364" s="4">
        <f t="shared" si="271"/>
        <v>3.4027552257407535E-2</v>
      </c>
      <c r="U364" s="4">
        <f t="shared" si="271"/>
        <v>3.657709491747535E-2</v>
      </c>
      <c r="V364" s="4">
        <f t="shared" si="271"/>
        <v>3.9317664097310509E-2</v>
      </c>
      <c r="W364" s="4">
        <f t="shared" si="271"/>
        <v>4.2263572598241664E-2</v>
      </c>
      <c r="X364" s="4">
        <f t="shared" si="271"/>
        <v>4.5430205616622803E-2</v>
      </c>
      <c r="Y364" s="4">
        <f t="shared" si="271"/>
        <v>4.8834101093339778E-2</v>
      </c>
      <c r="Z364" s="4">
        <f t="shared" si="271"/>
        <v>5.2493036083476677E-2</v>
      </c>
      <c r="AA364" s="4">
        <f t="shared" si="271"/>
        <v>5.6426119597193611E-2</v>
      </c>
      <c r="AB364" s="4">
        <f t="shared" si="271"/>
        <v>6.0653892396659206E-2</v>
      </c>
      <c r="AC364" s="4">
        <f t="shared" si="271"/>
        <v>6.5198434270206745E-2</v>
      </c>
      <c r="AD364" s="4">
        <f t="shared" si="271"/>
        <v>7.0083479343928071E-2</v>
      </c>
      <c r="AE364" s="4">
        <f t="shared" si="271"/>
        <v>7.5334540032890779E-2</v>
      </c>
      <c r="AF364" s="4">
        <f t="shared" si="271"/>
        <v>8.0979040279279643E-2</v>
      </c>
      <c r="AG364" s="4">
        <f t="shared" si="271"/>
        <v>8.7046458773256744E-2</v>
      </c>
      <c r="AH364" s="4">
        <f t="shared" si="271"/>
        <v>9.3568482904464012E-2</v>
      </c>
      <c r="AI364" s="4">
        <f t="shared" si="243"/>
        <v>2589272.4738608603</v>
      </c>
      <c r="AJ364" s="4">
        <f t="shared" si="250"/>
        <v>2589273.5232588314</v>
      </c>
      <c r="AK364" s="27"/>
      <c r="AL364">
        <f t="shared" si="237"/>
        <v>353</v>
      </c>
      <c r="AM364" s="4"/>
      <c r="AN364" s="4"/>
      <c r="AO364" s="4">
        <f t="shared" ref="AO364:BD379" si="273">N363*AN$8</f>
        <v>1.5134274126135986E-3</v>
      </c>
      <c r="AP364" s="4">
        <f t="shared" si="273"/>
        <v>0</v>
      </c>
      <c r="AQ364" s="4">
        <f t="shared" si="273"/>
        <v>0</v>
      </c>
      <c r="AR364" s="4">
        <f t="shared" si="273"/>
        <v>0</v>
      </c>
      <c r="AS364" s="4">
        <f t="shared" si="273"/>
        <v>0</v>
      </c>
      <c r="AT364" s="4">
        <f t="shared" si="273"/>
        <v>0</v>
      </c>
      <c r="AU364" s="4">
        <f t="shared" si="273"/>
        <v>0</v>
      </c>
      <c r="AV364" s="4">
        <f t="shared" si="273"/>
        <v>0</v>
      </c>
      <c r="AW364" s="4">
        <f t="shared" si="273"/>
        <v>0</v>
      </c>
      <c r="AX364" s="4">
        <f t="shared" si="273"/>
        <v>0</v>
      </c>
      <c r="AY364" s="4">
        <f t="shared" si="273"/>
        <v>0</v>
      </c>
      <c r="AZ364" s="4">
        <f t="shared" si="273"/>
        <v>0</v>
      </c>
      <c r="BA364" s="4">
        <f t="shared" si="273"/>
        <v>0</v>
      </c>
      <c r="BB364" s="4">
        <f t="shared" si="273"/>
        <v>0</v>
      </c>
      <c r="BC364" s="4">
        <f t="shared" si="273"/>
        <v>0</v>
      </c>
      <c r="BD364" s="4">
        <f t="shared" si="273"/>
        <v>0</v>
      </c>
      <c r="BE364" s="4">
        <f t="shared" si="272"/>
        <v>0</v>
      </c>
      <c r="BF364" s="4">
        <f t="shared" si="272"/>
        <v>0</v>
      </c>
      <c r="BG364" s="4">
        <f t="shared" si="272"/>
        <v>0</v>
      </c>
      <c r="BH364" s="4">
        <f t="shared" si="272"/>
        <v>0</v>
      </c>
      <c r="BI364" s="4">
        <f t="shared" si="272"/>
        <v>0</v>
      </c>
      <c r="BJ364" s="4">
        <f t="shared" si="254"/>
        <v>1.5134274126135986E-3</v>
      </c>
      <c r="BK364" s="4">
        <f t="shared" si="251"/>
        <v>165272.77658254627</v>
      </c>
      <c r="BL364" s="4">
        <f t="shared" si="260"/>
        <v>1.0000000804485702</v>
      </c>
      <c r="BM364" s="4">
        <f t="shared" si="245"/>
        <v>2754546.2998413774</v>
      </c>
      <c r="BN364" s="18">
        <f t="shared" si="261"/>
        <v>1.0000000748410414</v>
      </c>
      <c r="BO364" s="4">
        <f t="shared" si="246"/>
        <v>5.9999999488868134</v>
      </c>
      <c r="BP364" s="27"/>
      <c r="BQ364" s="4">
        <f>I364+AJ364+BK364+SUM(J$11:J364)</f>
        <v>5000000.0000000056</v>
      </c>
      <c r="BR364" s="27"/>
      <c r="BS364">
        <f t="shared" si="239"/>
        <v>353</v>
      </c>
      <c r="BT364" s="11">
        <f t="shared" si="240"/>
        <v>0.46444268650412379</v>
      </c>
      <c r="BU364" s="9">
        <f t="shared" si="265"/>
        <v>1.6347646166780829E-3</v>
      </c>
      <c r="BV364" s="9">
        <f t="shared" si="265"/>
        <v>1.6518156893566252E-3</v>
      </c>
      <c r="BW364" s="9">
        <f t="shared" si="265"/>
        <v>1.7755793695400724E-3</v>
      </c>
      <c r="BX364" s="9">
        <f t="shared" si="263"/>
        <v>1.9086161447082273E-3</v>
      </c>
      <c r="BY364" s="9">
        <f t="shared" si="263"/>
        <v>2.051620808641966E-3</v>
      </c>
      <c r="BZ364" s="9">
        <f t="shared" si="263"/>
        <v>2.2053402130116305E-3</v>
      </c>
      <c r="CA364" s="9">
        <f t="shared" si="263"/>
        <v>2.3705771678384727E-3</v>
      </c>
      <c r="CB364" s="9">
        <f t="shared" si="263"/>
        <v>2.5481946341982874E-3</v>
      </c>
      <c r="CC364" s="9">
        <f t="shared" si="263"/>
        <v>2.7391202310632443E-3</v>
      </c>
      <c r="CD364" s="9">
        <f t="shared" si="236"/>
        <v>2.9443510798184145E-3</v>
      </c>
      <c r="CE364" s="9">
        <f t="shared" si="236"/>
        <v>0</v>
      </c>
      <c r="CF364" s="9">
        <f t="shared" si="236"/>
        <v>0</v>
      </c>
      <c r="CG364" s="9">
        <f t="shared" si="236"/>
        <v>0</v>
      </c>
      <c r="CH364" s="9">
        <f t="shared" si="236"/>
        <v>0</v>
      </c>
      <c r="CI364" s="9">
        <f t="shared" si="236"/>
        <v>0</v>
      </c>
      <c r="CJ364" s="9">
        <f t="shared" si="236"/>
        <v>0</v>
      </c>
      <c r="CK364" s="9">
        <f t="shared" si="236"/>
        <v>0</v>
      </c>
      <c r="CL364" s="9">
        <f t="shared" si="236"/>
        <v>0</v>
      </c>
      <c r="CM364" s="9">
        <f t="shared" si="268"/>
        <v>0</v>
      </c>
      <c r="CN364" s="9">
        <f t="shared" si="268"/>
        <v>0</v>
      </c>
      <c r="CO364" s="9">
        <f t="shared" si="268"/>
        <v>0</v>
      </c>
      <c r="CP364" s="9">
        <f t="shared" si="268"/>
        <v>0</v>
      </c>
      <c r="CQ364" s="9">
        <f t="shared" si="257"/>
        <v>2.1829979954855021E-2</v>
      </c>
      <c r="CR364" s="27"/>
    </row>
    <row r="365" spans="2:96" x14ac:dyDescent="0.2">
      <c r="B365" s="1">
        <f t="shared" si="252"/>
        <v>44214</v>
      </c>
      <c r="C365" s="8">
        <f t="shared" si="247"/>
        <v>50.571428571428569</v>
      </c>
      <c r="D365">
        <f t="shared" si="255"/>
        <v>354</v>
      </c>
      <c r="E365" s="14">
        <f t="shared" si="253"/>
        <v>0.15</v>
      </c>
      <c r="F365" s="3">
        <f t="shared" si="248"/>
        <v>2.8576511180631639</v>
      </c>
      <c r="G365" s="3">
        <f t="shared" si="241"/>
        <v>1.4189999999999996</v>
      </c>
      <c r="H365" s="27"/>
      <c r="I365" s="4">
        <f t="shared" si="249"/>
        <v>2245453.6783286477</v>
      </c>
      <c r="J365" s="4"/>
      <c r="K365" s="4">
        <f t="shared" si="242"/>
        <v>2754546.3216713574</v>
      </c>
      <c r="L365" s="4">
        <f t="shared" si="269"/>
        <v>1.0000000696243756</v>
      </c>
      <c r="N365" s="4">
        <f t="shared" si="256"/>
        <v>2.1829979954855021E-2</v>
      </c>
      <c r="O365" s="4">
        <f t="shared" si="271"/>
        <v>2.2057673053899388E-2</v>
      </c>
      <c r="P365" s="4">
        <f t="shared" si="271"/>
        <v>2.3710362797613044E-2</v>
      </c>
      <c r="Q365" s="4">
        <f t="shared" si="271"/>
        <v>2.5486881677549492E-2</v>
      </c>
      <c r="R365" s="4">
        <f t="shared" si="271"/>
        <v>2.7396507687876367E-2</v>
      </c>
      <c r="S365" s="4">
        <f t="shared" si="271"/>
        <v>2.9449213982814353E-2</v>
      </c>
      <c r="T365" s="4">
        <f t="shared" si="271"/>
        <v>3.1655720961845019E-2</v>
      </c>
      <c r="U365" s="4">
        <f t="shared" si="271"/>
        <v>3.4027552257407535E-2</v>
      </c>
      <c r="V365" s="4">
        <f t="shared" si="271"/>
        <v>3.657709491747535E-2</v>
      </c>
      <c r="W365" s="4">
        <f t="shared" si="271"/>
        <v>3.9317664097310509E-2</v>
      </c>
      <c r="X365" s="4">
        <f t="shared" si="271"/>
        <v>4.2263572598241664E-2</v>
      </c>
      <c r="Y365" s="4">
        <f t="shared" si="271"/>
        <v>4.5430205616622803E-2</v>
      </c>
      <c r="Z365" s="4">
        <f t="shared" si="271"/>
        <v>4.8834101093339778E-2</v>
      </c>
      <c r="AA365" s="4">
        <f t="shared" si="271"/>
        <v>5.2493036083476677E-2</v>
      </c>
      <c r="AB365" s="4">
        <f t="shared" si="271"/>
        <v>5.6426119597193611E-2</v>
      </c>
      <c r="AC365" s="4">
        <f t="shared" si="271"/>
        <v>6.0653892396659206E-2</v>
      </c>
      <c r="AD365" s="4">
        <f t="shared" si="271"/>
        <v>6.5198434270206745E-2</v>
      </c>
      <c r="AE365" s="4">
        <f t="shared" si="271"/>
        <v>7.0083479343928071E-2</v>
      </c>
      <c r="AF365" s="4">
        <f t="shared" si="271"/>
        <v>7.5334540032890779E-2</v>
      </c>
      <c r="AG365" s="4">
        <f t="shared" si="271"/>
        <v>8.0979040279279643E-2</v>
      </c>
      <c r="AH365" s="4">
        <f t="shared" si="271"/>
        <v>8.7046458773256744E-2</v>
      </c>
      <c r="AI365" s="4">
        <f t="shared" si="243"/>
        <v>2589272.5674293432</v>
      </c>
      <c r="AJ365" s="4">
        <f t="shared" si="250"/>
        <v>2589273.5436808746</v>
      </c>
      <c r="AK365" s="27"/>
      <c r="AL365">
        <f t="shared" si="237"/>
        <v>354</v>
      </c>
      <c r="AM365" s="4"/>
      <c r="AN365" s="4"/>
      <c r="AO365" s="4">
        <f t="shared" si="273"/>
        <v>1.4079365779084716E-3</v>
      </c>
      <c r="AP365" s="4">
        <f t="shared" si="273"/>
        <v>0</v>
      </c>
      <c r="AQ365" s="4">
        <f t="shared" si="273"/>
        <v>0</v>
      </c>
      <c r="AR365" s="4">
        <f t="shared" si="273"/>
        <v>0</v>
      </c>
      <c r="AS365" s="4">
        <f t="shared" si="273"/>
        <v>0</v>
      </c>
      <c r="AT365" s="4">
        <f t="shared" si="273"/>
        <v>0</v>
      </c>
      <c r="AU365" s="4">
        <f t="shared" si="273"/>
        <v>0</v>
      </c>
      <c r="AV365" s="4">
        <f t="shared" si="273"/>
        <v>0</v>
      </c>
      <c r="AW365" s="4">
        <f t="shared" si="273"/>
        <v>0</v>
      </c>
      <c r="AX365" s="4">
        <f t="shared" si="273"/>
        <v>0</v>
      </c>
      <c r="AY365" s="4">
        <f t="shared" si="273"/>
        <v>0</v>
      </c>
      <c r="AZ365" s="4">
        <f t="shared" si="273"/>
        <v>0</v>
      </c>
      <c r="BA365" s="4">
        <f t="shared" si="273"/>
        <v>0</v>
      </c>
      <c r="BB365" s="4">
        <f t="shared" si="273"/>
        <v>0</v>
      </c>
      <c r="BC365" s="4">
        <f t="shared" si="273"/>
        <v>0</v>
      </c>
      <c r="BD365" s="4">
        <f t="shared" si="273"/>
        <v>0</v>
      </c>
      <c r="BE365" s="4">
        <f t="shared" si="272"/>
        <v>0</v>
      </c>
      <c r="BF365" s="4">
        <f t="shared" si="272"/>
        <v>0</v>
      </c>
      <c r="BG365" s="4">
        <f t="shared" si="272"/>
        <v>0</v>
      </c>
      <c r="BH365" s="4">
        <f t="shared" si="272"/>
        <v>0</v>
      </c>
      <c r="BI365" s="4">
        <f t="shared" si="272"/>
        <v>0</v>
      </c>
      <c r="BJ365" s="4">
        <f t="shared" si="254"/>
        <v>1.4079365779084716E-3</v>
      </c>
      <c r="BK365" s="4">
        <f t="shared" si="251"/>
        <v>165272.77799048283</v>
      </c>
      <c r="BL365" s="4">
        <f t="shared" si="260"/>
        <v>1.0000000748410414</v>
      </c>
      <c r="BM365" s="4">
        <f t="shared" si="245"/>
        <v>2754546.3216713574</v>
      </c>
      <c r="BN365" s="18">
        <f t="shared" si="261"/>
        <v>1.0000000696243756</v>
      </c>
      <c r="BO365" s="4">
        <f t="shared" si="246"/>
        <v>5.9999999524495706</v>
      </c>
      <c r="BP365" s="27"/>
      <c r="BQ365" s="4">
        <f>I365+AJ365+BK365+SUM(J$11:J365)</f>
        <v>5000000.0000000056</v>
      </c>
      <c r="BR365" s="27"/>
      <c r="BS365">
        <f t="shared" si="239"/>
        <v>354</v>
      </c>
      <c r="BT365" s="11">
        <f t="shared" si="240"/>
        <v>0.46444268212413015</v>
      </c>
      <c r="BU365" s="9">
        <f t="shared" si="265"/>
        <v>1.5208161661423294E-3</v>
      </c>
      <c r="BV365" s="9">
        <f t="shared" si="265"/>
        <v>1.5366787251855276E-3</v>
      </c>
      <c r="BW365" s="9">
        <f t="shared" si="265"/>
        <v>1.6518156737789394E-3</v>
      </c>
      <c r="BX365" s="9">
        <f t="shared" si="263"/>
        <v>1.7755793527952154E-3</v>
      </c>
      <c r="BY365" s="9">
        <f t="shared" si="263"/>
        <v>1.9086161267087478E-3</v>
      </c>
      <c r="BZ365" s="9">
        <f t="shared" si="263"/>
        <v>2.0516207892938604E-3</v>
      </c>
      <c r="CA365" s="9">
        <f t="shared" si="263"/>
        <v>2.2053401922138521E-3</v>
      </c>
      <c r="CB365" s="9">
        <f t="shared" si="263"/>
        <v>2.370577145482403E-3</v>
      </c>
      <c r="CC365" s="9">
        <f t="shared" si="263"/>
        <v>2.5481946101671708E-3</v>
      </c>
      <c r="CD365" s="9">
        <f t="shared" si="236"/>
        <v>2.7391202052315764E-3</v>
      </c>
      <c r="CE365" s="9">
        <f t="shared" si="236"/>
        <v>0</v>
      </c>
      <c r="CF365" s="9">
        <f t="shared" si="236"/>
        <v>0</v>
      </c>
      <c r="CG365" s="9">
        <f t="shared" si="236"/>
        <v>0</v>
      </c>
      <c r="CH365" s="9">
        <f t="shared" si="236"/>
        <v>0</v>
      </c>
      <c r="CI365" s="9">
        <f t="shared" si="236"/>
        <v>0</v>
      </c>
      <c r="CJ365" s="9">
        <f t="shared" si="236"/>
        <v>0</v>
      </c>
      <c r="CK365" s="9">
        <f t="shared" si="236"/>
        <v>0</v>
      </c>
      <c r="CL365" s="9">
        <f t="shared" si="236"/>
        <v>0</v>
      </c>
      <c r="CM365" s="9">
        <f t="shared" si="268"/>
        <v>0</v>
      </c>
      <c r="CN365" s="9">
        <f t="shared" si="268"/>
        <v>0</v>
      </c>
      <c r="CO365" s="9">
        <f t="shared" si="268"/>
        <v>0</v>
      </c>
      <c r="CP365" s="9">
        <f t="shared" si="268"/>
        <v>0</v>
      </c>
      <c r="CQ365" s="9">
        <f t="shared" si="257"/>
        <v>2.0308358986999619E-2</v>
      </c>
      <c r="CR365" s="27"/>
    </row>
    <row r="366" spans="2:96" x14ac:dyDescent="0.2">
      <c r="B366" s="1">
        <f t="shared" si="252"/>
        <v>44215</v>
      </c>
      <c r="C366" s="8">
        <f t="shared" si="247"/>
        <v>50.714285714285715</v>
      </c>
      <c r="D366">
        <f t="shared" si="255"/>
        <v>355</v>
      </c>
      <c r="E366" s="14">
        <f t="shared" si="253"/>
        <v>0.15</v>
      </c>
      <c r="F366" s="3">
        <f t="shared" si="248"/>
        <v>2.8576511180631639</v>
      </c>
      <c r="G366" s="3">
        <f t="shared" si="241"/>
        <v>1.4189999999999996</v>
      </c>
      <c r="H366" s="27"/>
      <c r="I366" s="4">
        <f t="shared" si="249"/>
        <v>2245453.6580202887</v>
      </c>
      <c r="J366" s="4"/>
      <c r="K366" s="4">
        <f t="shared" si="242"/>
        <v>2754546.3419797164</v>
      </c>
      <c r="L366" s="4">
        <f t="shared" si="269"/>
        <v>1.0000000647713285</v>
      </c>
      <c r="N366" s="4">
        <f t="shared" si="256"/>
        <v>2.0308358986999619E-2</v>
      </c>
      <c r="O366" s="4">
        <f t="shared" si="271"/>
        <v>2.0520181157563717E-2</v>
      </c>
      <c r="P366" s="4">
        <f t="shared" si="271"/>
        <v>2.2057673053899388E-2</v>
      </c>
      <c r="Q366" s="4">
        <f t="shared" si="271"/>
        <v>2.3710362797613044E-2</v>
      </c>
      <c r="R366" s="4">
        <f t="shared" si="271"/>
        <v>2.5486881677549492E-2</v>
      </c>
      <c r="S366" s="4">
        <f t="shared" si="271"/>
        <v>2.7396507687876367E-2</v>
      </c>
      <c r="T366" s="4">
        <f t="shared" si="271"/>
        <v>2.9449213982814353E-2</v>
      </c>
      <c r="U366" s="4">
        <f t="shared" si="271"/>
        <v>3.1655720961845019E-2</v>
      </c>
      <c r="V366" s="4">
        <f t="shared" si="271"/>
        <v>3.4027552257407535E-2</v>
      </c>
      <c r="W366" s="4">
        <f t="shared" si="271"/>
        <v>3.657709491747535E-2</v>
      </c>
      <c r="X366" s="4">
        <f t="shared" si="271"/>
        <v>3.9317664097310509E-2</v>
      </c>
      <c r="Y366" s="4">
        <f t="shared" si="271"/>
        <v>4.2263572598241664E-2</v>
      </c>
      <c r="Z366" s="4">
        <f t="shared" si="271"/>
        <v>4.5430205616622803E-2</v>
      </c>
      <c r="AA366" s="4">
        <f t="shared" si="271"/>
        <v>4.8834101093339778E-2</v>
      </c>
      <c r="AB366" s="4">
        <f t="shared" si="271"/>
        <v>5.2493036083476677E-2</v>
      </c>
      <c r="AC366" s="4">
        <f t="shared" si="271"/>
        <v>5.6426119597193611E-2</v>
      </c>
      <c r="AD366" s="4">
        <f t="shared" si="271"/>
        <v>6.0653892396659206E-2</v>
      </c>
      <c r="AE366" s="4">
        <f t="shared" si="271"/>
        <v>6.5198434270206745E-2</v>
      </c>
      <c r="AF366" s="4">
        <f t="shared" si="271"/>
        <v>7.0083479343928071E-2</v>
      </c>
      <c r="AG366" s="4">
        <f t="shared" si="271"/>
        <v>7.5334540032890779E-2</v>
      </c>
      <c r="AH366" s="4">
        <f t="shared" si="271"/>
        <v>8.0979040279279643E-2</v>
      </c>
      <c r="AI366" s="4">
        <f t="shared" si="243"/>
        <v>2589272.6544758021</v>
      </c>
      <c r="AJ366" s="4">
        <f t="shared" si="250"/>
        <v>2589273.5626794351</v>
      </c>
      <c r="AK366" s="27"/>
      <c r="AL366">
        <f t="shared" si="237"/>
        <v>355</v>
      </c>
      <c r="AM366" s="4"/>
      <c r="AN366" s="4"/>
      <c r="AO366" s="4">
        <f t="shared" si="273"/>
        <v>1.3097987972913012E-3</v>
      </c>
      <c r="AP366" s="4">
        <f t="shared" si="273"/>
        <v>0</v>
      </c>
      <c r="AQ366" s="4">
        <f t="shared" si="273"/>
        <v>0</v>
      </c>
      <c r="AR366" s="4">
        <f t="shared" si="273"/>
        <v>0</v>
      </c>
      <c r="AS366" s="4">
        <f t="shared" si="273"/>
        <v>0</v>
      </c>
      <c r="AT366" s="4">
        <f t="shared" si="273"/>
        <v>0</v>
      </c>
      <c r="AU366" s="4">
        <f t="shared" si="273"/>
        <v>0</v>
      </c>
      <c r="AV366" s="4">
        <f t="shared" si="273"/>
        <v>0</v>
      </c>
      <c r="AW366" s="4">
        <f t="shared" si="273"/>
        <v>0</v>
      </c>
      <c r="AX366" s="4">
        <f t="shared" si="273"/>
        <v>0</v>
      </c>
      <c r="AY366" s="4">
        <f t="shared" si="273"/>
        <v>0</v>
      </c>
      <c r="AZ366" s="4">
        <f t="shared" si="273"/>
        <v>0</v>
      </c>
      <c r="BA366" s="4">
        <f t="shared" si="273"/>
        <v>0</v>
      </c>
      <c r="BB366" s="4">
        <f t="shared" si="273"/>
        <v>0</v>
      </c>
      <c r="BC366" s="4">
        <f t="shared" si="273"/>
        <v>0</v>
      </c>
      <c r="BD366" s="4">
        <f t="shared" si="273"/>
        <v>0</v>
      </c>
      <c r="BE366" s="4">
        <f t="shared" si="272"/>
        <v>0</v>
      </c>
      <c r="BF366" s="4">
        <f t="shared" si="272"/>
        <v>0</v>
      </c>
      <c r="BG366" s="4">
        <f t="shared" si="272"/>
        <v>0</v>
      </c>
      <c r="BH366" s="4">
        <f t="shared" si="272"/>
        <v>0</v>
      </c>
      <c r="BI366" s="4">
        <f t="shared" si="272"/>
        <v>0</v>
      </c>
      <c r="BJ366" s="4">
        <f t="shared" si="254"/>
        <v>1.3097987972913012E-3</v>
      </c>
      <c r="BK366" s="4">
        <f t="shared" si="251"/>
        <v>165272.77930028163</v>
      </c>
      <c r="BL366" s="4">
        <f t="shared" si="260"/>
        <v>1.0000000696243756</v>
      </c>
      <c r="BM366" s="4">
        <f t="shared" si="245"/>
        <v>2754546.3419797169</v>
      </c>
      <c r="BN366" s="18">
        <f t="shared" si="261"/>
        <v>1.0000000647713285</v>
      </c>
      <c r="BO366" s="4">
        <f t="shared" si="246"/>
        <v>5.9999999557639905</v>
      </c>
      <c r="BP366" s="27"/>
      <c r="BQ366" s="4">
        <f>I366+AJ366+BK366+SUM(J$11:J366)</f>
        <v>5000000.0000000056</v>
      </c>
      <c r="BR366" s="27"/>
      <c r="BS366">
        <f t="shared" si="239"/>
        <v>355</v>
      </c>
      <c r="BT366" s="11">
        <f t="shared" si="240"/>
        <v>0.46444267804943651</v>
      </c>
      <c r="BU366" s="9">
        <f t="shared" si="265"/>
        <v>1.4148102952067168E-3</v>
      </c>
      <c r="BV366" s="9">
        <f t="shared" si="265"/>
        <v>1.4295671836317718E-3</v>
      </c>
      <c r="BW366" s="9">
        <f t="shared" si="265"/>
        <v>1.5366787117037887E-3</v>
      </c>
      <c r="BX366" s="9">
        <f t="shared" si="263"/>
        <v>1.6518156592870697E-3</v>
      </c>
      <c r="BY366" s="9">
        <f t="shared" si="263"/>
        <v>1.7755793372175302E-3</v>
      </c>
      <c r="BZ366" s="9">
        <f t="shared" si="263"/>
        <v>1.9086161099638914E-3</v>
      </c>
      <c r="CA366" s="9">
        <f t="shared" si="263"/>
        <v>2.0516207712943813E-3</v>
      </c>
      <c r="CB366" s="9">
        <f t="shared" si="263"/>
        <v>2.2053401728657474E-3</v>
      </c>
      <c r="CC366" s="9">
        <f t="shared" si="263"/>
        <v>2.3705771246846255E-3</v>
      </c>
      <c r="CD366" s="9">
        <f t="shared" si="236"/>
        <v>2.5481945878111025E-3</v>
      </c>
      <c r="CE366" s="9">
        <f t="shared" si="236"/>
        <v>0</v>
      </c>
      <c r="CF366" s="9">
        <f t="shared" si="236"/>
        <v>0</v>
      </c>
      <c r="CG366" s="9">
        <f t="shared" si="236"/>
        <v>0</v>
      </c>
      <c r="CH366" s="9">
        <f t="shared" si="236"/>
        <v>0</v>
      </c>
      <c r="CI366" s="9">
        <f t="shared" si="236"/>
        <v>0</v>
      </c>
      <c r="CJ366" s="9">
        <f t="shared" si="236"/>
        <v>0</v>
      </c>
      <c r="CK366" s="9">
        <f t="shared" si="236"/>
        <v>0</v>
      </c>
      <c r="CL366" s="9">
        <f t="shared" si="236"/>
        <v>0</v>
      </c>
      <c r="CM366" s="9">
        <f t="shared" si="268"/>
        <v>0</v>
      </c>
      <c r="CN366" s="9">
        <f t="shared" si="268"/>
        <v>0</v>
      </c>
      <c r="CO366" s="9">
        <f t="shared" si="268"/>
        <v>0</v>
      </c>
      <c r="CP366" s="9">
        <f t="shared" si="268"/>
        <v>0</v>
      </c>
      <c r="CQ366" s="9">
        <f t="shared" si="257"/>
        <v>1.8892799953666623E-2</v>
      </c>
      <c r="CR366" s="27"/>
    </row>
    <row r="367" spans="2:96" x14ac:dyDescent="0.2">
      <c r="B367" s="1">
        <f t="shared" si="252"/>
        <v>44216</v>
      </c>
      <c r="C367" s="8">
        <f t="shared" si="247"/>
        <v>50.857142857142854</v>
      </c>
      <c r="D367">
        <f t="shared" si="255"/>
        <v>356</v>
      </c>
      <c r="E367" s="14">
        <f t="shared" si="253"/>
        <v>0.15</v>
      </c>
      <c r="F367" s="3">
        <f t="shared" si="248"/>
        <v>2.8576511180631639</v>
      </c>
      <c r="G367" s="3">
        <f t="shared" si="241"/>
        <v>1.4189999999999996</v>
      </c>
      <c r="H367" s="27"/>
      <c r="I367" s="4">
        <f t="shared" si="249"/>
        <v>2245453.6391274887</v>
      </c>
      <c r="J367" s="4"/>
      <c r="K367" s="4">
        <f t="shared" si="242"/>
        <v>2754546.3608725164</v>
      </c>
      <c r="L367" s="4">
        <f t="shared" si="269"/>
        <v>1.0000000602565549</v>
      </c>
      <c r="N367" s="4">
        <f t="shared" si="256"/>
        <v>1.8892799953666623E-2</v>
      </c>
      <c r="O367" s="4">
        <f t="shared" si="271"/>
        <v>1.9089857447779641E-2</v>
      </c>
      <c r="P367" s="4">
        <f t="shared" si="271"/>
        <v>2.0520181157563717E-2</v>
      </c>
      <c r="Q367" s="4">
        <f t="shared" si="271"/>
        <v>2.2057673053899388E-2</v>
      </c>
      <c r="R367" s="4">
        <f t="shared" si="271"/>
        <v>2.3710362797613044E-2</v>
      </c>
      <c r="S367" s="4">
        <f t="shared" si="271"/>
        <v>2.5486881677549492E-2</v>
      </c>
      <c r="T367" s="4">
        <f t="shared" si="271"/>
        <v>2.7396507687876367E-2</v>
      </c>
      <c r="U367" s="4">
        <f t="shared" si="271"/>
        <v>2.9449213982814353E-2</v>
      </c>
      <c r="V367" s="4">
        <f t="shared" si="271"/>
        <v>3.1655720961845019E-2</v>
      </c>
      <c r="W367" s="4">
        <f t="shared" si="271"/>
        <v>3.4027552257407535E-2</v>
      </c>
      <c r="X367" s="4">
        <f t="shared" si="271"/>
        <v>3.657709491747535E-2</v>
      </c>
      <c r="Y367" s="4">
        <f t="shared" si="271"/>
        <v>3.9317664097310509E-2</v>
      </c>
      <c r="Z367" s="4">
        <f t="shared" si="271"/>
        <v>4.2263572598241664E-2</v>
      </c>
      <c r="AA367" s="4">
        <f t="shared" si="271"/>
        <v>4.5430205616622803E-2</v>
      </c>
      <c r="AB367" s="4">
        <f t="shared" si="271"/>
        <v>4.8834101093339778E-2</v>
      </c>
      <c r="AC367" s="4">
        <f t="shared" si="271"/>
        <v>5.2493036083476677E-2</v>
      </c>
      <c r="AD367" s="4">
        <f t="shared" si="271"/>
        <v>5.6426119597193611E-2</v>
      </c>
      <c r="AE367" s="4">
        <f t="shared" si="271"/>
        <v>6.0653892396659206E-2</v>
      </c>
      <c r="AF367" s="4">
        <f t="shared" si="271"/>
        <v>6.5198434270206745E-2</v>
      </c>
      <c r="AG367" s="4">
        <f t="shared" si="271"/>
        <v>7.0083479343928071E-2</v>
      </c>
      <c r="AH367" s="4">
        <f t="shared" si="271"/>
        <v>7.5334540032890779E-2</v>
      </c>
      <c r="AI367" s="4">
        <f t="shared" si="243"/>
        <v>2589272.7354548424</v>
      </c>
      <c r="AJ367" s="4">
        <f t="shared" si="250"/>
        <v>2589273.5803537336</v>
      </c>
      <c r="AK367" s="27"/>
      <c r="AL367">
        <f t="shared" si="237"/>
        <v>356</v>
      </c>
      <c r="AM367" s="4"/>
      <c r="AN367" s="4"/>
      <c r="AO367" s="4">
        <f t="shared" si="273"/>
        <v>1.2185015392199771E-3</v>
      </c>
      <c r="AP367" s="4">
        <f t="shared" si="273"/>
        <v>0</v>
      </c>
      <c r="AQ367" s="4">
        <f t="shared" si="273"/>
        <v>0</v>
      </c>
      <c r="AR367" s="4">
        <f t="shared" si="273"/>
        <v>0</v>
      </c>
      <c r="AS367" s="4">
        <f t="shared" si="273"/>
        <v>0</v>
      </c>
      <c r="AT367" s="4">
        <f t="shared" si="273"/>
        <v>0</v>
      </c>
      <c r="AU367" s="4">
        <f t="shared" si="273"/>
        <v>0</v>
      </c>
      <c r="AV367" s="4">
        <f t="shared" si="273"/>
        <v>0</v>
      </c>
      <c r="AW367" s="4">
        <f t="shared" si="273"/>
        <v>0</v>
      </c>
      <c r="AX367" s="4">
        <f t="shared" si="273"/>
        <v>0</v>
      </c>
      <c r="AY367" s="4">
        <f t="shared" si="273"/>
        <v>0</v>
      </c>
      <c r="AZ367" s="4">
        <f t="shared" si="273"/>
        <v>0</v>
      </c>
      <c r="BA367" s="4">
        <f t="shared" si="273"/>
        <v>0</v>
      </c>
      <c r="BB367" s="4">
        <f t="shared" si="273"/>
        <v>0</v>
      </c>
      <c r="BC367" s="4">
        <f t="shared" si="273"/>
        <v>0</v>
      </c>
      <c r="BD367" s="4">
        <f t="shared" si="273"/>
        <v>0</v>
      </c>
      <c r="BE367" s="4">
        <f t="shared" si="272"/>
        <v>0</v>
      </c>
      <c r="BF367" s="4">
        <f t="shared" si="272"/>
        <v>0</v>
      </c>
      <c r="BG367" s="4">
        <f t="shared" si="272"/>
        <v>0</v>
      </c>
      <c r="BH367" s="4">
        <f t="shared" si="272"/>
        <v>0</v>
      </c>
      <c r="BI367" s="4">
        <f t="shared" si="272"/>
        <v>0</v>
      </c>
      <c r="BJ367" s="4">
        <f t="shared" si="254"/>
        <v>1.2185015392199771E-3</v>
      </c>
      <c r="BK367" s="4">
        <f t="shared" si="251"/>
        <v>165272.78051878317</v>
      </c>
      <c r="BL367" s="4">
        <f t="shared" si="260"/>
        <v>1.0000000647713285</v>
      </c>
      <c r="BM367" s="4">
        <f t="shared" si="245"/>
        <v>2754546.3608725169</v>
      </c>
      <c r="BN367" s="18">
        <f t="shared" si="261"/>
        <v>1.0000000602565549</v>
      </c>
      <c r="BO367" s="4">
        <f t="shared" si="246"/>
        <v>5.9999999588473862</v>
      </c>
      <c r="BP367" s="27"/>
      <c r="BQ367" s="4">
        <f>I367+AJ367+BK367+SUM(J$11:J367)</f>
        <v>5000000.0000000056</v>
      </c>
      <c r="BR367" s="27"/>
      <c r="BS367">
        <f t="shared" si="239"/>
        <v>356</v>
      </c>
      <c r="BT367" s="11">
        <f t="shared" si="240"/>
        <v>0.46444267425876223</v>
      </c>
      <c r="BU367" s="9">
        <f t="shared" si="265"/>
        <v>1.3161933802075117E-3</v>
      </c>
      <c r="BV367" s="9">
        <f t="shared" si="265"/>
        <v>1.3299216666397989E-3</v>
      </c>
      <c r="BW367" s="9">
        <f t="shared" si="265"/>
        <v>1.4295671719639733E-3</v>
      </c>
      <c r="BX367" s="9">
        <f t="shared" si="263"/>
        <v>1.5366786991617705E-3</v>
      </c>
      <c r="BY367" s="9">
        <f t="shared" si="263"/>
        <v>1.6518156458053305E-3</v>
      </c>
      <c r="BZ367" s="9">
        <f t="shared" si="263"/>
        <v>1.7755793227256602E-3</v>
      </c>
      <c r="CA367" s="9">
        <f t="shared" si="263"/>
        <v>1.908616094386206E-3</v>
      </c>
      <c r="CB367" s="9">
        <f t="shared" si="263"/>
        <v>2.051620754549525E-3</v>
      </c>
      <c r="CC367" s="9">
        <f t="shared" si="263"/>
        <v>2.2053401548662683E-3</v>
      </c>
      <c r="CD367" s="9">
        <f t="shared" si="236"/>
        <v>2.3705771053365203E-3</v>
      </c>
      <c r="CE367" s="9">
        <f t="shared" si="236"/>
        <v>0</v>
      </c>
      <c r="CF367" s="9">
        <f t="shared" si="236"/>
        <v>0</v>
      </c>
      <c r="CG367" s="9">
        <f t="shared" si="236"/>
        <v>0</v>
      </c>
      <c r="CH367" s="9">
        <f t="shared" si="236"/>
        <v>0</v>
      </c>
      <c r="CI367" s="9">
        <f t="shared" si="236"/>
        <v>0</v>
      </c>
      <c r="CJ367" s="9">
        <f t="shared" si="236"/>
        <v>0</v>
      </c>
      <c r="CK367" s="9">
        <f t="shared" si="236"/>
        <v>0</v>
      </c>
      <c r="CL367" s="9">
        <f t="shared" si="236"/>
        <v>0</v>
      </c>
      <c r="CM367" s="9">
        <f t="shared" si="268"/>
        <v>0</v>
      </c>
      <c r="CN367" s="9">
        <f t="shared" si="268"/>
        <v>0</v>
      </c>
      <c r="CO367" s="9">
        <f t="shared" si="268"/>
        <v>0</v>
      </c>
      <c r="CP367" s="9">
        <f t="shared" si="268"/>
        <v>0</v>
      </c>
      <c r="CQ367" s="9">
        <f t="shared" si="257"/>
        <v>1.7575909995642566E-2</v>
      </c>
      <c r="CR367" s="27"/>
    </row>
    <row r="368" spans="2:96" x14ac:dyDescent="0.2">
      <c r="B368" s="1">
        <f t="shared" si="252"/>
        <v>44217</v>
      </c>
      <c r="C368" s="8">
        <f t="shared" si="247"/>
        <v>51</v>
      </c>
      <c r="D368">
        <f t="shared" si="255"/>
        <v>357</v>
      </c>
      <c r="E368" s="14">
        <f t="shared" si="253"/>
        <v>0.15</v>
      </c>
      <c r="F368" s="3">
        <f t="shared" si="248"/>
        <v>2.8576511180631639</v>
      </c>
      <c r="G368" s="3">
        <f t="shared" si="241"/>
        <v>1.4189999999999996</v>
      </c>
      <c r="H368" s="27"/>
      <c r="I368" s="4">
        <f t="shared" si="249"/>
        <v>2245453.6215515789</v>
      </c>
      <c r="J368" s="4"/>
      <c r="K368" s="4">
        <f t="shared" si="242"/>
        <v>2754546.3784484263</v>
      </c>
      <c r="L368" s="4">
        <f t="shared" si="269"/>
        <v>1.0000000560564755</v>
      </c>
      <c r="N368" s="4">
        <f t="shared" si="256"/>
        <v>1.7575909995642566E-2</v>
      </c>
      <c r="O368" s="4">
        <f t="shared" si="271"/>
        <v>1.7759231956446624E-2</v>
      </c>
      <c r="P368" s="4">
        <f t="shared" si="271"/>
        <v>1.9089857447779641E-2</v>
      </c>
      <c r="Q368" s="4">
        <f t="shared" si="271"/>
        <v>2.0520181157563717E-2</v>
      </c>
      <c r="R368" s="4">
        <f t="shared" si="271"/>
        <v>2.2057673053899388E-2</v>
      </c>
      <c r="S368" s="4">
        <f t="shared" si="271"/>
        <v>2.3710362797613044E-2</v>
      </c>
      <c r="T368" s="4">
        <f t="shared" si="271"/>
        <v>2.5486881677549492E-2</v>
      </c>
      <c r="U368" s="4">
        <f t="shared" si="271"/>
        <v>2.7396507687876367E-2</v>
      </c>
      <c r="V368" s="4">
        <f t="shared" si="271"/>
        <v>2.9449213982814353E-2</v>
      </c>
      <c r="W368" s="4">
        <f t="shared" si="271"/>
        <v>3.1655720961845019E-2</v>
      </c>
      <c r="X368" s="4">
        <f t="shared" si="271"/>
        <v>3.4027552257407535E-2</v>
      </c>
      <c r="Y368" s="4">
        <f t="shared" si="271"/>
        <v>3.657709491747535E-2</v>
      </c>
      <c r="Z368" s="4">
        <f t="shared" si="271"/>
        <v>3.9317664097310509E-2</v>
      </c>
      <c r="AA368" s="4">
        <f t="shared" si="271"/>
        <v>4.2263572598241664E-2</v>
      </c>
      <c r="AB368" s="4">
        <f t="shared" si="271"/>
        <v>4.5430205616622803E-2</v>
      </c>
      <c r="AC368" s="4">
        <f t="shared" si="271"/>
        <v>4.8834101093339778E-2</v>
      </c>
      <c r="AD368" s="4">
        <f t="shared" si="271"/>
        <v>5.2493036083476677E-2</v>
      </c>
      <c r="AE368" s="4">
        <f t="shared" si="271"/>
        <v>5.6426119597193611E-2</v>
      </c>
      <c r="AF368" s="4">
        <f t="shared" si="271"/>
        <v>6.0653892396659206E-2</v>
      </c>
      <c r="AG368" s="4">
        <f t="shared" si="271"/>
        <v>6.5198434270206745E-2</v>
      </c>
      <c r="AH368" s="4">
        <f t="shared" si="271"/>
        <v>7.0083479343928071E-2</v>
      </c>
      <c r="AI368" s="4">
        <f t="shared" si="243"/>
        <v>2589272.8107893826</v>
      </c>
      <c r="AJ368" s="4">
        <f t="shared" si="250"/>
        <v>2589273.5967960753</v>
      </c>
      <c r="AK368" s="27"/>
      <c r="AL368">
        <f t="shared" si="237"/>
        <v>357</v>
      </c>
      <c r="AM368" s="4"/>
      <c r="AN368" s="4"/>
      <c r="AO368" s="4">
        <f t="shared" si="273"/>
        <v>1.1335679972199974E-3</v>
      </c>
      <c r="AP368" s="4">
        <f t="shared" si="273"/>
        <v>0</v>
      </c>
      <c r="AQ368" s="4">
        <f t="shared" si="273"/>
        <v>0</v>
      </c>
      <c r="AR368" s="4">
        <f t="shared" si="273"/>
        <v>0</v>
      </c>
      <c r="AS368" s="4">
        <f t="shared" si="273"/>
        <v>0</v>
      </c>
      <c r="AT368" s="4">
        <f t="shared" si="273"/>
        <v>0</v>
      </c>
      <c r="AU368" s="4">
        <f t="shared" si="273"/>
        <v>0</v>
      </c>
      <c r="AV368" s="4">
        <f t="shared" si="273"/>
        <v>0</v>
      </c>
      <c r="AW368" s="4">
        <f t="shared" si="273"/>
        <v>0</v>
      </c>
      <c r="AX368" s="4">
        <f t="shared" si="273"/>
        <v>0</v>
      </c>
      <c r="AY368" s="4">
        <f t="shared" si="273"/>
        <v>0</v>
      </c>
      <c r="AZ368" s="4">
        <f t="shared" si="273"/>
        <v>0</v>
      </c>
      <c r="BA368" s="4">
        <f t="shared" si="273"/>
        <v>0</v>
      </c>
      <c r="BB368" s="4">
        <f t="shared" si="273"/>
        <v>0</v>
      </c>
      <c r="BC368" s="4">
        <f t="shared" si="273"/>
        <v>0</v>
      </c>
      <c r="BD368" s="4">
        <f t="shared" si="273"/>
        <v>0</v>
      </c>
      <c r="BE368" s="4">
        <f t="shared" si="272"/>
        <v>0</v>
      </c>
      <c r="BF368" s="4">
        <f t="shared" si="272"/>
        <v>0</v>
      </c>
      <c r="BG368" s="4">
        <f t="shared" si="272"/>
        <v>0</v>
      </c>
      <c r="BH368" s="4">
        <f t="shared" si="272"/>
        <v>0</v>
      </c>
      <c r="BI368" s="4">
        <f t="shared" si="272"/>
        <v>0</v>
      </c>
      <c r="BJ368" s="4">
        <f t="shared" si="254"/>
        <v>1.1335679972199974E-3</v>
      </c>
      <c r="BK368" s="4">
        <f t="shared" si="251"/>
        <v>165272.78165235117</v>
      </c>
      <c r="BL368" s="4">
        <f t="shared" si="260"/>
        <v>1.0000000602565546</v>
      </c>
      <c r="BM368" s="4">
        <f t="shared" si="245"/>
        <v>2754546.3784484267</v>
      </c>
      <c r="BN368" s="18">
        <f t="shared" si="261"/>
        <v>1.0000000560564755</v>
      </c>
      <c r="BO368" s="4">
        <f t="shared" si="246"/>
        <v>5.9999999617158588</v>
      </c>
      <c r="BP368" s="27"/>
      <c r="BQ368" s="4">
        <f>I368+AJ368+BK368+SUM(J$11:J368)</f>
        <v>5000000.0000000047</v>
      </c>
      <c r="BR368" s="27"/>
      <c r="BS368">
        <f t="shared" si="239"/>
        <v>357</v>
      </c>
      <c r="BT368" s="11">
        <f t="shared" si="240"/>
        <v>0.46444267073231049</v>
      </c>
      <c r="BU368" s="9">
        <f t="shared" si="265"/>
        <v>1.2244503868390417E-3</v>
      </c>
      <c r="BV368" s="9">
        <f t="shared" si="265"/>
        <v>1.2372217680009998E-3</v>
      </c>
      <c r="BW368" s="9">
        <f t="shared" si="265"/>
        <v>1.3299216565418796E-3</v>
      </c>
      <c r="BX368" s="9">
        <f t="shared" si="263"/>
        <v>1.429567161109459E-3</v>
      </c>
      <c r="BY368" s="9">
        <f t="shared" si="263"/>
        <v>1.5366786874939726E-3</v>
      </c>
      <c r="BZ368" s="9">
        <f t="shared" si="263"/>
        <v>1.6518156332633129E-3</v>
      </c>
      <c r="CA368" s="9">
        <f t="shared" si="263"/>
        <v>1.7755793092439213E-3</v>
      </c>
      <c r="CB368" s="9">
        <f t="shared" si="263"/>
        <v>1.9086160798943365E-3</v>
      </c>
      <c r="CC368" s="9">
        <f t="shared" si="263"/>
        <v>2.05162073897184E-3</v>
      </c>
      <c r="CD368" s="9">
        <f t="shared" si="236"/>
        <v>2.2053401381214124E-3</v>
      </c>
      <c r="CE368" s="9">
        <f t="shared" si="236"/>
        <v>0</v>
      </c>
      <c r="CF368" s="9">
        <f t="shared" si="236"/>
        <v>0</v>
      </c>
      <c r="CG368" s="9">
        <f t="shared" si="236"/>
        <v>0</v>
      </c>
      <c r="CH368" s="9">
        <f t="shared" si="236"/>
        <v>0</v>
      </c>
      <c r="CI368" s="9">
        <f t="shared" si="236"/>
        <v>0</v>
      </c>
      <c r="CJ368" s="9">
        <f t="shared" si="236"/>
        <v>0</v>
      </c>
      <c r="CK368" s="9">
        <f t="shared" si="236"/>
        <v>0</v>
      </c>
      <c r="CL368" s="9">
        <f t="shared" si="236"/>
        <v>0</v>
      </c>
      <c r="CM368" s="9">
        <f t="shared" si="268"/>
        <v>0</v>
      </c>
      <c r="CN368" s="9">
        <f t="shared" si="268"/>
        <v>0</v>
      </c>
      <c r="CO368" s="9">
        <f t="shared" si="268"/>
        <v>0</v>
      </c>
      <c r="CP368" s="9">
        <f t="shared" si="268"/>
        <v>0</v>
      </c>
      <c r="CQ368" s="9">
        <f t="shared" si="257"/>
        <v>1.6350811559480177E-2</v>
      </c>
      <c r="CR368" s="27"/>
    </row>
    <row r="369" spans="2:96" x14ac:dyDescent="0.2">
      <c r="B369" s="1">
        <f t="shared" si="252"/>
        <v>44218</v>
      </c>
      <c r="C369" s="8">
        <f t="shared" si="247"/>
        <v>51.142857142857146</v>
      </c>
      <c r="D369">
        <f t="shared" si="255"/>
        <v>358</v>
      </c>
      <c r="E369" s="14">
        <f t="shared" si="253"/>
        <v>0.15</v>
      </c>
      <c r="F369" s="3">
        <f t="shared" si="248"/>
        <v>2.8576511180631639</v>
      </c>
      <c r="G369" s="3">
        <f t="shared" si="241"/>
        <v>1.4189999999999996</v>
      </c>
      <c r="H369" s="27"/>
      <c r="I369" s="4">
        <f t="shared" si="249"/>
        <v>2245453.6052007675</v>
      </c>
      <c r="J369" s="4"/>
      <c r="K369" s="4">
        <f t="shared" si="242"/>
        <v>2754546.3947992376</v>
      </c>
      <c r="L369" s="4">
        <f t="shared" si="269"/>
        <v>1.0000000521491552</v>
      </c>
      <c r="N369" s="4">
        <f t="shared" si="256"/>
        <v>1.6350811559480177E-2</v>
      </c>
      <c r="O369" s="4">
        <f t="shared" si="271"/>
        <v>1.6521355395904012E-2</v>
      </c>
      <c r="P369" s="4">
        <f t="shared" si="271"/>
        <v>1.7759231956446624E-2</v>
      </c>
      <c r="Q369" s="4">
        <f t="shared" si="271"/>
        <v>1.9089857447779641E-2</v>
      </c>
      <c r="R369" s="4">
        <f t="shared" si="271"/>
        <v>2.0520181157563717E-2</v>
      </c>
      <c r="S369" s="4">
        <f t="shared" si="271"/>
        <v>2.2057673053899388E-2</v>
      </c>
      <c r="T369" s="4">
        <f t="shared" si="271"/>
        <v>2.3710362797613044E-2</v>
      </c>
      <c r="U369" s="4">
        <f t="shared" si="271"/>
        <v>2.5486881677549492E-2</v>
      </c>
      <c r="V369" s="4">
        <f t="shared" si="271"/>
        <v>2.7396507687876367E-2</v>
      </c>
      <c r="W369" s="4">
        <f t="shared" si="271"/>
        <v>2.9449213982814353E-2</v>
      </c>
      <c r="X369" s="4">
        <f t="shared" si="271"/>
        <v>3.1655720961845019E-2</v>
      </c>
      <c r="Y369" s="4">
        <f t="shared" si="271"/>
        <v>3.4027552257407535E-2</v>
      </c>
      <c r="Z369" s="4">
        <f t="shared" si="271"/>
        <v>3.657709491747535E-2</v>
      </c>
      <c r="AA369" s="4">
        <f t="shared" si="271"/>
        <v>3.9317664097310509E-2</v>
      </c>
      <c r="AB369" s="4">
        <f t="shared" si="271"/>
        <v>4.2263572598241664E-2</v>
      </c>
      <c r="AC369" s="4">
        <f t="shared" si="271"/>
        <v>4.5430205616622803E-2</v>
      </c>
      <c r="AD369" s="4">
        <f t="shared" si="271"/>
        <v>4.8834101093339778E-2</v>
      </c>
      <c r="AE369" s="4">
        <f t="shared" si="271"/>
        <v>5.2493036083476677E-2</v>
      </c>
      <c r="AF369" s="4">
        <f t="shared" si="271"/>
        <v>5.6426119597193611E-2</v>
      </c>
      <c r="AG369" s="4">
        <f t="shared" si="271"/>
        <v>6.0653892396659206E-2</v>
      </c>
      <c r="AH369" s="4">
        <f t="shared" si="271"/>
        <v>6.5198434270206745E-2</v>
      </c>
      <c r="AI369" s="4">
        <f t="shared" si="243"/>
        <v>2589272.8808728619</v>
      </c>
      <c r="AJ369" s="4">
        <f t="shared" si="250"/>
        <v>2589273.6120923324</v>
      </c>
      <c r="AK369" s="27"/>
      <c r="AL369">
        <f t="shared" si="237"/>
        <v>358</v>
      </c>
      <c r="AM369" s="4"/>
      <c r="AN369" s="4"/>
      <c r="AO369" s="4">
        <f t="shared" si="273"/>
        <v>1.0545545997385538E-3</v>
      </c>
      <c r="AP369" s="4">
        <f t="shared" si="273"/>
        <v>0</v>
      </c>
      <c r="AQ369" s="4">
        <f t="shared" si="273"/>
        <v>0</v>
      </c>
      <c r="AR369" s="4">
        <f t="shared" si="273"/>
        <v>0</v>
      </c>
      <c r="AS369" s="4">
        <f t="shared" si="273"/>
        <v>0</v>
      </c>
      <c r="AT369" s="4">
        <f t="shared" si="273"/>
        <v>0</v>
      </c>
      <c r="AU369" s="4">
        <f t="shared" si="273"/>
        <v>0</v>
      </c>
      <c r="AV369" s="4">
        <f t="shared" si="273"/>
        <v>0</v>
      </c>
      <c r="AW369" s="4">
        <f t="shared" si="273"/>
        <v>0</v>
      </c>
      <c r="AX369" s="4">
        <f t="shared" si="273"/>
        <v>0</v>
      </c>
      <c r="AY369" s="4">
        <f t="shared" si="273"/>
        <v>0</v>
      </c>
      <c r="AZ369" s="4">
        <f t="shared" si="273"/>
        <v>0</v>
      </c>
      <c r="BA369" s="4">
        <f t="shared" si="273"/>
        <v>0</v>
      </c>
      <c r="BB369" s="4">
        <f t="shared" si="273"/>
        <v>0</v>
      </c>
      <c r="BC369" s="4">
        <f t="shared" si="273"/>
        <v>0</v>
      </c>
      <c r="BD369" s="4">
        <f t="shared" si="273"/>
        <v>0</v>
      </c>
      <c r="BE369" s="4">
        <f t="shared" si="272"/>
        <v>0</v>
      </c>
      <c r="BF369" s="4">
        <f t="shared" si="272"/>
        <v>0</v>
      </c>
      <c r="BG369" s="4">
        <f t="shared" si="272"/>
        <v>0</v>
      </c>
      <c r="BH369" s="4">
        <f t="shared" si="272"/>
        <v>0</v>
      </c>
      <c r="BI369" s="4">
        <f t="shared" si="272"/>
        <v>0</v>
      </c>
      <c r="BJ369" s="4">
        <f t="shared" si="254"/>
        <v>1.0545545997385538E-3</v>
      </c>
      <c r="BK369" s="4">
        <f t="shared" si="251"/>
        <v>165272.78270690577</v>
      </c>
      <c r="BL369" s="4">
        <f t="shared" si="260"/>
        <v>1.0000000560564752</v>
      </c>
      <c r="BM369" s="4">
        <f t="shared" si="245"/>
        <v>2754546.3947992381</v>
      </c>
      <c r="BN369" s="18">
        <f t="shared" si="261"/>
        <v>1.0000000521491552</v>
      </c>
      <c r="BO369" s="4">
        <f t="shared" si="246"/>
        <v>5.9999999643843891</v>
      </c>
      <c r="BP369" s="27"/>
      <c r="BQ369" s="4">
        <f>I369+AJ369+BK369+SUM(J$11:J369)</f>
        <v>5000000.0000000065</v>
      </c>
      <c r="BR369" s="27"/>
      <c r="BS369">
        <f t="shared" si="239"/>
        <v>358</v>
      </c>
      <c r="BT369" s="11">
        <f t="shared" si="240"/>
        <v>0.46444266745166385</v>
      </c>
      <c r="BU369" s="9">
        <f t="shared" si="265"/>
        <v>1.1391021803526709E-3</v>
      </c>
      <c r="BV369" s="9">
        <f t="shared" si="265"/>
        <v>1.1509833554985899E-3</v>
      </c>
      <c r="BW369" s="9">
        <f t="shared" si="265"/>
        <v>1.237221759261735E-3</v>
      </c>
      <c r="BX369" s="9">
        <f t="shared" si="263"/>
        <v>1.3299216471478182E-3</v>
      </c>
      <c r="BY369" s="9">
        <f t="shared" si="263"/>
        <v>1.4295671510115395E-3</v>
      </c>
      <c r="BZ369" s="9">
        <f t="shared" si="263"/>
        <v>1.5366786766394579E-3</v>
      </c>
      <c r="CA369" s="9">
        <f t="shared" si="263"/>
        <v>1.6518156215955145E-3</v>
      </c>
      <c r="CB369" s="9">
        <f t="shared" si="263"/>
        <v>1.7755792967019035E-3</v>
      </c>
      <c r="CC369" s="9">
        <f t="shared" si="263"/>
        <v>1.9086160664125973E-3</v>
      </c>
      <c r="CD369" s="9">
        <f t="shared" si="236"/>
        <v>2.0516207244799705E-3</v>
      </c>
      <c r="CE369" s="9">
        <f t="shared" si="236"/>
        <v>0</v>
      </c>
      <c r="CF369" s="9">
        <f t="shared" si="236"/>
        <v>0</v>
      </c>
      <c r="CG369" s="9">
        <f t="shared" si="236"/>
        <v>0</v>
      </c>
      <c r="CH369" s="9">
        <f t="shared" si="236"/>
        <v>0</v>
      </c>
      <c r="CI369" s="9">
        <f t="shared" si="236"/>
        <v>0</v>
      </c>
      <c r="CJ369" s="9">
        <f t="shared" si="236"/>
        <v>0</v>
      </c>
      <c r="CK369" s="9">
        <f t="shared" si="236"/>
        <v>0</v>
      </c>
      <c r="CL369" s="9">
        <f t="shared" si="236"/>
        <v>0</v>
      </c>
      <c r="CM369" s="9">
        <f t="shared" si="268"/>
        <v>0</v>
      </c>
      <c r="CN369" s="9">
        <f t="shared" si="268"/>
        <v>0</v>
      </c>
      <c r="CO369" s="9">
        <f t="shared" si="268"/>
        <v>0</v>
      </c>
      <c r="CP369" s="9">
        <f t="shared" si="268"/>
        <v>0</v>
      </c>
      <c r="CQ369" s="9">
        <f t="shared" si="257"/>
        <v>1.5211106479101798E-2</v>
      </c>
      <c r="CR369" s="27"/>
    </row>
    <row r="370" spans="2:96" x14ac:dyDescent="0.2">
      <c r="B370" s="1">
        <f t="shared" si="252"/>
        <v>44219</v>
      </c>
      <c r="C370" s="8">
        <f t="shared" si="247"/>
        <v>51.285714285714285</v>
      </c>
      <c r="D370">
        <f t="shared" si="255"/>
        <v>359</v>
      </c>
      <c r="E370" s="14">
        <f t="shared" si="253"/>
        <v>0.15</v>
      </c>
      <c r="F370" s="3">
        <f t="shared" si="248"/>
        <v>2.8576511180631639</v>
      </c>
      <c r="G370" s="3">
        <f t="shared" si="241"/>
        <v>1.4189999999999996</v>
      </c>
      <c r="H370" s="27"/>
      <c r="I370" s="4">
        <f t="shared" si="249"/>
        <v>2245453.5899896612</v>
      </c>
      <c r="J370" s="4"/>
      <c r="K370" s="4">
        <f t="shared" si="242"/>
        <v>2754546.4100103439</v>
      </c>
      <c r="L370" s="4">
        <f t="shared" si="269"/>
        <v>1.000000048514188</v>
      </c>
      <c r="N370" s="4">
        <f t="shared" si="256"/>
        <v>1.5211106479101798E-2</v>
      </c>
      <c r="O370" s="4">
        <f t="shared" si="271"/>
        <v>1.5369762865911366E-2</v>
      </c>
      <c r="P370" s="4">
        <f t="shared" si="271"/>
        <v>1.6521355395904012E-2</v>
      </c>
      <c r="Q370" s="4">
        <f t="shared" si="271"/>
        <v>1.7759231956446624E-2</v>
      </c>
      <c r="R370" s="4">
        <f t="shared" si="271"/>
        <v>1.9089857447779641E-2</v>
      </c>
      <c r="S370" s="4">
        <f t="shared" si="271"/>
        <v>2.0520181157563717E-2</v>
      </c>
      <c r="T370" s="4">
        <f t="shared" si="271"/>
        <v>2.2057673053899388E-2</v>
      </c>
      <c r="U370" s="4">
        <f t="shared" si="271"/>
        <v>2.3710362797613044E-2</v>
      </c>
      <c r="V370" s="4">
        <f t="shared" si="271"/>
        <v>2.5486881677549492E-2</v>
      </c>
      <c r="W370" s="4">
        <f t="shared" si="271"/>
        <v>2.7396507687876367E-2</v>
      </c>
      <c r="X370" s="4">
        <f t="shared" si="271"/>
        <v>2.9449213982814353E-2</v>
      </c>
      <c r="Y370" s="4">
        <f t="shared" si="271"/>
        <v>3.1655720961845019E-2</v>
      </c>
      <c r="Z370" s="4">
        <f t="shared" si="271"/>
        <v>3.4027552257407535E-2</v>
      </c>
      <c r="AA370" s="4">
        <f t="shared" si="271"/>
        <v>3.657709491747535E-2</v>
      </c>
      <c r="AB370" s="4">
        <f t="shared" si="271"/>
        <v>3.9317664097310509E-2</v>
      </c>
      <c r="AC370" s="4">
        <f t="shared" si="271"/>
        <v>4.2263572598241664E-2</v>
      </c>
      <c r="AD370" s="4">
        <f t="shared" si="271"/>
        <v>4.5430205616622803E-2</v>
      </c>
      <c r="AE370" s="4">
        <f t="shared" si="271"/>
        <v>4.8834101093339778E-2</v>
      </c>
      <c r="AF370" s="4">
        <f t="shared" si="271"/>
        <v>5.2493036083476677E-2</v>
      </c>
      <c r="AG370" s="4">
        <f t="shared" si="271"/>
        <v>5.6426119597193611E-2</v>
      </c>
      <c r="AH370" s="4">
        <f t="shared" si="271"/>
        <v>6.0653892396659206E-2</v>
      </c>
      <c r="AI370" s="4">
        <f t="shared" si="243"/>
        <v>2589272.946071296</v>
      </c>
      <c r="AJ370" s="4">
        <f t="shared" si="250"/>
        <v>2589273.62632239</v>
      </c>
      <c r="AK370" s="27"/>
      <c r="AL370">
        <f t="shared" si="237"/>
        <v>359</v>
      </c>
      <c r="AM370" s="4"/>
      <c r="AN370" s="4"/>
      <c r="AO370" s="4">
        <f t="shared" si="273"/>
        <v>9.8104869356881066E-4</v>
      </c>
      <c r="AP370" s="4">
        <f t="shared" si="273"/>
        <v>0</v>
      </c>
      <c r="AQ370" s="4">
        <f t="shared" si="273"/>
        <v>0</v>
      </c>
      <c r="AR370" s="4">
        <f t="shared" si="273"/>
        <v>0</v>
      </c>
      <c r="AS370" s="4">
        <f t="shared" si="273"/>
        <v>0</v>
      </c>
      <c r="AT370" s="4">
        <f t="shared" si="273"/>
        <v>0</v>
      </c>
      <c r="AU370" s="4">
        <f t="shared" si="273"/>
        <v>0</v>
      </c>
      <c r="AV370" s="4">
        <f t="shared" si="273"/>
        <v>0</v>
      </c>
      <c r="AW370" s="4">
        <f t="shared" si="273"/>
        <v>0</v>
      </c>
      <c r="AX370" s="4">
        <f t="shared" si="273"/>
        <v>0</v>
      </c>
      <c r="AY370" s="4">
        <f t="shared" si="273"/>
        <v>0</v>
      </c>
      <c r="AZ370" s="4">
        <f t="shared" si="273"/>
        <v>0</v>
      </c>
      <c r="BA370" s="4">
        <f t="shared" si="273"/>
        <v>0</v>
      </c>
      <c r="BB370" s="4">
        <f t="shared" si="273"/>
        <v>0</v>
      </c>
      <c r="BC370" s="4">
        <f t="shared" si="273"/>
        <v>0</v>
      </c>
      <c r="BD370" s="4">
        <f t="shared" si="273"/>
        <v>0</v>
      </c>
      <c r="BE370" s="4">
        <f t="shared" si="272"/>
        <v>0</v>
      </c>
      <c r="BF370" s="4">
        <f t="shared" si="272"/>
        <v>0</v>
      </c>
      <c r="BG370" s="4">
        <f t="shared" si="272"/>
        <v>0</v>
      </c>
      <c r="BH370" s="4">
        <f t="shared" si="272"/>
        <v>0</v>
      </c>
      <c r="BI370" s="4">
        <f t="shared" si="272"/>
        <v>0</v>
      </c>
      <c r="BJ370" s="4">
        <f t="shared" si="254"/>
        <v>9.8104869356881066E-4</v>
      </c>
      <c r="BK370" s="4">
        <f t="shared" si="251"/>
        <v>165272.78368795445</v>
      </c>
      <c r="BL370" s="4">
        <f t="shared" si="260"/>
        <v>1.0000000521491552</v>
      </c>
      <c r="BM370" s="4">
        <f t="shared" si="245"/>
        <v>2754546.4100103443</v>
      </c>
      <c r="BN370" s="18">
        <f t="shared" si="261"/>
        <v>1.000000048514188</v>
      </c>
      <c r="BO370" s="4">
        <f t="shared" si="246"/>
        <v>5.9999999668669144</v>
      </c>
      <c r="BP370" s="27"/>
      <c r="BQ370" s="4">
        <f>I370+AJ370+BK370+SUM(J$11:J370)</f>
        <v>5000000.0000000056</v>
      </c>
      <c r="BR370" s="27"/>
      <c r="BS370">
        <f t="shared" si="239"/>
        <v>359</v>
      </c>
      <c r="BT370" s="11">
        <f t="shared" si="240"/>
        <v>0.46444266439968918</v>
      </c>
      <c r="BU370" s="9">
        <f t="shared" si="265"/>
        <v>1.059703023243212E-3</v>
      </c>
      <c r="BV370" s="9">
        <f t="shared" si="265"/>
        <v>1.0707560424952915E-3</v>
      </c>
      <c r="BW370" s="9">
        <f t="shared" si="265"/>
        <v>1.1509833479351761E-3</v>
      </c>
      <c r="BX370" s="9">
        <f t="shared" si="263"/>
        <v>1.2372217511316262E-3</v>
      </c>
      <c r="BY370" s="9">
        <f t="shared" si="263"/>
        <v>1.3299216384085541E-3</v>
      </c>
      <c r="BZ370" s="9">
        <f t="shared" si="263"/>
        <v>1.4295671416174785E-3</v>
      </c>
      <c r="CA370" s="9">
        <f t="shared" si="263"/>
        <v>1.5366786665415391E-3</v>
      </c>
      <c r="CB370" s="9">
        <f t="shared" si="263"/>
        <v>1.6518156107410006E-3</v>
      </c>
      <c r="CC370" s="9">
        <f t="shared" si="263"/>
        <v>1.7755792850341059E-3</v>
      </c>
      <c r="CD370" s="9">
        <f t="shared" si="236"/>
        <v>1.9086160538705802E-3</v>
      </c>
      <c r="CE370" s="9">
        <f t="shared" si="236"/>
        <v>0</v>
      </c>
      <c r="CF370" s="9">
        <f t="shared" si="236"/>
        <v>0</v>
      </c>
      <c r="CG370" s="9">
        <f t="shared" si="236"/>
        <v>0</v>
      </c>
      <c r="CH370" s="9">
        <f t="shared" si="236"/>
        <v>0</v>
      </c>
      <c r="CI370" s="9">
        <f t="shared" si="236"/>
        <v>0</v>
      </c>
      <c r="CJ370" s="9">
        <f t="shared" si="236"/>
        <v>0</v>
      </c>
      <c r="CK370" s="9">
        <f t="shared" si="236"/>
        <v>0</v>
      </c>
      <c r="CL370" s="9">
        <f t="shared" si="236"/>
        <v>0</v>
      </c>
      <c r="CM370" s="9">
        <f t="shared" si="268"/>
        <v>0</v>
      </c>
      <c r="CN370" s="9">
        <f t="shared" si="268"/>
        <v>0</v>
      </c>
      <c r="CO370" s="9">
        <f t="shared" si="268"/>
        <v>0</v>
      </c>
      <c r="CP370" s="9">
        <f t="shared" si="268"/>
        <v>0</v>
      </c>
      <c r="CQ370" s="9">
        <f t="shared" si="257"/>
        <v>1.4150842561018562E-2</v>
      </c>
      <c r="CR370" s="27"/>
    </row>
    <row r="371" spans="2:96" x14ac:dyDescent="0.2">
      <c r="B371" s="1">
        <f t="shared" si="252"/>
        <v>44220</v>
      </c>
      <c r="C371" s="8">
        <f t="shared" si="247"/>
        <v>51.428571428571431</v>
      </c>
      <c r="D371">
        <f t="shared" si="255"/>
        <v>360</v>
      </c>
      <c r="E371" s="14">
        <f t="shared" si="253"/>
        <v>0.15</v>
      </c>
      <c r="F371" s="3">
        <f t="shared" si="248"/>
        <v>2.8576511180631639</v>
      </c>
      <c r="G371" s="3">
        <f t="shared" si="241"/>
        <v>1.4189999999999996</v>
      </c>
      <c r="H371" s="27"/>
      <c r="I371" s="4">
        <f t="shared" si="249"/>
        <v>2245453.5758388187</v>
      </c>
      <c r="J371" s="4"/>
      <c r="K371" s="4">
        <f t="shared" si="242"/>
        <v>2754546.4241611864</v>
      </c>
      <c r="L371" s="4">
        <f t="shared" si="269"/>
        <v>1.0000000451325901</v>
      </c>
      <c r="N371" s="4">
        <f t="shared" si="256"/>
        <v>1.4150842561018562E-2</v>
      </c>
      <c r="O371" s="4">
        <f t="shared" si="271"/>
        <v>1.4298440090355689E-2</v>
      </c>
      <c r="P371" s="4">
        <f t="shared" si="271"/>
        <v>1.5369762865911366E-2</v>
      </c>
      <c r="Q371" s="4">
        <f t="shared" si="271"/>
        <v>1.6521355395904012E-2</v>
      </c>
      <c r="R371" s="4">
        <f t="shared" si="271"/>
        <v>1.7759231956446624E-2</v>
      </c>
      <c r="S371" s="4">
        <f t="shared" si="271"/>
        <v>1.9089857447779641E-2</v>
      </c>
      <c r="T371" s="4">
        <f t="shared" si="271"/>
        <v>2.0520181157563717E-2</v>
      </c>
      <c r="U371" s="4">
        <f t="shared" si="271"/>
        <v>2.2057673053899388E-2</v>
      </c>
      <c r="V371" s="4">
        <f t="shared" si="271"/>
        <v>2.3710362797613044E-2</v>
      </c>
      <c r="W371" s="4">
        <f t="shared" si="271"/>
        <v>2.5486881677549492E-2</v>
      </c>
      <c r="X371" s="4">
        <f t="shared" si="271"/>
        <v>2.7396507687876367E-2</v>
      </c>
      <c r="Y371" s="4">
        <f t="shared" si="271"/>
        <v>2.9449213982814353E-2</v>
      </c>
      <c r="Z371" s="4">
        <f t="shared" si="271"/>
        <v>3.1655720961845019E-2</v>
      </c>
      <c r="AA371" s="4">
        <f t="shared" si="271"/>
        <v>3.4027552257407535E-2</v>
      </c>
      <c r="AB371" s="4">
        <f t="shared" si="271"/>
        <v>3.657709491747535E-2</v>
      </c>
      <c r="AC371" s="4">
        <f t="shared" si="271"/>
        <v>3.9317664097310509E-2</v>
      </c>
      <c r="AD371" s="4">
        <f t="shared" si="271"/>
        <v>4.2263572598241664E-2</v>
      </c>
      <c r="AE371" s="4">
        <f t="shared" si="271"/>
        <v>4.5430205616622803E-2</v>
      </c>
      <c r="AF371" s="4">
        <f t="shared" si="271"/>
        <v>4.8834101093339778E-2</v>
      </c>
      <c r="AG371" s="4">
        <f t="shared" si="271"/>
        <v>5.2493036083476677E-2</v>
      </c>
      <c r="AH371" s="4">
        <f t="shared" si="271"/>
        <v>5.6426119597193611E-2</v>
      </c>
      <c r="AI371" s="4">
        <f t="shared" si="243"/>
        <v>2589273.0067251883</v>
      </c>
      <c r="AJ371" s="4">
        <f t="shared" si="250"/>
        <v>2589273.6395605663</v>
      </c>
      <c r="AK371" s="27"/>
      <c r="AL371">
        <f t="shared" si="237"/>
        <v>360</v>
      </c>
      <c r="AM371" s="4"/>
      <c r="AN371" s="4"/>
      <c r="AO371" s="4">
        <f t="shared" si="273"/>
        <v>9.1266638874610792E-4</v>
      </c>
      <c r="AP371" s="4">
        <f t="shared" si="273"/>
        <v>0</v>
      </c>
      <c r="AQ371" s="4">
        <f t="shared" si="273"/>
        <v>0</v>
      </c>
      <c r="AR371" s="4">
        <f t="shared" si="273"/>
        <v>0</v>
      </c>
      <c r="AS371" s="4">
        <f t="shared" si="273"/>
        <v>0</v>
      </c>
      <c r="AT371" s="4">
        <f t="shared" si="273"/>
        <v>0</v>
      </c>
      <c r="AU371" s="4">
        <f t="shared" si="273"/>
        <v>0</v>
      </c>
      <c r="AV371" s="4">
        <f t="shared" si="273"/>
        <v>0</v>
      </c>
      <c r="AW371" s="4">
        <f t="shared" si="273"/>
        <v>0</v>
      </c>
      <c r="AX371" s="4">
        <f t="shared" si="273"/>
        <v>0</v>
      </c>
      <c r="AY371" s="4">
        <f t="shared" si="273"/>
        <v>0</v>
      </c>
      <c r="AZ371" s="4">
        <f t="shared" si="273"/>
        <v>0</v>
      </c>
      <c r="BA371" s="4">
        <f t="shared" si="273"/>
        <v>0</v>
      </c>
      <c r="BB371" s="4">
        <f t="shared" si="273"/>
        <v>0</v>
      </c>
      <c r="BC371" s="4">
        <f t="shared" si="273"/>
        <v>0</v>
      </c>
      <c r="BD371" s="4">
        <f t="shared" si="273"/>
        <v>0</v>
      </c>
      <c r="BE371" s="4">
        <f t="shared" si="272"/>
        <v>0</v>
      </c>
      <c r="BF371" s="4">
        <f t="shared" si="272"/>
        <v>0</v>
      </c>
      <c r="BG371" s="4">
        <f t="shared" si="272"/>
        <v>0</v>
      </c>
      <c r="BH371" s="4">
        <f t="shared" si="272"/>
        <v>0</v>
      </c>
      <c r="BI371" s="4">
        <f t="shared" si="272"/>
        <v>0</v>
      </c>
      <c r="BJ371" s="4">
        <f t="shared" si="254"/>
        <v>9.1266638874610792E-4</v>
      </c>
      <c r="BK371" s="4">
        <f t="shared" si="251"/>
        <v>165272.78460062083</v>
      </c>
      <c r="BL371" s="4">
        <f t="shared" si="260"/>
        <v>1.000000048514188</v>
      </c>
      <c r="BM371" s="4">
        <f t="shared" si="245"/>
        <v>2754546.4241611869</v>
      </c>
      <c r="BN371" s="18">
        <f t="shared" si="261"/>
        <v>1.0000000451325903</v>
      </c>
      <c r="BO371" s="4">
        <f t="shared" si="246"/>
        <v>5.9999999691763994</v>
      </c>
      <c r="BP371" s="27"/>
      <c r="BQ371" s="4">
        <f>I371+AJ371+BK371+SUM(J$11:J371)</f>
        <v>5000000.0000000056</v>
      </c>
      <c r="BR371" s="27"/>
      <c r="BS371">
        <f t="shared" si="239"/>
        <v>360</v>
      </c>
      <c r="BT371" s="11">
        <f t="shared" si="240"/>
        <v>0.464442661560447</v>
      </c>
      <c r="BU371" s="9">
        <f t="shared" si="265"/>
        <v>9.8583824735434681E-4</v>
      </c>
      <c r="BV371" s="9">
        <f t="shared" si="265"/>
        <v>9.9612083575910913E-4</v>
      </c>
      <c r="BW371" s="9">
        <f t="shared" si="265"/>
        <v>1.0707560359495198E-3</v>
      </c>
      <c r="BX371" s="9">
        <f t="shared" si="263"/>
        <v>1.1509833408989568E-3</v>
      </c>
      <c r="BY371" s="9">
        <f t="shared" si="263"/>
        <v>1.2372217435682121E-3</v>
      </c>
      <c r="BZ371" s="9">
        <f t="shared" si="263"/>
        <v>1.3299216302784446E-3</v>
      </c>
      <c r="CA371" s="9">
        <f t="shared" si="263"/>
        <v>1.4295671328782139E-3</v>
      </c>
      <c r="CB371" s="9">
        <f t="shared" si="263"/>
        <v>1.5366786571474776E-3</v>
      </c>
      <c r="CC371" s="9">
        <f t="shared" si="263"/>
        <v>1.6518156006430813E-3</v>
      </c>
      <c r="CD371" s="9">
        <f t="shared" si="236"/>
        <v>1.7755792741795914E-3</v>
      </c>
      <c r="CE371" s="9">
        <f t="shared" si="236"/>
        <v>0</v>
      </c>
      <c r="CF371" s="9">
        <f t="shared" si="236"/>
        <v>0</v>
      </c>
      <c r="CG371" s="9">
        <f t="shared" si="236"/>
        <v>0</v>
      </c>
      <c r="CH371" s="9">
        <f t="shared" si="236"/>
        <v>0</v>
      </c>
      <c r="CI371" s="9">
        <f t="shared" si="236"/>
        <v>0</v>
      </c>
      <c r="CJ371" s="9">
        <f t="shared" si="236"/>
        <v>0</v>
      </c>
      <c r="CK371" s="9">
        <f t="shared" si="236"/>
        <v>0</v>
      </c>
      <c r="CL371" s="9">
        <f t="shared" si="236"/>
        <v>0</v>
      </c>
      <c r="CM371" s="9">
        <f t="shared" si="268"/>
        <v>0</v>
      </c>
      <c r="CN371" s="9">
        <f t="shared" si="268"/>
        <v>0</v>
      </c>
      <c r="CO371" s="9">
        <f t="shared" si="268"/>
        <v>0</v>
      </c>
      <c r="CP371" s="9">
        <f t="shared" si="268"/>
        <v>0</v>
      </c>
      <c r="CQ371" s="9">
        <f t="shared" si="257"/>
        <v>1.3164482498656954E-2</v>
      </c>
      <c r="CR371" s="27"/>
    </row>
    <row r="372" spans="2:96" x14ac:dyDescent="0.2">
      <c r="B372" s="1">
        <f t="shared" si="252"/>
        <v>44221</v>
      </c>
      <c r="C372" s="8">
        <f t="shared" si="247"/>
        <v>51.571428571428569</v>
      </c>
      <c r="D372">
        <f t="shared" si="255"/>
        <v>361</v>
      </c>
      <c r="E372" s="14">
        <f t="shared" si="253"/>
        <v>0.15</v>
      </c>
      <c r="F372" s="3">
        <f t="shared" si="248"/>
        <v>2.8576511180631639</v>
      </c>
      <c r="G372" s="3">
        <f t="shared" si="241"/>
        <v>1.4189999999999996</v>
      </c>
      <c r="H372" s="27"/>
      <c r="I372" s="4">
        <f t="shared" si="249"/>
        <v>2245453.5626743361</v>
      </c>
      <c r="J372" s="4"/>
      <c r="K372" s="4">
        <f t="shared" si="242"/>
        <v>2754546.437325669</v>
      </c>
      <c r="L372" s="4">
        <f t="shared" si="269"/>
        <v>1.0000000419867006</v>
      </c>
      <c r="N372" s="4">
        <f t="shared" si="256"/>
        <v>1.3164482498656954E-2</v>
      </c>
      <c r="O372" s="4">
        <f t="shared" si="271"/>
        <v>1.3301792007357448E-2</v>
      </c>
      <c r="P372" s="4">
        <f t="shared" si="271"/>
        <v>1.4298440090355689E-2</v>
      </c>
      <c r="Q372" s="4">
        <f t="shared" si="271"/>
        <v>1.5369762865911366E-2</v>
      </c>
      <c r="R372" s="4">
        <f t="shared" si="271"/>
        <v>1.6521355395904012E-2</v>
      </c>
      <c r="S372" s="4">
        <f t="shared" si="271"/>
        <v>1.7759231956446624E-2</v>
      </c>
      <c r="T372" s="4">
        <f t="shared" si="271"/>
        <v>1.9089857447779641E-2</v>
      </c>
      <c r="U372" s="4">
        <f t="shared" si="271"/>
        <v>2.0520181157563717E-2</v>
      </c>
      <c r="V372" s="4">
        <f t="shared" si="271"/>
        <v>2.2057673053899388E-2</v>
      </c>
      <c r="W372" s="4">
        <f t="shared" si="271"/>
        <v>2.3710362797613044E-2</v>
      </c>
      <c r="X372" s="4">
        <f t="shared" si="271"/>
        <v>2.5486881677549492E-2</v>
      </c>
      <c r="Y372" s="4">
        <f t="shared" si="271"/>
        <v>2.7396507687876367E-2</v>
      </c>
      <c r="Z372" s="4">
        <f t="shared" si="271"/>
        <v>2.9449213982814353E-2</v>
      </c>
      <c r="AA372" s="4">
        <f t="shared" si="271"/>
        <v>3.1655720961845019E-2</v>
      </c>
      <c r="AB372" s="4">
        <f t="shared" si="271"/>
        <v>3.4027552257407535E-2</v>
      </c>
      <c r="AC372" s="4">
        <f t="shared" si="271"/>
        <v>3.657709491747535E-2</v>
      </c>
      <c r="AD372" s="4">
        <f t="shared" si="271"/>
        <v>3.9317664097310509E-2</v>
      </c>
      <c r="AE372" s="4">
        <f t="shared" si="271"/>
        <v>4.2263572598241664E-2</v>
      </c>
      <c r="AF372" s="4">
        <f t="shared" si="271"/>
        <v>4.5430205616622803E-2</v>
      </c>
      <c r="AG372" s="4">
        <f t="shared" si="271"/>
        <v>4.8834101093339778E-2</v>
      </c>
      <c r="AH372" s="4">
        <f t="shared" si="271"/>
        <v>5.2493036083476677E-2</v>
      </c>
      <c r="AI372" s="4">
        <f t="shared" si="243"/>
        <v>2589273.0631513079</v>
      </c>
      <c r="AJ372" s="4">
        <f t="shared" si="250"/>
        <v>2589273.6518759979</v>
      </c>
      <c r="AK372" s="27"/>
      <c r="AL372">
        <f t="shared" si="237"/>
        <v>361</v>
      </c>
      <c r="AM372" s="4"/>
      <c r="AN372" s="4"/>
      <c r="AO372" s="4">
        <f t="shared" si="273"/>
        <v>8.4905055366111366E-4</v>
      </c>
      <c r="AP372" s="4">
        <f t="shared" si="273"/>
        <v>0</v>
      </c>
      <c r="AQ372" s="4">
        <f t="shared" si="273"/>
        <v>0</v>
      </c>
      <c r="AR372" s="4">
        <f t="shared" si="273"/>
        <v>0</v>
      </c>
      <c r="AS372" s="4">
        <f t="shared" si="273"/>
        <v>0</v>
      </c>
      <c r="AT372" s="4">
        <f t="shared" si="273"/>
        <v>0</v>
      </c>
      <c r="AU372" s="4">
        <f t="shared" si="273"/>
        <v>0</v>
      </c>
      <c r="AV372" s="4">
        <f t="shared" si="273"/>
        <v>0</v>
      </c>
      <c r="AW372" s="4">
        <f t="shared" si="273"/>
        <v>0</v>
      </c>
      <c r="AX372" s="4">
        <f t="shared" si="273"/>
        <v>0</v>
      </c>
      <c r="AY372" s="4">
        <f t="shared" si="273"/>
        <v>0</v>
      </c>
      <c r="AZ372" s="4">
        <f t="shared" si="273"/>
        <v>0</v>
      </c>
      <c r="BA372" s="4">
        <f t="shared" si="273"/>
        <v>0</v>
      </c>
      <c r="BB372" s="4">
        <f t="shared" si="273"/>
        <v>0</v>
      </c>
      <c r="BC372" s="4">
        <f t="shared" si="273"/>
        <v>0</v>
      </c>
      <c r="BD372" s="4">
        <f t="shared" si="273"/>
        <v>0</v>
      </c>
      <c r="BE372" s="4">
        <f t="shared" si="272"/>
        <v>0</v>
      </c>
      <c r="BF372" s="4">
        <f t="shared" si="272"/>
        <v>0</v>
      </c>
      <c r="BG372" s="4">
        <f t="shared" si="272"/>
        <v>0</v>
      </c>
      <c r="BH372" s="4">
        <f t="shared" si="272"/>
        <v>0</v>
      </c>
      <c r="BI372" s="4">
        <f t="shared" si="272"/>
        <v>0</v>
      </c>
      <c r="BJ372" s="4">
        <f t="shared" si="254"/>
        <v>8.4905055366111366E-4</v>
      </c>
      <c r="BK372" s="4">
        <f t="shared" si="251"/>
        <v>165272.78544967138</v>
      </c>
      <c r="BL372" s="4">
        <f t="shared" si="260"/>
        <v>1.0000000451325901</v>
      </c>
      <c r="BM372" s="4">
        <f t="shared" si="245"/>
        <v>2754546.4373256695</v>
      </c>
      <c r="BN372" s="18">
        <f t="shared" si="261"/>
        <v>1.0000000419867008</v>
      </c>
      <c r="BO372" s="4">
        <f t="shared" si="246"/>
        <v>5.9999999713249066</v>
      </c>
      <c r="BP372" s="27"/>
      <c r="BQ372" s="4">
        <f>I372+AJ372+BK372+SUM(J$11:J372)</f>
        <v>5000000.0000000056</v>
      </c>
      <c r="BR372" s="27"/>
      <c r="BS372">
        <f t="shared" si="239"/>
        <v>361</v>
      </c>
      <c r="BT372" s="11">
        <f t="shared" si="240"/>
        <v>0.4644426589191093</v>
      </c>
      <c r="BU372" s="9">
        <f t="shared" si="265"/>
        <v>9.171220882455473E-4</v>
      </c>
      <c r="BV372" s="9">
        <f t="shared" si="265"/>
        <v>9.2668794724290742E-4</v>
      </c>
      <c r="BW372" s="9">
        <f t="shared" si="265"/>
        <v>9.9612083009405781E-4</v>
      </c>
      <c r="BX372" s="9">
        <f t="shared" si="263"/>
        <v>1.0707560298600096E-3</v>
      </c>
      <c r="BY372" s="9">
        <f t="shared" si="263"/>
        <v>1.1509833343531848E-3</v>
      </c>
      <c r="BZ372" s="9">
        <f t="shared" si="263"/>
        <v>1.2372217365319929E-3</v>
      </c>
      <c r="CA372" s="9">
        <f t="shared" si="263"/>
        <v>1.3299216227150308E-3</v>
      </c>
      <c r="CB372" s="9">
        <f t="shared" si="263"/>
        <v>1.4295671247481047E-3</v>
      </c>
      <c r="CC372" s="9">
        <f t="shared" si="263"/>
        <v>1.5366786484082131E-3</v>
      </c>
      <c r="CD372" s="9">
        <f t="shared" si="236"/>
        <v>1.6518155912490198E-3</v>
      </c>
      <c r="CE372" s="9">
        <f t="shared" si="236"/>
        <v>0</v>
      </c>
      <c r="CF372" s="9">
        <f t="shared" si="236"/>
        <v>0</v>
      </c>
      <c r="CG372" s="9">
        <f t="shared" si="236"/>
        <v>0</v>
      </c>
      <c r="CH372" s="9">
        <f t="shared" si="236"/>
        <v>0</v>
      </c>
      <c r="CI372" s="9">
        <f t="shared" si="236"/>
        <v>0</v>
      </c>
      <c r="CJ372" s="9">
        <f t="shared" si="236"/>
        <v>0</v>
      </c>
      <c r="CK372" s="9">
        <f t="shared" si="236"/>
        <v>0</v>
      </c>
      <c r="CL372" s="9">
        <f t="shared" si="236"/>
        <v>0</v>
      </c>
      <c r="CM372" s="9">
        <f t="shared" si="268"/>
        <v>0</v>
      </c>
      <c r="CN372" s="9">
        <f t="shared" si="268"/>
        <v>0</v>
      </c>
      <c r="CO372" s="9">
        <f t="shared" si="268"/>
        <v>0</v>
      </c>
      <c r="CP372" s="9">
        <f t="shared" si="268"/>
        <v>0</v>
      </c>
      <c r="CQ372" s="9">
        <f t="shared" si="257"/>
        <v>1.2246874953448068E-2</v>
      </c>
      <c r="CR372" s="27"/>
    </row>
    <row r="373" spans="2:96" x14ac:dyDescent="0.2">
      <c r="B373" s="1">
        <f t="shared" si="252"/>
        <v>44222</v>
      </c>
      <c r="C373" s="8">
        <f t="shared" si="247"/>
        <v>51.714285714285715</v>
      </c>
      <c r="D373">
        <f t="shared" si="255"/>
        <v>362</v>
      </c>
      <c r="E373" s="14">
        <f t="shared" si="253"/>
        <v>0.15</v>
      </c>
      <c r="F373" s="3">
        <f t="shared" si="248"/>
        <v>2.8576511180631639</v>
      </c>
      <c r="G373" s="3">
        <f t="shared" si="241"/>
        <v>1.4189999999999996</v>
      </c>
      <c r="H373" s="27"/>
      <c r="I373" s="4">
        <f t="shared" si="249"/>
        <v>2245453.550427461</v>
      </c>
      <c r="J373" s="4"/>
      <c r="K373" s="4">
        <f t="shared" si="242"/>
        <v>2754546.4495725441</v>
      </c>
      <c r="L373" s="4">
        <f t="shared" si="269"/>
        <v>1.0000000390600898</v>
      </c>
      <c r="N373" s="4">
        <f t="shared" si="256"/>
        <v>1.2246874953448068E-2</v>
      </c>
      <c r="O373" s="4">
        <f t="shared" si="271"/>
        <v>1.2374613548737536E-2</v>
      </c>
      <c r="P373" s="4">
        <f t="shared" si="271"/>
        <v>1.3301792007357448E-2</v>
      </c>
      <c r="Q373" s="4">
        <f t="shared" si="271"/>
        <v>1.4298440090355689E-2</v>
      </c>
      <c r="R373" s="4">
        <f t="shared" si="271"/>
        <v>1.5369762865911366E-2</v>
      </c>
      <c r="S373" s="4">
        <f t="shared" si="271"/>
        <v>1.6521355395904012E-2</v>
      </c>
      <c r="T373" s="4">
        <f t="shared" si="271"/>
        <v>1.7759231956446624E-2</v>
      </c>
      <c r="U373" s="4">
        <f t="shared" si="271"/>
        <v>1.9089857447779641E-2</v>
      </c>
      <c r="V373" s="4">
        <f t="shared" si="271"/>
        <v>2.0520181157563717E-2</v>
      </c>
      <c r="W373" s="4">
        <f t="shared" si="271"/>
        <v>2.2057673053899388E-2</v>
      </c>
      <c r="X373" s="4">
        <f t="shared" si="271"/>
        <v>2.3710362797613044E-2</v>
      </c>
      <c r="Y373" s="4">
        <f t="shared" si="271"/>
        <v>2.5486881677549492E-2</v>
      </c>
      <c r="Z373" s="4">
        <f t="shared" si="271"/>
        <v>2.7396507687876367E-2</v>
      </c>
      <c r="AA373" s="4">
        <f t="shared" si="271"/>
        <v>2.9449213982814353E-2</v>
      </c>
      <c r="AB373" s="4">
        <f t="shared" si="271"/>
        <v>3.1655720961845019E-2</v>
      </c>
      <c r="AC373" s="4">
        <f t="shared" si="271"/>
        <v>3.4027552257407535E-2</v>
      </c>
      <c r="AD373" s="4">
        <f t="shared" si="271"/>
        <v>3.657709491747535E-2</v>
      </c>
      <c r="AE373" s="4">
        <f t="shared" si="271"/>
        <v>3.9317664097310509E-2</v>
      </c>
      <c r="AF373" s="4">
        <f t="shared" si="271"/>
        <v>4.2263572598241664E-2</v>
      </c>
      <c r="AG373" s="4">
        <f t="shared" si="271"/>
        <v>4.5430205616622803E-2</v>
      </c>
      <c r="AH373" s="4">
        <f t="shared" si="271"/>
        <v>4.8834101093339778E-2</v>
      </c>
      <c r="AI373" s="4">
        <f t="shared" si="243"/>
        <v>2589273.1156443441</v>
      </c>
      <c r="AJ373" s="4">
        <f t="shared" si="250"/>
        <v>2589273.6633330043</v>
      </c>
      <c r="AK373" s="27"/>
      <c r="AL373">
        <f t="shared" si="237"/>
        <v>362</v>
      </c>
      <c r="AM373" s="4"/>
      <c r="AN373" s="4"/>
      <c r="AO373" s="4">
        <f t="shared" si="273"/>
        <v>7.8986894991941721E-4</v>
      </c>
      <c r="AP373" s="4">
        <f t="shared" si="273"/>
        <v>0</v>
      </c>
      <c r="AQ373" s="4">
        <f t="shared" si="273"/>
        <v>0</v>
      </c>
      <c r="AR373" s="4">
        <f t="shared" si="273"/>
        <v>0</v>
      </c>
      <c r="AS373" s="4">
        <f t="shared" si="273"/>
        <v>0</v>
      </c>
      <c r="AT373" s="4">
        <f t="shared" si="273"/>
        <v>0</v>
      </c>
      <c r="AU373" s="4">
        <f t="shared" si="273"/>
        <v>0</v>
      </c>
      <c r="AV373" s="4">
        <f t="shared" si="273"/>
        <v>0</v>
      </c>
      <c r="AW373" s="4">
        <f t="shared" si="273"/>
        <v>0</v>
      </c>
      <c r="AX373" s="4">
        <f t="shared" si="273"/>
        <v>0</v>
      </c>
      <c r="AY373" s="4">
        <f t="shared" si="273"/>
        <v>0</v>
      </c>
      <c r="AZ373" s="4">
        <f t="shared" si="273"/>
        <v>0</v>
      </c>
      <c r="BA373" s="4">
        <f t="shared" si="273"/>
        <v>0</v>
      </c>
      <c r="BB373" s="4">
        <f t="shared" si="273"/>
        <v>0</v>
      </c>
      <c r="BC373" s="4">
        <f t="shared" si="273"/>
        <v>0</v>
      </c>
      <c r="BD373" s="4">
        <f t="shared" si="273"/>
        <v>0</v>
      </c>
      <c r="BE373" s="4">
        <f t="shared" si="272"/>
        <v>0</v>
      </c>
      <c r="BF373" s="4">
        <f t="shared" si="272"/>
        <v>0</v>
      </c>
      <c r="BG373" s="4">
        <f t="shared" si="272"/>
        <v>0</v>
      </c>
      <c r="BH373" s="4">
        <f t="shared" si="272"/>
        <v>0</v>
      </c>
      <c r="BI373" s="4">
        <f t="shared" si="272"/>
        <v>0</v>
      </c>
      <c r="BJ373" s="4">
        <f t="shared" si="254"/>
        <v>7.8986894991941721E-4</v>
      </c>
      <c r="BK373" s="4">
        <f t="shared" si="251"/>
        <v>165272.78623954032</v>
      </c>
      <c r="BL373" s="4">
        <f t="shared" si="260"/>
        <v>1.0000000419867006</v>
      </c>
      <c r="BM373" s="4">
        <f t="shared" si="245"/>
        <v>2754546.4495725445</v>
      </c>
      <c r="BN373" s="18">
        <f t="shared" si="261"/>
        <v>1.0000000390600898</v>
      </c>
      <c r="BO373" s="4">
        <f t="shared" si="246"/>
        <v>5.9999999733236535</v>
      </c>
      <c r="BP373" s="27"/>
      <c r="BQ373" s="4">
        <f>I373+AJ373+BK373+SUM(J$11:J373)</f>
        <v>5000000.0000000056</v>
      </c>
      <c r="BR373" s="27"/>
      <c r="BS373">
        <f t="shared" si="239"/>
        <v>362</v>
      </c>
      <c r="BT373" s="11">
        <f t="shared" si="240"/>
        <v>0.46444265646188143</v>
      </c>
      <c r="BU373" s="9">
        <f t="shared" si="265"/>
        <v>8.5319567051038512E-4</v>
      </c>
      <c r="BV373" s="9">
        <f t="shared" si="265"/>
        <v>8.6209475838972763E-4</v>
      </c>
      <c r="BW373" s="9">
        <f t="shared" si="265"/>
        <v>9.2668794234007732E-4</v>
      </c>
      <c r="BX373" s="9">
        <f t="shared" si="263"/>
        <v>9.9612082482387898E-4</v>
      </c>
      <c r="BY373" s="9">
        <f t="shared" si="263"/>
        <v>1.0707560241949583E-3</v>
      </c>
      <c r="BZ373" s="9">
        <f t="shared" si="263"/>
        <v>1.1509833282636747E-3</v>
      </c>
      <c r="CA373" s="9">
        <f t="shared" si="263"/>
        <v>1.2372217299862209E-3</v>
      </c>
      <c r="CB373" s="9">
        <f t="shared" si="263"/>
        <v>1.3299216156788113E-3</v>
      </c>
      <c r="CC373" s="9">
        <f t="shared" si="263"/>
        <v>1.4295671171846906E-3</v>
      </c>
      <c r="CD373" s="9">
        <f t="shared" si="236"/>
        <v>1.5366786402781038E-3</v>
      </c>
      <c r="CE373" s="9">
        <f t="shared" si="236"/>
        <v>0</v>
      </c>
      <c r="CF373" s="9">
        <f t="shared" si="236"/>
        <v>0</v>
      </c>
      <c r="CG373" s="9">
        <f t="shared" si="236"/>
        <v>0</v>
      </c>
      <c r="CH373" s="9">
        <f t="shared" si="236"/>
        <v>0</v>
      </c>
      <c r="CI373" s="9">
        <f t="shared" si="236"/>
        <v>0</v>
      </c>
      <c r="CJ373" s="9">
        <f t="shared" ref="CJ373:CL411" si="274">AC373*$E373*$BT373*CJ$7</f>
        <v>0</v>
      </c>
      <c r="CK373" s="9">
        <f t="shared" si="274"/>
        <v>0</v>
      </c>
      <c r="CL373" s="9">
        <f t="shared" si="274"/>
        <v>0</v>
      </c>
      <c r="CM373" s="9">
        <f t="shared" si="268"/>
        <v>0</v>
      </c>
      <c r="CN373" s="9">
        <f t="shared" si="268"/>
        <v>0</v>
      </c>
      <c r="CO373" s="9">
        <f t="shared" si="268"/>
        <v>0</v>
      </c>
      <c r="CP373" s="9">
        <f t="shared" si="268"/>
        <v>0</v>
      </c>
      <c r="CQ373" s="9">
        <f t="shared" si="257"/>
        <v>1.1393227651650529E-2</v>
      </c>
      <c r="CR373" s="27"/>
    </row>
    <row r="374" spans="2:96" x14ac:dyDescent="0.2">
      <c r="B374" s="1">
        <f t="shared" si="252"/>
        <v>44223</v>
      </c>
      <c r="C374" s="8">
        <f t="shared" si="247"/>
        <v>51.857142857142854</v>
      </c>
      <c r="D374">
        <f t="shared" si="255"/>
        <v>363</v>
      </c>
      <c r="E374" s="14">
        <f t="shared" si="253"/>
        <v>0.15</v>
      </c>
      <c r="F374" s="3">
        <f t="shared" si="248"/>
        <v>2.8576511180631639</v>
      </c>
      <c r="G374" s="3">
        <f t="shared" si="241"/>
        <v>1.4189999999999996</v>
      </c>
      <c r="H374" s="27"/>
      <c r="I374" s="4">
        <f t="shared" si="249"/>
        <v>2245453.5390342334</v>
      </c>
      <c r="J374" s="4"/>
      <c r="K374" s="4">
        <f t="shared" si="242"/>
        <v>2754546.4609657717</v>
      </c>
      <c r="L374" s="4">
        <f t="shared" si="269"/>
        <v>1.0000000363374735</v>
      </c>
      <c r="N374" s="4">
        <f t="shared" si="256"/>
        <v>1.1393227651650529E-2</v>
      </c>
      <c r="O374" s="4">
        <f t="shared" si="271"/>
        <v>1.1512062456241184E-2</v>
      </c>
      <c r="P374" s="4">
        <f t="shared" si="271"/>
        <v>1.2374613548737536E-2</v>
      </c>
      <c r="Q374" s="4">
        <f t="shared" si="271"/>
        <v>1.3301792007357448E-2</v>
      </c>
      <c r="R374" s="4">
        <f t="shared" si="271"/>
        <v>1.4298440090355689E-2</v>
      </c>
      <c r="S374" s="4">
        <f t="shared" si="271"/>
        <v>1.5369762865911366E-2</v>
      </c>
      <c r="T374" s="4">
        <f t="shared" si="271"/>
        <v>1.6521355395904012E-2</v>
      </c>
      <c r="U374" s="4">
        <f t="shared" si="271"/>
        <v>1.7759231956446624E-2</v>
      </c>
      <c r="V374" s="4">
        <f t="shared" si="271"/>
        <v>1.9089857447779641E-2</v>
      </c>
      <c r="W374" s="4">
        <f t="shared" si="271"/>
        <v>2.0520181157563717E-2</v>
      </c>
      <c r="X374" s="4">
        <f t="shared" si="271"/>
        <v>2.2057673053899388E-2</v>
      </c>
      <c r="Y374" s="4">
        <f t="shared" si="271"/>
        <v>2.3710362797613044E-2</v>
      </c>
      <c r="Z374" s="4">
        <f t="shared" si="271"/>
        <v>2.5486881677549492E-2</v>
      </c>
      <c r="AA374" s="4">
        <f t="shared" si="271"/>
        <v>2.7396507687876367E-2</v>
      </c>
      <c r="AB374" s="4">
        <f t="shared" si="271"/>
        <v>2.9449213982814353E-2</v>
      </c>
      <c r="AC374" s="4">
        <f t="shared" si="271"/>
        <v>3.1655720961845019E-2</v>
      </c>
      <c r="AD374" s="4">
        <f t="shared" si="271"/>
        <v>3.4027552257407535E-2</v>
      </c>
      <c r="AE374" s="4">
        <f t="shared" si="271"/>
        <v>3.657709491747535E-2</v>
      </c>
      <c r="AF374" s="4">
        <f t="shared" si="271"/>
        <v>3.9317664097310509E-2</v>
      </c>
      <c r="AG374" s="4">
        <f t="shared" si="271"/>
        <v>4.2263572598241664E-2</v>
      </c>
      <c r="AH374" s="4">
        <f t="shared" si="271"/>
        <v>4.5430205616622803E-2</v>
      </c>
      <c r="AI374" s="4">
        <f t="shared" si="243"/>
        <v>2589273.1644784454</v>
      </c>
      <c r="AJ374" s="4">
        <f t="shared" si="250"/>
        <v>2589273.6739914198</v>
      </c>
      <c r="AK374" s="27"/>
      <c r="AL374">
        <f t="shared" si="237"/>
        <v>363</v>
      </c>
      <c r="AM374" s="4"/>
      <c r="AN374" s="4"/>
      <c r="AO374" s="4">
        <f t="shared" si="273"/>
        <v>7.3481249720688412E-4</v>
      </c>
      <c r="AP374" s="4">
        <f t="shared" si="273"/>
        <v>0</v>
      </c>
      <c r="AQ374" s="4">
        <f t="shared" si="273"/>
        <v>0</v>
      </c>
      <c r="AR374" s="4">
        <f t="shared" si="273"/>
        <v>0</v>
      </c>
      <c r="AS374" s="4">
        <f t="shared" si="273"/>
        <v>0</v>
      </c>
      <c r="AT374" s="4">
        <f t="shared" si="273"/>
        <v>0</v>
      </c>
      <c r="AU374" s="4">
        <f t="shared" si="273"/>
        <v>0</v>
      </c>
      <c r="AV374" s="4">
        <f t="shared" si="273"/>
        <v>0</v>
      </c>
      <c r="AW374" s="4">
        <f t="shared" si="273"/>
        <v>0</v>
      </c>
      <c r="AX374" s="4">
        <f t="shared" si="273"/>
        <v>0</v>
      </c>
      <c r="AY374" s="4">
        <f t="shared" si="273"/>
        <v>0</v>
      </c>
      <c r="AZ374" s="4">
        <f t="shared" si="273"/>
        <v>0</v>
      </c>
      <c r="BA374" s="4">
        <f t="shared" si="273"/>
        <v>0</v>
      </c>
      <c r="BB374" s="4">
        <f t="shared" si="273"/>
        <v>0</v>
      </c>
      <c r="BC374" s="4">
        <f t="shared" si="273"/>
        <v>0</v>
      </c>
      <c r="BD374" s="4">
        <f t="shared" si="273"/>
        <v>0</v>
      </c>
      <c r="BE374" s="4">
        <f t="shared" si="272"/>
        <v>0</v>
      </c>
      <c r="BF374" s="4">
        <f t="shared" si="272"/>
        <v>0</v>
      </c>
      <c r="BG374" s="4">
        <f t="shared" si="272"/>
        <v>0</v>
      </c>
      <c r="BH374" s="4">
        <f t="shared" si="272"/>
        <v>0</v>
      </c>
      <c r="BI374" s="4">
        <f t="shared" si="272"/>
        <v>0</v>
      </c>
      <c r="BJ374" s="4">
        <f t="shared" si="254"/>
        <v>7.3481249720688412E-4</v>
      </c>
      <c r="BK374" s="4">
        <f t="shared" si="251"/>
        <v>165272.78697435281</v>
      </c>
      <c r="BL374" s="4">
        <f t="shared" si="260"/>
        <v>1.0000000390600898</v>
      </c>
      <c r="BM374" s="4">
        <f t="shared" si="245"/>
        <v>2754546.4609657726</v>
      </c>
      <c r="BN374" s="18">
        <f t="shared" si="261"/>
        <v>1.0000000363374737</v>
      </c>
      <c r="BO374" s="4">
        <f t="shared" si="246"/>
        <v>5.9999999751830817</v>
      </c>
      <c r="BP374" s="27"/>
      <c r="BQ374" s="4">
        <f>I374+AJ374+BK374+SUM(J$11:J374)</f>
        <v>5000000.0000000065</v>
      </c>
      <c r="BR374" s="27"/>
      <c r="BS374">
        <f t="shared" si="239"/>
        <v>363</v>
      </c>
      <c r="BT374" s="11">
        <f t="shared" si="240"/>
        <v>0.46444265417593039</v>
      </c>
      <c r="BU374" s="9">
        <f t="shared" si="265"/>
        <v>7.937251335244761E-4</v>
      </c>
      <c r="BV374" s="9">
        <f t="shared" si="265"/>
        <v>8.0200392633236034E-4</v>
      </c>
      <c r="BW374" s="9">
        <f t="shared" si="265"/>
        <v>8.6209475414656344E-4</v>
      </c>
      <c r="BX374" s="9">
        <f t="shared" si="263"/>
        <v>9.2668793777899046E-4</v>
      </c>
      <c r="BY374" s="9">
        <f t="shared" si="263"/>
        <v>9.9612081992104889E-4</v>
      </c>
      <c r="BZ374" s="9">
        <f t="shared" si="263"/>
        <v>1.0707560189247795E-3</v>
      </c>
      <c r="CA374" s="9">
        <f t="shared" si="263"/>
        <v>1.1509833225986233E-3</v>
      </c>
      <c r="CB374" s="9">
        <f t="shared" si="263"/>
        <v>1.2372217238967107E-3</v>
      </c>
      <c r="CC374" s="9">
        <f t="shared" si="263"/>
        <v>1.3299216091330393E-3</v>
      </c>
      <c r="CD374" s="9">
        <f t="shared" si="263"/>
        <v>1.4295671101484712E-3</v>
      </c>
      <c r="CE374" s="9">
        <f t="shared" si="263"/>
        <v>0</v>
      </c>
      <c r="CF374" s="9">
        <f t="shared" si="263"/>
        <v>0</v>
      </c>
      <c r="CG374" s="9">
        <f t="shared" si="263"/>
        <v>0</v>
      </c>
      <c r="CH374" s="9">
        <f t="shared" si="263"/>
        <v>0</v>
      </c>
      <c r="CI374" s="9">
        <f t="shared" si="263"/>
        <v>0</v>
      </c>
      <c r="CJ374" s="9">
        <f t="shared" si="274"/>
        <v>0</v>
      </c>
      <c r="CK374" s="9">
        <f t="shared" si="274"/>
        <v>0</v>
      </c>
      <c r="CL374" s="9">
        <f t="shared" si="274"/>
        <v>0</v>
      </c>
      <c r="CM374" s="9">
        <f t="shared" si="268"/>
        <v>0</v>
      </c>
      <c r="CN374" s="9">
        <f t="shared" si="268"/>
        <v>0</v>
      </c>
      <c r="CO374" s="9">
        <f t="shared" si="268"/>
        <v>0</v>
      </c>
      <c r="CP374" s="9">
        <f t="shared" si="268"/>
        <v>0</v>
      </c>
      <c r="CQ374" s="9">
        <f t="shared" si="257"/>
        <v>1.0599082356405063E-2</v>
      </c>
      <c r="CR374" s="27"/>
    </row>
    <row r="375" spans="2:96" x14ac:dyDescent="0.2">
      <c r="B375" s="1">
        <f t="shared" si="252"/>
        <v>44224</v>
      </c>
      <c r="C375" s="8">
        <f t="shared" si="247"/>
        <v>52</v>
      </c>
      <c r="D375">
        <f t="shared" si="255"/>
        <v>364</v>
      </c>
      <c r="E375" s="14">
        <f t="shared" si="253"/>
        <v>0.15</v>
      </c>
      <c r="F375" s="3">
        <f t="shared" si="248"/>
        <v>2.8576511180631639</v>
      </c>
      <c r="G375" s="3">
        <f t="shared" si="241"/>
        <v>1.4189999999999996</v>
      </c>
      <c r="H375" s="27"/>
      <c r="I375" s="4">
        <f t="shared" si="249"/>
        <v>2245453.5284351511</v>
      </c>
      <c r="J375" s="4"/>
      <c r="K375" s="4">
        <f t="shared" si="242"/>
        <v>2754546.471564854</v>
      </c>
      <c r="L375" s="4">
        <f t="shared" si="269"/>
        <v>1.0000000338046324</v>
      </c>
      <c r="N375" s="4">
        <f t="shared" si="256"/>
        <v>1.0599082356405063E-2</v>
      </c>
      <c r="O375" s="4">
        <f t="shared" si="271"/>
        <v>1.0709633992551497E-2</v>
      </c>
      <c r="P375" s="4">
        <f t="shared" si="271"/>
        <v>1.1512062456241184E-2</v>
      </c>
      <c r="Q375" s="4">
        <f t="shared" si="271"/>
        <v>1.2374613548737536E-2</v>
      </c>
      <c r="R375" s="4">
        <f t="shared" si="271"/>
        <v>1.3301792007357448E-2</v>
      </c>
      <c r="S375" s="4">
        <f t="shared" si="271"/>
        <v>1.4298440090355689E-2</v>
      </c>
      <c r="T375" s="4">
        <f t="shared" si="271"/>
        <v>1.5369762865911366E-2</v>
      </c>
      <c r="U375" s="4">
        <f t="shared" si="271"/>
        <v>1.6521355395904012E-2</v>
      </c>
      <c r="V375" s="4">
        <f t="shared" si="271"/>
        <v>1.7759231956446624E-2</v>
      </c>
      <c r="W375" s="4">
        <f t="shared" si="271"/>
        <v>1.9089857447779641E-2</v>
      </c>
      <c r="X375" s="4">
        <f t="shared" si="271"/>
        <v>2.0520181157563717E-2</v>
      </c>
      <c r="Y375" s="4">
        <f t="shared" si="271"/>
        <v>2.2057673053899388E-2</v>
      </c>
      <c r="Z375" s="4">
        <f t="shared" si="271"/>
        <v>2.3710362797613044E-2</v>
      </c>
      <c r="AA375" s="4">
        <f t="shared" si="271"/>
        <v>2.5486881677549492E-2</v>
      </c>
      <c r="AB375" s="4">
        <f t="shared" si="271"/>
        <v>2.7396507687876367E-2</v>
      </c>
      <c r="AC375" s="4">
        <f t="shared" si="271"/>
        <v>2.9449213982814353E-2</v>
      </c>
      <c r="AD375" s="4">
        <f t="shared" ref="AD375:AH375" si="275">AC374*(1-AC$6)</f>
        <v>3.1655720961845019E-2</v>
      </c>
      <c r="AE375" s="4">
        <f t="shared" si="275"/>
        <v>3.4027552257407535E-2</v>
      </c>
      <c r="AF375" s="4">
        <f t="shared" si="275"/>
        <v>3.657709491747535E-2</v>
      </c>
      <c r="AG375" s="4">
        <f t="shared" si="275"/>
        <v>3.9317664097310509E-2</v>
      </c>
      <c r="AH375" s="4">
        <f t="shared" si="275"/>
        <v>4.2263572598241664E-2</v>
      </c>
      <c r="AI375" s="4">
        <f t="shared" si="243"/>
        <v>2589273.2099086512</v>
      </c>
      <c r="AJ375" s="4">
        <f t="shared" si="250"/>
        <v>2589273.6839069086</v>
      </c>
      <c r="AK375" s="27"/>
      <c r="AL375">
        <f t="shared" si="237"/>
        <v>364</v>
      </c>
      <c r="AM375" s="4"/>
      <c r="AN375" s="4"/>
      <c r="AO375" s="4">
        <f t="shared" si="273"/>
        <v>6.8359365909903178E-4</v>
      </c>
      <c r="AP375" s="4">
        <f t="shared" si="273"/>
        <v>0</v>
      </c>
      <c r="AQ375" s="4">
        <f t="shared" si="273"/>
        <v>0</v>
      </c>
      <c r="AR375" s="4">
        <f t="shared" si="273"/>
        <v>0</v>
      </c>
      <c r="AS375" s="4">
        <f t="shared" si="273"/>
        <v>0</v>
      </c>
      <c r="AT375" s="4">
        <f t="shared" si="273"/>
        <v>0</v>
      </c>
      <c r="AU375" s="4">
        <f t="shared" si="273"/>
        <v>0</v>
      </c>
      <c r="AV375" s="4">
        <f t="shared" si="273"/>
        <v>0</v>
      </c>
      <c r="AW375" s="4">
        <f t="shared" si="273"/>
        <v>0</v>
      </c>
      <c r="AX375" s="4">
        <f t="shared" si="273"/>
        <v>0</v>
      </c>
      <c r="AY375" s="4">
        <f t="shared" si="273"/>
        <v>0</v>
      </c>
      <c r="AZ375" s="4">
        <f t="shared" si="273"/>
        <v>0</v>
      </c>
      <c r="BA375" s="4">
        <f t="shared" si="273"/>
        <v>0</v>
      </c>
      <c r="BB375" s="4">
        <f t="shared" si="273"/>
        <v>0</v>
      </c>
      <c r="BC375" s="4">
        <f t="shared" si="273"/>
        <v>0</v>
      </c>
      <c r="BD375" s="4">
        <f t="shared" si="273"/>
        <v>0</v>
      </c>
      <c r="BE375" s="4">
        <f t="shared" si="272"/>
        <v>0</v>
      </c>
      <c r="BF375" s="4">
        <f t="shared" si="272"/>
        <v>0</v>
      </c>
      <c r="BG375" s="4">
        <f t="shared" si="272"/>
        <v>0</v>
      </c>
      <c r="BH375" s="4">
        <f t="shared" si="272"/>
        <v>0</v>
      </c>
      <c r="BI375" s="4">
        <f t="shared" si="272"/>
        <v>0</v>
      </c>
      <c r="BJ375" s="4">
        <f t="shared" si="254"/>
        <v>6.8359365909903178E-4</v>
      </c>
      <c r="BK375" s="4">
        <f t="shared" si="251"/>
        <v>165272.78765794646</v>
      </c>
      <c r="BL375" s="4">
        <f t="shared" si="260"/>
        <v>1.0000000363374733</v>
      </c>
      <c r="BM375" s="4">
        <f t="shared" si="245"/>
        <v>2754546.471564855</v>
      </c>
      <c r="BN375" s="18">
        <f t="shared" si="261"/>
        <v>1.0000000338046326</v>
      </c>
      <c r="BO375" s="4">
        <f t="shared" si="246"/>
        <v>5.9999999769129024</v>
      </c>
      <c r="BP375" s="27"/>
      <c r="BQ375" s="4">
        <f>I375+AJ375+BK375+SUM(J$11:J375)</f>
        <v>5000000.0000000056</v>
      </c>
      <c r="BR375" s="27"/>
      <c r="BS375">
        <f t="shared" si="239"/>
        <v>364</v>
      </c>
      <c r="BT375" s="11">
        <f t="shared" si="240"/>
        <v>0.46444265204931778</v>
      </c>
      <c r="BU375" s="9">
        <f t="shared" si="265"/>
        <v>7.3839988783468494E-4</v>
      </c>
      <c r="BV375" s="9">
        <f t="shared" si="265"/>
        <v>7.4610162209672113E-4</v>
      </c>
      <c r="BW375" s="9">
        <f t="shared" si="265"/>
        <v>8.0200392266010579E-4</v>
      </c>
      <c r="BX375" s="9">
        <f t="shared" si="263"/>
        <v>8.6209475019916211E-4</v>
      </c>
      <c r="BY375" s="9">
        <f t="shared" si="263"/>
        <v>9.266879335358267E-4</v>
      </c>
      <c r="BZ375" s="9">
        <f t="shared" si="263"/>
        <v>9.9612081535996235E-4</v>
      </c>
      <c r="CA375" s="9">
        <f t="shared" si="263"/>
        <v>1.0707560140219496E-3</v>
      </c>
      <c r="CB375" s="9">
        <f t="shared" si="263"/>
        <v>1.1509833173284449E-3</v>
      </c>
      <c r="CC375" s="9">
        <f t="shared" si="263"/>
        <v>1.2372217182316596E-3</v>
      </c>
      <c r="CD375" s="9">
        <f t="shared" si="263"/>
        <v>1.3299216030435296E-3</v>
      </c>
      <c r="CE375" s="9">
        <f t="shared" si="263"/>
        <v>0</v>
      </c>
      <c r="CF375" s="9">
        <f t="shared" si="263"/>
        <v>0</v>
      </c>
      <c r="CG375" s="9">
        <f t="shared" si="263"/>
        <v>0</v>
      </c>
      <c r="CH375" s="9">
        <f t="shared" si="263"/>
        <v>0</v>
      </c>
      <c r="CI375" s="9">
        <f t="shared" si="263"/>
        <v>0</v>
      </c>
      <c r="CJ375" s="9">
        <f t="shared" si="274"/>
        <v>0</v>
      </c>
      <c r="CK375" s="9">
        <f t="shared" si="274"/>
        <v>0</v>
      </c>
      <c r="CL375" s="9">
        <f t="shared" si="274"/>
        <v>0</v>
      </c>
      <c r="CM375" s="9">
        <f t="shared" si="268"/>
        <v>0</v>
      </c>
      <c r="CN375" s="9">
        <f t="shared" si="268"/>
        <v>0</v>
      </c>
      <c r="CO375" s="9">
        <f t="shared" si="268"/>
        <v>0</v>
      </c>
      <c r="CP375" s="9">
        <f t="shared" si="268"/>
        <v>0</v>
      </c>
      <c r="CQ375" s="9">
        <f t="shared" si="257"/>
        <v>9.8602915843120469E-3</v>
      </c>
      <c r="CR375" s="27"/>
    </row>
    <row r="376" spans="2:96" x14ac:dyDescent="0.2">
      <c r="B376" s="1">
        <f t="shared" si="252"/>
        <v>44225</v>
      </c>
      <c r="C376" s="8">
        <f t="shared" si="247"/>
        <v>52.142857142857146</v>
      </c>
      <c r="D376">
        <f t="shared" si="255"/>
        <v>365</v>
      </c>
      <c r="E376" s="14">
        <f t="shared" si="253"/>
        <v>0.15</v>
      </c>
      <c r="F376" s="3">
        <f t="shared" si="248"/>
        <v>2.8576511180631639</v>
      </c>
      <c r="G376" s="3">
        <f t="shared" si="241"/>
        <v>1.4189999999999996</v>
      </c>
      <c r="H376" s="27"/>
      <c r="I376" s="4">
        <f t="shared" si="249"/>
        <v>2245453.5185748595</v>
      </c>
      <c r="J376" s="4"/>
      <c r="K376" s="4">
        <f t="shared" si="242"/>
        <v>2754546.4814251456</v>
      </c>
      <c r="L376" s="4">
        <f t="shared" si="269"/>
        <v>1.0000000314483388</v>
      </c>
      <c r="N376" s="4">
        <f t="shared" si="256"/>
        <v>9.8602915843120469E-3</v>
      </c>
      <c r="O376" s="4">
        <f t="shared" ref="O376:AH388" si="276">N375*(1-N$6)</f>
        <v>9.9631374150207577E-3</v>
      </c>
      <c r="P376" s="4">
        <f t="shared" si="276"/>
        <v>1.0709633992551497E-2</v>
      </c>
      <c r="Q376" s="4">
        <f t="shared" si="276"/>
        <v>1.1512062456241184E-2</v>
      </c>
      <c r="R376" s="4">
        <f t="shared" si="276"/>
        <v>1.2374613548737536E-2</v>
      </c>
      <c r="S376" s="4">
        <f t="shared" si="276"/>
        <v>1.3301792007357448E-2</v>
      </c>
      <c r="T376" s="4">
        <f t="shared" si="276"/>
        <v>1.4298440090355689E-2</v>
      </c>
      <c r="U376" s="4">
        <f t="shared" si="276"/>
        <v>1.5369762865911366E-2</v>
      </c>
      <c r="V376" s="4">
        <f t="shared" si="276"/>
        <v>1.6521355395904012E-2</v>
      </c>
      <c r="W376" s="4">
        <f t="shared" si="276"/>
        <v>1.7759231956446624E-2</v>
      </c>
      <c r="X376" s="4">
        <f t="shared" si="276"/>
        <v>1.9089857447779641E-2</v>
      </c>
      <c r="Y376" s="4">
        <f t="shared" si="276"/>
        <v>2.0520181157563717E-2</v>
      </c>
      <c r="Z376" s="4">
        <f t="shared" si="276"/>
        <v>2.2057673053899388E-2</v>
      </c>
      <c r="AA376" s="4">
        <f t="shared" si="276"/>
        <v>2.3710362797613044E-2</v>
      </c>
      <c r="AB376" s="4">
        <f t="shared" si="276"/>
        <v>2.5486881677549492E-2</v>
      </c>
      <c r="AC376" s="4">
        <f t="shared" si="276"/>
        <v>2.7396507687876367E-2</v>
      </c>
      <c r="AD376" s="4">
        <f t="shared" si="276"/>
        <v>2.9449213982814353E-2</v>
      </c>
      <c r="AE376" s="4">
        <f t="shared" si="276"/>
        <v>3.1655720961845019E-2</v>
      </c>
      <c r="AF376" s="4">
        <f t="shared" si="276"/>
        <v>3.4027552257407535E-2</v>
      </c>
      <c r="AG376" s="4">
        <f t="shared" si="276"/>
        <v>3.657709491747535E-2</v>
      </c>
      <c r="AH376" s="4">
        <f t="shared" si="276"/>
        <v>3.9317664097310509E-2</v>
      </c>
      <c r="AI376" s="4">
        <f t="shared" si="243"/>
        <v>2589273.2521722238</v>
      </c>
      <c r="AJ376" s="4">
        <f t="shared" si="250"/>
        <v>2589273.693131255</v>
      </c>
      <c r="AK376" s="27"/>
      <c r="AL376">
        <f t="shared" si="237"/>
        <v>365</v>
      </c>
      <c r="AM376" s="4"/>
      <c r="AN376" s="4"/>
      <c r="AO376" s="4">
        <f t="shared" si="273"/>
        <v>6.3594494138430378E-4</v>
      </c>
      <c r="AP376" s="4">
        <f t="shared" si="273"/>
        <v>0</v>
      </c>
      <c r="AQ376" s="4">
        <f t="shared" si="273"/>
        <v>0</v>
      </c>
      <c r="AR376" s="4">
        <f t="shared" si="273"/>
        <v>0</v>
      </c>
      <c r="AS376" s="4">
        <f t="shared" si="273"/>
        <v>0</v>
      </c>
      <c r="AT376" s="4">
        <f t="shared" si="273"/>
        <v>0</v>
      </c>
      <c r="AU376" s="4">
        <f t="shared" si="273"/>
        <v>0</v>
      </c>
      <c r="AV376" s="4">
        <f t="shared" si="273"/>
        <v>0</v>
      </c>
      <c r="AW376" s="4">
        <f t="shared" si="273"/>
        <v>0</v>
      </c>
      <c r="AX376" s="4">
        <f t="shared" si="273"/>
        <v>0</v>
      </c>
      <c r="AY376" s="4">
        <f t="shared" si="273"/>
        <v>0</v>
      </c>
      <c r="AZ376" s="4">
        <f t="shared" si="273"/>
        <v>0</v>
      </c>
      <c r="BA376" s="4">
        <f t="shared" si="273"/>
        <v>0</v>
      </c>
      <c r="BB376" s="4">
        <f t="shared" si="273"/>
        <v>0</v>
      </c>
      <c r="BC376" s="4">
        <f t="shared" si="273"/>
        <v>0</v>
      </c>
      <c r="BD376" s="4">
        <f t="shared" si="273"/>
        <v>0</v>
      </c>
      <c r="BE376" s="4">
        <f t="shared" si="272"/>
        <v>0</v>
      </c>
      <c r="BF376" s="4">
        <f t="shared" si="272"/>
        <v>0</v>
      </c>
      <c r="BG376" s="4">
        <f t="shared" si="272"/>
        <v>0</v>
      </c>
      <c r="BH376" s="4">
        <f t="shared" si="272"/>
        <v>0</v>
      </c>
      <c r="BI376" s="4">
        <f t="shared" si="272"/>
        <v>0</v>
      </c>
      <c r="BJ376" s="4">
        <f t="shared" si="254"/>
        <v>6.3594494138430378E-4</v>
      </c>
      <c r="BK376" s="4">
        <f t="shared" si="251"/>
        <v>165272.78829389141</v>
      </c>
      <c r="BL376" s="4">
        <f t="shared" si="260"/>
        <v>1.0000000338046322</v>
      </c>
      <c r="BM376" s="4">
        <f t="shared" si="245"/>
        <v>2754546.4814251466</v>
      </c>
      <c r="BN376" s="18">
        <f t="shared" si="261"/>
        <v>1.0000000314483388</v>
      </c>
      <c r="BO376" s="4">
        <f t="shared" si="246"/>
        <v>5.9999999785221494</v>
      </c>
      <c r="BP376" s="27"/>
      <c r="BQ376" s="4">
        <f>I376+AJ376+BK376+SUM(J$11:J376)</f>
        <v>5000000.0000000065</v>
      </c>
      <c r="BR376" s="27"/>
      <c r="BS376">
        <f t="shared" si="239"/>
        <v>365</v>
      </c>
      <c r="BT376" s="11">
        <f t="shared" si="240"/>
        <v>0.46444265007093688</v>
      </c>
      <c r="BU376" s="9">
        <f t="shared" si="265"/>
        <v>6.8693099308350647E-4</v>
      </c>
      <c r="BV376" s="9">
        <f t="shared" si="265"/>
        <v>6.9409589160797163E-4</v>
      </c>
      <c r="BW376" s="9">
        <f t="shared" si="265"/>
        <v>7.4610161891856082E-4</v>
      </c>
      <c r="BX376" s="9">
        <f t="shared" si="263"/>
        <v>8.0200391924381911E-4</v>
      </c>
      <c r="BY376" s="9">
        <f t="shared" si="263"/>
        <v>8.6209474652690723E-4</v>
      </c>
      <c r="BZ376" s="9">
        <f t="shared" si="263"/>
        <v>9.2668792958842505E-4</v>
      </c>
      <c r="CA376" s="9">
        <f t="shared" si="263"/>
        <v>9.9612081111679815E-4</v>
      </c>
      <c r="CB376" s="9">
        <f t="shared" si="263"/>
        <v>1.0707560094608628E-3</v>
      </c>
      <c r="CC376" s="9">
        <f t="shared" si="263"/>
        <v>1.1509833124256148E-3</v>
      </c>
      <c r="CD376" s="9">
        <f t="shared" si="263"/>
        <v>1.2372217129614808E-3</v>
      </c>
      <c r="CE376" s="9">
        <f t="shared" si="263"/>
        <v>0</v>
      </c>
      <c r="CF376" s="9">
        <f t="shared" si="263"/>
        <v>0</v>
      </c>
      <c r="CG376" s="9">
        <f t="shared" si="263"/>
        <v>0</v>
      </c>
      <c r="CH376" s="9">
        <f t="shared" si="263"/>
        <v>0</v>
      </c>
      <c r="CI376" s="9">
        <f t="shared" si="263"/>
        <v>0</v>
      </c>
      <c r="CJ376" s="9">
        <f t="shared" si="274"/>
        <v>0</v>
      </c>
      <c r="CK376" s="9">
        <f t="shared" si="274"/>
        <v>0</v>
      </c>
      <c r="CL376" s="9">
        <f t="shared" si="274"/>
        <v>0</v>
      </c>
      <c r="CM376" s="9">
        <f t="shared" si="268"/>
        <v>0</v>
      </c>
      <c r="CN376" s="9">
        <f t="shared" si="268"/>
        <v>0</v>
      </c>
      <c r="CO376" s="9">
        <f t="shared" si="268"/>
        <v>0</v>
      </c>
      <c r="CP376" s="9">
        <f t="shared" si="268"/>
        <v>0</v>
      </c>
      <c r="CQ376" s="9">
        <f t="shared" si="257"/>
        <v>9.1729969449339463E-3</v>
      </c>
      <c r="CR376" s="27"/>
    </row>
    <row r="377" spans="2:96" x14ac:dyDescent="0.2">
      <c r="B377" s="1">
        <f t="shared" si="252"/>
        <v>44226</v>
      </c>
      <c r="C377" s="8">
        <f t="shared" si="247"/>
        <v>52.285714285714285</v>
      </c>
      <c r="D377">
        <f t="shared" si="255"/>
        <v>366</v>
      </c>
      <c r="E377" s="14">
        <f t="shared" si="253"/>
        <v>0.15</v>
      </c>
      <c r="F377" s="3">
        <f t="shared" si="248"/>
        <v>2.8576511180631639</v>
      </c>
      <c r="G377" s="3">
        <f t="shared" si="241"/>
        <v>1.4189999999999996</v>
      </c>
      <c r="H377" s="27"/>
      <c r="I377" s="4">
        <f t="shared" si="249"/>
        <v>2245453.5094018625</v>
      </c>
      <c r="J377" s="4"/>
      <c r="K377" s="4">
        <f t="shared" si="242"/>
        <v>2754546.4905981426</v>
      </c>
      <c r="L377" s="4">
        <f t="shared" si="269"/>
        <v>1.0000000292562865</v>
      </c>
      <c r="N377" s="4">
        <f t="shared" si="256"/>
        <v>9.1729969449339463E-3</v>
      </c>
      <c r="O377" s="4">
        <f t="shared" si="276"/>
        <v>9.2686740892533228E-3</v>
      </c>
      <c r="P377" s="4">
        <f t="shared" si="276"/>
        <v>9.9631374150207577E-3</v>
      </c>
      <c r="Q377" s="4">
        <f t="shared" si="276"/>
        <v>1.0709633992551497E-2</v>
      </c>
      <c r="R377" s="4">
        <f t="shared" si="276"/>
        <v>1.1512062456241184E-2</v>
      </c>
      <c r="S377" s="4">
        <f t="shared" si="276"/>
        <v>1.2374613548737536E-2</v>
      </c>
      <c r="T377" s="4">
        <f t="shared" si="276"/>
        <v>1.3301792007357448E-2</v>
      </c>
      <c r="U377" s="4">
        <f t="shared" si="276"/>
        <v>1.4298440090355689E-2</v>
      </c>
      <c r="V377" s="4">
        <f t="shared" si="276"/>
        <v>1.5369762865911366E-2</v>
      </c>
      <c r="W377" s="4">
        <f t="shared" si="276"/>
        <v>1.6521355395904012E-2</v>
      </c>
      <c r="X377" s="4">
        <f t="shared" si="276"/>
        <v>1.7759231956446624E-2</v>
      </c>
      <c r="Y377" s="4">
        <f t="shared" si="276"/>
        <v>1.9089857447779641E-2</v>
      </c>
      <c r="Z377" s="4">
        <f t="shared" si="276"/>
        <v>2.0520181157563717E-2</v>
      </c>
      <c r="AA377" s="4">
        <f t="shared" si="276"/>
        <v>2.2057673053899388E-2</v>
      </c>
      <c r="AB377" s="4">
        <f t="shared" si="276"/>
        <v>2.3710362797613044E-2</v>
      </c>
      <c r="AC377" s="4">
        <f t="shared" si="276"/>
        <v>2.5486881677549492E-2</v>
      </c>
      <c r="AD377" s="4">
        <f t="shared" si="276"/>
        <v>2.7396507687876367E-2</v>
      </c>
      <c r="AE377" s="4">
        <f t="shared" si="276"/>
        <v>2.9449213982814353E-2</v>
      </c>
      <c r="AF377" s="4">
        <f t="shared" si="276"/>
        <v>3.1655720961845019E-2</v>
      </c>
      <c r="AG377" s="4">
        <f t="shared" si="276"/>
        <v>3.4027552257407535E-2</v>
      </c>
      <c r="AH377" s="4">
        <f t="shared" si="276"/>
        <v>3.657709491747535E-2</v>
      </c>
      <c r="AI377" s="4">
        <f t="shared" si="243"/>
        <v>2589273.291489888</v>
      </c>
      <c r="AJ377" s="4">
        <f t="shared" si="250"/>
        <v>2589273.7017126349</v>
      </c>
      <c r="AK377" s="27"/>
      <c r="AL377">
        <f t="shared" si="237"/>
        <v>366</v>
      </c>
      <c r="AM377" s="4"/>
      <c r="AN377" s="4"/>
      <c r="AO377" s="4">
        <f t="shared" si="273"/>
        <v>5.9161749505872276E-4</v>
      </c>
      <c r="AP377" s="4">
        <f t="shared" si="273"/>
        <v>0</v>
      </c>
      <c r="AQ377" s="4">
        <f t="shared" si="273"/>
        <v>0</v>
      </c>
      <c r="AR377" s="4">
        <f t="shared" si="273"/>
        <v>0</v>
      </c>
      <c r="AS377" s="4">
        <f t="shared" si="273"/>
        <v>0</v>
      </c>
      <c r="AT377" s="4">
        <f t="shared" si="273"/>
        <v>0</v>
      </c>
      <c r="AU377" s="4">
        <f t="shared" si="273"/>
        <v>0</v>
      </c>
      <c r="AV377" s="4">
        <f t="shared" si="273"/>
        <v>0</v>
      </c>
      <c r="AW377" s="4">
        <f t="shared" si="273"/>
        <v>0</v>
      </c>
      <c r="AX377" s="4">
        <f t="shared" si="273"/>
        <v>0</v>
      </c>
      <c r="AY377" s="4">
        <f t="shared" si="273"/>
        <v>0</v>
      </c>
      <c r="AZ377" s="4">
        <f t="shared" si="273"/>
        <v>0</v>
      </c>
      <c r="BA377" s="4">
        <f t="shared" si="273"/>
        <v>0</v>
      </c>
      <c r="BB377" s="4">
        <f t="shared" si="273"/>
        <v>0</v>
      </c>
      <c r="BC377" s="4">
        <f t="shared" si="273"/>
        <v>0</v>
      </c>
      <c r="BD377" s="4">
        <f t="shared" si="273"/>
        <v>0</v>
      </c>
      <c r="BE377" s="4">
        <f t="shared" si="272"/>
        <v>0</v>
      </c>
      <c r="BF377" s="4">
        <f t="shared" si="272"/>
        <v>0</v>
      </c>
      <c r="BG377" s="4">
        <f t="shared" si="272"/>
        <v>0</v>
      </c>
      <c r="BH377" s="4">
        <f t="shared" si="272"/>
        <v>0</v>
      </c>
      <c r="BI377" s="4">
        <f t="shared" si="272"/>
        <v>0</v>
      </c>
      <c r="BJ377" s="4">
        <f t="shared" si="254"/>
        <v>5.9161749505872276E-4</v>
      </c>
      <c r="BK377" s="4">
        <f t="shared" si="251"/>
        <v>165272.7888855089</v>
      </c>
      <c r="BL377" s="4">
        <f t="shared" si="260"/>
        <v>1.0000000314483386</v>
      </c>
      <c r="BM377" s="4">
        <f t="shared" si="245"/>
        <v>2754546.490598144</v>
      </c>
      <c r="BN377" s="18">
        <f t="shared" si="261"/>
        <v>1.0000000292562867</v>
      </c>
      <c r="BO377" s="4">
        <f t="shared" si="246"/>
        <v>5.9999999800192247</v>
      </c>
      <c r="BP377" s="27"/>
      <c r="BQ377" s="4">
        <f>I377+AJ377+BK377+SUM(J$11:J377)</f>
        <v>5000000.0000000065</v>
      </c>
      <c r="BR377" s="27"/>
      <c r="BS377">
        <f t="shared" si="239"/>
        <v>366</v>
      </c>
      <c r="BT377" s="11">
        <f t="shared" si="240"/>
        <v>0.46444264823045561</v>
      </c>
      <c r="BU377" s="9">
        <f t="shared" si="265"/>
        <v>6.3904964899725008E-4</v>
      </c>
      <c r="BV377" s="9">
        <f t="shared" si="265"/>
        <v>6.45715130939673E-4</v>
      </c>
      <c r="BW377" s="9">
        <f t="shared" si="265"/>
        <v>6.9409588885742651E-4</v>
      </c>
      <c r="BX377" s="9">
        <f t="shared" si="263"/>
        <v>7.461016159619287E-4</v>
      </c>
      <c r="BY377" s="9">
        <f t="shared" si="263"/>
        <v>8.0200391606565879E-4</v>
      </c>
      <c r="BZ377" s="9">
        <f t="shared" si="263"/>
        <v>8.6209474311062055E-4</v>
      </c>
      <c r="CA377" s="9">
        <f t="shared" si="263"/>
        <v>9.2668792591617016E-4</v>
      </c>
      <c r="CB377" s="9">
        <f t="shared" si="263"/>
        <v>9.961208071693965E-4</v>
      </c>
      <c r="CC377" s="9">
        <f t="shared" si="263"/>
        <v>1.0707560052176989E-3</v>
      </c>
      <c r="CD377" s="9">
        <f t="shared" si="263"/>
        <v>1.1509833078645281E-3</v>
      </c>
      <c r="CE377" s="9">
        <f t="shared" si="263"/>
        <v>0</v>
      </c>
      <c r="CF377" s="9">
        <f t="shared" si="263"/>
        <v>0</v>
      </c>
      <c r="CG377" s="9">
        <f t="shared" si="263"/>
        <v>0</v>
      </c>
      <c r="CH377" s="9">
        <f t="shared" si="263"/>
        <v>0</v>
      </c>
      <c r="CI377" s="9">
        <f t="shared" si="263"/>
        <v>0</v>
      </c>
      <c r="CJ377" s="9">
        <f t="shared" si="274"/>
        <v>0</v>
      </c>
      <c r="CK377" s="9">
        <f t="shared" si="274"/>
        <v>0</v>
      </c>
      <c r="CL377" s="9">
        <f t="shared" si="274"/>
        <v>0</v>
      </c>
      <c r="CM377" s="9">
        <f t="shared" si="268"/>
        <v>0</v>
      </c>
      <c r="CN377" s="9">
        <f t="shared" si="268"/>
        <v>0</v>
      </c>
      <c r="CO377" s="9">
        <f t="shared" si="268"/>
        <v>0</v>
      </c>
      <c r="CP377" s="9">
        <f t="shared" si="268"/>
        <v>0</v>
      </c>
      <c r="CQ377" s="9">
        <f t="shared" si="257"/>
        <v>8.5336089901003522E-3</v>
      </c>
      <c r="CR377" s="27"/>
    </row>
    <row r="378" spans="2:96" x14ac:dyDescent="0.2">
      <c r="B378" s="1">
        <f t="shared" si="252"/>
        <v>44227</v>
      </c>
      <c r="C378" s="8">
        <f t="shared" si="247"/>
        <v>52.428571428571431</v>
      </c>
      <c r="D378">
        <f t="shared" si="255"/>
        <v>367</v>
      </c>
      <c r="E378" s="14">
        <f t="shared" si="253"/>
        <v>0.15</v>
      </c>
      <c r="F378" s="3">
        <f t="shared" si="248"/>
        <v>2.8576511180631639</v>
      </c>
      <c r="G378" s="3">
        <f t="shared" si="241"/>
        <v>1.4189999999999996</v>
      </c>
      <c r="H378" s="27"/>
      <c r="I378" s="4">
        <f t="shared" si="249"/>
        <v>2245453.5008682534</v>
      </c>
      <c r="J378" s="4"/>
      <c r="K378" s="4">
        <f t="shared" si="242"/>
        <v>2754546.4991317517</v>
      </c>
      <c r="L378" s="4">
        <f t="shared" si="269"/>
        <v>1.0000000272170273</v>
      </c>
      <c r="N378" s="4">
        <f t="shared" si="256"/>
        <v>8.5336089901003522E-3</v>
      </c>
      <c r="O378" s="4">
        <f t="shared" si="276"/>
        <v>8.622617128237909E-3</v>
      </c>
      <c r="P378" s="4">
        <f t="shared" si="276"/>
        <v>9.2686740892533228E-3</v>
      </c>
      <c r="Q378" s="4">
        <f t="shared" si="276"/>
        <v>9.9631374150207577E-3</v>
      </c>
      <c r="R378" s="4">
        <f t="shared" si="276"/>
        <v>1.0709633992551497E-2</v>
      </c>
      <c r="S378" s="4">
        <f t="shared" si="276"/>
        <v>1.1512062456241184E-2</v>
      </c>
      <c r="T378" s="4">
        <f t="shared" si="276"/>
        <v>1.2374613548737536E-2</v>
      </c>
      <c r="U378" s="4">
        <f t="shared" si="276"/>
        <v>1.3301792007357448E-2</v>
      </c>
      <c r="V378" s="4">
        <f t="shared" si="276"/>
        <v>1.4298440090355689E-2</v>
      </c>
      <c r="W378" s="4">
        <f t="shared" si="276"/>
        <v>1.5369762865911366E-2</v>
      </c>
      <c r="X378" s="4">
        <f t="shared" si="276"/>
        <v>1.6521355395904012E-2</v>
      </c>
      <c r="Y378" s="4">
        <f t="shared" si="276"/>
        <v>1.7759231956446624E-2</v>
      </c>
      <c r="Z378" s="4">
        <f t="shared" si="276"/>
        <v>1.9089857447779641E-2</v>
      </c>
      <c r="AA378" s="4">
        <f t="shared" si="276"/>
        <v>2.0520181157563717E-2</v>
      </c>
      <c r="AB378" s="4">
        <f t="shared" si="276"/>
        <v>2.2057673053899388E-2</v>
      </c>
      <c r="AC378" s="4">
        <f t="shared" si="276"/>
        <v>2.3710362797613044E-2</v>
      </c>
      <c r="AD378" s="4">
        <f t="shared" si="276"/>
        <v>2.5486881677549492E-2</v>
      </c>
      <c r="AE378" s="4">
        <f t="shared" si="276"/>
        <v>2.7396507687876367E-2</v>
      </c>
      <c r="AF378" s="4">
        <f t="shared" si="276"/>
        <v>2.9449213982814353E-2</v>
      </c>
      <c r="AG378" s="4">
        <f t="shared" si="276"/>
        <v>3.1655720961845019E-2</v>
      </c>
      <c r="AH378" s="4">
        <f t="shared" si="276"/>
        <v>3.4027552257407535E-2</v>
      </c>
      <c r="AI378" s="4">
        <f t="shared" si="243"/>
        <v>2589273.3280669828</v>
      </c>
      <c r="AJ378" s="4">
        <f t="shared" si="250"/>
        <v>2589273.7096958635</v>
      </c>
      <c r="AK378" s="27"/>
      <c r="AL378">
        <f t="shared" si="237"/>
        <v>367</v>
      </c>
      <c r="AM378" s="4"/>
      <c r="AN378" s="4"/>
      <c r="AO378" s="4">
        <f t="shared" si="273"/>
        <v>5.5037981669603679E-4</v>
      </c>
      <c r="AP378" s="4">
        <f t="shared" si="273"/>
        <v>0</v>
      </c>
      <c r="AQ378" s="4">
        <f t="shared" si="273"/>
        <v>0</v>
      </c>
      <c r="AR378" s="4">
        <f t="shared" si="273"/>
        <v>0</v>
      </c>
      <c r="AS378" s="4">
        <f t="shared" si="273"/>
        <v>0</v>
      </c>
      <c r="AT378" s="4">
        <f t="shared" si="273"/>
        <v>0</v>
      </c>
      <c r="AU378" s="4">
        <f t="shared" si="273"/>
        <v>0</v>
      </c>
      <c r="AV378" s="4">
        <f t="shared" si="273"/>
        <v>0</v>
      </c>
      <c r="AW378" s="4">
        <f t="shared" si="273"/>
        <v>0</v>
      </c>
      <c r="AX378" s="4">
        <f t="shared" si="273"/>
        <v>0</v>
      </c>
      <c r="AY378" s="4">
        <f t="shared" si="273"/>
        <v>0</v>
      </c>
      <c r="AZ378" s="4">
        <f t="shared" si="273"/>
        <v>0</v>
      </c>
      <c r="BA378" s="4">
        <f t="shared" si="273"/>
        <v>0</v>
      </c>
      <c r="BB378" s="4">
        <f t="shared" si="273"/>
        <v>0</v>
      </c>
      <c r="BC378" s="4">
        <f t="shared" si="273"/>
        <v>0</v>
      </c>
      <c r="BD378" s="4">
        <f t="shared" si="273"/>
        <v>0</v>
      </c>
      <c r="BE378" s="4">
        <f t="shared" si="272"/>
        <v>0</v>
      </c>
      <c r="BF378" s="4">
        <f t="shared" si="272"/>
        <v>0</v>
      </c>
      <c r="BG378" s="4">
        <f t="shared" si="272"/>
        <v>0</v>
      </c>
      <c r="BH378" s="4">
        <f t="shared" si="272"/>
        <v>0</v>
      </c>
      <c r="BI378" s="4">
        <f t="shared" si="272"/>
        <v>0</v>
      </c>
      <c r="BJ378" s="4">
        <f t="shared" si="254"/>
        <v>5.5037981669603679E-4</v>
      </c>
      <c r="BK378" s="4">
        <f t="shared" si="251"/>
        <v>165272.78943588873</v>
      </c>
      <c r="BL378" s="4">
        <f t="shared" si="260"/>
        <v>1.0000000292562863</v>
      </c>
      <c r="BM378" s="4">
        <f t="shared" si="245"/>
        <v>2754546.4991317522</v>
      </c>
      <c r="BN378" s="18">
        <f t="shared" si="261"/>
        <v>1.0000000272170273</v>
      </c>
      <c r="BO378" s="4">
        <f t="shared" si="246"/>
        <v>5.9999999814119525</v>
      </c>
      <c r="BP378" s="27"/>
      <c r="BQ378" s="4">
        <f>I378+AJ378+BK378+SUM(J$11:J378)</f>
        <v>5000000.0000000056</v>
      </c>
      <c r="BR378" s="27"/>
      <c r="BS378">
        <f t="shared" si="239"/>
        <v>367</v>
      </c>
      <c r="BT378" s="11">
        <f t="shared" si="240"/>
        <v>0.46444264651826206</v>
      </c>
      <c r="BU378" s="9">
        <f t="shared" si="265"/>
        <v>5.9450579155713608E-4</v>
      </c>
      <c r="BV378" s="9">
        <f t="shared" si="265"/>
        <v>6.0070666784287671E-4</v>
      </c>
      <c r="BW378" s="9">
        <f t="shared" si="265"/>
        <v>6.4571512855920836E-4</v>
      </c>
      <c r="BX378" s="9">
        <f t="shared" si="263"/>
        <v>6.9409588629860345E-4</v>
      </c>
      <c r="BY378" s="9">
        <f t="shared" si="263"/>
        <v>7.4610161321138379E-4</v>
      </c>
      <c r="BZ378" s="9">
        <f t="shared" si="263"/>
        <v>8.02003913109027E-4</v>
      </c>
      <c r="CA378" s="9">
        <f t="shared" si="263"/>
        <v>8.6209473993246056E-4</v>
      </c>
      <c r="CB378" s="9">
        <f t="shared" si="263"/>
        <v>9.2668792249988381E-4</v>
      </c>
      <c r="CC378" s="9">
        <f t="shared" si="263"/>
        <v>9.9612080349714195E-4</v>
      </c>
      <c r="CD378" s="9">
        <f t="shared" si="263"/>
        <v>1.0707560012702974E-3</v>
      </c>
      <c r="CE378" s="9">
        <f t="shared" si="263"/>
        <v>0</v>
      </c>
      <c r="CF378" s="9">
        <f t="shared" si="263"/>
        <v>0</v>
      </c>
      <c r="CG378" s="9">
        <f t="shared" si="263"/>
        <v>0</v>
      </c>
      <c r="CH378" s="9">
        <f t="shared" si="263"/>
        <v>0</v>
      </c>
      <c r="CI378" s="9">
        <f t="shared" si="263"/>
        <v>0</v>
      </c>
      <c r="CJ378" s="9">
        <f t="shared" si="274"/>
        <v>0</v>
      </c>
      <c r="CK378" s="9">
        <f t="shared" si="274"/>
        <v>0</v>
      </c>
      <c r="CL378" s="9">
        <f t="shared" si="274"/>
        <v>0</v>
      </c>
      <c r="CM378" s="9">
        <f t="shared" si="268"/>
        <v>0</v>
      </c>
      <c r="CN378" s="9">
        <f t="shared" si="268"/>
        <v>0</v>
      </c>
      <c r="CO378" s="9">
        <f t="shared" si="268"/>
        <v>0</v>
      </c>
      <c r="CP378" s="9">
        <f t="shared" si="268"/>
        <v>0</v>
      </c>
      <c r="CQ378" s="9">
        <f t="shared" si="257"/>
        <v>7.9387884677780199E-3</v>
      </c>
      <c r="CR378" s="27"/>
    </row>
    <row r="379" spans="2:96" x14ac:dyDescent="0.2">
      <c r="B379" s="1">
        <f t="shared" si="252"/>
        <v>44228</v>
      </c>
      <c r="C379" s="8">
        <f t="shared" si="247"/>
        <v>52.571428571428569</v>
      </c>
      <c r="D379">
        <f t="shared" si="255"/>
        <v>368</v>
      </c>
      <c r="E379" s="14">
        <f t="shared" si="253"/>
        <v>0.15</v>
      </c>
      <c r="F379" s="3">
        <f t="shared" si="248"/>
        <v>2.8576511180631639</v>
      </c>
      <c r="G379" s="3">
        <f t="shared" si="241"/>
        <v>1.4189999999999996</v>
      </c>
      <c r="H379" s="27"/>
      <c r="I379" s="4">
        <f t="shared" si="249"/>
        <v>2245453.4929294651</v>
      </c>
      <c r="J379" s="4"/>
      <c r="K379" s="4">
        <f t="shared" si="242"/>
        <v>2754546.50707054</v>
      </c>
      <c r="L379" s="4">
        <f t="shared" si="269"/>
        <v>1.0000000253199111</v>
      </c>
      <c r="N379" s="4">
        <f t="shared" si="256"/>
        <v>7.9387884677780199E-3</v>
      </c>
      <c r="O379" s="4">
        <f t="shared" si="276"/>
        <v>8.0215924506943301E-3</v>
      </c>
      <c r="P379" s="4">
        <f t="shared" si="276"/>
        <v>8.622617128237909E-3</v>
      </c>
      <c r="Q379" s="4">
        <f t="shared" si="276"/>
        <v>9.2686740892533228E-3</v>
      </c>
      <c r="R379" s="4">
        <f t="shared" si="276"/>
        <v>9.9631374150207577E-3</v>
      </c>
      <c r="S379" s="4">
        <f t="shared" si="276"/>
        <v>1.0709633992551497E-2</v>
      </c>
      <c r="T379" s="4">
        <f t="shared" si="276"/>
        <v>1.1512062456241184E-2</v>
      </c>
      <c r="U379" s="4">
        <f t="shared" si="276"/>
        <v>1.2374613548737536E-2</v>
      </c>
      <c r="V379" s="4">
        <f t="shared" si="276"/>
        <v>1.3301792007357448E-2</v>
      </c>
      <c r="W379" s="4">
        <f t="shared" si="276"/>
        <v>1.4298440090355689E-2</v>
      </c>
      <c r="X379" s="4">
        <f t="shared" si="276"/>
        <v>1.5369762865911366E-2</v>
      </c>
      <c r="Y379" s="4">
        <f t="shared" si="276"/>
        <v>1.6521355395904012E-2</v>
      </c>
      <c r="Z379" s="4">
        <f t="shared" si="276"/>
        <v>1.7759231956446624E-2</v>
      </c>
      <c r="AA379" s="4">
        <f t="shared" si="276"/>
        <v>1.9089857447779641E-2</v>
      </c>
      <c r="AB379" s="4">
        <f t="shared" si="276"/>
        <v>2.0520181157563717E-2</v>
      </c>
      <c r="AC379" s="4">
        <f t="shared" si="276"/>
        <v>2.2057673053899388E-2</v>
      </c>
      <c r="AD379" s="4">
        <f t="shared" si="276"/>
        <v>2.3710362797613044E-2</v>
      </c>
      <c r="AE379" s="4">
        <f t="shared" si="276"/>
        <v>2.5486881677549492E-2</v>
      </c>
      <c r="AF379" s="4">
        <f t="shared" si="276"/>
        <v>2.7396507687876367E-2</v>
      </c>
      <c r="AG379" s="4">
        <f t="shared" si="276"/>
        <v>2.9449213982814353E-2</v>
      </c>
      <c r="AH379" s="4">
        <f t="shared" si="276"/>
        <v>3.1655720961845019E-2</v>
      </c>
      <c r="AI379" s="4">
        <f t="shared" si="243"/>
        <v>2589273.362094535</v>
      </c>
      <c r="AJ379" s="4">
        <f t="shared" si="250"/>
        <v>2589273.7171226358</v>
      </c>
      <c r="AK379" s="27"/>
      <c r="AL379">
        <f t="shared" si="237"/>
        <v>368</v>
      </c>
      <c r="AM379" s="4"/>
      <c r="AN379" s="4"/>
      <c r="AO379" s="4">
        <f t="shared" si="273"/>
        <v>5.1201653940602116E-4</v>
      </c>
      <c r="AP379" s="4">
        <f t="shared" si="273"/>
        <v>0</v>
      </c>
      <c r="AQ379" s="4">
        <f t="shared" si="273"/>
        <v>0</v>
      </c>
      <c r="AR379" s="4">
        <f t="shared" si="273"/>
        <v>0</v>
      </c>
      <c r="AS379" s="4">
        <f t="shared" si="273"/>
        <v>0</v>
      </c>
      <c r="AT379" s="4">
        <f t="shared" si="273"/>
        <v>0</v>
      </c>
      <c r="AU379" s="4">
        <f t="shared" si="273"/>
        <v>0</v>
      </c>
      <c r="AV379" s="4">
        <f t="shared" si="273"/>
        <v>0</v>
      </c>
      <c r="AW379" s="4">
        <f t="shared" si="273"/>
        <v>0</v>
      </c>
      <c r="AX379" s="4">
        <f t="shared" si="273"/>
        <v>0</v>
      </c>
      <c r="AY379" s="4">
        <f t="shared" si="273"/>
        <v>0</v>
      </c>
      <c r="AZ379" s="4">
        <f t="shared" si="273"/>
        <v>0</v>
      </c>
      <c r="BA379" s="4">
        <f t="shared" si="273"/>
        <v>0</v>
      </c>
      <c r="BB379" s="4">
        <f t="shared" si="273"/>
        <v>0</v>
      </c>
      <c r="BC379" s="4">
        <f t="shared" si="273"/>
        <v>0</v>
      </c>
      <c r="BD379" s="4">
        <f t="shared" ref="BD379:BI394" si="277">AC378*BC$8</f>
        <v>0</v>
      </c>
      <c r="BE379" s="4">
        <f t="shared" si="277"/>
        <v>0</v>
      </c>
      <c r="BF379" s="4">
        <f t="shared" si="277"/>
        <v>0</v>
      </c>
      <c r="BG379" s="4">
        <f t="shared" si="277"/>
        <v>0</v>
      </c>
      <c r="BH379" s="4">
        <f t="shared" si="277"/>
        <v>0</v>
      </c>
      <c r="BI379" s="4">
        <f t="shared" si="277"/>
        <v>0</v>
      </c>
      <c r="BJ379" s="4">
        <f t="shared" si="254"/>
        <v>5.1201653940602116E-4</v>
      </c>
      <c r="BK379" s="4">
        <f t="shared" si="251"/>
        <v>165272.78994790526</v>
      </c>
      <c r="BL379" s="4">
        <f t="shared" si="260"/>
        <v>1.0000000272170271</v>
      </c>
      <c r="BM379" s="4">
        <f t="shared" si="245"/>
        <v>2754546.5070705409</v>
      </c>
      <c r="BN379" s="18">
        <f t="shared" si="261"/>
        <v>1.0000000253199113</v>
      </c>
      <c r="BO379" s="4">
        <f t="shared" si="246"/>
        <v>5.9999999827076005</v>
      </c>
      <c r="BP379" s="27"/>
      <c r="BQ379" s="4">
        <f>I379+AJ379+BK379+SUM(J$11:J379)</f>
        <v>5000000.0000000065</v>
      </c>
      <c r="BR379" s="27"/>
      <c r="BS379">
        <f t="shared" si="239"/>
        <v>368</v>
      </c>
      <c r="BT379" s="11">
        <f t="shared" si="240"/>
        <v>0.46444264492541393</v>
      </c>
      <c r="BU379" s="9">
        <f t="shared" si="265"/>
        <v>5.5306678702172964E-4</v>
      </c>
      <c r="BV379" s="9">
        <f t="shared" si="265"/>
        <v>5.5883544214713112E-4</v>
      </c>
      <c r="BW379" s="9">
        <f t="shared" si="265"/>
        <v>6.0070666578269873E-4</v>
      </c>
      <c r="BX379" s="9">
        <f t="shared" si="263"/>
        <v>6.457151263446698E-4</v>
      </c>
      <c r="BY379" s="9">
        <f t="shared" si="263"/>
        <v>6.9409588391813881E-4</v>
      </c>
      <c r="BZ379" s="9">
        <f t="shared" si="263"/>
        <v>7.4610161065256063E-4</v>
      </c>
      <c r="CA379" s="9">
        <f t="shared" si="263"/>
        <v>8.0200391035848187E-4</v>
      </c>
      <c r="CB379" s="9">
        <f t="shared" si="263"/>
        <v>8.6209473697582855E-4</v>
      </c>
      <c r="CC379" s="9">
        <f t="shared" si="263"/>
        <v>9.266879193217236E-4</v>
      </c>
      <c r="CD379" s="9">
        <f t="shared" si="263"/>
        <v>9.9612080008085538E-4</v>
      </c>
      <c r="CE379" s="9">
        <f t="shared" si="263"/>
        <v>0</v>
      </c>
      <c r="CF379" s="9">
        <f t="shared" si="263"/>
        <v>0</v>
      </c>
      <c r="CG379" s="9">
        <f t="shared" si="263"/>
        <v>0</v>
      </c>
      <c r="CH379" s="9">
        <f t="shared" si="263"/>
        <v>0</v>
      </c>
      <c r="CI379" s="9">
        <f t="shared" si="263"/>
        <v>0</v>
      </c>
      <c r="CJ379" s="9">
        <f t="shared" si="274"/>
        <v>0</v>
      </c>
      <c r="CK379" s="9">
        <f t="shared" si="274"/>
        <v>0</v>
      </c>
      <c r="CL379" s="9">
        <f t="shared" si="274"/>
        <v>0</v>
      </c>
      <c r="CM379" s="9">
        <f t="shared" si="268"/>
        <v>0</v>
      </c>
      <c r="CN379" s="9">
        <f t="shared" si="268"/>
        <v>0</v>
      </c>
      <c r="CO379" s="9">
        <f t="shared" si="268"/>
        <v>0</v>
      </c>
      <c r="CP379" s="9">
        <f t="shared" si="268"/>
        <v>0</v>
      </c>
      <c r="CQ379" s="9">
        <f t="shared" si="257"/>
        <v>7.3854288826038176E-3</v>
      </c>
      <c r="CR379" s="27"/>
    </row>
    <row r="380" spans="2:96" x14ac:dyDescent="0.2">
      <c r="B380" s="1">
        <f t="shared" si="252"/>
        <v>44229</v>
      </c>
      <c r="C380" s="8">
        <f t="shared" si="247"/>
        <v>52.714285714285715</v>
      </c>
      <c r="D380">
        <f t="shared" si="255"/>
        <v>369</v>
      </c>
      <c r="E380" s="14">
        <f t="shared" si="253"/>
        <v>0.15</v>
      </c>
      <c r="F380" s="3">
        <f t="shared" si="248"/>
        <v>2.8576511180631639</v>
      </c>
      <c r="G380" s="3">
        <f t="shared" si="241"/>
        <v>1.4189999999999996</v>
      </c>
      <c r="H380" s="27"/>
      <c r="I380" s="4">
        <f t="shared" si="249"/>
        <v>2245453.4855440361</v>
      </c>
      <c r="J380" s="4"/>
      <c r="K380" s="4">
        <f t="shared" si="242"/>
        <v>2754546.514455969</v>
      </c>
      <c r="L380" s="4">
        <f t="shared" si="269"/>
        <v>1.0000000235550301</v>
      </c>
      <c r="N380" s="4">
        <f t="shared" si="256"/>
        <v>7.3854288826038176E-3</v>
      </c>
      <c r="O380" s="4">
        <f t="shared" si="276"/>
        <v>7.462461159711338E-3</v>
      </c>
      <c r="P380" s="4">
        <f t="shared" si="276"/>
        <v>8.0215924506943301E-3</v>
      </c>
      <c r="Q380" s="4">
        <f t="shared" si="276"/>
        <v>8.622617128237909E-3</v>
      </c>
      <c r="R380" s="4">
        <f t="shared" si="276"/>
        <v>9.2686740892533228E-3</v>
      </c>
      <c r="S380" s="4">
        <f t="shared" si="276"/>
        <v>9.9631374150207577E-3</v>
      </c>
      <c r="T380" s="4">
        <f t="shared" si="276"/>
        <v>1.0709633992551497E-2</v>
      </c>
      <c r="U380" s="4">
        <f t="shared" si="276"/>
        <v>1.1512062456241184E-2</v>
      </c>
      <c r="V380" s="4">
        <f t="shared" si="276"/>
        <v>1.2374613548737536E-2</v>
      </c>
      <c r="W380" s="4">
        <f t="shared" si="276"/>
        <v>1.3301792007357448E-2</v>
      </c>
      <c r="X380" s="4">
        <f t="shared" si="276"/>
        <v>1.4298440090355689E-2</v>
      </c>
      <c r="Y380" s="4">
        <f t="shared" si="276"/>
        <v>1.5369762865911366E-2</v>
      </c>
      <c r="Z380" s="4">
        <f t="shared" si="276"/>
        <v>1.6521355395904012E-2</v>
      </c>
      <c r="AA380" s="4">
        <f t="shared" si="276"/>
        <v>1.7759231956446624E-2</v>
      </c>
      <c r="AB380" s="4">
        <f t="shared" si="276"/>
        <v>1.9089857447779641E-2</v>
      </c>
      <c r="AC380" s="4">
        <f t="shared" si="276"/>
        <v>2.0520181157563717E-2</v>
      </c>
      <c r="AD380" s="4">
        <f t="shared" si="276"/>
        <v>2.2057673053899388E-2</v>
      </c>
      <c r="AE380" s="4">
        <f t="shared" si="276"/>
        <v>2.3710362797613044E-2</v>
      </c>
      <c r="AF380" s="4">
        <f t="shared" si="276"/>
        <v>2.5486881677549492E-2</v>
      </c>
      <c r="AG380" s="4">
        <f t="shared" si="276"/>
        <v>2.7396507687876367E-2</v>
      </c>
      <c r="AH380" s="4">
        <f t="shared" si="276"/>
        <v>2.9449213982814353E-2</v>
      </c>
      <c r="AI380" s="4">
        <f t="shared" si="243"/>
        <v>2589273.3937502559</v>
      </c>
      <c r="AJ380" s="4">
        <f t="shared" si="250"/>
        <v>2589273.7240317371</v>
      </c>
      <c r="AK380" s="27"/>
      <c r="AL380">
        <f t="shared" si="237"/>
        <v>369</v>
      </c>
      <c r="AM380" s="4"/>
      <c r="AN380" s="4"/>
      <c r="AO380" s="4">
        <f t="shared" ref="AO380:BD395" si="278">N379*AN$8</f>
        <v>4.7632730806668118E-4</v>
      </c>
      <c r="AP380" s="4">
        <f t="shared" si="278"/>
        <v>0</v>
      </c>
      <c r="AQ380" s="4">
        <f t="shared" si="278"/>
        <v>0</v>
      </c>
      <c r="AR380" s="4">
        <f t="shared" si="278"/>
        <v>0</v>
      </c>
      <c r="AS380" s="4">
        <f t="shared" si="278"/>
        <v>0</v>
      </c>
      <c r="AT380" s="4">
        <f t="shared" si="278"/>
        <v>0</v>
      </c>
      <c r="AU380" s="4">
        <f t="shared" si="278"/>
        <v>0</v>
      </c>
      <c r="AV380" s="4">
        <f t="shared" si="278"/>
        <v>0</v>
      </c>
      <c r="AW380" s="4">
        <f t="shared" si="278"/>
        <v>0</v>
      </c>
      <c r="AX380" s="4">
        <f t="shared" si="278"/>
        <v>0</v>
      </c>
      <c r="AY380" s="4">
        <f t="shared" si="278"/>
        <v>0</v>
      </c>
      <c r="AZ380" s="4">
        <f t="shared" si="278"/>
        <v>0</v>
      </c>
      <c r="BA380" s="4">
        <f t="shared" si="278"/>
        <v>0</v>
      </c>
      <c r="BB380" s="4">
        <f t="shared" si="278"/>
        <v>0</v>
      </c>
      <c r="BC380" s="4">
        <f t="shared" si="278"/>
        <v>0</v>
      </c>
      <c r="BD380" s="4">
        <f t="shared" si="278"/>
        <v>0</v>
      </c>
      <c r="BE380" s="4">
        <f t="shared" si="277"/>
        <v>0</v>
      </c>
      <c r="BF380" s="4">
        <f t="shared" si="277"/>
        <v>0</v>
      </c>
      <c r="BG380" s="4">
        <f t="shared" si="277"/>
        <v>0</v>
      </c>
      <c r="BH380" s="4">
        <f t="shared" si="277"/>
        <v>0</v>
      </c>
      <c r="BI380" s="4">
        <f t="shared" si="277"/>
        <v>0</v>
      </c>
      <c r="BJ380" s="4">
        <f t="shared" si="254"/>
        <v>4.7632730806668118E-4</v>
      </c>
      <c r="BK380" s="4">
        <f t="shared" si="251"/>
        <v>165272.79042423257</v>
      </c>
      <c r="BL380" s="4">
        <f t="shared" si="260"/>
        <v>1.0000000253199111</v>
      </c>
      <c r="BM380" s="4">
        <f t="shared" si="245"/>
        <v>2754546.5144559694</v>
      </c>
      <c r="BN380" s="18">
        <f t="shared" si="261"/>
        <v>1.0000000235550301</v>
      </c>
      <c r="BO380" s="4">
        <f t="shared" si="246"/>
        <v>5.9999999839129385</v>
      </c>
      <c r="BP380" s="27"/>
      <c r="BQ380" s="4">
        <f>I380+AJ380+BK380+SUM(J$11:J380)</f>
        <v>5000000.0000000056</v>
      </c>
      <c r="BR380" s="27"/>
      <c r="BS380">
        <f t="shared" si="239"/>
        <v>369</v>
      </c>
      <c r="BT380" s="11">
        <f t="shared" si="240"/>
        <v>0.4644426434435926</v>
      </c>
      <c r="BU380" s="9">
        <f t="shared" si="265"/>
        <v>5.1451621698017636E-4</v>
      </c>
      <c r="BV380" s="9">
        <f t="shared" si="265"/>
        <v>5.198827781417207E-4</v>
      </c>
      <c r="BW380" s="9">
        <f t="shared" si="265"/>
        <v>5.5883544036414612E-4</v>
      </c>
      <c r="BX380" s="9">
        <f t="shared" si="263"/>
        <v>6.0070666386612202E-4</v>
      </c>
      <c r="BY380" s="9">
        <f t="shared" si="263"/>
        <v>6.4571512428449193E-4</v>
      </c>
      <c r="BZ380" s="9">
        <f t="shared" si="263"/>
        <v>6.9409588170360036E-4</v>
      </c>
      <c r="CA380" s="9">
        <f t="shared" si="263"/>
        <v>7.4610160827209609E-4</v>
      </c>
      <c r="CB380" s="9">
        <f t="shared" si="263"/>
        <v>8.0200390779965893E-4</v>
      </c>
      <c r="CC380" s="9">
        <f t="shared" si="263"/>
        <v>8.6209473422528353E-4</v>
      </c>
      <c r="CD380" s="9">
        <f t="shared" si="263"/>
        <v>9.266879163650917E-4</v>
      </c>
      <c r="CE380" s="9">
        <f t="shared" si="263"/>
        <v>0</v>
      </c>
      <c r="CF380" s="9">
        <f t="shared" si="263"/>
        <v>0</v>
      </c>
      <c r="CG380" s="9">
        <f t="shared" si="263"/>
        <v>0</v>
      </c>
      <c r="CH380" s="9">
        <f t="shared" si="263"/>
        <v>0</v>
      </c>
      <c r="CI380" s="9">
        <f t="shared" si="263"/>
        <v>0</v>
      </c>
      <c r="CJ380" s="9">
        <f t="shared" si="274"/>
        <v>0</v>
      </c>
      <c r="CK380" s="9">
        <f t="shared" si="274"/>
        <v>0</v>
      </c>
      <c r="CL380" s="9">
        <f t="shared" si="274"/>
        <v>0</v>
      </c>
      <c r="CM380" s="9">
        <f t="shared" si="268"/>
        <v>0</v>
      </c>
      <c r="CN380" s="9">
        <f t="shared" si="268"/>
        <v>0</v>
      </c>
      <c r="CO380" s="9">
        <f t="shared" si="268"/>
        <v>0</v>
      </c>
      <c r="CP380" s="9">
        <f t="shared" si="268"/>
        <v>0</v>
      </c>
      <c r="CQ380" s="9">
        <f t="shared" si="257"/>
        <v>6.8706402720023884E-3</v>
      </c>
      <c r="CR380" s="27"/>
    </row>
    <row r="381" spans="2:96" x14ac:dyDescent="0.2">
      <c r="B381" s="1">
        <f t="shared" si="252"/>
        <v>44230</v>
      </c>
      <c r="C381" s="8">
        <f t="shared" si="247"/>
        <v>52.857142857142854</v>
      </c>
      <c r="D381">
        <f t="shared" si="255"/>
        <v>370</v>
      </c>
      <c r="E381" s="14">
        <f t="shared" si="253"/>
        <v>0.15</v>
      </c>
      <c r="F381" s="3">
        <f t="shared" si="248"/>
        <v>2.8576511180631639</v>
      </c>
      <c r="G381" s="3">
        <f t="shared" si="241"/>
        <v>1.4189999999999996</v>
      </c>
      <c r="H381" s="27"/>
      <c r="I381" s="4">
        <f t="shared" si="249"/>
        <v>2245453.4786733957</v>
      </c>
      <c r="J381" s="4"/>
      <c r="K381" s="4">
        <f t="shared" si="242"/>
        <v>2754546.5213266094</v>
      </c>
      <c r="L381" s="4">
        <f t="shared" si="269"/>
        <v>1.0000000219131675</v>
      </c>
      <c r="N381" s="4">
        <f t="shared" si="256"/>
        <v>6.8706402720023884E-3</v>
      </c>
      <c r="O381" s="4">
        <f t="shared" si="276"/>
        <v>6.9423031496475881E-3</v>
      </c>
      <c r="P381" s="4">
        <f t="shared" si="276"/>
        <v>7.462461159711338E-3</v>
      </c>
      <c r="Q381" s="4">
        <f t="shared" si="276"/>
        <v>8.0215924506943301E-3</v>
      </c>
      <c r="R381" s="4">
        <f t="shared" si="276"/>
        <v>8.622617128237909E-3</v>
      </c>
      <c r="S381" s="4">
        <f t="shared" si="276"/>
        <v>9.2686740892533228E-3</v>
      </c>
      <c r="T381" s="4">
        <f t="shared" si="276"/>
        <v>9.9631374150207577E-3</v>
      </c>
      <c r="U381" s="4">
        <f t="shared" si="276"/>
        <v>1.0709633992551497E-2</v>
      </c>
      <c r="V381" s="4">
        <f t="shared" si="276"/>
        <v>1.1512062456241184E-2</v>
      </c>
      <c r="W381" s="4">
        <f t="shared" si="276"/>
        <v>1.2374613548737536E-2</v>
      </c>
      <c r="X381" s="4">
        <f t="shared" si="276"/>
        <v>1.3301792007357448E-2</v>
      </c>
      <c r="Y381" s="4">
        <f t="shared" si="276"/>
        <v>1.4298440090355689E-2</v>
      </c>
      <c r="Z381" s="4">
        <f t="shared" si="276"/>
        <v>1.5369762865911366E-2</v>
      </c>
      <c r="AA381" s="4">
        <f t="shared" si="276"/>
        <v>1.6521355395904012E-2</v>
      </c>
      <c r="AB381" s="4">
        <f t="shared" si="276"/>
        <v>1.7759231956446624E-2</v>
      </c>
      <c r="AC381" s="4">
        <f t="shared" si="276"/>
        <v>1.9089857447779641E-2</v>
      </c>
      <c r="AD381" s="4">
        <f t="shared" si="276"/>
        <v>2.0520181157563717E-2</v>
      </c>
      <c r="AE381" s="4">
        <f t="shared" si="276"/>
        <v>2.2057673053899388E-2</v>
      </c>
      <c r="AF381" s="4">
        <f t="shared" si="276"/>
        <v>2.3710362797613044E-2</v>
      </c>
      <c r="AG381" s="4">
        <f t="shared" si="276"/>
        <v>2.5486881677549492E-2</v>
      </c>
      <c r="AH381" s="4">
        <f t="shared" si="276"/>
        <v>2.7396507687876367E-2</v>
      </c>
      <c r="AI381" s="4">
        <f t="shared" si="243"/>
        <v>2589273.4231994697</v>
      </c>
      <c r="AJ381" s="4">
        <f t="shared" si="250"/>
        <v>2589273.7304592514</v>
      </c>
      <c r="AK381" s="27"/>
      <c r="AL381">
        <f t="shared" si="237"/>
        <v>370</v>
      </c>
      <c r="AM381" s="4"/>
      <c r="AN381" s="4"/>
      <c r="AO381" s="4">
        <f t="shared" si="278"/>
        <v>4.4312573295622902E-4</v>
      </c>
      <c r="AP381" s="4">
        <f t="shared" si="278"/>
        <v>0</v>
      </c>
      <c r="AQ381" s="4">
        <f t="shared" si="278"/>
        <v>0</v>
      </c>
      <c r="AR381" s="4">
        <f t="shared" si="278"/>
        <v>0</v>
      </c>
      <c r="AS381" s="4">
        <f t="shared" si="278"/>
        <v>0</v>
      </c>
      <c r="AT381" s="4">
        <f t="shared" si="278"/>
        <v>0</v>
      </c>
      <c r="AU381" s="4">
        <f t="shared" si="278"/>
        <v>0</v>
      </c>
      <c r="AV381" s="4">
        <f t="shared" si="278"/>
        <v>0</v>
      </c>
      <c r="AW381" s="4">
        <f t="shared" si="278"/>
        <v>0</v>
      </c>
      <c r="AX381" s="4">
        <f t="shared" si="278"/>
        <v>0</v>
      </c>
      <c r="AY381" s="4">
        <f t="shared" si="278"/>
        <v>0</v>
      </c>
      <c r="AZ381" s="4">
        <f t="shared" si="278"/>
        <v>0</v>
      </c>
      <c r="BA381" s="4">
        <f t="shared" si="278"/>
        <v>0</v>
      </c>
      <c r="BB381" s="4">
        <f t="shared" si="278"/>
        <v>0</v>
      </c>
      <c r="BC381" s="4">
        <f t="shared" si="278"/>
        <v>0</v>
      </c>
      <c r="BD381" s="4">
        <f t="shared" si="278"/>
        <v>0</v>
      </c>
      <c r="BE381" s="4">
        <f t="shared" si="277"/>
        <v>0</v>
      </c>
      <c r="BF381" s="4">
        <f t="shared" si="277"/>
        <v>0</v>
      </c>
      <c r="BG381" s="4">
        <f t="shared" si="277"/>
        <v>0</v>
      </c>
      <c r="BH381" s="4">
        <f t="shared" si="277"/>
        <v>0</v>
      </c>
      <c r="BI381" s="4">
        <f t="shared" si="277"/>
        <v>0</v>
      </c>
      <c r="BJ381" s="4">
        <f t="shared" si="254"/>
        <v>4.4312573295622902E-4</v>
      </c>
      <c r="BK381" s="4">
        <f t="shared" si="251"/>
        <v>165272.7908673583</v>
      </c>
      <c r="BL381" s="4">
        <f t="shared" si="260"/>
        <v>1.0000000235550301</v>
      </c>
      <c r="BM381" s="4">
        <f t="shared" si="245"/>
        <v>2754546.5213266099</v>
      </c>
      <c r="BN381" s="18">
        <f t="shared" si="261"/>
        <v>1.0000000219131673</v>
      </c>
      <c r="BO381" s="4">
        <f t="shared" si="246"/>
        <v>5.9999999850342594</v>
      </c>
      <c r="BP381" s="27"/>
      <c r="BQ381" s="4">
        <f>I381+AJ381+BK381+SUM(J$11:J381)</f>
        <v>5000000.0000000056</v>
      </c>
      <c r="BR381" s="27"/>
      <c r="BS381">
        <f t="shared" si="239"/>
        <v>370</v>
      </c>
      <c r="BT381" s="11">
        <f t="shared" si="240"/>
        <v>0.46444264206505903</v>
      </c>
      <c r="BU381" s="9">
        <f t="shared" si="265"/>
        <v>4.7865274809110776E-4</v>
      </c>
      <c r="BV381" s="9">
        <f t="shared" si="265"/>
        <v>4.83645242525836E-4</v>
      </c>
      <c r="BW381" s="9">
        <f t="shared" si="265"/>
        <v>5.1988277659863267E-4</v>
      </c>
      <c r="BX381" s="9">
        <f t="shared" si="263"/>
        <v>5.5883543870544094E-4</v>
      </c>
      <c r="BY381" s="9">
        <f t="shared" si="263"/>
        <v>6.0070666208313691E-4</v>
      </c>
      <c r="BZ381" s="9">
        <f t="shared" si="263"/>
        <v>6.4571512236791522E-4</v>
      </c>
      <c r="CA381" s="9">
        <f t="shared" si="263"/>
        <v>6.9409587964342249E-4</v>
      </c>
      <c r="CB381" s="9">
        <f t="shared" si="263"/>
        <v>7.4610160605755754E-4</v>
      </c>
      <c r="CC381" s="9">
        <f t="shared" si="263"/>
        <v>8.0200390541919429E-4</v>
      </c>
      <c r="CD381" s="9">
        <f t="shared" si="263"/>
        <v>8.6209473166646059E-4</v>
      </c>
      <c r="CE381" s="9">
        <f t="shared" si="263"/>
        <v>0</v>
      </c>
      <c r="CF381" s="9">
        <f t="shared" si="263"/>
        <v>0</v>
      </c>
      <c r="CG381" s="9">
        <f t="shared" ref="CG381:CI411" si="279">Z381*$E381*$BT381*CG$7</f>
        <v>0</v>
      </c>
      <c r="CH381" s="9">
        <f t="shared" si="279"/>
        <v>0</v>
      </c>
      <c r="CI381" s="9">
        <f t="shared" si="279"/>
        <v>0</v>
      </c>
      <c r="CJ381" s="9">
        <f t="shared" si="274"/>
        <v>0</v>
      </c>
      <c r="CK381" s="9">
        <f t="shared" si="274"/>
        <v>0</v>
      </c>
      <c r="CL381" s="9">
        <f t="shared" si="274"/>
        <v>0</v>
      </c>
      <c r="CM381" s="9">
        <f t="shared" si="268"/>
        <v>0</v>
      </c>
      <c r="CN381" s="9">
        <f t="shared" si="268"/>
        <v>0</v>
      </c>
      <c r="CO381" s="9">
        <f t="shared" si="268"/>
        <v>0</v>
      </c>
      <c r="CP381" s="9">
        <f t="shared" si="268"/>
        <v>0</v>
      </c>
      <c r="CQ381" s="9">
        <f t="shared" si="257"/>
        <v>6.3917341131587042E-3</v>
      </c>
      <c r="CR381" s="27"/>
    </row>
    <row r="382" spans="2:96" x14ac:dyDescent="0.2">
      <c r="B382" s="1">
        <f t="shared" si="252"/>
        <v>44231</v>
      </c>
      <c r="C382" s="8">
        <f t="shared" si="247"/>
        <v>53</v>
      </c>
      <c r="D382">
        <f t="shared" si="255"/>
        <v>371</v>
      </c>
      <c r="E382" s="14">
        <f t="shared" si="253"/>
        <v>0.15</v>
      </c>
      <c r="F382" s="3">
        <f t="shared" si="248"/>
        <v>2.8576511180631639</v>
      </c>
      <c r="G382" s="3">
        <f t="shared" si="241"/>
        <v>1.4189999999999996</v>
      </c>
      <c r="H382" s="27"/>
      <c r="I382" s="4">
        <f t="shared" si="249"/>
        <v>2245453.4722816618</v>
      </c>
      <c r="J382" s="4"/>
      <c r="K382" s="4">
        <f t="shared" si="242"/>
        <v>2754546.5277183433</v>
      </c>
      <c r="L382" s="4">
        <f t="shared" si="269"/>
        <v>1.0000000203857478</v>
      </c>
      <c r="N382" s="4">
        <f t="shared" si="256"/>
        <v>6.3917341131587042E-3</v>
      </c>
      <c r="O382" s="4">
        <f t="shared" si="276"/>
        <v>6.4584018556822446E-3</v>
      </c>
      <c r="P382" s="4">
        <f t="shared" si="276"/>
        <v>6.9423031496475881E-3</v>
      </c>
      <c r="Q382" s="4">
        <f t="shared" si="276"/>
        <v>7.462461159711338E-3</v>
      </c>
      <c r="R382" s="4">
        <f t="shared" si="276"/>
        <v>8.0215924506943301E-3</v>
      </c>
      <c r="S382" s="4">
        <f t="shared" si="276"/>
        <v>8.622617128237909E-3</v>
      </c>
      <c r="T382" s="4">
        <f t="shared" si="276"/>
        <v>9.2686740892533228E-3</v>
      </c>
      <c r="U382" s="4">
        <f t="shared" si="276"/>
        <v>9.9631374150207577E-3</v>
      </c>
      <c r="V382" s="4">
        <f t="shared" si="276"/>
        <v>1.0709633992551497E-2</v>
      </c>
      <c r="W382" s="4">
        <f t="shared" si="276"/>
        <v>1.1512062456241184E-2</v>
      </c>
      <c r="X382" s="4">
        <f t="shared" si="276"/>
        <v>1.2374613548737536E-2</v>
      </c>
      <c r="Y382" s="4">
        <f t="shared" si="276"/>
        <v>1.3301792007357448E-2</v>
      </c>
      <c r="Z382" s="4">
        <f t="shared" si="276"/>
        <v>1.4298440090355689E-2</v>
      </c>
      <c r="AA382" s="4">
        <f t="shared" si="276"/>
        <v>1.5369762865911366E-2</v>
      </c>
      <c r="AB382" s="4">
        <f t="shared" si="276"/>
        <v>1.6521355395904012E-2</v>
      </c>
      <c r="AC382" s="4">
        <f t="shared" si="276"/>
        <v>1.7759231956446624E-2</v>
      </c>
      <c r="AD382" s="4">
        <f t="shared" si="276"/>
        <v>1.9089857447779641E-2</v>
      </c>
      <c r="AE382" s="4">
        <f t="shared" si="276"/>
        <v>2.0520181157563717E-2</v>
      </c>
      <c r="AF382" s="4">
        <f t="shared" si="276"/>
        <v>2.2057673053899388E-2</v>
      </c>
      <c r="AG382" s="4">
        <f t="shared" si="276"/>
        <v>2.3710362797613044E-2</v>
      </c>
      <c r="AH382" s="4">
        <f t="shared" si="276"/>
        <v>2.5486881677549492E-2</v>
      </c>
      <c r="AI382" s="4">
        <f t="shared" si="243"/>
        <v>2589273.4505959773</v>
      </c>
      <c r="AJ382" s="4">
        <f t="shared" si="250"/>
        <v>2589273.736438747</v>
      </c>
      <c r="AK382" s="27"/>
      <c r="AL382">
        <f t="shared" si="237"/>
        <v>371</v>
      </c>
      <c r="AM382" s="4"/>
      <c r="AN382" s="4"/>
      <c r="AO382" s="4">
        <f t="shared" si="278"/>
        <v>4.1223841632014328E-4</v>
      </c>
      <c r="AP382" s="4">
        <f t="shared" si="278"/>
        <v>0</v>
      </c>
      <c r="AQ382" s="4">
        <f t="shared" si="278"/>
        <v>0</v>
      </c>
      <c r="AR382" s="4">
        <f t="shared" si="278"/>
        <v>0</v>
      </c>
      <c r="AS382" s="4">
        <f t="shared" si="278"/>
        <v>0</v>
      </c>
      <c r="AT382" s="4">
        <f t="shared" si="278"/>
        <v>0</v>
      </c>
      <c r="AU382" s="4">
        <f t="shared" si="278"/>
        <v>0</v>
      </c>
      <c r="AV382" s="4">
        <f t="shared" si="278"/>
        <v>0</v>
      </c>
      <c r="AW382" s="4">
        <f t="shared" si="278"/>
        <v>0</v>
      </c>
      <c r="AX382" s="4">
        <f t="shared" si="278"/>
        <v>0</v>
      </c>
      <c r="AY382" s="4">
        <f t="shared" si="278"/>
        <v>0</v>
      </c>
      <c r="AZ382" s="4">
        <f t="shared" si="278"/>
        <v>0</v>
      </c>
      <c r="BA382" s="4">
        <f t="shared" si="278"/>
        <v>0</v>
      </c>
      <c r="BB382" s="4">
        <f t="shared" si="278"/>
        <v>0</v>
      </c>
      <c r="BC382" s="4">
        <f t="shared" si="278"/>
        <v>0</v>
      </c>
      <c r="BD382" s="4">
        <f t="shared" si="278"/>
        <v>0</v>
      </c>
      <c r="BE382" s="4">
        <f t="shared" si="277"/>
        <v>0</v>
      </c>
      <c r="BF382" s="4">
        <f t="shared" si="277"/>
        <v>0</v>
      </c>
      <c r="BG382" s="4">
        <f t="shared" si="277"/>
        <v>0</v>
      </c>
      <c r="BH382" s="4">
        <f t="shared" si="277"/>
        <v>0</v>
      </c>
      <c r="BI382" s="4">
        <f t="shared" si="277"/>
        <v>0</v>
      </c>
      <c r="BJ382" s="4">
        <f t="shared" si="254"/>
        <v>4.1223841632014328E-4</v>
      </c>
      <c r="BK382" s="4">
        <f t="shared" si="251"/>
        <v>165272.79127959671</v>
      </c>
      <c r="BL382" s="4">
        <f t="shared" si="260"/>
        <v>1.0000000219131673</v>
      </c>
      <c r="BM382" s="4">
        <f t="shared" si="245"/>
        <v>2754546.5277183438</v>
      </c>
      <c r="BN382" s="18">
        <f t="shared" si="261"/>
        <v>1.0000000203857475</v>
      </c>
      <c r="BO382" s="4">
        <f t="shared" si="246"/>
        <v>5.9999999860774214</v>
      </c>
      <c r="BP382" s="27"/>
      <c r="BQ382" s="4">
        <f>I382+AJ382+BK382+SUM(J$11:J382)</f>
        <v>5000000.0000000047</v>
      </c>
      <c r="BR382" s="27"/>
      <c r="BS382">
        <f t="shared" si="239"/>
        <v>371</v>
      </c>
      <c r="BT382" s="11">
        <f t="shared" si="240"/>
        <v>0.46444264078261382</v>
      </c>
      <c r="BU382" s="9">
        <f t="shared" si="265"/>
        <v>4.4528908060436197E-4</v>
      </c>
      <c r="BV382" s="9">
        <f t="shared" si="265"/>
        <v>4.4993358196325928E-4</v>
      </c>
      <c r="BW382" s="9">
        <f t="shared" si="265"/>
        <v>4.8364524119036748E-4</v>
      </c>
      <c r="BX382" s="9">
        <f t="shared" si="265"/>
        <v>5.1988277516310313E-4</v>
      </c>
      <c r="BY382" s="9">
        <f t="shared" si="265"/>
        <v>5.5883543716235301E-4</v>
      </c>
      <c r="BZ382" s="9">
        <f t="shared" si="265"/>
        <v>6.0070666042443184E-4</v>
      </c>
      <c r="CA382" s="9">
        <f t="shared" si="265"/>
        <v>6.4571512058493022E-4</v>
      </c>
      <c r="CB382" s="9">
        <f t="shared" si="265"/>
        <v>6.9409587772684578E-4</v>
      </c>
      <c r="CC382" s="9">
        <f t="shared" si="265"/>
        <v>7.4610160399737977E-4</v>
      </c>
      <c r="CD382" s="9">
        <f t="shared" si="265"/>
        <v>8.0200390320465584E-4</v>
      </c>
      <c r="CE382" s="9">
        <f t="shared" si="265"/>
        <v>0</v>
      </c>
      <c r="CF382" s="9">
        <f t="shared" si="265"/>
        <v>0</v>
      </c>
      <c r="CG382" s="9">
        <f t="shared" si="279"/>
        <v>0</v>
      </c>
      <c r="CH382" s="9">
        <f t="shared" si="279"/>
        <v>0</v>
      </c>
      <c r="CI382" s="9">
        <f t="shared" si="279"/>
        <v>0</v>
      </c>
      <c r="CJ382" s="9">
        <f t="shared" si="274"/>
        <v>0</v>
      </c>
      <c r="CK382" s="9">
        <f t="shared" si="274"/>
        <v>0</v>
      </c>
      <c r="CL382" s="9">
        <f t="shared" si="274"/>
        <v>0</v>
      </c>
      <c r="CM382" s="9">
        <f t="shared" si="268"/>
        <v>0</v>
      </c>
      <c r="CN382" s="9">
        <f t="shared" si="268"/>
        <v>0</v>
      </c>
      <c r="CO382" s="9">
        <f t="shared" si="268"/>
        <v>0</v>
      </c>
      <c r="CP382" s="9">
        <f t="shared" si="268"/>
        <v>0</v>
      </c>
      <c r="CQ382" s="9">
        <f t="shared" si="257"/>
        <v>5.946209282021689E-3</v>
      </c>
      <c r="CR382" s="27"/>
    </row>
    <row r="383" spans="2:96" x14ac:dyDescent="0.2">
      <c r="B383" s="1">
        <f t="shared" si="252"/>
        <v>44232</v>
      </c>
      <c r="C383" s="8">
        <f t="shared" si="247"/>
        <v>53.142857142857146</v>
      </c>
      <c r="D383">
        <f t="shared" si="255"/>
        <v>372</v>
      </c>
      <c r="E383" s="14">
        <f t="shared" si="253"/>
        <v>0.15</v>
      </c>
      <c r="F383" s="3">
        <f t="shared" si="248"/>
        <v>2.8576511180631639</v>
      </c>
      <c r="G383" s="3">
        <f t="shared" si="241"/>
        <v>1.4189999999999996</v>
      </c>
      <c r="H383" s="27"/>
      <c r="I383" s="4">
        <f t="shared" si="249"/>
        <v>2245453.4663354526</v>
      </c>
      <c r="J383" s="4"/>
      <c r="K383" s="4">
        <f t="shared" si="242"/>
        <v>2754546.5336645525</v>
      </c>
      <c r="L383" s="4">
        <f t="shared" si="269"/>
        <v>1.0000000189647942</v>
      </c>
      <c r="N383" s="4">
        <f t="shared" si="256"/>
        <v>5.946209282021689E-3</v>
      </c>
      <c r="O383" s="4">
        <f t="shared" si="276"/>
        <v>6.0082300663691817E-3</v>
      </c>
      <c r="P383" s="4">
        <f t="shared" si="276"/>
        <v>6.4584018556822446E-3</v>
      </c>
      <c r="Q383" s="4">
        <f t="shared" si="276"/>
        <v>6.9423031496475881E-3</v>
      </c>
      <c r="R383" s="4">
        <f t="shared" si="276"/>
        <v>7.462461159711338E-3</v>
      </c>
      <c r="S383" s="4">
        <f t="shared" si="276"/>
        <v>8.0215924506943301E-3</v>
      </c>
      <c r="T383" s="4">
        <f t="shared" si="276"/>
        <v>8.622617128237909E-3</v>
      </c>
      <c r="U383" s="4">
        <f t="shared" si="276"/>
        <v>9.2686740892533228E-3</v>
      </c>
      <c r="V383" s="4">
        <f t="shared" si="276"/>
        <v>9.9631374150207577E-3</v>
      </c>
      <c r="W383" s="4">
        <f t="shared" si="276"/>
        <v>1.0709633992551497E-2</v>
      </c>
      <c r="X383" s="4">
        <f t="shared" si="276"/>
        <v>1.1512062456241184E-2</v>
      </c>
      <c r="Y383" s="4">
        <f t="shared" si="276"/>
        <v>1.2374613548737536E-2</v>
      </c>
      <c r="Z383" s="4">
        <f t="shared" si="276"/>
        <v>1.3301792007357448E-2</v>
      </c>
      <c r="AA383" s="4">
        <f t="shared" si="276"/>
        <v>1.4298440090355689E-2</v>
      </c>
      <c r="AB383" s="4">
        <f t="shared" si="276"/>
        <v>1.5369762865911366E-2</v>
      </c>
      <c r="AC383" s="4">
        <f t="shared" si="276"/>
        <v>1.6521355395904012E-2</v>
      </c>
      <c r="AD383" s="4">
        <f t="shared" si="276"/>
        <v>1.7759231956446624E-2</v>
      </c>
      <c r="AE383" s="4">
        <f t="shared" si="276"/>
        <v>1.9089857447779641E-2</v>
      </c>
      <c r="AF383" s="4">
        <f t="shared" si="276"/>
        <v>2.0520181157563717E-2</v>
      </c>
      <c r="AG383" s="4">
        <f t="shared" si="276"/>
        <v>2.2057673053899388E-2</v>
      </c>
      <c r="AH383" s="4">
        <f t="shared" si="276"/>
        <v>2.3710362797613044E-2</v>
      </c>
      <c r="AI383" s="4">
        <f t="shared" si="243"/>
        <v>2589273.4760828591</v>
      </c>
      <c r="AJ383" s="4">
        <f t="shared" si="250"/>
        <v>2589273.7420014525</v>
      </c>
      <c r="AK383" s="27"/>
      <c r="AL383">
        <f t="shared" si="237"/>
        <v>372</v>
      </c>
      <c r="AM383" s="4"/>
      <c r="AN383" s="4"/>
      <c r="AO383" s="4">
        <f t="shared" si="278"/>
        <v>3.8350404678952224E-4</v>
      </c>
      <c r="AP383" s="4">
        <f t="shared" si="278"/>
        <v>0</v>
      </c>
      <c r="AQ383" s="4">
        <f t="shared" si="278"/>
        <v>0</v>
      </c>
      <c r="AR383" s="4">
        <f t="shared" si="278"/>
        <v>0</v>
      </c>
      <c r="AS383" s="4">
        <f t="shared" si="278"/>
        <v>0</v>
      </c>
      <c r="AT383" s="4">
        <f t="shared" si="278"/>
        <v>0</v>
      </c>
      <c r="AU383" s="4">
        <f t="shared" si="278"/>
        <v>0</v>
      </c>
      <c r="AV383" s="4">
        <f t="shared" si="278"/>
        <v>0</v>
      </c>
      <c r="AW383" s="4">
        <f t="shared" si="278"/>
        <v>0</v>
      </c>
      <c r="AX383" s="4">
        <f t="shared" si="278"/>
        <v>0</v>
      </c>
      <c r="AY383" s="4">
        <f t="shared" si="278"/>
        <v>0</v>
      </c>
      <c r="AZ383" s="4">
        <f t="shared" si="278"/>
        <v>0</v>
      </c>
      <c r="BA383" s="4">
        <f t="shared" si="278"/>
        <v>0</v>
      </c>
      <c r="BB383" s="4">
        <f t="shared" si="278"/>
        <v>0</v>
      </c>
      <c r="BC383" s="4">
        <f t="shared" si="278"/>
        <v>0</v>
      </c>
      <c r="BD383" s="4">
        <f t="shared" si="278"/>
        <v>0</v>
      </c>
      <c r="BE383" s="4">
        <f t="shared" si="277"/>
        <v>0</v>
      </c>
      <c r="BF383" s="4">
        <f t="shared" si="277"/>
        <v>0</v>
      </c>
      <c r="BG383" s="4">
        <f t="shared" si="277"/>
        <v>0</v>
      </c>
      <c r="BH383" s="4">
        <f t="shared" si="277"/>
        <v>0</v>
      </c>
      <c r="BI383" s="4">
        <f t="shared" si="277"/>
        <v>0</v>
      </c>
      <c r="BJ383" s="4">
        <f t="shared" si="254"/>
        <v>3.8350404678952224E-4</v>
      </c>
      <c r="BK383" s="4">
        <f t="shared" si="251"/>
        <v>165272.79166310077</v>
      </c>
      <c r="BL383" s="4">
        <f t="shared" si="260"/>
        <v>1.0000000203857478</v>
      </c>
      <c r="BM383" s="4">
        <f t="shared" si="245"/>
        <v>2754546.5336645534</v>
      </c>
      <c r="BN383" s="18">
        <f t="shared" si="261"/>
        <v>1.0000000189647942</v>
      </c>
      <c r="BO383" s="4">
        <f t="shared" si="246"/>
        <v>5.99999998704787</v>
      </c>
      <c r="BP383" s="27"/>
      <c r="BQ383" s="4">
        <f>I383+AJ383+BK383+SUM(J$11:J383)</f>
        <v>5000000.0000000056</v>
      </c>
      <c r="BR383" s="27"/>
      <c r="BS383">
        <f t="shared" si="239"/>
        <v>372</v>
      </c>
      <c r="BT383" s="11">
        <f t="shared" si="240"/>
        <v>0.46444263958955917</v>
      </c>
      <c r="BU383" s="9">
        <f t="shared" si="265"/>
        <v>4.1425097017411359E-4</v>
      </c>
      <c r="BV383" s="9">
        <f t="shared" si="265"/>
        <v>4.1857173469287822E-4</v>
      </c>
      <c r="BW383" s="9">
        <f t="shared" si="265"/>
        <v>4.4993358080747532E-4</v>
      </c>
      <c r="BX383" s="9">
        <f t="shared" si="265"/>
        <v>4.8364523994798541E-4</v>
      </c>
      <c r="BY383" s="9">
        <f t="shared" si="265"/>
        <v>5.1988277382763451E-4</v>
      </c>
      <c r="BZ383" s="9">
        <f t="shared" si="265"/>
        <v>5.5883543572682326E-4</v>
      </c>
      <c r="CA383" s="9">
        <f t="shared" si="265"/>
        <v>6.007066588813438E-4</v>
      </c>
      <c r="CB383" s="9">
        <f t="shared" si="265"/>
        <v>6.4571511892622504E-4</v>
      </c>
      <c r="CC383" s="9">
        <f t="shared" si="265"/>
        <v>6.9409587594386067E-4</v>
      </c>
      <c r="CD383" s="9">
        <f t="shared" si="265"/>
        <v>7.4610160208080296E-4</v>
      </c>
      <c r="CE383" s="9">
        <f t="shared" si="265"/>
        <v>0</v>
      </c>
      <c r="CF383" s="9">
        <f t="shared" si="265"/>
        <v>0</v>
      </c>
      <c r="CG383" s="9">
        <f t="shared" si="279"/>
        <v>0</v>
      </c>
      <c r="CH383" s="9">
        <f t="shared" si="279"/>
        <v>0</v>
      </c>
      <c r="CI383" s="9">
        <f t="shared" si="279"/>
        <v>0</v>
      </c>
      <c r="CJ383" s="9">
        <f t="shared" si="274"/>
        <v>0</v>
      </c>
      <c r="CK383" s="9">
        <f t="shared" si="274"/>
        <v>0</v>
      </c>
      <c r="CL383" s="9">
        <f t="shared" si="274"/>
        <v>0</v>
      </c>
      <c r="CM383" s="9">
        <f t="shared" si="268"/>
        <v>0</v>
      </c>
      <c r="CN383" s="9">
        <f t="shared" si="268"/>
        <v>0</v>
      </c>
      <c r="CO383" s="9">
        <f t="shared" si="268"/>
        <v>0</v>
      </c>
      <c r="CP383" s="9">
        <f t="shared" si="268"/>
        <v>0</v>
      </c>
      <c r="CQ383" s="9">
        <f t="shared" si="257"/>
        <v>5.5317389910091424E-3</v>
      </c>
      <c r="CR383" s="27"/>
    </row>
    <row r="384" spans="2:96" x14ac:dyDescent="0.2">
      <c r="B384" s="1">
        <f t="shared" si="252"/>
        <v>44233</v>
      </c>
      <c r="C384" s="8">
        <f t="shared" si="247"/>
        <v>53.285714285714285</v>
      </c>
      <c r="D384">
        <f t="shared" si="255"/>
        <v>373</v>
      </c>
      <c r="E384" s="14">
        <f t="shared" si="253"/>
        <v>0.15</v>
      </c>
      <c r="F384" s="3">
        <f t="shared" si="248"/>
        <v>2.8576511180631639</v>
      </c>
      <c r="G384" s="3">
        <f t="shared" si="241"/>
        <v>1.4189999999999996</v>
      </c>
      <c r="H384" s="27"/>
      <c r="I384" s="4">
        <f t="shared" si="249"/>
        <v>2245453.4608037136</v>
      </c>
      <c r="J384" s="4"/>
      <c r="K384" s="4">
        <f t="shared" si="242"/>
        <v>2754546.5391962915</v>
      </c>
      <c r="L384" s="4">
        <f t="shared" si="269"/>
        <v>1.0000000176428856</v>
      </c>
      <c r="N384" s="4">
        <f t="shared" si="256"/>
        <v>5.5317389910091424E-3</v>
      </c>
      <c r="O384" s="4">
        <f t="shared" si="276"/>
        <v>5.5894367251003874E-3</v>
      </c>
      <c r="P384" s="4">
        <f t="shared" si="276"/>
        <v>6.0082300663691817E-3</v>
      </c>
      <c r="Q384" s="4">
        <f t="shared" si="276"/>
        <v>6.4584018556822446E-3</v>
      </c>
      <c r="R384" s="4">
        <f t="shared" si="276"/>
        <v>6.9423031496475881E-3</v>
      </c>
      <c r="S384" s="4">
        <f t="shared" si="276"/>
        <v>7.462461159711338E-3</v>
      </c>
      <c r="T384" s="4">
        <f t="shared" si="276"/>
        <v>8.0215924506943301E-3</v>
      </c>
      <c r="U384" s="4">
        <f t="shared" si="276"/>
        <v>8.622617128237909E-3</v>
      </c>
      <c r="V384" s="4">
        <f t="shared" si="276"/>
        <v>9.2686740892533228E-3</v>
      </c>
      <c r="W384" s="4">
        <f t="shared" si="276"/>
        <v>9.9631374150207577E-3</v>
      </c>
      <c r="X384" s="4">
        <f t="shared" si="276"/>
        <v>1.0709633992551497E-2</v>
      </c>
      <c r="Y384" s="4">
        <f t="shared" si="276"/>
        <v>1.1512062456241184E-2</v>
      </c>
      <c r="Z384" s="4">
        <f t="shared" si="276"/>
        <v>1.2374613548737536E-2</v>
      </c>
      <c r="AA384" s="4">
        <f t="shared" si="276"/>
        <v>1.3301792007357448E-2</v>
      </c>
      <c r="AB384" s="4">
        <f t="shared" si="276"/>
        <v>1.4298440090355689E-2</v>
      </c>
      <c r="AC384" s="4">
        <f t="shared" si="276"/>
        <v>1.5369762865911366E-2</v>
      </c>
      <c r="AD384" s="4">
        <f t="shared" si="276"/>
        <v>1.6521355395904012E-2</v>
      </c>
      <c r="AE384" s="4">
        <f t="shared" si="276"/>
        <v>1.7759231956446624E-2</v>
      </c>
      <c r="AF384" s="4">
        <f t="shared" si="276"/>
        <v>1.9089857447779641E-2</v>
      </c>
      <c r="AG384" s="4">
        <f t="shared" si="276"/>
        <v>2.0520181157563717E-2</v>
      </c>
      <c r="AH384" s="4">
        <f t="shared" si="276"/>
        <v>2.2057673053899388E-2</v>
      </c>
      <c r="AI384" s="4">
        <f t="shared" si="243"/>
        <v>2589273.4997932217</v>
      </c>
      <c r="AJ384" s="4">
        <f t="shared" si="250"/>
        <v>2589273.7471764185</v>
      </c>
      <c r="AK384" s="27"/>
      <c r="AL384">
        <f t="shared" si="237"/>
        <v>373</v>
      </c>
      <c r="AM384" s="4"/>
      <c r="AN384" s="4"/>
      <c r="AO384" s="4">
        <f t="shared" si="278"/>
        <v>3.5677255692130133E-4</v>
      </c>
      <c r="AP384" s="4">
        <f t="shared" si="278"/>
        <v>0</v>
      </c>
      <c r="AQ384" s="4">
        <f t="shared" si="278"/>
        <v>0</v>
      </c>
      <c r="AR384" s="4">
        <f t="shared" si="278"/>
        <v>0</v>
      </c>
      <c r="AS384" s="4">
        <f t="shared" si="278"/>
        <v>0</v>
      </c>
      <c r="AT384" s="4">
        <f t="shared" si="278"/>
        <v>0</v>
      </c>
      <c r="AU384" s="4">
        <f t="shared" si="278"/>
        <v>0</v>
      </c>
      <c r="AV384" s="4">
        <f t="shared" si="278"/>
        <v>0</v>
      </c>
      <c r="AW384" s="4">
        <f t="shared" si="278"/>
        <v>0</v>
      </c>
      <c r="AX384" s="4">
        <f t="shared" si="278"/>
        <v>0</v>
      </c>
      <c r="AY384" s="4">
        <f t="shared" si="278"/>
        <v>0</v>
      </c>
      <c r="AZ384" s="4">
        <f t="shared" si="278"/>
        <v>0</v>
      </c>
      <c r="BA384" s="4">
        <f t="shared" si="278"/>
        <v>0</v>
      </c>
      <c r="BB384" s="4">
        <f t="shared" si="278"/>
        <v>0</v>
      </c>
      <c r="BC384" s="4">
        <f t="shared" si="278"/>
        <v>0</v>
      </c>
      <c r="BD384" s="4">
        <f t="shared" si="278"/>
        <v>0</v>
      </c>
      <c r="BE384" s="4">
        <f t="shared" si="277"/>
        <v>0</v>
      </c>
      <c r="BF384" s="4">
        <f t="shared" si="277"/>
        <v>0</v>
      </c>
      <c r="BG384" s="4">
        <f t="shared" si="277"/>
        <v>0</v>
      </c>
      <c r="BH384" s="4">
        <f t="shared" si="277"/>
        <v>0</v>
      </c>
      <c r="BI384" s="4">
        <f t="shared" si="277"/>
        <v>0</v>
      </c>
      <c r="BJ384" s="4">
        <f t="shared" si="254"/>
        <v>3.5677255692130133E-4</v>
      </c>
      <c r="BK384" s="4">
        <f t="shared" si="251"/>
        <v>165272.79201987333</v>
      </c>
      <c r="BL384" s="4">
        <f t="shared" si="260"/>
        <v>1.0000000189647942</v>
      </c>
      <c r="BM384" s="4">
        <f t="shared" si="245"/>
        <v>2754546.5391962919</v>
      </c>
      <c r="BN384" s="18">
        <f t="shared" si="261"/>
        <v>1.0000000176428854</v>
      </c>
      <c r="BO384" s="4">
        <f t="shared" si="246"/>
        <v>5.9999999879506776</v>
      </c>
      <c r="BP384" s="27"/>
      <c r="BQ384" s="4">
        <f>I384+AJ384+BK384+SUM(J$11:J384)</f>
        <v>5000000.0000000047</v>
      </c>
      <c r="BR384" s="27"/>
      <c r="BS384">
        <f t="shared" si="239"/>
        <v>373</v>
      </c>
      <c r="BT384" s="11">
        <f t="shared" si="240"/>
        <v>0.46444263847966444</v>
      </c>
      <c r="BU384" s="9">
        <f t="shared" si="265"/>
        <v>3.8537631785476843E-4</v>
      </c>
      <c r="BV384" s="9">
        <f t="shared" si="265"/>
        <v>3.8939591103311381E-4</v>
      </c>
      <c r="BW384" s="9">
        <f t="shared" si="265"/>
        <v>4.1857173369260278E-4</v>
      </c>
      <c r="BX384" s="9">
        <f t="shared" si="265"/>
        <v>4.4993357973225338E-4</v>
      </c>
      <c r="BY384" s="9">
        <f t="shared" si="265"/>
        <v>4.8364523879220156E-4</v>
      </c>
      <c r="BZ384" s="9">
        <f t="shared" si="265"/>
        <v>5.1988277258525255E-4</v>
      </c>
      <c r="CA384" s="9">
        <f t="shared" si="265"/>
        <v>5.5883543439135485E-4</v>
      </c>
      <c r="CB384" s="9">
        <f t="shared" si="265"/>
        <v>6.0070665744581427E-4</v>
      </c>
      <c r="CC384" s="9">
        <f t="shared" si="265"/>
        <v>6.4571511738313711E-4</v>
      </c>
      <c r="CD384" s="9">
        <f t="shared" si="265"/>
        <v>6.940958742851556E-4</v>
      </c>
      <c r="CE384" s="9">
        <f t="shared" si="265"/>
        <v>0</v>
      </c>
      <c r="CF384" s="9">
        <f t="shared" si="265"/>
        <v>0</v>
      </c>
      <c r="CG384" s="9">
        <f t="shared" si="279"/>
        <v>0</v>
      </c>
      <c r="CH384" s="9">
        <f t="shared" si="279"/>
        <v>0</v>
      </c>
      <c r="CI384" s="9">
        <f t="shared" si="279"/>
        <v>0</v>
      </c>
      <c r="CJ384" s="9">
        <f t="shared" si="274"/>
        <v>0</v>
      </c>
      <c r="CK384" s="9">
        <f t="shared" si="274"/>
        <v>0</v>
      </c>
      <c r="CL384" s="9">
        <f t="shared" si="274"/>
        <v>0</v>
      </c>
      <c r="CM384" s="9">
        <f t="shared" si="268"/>
        <v>0</v>
      </c>
      <c r="CN384" s="9">
        <f t="shared" si="268"/>
        <v>0</v>
      </c>
      <c r="CO384" s="9">
        <f t="shared" si="268"/>
        <v>0</v>
      </c>
      <c r="CP384" s="9">
        <f t="shared" si="268"/>
        <v>0</v>
      </c>
      <c r="CQ384" s="9">
        <f t="shared" si="257"/>
        <v>5.1461586371956535E-3</v>
      </c>
      <c r="CR384" s="27"/>
    </row>
    <row r="385" spans="2:96" x14ac:dyDescent="0.2">
      <c r="B385" s="1">
        <f t="shared" si="252"/>
        <v>44234</v>
      </c>
      <c r="C385" s="8">
        <f t="shared" si="247"/>
        <v>53.428571428571431</v>
      </c>
      <c r="D385">
        <f t="shared" si="255"/>
        <v>374</v>
      </c>
      <c r="E385" s="14">
        <f t="shared" si="253"/>
        <v>0.15</v>
      </c>
      <c r="F385" s="3">
        <f t="shared" si="248"/>
        <v>2.8576511180631639</v>
      </c>
      <c r="G385" s="3">
        <f t="shared" si="241"/>
        <v>1.4189999999999996</v>
      </c>
      <c r="H385" s="27"/>
      <c r="I385" s="4">
        <f t="shared" si="249"/>
        <v>2245453.4556575548</v>
      </c>
      <c r="J385" s="4"/>
      <c r="K385" s="4">
        <f t="shared" si="242"/>
        <v>2754546.5443424503</v>
      </c>
      <c r="L385" s="4">
        <f t="shared" si="269"/>
        <v>1.0000000164131186</v>
      </c>
      <c r="N385" s="4">
        <f t="shared" si="256"/>
        <v>5.1461586371956535E-3</v>
      </c>
      <c r="O385" s="4">
        <f t="shared" si="276"/>
        <v>5.1998346515485933E-3</v>
      </c>
      <c r="P385" s="4">
        <f t="shared" si="276"/>
        <v>5.5894367251003874E-3</v>
      </c>
      <c r="Q385" s="4">
        <f t="shared" si="276"/>
        <v>6.0082300663691817E-3</v>
      </c>
      <c r="R385" s="4">
        <f t="shared" si="276"/>
        <v>6.4584018556822446E-3</v>
      </c>
      <c r="S385" s="4">
        <f t="shared" si="276"/>
        <v>6.9423031496475881E-3</v>
      </c>
      <c r="T385" s="4">
        <f t="shared" si="276"/>
        <v>7.462461159711338E-3</v>
      </c>
      <c r="U385" s="4">
        <f t="shared" si="276"/>
        <v>8.0215924506943301E-3</v>
      </c>
      <c r="V385" s="4">
        <f t="shared" si="276"/>
        <v>8.622617128237909E-3</v>
      </c>
      <c r="W385" s="4">
        <f t="shared" si="276"/>
        <v>9.2686740892533228E-3</v>
      </c>
      <c r="X385" s="4">
        <f t="shared" si="276"/>
        <v>9.9631374150207577E-3</v>
      </c>
      <c r="Y385" s="4">
        <f t="shared" si="276"/>
        <v>1.0709633992551497E-2</v>
      </c>
      <c r="Z385" s="4">
        <f t="shared" si="276"/>
        <v>1.1512062456241184E-2</v>
      </c>
      <c r="AA385" s="4">
        <f t="shared" si="276"/>
        <v>1.2374613548737536E-2</v>
      </c>
      <c r="AB385" s="4">
        <f t="shared" si="276"/>
        <v>1.3301792007357448E-2</v>
      </c>
      <c r="AC385" s="4">
        <f t="shared" si="276"/>
        <v>1.4298440090355689E-2</v>
      </c>
      <c r="AD385" s="4">
        <f t="shared" si="276"/>
        <v>1.5369762865911366E-2</v>
      </c>
      <c r="AE385" s="4">
        <f t="shared" si="276"/>
        <v>1.6521355395904012E-2</v>
      </c>
      <c r="AF385" s="4">
        <f t="shared" si="276"/>
        <v>1.7759231956446624E-2</v>
      </c>
      <c r="AG385" s="4">
        <f t="shared" si="276"/>
        <v>1.9089857447779641E-2</v>
      </c>
      <c r="AH385" s="4">
        <f t="shared" si="276"/>
        <v>2.0520181157563717E-2</v>
      </c>
      <c r="AI385" s="4">
        <f t="shared" si="243"/>
        <v>2589273.5218508947</v>
      </c>
      <c r="AJ385" s="4">
        <f t="shared" si="250"/>
        <v>2589273.7519906731</v>
      </c>
      <c r="AK385" s="27"/>
      <c r="AL385">
        <f t="shared" si="237"/>
        <v>374</v>
      </c>
      <c r="AM385" s="4"/>
      <c r="AN385" s="4"/>
      <c r="AO385" s="4">
        <f t="shared" si="278"/>
        <v>3.3190433946054854E-4</v>
      </c>
      <c r="AP385" s="4">
        <f t="shared" si="278"/>
        <v>0</v>
      </c>
      <c r="AQ385" s="4">
        <f t="shared" si="278"/>
        <v>0</v>
      </c>
      <c r="AR385" s="4">
        <f t="shared" si="278"/>
        <v>0</v>
      </c>
      <c r="AS385" s="4">
        <f t="shared" si="278"/>
        <v>0</v>
      </c>
      <c r="AT385" s="4">
        <f t="shared" si="278"/>
        <v>0</v>
      </c>
      <c r="AU385" s="4">
        <f t="shared" si="278"/>
        <v>0</v>
      </c>
      <c r="AV385" s="4">
        <f t="shared" si="278"/>
        <v>0</v>
      </c>
      <c r="AW385" s="4">
        <f t="shared" si="278"/>
        <v>0</v>
      </c>
      <c r="AX385" s="4">
        <f t="shared" si="278"/>
        <v>0</v>
      </c>
      <c r="AY385" s="4">
        <f t="shared" si="278"/>
        <v>0</v>
      </c>
      <c r="AZ385" s="4">
        <f t="shared" si="278"/>
        <v>0</v>
      </c>
      <c r="BA385" s="4">
        <f t="shared" si="278"/>
        <v>0</v>
      </c>
      <c r="BB385" s="4">
        <f t="shared" si="278"/>
        <v>0</v>
      </c>
      <c r="BC385" s="4">
        <f t="shared" si="278"/>
        <v>0</v>
      </c>
      <c r="BD385" s="4">
        <f t="shared" si="278"/>
        <v>0</v>
      </c>
      <c r="BE385" s="4">
        <f t="shared" si="277"/>
        <v>0</v>
      </c>
      <c r="BF385" s="4">
        <f t="shared" si="277"/>
        <v>0</v>
      </c>
      <c r="BG385" s="4">
        <f t="shared" si="277"/>
        <v>0</v>
      </c>
      <c r="BH385" s="4">
        <f t="shared" si="277"/>
        <v>0</v>
      </c>
      <c r="BI385" s="4">
        <f t="shared" si="277"/>
        <v>0</v>
      </c>
      <c r="BJ385" s="4">
        <f t="shared" si="254"/>
        <v>3.3190433946054854E-4</v>
      </c>
      <c r="BK385" s="4">
        <f t="shared" si="251"/>
        <v>165272.79235177767</v>
      </c>
      <c r="BL385" s="4">
        <f t="shared" si="260"/>
        <v>1.0000000176428858</v>
      </c>
      <c r="BM385" s="4">
        <f t="shared" si="245"/>
        <v>2754546.5443424508</v>
      </c>
      <c r="BN385" s="18">
        <f t="shared" si="261"/>
        <v>1.0000000164131186</v>
      </c>
      <c r="BO385" s="4">
        <f t="shared" si="246"/>
        <v>5.9999999887905542</v>
      </c>
      <c r="BP385" s="27"/>
      <c r="BQ385" s="4">
        <f>I385+AJ385+BK385+SUM(J$11:J385)</f>
        <v>5000000.0000000056</v>
      </c>
      <c r="BR385" s="27"/>
      <c r="BS385">
        <f t="shared" si="239"/>
        <v>374</v>
      </c>
      <c r="BT385" s="11">
        <f t="shared" si="240"/>
        <v>0.46444263744713282</v>
      </c>
      <c r="BU385" s="9">
        <f t="shared" si="265"/>
        <v>3.5851432352707383E-4</v>
      </c>
      <c r="BV385" s="9">
        <f t="shared" si="265"/>
        <v>3.6225373797813324E-4</v>
      </c>
      <c r="BW385" s="9">
        <f t="shared" si="265"/>
        <v>3.8939591016742326E-4</v>
      </c>
      <c r="BX385" s="9">
        <f t="shared" si="265"/>
        <v>4.1857173276204967E-4</v>
      </c>
      <c r="BY385" s="9">
        <f t="shared" si="265"/>
        <v>4.4993357873197778E-4</v>
      </c>
      <c r="BZ385" s="9">
        <f t="shared" si="265"/>
        <v>4.8364523771697945E-4</v>
      </c>
      <c r="CA385" s="9">
        <f t="shared" si="265"/>
        <v>5.1988277142946842E-4</v>
      </c>
      <c r="CB385" s="9">
        <f t="shared" si="265"/>
        <v>5.5883543314897267E-4</v>
      </c>
      <c r="CC385" s="9">
        <f t="shared" si="265"/>
        <v>6.0070665611034553E-4</v>
      </c>
      <c r="CD385" s="9">
        <f t="shared" si="265"/>
        <v>6.4571511594760725E-4</v>
      </c>
      <c r="CE385" s="9">
        <f t="shared" si="265"/>
        <v>0</v>
      </c>
      <c r="CF385" s="9">
        <f t="shared" si="265"/>
        <v>0</v>
      </c>
      <c r="CG385" s="9">
        <f t="shared" si="279"/>
        <v>0</v>
      </c>
      <c r="CH385" s="9">
        <f t="shared" si="279"/>
        <v>0</v>
      </c>
      <c r="CI385" s="9">
        <f t="shared" si="279"/>
        <v>0</v>
      </c>
      <c r="CJ385" s="9">
        <f t="shared" si="274"/>
        <v>0</v>
      </c>
      <c r="CK385" s="9">
        <f t="shared" si="274"/>
        <v>0</v>
      </c>
      <c r="CL385" s="9">
        <f t="shared" si="274"/>
        <v>0</v>
      </c>
      <c r="CM385" s="9">
        <f t="shared" si="268"/>
        <v>0</v>
      </c>
      <c r="CN385" s="9">
        <f t="shared" si="268"/>
        <v>0</v>
      </c>
      <c r="CO385" s="9">
        <f t="shared" si="268"/>
        <v>0</v>
      </c>
      <c r="CP385" s="9">
        <f t="shared" si="268"/>
        <v>0</v>
      </c>
      <c r="CQ385" s="9">
        <f t="shared" si="257"/>
        <v>4.7874544975200313E-3</v>
      </c>
      <c r="CR385" s="27"/>
    </row>
    <row r="386" spans="2:96" x14ac:dyDescent="0.2">
      <c r="B386" s="1">
        <f t="shared" si="252"/>
        <v>44235</v>
      </c>
      <c r="C386" s="8">
        <f t="shared" si="247"/>
        <v>53.571428571428569</v>
      </c>
      <c r="D386">
        <f t="shared" si="255"/>
        <v>375</v>
      </c>
      <c r="E386" s="14">
        <f t="shared" si="253"/>
        <v>0.15</v>
      </c>
      <c r="F386" s="3">
        <f t="shared" si="248"/>
        <v>2.8576511180631639</v>
      </c>
      <c r="G386" s="3">
        <f t="shared" si="241"/>
        <v>1.4189999999999996</v>
      </c>
      <c r="H386" s="27"/>
      <c r="I386" s="4">
        <f t="shared" si="249"/>
        <v>2245453.4508701004</v>
      </c>
      <c r="J386" s="4"/>
      <c r="K386" s="4">
        <f t="shared" si="242"/>
        <v>2754546.5491299047</v>
      </c>
      <c r="L386" s="4">
        <f t="shared" si="269"/>
        <v>1.0000000152690705</v>
      </c>
      <c r="N386" s="4">
        <f t="shared" si="256"/>
        <v>4.7874544975200313E-3</v>
      </c>
      <c r="O386" s="4">
        <f t="shared" si="276"/>
        <v>4.8373891189639143E-3</v>
      </c>
      <c r="P386" s="4">
        <f t="shared" si="276"/>
        <v>5.1998346515485933E-3</v>
      </c>
      <c r="Q386" s="4">
        <f t="shared" si="276"/>
        <v>5.5894367251003874E-3</v>
      </c>
      <c r="R386" s="4">
        <f t="shared" si="276"/>
        <v>6.0082300663691817E-3</v>
      </c>
      <c r="S386" s="4">
        <f t="shared" si="276"/>
        <v>6.4584018556822446E-3</v>
      </c>
      <c r="T386" s="4">
        <f t="shared" si="276"/>
        <v>6.9423031496475881E-3</v>
      </c>
      <c r="U386" s="4">
        <f t="shared" si="276"/>
        <v>7.462461159711338E-3</v>
      </c>
      <c r="V386" s="4">
        <f t="shared" si="276"/>
        <v>8.0215924506943301E-3</v>
      </c>
      <c r="W386" s="4">
        <f t="shared" si="276"/>
        <v>8.622617128237909E-3</v>
      </c>
      <c r="X386" s="4">
        <f t="shared" si="276"/>
        <v>9.2686740892533228E-3</v>
      </c>
      <c r="Y386" s="4">
        <f t="shared" si="276"/>
        <v>9.9631374150207577E-3</v>
      </c>
      <c r="Z386" s="4">
        <f t="shared" si="276"/>
        <v>1.0709633992551497E-2</v>
      </c>
      <c r="AA386" s="4">
        <f t="shared" si="276"/>
        <v>1.1512062456241184E-2</v>
      </c>
      <c r="AB386" s="4">
        <f t="shared" si="276"/>
        <v>1.2374613548737536E-2</v>
      </c>
      <c r="AC386" s="4">
        <f t="shared" si="276"/>
        <v>1.3301792007357448E-2</v>
      </c>
      <c r="AD386" s="4">
        <f t="shared" si="276"/>
        <v>1.4298440090355689E-2</v>
      </c>
      <c r="AE386" s="4">
        <f t="shared" si="276"/>
        <v>1.5369762865911366E-2</v>
      </c>
      <c r="AF386" s="4">
        <f t="shared" si="276"/>
        <v>1.6521355395904012E-2</v>
      </c>
      <c r="AG386" s="4">
        <f t="shared" si="276"/>
        <v>1.7759231956446624E-2</v>
      </c>
      <c r="AH386" s="4">
        <f t="shared" si="276"/>
        <v>1.9089857447779641E-2</v>
      </c>
      <c r="AI386" s="4">
        <f t="shared" si="243"/>
        <v>2589273.5423710756</v>
      </c>
      <c r="AJ386" s="4">
        <f t="shared" si="250"/>
        <v>2589273.7564693578</v>
      </c>
      <c r="AK386" s="27"/>
      <c r="AL386">
        <f t="shared" si="237"/>
        <v>375</v>
      </c>
      <c r="AM386" s="4"/>
      <c r="AN386" s="4"/>
      <c r="AO386" s="4">
        <f t="shared" si="278"/>
        <v>3.0876951823173918E-4</v>
      </c>
      <c r="AP386" s="4">
        <f t="shared" si="278"/>
        <v>0</v>
      </c>
      <c r="AQ386" s="4">
        <f t="shared" si="278"/>
        <v>0</v>
      </c>
      <c r="AR386" s="4">
        <f t="shared" si="278"/>
        <v>0</v>
      </c>
      <c r="AS386" s="4">
        <f t="shared" si="278"/>
        <v>0</v>
      </c>
      <c r="AT386" s="4">
        <f t="shared" si="278"/>
        <v>0</v>
      </c>
      <c r="AU386" s="4">
        <f t="shared" si="278"/>
        <v>0</v>
      </c>
      <c r="AV386" s="4">
        <f t="shared" si="278"/>
        <v>0</v>
      </c>
      <c r="AW386" s="4">
        <f t="shared" si="278"/>
        <v>0</v>
      </c>
      <c r="AX386" s="4">
        <f t="shared" si="278"/>
        <v>0</v>
      </c>
      <c r="AY386" s="4">
        <f t="shared" si="278"/>
        <v>0</v>
      </c>
      <c r="AZ386" s="4">
        <f t="shared" si="278"/>
        <v>0</v>
      </c>
      <c r="BA386" s="4">
        <f t="shared" si="278"/>
        <v>0</v>
      </c>
      <c r="BB386" s="4">
        <f t="shared" si="278"/>
        <v>0</v>
      </c>
      <c r="BC386" s="4">
        <f t="shared" si="278"/>
        <v>0</v>
      </c>
      <c r="BD386" s="4">
        <f t="shared" si="278"/>
        <v>0</v>
      </c>
      <c r="BE386" s="4">
        <f t="shared" si="277"/>
        <v>0</v>
      </c>
      <c r="BF386" s="4">
        <f t="shared" si="277"/>
        <v>0</v>
      </c>
      <c r="BG386" s="4">
        <f t="shared" si="277"/>
        <v>0</v>
      </c>
      <c r="BH386" s="4">
        <f t="shared" si="277"/>
        <v>0</v>
      </c>
      <c r="BI386" s="4">
        <f t="shared" si="277"/>
        <v>0</v>
      </c>
      <c r="BJ386" s="4">
        <f t="shared" si="254"/>
        <v>3.0876951823173918E-4</v>
      </c>
      <c r="BK386" s="4">
        <f t="shared" si="251"/>
        <v>165272.79266054719</v>
      </c>
      <c r="BL386" s="4">
        <f t="shared" si="260"/>
        <v>1.0000000164131189</v>
      </c>
      <c r="BM386" s="4">
        <f t="shared" si="245"/>
        <v>2754546.5491299052</v>
      </c>
      <c r="BN386" s="18">
        <f t="shared" si="261"/>
        <v>1.0000000152690702</v>
      </c>
      <c r="BO386" s="4">
        <f t="shared" si="246"/>
        <v>5.999999989571891</v>
      </c>
      <c r="BP386" s="27"/>
      <c r="BQ386" s="4">
        <f>I386+AJ386+BK386+SUM(J$11:J386)</f>
        <v>5000000.0000000056</v>
      </c>
      <c r="BR386" s="27"/>
      <c r="BS386">
        <f t="shared" si="239"/>
        <v>375</v>
      </c>
      <c r="BT386" s="11">
        <f t="shared" si="240"/>
        <v>0.46444263648657219</v>
      </c>
      <c r="BU386" s="9">
        <f t="shared" si="265"/>
        <v>3.3352469833315516E-4</v>
      </c>
      <c r="BV386" s="9">
        <f t="shared" si="265"/>
        <v>3.3700346341845855E-4</v>
      </c>
      <c r="BW386" s="9">
        <f t="shared" si="265"/>
        <v>3.6225373722891977E-4</v>
      </c>
      <c r="BX386" s="9">
        <f t="shared" si="265"/>
        <v>3.8939590936207436E-4</v>
      </c>
      <c r="BY386" s="9">
        <f t="shared" si="265"/>
        <v>4.1857173189635929E-4</v>
      </c>
      <c r="BZ386" s="9">
        <f t="shared" si="265"/>
        <v>4.4993357780142478E-4</v>
      </c>
      <c r="CA386" s="9">
        <f t="shared" si="265"/>
        <v>4.8364523671670401E-4</v>
      </c>
      <c r="CB386" s="9">
        <f t="shared" si="265"/>
        <v>5.1988277035424648E-4</v>
      </c>
      <c r="CC386" s="9">
        <f t="shared" si="265"/>
        <v>5.5883543199318876E-4</v>
      </c>
      <c r="CD386" s="9">
        <f t="shared" si="265"/>
        <v>6.0070665486796357E-4</v>
      </c>
      <c r="CE386" s="9">
        <f t="shared" si="265"/>
        <v>0</v>
      </c>
      <c r="CF386" s="9">
        <f t="shared" si="265"/>
        <v>0</v>
      </c>
      <c r="CG386" s="9">
        <f t="shared" si="279"/>
        <v>0</v>
      </c>
      <c r="CH386" s="9">
        <f t="shared" si="279"/>
        <v>0</v>
      </c>
      <c r="CI386" s="9">
        <f t="shared" si="279"/>
        <v>0</v>
      </c>
      <c r="CJ386" s="9">
        <f t="shared" si="274"/>
        <v>0</v>
      </c>
      <c r="CK386" s="9">
        <f t="shared" si="274"/>
        <v>0</v>
      </c>
      <c r="CL386" s="9">
        <f t="shared" si="274"/>
        <v>0</v>
      </c>
      <c r="CM386" s="9">
        <f t="shared" si="268"/>
        <v>0</v>
      </c>
      <c r="CN386" s="9">
        <f t="shared" si="268"/>
        <v>0</v>
      </c>
      <c r="CO386" s="9">
        <f t="shared" si="268"/>
        <v>0</v>
      </c>
      <c r="CP386" s="9">
        <f t="shared" si="268"/>
        <v>0</v>
      </c>
      <c r="CQ386" s="9">
        <f t="shared" si="257"/>
        <v>4.4537532119724946E-3</v>
      </c>
      <c r="CR386" s="27"/>
    </row>
    <row r="387" spans="2:96" x14ac:dyDescent="0.2">
      <c r="B387" s="1">
        <f t="shared" si="252"/>
        <v>44236</v>
      </c>
      <c r="C387" s="8">
        <f t="shared" si="247"/>
        <v>53.714285714285715</v>
      </c>
      <c r="D387">
        <f t="shared" si="255"/>
        <v>376</v>
      </c>
      <c r="E387" s="14">
        <f t="shared" si="253"/>
        <v>0.15</v>
      </c>
      <c r="F387" s="3">
        <f t="shared" si="248"/>
        <v>2.8576511180631639</v>
      </c>
      <c r="G387" s="3">
        <f t="shared" si="241"/>
        <v>1.4189999999999996</v>
      </c>
      <c r="H387" s="27"/>
      <c r="I387" s="4">
        <f t="shared" si="249"/>
        <v>2245453.4464163473</v>
      </c>
      <c r="J387" s="4"/>
      <c r="K387" s="4">
        <f t="shared" si="242"/>
        <v>2754546.5535836578</v>
      </c>
      <c r="L387" s="4">
        <f t="shared" si="269"/>
        <v>1.000000014204766</v>
      </c>
      <c r="N387" s="4">
        <f t="shared" si="256"/>
        <v>4.4537532119724946E-3</v>
      </c>
      <c r="O387" s="4">
        <f t="shared" si="276"/>
        <v>4.5002072276688291E-3</v>
      </c>
      <c r="P387" s="4">
        <f t="shared" si="276"/>
        <v>4.8373891189639143E-3</v>
      </c>
      <c r="Q387" s="4">
        <f t="shared" si="276"/>
        <v>5.1998346515485933E-3</v>
      </c>
      <c r="R387" s="4">
        <f t="shared" si="276"/>
        <v>5.5894367251003874E-3</v>
      </c>
      <c r="S387" s="4">
        <f t="shared" si="276"/>
        <v>6.0082300663691817E-3</v>
      </c>
      <c r="T387" s="4">
        <f t="shared" si="276"/>
        <v>6.4584018556822446E-3</v>
      </c>
      <c r="U387" s="4">
        <f t="shared" si="276"/>
        <v>6.9423031496475881E-3</v>
      </c>
      <c r="V387" s="4">
        <f t="shared" si="276"/>
        <v>7.462461159711338E-3</v>
      </c>
      <c r="W387" s="4">
        <f t="shared" si="276"/>
        <v>8.0215924506943301E-3</v>
      </c>
      <c r="X387" s="4">
        <f t="shared" si="276"/>
        <v>8.622617128237909E-3</v>
      </c>
      <c r="Y387" s="4">
        <f t="shared" si="276"/>
        <v>9.2686740892533228E-3</v>
      </c>
      <c r="Z387" s="4">
        <f t="shared" si="276"/>
        <v>9.9631374150207577E-3</v>
      </c>
      <c r="AA387" s="4">
        <f t="shared" si="276"/>
        <v>1.0709633992551497E-2</v>
      </c>
      <c r="AB387" s="4">
        <f t="shared" si="276"/>
        <v>1.1512062456241184E-2</v>
      </c>
      <c r="AC387" s="4">
        <f t="shared" si="276"/>
        <v>1.2374613548737536E-2</v>
      </c>
      <c r="AD387" s="4">
        <f t="shared" si="276"/>
        <v>1.3301792007357448E-2</v>
      </c>
      <c r="AE387" s="4">
        <f t="shared" si="276"/>
        <v>1.4298440090355689E-2</v>
      </c>
      <c r="AF387" s="4">
        <f t="shared" si="276"/>
        <v>1.5369762865911366E-2</v>
      </c>
      <c r="AG387" s="4">
        <f t="shared" si="276"/>
        <v>1.6521355395904012E-2</v>
      </c>
      <c r="AH387" s="4">
        <f t="shared" si="276"/>
        <v>1.7759231956446624E-2</v>
      </c>
      <c r="AI387" s="4">
        <f t="shared" si="243"/>
        <v>2589273.5614609332</v>
      </c>
      <c r="AJ387" s="4">
        <f t="shared" si="250"/>
        <v>2589273.7606358635</v>
      </c>
      <c r="AK387" s="27"/>
      <c r="AL387">
        <f t="shared" si="237"/>
        <v>376</v>
      </c>
      <c r="AM387" s="4"/>
      <c r="AN387" s="4"/>
      <c r="AO387" s="4">
        <f t="shared" si="278"/>
        <v>2.8724726985120185E-4</v>
      </c>
      <c r="AP387" s="4">
        <f t="shared" si="278"/>
        <v>0</v>
      </c>
      <c r="AQ387" s="4">
        <f t="shared" si="278"/>
        <v>0</v>
      </c>
      <c r="AR387" s="4">
        <f t="shared" si="278"/>
        <v>0</v>
      </c>
      <c r="AS387" s="4">
        <f t="shared" si="278"/>
        <v>0</v>
      </c>
      <c r="AT387" s="4">
        <f t="shared" si="278"/>
        <v>0</v>
      </c>
      <c r="AU387" s="4">
        <f t="shared" si="278"/>
        <v>0</v>
      </c>
      <c r="AV387" s="4">
        <f t="shared" si="278"/>
        <v>0</v>
      </c>
      <c r="AW387" s="4">
        <f t="shared" si="278"/>
        <v>0</v>
      </c>
      <c r="AX387" s="4">
        <f t="shared" si="278"/>
        <v>0</v>
      </c>
      <c r="AY387" s="4">
        <f t="shared" si="278"/>
        <v>0</v>
      </c>
      <c r="AZ387" s="4">
        <f t="shared" si="278"/>
        <v>0</v>
      </c>
      <c r="BA387" s="4">
        <f t="shared" si="278"/>
        <v>0</v>
      </c>
      <c r="BB387" s="4">
        <f t="shared" si="278"/>
        <v>0</v>
      </c>
      <c r="BC387" s="4">
        <f t="shared" si="278"/>
        <v>0</v>
      </c>
      <c r="BD387" s="4">
        <f t="shared" si="278"/>
        <v>0</v>
      </c>
      <c r="BE387" s="4">
        <f t="shared" si="277"/>
        <v>0</v>
      </c>
      <c r="BF387" s="4">
        <f t="shared" si="277"/>
        <v>0</v>
      </c>
      <c r="BG387" s="4">
        <f t="shared" si="277"/>
        <v>0</v>
      </c>
      <c r="BH387" s="4">
        <f t="shared" si="277"/>
        <v>0</v>
      </c>
      <c r="BI387" s="4">
        <f t="shared" si="277"/>
        <v>0</v>
      </c>
      <c r="BJ387" s="4">
        <f t="shared" si="254"/>
        <v>2.8724726985120185E-4</v>
      </c>
      <c r="BK387" s="4">
        <f t="shared" si="251"/>
        <v>165272.79294779446</v>
      </c>
      <c r="BL387" s="4">
        <f t="shared" si="260"/>
        <v>1.0000000152690705</v>
      </c>
      <c r="BM387" s="4">
        <f t="shared" si="245"/>
        <v>2754546.5535836578</v>
      </c>
      <c r="BN387" s="18">
        <f t="shared" si="261"/>
        <v>1.0000000142047658</v>
      </c>
      <c r="BO387" s="4">
        <f t="shared" si="246"/>
        <v>5.9999999902987655</v>
      </c>
      <c r="BP387" s="27"/>
      <c r="BQ387" s="4">
        <f>I387+AJ387+BK387+SUM(J$11:J387)</f>
        <v>5000000.0000000047</v>
      </c>
      <c r="BR387" s="27"/>
      <c r="BS387">
        <f t="shared" si="239"/>
        <v>376</v>
      </c>
      <c r="BT387" s="11">
        <f t="shared" si="240"/>
        <v>0.46444263559296584</v>
      </c>
      <c r="BU387" s="9">
        <f t="shared" si="265"/>
        <v>3.1027693200737135E-4</v>
      </c>
      <c r="BV387" s="9">
        <f t="shared" si="265"/>
        <v>3.1351321582995375E-4</v>
      </c>
      <c r="BW387" s="9">
        <f t="shared" si="265"/>
        <v>3.3700346277005031E-4</v>
      </c>
      <c r="BX387" s="9">
        <f t="shared" si="265"/>
        <v>3.6225373653192897E-4</v>
      </c>
      <c r="BY387" s="9">
        <f t="shared" si="265"/>
        <v>3.893959086128609E-4</v>
      </c>
      <c r="BZ387" s="9">
        <f t="shared" si="265"/>
        <v>4.1857173109101039E-4</v>
      </c>
      <c r="CA387" s="9">
        <f t="shared" si="265"/>
        <v>4.4993357693573445E-4</v>
      </c>
      <c r="CB387" s="9">
        <f t="shared" si="265"/>
        <v>4.8364523578615107E-4</v>
      </c>
      <c r="CC387" s="9">
        <f t="shared" si="265"/>
        <v>5.198827693539711E-4</v>
      </c>
      <c r="CD387" s="9">
        <f t="shared" si="265"/>
        <v>5.5883543091796682E-4</v>
      </c>
      <c r="CE387" s="9">
        <f t="shared" si="265"/>
        <v>0</v>
      </c>
      <c r="CF387" s="9">
        <f t="shared" si="265"/>
        <v>0</v>
      </c>
      <c r="CG387" s="9">
        <f t="shared" si="279"/>
        <v>0</v>
      </c>
      <c r="CH387" s="9">
        <f t="shared" si="279"/>
        <v>0</v>
      </c>
      <c r="CI387" s="9">
        <f t="shared" si="279"/>
        <v>0</v>
      </c>
      <c r="CJ387" s="9">
        <f t="shared" si="274"/>
        <v>0</v>
      </c>
      <c r="CK387" s="9">
        <f t="shared" si="274"/>
        <v>0</v>
      </c>
      <c r="CL387" s="9">
        <f t="shared" si="274"/>
        <v>0</v>
      </c>
      <c r="CM387" s="9">
        <f t="shared" si="268"/>
        <v>0</v>
      </c>
      <c r="CN387" s="9">
        <f t="shared" si="268"/>
        <v>0</v>
      </c>
      <c r="CO387" s="9">
        <f t="shared" si="268"/>
        <v>0</v>
      </c>
      <c r="CP387" s="9">
        <f t="shared" si="268"/>
        <v>0</v>
      </c>
      <c r="CQ387" s="9">
        <f t="shared" si="257"/>
        <v>4.143311999836999E-3</v>
      </c>
      <c r="CR387" s="27"/>
    </row>
    <row r="388" spans="2:96" x14ac:dyDescent="0.2">
      <c r="B388" s="1">
        <f t="shared" si="252"/>
        <v>44237</v>
      </c>
      <c r="C388" s="8">
        <f t="shared" si="247"/>
        <v>53.857142857142854</v>
      </c>
      <c r="D388">
        <f t="shared" si="255"/>
        <v>377</v>
      </c>
      <c r="E388" s="14">
        <f t="shared" si="253"/>
        <v>0.15</v>
      </c>
      <c r="F388" s="3">
        <f t="shared" si="248"/>
        <v>2.8576511180631639</v>
      </c>
      <c r="G388" s="3">
        <f t="shared" si="241"/>
        <v>1.4189999999999996</v>
      </c>
      <c r="H388" s="27"/>
      <c r="I388" s="4">
        <f t="shared" si="249"/>
        <v>2245453.4422730352</v>
      </c>
      <c r="J388" s="4"/>
      <c r="K388" s="4">
        <f t="shared" si="242"/>
        <v>2754546.5577269699</v>
      </c>
      <c r="L388" s="4">
        <f t="shared" si="269"/>
        <v>1.0000000132146472</v>
      </c>
      <c r="N388" s="4">
        <f t="shared" si="256"/>
        <v>4.143311999836999E-3</v>
      </c>
      <c r="O388" s="4">
        <f t="shared" si="276"/>
        <v>4.1865280192541444E-3</v>
      </c>
      <c r="P388" s="4">
        <f t="shared" si="276"/>
        <v>4.5002072276688291E-3</v>
      </c>
      <c r="Q388" s="4">
        <f t="shared" si="276"/>
        <v>4.8373891189639143E-3</v>
      </c>
      <c r="R388" s="4">
        <f t="shared" si="276"/>
        <v>5.1998346515485933E-3</v>
      </c>
      <c r="S388" s="4">
        <f t="shared" si="276"/>
        <v>5.5894367251003874E-3</v>
      </c>
      <c r="T388" s="4">
        <f t="shared" si="276"/>
        <v>6.0082300663691817E-3</v>
      </c>
      <c r="U388" s="4">
        <f t="shared" si="276"/>
        <v>6.4584018556822446E-3</v>
      </c>
      <c r="V388" s="4">
        <f t="shared" si="276"/>
        <v>6.9423031496475881E-3</v>
      </c>
      <c r="W388" s="4">
        <f t="shared" si="276"/>
        <v>7.462461159711338E-3</v>
      </c>
      <c r="X388" s="4">
        <f t="shared" si="276"/>
        <v>8.0215924506943301E-3</v>
      </c>
      <c r="Y388" s="4">
        <f t="shared" si="276"/>
        <v>8.622617128237909E-3</v>
      </c>
      <c r="Z388" s="4">
        <f t="shared" si="276"/>
        <v>9.2686740892533228E-3</v>
      </c>
      <c r="AA388" s="4">
        <f t="shared" si="276"/>
        <v>9.9631374150207577E-3</v>
      </c>
      <c r="AB388" s="4">
        <f t="shared" si="276"/>
        <v>1.0709633992551497E-2</v>
      </c>
      <c r="AC388" s="4">
        <f t="shared" si="276"/>
        <v>1.1512062456241184E-2</v>
      </c>
      <c r="AD388" s="4">
        <f t="shared" ref="AD388:AH388" si="280">AC387*(1-AC$6)</f>
        <v>1.2374613548737536E-2</v>
      </c>
      <c r="AE388" s="4">
        <f t="shared" si="280"/>
        <v>1.3301792007357448E-2</v>
      </c>
      <c r="AF388" s="4">
        <f t="shared" si="280"/>
        <v>1.4298440090355689E-2</v>
      </c>
      <c r="AG388" s="4">
        <f t="shared" si="280"/>
        <v>1.5369762865911366E-2</v>
      </c>
      <c r="AH388" s="4">
        <f t="shared" si="280"/>
        <v>1.6521355395904012E-2</v>
      </c>
      <c r="AI388" s="4">
        <f t="shared" si="243"/>
        <v>2589273.579220165</v>
      </c>
      <c r="AJ388" s="4">
        <f t="shared" si="250"/>
        <v>2589273.7645119503</v>
      </c>
      <c r="AK388" s="27"/>
      <c r="AL388">
        <f t="shared" si="237"/>
        <v>377</v>
      </c>
      <c r="AM388" s="4"/>
      <c r="AN388" s="4"/>
      <c r="AO388" s="4">
        <f t="shared" si="278"/>
        <v>2.6722519271834969E-4</v>
      </c>
      <c r="AP388" s="4">
        <f t="shared" si="278"/>
        <v>0</v>
      </c>
      <c r="AQ388" s="4">
        <f t="shared" si="278"/>
        <v>0</v>
      </c>
      <c r="AR388" s="4">
        <f t="shared" si="278"/>
        <v>0</v>
      </c>
      <c r="AS388" s="4">
        <f t="shared" si="278"/>
        <v>0</v>
      </c>
      <c r="AT388" s="4">
        <f t="shared" si="278"/>
        <v>0</v>
      </c>
      <c r="AU388" s="4">
        <f t="shared" si="278"/>
        <v>0</v>
      </c>
      <c r="AV388" s="4">
        <f t="shared" si="278"/>
        <v>0</v>
      </c>
      <c r="AW388" s="4">
        <f t="shared" si="278"/>
        <v>0</v>
      </c>
      <c r="AX388" s="4">
        <f t="shared" si="278"/>
        <v>0</v>
      </c>
      <c r="AY388" s="4">
        <f t="shared" si="278"/>
        <v>0</v>
      </c>
      <c r="AZ388" s="4">
        <f t="shared" si="278"/>
        <v>0</v>
      </c>
      <c r="BA388" s="4">
        <f t="shared" si="278"/>
        <v>0</v>
      </c>
      <c r="BB388" s="4">
        <f t="shared" si="278"/>
        <v>0</v>
      </c>
      <c r="BC388" s="4">
        <f t="shared" si="278"/>
        <v>0</v>
      </c>
      <c r="BD388" s="4">
        <f t="shared" si="278"/>
        <v>0</v>
      </c>
      <c r="BE388" s="4">
        <f t="shared" si="277"/>
        <v>0</v>
      </c>
      <c r="BF388" s="4">
        <f t="shared" si="277"/>
        <v>0</v>
      </c>
      <c r="BG388" s="4">
        <f t="shared" si="277"/>
        <v>0</v>
      </c>
      <c r="BH388" s="4">
        <f t="shared" si="277"/>
        <v>0</v>
      </c>
      <c r="BI388" s="4">
        <f t="shared" si="277"/>
        <v>0</v>
      </c>
      <c r="BJ388" s="4">
        <f t="shared" si="254"/>
        <v>2.6722519271834969E-4</v>
      </c>
      <c r="BK388" s="4">
        <f t="shared" si="251"/>
        <v>165272.79321501966</v>
      </c>
      <c r="BL388" s="4">
        <f t="shared" si="260"/>
        <v>1.0000000142047663</v>
      </c>
      <c r="BM388" s="4">
        <f t="shared" si="245"/>
        <v>2754546.5577269699</v>
      </c>
      <c r="BN388" s="18">
        <f t="shared" si="261"/>
        <v>1.0000000132146472</v>
      </c>
      <c r="BO388" s="4">
        <f t="shared" si="246"/>
        <v>5.9999999909749739</v>
      </c>
      <c r="BP388" s="27"/>
      <c r="BQ388" s="4">
        <f>I388+AJ388+BK388+SUM(J$11:J388)</f>
        <v>5000000.0000000056</v>
      </c>
      <c r="BR388" s="27"/>
      <c r="BS388">
        <f t="shared" si="239"/>
        <v>377</v>
      </c>
      <c r="BT388" s="11">
        <f t="shared" si="240"/>
        <v>0.4644426347616466</v>
      </c>
      <c r="BU388" s="9">
        <f t="shared" si="265"/>
        <v>2.8864961127657643E-4</v>
      </c>
      <c r="BV388" s="9">
        <f t="shared" si="265"/>
        <v>2.9166031556487784E-4</v>
      </c>
      <c r="BW388" s="9">
        <f t="shared" si="265"/>
        <v>3.1351321526878746E-4</v>
      </c>
      <c r="BX388" s="9">
        <f t="shared" si="265"/>
        <v>3.3700346216683811E-4</v>
      </c>
      <c r="BY388" s="9">
        <f t="shared" si="265"/>
        <v>3.6225373588352061E-4</v>
      </c>
      <c r="BZ388" s="9">
        <f t="shared" si="265"/>
        <v>3.8939590791586999E-4</v>
      </c>
      <c r="CA388" s="9">
        <f t="shared" si="265"/>
        <v>4.1857173034179682E-4</v>
      </c>
      <c r="CB388" s="9">
        <f t="shared" si="265"/>
        <v>4.4993357613038539E-4</v>
      </c>
      <c r="CC388" s="9">
        <f t="shared" si="265"/>
        <v>4.8364523492046052E-4</v>
      </c>
      <c r="CD388" s="9">
        <f t="shared" si="265"/>
        <v>5.1988276842341793E-4</v>
      </c>
      <c r="CE388" s="9">
        <f t="shared" si="265"/>
        <v>0</v>
      </c>
      <c r="CF388" s="9">
        <f t="shared" si="265"/>
        <v>0</v>
      </c>
      <c r="CG388" s="9">
        <f t="shared" si="279"/>
        <v>0</v>
      </c>
      <c r="CH388" s="9">
        <f t="shared" si="279"/>
        <v>0</v>
      </c>
      <c r="CI388" s="9">
        <f t="shared" si="279"/>
        <v>0</v>
      </c>
      <c r="CJ388" s="9">
        <f t="shared" si="274"/>
        <v>0</v>
      </c>
      <c r="CK388" s="9">
        <f t="shared" si="274"/>
        <v>0</v>
      </c>
      <c r="CL388" s="9">
        <f t="shared" si="274"/>
        <v>0</v>
      </c>
      <c r="CM388" s="9">
        <f t="shared" si="268"/>
        <v>0</v>
      </c>
      <c r="CN388" s="9">
        <f t="shared" si="268"/>
        <v>0</v>
      </c>
      <c r="CO388" s="9">
        <f t="shared" si="268"/>
        <v>0</v>
      </c>
      <c r="CP388" s="9">
        <f t="shared" si="268"/>
        <v>0</v>
      </c>
      <c r="CQ388" s="9">
        <f t="shared" si="257"/>
        <v>3.8545095578925311E-3</v>
      </c>
      <c r="CR388" s="27"/>
    </row>
    <row r="389" spans="2:96" x14ac:dyDescent="0.2">
      <c r="B389" s="1">
        <f t="shared" si="252"/>
        <v>44238</v>
      </c>
      <c r="C389" s="8">
        <f t="shared" si="247"/>
        <v>54</v>
      </c>
      <c r="D389">
        <f t="shared" si="255"/>
        <v>378</v>
      </c>
      <c r="E389" s="14">
        <f t="shared" si="253"/>
        <v>0.15</v>
      </c>
      <c r="F389" s="3">
        <f t="shared" si="248"/>
        <v>2.8576511180631639</v>
      </c>
      <c r="G389" s="3">
        <f t="shared" si="241"/>
        <v>1.4189999999999996</v>
      </c>
      <c r="H389" s="27"/>
      <c r="I389" s="4">
        <f t="shared" si="249"/>
        <v>2245453.4384185257</v>
      </c>
      <c r="J389" s="4"/>
      <c r="K389" s="4">
        <f t="shared" si="242"/>
        <v>2754546.5615814794</v>
      </c>
      <c r="L389" s="4">
        <f t="shared" si="269"/>
        <v>1.0000000122935431</v>
      </c>
      <c r="N389" s="4">
        <f t="shared" si="256"/>
        <v>3.8545095578925311E-3</v>
      </c>
      <c r="O389" s="4">
        <f t="shared" ref="O389:AH401" si="281">N388*(1-N$6)</f>
        <v>3.8947132798467787E-3</v>
      </c>
      <c r="P389" s="4">
        <f t="shared" si="281"/>
        <v>4.1865280192541444E-3</v>
      </c>
      <c r="Q389" s="4">
        <f t="shared" si="281"/>
        <v>4.5002072276688291E-3</v>
      </c>
      <c r="R389" s="4">
        <f t="shared" si="281"/>
        <v>4.8373891189639143E-3</v>
      </c>
      <c r="S389" s="4">
        <f t="shared" si="281"/>
        <v>5.1998346515485933E-3</v>
      </c>
      <c r="T389" s="4">
        <f t="shared" si="281"/>
        <v>5.5894367251003874E-3</v>
      </c>
      <c r="U389" s="4">
        <f t="shared" si="281"/>
        <v>6.0082300663691817E-3</v>
      </c>
      <c r="V389" s="4">
        <f t="shared" si="281"/>
        <v>6.4584018556822446E-3</v>
      </c>
      <c r="W389" s="4">
        <f t="shared" si="281"/>
        <v>6.9423031496475881E-3</v>
      </c>
      <c r="X389" s="4">
        <f t="shared" si="281"/>
        <v>7.462461159711338E-3</v>
      </c>
      <c r="Y389" s="4">
        <f t="shared" si="281"/>
        <v>8.0215924506943301E-3</v>
      </c>
      <c r="Z389" s="4">
        <f t="shared" si="281"/>
        <v>8.622617128237909E-3</v>
      </c>
      <c r="AA389" s="4">
        <f t="shared" si="281"/>
        <v>9.2686740892533228E-3</v>
      </c>
      <c r="AB389" s="4">
        <f t="shared" si="281"/>
        <v>9.9631374150207577E-3</v>
      </c>
      <c r="AC389" s="4">
        <f t="shared" si="281"/>
        <v>1.0709633992551497E-2</v>
      </c>
      <c r="AD389" s="4">
        <f t="shared" si="281"/>
        <v>1.1512062456241184E-2</v>
      </c>
      <c r="AE389" s="4">
        <f t="shared" si="281"/>
        <v>1.2374613548737536E-2</v>
      </c>
      <c r="AF389" s="4">
        <f t="shared" si="281"/>
        <v>1.3301792007357448E-2</v>
      </c>
      <c r="AG389" s="4">
        <f t="shared" si="281"/>
        <v>1.4298440090355689E-2</v>
      </c>
      <c r="AH389" s="4">
        <f t="shared" si="281"/>
        <v>1.5369762865911366E-2</v>
      </c>
      <c r="AI389" s="4">
        <f t="shared" si="243"/>
        <v>2589273.5957415206</v>
      </c>
      <c r="AJ389" s="4">
        <f t="shared" si="250"/>
        <v>2589273.7681178614</v>
      </c>
      <c r="AK389" s="27"/>
      <c r="AL389">
        <f t="shared" si="237"/>
        <v>378</v>
      </c>
      <c r="AM389" s="4"/>
      <c r="AN389" s="4"/>
      <c r="AO389" s="4">
        <f t="shared" si="278"/>
        <v>2.4859871999021994E-4</v>
      </c>
      <c r="AP389" s="4">
        <f t="shared" si="278"/>
        <v>0</v>
      </c>
      <c r="AQ389" s="4">
        <f t="shared" si="278"/>
        <v>0</v>
      </c>
      <c r="AR389" s="4">
        <f t="shared" si="278"/>
        <v>0</v>
      </c>
      <c r="AS389" s="4">
        <f t="shared" si="278"/>
        <v>0</v>
      </c>
      <c r="AT389" s="4">
        <f t="shared" si="278"/>
        <v>0</v>
      </c>
      <c r="AU389" s="4">
        <f t="shared" si="278"/>
        <v>0</v>
      </c>
      <c r="AV389" s="4">
        <f t="shared" si="278"/>
        <v>0</v>
      </c>
      <c r="AW389" s="4">
        <f t="shared" si="278"/>
        <v>0</v>
      </c>
      <c r="AX389" s="4">
        <f t="shared" si="278"/>
        <v>0</v>
      </c>
      <c r="AY389" s="4">
        <f t="shared" si="278"/>
        <v>0</v>
      </c>
      <c r="AZ389" s="4">
        <f t="shared" si="278"/>
        <v>0</v>
      </c>
      <c r="BA389" s="4">
        <f t="shared" si="278"/>
        <v>0</v>
      </c>
      <c r="BB389" s="4">
        <f t="shared" si="278"/>
        <v>0</v>
      </c>
      <c r="BC389" s="4">
        <f t="shared" si="278"/>
        <v>0</v>
      </c>
      <c r="BD389" s="4">
        <f t="shared" si="278"/>
        <v>0</v>
      </c>
      <c r="BE389" s="4">
        <f t="shared" si="277"/>
        <v>0</v>
      </c>
      <c r="BF389" s="4">
        <f t="shared" si="277"/>
        <v>0</v>
      </c>
      <c r="BG389" s="4">
        <f t="shared" si="277"/>
        <v>0</v>
      </c>
      <c r="BH389" s="4">
        <f t="shared" si="277"/>
        <v>0</v>
      </c>
      <c r="BI389" s="4">
        <f t="shared" si="277"/>
        <v>0</v>
      </c>
      <c r="BJ389" s="4">
        <f t="shared" si="254"/>
        <v>2.4859871999021994E-4</v>
      </c>
      <c r="BK389" s="4">
        <f t="shared" si="251"/>
        <v>165272.79346361838</v>
      </c>
      <c r="BL389" s="4">
        <f t="shared" si="260"/>
        <v>1.0000000132146474</v>
      </c>
      <c r="BM389" s="4">
        <f t="shared" si="245"/>
        <v>2754546.5615814799</v>
      </c>
      <c r="BN389" s="18">
        <f t="shared" si="261"/>
        <v>1.0000000122935431</v>
      </c>
      <c r="BO389" s="4">
        <f t="shared" si="246"/>
        <v>5.9999999916040476</v>
      </c>
      <c r="BP389" s="27"/>
      <c r="BQ389" s="4">
        <f>I389+AJ389+BK389+SUM(J$11:J389)</f>
        <v>5000000.0000000056</v>
      </c>
      <c r="BR389" s="27"/>
      <c r="BS389">
        <f t="shared" si="239"/>
        <v>378</v>
      </c>
      <c r="BT389" s="11">
        <f t="shared" si="240"/>
        <v>0.46444263398827318</v>
      </c>
      <c r="BU389" s="9">
        <f t="shared" si="265"/>
        <v>2.6852978577008722E-4</v>
      </c>
      <c r="BV389" s="9">
        <f t="shared" si="265"/>
        <v>2.7133063414817166E-4</v>
      </c>
      <c r="BW389" s="9">
        <f t="shared" si="265"/>
        <v>2.9166031507921544E-4</v>
      </c>
      <c r="BX389" s="9">
        <f t="shared" si="265"/>
        <v>3.1351321474673636E-4</v>
      </c>
      <c r="BY389" s="9">
        <f t="shared" si="265"/>
        <v>3.3700346160567187E-4</v>
      </c>
      <c r="BZ389" s="9">
        <f t="shared" si="265"/>
        <v>3.6225373528030852E-4</v>
      </c>
      <c r="CA389" s="9">
        <f t="shared" si="265"/>
        <v>3.8939590726746174E-4</v>
      </c>
      <c r="CB389" s="9">
        <f t="shared" si="265"/>
        <v>4.1857172964480596E-4</v>
      </c>
      <c r="CC389" s="9">
        <f t="shared" si="265"/>
        <v>4.4993357538117192E-4</v>
      </c>
      <c r="CD389" s="9">
        <f t="shared" si="265"/>
        <v>4.8364523411511162E-4</v>
      </c>
      <c r="CE389" s="9">
        <f t="shared" si="265"/>
        <v>0</v>
      </c>
      <c r="CF389" s="9">
        <f t="shared" si="265"/>
        <v>0</v>
      </c>
      <c r="CG389" s="9">
        <f t="shared" si="279"/>
        <v>0</v>
      </c>
      <c r="CH389" s="9">
        <f t="shared" si="279"/>
        <v>0</v>
      </c>
      <c r="CI389" s="9">
        <f t="shared" si="279"/>
        <v>0</v>
      </c>
      <c r="CJ389" s="9">
        <f t="shared" si="274"/>
        <v>0</v>
      </c>
      <c r="CK389" s="9">
        <f t="shared" si="274"/>
        <v>0</v>
      </c>
      <c r="CL389" s="9">
        <f t="shared" si="274"/>
        <v>0</v>
      </c>
      <c r="CM389" s="9">
        <f t="shared" si="268"/>
        <v>0</v>
      </c>
      <c r="CN389" s="9">
        <f t="shared" si="268"/>
        <v>0</v>
      </c>
      <c r="CO389" s="9">
        <f t="shared" si="268"/>
        <v>0</v>
      </c>
      <c r="CP389" s="9">
        <f t="shared" si="268"/>
        <v>0</v>
      </c>
      <c r="CQ389" s="9">
        <f t="shared" si="257"/>
        <v>3.585837593038742E-3</v>
      </c>
      <c r="CR389" s="27"/>
    </row>
    <row r="390" spans="2:96" x14ac:dyDescent="0.2">
      <c r="B390" s="1">
        <f t="shared" si="252"/>
        <v>44239</v>
      </c>
      <c r="C390" s="8">
        <f t="shared" si="247"/>
        <v>54.142857142857146</v>
      </c>
      <c r="D390">
        <f t="shared" si="255"/>
        <v>379</v>
      </c>
      <c r="E390" s="14">
        <f t="shared" si="253"/>
        <v>0.15</v>
      </c>
      <c r="F390" s="3">
        <f t="shared" si="248"/>
        <v>2.8576511180631639</v>
      </c>
      <c r="G390" s="3">
        <f t="shared" si="241"/>
        <v>1.4189999999999996</v>
      </c>
      <c r="H390" s="27"/>
      <c r="I390" s="4">
        <f t="shared" si="249"/>
        <v>2245453.434832688</v>
      </c>
      <c r="J390" s="4"/>
      <c r="K390" s="4">
        <f t="shared" si="242"/>
        <v>2754546.5651673172</v>
      </c>
      <c r="L390" s="4">
        <f t="shared" si="269"/>
        <v>1.0000000114366427</v>
      </c>
      <c r="N390" s="4">
        <f t="shared" si="256"/>
        <v>3.585837593038742E-3</v>
      </c>
      <c r="O390" s="4">
        <f t="shared" si="281"/>
        <v>3.623238984418979E-3</v>
      </c>
      <c r="P390" s="4">
        <f t="shared" si="281"/>
        <v>3.8947132798467787E-3</v>
      </c>
      <c r="Q390" s="4">
        <f t="shared" si="281"/>
        <v>4.1865280192541444E-3</v>
      </c>
      <c r="R390" s="4">
        <f t="shared" si="281"/>
        <v>4.5002072276688291E-3</v>
      </c>
      <c r="S390" s="4">
        <f t="shared" si="281"/>
        <v>4.8373891189639143E-3</v>
      </c>
      <c r="T390" s="4">
        <f t="shared" si="281"/>
        <v>5.1998346515485933E-3</v>
      </c>
      <c r="U390" s="4">
        <f t="shared" si="281"/>
        <v>5.5894367251003874E-3</v>
      </c>
      <c r="V390" s="4">
        <f t="shared" si="281"/>
        <v>6.0082300663691817E-3</v>
      </c>
      <c r="W390" s="4">
        <f t="shared" si="281"/>
        <v>6.4584018556822446E-3</v>
      </c>
      <c r="X390" s="4">
        <f t="shared" si="281"/>
        <v>6.9423031496475881E-3</v>
      </c>
      <c r="Y390" s="4">
        <f t="shared" si="281"/>
        <v>7.462461159711338E-3</v>
      </c>
      <c r="Z390" s="4">
        <f t="shared" si="281"/>
        <v>8.0215924506943301E-3</v>
      </c>
      <c r="AA390" s="4">
        <f t="shared" si="281"/>
        <v>8.622617128237909E-3</v>
      </c>
      <c r="AB390" s="4">
        <f t="shared" si="281"/>
        <v>9.2686740892533228E-3</v>
      </c>
      <c r="AC390" s="4">
        <f t="shared" si="281"/>
        <v>9.9631374150207577E-3</v>
      </c>
      <c r="AD390" s="4">
        <f t="shared" si="281"/>
        <v>1.0709633992551497E-2</v>
      </c>
      <c r="AE390" s="4">
        <f t="shared" si="281"/>
        <v>1.1512062456241184E-2</v>
      </c>
      <c r="AF390" s="4">
        <f t="shared" si="281"/>
        <v>1.2374613548737536E-2</v>
      </c>
      <c r="AG390" s="4">
        <f t="shared" si="281"/>
        <v>1.3301792007357448E-2</v>
      </c>
      <c r="AH390" s="4">
        <f t="shared" si="281"/>
        <v>1.4298440090355689E-2</v>
      </c>
      <c r="AI390" s="4">
        <f t="shared" si="243"/>
        <v>2589273.6111112833</v>
      </c>
      <c r="AJ390" s="4">
        <f t="shared" si="250"/>
        <v>2589273.7714724285</v>
      </c>
      <c r="AK390" s="27"/>
      <c r="AL390">
        <f t="shared" si="237"/>
        <v>379</v>
      </c>
      <c r="AM390" s="4"/>
      <c r="AN390" s="4"/>
      <c r="AO390" s="4">
        <f t="shared" si="278"/>
        <v>2.3127057347355185E-4</v>
      </c>
      <c r="AP390" s="4">
        <f t="shared" si="278"/>
        <v>0</v>
      </c>
      <c r="AQ390" s="4">
        <f t="shared" si="278"/>
        <v>0</v>
      </c>
      <c r="AR390" s="4">
        <f t="shared" si="278"/>
        <v>0</v>
      </c>
      <c r="AS390" s="4">
        <f t="shared" si="278"/>
        <v>0</v>
      </c>
      <c r="AT390" s="4">
        <f t="shared" si="278"/>
        <v>0</v>
      </c>
      <c r="AU390" s="4">
        <f t="shared" si="278"/>
        <v>0</v>
      </c>
      <c r="AV390" s="4">
        <f t="shared" si="278"/>
        <v>0</v>
      </c>
      <c r="AW390" s="4">
        <f t="shared" si="278"/>
        <v>0</v>
      </c>
      <c r="AX390" s="4">
        <f t="shared" si="278"/>
        <v>0</v>
      </c>
      <c r="AY390" s="4">
        <f t="shared" si="278"/>
        <v>0</v>
      </c>
      <c r="AZ390" s="4">
        <f t="shared" si="278"/>
        <v>0</v>
      </c>
      <c r="BA390" s="4">
        <f t="shared" si="278"/>
        <v>0</v>
      </c>
      <c r="BB390" s="4">
        <f t="shared" si="278"/>
        <v>0</v>
      </c>
      <c r="BC390" s="4">
        <f t="shared" si="278"/>
        <v>0</v>
      </c>
      <c r="BD390" s="4">
        <f t="shared" si="278"/>
        <v>0</v>
      </c>
      <c r="BE390" s="4">
        <f t="shared" si="277"/>
        <v>0</v>
      </c>
      <c r="BF390" s="4">
        <f t="shared" si="277"/>
        <v>0</v>
      </c>
      <c r="BG390" s="4">
        <f t="shared" si="277"/>
        <v>0</v>
      </c>
      <c r="BH390" s="4">
        <f t="shared" si="277"/>
        <v>0</v>
      </c>
      <c r="BI390" s="4">
        <f t="shared" si="277"/>
        <v>0</v>
      </c>
      <c r="BJ390" s="4">
        <f t="shared" si="254"/>
        <v>2.3127057347355185E-4</v>
      </c>
      <c r="BK390" s="4">
        <f t="shared" si="251"/>
        <v>165272.79369488894</v>
      </c>
      <c r="BL390" s="4">
        <f t="shared" si="260"/>
        <v>1.0000000122935431</v>
      </c>
      <c r="BM390" s="4">
        <f t="shared" si="245"/>
        <v>2754546.5651673172</v>
      </c>
      <c r="BN390" s="18">
        <f t="shared" si="261"/>
        <v>1.0000000114366425</v>
      </c>
      <c r="BO390" s="4">
        <f t="shared" si="246"/>
        <v>5.9999999921892737</v>
      </c>
      <c r="BP390" s="27"/>
      <c r="BQ390" s="4">
        <f>I390+AJ390+BK390+SUM(J$11:J390)</f>
        <v>5000000.0000000056</v>
      </c>
      <c r="BR390" s="27"/>
      <c r="BS390">
        <f t="shared" si="239"/>
        <v>379</v>
      </c>
      <c r="BT390" s="11">
        <f t="shared" si="240"/>
        <v>0.46444263326880636</v>
      </c>
      <c r="BU390" s="9">
        <f t="shared" si="265"/>
        <v>2.4981237812777874E-4</v>
      </c>
      <c r="BV390" s="9">
        <f t="shared" si="265"/>
        <v>2.5241799823286194E-4</v>
      </c>
      <c r="BW390" s="9">
        <f t="shared" si="265"/>
        <v>2.7133063372785412E-4</v>
      </c>
      <c r="BX390" s="9">
        <f t="shared" si="265"/>
        <v>2.9166031462740525E-4</v>
      </c>
      <c r="BY390" s="9">
        <f t="shared" si="265"/>
        <v>3.1351321426107385E-4</v>
      </c>
      <c r="BZ390" s="9">
        <f t="shared" si="265"/>
        <v>3.3700346108362072E-4</v>
      </c>
      <c r="CA390" s="9">
        <f t="shared" si="265"/>
        <v>3.6225373471914223E-4</v>
      </c>
      <c r="CB390" s="9">
        <f t="shared" si="265"/>
        <v>3.893959066642496E-4</v>
      </c>
      <c r="CC390" s="9">
        <f t="shared" si="265"/>
        <v>4.1857172899639766E-4</v>
      </c>
      <c r="CD390" s="9">
        <f t="shared" si="265"/>
        <v>4.4993357468418106E-4</v>
      </c>
      <c r="CE390" s="9">
        <f t="shared" si="265"/>
        <v>0</v>
      </c>
      <c r="CF390" s="9">
        <f t="shared" si="265"/>
        <v>0</v>
      </c>
      <c r="CG390" s="9">
        <f t="shared" si="279"/>
        <v>0</v>
      </c>
      <c r="CH390" s="9">
        <f t="shared" si="279"/>
        <v>0</v>
      </c>
      <c r="CI390" s="9">
        <f t="shared" si="279"/>
        <v>0</v>
      </c>
      <c r="CJ390" s="9">
        <f t="shared" si="274"/>
        <v>0</v>
      </c>
      <c r="CK390" s="9">
        <f t="shared" si="274"/>
        <v>0</v>
      </c>
      <c r="CL390" s="9">
        <f t="shared" si="274"/>
        <v>0</v>
      </c>
      <c r="CM390" s="9">
        <f t="shared" si="268"/>
        <v>0</v>
      </c>
      <c r="CN390" s="9">
        <f t="shared" si="268"/>
        <v>0</v>
      </c>
      <c r="CO390" s="9">
        <f t="shared" si="268"/>
        <v>0</v>
      </c>
      <c r="CP390" s="9">
        <f t="shared" si="268"/>
        <v>0</v>
      </c>
      <c r="CQ390" s="9">
        <f t="shared" si="257"/>
        <v>3.335892945124565E-3</v>
      </c>
      <c r="CR390" s="27"/>
    </row>
    <row r="391" spans="2:96" x14ac:dyDescent="0.2">
      <c r="B391" s="1">
        <f t="shared" si="252"/>
        <v>44240</v>
      </c>
      <c r="C391" s="8">
        <f t="shared" si="247"/>
        <v>54.285714285714285</v>
      </c>
      <c r="D391">
        <f t="shared" si="255"/>
        <v>380</v>
      </c>
      <c r="E391" s="14">
        <f t="shared" si="253"/>
        <v>0.15</v>
      </c>
      <c r="F391" s="3">
        <f t="shared" si="248"/>
        <v>2.8576511180631639</v>
      </c>
      <c r="G391" s="3">
        <f t="shared" si="241"/>
        <v>1.4189999999999996</v>
      </c>
      <c r="H391" s="27"/>
      <c r="I391" s="4">
        <f t="shared" si="249"/>
        <v>2245453.4314967948</v>
      </c>
      <c r="J391" s="4"/>
      <c r="K391" s="4">
        <f t="shared" si="242"/>
        <v>2754546.5685032103</v>
      </c>
      <c r="L391" s="4">
        <f t="shared" si="269"/>
        <v>1.0000000106394713</v>
      </c>
      <c r="N391" s="4">
        <f t="shared" si="256"/>
        <v>3.335892945124565E-3</v>
      </c>
      <c r="O391" s="4">
        <f t="shared" si="281"/>
        <v>3.3706873374564172E-3</v>
      </c>
      <c r="P391" s="4">
        <f t="shared" si="281"/>
        <v>3.623238984418979E-3</v>
      </c>
      <c r="Q391" s="4">
        <f t="shared" si="281"/>
        <v>3.8947132798467787E-3</v>
      </c>
      <c r="R391" s="4">
        <f t="shared" si="281"/>
        <v>4.1865280192541444E-3</v>
      </c>
      <c r="S391" s="4">
        <f t="shared" si="281"/>
        <v>4.5002072276688291E-3</v>
      </c>
      <c r="T391" s="4">
        <f t="shared" si="281"/>
        <v>4.8373891189639143E-3</v>
      </c>
      <c r="U391" s="4">
        <f t="shared" si="281"/>
        <v>5.1998346515485933E-3</v>
      </c>
      <c r="V391" s="4">
        <f t="shared" si="281"/>
        <v>5.5894367251003874E-3</v>
      </c>
      <c r="W391" s="4">
        <f t="shared" si="281"/>
        <v>6.0082300663691817E-3</v>
      </c>
      <c r="X391" s="4">
        <f t="shared" si="281"/>
        <v>6.4584018556822446E-3</v>
      </c>
      <c r="Y391" s="4">
        <f t="shared" si="281"/>
        <v>6.9423031496475881E-3</v>
      </c>
      <c r="Z391" s="4">
        <f t="shared" si="281"/>
        <v>7.462461159711338E-3</v>
      </c>
      <c r="AA391" s="4">
        <f t="shared" si="281"/>
        <v>8.0215924506943301E-3</v>
      </c>
      <c r="AB391" s="4">
        <f t="shared" si="281"/>
        <v>8.622617128237909E-3</v>
      </c>
      <c r="AC391" s="4">
        <f t="shared" si="281"/>
        <v>9.2686740892533228E-3</v>
      </c>
      <c r="AD391" s="4">
        <f t="shared" si="281"/>
        <v>9.9631374150207577E-3</v>
      </c>
      <c r="AE391" s="4">
        <f t="shared" si="281"/>
        <v>1.0709633992551497E-2</v>
      </c>
      <c r="AF391" s="4">
        <f t="shared" si="281"/>
        <v>1.1512062456241184E-2</v>
      </c>
      <c r="AG391" s="4">
        <f t="shared" si="281"/>
        <v>1.2374613548737536E-2</v>
      </c>
      <c r="AH391" s="4">
        <f t="shared" si="281"/>
        <v>1.3301792007357448E-2</v>
      </c>
      <c r="AI391" s="4">
        <f t="shared" si="243"/>
        <v>2589273.6254097233</v>
      </c>
      <c r="AJ391" s="4">
        <f t="shared" si="250"/>
        <v>2589273.7745931707</v>
      </c>
      <c r="AK391" s="27"/>
      <c r="AL391">
        <f t="shared" si="237"/>
        <v>380</v>
      </c>
      <c r="AM391" s="4"/>
      <c r="AN391" s="4"/>
      <c r="AO391" s="4">
        <f t="shared" si="278"/>
        <v>2.1515025558232451E-4</v>
      </c>
      <c r="AP391" s="4">
        <f t="shared" si="278"/>
        <v>0</v>
      </c>
      <c r="AQ391" s="4">
        <f t="shared" si="278"/>
        <v>0</v>
      </c>
      <c r="AR391" s="4">
        <f t="shared" si="278"/>
        <v>0</v>
      </c>
      <c r="AS391" s="4">
        <f t="shared" si="278"/>
        <v>0</v>
      </c>
      <c r="AT391" s="4">
        <f t="shared" si="278"/>
        <v>0</v>
      </c>
      <c r="AU391" s="4">
        <f t="shared" si="278"/>
        <v>0</v>
      </c>
      <c r="AV391" s="4">
        <f t="shared" si="278"/>
        <v>0</v>
      </c>
      <c r="AW391" s="4">
        <f t="shared" si="278"/>
        <v>0</v>
      </c>
      <c r="AX391" s="4">
        <f t="shared" si="278"/>
        <v>0</v>
      </c>
      <c r="AY391" s="4">
        <f t="shared" si="278"/>
        <v>0</v>
      </c>
      <c r="AZ391" s="4">
        <f t="shared" si="278"/>
        <v>0</v>
      </c>
      <c r="BA391" s="4">
        <f t="shared" si="278"/>
        <v>0</v>
      </c>
      <c r="BB391" s="4">
        <f t="shared" si="278"/>
        <v>0</v>
      </c>
      <c r="BC391" s="4">
        <f t="shared" si="278"/>
        <v>0</v>
      </c>
      <c r="BD391" s="4">
        <f t="shared" si="278"/>
        <v>0</v>
      </c>
      <c r="BE391" s="4">
        <f t="shared" si="277"/>
        <v>0</v>
      </c>
      <c r="BF391" s="4">
        <f t="shared" si="277"/>
        <v>0</v>
      </c>
      <c r="BG391" s="4">
        <f t="shared" si="277"/>
        <v>0</v>
      </c>
      <c r="BH391" s="4">
        <f t="shared" si="277"/>
        <v>0</v>
      </c>
      <c r="BI391" s="4">
        <f t="shared" si="277"/>
        <v>0</v>
      </c>
      <c r="BJ391" s="4">
        <f t="shared" si="254"/>
        <v>2.1515025558232451E-4</v>
      </c>
      <c r="BK391" s="4">
        <f t="shared" si="251"/>
        <v>165272.79391003918</v>
      </c>
      <c r="BL391" s="4">
        <f t="shared" si="260"/>
        <v>1.0000000114366425</v>
      </c>
      <c r="BM391" s="4">
        <f t="shared" si="245"/>
        <v>2754546.5685032099</v>
      </c>
      <c r="BN391" s="18">
        <f t="shared" si="261"/>
        <v>1.0000000106394709</v>
      </c>
      <c r="BO391" s="4">
        <f t="shared" si="246"/>
        <v>5.9999999927337075</v>
      </c>
      <c r="BP391" s="27"/>
      <c r="BQ391" s="4">
        <f>I391+AJ391+BK391+SUM(J$11:J391)</f>
        <v>5000000.0000000056</v>
      </c>
      <c r="BR391" s="27"/>
      <c r="BS391">
        <f t="shared" si="239"/>
        <v>380</v>
      </c>
      <c r="BT391" s="11">
        <f t="shared" si="240"/>
        <v>0.46444263259948876</v>
      </c>
      <c r="BU391" s="9">
        <f t="shared" si="265"/>
        <v>2.3239963522555721E-4</v>
      </c>
      <c r="BV391" s="9">
        <f t="shared" si="265"/>
        <v>2.3482363510170294E-4</v>
      </c>
      <c r="BW391" s="9">
        <f t="shared" si="265"/>
        <v>2.5241799786909731E-4</v>
      </c>
      <c r="BX391" s="9">
        <f t="shared" si="265"/>
        <v>2.7133063333683406E-4</v>
      </c>
      <c r="BY391" s="9">
        <f t="shared" si="265"/>
        <v>2.9166031420708771E-4</v>
      </c>
      <c r="BZ391" s="9">
        <f t="shared" si="265"/>
        <v>3.1351321380926366E-4</v>
      </c>
      <c r="CA391" s="9">
        <f t="shared" si="265"/>
        <v>3.3700346059795826E-4</v>
      </c>
      <c r="CB391" s="9">
        <f t="shared" si="265"/>
        <v>3.6225373419709108E-4</v>
      </c>
      <c r="CC391" s="9">
        <f t="shared" si="265"/>
        <v>3.8939590610308331E-4</v>
      </c>
      <c r="CD391" s="9">
        <f t="shared" si="265"/>
        <v>4.1857172839318552E-4</v>
      </c>
      <c r="CE391" s="9">
        <f t="shared" si="265"/>
        <v>0</v>
      </c>
      <c r="CF391" s="9">
        <f t="shared" si="265"/>
        <v>0</v>
      </c>
      <c r="CG391" s="9">
        <f t="shared" si="279"/>
        <v>0</v>
      </c>
      <c r="CH391" s="9">
        <f t="shared" si="279"/>
        <v>0</v>
      </c>
      <c r="CI391" s="9">
        <f t="shared" si="279"/>
        <v>0</v>
      </c>
      <c r="CJ391" s="9">
        <f t="shared" si="274"/>
        <v>0</v>
      </c>
      <c r="CK391" s="9">
        <f t="shared" si="274"/>
        <v>0</v>
      </c>
      <c r="CL391" s="9">
        <f t="shared" si="274"/>
        <v>0</v>
      </c>
      <c r="CM391" s="9">
        <f t="shared" si="268"/>
        <v>0</v>
      </c>
      <c r="CN391" s="9">
        <f t="shared" si="268"/>
        <v>0</v>
      </c>
      <c r="CO391" s="9">
        <f t="shared" si="268"/>
        <v>0</v>
      </c>
      <c r="CP391" s="9">
        <f t="shared" si="268"/>
        <v>0</v>
      </c>
      <c r="CQ391" s="9">
        <f t="shared" si="257"/>
        <v>3.1033702588408613E-3</v>
      </c>
      <c r="CR391" s="27"/>
    </row>
    <row r="392" spans="2:96" x14ac:dyDescent="0.2">
      <c r="B392" s="1">
        <f t="shared" si="252"/>
        <v>44241</v>
      </c>
      <c r="C392" s="8">
        <f t="shared" si="247"/>
        <v>54.428571428571431</v>
      </c>
      <c r="D392">
        <f t="shared" si="255"/>
        <v>381</v>
      </c>
      <c r="E392" s="14">
        <f t="shared" si="253"/>
        <v>0.15</v>
      </c>
      <c r="F392" s="3">
        <f t="shared" si="248"/>
        <v>2.8576511180631639</v>
      </c>
      <c r="G392" s="3">
        <f t="shared" si="241"/>
        <v>1.4189999999999996</v>
      </c>
      <c r="H392" s="27"/>
      <c r="I392" s="4">
        <f t="shared" si="249"/>
        <v>2245453.4283934245</v>
      </c>
      <c r="J392" s="4"/>
      <c r="K392" s="4">
        <f t="shared" si="242"/>
        <v>2754546.5716065806</v>
      </c>
      <c r="L392" s="4">
        <f t="shared" si="269"/>
        <v>1.0000000098978652</v>
      </c>
      <c r="N392" s="4">
        <f t="shared" si="256"/>
        <v>3.1033702588408613E-3</v>
      </c>
      <c r="O392" s="4">
        <f t="shared" si="281"/>
        <v>3.1357393684170909E-3</v>
      </c>
      <c r="P392" s="4">
        <f t="shared" si="281"/>
        <v>3.3706873374564172E-3</v>
      </c>
      <c r="Q392" s="4">
        <f t="shared" si="281"/>
        <v>3.623238984418979E-3</v>
      </c>
      <c r="R392" s="4">
        <f t="shared" si="281"/>
        <v>3.8947132798467787E-3</v>
      </c>
      <c r="S392" s="4">
        <f t="shared" si="281"/>
        <v>4.1865280192541444E-3</v>
      </c>
      <c r="T392" s="4">
        <f t="shared" si="281"/>
        <v>4.5002072276688291E-3</v>
      </c>
      <c r="U392" s="4">
        <f t="shared" si="281"/>
        <v>4.8373891189639143E-3</v>
      </c>
      <c r="V392" s="4">
        <f t="shared" si="281"/>
        <v>5.1998346515485933E-3</v>
      </c>
      <c r="W392" s="4">
        <f t="shared" si="281"/>
        <v>5.5894367251003874E-3</v>
      </c>
      <c r="X392" s="4">
        <f t="shared" si="281"/>
        <v>6.0082300663691817E-3</v>
      </c>
      <c r="Y392" s="4">
        <f t="shared" si="281"/>
        <v>6.4584018556822446E-3</v>
      </c>
      <c r="Z392" s="4">
        <f t="shared" si="281"/>
        <v>6.9423031496475881E-3</v>
      </c>
      <c r="AA392" s="4">
        <f t="shared" si="281"/>
        <v>7.462461159711338E-3</v>
      </c>
      <c r="AB392" s="4">
        <f t="shared" si="281"/>
        <v>8.0215924506943301E-3</v>
      </c>
      <c r="AC392" s="4">
        <f t="shared" si="281"/>
        <v>8.622617128237909E-3</v>
      </c>
      <c r="AD392" s="4">
        <f t="shared" si="281"/>
        <v>9.2686740892533228E-3</v>
      </c>
      <c r="AE392" s="4">
        <f t="shared" si="281"/>
        <v>9.9631374150207577E-3</v>
      </c>
      <c r="AF392" s="4">
        <f t="shared" si="281"/>
        <v>1.0709633992551497E-2</v>
      </c>
      <c r="AG392" s="4">
        <f t="shared" si="281"/>
        <v>1.1512062456241184E-2</v>
      </c>
      <c r="AH392" s="4">
        <f t="shared" si="281"/>
        <v>1.2374613548737536E-2</v>
      </c>
      <c r="AI392" s="4">
        <f t="shared" si="243"/>
        <v>2589273.6387115153</v>
      </c>
      <c r="AJ392" s="4">
        <f t="shared" si="250"/>
        <v>2589273.7774963877</v>
      </c>
      <c r="AK392" s="27"/>
      <c r="AL392">
        <f t="shared" si="237"/>
        <v>381</v>
      </c>
      <c r="AM392" s="4"/>
      <c r="AN392" s="4"/>
      <c r="AO392" s="4">
        <f t="shared" si="278"/>
        <v>2.0015357670747388E-4</v>
      </c>
      <c r="AP392" s="4">
        <f t="shared" si="278"/>
        <v>0</v>
      </c>
      <c r="AQ392" s="4">
        <f t="shared" si="278"/>
        <v>0</v>
      </c>
      <c r="AR392" s="4">
        <f t="shared" si="278"/>
        <v>0</v>
      </c>
      <c r="AS392" s="4">
        <f t="shared" si="278"/>
        <v>0</v>
      </c>
      <c r="AT392" s="4">
        <f t="shared" si="278"/>
        <v>0</v>
      </c>
      <c r="AU392" s="4">
        <f t="shared" si="278"/>
        <v>0</v>
      </c>
      <c r="AV392" s="4">
        <f t="shared" si="278"/>
        <v>0</v>
      </c>
      <c r="AW392" s="4">
        <f t="shared" si="278"/>
        <v>0</v>
      </c>
      <c r="AX392" s="4">
        <f t="shared" si="278"/>
        <v>0</v>
      </c>
      <c r="AY392" s="4">
        <f t="shared" si="278"/>
        <v>0</v>
      </c>
      <c r="AZ392" s="4">
        <f t="shared" si="278"/>
        <v>0</v>
      </c>
      <c r="BA392" s="4">
        <f t="shared" si="278"/>
        <v>0</v>
      </c>
      <c r="BB392" s="4">
        <f t="shared" si="278"/>
        <v>0</v>
      </c>
      <c r="BC392" s="4">
        <f t="shared" si="278"/>
        <v>0</v>
      </c>
      <c r="BD392" s="4">
        <f t="shared" si="278"/>
        <v>0</v>
      </c>
      <c r="BE392" s="4">
        <f t="shared" si="277"/>
        <v>0</v>
      </c>
      <c r="BF392" s="4">
        <f t="shared" si="277"/>
        <v>0</v>
      </c>
      <c r="BG392" s="4">
        <f t="shared" si="277"/>
        <v>0</v>
      </c>
      <c r="BH392" s="4">
        <f t="shared" si="277"/>
        <v>0</v>
      </c>
      <c r="BI392" s="4">
        <f t="shared" si="277"/>
        <v>0</v>
      </c>
      <c r="BJ392" s="4">
        <f t="shared" si="254"/>
        <v>2.0015357670747388E-4</v>
      </c>
      <c r="BK392" s="4">
        <f t="shared" si="251"/>
        <v>165272.79411019277</v>
      </c>
      <c r="BL392" s="4">
        <f t="shared" si="260"/>
        <v>1.0000000106394711</v>
      </c>
      <c r="BM392" s="4">
        <f t="shared" si="245"/>
        <v>2754546.5716065806</v>
      </c>
      <c r="BN392" s="18">
        <f t="shared" si="261"/>
        <v>1.000000009897865</v>
      </c>
      <c r="BO392" s="4">
        <f t="shared" si="246"/>
        <v>5.9999999932401922</v>
      </c>
      <c r="BP392" s="27"/>
      <c r="BQ392" s="4">
        <f>I392+AJ392+BK392+SUM(J$11:J392)</f>
        <v>5000000.0000000047</v>
      </c>
      <c r="BR392" s="27"/>
      <c r="BS392">
        <f t="shared" si="239"/>
        <v>381</v>
      </c>
      <c r="BT392" s="11">
        <f t="shared" si="240"/>
        <v>0.46444263197682484</v>
      </c>
      <c r="BU392" s="9">
        <f t="shared" si="265"/>
        <v>2.1620061765219745E-4</v>
      </c>
      <c r="BV392" s="9">
        <f t="shared" si="265"/>
        <v>2.18455656819147E-4</v>
      </c>
      <c r="BW392" s="9">
        <f t="shared" si="265"/>
        <v>2.3482363478688213E-4</v>
      </c>
      <c r="BX392" s="9">
        <f t="shared" si="265"/>
        <v>2.5241799753068827E-4</v>
      </c>
      <c r="BY392" s="9">
        <f t="shared" si="265"/>
        <v>2.7133063297306949E-4</v>
      </c>
      <c r="BZ392" s="9">
        <f t="shared" si="265"/>
        <v>2.9166031381606771E-4</v>
      </c>
      <c r="CA392" s="9">
        <f t="shared" si="265"/>
        <v>3.1351321338894618E-4</v>
      </c>
      <c r="CB392" s="9">
        <f t="shared" si="265"/>
        <v>3.3700346014614813E-4</v>
      </c>
      <c r="CC392" s="9">
        <f t="shared" si="265"/>
        <v>3.6225373371142868E-4</v>
      </c>
      <c r="CD392" s="9">
        <f t="shared" si="265"/>
        <v>3.8939590558103221E-4</v>
      </c>
      <c r="CE392" s="9">
        <f t="shared" si="265"/>
        <v>0</v>
      </c>
      <c r="CF392" s="9">
        <f t="shared" si="265"/>
        <v>0</v>
      </c>
      <c r="CG392" s="9">
        <f t="shared" si="279"/>
        <v>0</v>
      </c>
      <c r="CH392" s="9">
        <f t="shared" si="279"/>
        <v>0</v>
      </c>
      <c r="CI392" s="9">
        <f t="shared" si="279"/>
        <v>0</v>
      </c>
      <c r="CJ392" s="9">
        <f t="shared" si="274"/>
        <v>0</v>
      </c>
      <c r="CK392" s="9">
        <f t="shared" si="274"/>
        <v>0</v>
      </c>
      <c r="CL392" s="9">
        <f t="shared" si="274"/>
        <v>0</v>
      </c>
      <c r="CM392" s="9">
        <f t="shared" si="268"/>
        <v>0</v>
      </c>
      <c r="CN392" s="9">
        <f t="shared" si="268"/>
        <v>0</v>
      </c>
      <c r="CO392" s="9">
        <f t="shared" si="268"/>
        <v>0</v>
      </c>
      <c r="CP392" s="9">
        <f t="shared" si="268"/>
        <v>0</v>
      </c>
      <c r="CQ392" s="9">
        <f t="shared" si="257"/>
        <v>2.8870551664056075E-3</v>
      </c>
      <c r="CR392" s="27"/>
    </row>
    <row r="393" spans="2:96" x14ac:dyDescent="0.2">
      <c r="B393" s="1">
        <f t="shared" si="252"/>
        <v>44242</v>
      </c>
      <c r="C393" s="8">
        <f t="shared" si="247"/>
        <v>54.571428571428569</v>
      </c>
      <c r="D393">
        <f t="shared" si="255"/>
        <v>382</v>
      </c>
      <c r="E393" s="14">
        <f t="shared" si="253"/>
        <v>0.15</v>
      </c>
      <c r="F393" s="3">
        <f t="shared" si="248"/>
        <v>2.8576511180631639</v>
      </c>
      <c r="G393" s="3">
        <f t="shared" si="241"/>
        <v>1.4189999999999996</v>
      </c>
      <c r="H393" s="27"/>
      <c r="I393" s="4">
        <f t="shared" si="249"/>
        <v>2245453.4255063692</v>
      </c>
      <c r="J393" s="4"/>
      <c r="K393" s="4">
        <f t="shared" si="242"/>
        <v>2754546.5744936359</v>
      </c>
      <c r="L393" s="4">
        <f t="shared" si="269"/>
        <v>1.0000000092079515</v>
      </c>
      <c r="N393" s="4">
        <f t="shared" si="256"/>
        <v>2.8870551664056075E-3</v>
      </c>
      <c r="O393" s="4">
        <f t="shared" si="281"/>
        <v>2.9171680433104094E-3</v>
      </c>
      <c r="P393" s="4">
        <f t="shared" si="281"/>
        <v>3.1357393684170909E-3</v>
      </c>
      <c r="Q393" s="4">
        <f t="shared" si="281"/>
        <v>3.3706873374564172E-3</v>
      </c>
      <c r="R393" s="4">
        <f t="shared" si="281"/>
        <v>3.623238984418979E-3</v>
      </c>
      <c r="S393" s="4">
        <f t="shared" si="281"/>
        <v>3.8947132798467787E-3</v>
      </c>
      <c r="T393" s="4">
        <f t="shared" si="281"/>
        <v>4.1865280192541444E-3</v>
      </c>
      <c r="U393" s="4">
        <f t="shared" si="281"/>
        <v>4.5002072276688291E-3</v>
      </c>
      <c r="V393" s="4">
        <f t="shared" si="281"/>
        <v>4.8373891189639143E-3</v>
      </c>
      <c r="W393" s="4">
        <f t="shared" si="281"/>
        <v>5.1998346515485933E-3</v>
      </c>
      <c r="X393" s="4">
        <f t="shared" si="281"/>
        <v>5.5894367251003874E-3</v>
      </c>
      <c r="Y393" s="4">
        <f t="shared" si="281"/>
        <v>6.0082300663691817E-3</v>
      </c>
      <c r="Z393" s="4">
        <f t="shared" si="281"/>
        <v>6.4584018556822446E-3</v>
      </c>
      <c r="AA393" s="4">
        <f t="shared" si="281"/>
        <v>6.9423031496475881E-3</v>
      </c>
      <c r="AB393" s="4">
        <f t="shared" si="281"/>
        <v>7.462461159711338E-3</v>
      </c>
      <c r="AC393" s="4">
        <f t="shared" si="281"/>
        <v>8.0215924506943301E-3</v>
      </c>
      <c r="AD393" s="4">
        <f t="shared" si="281"/>
        <v>8.622617128237909E-3</v>
      </c>
      <c r="AE393" s="4">
        <f t="shared" si="281"/>
        <v>9.2686740892533228E-3</v>
      </c>
      <c r="AF393" s="4">
        <f t="shared" si="281"/>
        <v>9.9631374150207577E-3</v>
      </c>
      <c r="AG393" s="4">
        <f t="shared" si="281"/>
        <v>1.0709633992551497E-2</v>
      </c>
      <c r="AH393" s="4">
        <f t="shared" si="281"/>
        <v>1.1512062456241184E-2</v>
      </c>
      <c r="AI393" s="4">
        <f t="shared" si="243"/>
        <v>2589273.6510861288</v>
      </c>
      <c r="AJ393" s="4">
        <f t="shared" si="250"/>
        <v>2589273.7801972404</v>
      </c>
      <c r="AK393" s="27"/>
      <c r="AL393">
        <f t="shared" si="237"/>
        <v>382</v>
      </c>
      <c r="AM393" s="4"/>
      <c r="AN393" s="4"/>
      <c r="AO393" s="4">
        <f t="shared" si="278"/>
        <v>1.8620221553045167E-4</v>
      </c>
      <c r="AP393" s="4">
        <f t="shared" si="278"/>
        <v>0</v>
      </c>
      <c r="AQ393" s="4">
        <f t="shared" si="278"/>
        <v>0</v>
      </c>
      <c r="AR393" s="4">
        <f t="shared" si="278"/>
        <v>0</v>
      </c>
      <c r="AS393" s="4">
        <f t="shared" si="278"/>
        <v>0</v>
      </c>
      <c r="AT393" s="4">
        <f t="shared" si="278"/>
        <v>0</v>
      </c>
      <c r="AU393" s="4">
        <f t="shared" si="278"/>
        <v>0</v>
      </c>
      <c r="AV393" s="4">
        <f t="shared" si="278"/>
        <v>0</v>
      </c>
      <c r="AW393" s="4">
        <f t="shared" si="278"/>
        <v>0</v>
      </c>
      <c r="AX393" s="4">
        <f t="shared" si="278"/>
        <v>0</v>
      </c>
      <c r="AY393" s="4">
        <f t="shared" si="278"/>
        <v>0</v>
      </c>
      <c r="AZ393" s="4">
        <f t="shared" si="278"/>
        <v>0</v>
      </c>
      <c r="BA393" s="4">
        <f t="shared" si="278"/>
        <v>0</v>
      </c>
      <c r="BB393" s="4">
        <f t="shared" si="278"/>
        <v>0</v>
      </c>
      <c r="BC393" s="4">
        <f t="shared" si="278"/>
        <v>0</v>
      </c>
      <c r="BD393" s="4">
        <f t="shared" si="278"/>
        <v>0</v>
      </c>
      <c r="BE393" s="4">
        <f t="shared" si="277"/>
        <v>0</v>
      </c>
      <c r="BF393" s="4">
        <f t="shared" si="277"/>
        <v>0</v>
      </c>
      <c r="BG393" s="4">
        <f t="shared" si="277"/>
        <v>0</v>
      </c>
      <c r="BH393" s="4">
        <f t="shared" si="277"/>
        <v>0</v>
      </c>
      <c r="BI393" s="4">
        <f t="shared" si="277"/>
        <v>0</v>
      </c>
      <c r="BJ393" s="4">
        <f t="shared" si="254"/>
        <v>1.8620221553045167E-4</v>
      </c>
      <c r="BK393" s="4">
        <f t="shared" si="251"/>
        <v>165272.79429639498</v>
      </c>
      <c r="BL393" s="4">
        <f t="shared" si="260"/>
        <v>1.000000009897865</v>
      </c>
      <c r="BM393" s="4">
        <f t="shared" si="245"/>
        <v>2754546.5744936354</v>
      </c>
      <c r="BN393" s="18">
        <f t="shared" si="261"/>
        <v>1.0000000092079513</v>
      </c>
      <c r="BO393" s="4">
        <f t="shared" si="246"/>
        <v>5.9999999937113735</v>
      </c>
      <c r="BP393" s="27"/>
      <c r="BQ393" s="4">
        <f>I393+AJ393+BK393+SUM(J$11:J393)</f>
        <v>5000000.0000000047</v>
      </c>
      <c r="BR393" s="27"/>
      <c r="BS393">
        <f t="shared" si="239"/>
        <v>382</v>
      </c>
      <c r="BT393" s="11">
        <f t="shared" si="240"/>
        <v>0.46444263139756259</v>
      </c>
      <c r="BU393" s="9">
        <f t="shared" si="265"/>
        <v>2.0113072477130224E-4</v>
      </c>
      <c r="BV393" s="9">
        <f t="shared" si="265"/>
        <v>2.0322858033959481E-4</v>
      </c>
      <c r="BW393" s="9">
        <f t="shared" si="265"/>
        <v>2.1845565654668469E-4</v>
      </c>
      <c r="BX393" s="9">
        <f t="shared" si="265"/>
        <v>2.3482363449400535E-4</v>
      </c>
      <c r="BY393" s="9">
        <f t="shared" si="265"/>
        <v>2.5241799721586745E-4</v>
      </c>
      <c r="BZ393" s="9">
        <f t="shared" si="265"/>
        <v>2.7133063263466039E-4</v>
      </c>
      <c r="CA393" s="9">
        <f t="shared" si="265"/>
        <v>2.9166031345230308E-4</v>
      </c>
      <c r="CB393" s="9">
        <f t="shared" si="265"/>
        <v>3.1351321299792617E-4</v>
      </c>
      <c r="CC393" s="9">
        <f t="shared" si="265"/>
        <v>3.3700345972583059E-4</v>
      </c>
      <c r="CD393" s="9">
        <f t="shared" si="265"/>
        <v>3.6225373325961849E-4</v>
      </c>
      <c r="CE393" s="9">
        <f t="shared" si="265"/>
        <v>0</v>
      </c>
      <c r="CF393" s="9">
        <f t="shared" si="265"/>
        <v>0</v>
      </c>
      <c r="CG393" s="9">
        <f t="shared" si="279"/>
        <v>0</v>
      </c>
      <c r="CH393" s="9">
        <f t="shared" si="279"/>
        <v>0</v>
      </c>
      <c r="CI393" s="9">
        <f t="shared" si="279"/>
        <v>0</v>
      </c>
      <c r="CJ393" s="9">
        <f t="shared" si="274"/>
        <v>0</v>
      </c>
      <c r="CK393" s="9">
        <f t="shared" si="274"/>
        <v>0</v>
      </c>
      <c r="CL393" s="9">
        <f t="shared" si="274"/>
        <v>0</v>
      </c>
      <c r="CM393" s="9">
        <f t="shared" si="268"/>
        <v>0</v>
      </c>
      <c r="CN393" s="9">
        <f t="shared" si="268"/>
        <v>0</v>
      </c>
      <c r="CO393" s="9">
        <f t="shared" si="268"/>
        <v>0</v>
      </c>
      <c r="CP393" s="9">
        <f t="shared" si="268"/>
        <v>0</v>
      </c>
      <c r="CQ393" s="9">
        <f t="shared" si="257"/>
        <v>2.6858179454377932E-3</v>
      </c>
      <c r="CR393" s="27"/>
    </row>
    <row r="394" spans="2:96" x14ac:dyDescent="0.2">
      <c r="B394" s="1">
        <f t="shared" si="252"/>
        <v>44243</v>
      </c>
      <c r="C394" s="8">
        <f t="shared" si="247"/>
        <v>54.714285714285715</v>
      </c>
      <c r="D394">
        <f t="shared" si="255"/>
        <v>383</v>
      </c>
      <c r="E394" s="14">
        <f t="shared" si="253"/>
        <v>0.15</v>
      </c>
      <c r="F394" s="3">
        <f t="shared" si="248"/>
        <v>2.8576511180631639</v>
      </c>
      <c r="G394" s="3">
        <f t="shared" si="241"/>
        <v>1.4189999999999996</v>
      </c>
      <c r="H394" s="27"/>
      <c r="I394" s="4">
        <f t="shared" si="249"/>
        <v>2245453.4228205513</v>
      </c>
      <c r="J394" s="4"/>
      <c r="K394" s="4">
        <f t="shared" si="242"/>
        <v>2754546.5771794538</v>
      </c>
      <c r="L394" s="4">
        <f t="shared" si="269"/>
        <v>1.0000000085661271</v>
      </c>
      <c r="N394" s="4">
        <f t="shared" si="256"/>
        <v>2.6858179454377932E-3</v>
      </c>
      <c r="O394" s="4">
        <f t="shared" si="281"/>
        <v>2.713831856421271E-3</v>
      </c>
      <c r="P394" s="4">
        <f t="shared" si="281"/>
        <v>2.9171680433104094E-3</v>
      </c>
      <c r="Q394" s="4">
        <f t="shared" si="281"/>
        <v>3.1357393684170909E-3</v>
      </c>
      <c r="R394" s="4">
        <f t="shared" si="281"/>
        <v>3.3706873374564172E-3</v>
      </c>
      <c r="S394" s="4">
        <f t="shared" si="281"/>
        <v>3.623238984418979E-3</v>
      </c>
      <c r="T394" s="4">
        <f t="shared" si="281"/>
        <v>3.8947132798467787E-3</v>
      </c>
      <c r="U394" s="4">
        <f t="shared" si="281"/>
        <v>4.1865280192541444E-3</v>
      </c>
      <c r="V394" s="4">
        <f t="shared" si="281"/>
        <v>4.5002072276688291E-3</v>
      </c>
      <c r="W394" s="4">
        <f t="shared" si="281"/>
        <v>4.8373891189639143E-3</v>
      </c>
      <c r="X394" s="4">
        <f t="shared" si="281"/>
        <v>5.1998346515485933E-3</v>
      </c>
      <c r="Y394" s="4">
        <f t="shared" si="281"/>
        <v>5.5894367251003874E-3</v>
      </c>
      <c r="Z394" s="4">
        <f t="shared" si="281"/>
        <v>6.0082300663691817E-3</v>
      </c>
      <c r="AA394" s="4">
        <f t="shared" si="281"/>
        <v>6.4584018556822446E-3</v>
      </c>
      <c r="AB394" s="4">
        <f t="shared" si="281"/>
        <v>6.9423031496475881E-3</v>
      </c>
      <c r="AC394" s="4">
        <f t="shared" si="281"/>
        <v>7.462461159711338E-3</v>
      </c>
      <c r="AD394" s="4">
        <f t="shared" si="281"/>
        <v>8.0215924506943301E-3</v>
      </c>
      <c r="AE394" s="4">
        <f t="shared" si="281"/>
        <v>8.622617128237909E-3</v>
      </c>
      <c r="AF394" s="4">
        <f t="shared" si="281"/>
        <v>9.2686740892533228E-3</v>
      </c>
      <c r="AG394" s="4">
        <f t="shared" si="281"/>
        <v>9.9631374150207577E-3</v>
      </c>
      <c r="AH394" s="4">
        <f t="shared" si="281"/>
        <v>1.0709633992551497E-2</v>
      </c>
      <c r="AI394" s="4">
        <f t="shared" si="243"/>
        <v>2589273.6625981913</v>
      </c>
      <c r="AJ394" s="4">
        <f t="shared" si="250"/>
        <v>2589273.7827098351</v>
      </c>
      <c r="AK394" s="27"/>
      <c r="AL394">
        <f t="shared" si="237"/>
        <v>383</v>
      </c>
      <c r="AM394" s="4"/>
      <c r="AN394" s="4"/>
      <c r="AO394" s="4">
        <f t="shared" si="278"/>
        <v>1.7322330998433645E-4</v>
      </c>
      <c r="AP394" s="4">
        <f t="shared" si="278"/>
        <v>0</v>
      </c>
      <c r="AQ394" s="4">
        <f t="shared" si="278"/>
        <v>0</v>
      </c>
      <c r="AR394" s="4">
        <f t="shared" si="278"/>
        <v>0</v>
      </c>
      <c r="AS394" s="4">
        <f t="shared" si="278"/>
        <v>0</v>
      </c>
      <c r="AT394" s="4">
        <f t="shared" si="278"/>
        <v>0</v>
      </c>
      <c r="AU394" s="4">
        <f t="shared" si="278"/>
        <v>0</v>
      </c>
      <c r="AV394" s="4">
        <f t="shared" si="278"/>
        <v>0</v>
      </c>
      <c r="AW394" s="4">
        <f t="shared" si="278"/>
        <v>0</v>
      </c>
      <c r="AX394" s="4">
        <f t="shared" si="278"/>
        <v>0</v>
      </c>
      <c r="AY394" s="4">
        <f t="shared" si="278"/>
        <v>0</v>
      </c>
      <c r="AZ394" s="4">
        <f t="shared" si="278"/>
        <v>0</v>
      </c>
      <c r="BA394" s="4">
        <f t="shared" si="278"/>
        <v>0</v>
      </c>
      <c r="BB394" s="4">
        <f t="shared" si="278"/>
        <v>0</v>
      </c>
      <c r="BC394" s="4">
        <f t="shared" si="278"/>
        <v>0</v>
      </c>
      <c r="BD394" s="4">
        <f t="shared" si="278"/>
        <v>0</v>
      </c>
      <c r="BE394" s="4">
        <f t="shared" si="277"/>
        <v>0</v>
      </c>
      <c r="BF394" s="4">
        <f t="shared" si="277"/>
        <v>0</v>
      </c>
      <c r="BG394" s="4">
        <f t="shared" si="277"/>
        <v>0</v>
      </c>
      <c r="BH394" s="4">
        <f t="shared" si="277"/>
        <v>0</v>
      </c>
      <c r="BI394" s="4">
        <f t="shared" si="277"/>
        <v>0</v>
      </c>
      <c r="BJ394" s="4">
        <f t="shared" si="254"/>
        <v>1.7322330998433645E-4</v>
      </c>
      <c r="BK394" s="4">
        <f t="shared" si="251"/>
        <v>165272.7944696183</v>
      </c>
      <c r="BL394" s="4">
        <f t="shared" si="260"/>
        <v>1.0000000092079513</v>
      </c>
      <c r="BM394" s="4">
        <f t="shared" si="245"/>
        <v>2754546.5771794533</v>
      </c>
      <c r="BN394" s="18">
        <f t="shared" si="261"/>
        <v>1.0000000085661269</v>
      </c>
      <c r="BO394" s="4">
        <f t="shared" si="246"/>
        <v>5.9999999941497117</v>
      </c>
      <c r="BP394" s="27"/>
      <c r="BQ394" s="4">
        <f>I394+AJ394+BK394+SUM(J$11:J394)</f>
        <v>5000000.0000000047</v>
      </c>
      <c r="BR394" s="27"/>
      <c r="BS394">
        <f t="shared" si="239"/>
        <v>383</v>
      </c>
      <c r="BT394" s="11">
        <f t="shared" si="240"/>
        <v>0.46444263085867682</v>
      </c>
      <c r="BU394" s="9">
        <f t="shared" si="265"/>
        <v>1.8711125288798622E-4</v>
      </c>
      <c r="BV394" s="9">
        <f t="shared" si="265"/>
        <v>1.8906288106565729E-4</v>
      </c>
      <c r="BW394" s="9">
        <f t="shared" si="265"/>
        <v>2.0322858010379173E-4</v>
      </c>
      <c r="BX394" s="9">
        <f t="shared" si="265"/>
        <v>2.1845565629321389E-4</v>
      </c>
      <c r="BY394" s="9">
        <f t="shared" si="265"/>
        <v>2.3482363422154304E-4</v>
      </c>
      <c r="BZ394" s="9">
        <f t="shared" si="265"/>
        <v>2.5241799692299062E-4</v>
      </c>
      <c r="CA394" s="9">
        <f t="shared" si="265"/>
        <v>2.7133063231983957E-4</v>
      </c>
      <c r="CB394" s="9">
        <f t="shared" si="265"/>
        <v>2.9166031311389398E-4</v>
      </c>
      <c r="CC394" s="9">
        <f t="shared" si="265"/>
        <v>3.1351321263416149E-4</v>
      </c>
      <c r="CD394" s="9">
        <f t="shared" ref="CD394:CF411" si="282">W394*$E394*$BT394*CD$7</f>
        <v>3.3700345933481058E-4</v>
      </c>
      <c r="CE394" s="9">
        <f t="shared" si="282"/>
        <v>0</v>
      </c>
      <c r="CF394" s="9">
        <f t="shared" si="282"/>
        <v>0</v>
      </c>
      <c r="CG394" s="9">
        <f t="shared" si="279"/>
        <v>0</v>
      </c>
      <c r="CH394" s="9">
        <f t="shared" si="279"/>
        <v>0</v>
      </c>
      <c r="CI394" s="9">
        <f t="shared" si="279"/>
        <v>0</v>
      </c>
      <c r="CJ394" s="9">
        <f t="shared" si="274"/>
        <v>0</v>
      </c>
      <c r="CK394" s="9">
        <f t="shared" si="274"/>
        <v>0</v>
      </c>
      <c r="CL394" s="9">
        <f t="shared" si="274"/>
        <v>0</v>
      </c>
      <c r="CM394" s="9">
        <f t="shared" si="268"/>
        <v>0</v>
      </c>
      <c r="CN394" s="9">
        <f t="shared" si="268"/>
        <v>0</v>
      </c>
      <c r="CO394" s="9">
        <f t="shared" si="268"/>
        <v>0</v>
      </c>
      <c r="CP394" s="9">
        <f t="shared" si="268"/>
        <v>0</v>
      </c>
      <c r="CQ394" s="9">
        <f t="shared" si="257"/>
        <v>2.4986076188978881E-3</v>
      </c>
      <c r="CR394" s="27"/>
    </row>
    <row r="395" spans="2:96" x14ac:dyDescent="0.2">
      <c r="B395" s="1">
        <f t="shared" si="252"/>
        <v>44244</v>
      </c>
      <c r="C395" s="8">
        <f t="shared" si="247"/>
        <v>54.857142857142854</v>
      </c>
      <c r="D395">
        <f t="shared" si="255"/>
        <v>384</v>
      </c>
      <c r="E395" s="14">
        <f t="shared" si="253"/>
        <v>0.15</v>
      </c>
      <c r="F395" s="3">
        <f t="shared" si="248"/>
        <v>2.8576511180631639</v>
      </c>
      <c r="G395" s="3">
        <f t="shared" si="241"/>
        <v>1.4189999999999996</v>
      </c>
      <c r="H395" s="27"/>
      <c r="I395" s="4">
        <f t="shared" si="249"/>
        <v>2245453.4203219437</v>
      </c>
      <c r="J395" s="4"/>
      <c r="K395" s="4">
        <f t="shared" si="242"/>
        <v>2754546.5796780614</v>
      </c>
      <c r="L395" s="4">
        <f t="shared" si="269"/>
        <v>1.0000000079690399</v>
      </c>
      <c r="N395" s="4">
        <f t="shared" si="256"/>
        <v>2.4986076188978881E-3</v>
      </c>
      <c r="O395" s="4">
        <f t="shared" si="281"/>
        <v>2.5246688687115253E-3</v>
      </c>
      <c r="P395" s="4">
        <f t="shared" si="281"/>
        <v>2.713831856421271E-3</v>
      </c>
      <c r="Q395" s="4">
        <f t="shared" si="281"/>
        <v>2.9171680433104094E-3</v>
      </c>
      <c r="R395" s="4">
        <f t="shared" si="281"/>
        <v>3.1357393684170909E-3</v>
      </c>
      <c r="S395" s="4">
        <f t="shared" si="281"/>
        <v>3.3706873374564172E-3</v>
      </c>
      <c r="T395" s="4">
        <f t="shared" si="281"/>
        <v>3.623238984418979E-3</v>
      </c>
      <c r="U395" s="4">
        <f t="shared" si="281"/>
        <v>3.8947132798467787E-3</v>
      </c>
      <c r="V395" s="4">
        <f t="shared" si="281"/>
        <v>4.1865280192541444E-3</v>
      </c>
      <c r="W395" s="4">
        <f t="shared" si="281"/>
        <v>4.5002072276688291E-3</v>
      </c>
      <c r="X395" s="4">
        <f t="shared" si="281"/>
        <v>4.8373891189639143E-3</v>
      </c>
      <c r="Y395" s="4">
        <f t="shared" si="281"/>
        <v>5.1998346515485933E-3</v>
      </c>
      <c r="Z395" s="4">
        <f t="shared" si="281"/>
        <v>5.5894367251003874E-3</v>
      </c>
      <c r="AA395" s="4">
        <f t="shared" si="281"/>
        <v>6.0082300663691817E-3</v>
      </c>
      <c r="AB395" s="4">
        <f t="shared" si="281"/>
        <v>6.4584018556822446E-3</v>
      </c>
      <c r="AC395" s="4">
        <f t="shared" si="281"/>
        <v>6.9423031496475881E-3</v>
      </c>
      <c r="AD395" s="4">
        <f t="shared" si="281"/>
        <v>7.462461159711338E-3</v>
      </c>
      <c r="AE395" s="4">
        <f t="shared" si="281"/>
        <v>8.0215924506943301E-3</v>
      </c>
      <c r="AF395" s="4">
        <f t="shared" si="281"/>
        <v>8.622617128237909E-3</v>
      </c>
      <c r="AG395" s="4">
        <f t="shared" si="281"/>
        <v>9.2686740892533228E-3</v>
      </c>
      <c r="AH395" s="4">
        <f t="shared" si="281"/>
        <v>9.9631374150207577E-3</v>
      </c>
      <c r="AI395" s="4">
        <f t="shared" si="243"/>
        <v>2589273.6733078253</v>
      </c>
      <c r="AJ395" s="4">
        <f t="shared" si="250"/>
        <v>2589273.7850472936</v>
      </c>
      <c r="AK395" s="27"/>
      <c r="AL395">
        <f t="shared" ref="AL395:AL411" si="283">D395</f>
        <v>384</v>
      </c>
      <c r="AM395" s="4"/>
      <c r="AN395" s="4"/>
      <c r="AO395" s="4">
        <f t="shared" si="278"/>
        <v>1.6114907672626759E-4</v>
      </c>
      <c r="AP395" s="4">
        <f t="shared" si="278"/>
        <v>0</v>
      </c>
      <c r="AQ395" s="4">
        <f t="shared" si="278"/>
        <v>0</v>
      </c>
      <c r="AR395" s="4">
        <f t="shared" si="278"/>
        <v>0</v>
      </c>
      <c r="AS395" s="4">
        <f t="shared" si="278"/>
        <v>0</v>
      </c>
      <c r="AT395" s="4">
        <f t="shared" si="278"/>
        <v>0</v>
      </c>
      <c r="AU395" s="4">
        <f t="shared" si="278"/>
        <v>0</v>
      </c>
      <c r="AV395" s="4">
        <f t="shared" si="278"/>
        <v>0</v>
      </c>
      <c r="AW395" s="4">
        <f t="shared" si="278"/>
        <v>0</v>
      </c>
      <c r="AX395" s="4">
        <f t="shared" si="278"/>
        <v>0</v>
      </c>
      <c r="AY395" s="4">
        <f t="shared" si="278"/>
        <v>0</v>
      </c>
      <c r="AZ395" s="4">
        <f t="shared" si="278"/>
        <v>0</v>
      </c>
      <c r="BA395" s="4">
        <f t="shared" si="278"/>
        <v>0</v>
      </c>
      <c r="BB395" s="4">
        <f t="shared" si="278"/>
        <v>0</v>
      </c>
      <c r="BC395" s="4">
        <f t="shared" si="278"/>
        <v>0</v>
      </c>
      <c r="BD395" s="4">
        <f t="shared" ref="BD395:BI410" si="284">AC394*BC$8</f>
        <v>0</v>
      </c>
      <c r="BE395" s="4">
        <f t="shared" si="284"/>
        <v>0</v>
      </c>
      <c r="BF395" s="4">
        <f t="shared" si="284"/>
        <v>0</v>
      </c>
      <c r="BG395" s="4">
        <f t="shared" si="284"/>
        <v>0</v>
      </c>
      <c r="BH395" s="4">
        <f t="shared" si="284"/>
        <v>0</v>
      </c>
      <c r="BI395" s="4">
        <f t="shared" si="284"/>
        <v>0</v>
      </c>
      <c r="BJ395" s="4">
        <f t="shared" si="254"/>
        <v>1.6114907672626759E-4</v>
      </c>
      <c r="BK395" s="4">
        <f t="shared" si="251"/>
        <v>165272.79463076737</v>
      </c>
      <c r="BL395" s="4">
        <f t="shared" si="260"/>
        <v>1.0000000085661269</v>
      </c>
      <c r="BM395" s="4">
        <f t="shared" si="245"/>
        <v>2754546.579678061</v>
      </c>
      <c r="BN395" s="18">
        <f t="shared" si="261"/>
        <v>1.0000000079690397</v>
      </c>
      <c r="BO395" s="4">
        <f t="shared" si="246"/>
        <v>5.9999999945574967</v>
      </c>
      <c r="BP395" s="27"/>
      <c r="BQ395" s="4">
        <f>I395+AJ395+BK395+SUM(J$11:J395)</f>
        <v>5000000.0000000056</v>
      </c>
      <c r="BR395" s="27"/>
      <c r="BS395">
        <f t="shared" ref="BS395:BS411" si="285">D395</f>
        <v>384</v>
      </c>
      <c r="BT395" s="11">
        <f t="shared" ref="BT395:BT411" si="286">I395/(I395+AJ395)</f>
        <v>0.46444263035735311</v>
      </c>
      <c r="BU395" s="9">
        <f t="shared" ref="BU395:CC411" si="287">N395*$E395*$BT395*BU$7</f>
        <v>1.7406898421277873E-4</v>
      </c>
      <c r="BV395" s="9">
        <f t="shared" si="287"/>
        <v>1.7588457752485556E-4</v>
      </c>
      <c r="BW395" s="9">
        <f t="shared" si="287"/>
        <v>1.8906288086158106E-4</v>
      </c>
      <c r="BX395" s="9">
        <f t="shared" si="287"/>
        <v>2.0322857988442492E-4</v>
      </c>
      <c r="BY395" s="9">
        <f t="shared" si="287"/>
        <v>2.1845565605741081E-4</v>
      </c>
      <c r="BZ395" s="9">
        <f t="shared" si="287"/>
        <v>2.3482363396807221E-4</v>
      </c>
      <c r="CA395" s="9">
        <f t="shared" si="287"/>
        <v>2.5241799665052828E-4</v>
      </c>
      <c r="CB395" s="9">
        <f t="shared" si="287"/>
        <v>2.7133063202696274E-4</v>
      </c>
      <c r="CC395" s="9">
        <f t="shared" si="287"/>
        <v>2.9166031279907311E-4</v>
      </c>
      <c r="CD395" s="9">
        <f t="shared" si="282"/>
        <v>3.1351321229575245E-4</v>
      </c>
      <c r="CE395" s="9">
        <f t="shared" si="282"/>
        <v>0</v>
      </c>
      <c r="CF395" s="9">
        <f t="shared" si="282"/>
        <v>0</v>
      </c>
      <c r="CG395" s="9">
        <f t="shared" si="279"/>
        <v>0</v>
      </c>
      <c r="CH395" s="9">
        <f t="shared" si="279"/>
        <v>0</v>
      </c>
      <c r="CI395" s="9">
        <f t="shared" si="279"/>
        <v>0</v>
      </c>
      <c r="CJ395" s="9">
        <f t="shared" si="274"/>
        <v>0</v>
      </c>
      <c r="CK395" s="9">
        <f t="shared" si="274"/>
        <v>0</v>
      </c>
      <c r="CL395" s="9">
        <f t="shared" si="274"/>
        <v>0</v>
      </c>
      <c r="CM395" s="9">
        <f t="shared" si="268"/>
        <v>0</v>
      </c>
      <c r="CN395" s="9">
        <f t="shared" si="268"/>
        <v>0</v>
      </c>
      <c r="CO395" s="9">
        <f t="shared" si="268"/>
        <v>0</v>
      </c>
      <c r="CP395" s="9">
        <f t="shared" si="268"/>
        <v>0</v>
      </c>
      <c r="CQ395" s="9">
        <f t="shared" si="257"/>
        <v>2.3244464662814397E-3</v>
      </c>
      <c r="CR395" s="27"/>
    </row>
    <row r="396" spans="2:96" x14ac:dyDescent="0.2">
      <c r="B396" s="1">
        <f t="shared" si="252"/>
        <v>44245</v>
      </c>
      <c r="C396" s="8">
        <f t="shared" si="247"/>
        <v>55</v>
      </c>
      <c r="D396">
        <f t="shared" si="255"/>
        <v>385</v>
      </c>
      <c r="E396" s="14">
        <f t="shared" si="253"/>
        <v>0.15</v>
      </c>
      <c r="F396" s="3">
        <f t="shared" si="248"/>
        <v>2.8576511180631639</v>
      </c>
      <c r="G396" s="3">
        <f t="shared" ref="G396:G411" si="288">E396*N$9</f>
        <v>1.4189999999999996</v>
      </c>
      <c r="H396" s="27"/>
      <c r="I396" s="4">
        <f t="shared" si="249"/>
        <v>2245453.4179974971</v>
      </c>
      <c r="J396" s="4"/>
      <c r="K396" s="4">
        <f t="shared" ref="K396:K411" si="289">K395+N396</f>
        <v>2754546.582002508</v>
      </c>
      <c r="L396" s="4">
        <f t="shared" si="269"/>
        <v>1.0000000074135718</v>
      </c>
      <c r="N396" s="4">
        <f t="shared" si="256"/>
        <v>2.3244464662814397E-3</v>
      </c>
      <c r="O396" s="4">
        <f t="shared" si="281"/>
        <v>2.3486911617640149E-3</v>
      </c>
      <c r="P396" s="4">
        <f t="shared" si="281"/>
        <v>2.5246688687115253E-3</v>
      </c>
      <c r="Q396" s="4">
        <f t="shared" si="281"/>
        <v>2.713831856421271E-3</v>
      </c>
      <c r="R396" s="4">
        <f t="shared" si="281"/>
        <v>2.9171680433104094E-3</v>
      </c>
      <c r="S396" s="4">
        <f t="shared" si="281"/>
        <v>3.1357393684170909E-3</v>
      </c>
      <c r="T396" s="4">
        <f t="shared" si="281"/>
        <v>3.3706873374564172E-3</v>
      </c>
      <c r="U396" s="4">
        <f t="shared" si="281"/>
        <v>3.623238984418979E-3</v>
      </c>
      <c r="V396" s="4">
        <f t="shared" si="281"/>
        <v>3.8947132798467787E-3</v>
      </c>
      <c r="W396" s="4">
        <f t="shared" si="281"/>
        <v>4.1865280192541444E-3</v>
      </c>
      <c r="X396" s="4">
        <f t="shared" si="281"/>
        <v>4.5002072276688291E-3</v>
      </c>
      <c r="Y396" s="4">
        <f t="shared" si="281"/>
        <v>4.8373891189639143E-3</v>
      </c>
      <c r="Z396" s="4">
        <f t="shared" si="281"/>
        <v>5.1998346515485933E-3</v>
      </c>
      <c r="AA396" s="4">
        <f t="shared" si="281"/>
        <v>5.5894367251003874E-3</v>
      </c>
      <c r="AB396" s="4">
        <f t="shared" si="281"/>
        <v>6.0082300663691817E-3</v>
      </c>
      <c r="AC396" s="4">
        <f t="shared" si="281"/>
        <v>6.4584018556822446E-3</v>
      </c>
      <c r="AD396" s="4">
        <f t="shared" si="281"/>
        <v>6.9423031496475881E-3</v>
      </c>
      <c r="AE396" s="4">
        <f t="shared" si="281"/>
        <v>7.462461159711338E-3</v>
      </c>
      <c r="AF396" s="4">
        <f t="shared" si="281"/>
        <v>8.0215924506943301E-3</v>
      </c>
      <c r="AG396" s="4">
        <f t="shared" si="281"/>
        <v>8.622617128237909E-3</v>
      </c>
      <c r="AH396" s="4">
        <f t="shared" si="281"/>
        <v>9.2686740892533228E-3</v>
      </c>
      <c r="AI396" s="4">
        <f t="shared" ref="AI396:AI411" si="290">AI395+AH395*(1-AH$6)</f>
        <v>2589273.6832709629</v>
      </c>
      <c r="AJ396" s="4">
        <f t="shared" si="250"/>
        <v>2589273.7872218238</v>
      </c>
      <c r="AK396" s="27"/>
      <c r="AL396">
        <f t="shared" si="283"/>
        <v>385</v>
      </c>
      <c r="AM396" s="4"/>
      <c r="AN396" s="4"/>
      <c r="AO396" s="4">
        <f t="shared" ref="AO396:BD411" si="291">N395*AN$8</f>
        <v>1.4991645713387328E-4</v>
      </c>
      <c r="AP396" s="4">
        <f t="shared" si="291"/>
        <v>0</v>
      </c>
      <c r="AQ396" s="4">
        <f t="shared" si="291"/>
        <v>0</v>
      </c>
      <c r="AR396" s="4">
        <f t="shared" si="291"/>
        <v>0</v>
      </c>
      <c r="AS396" s="4">
        <f t="shared" si="291"/>
        <v>0</v>
      </c>
      <c r="AT396" s="4">
        <f t="shared" si="291"/>
        <v>0</v>
      </c>
      <c r="AU396" s="4">
        <f t="shared" si="291"/>
        <v>0</v>
      </c>
      <c r="AV396" s="4">
        <f t="shared" si="291"/>
        <v>0</v>
      </c>
      <c r="AW396" s="4">
        <f t="shared" si="291"/>
        <v>0</v>
      </c>
      <c r="AX396" s="4">
        <f t="shared" si="291"/>
        <v>0</v>
      </c>
      <c r="AY396" s="4">
        <f t="shared" si="291"/>
        <v>0</v>
      </c>
      <c r="AZ396" s="4">
        <f t="shared" si="291"/>
        <v>0</v>
      </c>
      <c r="BA396" s="4">
        <f t="shared" si="291"/>
        <v>0</v>
      </c>
      <c r="BB396" s="4">
        <f t="shared" si="291"/>
        <v>0</v>
      </c>
      <c r="BC396" s="4">
        <f t="shared" si="291"/>
        <v>0</v>
      </c>
      <c r="BD396" s="4">
        <f t="shared" si="291"/>
        <v>0</v>
      </c>
      <c r="BE396" s="4">
        <f t="shared" si="284"/>
        <v>0</v>
      </c>
      <c r="BF396" s="4">
        <f t="shared" si="284"/>
        <v>0</v>
      </c>
      <c r="BG396" s="4">
        <f t="shared" si="284"/>
        <v>0</v>
      </c>
      <c r="BH396" s="4">
        <f t="shared" si="284"/>
        <v>0</v>
      </c>
      <c r="BI396" s="4">
        <f t="shared" si="284"/>
        <v>0</v>
      </c>
      <c r="BJ396" s="4">
        <f t="shared" si="254"/>
        <v>1.4991645713387328E-4</v>
      </c>
      <c r="BK396" s="4">
        <f t="shared" si="251"/>
        <v>165272.79478068382</v>
      </c>
      <c r="BL396" s="4">
        <f t="shared" si="260"/>
        <v>1.0000000079690397</v>
      </c>
      <c r="BM396" s="4">
        <f t="shared" ref="BM396:BM411" si="292">AJ396+BK396</f>
        <v>2754546.5820025075</v>
      </c>
      <c r="BN396" s="18">
        <f t="shared" si="261"/>
        <v>1.0000000074135713</v>
      </c>
      <c r="BO396" s="4">
        <f t="shared" ref="BO396:BO411" si="293">BK396/BM396*100</f>
        <v>5.9999999949368572</v>
      </c>
      <c r="BP396" s="27"/>
      <c r="BQ396" s="4">
        <f>I396+AJ396+BK396+SUM(J$11:J396)</f>
        <v>5000000.0000000047</v>
      </c>
      <c r="BR396" s="27"/>
      <c r="BS396">
        <f t="shared" si="285"/>
        <v>385</v>
      </c>
      <c r="BT396" s="11">
        <f t="shared" si="286"/>
        <v>0.46444262989097335</v>
      </c>
      <c r="BU396" s="9">
        <f t="shared" si="287"/>
        <v>1.6193580447607973E-4</v>
      </c>
      <c r="BV396" s="9">
        <f t="shared" si="287"/>
        <v>1.6362484499570466E-4</v>
      </c>
      <c r="BW396" s="9">
        <f t="shared" si="287"/>
        <v>1.758845773482374E-4</v>
      </c>
      <c r="BX396" s="9">
        <f t="shared" si="287"/>
        <v>1.8906288067172962E-4</v>
      </c>
      <c r="BY396" s="9">
        <f t="shared" si="287"/>
        <v>2.0322857968034868E-4</v>
      </c>
      <c r="BZ396" s="9">
        <f t="shared" si="287"/>
        <v>2.18455655838044E-4</v>
      </c>
      <c r="CA396" s="9">
        <f t="shared" si="287"/>
        <v>2.3482363373226916E-4</v>
      </c>
      <c r="CB396" s="9">
        <f t="shared" si="287"/>
        <v>2.5241799639705748E-4</v>
      </c>
      <c r="CC396" s="9">
        <f t="shared" si="287"/>
        <v>2.7133063175450046E-4</v>
      </c>
      <c r="CD396" s="9">
        <f t="shared" si="282"/>
        <v>2.9166031250619633E-4</v>
      </c>
      <c r="CE396" s="9">
        <f t="shared" si="282"/>
        <v>0</v>
      </c>
      <c r="CF396" s="9">
        <f t="shared" si="282"/>
        <v>0</v>
      </c>
      <c r="CG396" s="9">
        <f t="shared" si="279"/>
        <v>0</v>
      </c>
      <c r="CH396" s="9">
        <f t="shared" si="279"/>
        <v>0</v>
      </c>
      <c r="CI396" s="9">
        <f t="shared" si="279"/>
        <v>0</v>
      </c>
      <c r="CJ396" s="9">
        <f t="shared" si="274"/>
        <v>0</v>
      </c>
      <c r="CK396" s="9">
        <f t="shared" si="274"/>
        <v>0</v>
      </c>
      <c r="CL396" s="9">
        <f t="shared" si="274"/>
        <v>0</v>
      </c>
      <c r="CM396" s="9">
        <f t="shared" si="268"/>
        <v>0</v>
      </c>
      <c r="CN396" s="9">
        <f t="shared" si="268"/>
        <v>0</v>
      </c>
      <c r="CO396" s="9">
        <f t="shared" si="268"/>
        <v>0</v>
      </c>
      <c r="CP396" s="9">
        <f t="shared" si="268"/>
        <v>0</v>
      </c>
      <c r="CQ396" s="9">
        <f t="shared" si="257"/>
        <v>2.1624249174001676E-3</v>
      </c>
      <c r="CR396" s="27"/>
    </row>
    <row r="397" spans="2:96" x14ac:dyDescent="0.2">
      <c r="B397" s="1">
        <f t="shared" si="252"/>
        <v>44246</v>
      </c>
      <c r="C397" s="8">
        <f t="shared" ref="C397:C411" si="294">D397/7</f>
        <v>55.142857142857146</v>
      </c>
      <c r="D397">
        <f t="shared" si="255"/>
        <v>386</v>
      </c>
      <c r="E397" s="14">
        <f t="shared" si="253"/>
        <v>0.15</v>
      </c>
      <c r="F397" s="3">
        <f t="shared" ref="F397:F411" si="295">EXP(7*E397)</f>
        <v>2.8576511180631639</v>
      </c>
      <c r="G397" s="3">
        <f t="shared" si="288"/>
        <v>1.4189999999999996</v>
      </c>
      <c r="H397" s="27"/>
      <c r="I397" s="4">
        <f t="shared" ref="I397:I411" si="296">I396-N397-J397</f>
        <v>2245453.4158350723</v>
      </c>
      <c r="J397" s="4"/>
      <c r="K397" s="4">
        <f t="shared" si="289"/>
        <v>2754546.5841649328</v>
      </c>
      <c r="L397" s="4">
        <f t="shared" si="269"/>
        <v>1.0000000068968213</v>
      </c>
      <c r="N397" s="4">
        <f t="shared" si="256"/>
        <v>2.1624249174001676E-3</v>
      </c>
      <c r="O397" s="4">
        <f t="shared" si="281"/>
        <v>2.1849796783045532E-3</v>
      </c>
      <c r="P397" s="4">
        <f t="shared" si="281"/>
        <v>2.3486911617640149E-3</v>
      </c>
      <c r="Q397" s="4">
        <f t="shared" si="281"/>
        <v>2.5246688687115253E-3</v>
      </c>
      <c r="R397" s="4">
        <f t="shared" si="281"/>
        <v>2.713831856421271E-3</v>
      </c>
      <c r="S397" s="4">
        <f t="shared" si="281"/>
        <v>2.9171680433104094E-3</v>
      </c>
      <c r="T397" s="4">
        <f t="shared" si="281"/>
        <v>3.1357393684170909E-3</v>
      </c>
      <c r="U397" s="4">
        <f t="shared" si="281"/>
        <v>3.3706873374564172E-3</v>
      </c>
      <c r="V397" s="4">
        <f t="shared" si="281"/>
        <v>3.623238984418979E-3</v>
      </c>
      <c r="W397" s="4">
        <f t="shared" si="281"/>
        <v>3.8947132798467787E-3</v>
      </c>
      <c r="X397" s="4">
        <f t="shared" si="281"/>
        <v>4.1865280192541444E-3</v>
      </c>
      <c r="Y397" s="4">
        <f t="shared" si="281"/>
        <v>4.5002072276688291E-3</v>
      </c>
      <c r="Z397" s="4">
        <f t="shared" si="281"/>
        <v>4.8373891189639143E-3</v>
      </c>
      <c r="AA397" s="4">
        <f t="shared" si="281"/>
        <v>5.1998346515485933E-3</v>
      </c>
      <c r="AB397" s="4">
        <f t="shared" si="281"/>
        <v>5.5894367251003874E-3</v>
      </c>
      <c r="AC397" s="4">
        <f t="shared" si="281"/>
        <v>6.0082300663691817E-3</v>
      </c>
      <c r="AD397" s="4">
        <f t="shared" si="281"/>
        <v>6.4584018556822446E-3</v>
      </c>
      <c r="AE397" s="4">
        <f t="shared" si="281"/>
        <v>6.9423031496475881E-3</v>
      </c>
      <c r="AF397" s="4">
        <f t="shared" si="281"/>
        <v>7.462461159711338E-3</v>
      </c>
      <c r="AG397" s="4">
        <f t="shared" si="281"/>
        <v>8.0215924506943301E-3</v>
      </c>
      <c r="AH397" s="4">
        <f t="shared" si="281"/>
        <v>8.622617128237909E-3</v>
      </c>
      <c r="AI397" s="4">
        <f t="shared" si="290"/>
        <v>2589273.692539637</v>
      </c>
      <c r="AJ397" s="4">
        <f t="shared" ref="AJ397:AJ411" si="297">SUM(N397:AI397)</f>
        <v>2589273.7892447822</v>
      </c>
      <c r="AK397" s="27"/>
      <c r="AL397">
        <f t="shared" si="283"/>
        <v>386</v>
      </c>
      <c r="AM397" s="4"/>
      <c r="AN397" s="4"/>
      <c r="AO397" s="4">
        <f t="shared" si="291"/>
        <v>1.3946678797688639E-4</v>
      </c>
      <c r="AP397" s="4">
        <f t="shared" si="291"/>
        <v>0</v>
      </c>
      <c r="AQ397" s="4">
        <f t="shared" si="291"/>
        <v>0</v>
      </c>
      <c r="AR397" s="4">
        <f t="shared" si="291"/>
        <v>0</v>
      </c>
      <c r="AS397" s="4">
        <f t="shared" si="291"/>
        <v>0</v>
      </c>
      <c r="AT397" s="4">
        <f t="shared" si="291"/>
        <v>0</v>
      </c>
      <c r="AU397" s="4">
        <f t="shared" si="291"/>
        <v>0</v>
      </c>
      <c r="AV397" s="4">
        <f t="shared" si="291"/>
        <v>0</v>
      </c>
      <c r="AW397" s="4">
        <f t="shared" si="291"/>
        <v>0</v>
      </c>
      <c r="AX397" s="4">
        <f t="shared" si="291"/>
        <v>0</v>
      </c>
      <c r="AY397" s="4">
        <f t="shared" si="291"/>
        <v>0</v>
      </c>
      <c r="AZ397" s="4">
        <f t="shared" si="291"/>
        <v>0</v>
      </c>
      <c r="BA397" s="4">
        <f t="shared" si="291"/>
        <v>0</v>
      </c>
      <c r="BB397" s="4">
        <f t="shared" si="291"/>
        <v>0</v>
      </c>
      <c r="BC397" s="4">
        <f t="shared" si="291"/>
        <v>0</v>
      </c>
      <c r="BD397" s="4">
        <f t="shared" si="291"/>
        <v>0</v>
      </c>
      <c r="BE397" s="4">
        <f t="shared" si="284"/>
        <v>0</v>
      </c>
      <c r="BF397" s="4">
        <f t="shared" si="284"/>
        <v>0</v>
      </c>
      <c r="BG397" s="4">
        <f t="shared" si="284"/>
        <v>0</v>
      </c>
      <c r="BH397" s="4">
        <f t="shared" si="284"/>
        <v>0</v>
      </c>
      <c r="BI397" s="4">
        <f t="shared" si="284"/>
        <v>0</v>
      </c>
      <c r="BJ397" s="4">
        <f t="shared" si="254"/>
        <v>1.3946678797688639E-4</v>
      </c>
      <c r="BK397" s="4">
        <f t="shared" ref="BK397:BK411" si="298">BK396+BJ397</f>
        <v>165272.7949201506</v>
      </c>
      <c r="BL397" s="4">
        <f t="shared" si="260"/>
        <v>1.0000000074135713</v>
      </c>
      <c r="BM397" s="4">
        <f t="shared" si="292"/>
        <v>2754546.5841649328</v>
      </c>
      <c r="BN397" s="18">
        <f t="shared" si="261"/>
        <v>1.0000000068968213</v>
      </c>
      <c r="BO397" s="4">
        <f t="shared" si="293"/>
        <v>5.999999995289774</v>
      </c>
      <c r="BP397" s="27"/>
      <c r="BQ397" s="4">
        <f>I397+AJ397+BK397+SUM(J$11:J397)</f>
        <v>5000000.0000000047</v>
      </c>
      <c r="BR397" s="27"/>
      <c r="BS397">
        <f t="shared" si="285"/>
        <v>386</v>
      </c>
      <c r="BT397" s="11">
        <f t="shared" si="286"/>
        <v>0.4644426294571018</v>
      </c>
      <c r="BU397" s="9">
        <f t="shared" si="287"/>
        <v>1.506483471961335E-4</v>
      </c>
      <c r="BV397" s="9">
        <f t="shared" si="287"/>
        <v>1.5221965606531485E-4</v>
      </c>
      <c r="BW397" s="9">
        <f t="shared" si="287"/>
        <v>1.6362484484285013E-4</v>
      </c>
      <c r="BX397" s="9">
        <f t="shared" si="287"/>
        <v>1.7588457718393008E-4</v>
      </c>
      <c r="BY397" s="9">
        <f t="shared" si="287"/>
        <v>1.8906288049511146E-4</v>
      </c>
      <c r="BZ397" s="9">
        <f t="shared" si="287"/>
        <v>2.0322857949049727E-4</v>
      </c>
      <c r="CA397" s="9">
        <f t="shared" si="287"/>
        <v>2.1845565563396779E-4</v>
      </c>
      <c r="CB397" s="9">
        <f t="shared" si="287"/>
        <v>2.3482363351290235E-4</v>
      </c>
      <c r="CC397" s="9">
        <f t="shared" si="287"/>
        <v>2.5241799616125446E-4</v>
      </c>
      <c r="CD397" s="9">
        <f t="shared" si="282"/>
        <v>2.7133063150102966E-4</v>
      </c>
      <c r="CE397" s="9">
        <f t="shared" si="282"/>
        <v>0</v>
      </c>
      <c r="CF397" s="9">
        <f t="shared" si="282"/>
        <v>0</v>
      </c>
      <c r="CG397" s="9">
        <f t="shared" si="279"/>
        <v>0</v>
      </c>
      <c r="CH397" s="9">
        <f t="shared" si="279"/>
        <v>0</v>
      </c>
      <c r="CI397" s="9">
        <f t="shared" si="279"/>
        <v>0</v>
      </c>
      <c r="CJ397" s="9">
        <f t="shared" si="274"/>
        <v>0</v>
      </c>
      <c r="CK397" s="9">
        <f t="shared" si="274"/>
        <v>0</v>
      </c>
      <c r="CL397" s="9">
        <f t="shared" si="274"/>
        <v>0</v>
      </c>
      <c r="CM397" s="9">
        <f t="shared" si="268"/>
        <v>0</v>
      </c>
      <c r="CN397" s="9">
        <f t="shared" si="268"/>
        <v>0</v>
      </c>
      <c r="CO397" s="9">
        <f t="shared" si="268"/>
        <v>0</v>
      </c>
      <c r="CP397" s="9">
        <f t="shared" si="268"/>
        <v>0</v>
      </c>
      <c r="CQ397" s="9">
        <f t="shared" si="257"/>
        <v>2.0116968020829915E-3</v>
      </c>
      <c r="CR397" s="27"/>
    </row>
    <row r="398" spans="2:96" x14ac:dyDescent="0.2">
      <c r="B398" s="1">
        <f t="shared" ref="B398:B411" si="299">B397+1</f>
        <v>44247</v>
      </c>
      <c r="C398" s="8">
        <f t="shared" si="294"/>
        <v>55.285714285714285</v>
      </c>
      <c r="D398">
        <f t="shared" si="255"/>
        <v>387</v>
      </c>
      <c r="E398" s="14">
        <f t="shared" ref="E398:E411" si="300">E397</f>
        <v>0.15</v>
      </c>
      <c r="F398" s="3">
        <f t="shared" si="295"/>
        <v>2.8576511180631639</v>
      </c>
      <c r="G398" s="3">
        <f t="shared" si="288"/>
        <v>1.4189999999999996</v>
      </c>
      <c r="H398" s="27"/>
      <c r="I398" s="4">
        <f t="shared" si="296"/>
        <v>2245453.4138233755</v>
      </c>
      <c r="J398" s="4"/>
      <c r="K398" s="4">
        <f t="shared" si="289"/>
        <v>2754546.5861766296</v>
      </c>
      <c r="L398" s="4">
        <f t="shared" si="269"/>
        <v>1.0000000064160903</v>
      </c>
      <c r="N398" s="4">
        <f t="shared" si="256"/>
        <v>2.0116968020829915E-3</v>
      </c>
      <c r="O398" s="4">
        <f t="shared" si="281"/>
        <v>2.0326794223561573E-3</v>
      </c>
      <c r="P398" s="4">
        <f t="shared" si="281"/>
        <v>2.1849796783045532E-3</v>
      </c>
      <c r="Q398" s="4">
        <f t="shared" si="281"/>
        <v>2.3486911617640149E-3</v>
      </c>
      <c r="R398" s="4">
        <f t="shared" si="281"/>
        <v>2.5246688687115253E-3</v>
      </c>
      <c r="S398" s="4">
        <f t="shared" si="281"/>
        <v>2.713831856421271E-3</v>
      </c>
      <c r="T398" s="4">
        <f t="shared" si="281"/>
        <v>2.9171680433104094E-3</v>
      </c>
      <c r="U398" s="4">
        <f t="shared" si="281"/>
        <v>3.1357393684170909E-3</v>
      </c>
      <c r="V398" s="4">
        <f t="shared" si="281"/>
        <v>3.3706873374564172E-3</v>
      </c>
      <c r="W398" s="4">
        <f t="shared" si="281"/>
        <v>3.623238984418979E-3</v>
      </c>
      <c r="X398" s="4">
        <f t="shared" si="281"/>
        <v>3.8947132798467787E-3</v>
      </c>
      <c r="Y398" s="4">
        <f t="shared" si="281"/>
        <v>4.1865280192541444E-3</v>
      </c>
      <c r="Z398" s="4">
        <f t="shared" si="281"/>
        <v>4.5002072276688291E-3</v>
      </c>
      <c r="AA398" s="4">
        <f t="shared" si="281"/>
        <v>4.8373891189639143E-3</v>
      </c>
      <c r="AB398" s="4">
        <f t="shared" si="281"/>
        <v>5.1998346515485933E-3</v>
      </c>
      <c r="AC398" s="4">
        <f t="shared" si="281"/>
        <v>5.5894367251003874E-3</v>
      </c>
      <c r="AD398" s="4">
        <f t="shared" si="281"/>
        <v>6.0082300663691817E-3</v>
      </c>
      <c r="AE398" s="4">
        <f t="shared" si="281"/>
        <v>6.4584018556822446E-3</v>
      </c>
      <c r="AF398" s="4">
        <f t="shared" si="281"/>
        <v>6.9423031496475881E-3</v>
      </c>
      <c r="AG398" s="4">
        <f t="shared" si="281"/>
        <v>7.462461159711338E-3</v>
      </c>
      <c r="AH398" s="4">
        <f t="shared" si="281"/>
        <v>8.0215924506943301E-3</v>
      </c>
      <c r="AI398" s="4">
        <f t="shared" si="290"/>
        <v>2589273.701162254</v>
      </c>
      <c r="AJ398" s="4">
        <f t="shared" si="297"/>
        <v>2589273.7911267332</v>
      </c>
      <c r="AK398" s="27"/>
      <c r="AL398">
        <f t="shared" si="283"/>
        <v>387</v>
      </c>
      <c r="AM398" s="4"/>
      <c r="AN398" s="4"/>
      <c r="AO398" s="4">
        <f t="shared" si="291"/>
        <v>1.2974549504401006E-4</v>
      </c>
      <c r="AP398" s="4">
        <f t="shared" si="291"/>
        <v>0</v>
      </c>
      <c r="AQ398" s="4">
        <f t="shared" si="291"/>
        <v>0</v>
      </c>
      <c r="AR398" s="4">
        <f t="shared" si="291"/>
        <v>0</v>
      </c>
      <c r="AS398" s="4">
        <f t="shared" si="291"/>
        <v>0</v>
      </c>
      <c r="AT398" s="4">
        <f t="shared" si="291"/>
        <v>0</v>
      </c>
      <c r="AU398" s="4">
        <f t="shared" si="291"/>
        <v>0</v>
      </c>
      <c r="AV398" s="4">
        <f t="shared" si="291"/>
        <v>0</v>
      </c>
      <c r="AW398" s="4">
        <f t="shared" si="291"/>
        <v>0</v>
      </c>
      <c r="AX398" s="4">
        <f t="shared" si="291"/>
        <v>0</v>
      </c>
      <c r="AY398" s="4">
        <f t="shared" si="291"/>
        <v>0</v>
      </c>
      <c r="AZ398" s="4">
        <f t="shared" si="291"/>
        <v>0</v>
      </c>
      <c r="BA398" s="4">
        <f t="shared" si="291"/>
        <v>0</v>
      </c>
      <c r="BB398" s="4">
        <f t="shared" si="291"/>
        <v>0</v>
      </c>
      <c r="BC398" s="4">
        <f t="shared" si="291"/>
        <v>0</v>
      </c>
      <c r="BD398" s="4">
        <f t="shared" si="291"/>
        <v>0</v>
      </c>
      <c r="BE398" s="4">
        <f t="shared" si="284"/>
        <v>0</v>
      </c>
      <c r="BF398" s="4">
        <f t="shared" si="284"/>
        <v>0</v>
      </c>
      <c r="BG398" s="4">
        <f t="shared" si="284"/>
        <v>0</v>
      </c>
      <c r="BH398" s="4">
        <f t="shared" si="284"/>
        <v>0</v>
      </c>
      <c r="BI398" s="4">
        <f t="shared" si="284"/>
        <v>0</v>
      </c>
      <c r="BJ398" s="4">
        <f t="shared" ref="BJ398:BJ411" si="301">SUM(AO398:BI398)</f>
        <v>1.2974549504401006E-4</v>
      </c>
      <c r="BK398" s="4">
        <f t="shared" si="298"/>
        <v>165272.79504989609</v>
      </c>
      <c r="BL398" s="4">
        <f t="shared" si="260"/>
        <v>1.0000000068968211</v>
      </c>
      <c r="BM398" s="4">
        <f t="shared" si="292"/>
        <v>2754546.5861766292</v>
      </c>
      <c r="BN398" s="18">
        <f t="shared" si="261"/>
        <v>1.0000000064160903</v>
      </c>
      <c r="BO398" s="4">
        <f t="shared" si="293"/>
        <v>5.9999999956180927</v>
      </c>
      <c r="BP398" s="27"/>
      <c r="BQ398" s="4">
        <f>I398+AJ398+BK398+SUM(J$11:J398)</f>
        <v>5000000.0000000056</v>
      </c>
      <c r="BR398" s="27"/>
      <c r="BS398">
        <f t="shared" si="285"/>
        <v>387</v>
      </c>
      <c r="BT398" s="11">
        <f t="shared" si="286"/>
        <v>0.4644426290534725</v>
      </c>
      <c r="BU398" s="9">
        <f t="shared" si="287"/>
        <v>1.4014766274268316E-4</v>
      </c>
      <c r="BV398" s="9">
        <f t="shared" si="287"/>
        <v>1.4160944624129812E-4</v>
      </c>
      <c r="BW398" s="9">
        <f t="shared" si="287"/>
        <v>1.522196559330266E-4</v>
      </c>
      <c r="BX398" s="9">
        <f t="shared" si="287"/>
        <v>1.6362484470065005E-4</v>
      </c>
      <c r="BY398" s="9">
        <f t="shared" si="287"/>
        <v>1.7588457703107555E-4</v>
      </c>
      <c r="BZ398" s="9">
        <f t="shared" si="287"/>
        <v>1.8906288033080417E-4</v>
      </c>
      <c r="CA398" s="9">
        <f t="shared" si="287"/>
        <v>2.0322857931387908E-4</v>
      </c>
      <c r="CB398" s="9">
        <f t="shared" si="287"/>
        <v>2.1845565544411635E-4</v>
      </c>
      <c r="CC398" s="9">
        <f t="shared" si="287"/>
        <v>2.3482363330882614E-4</v>
      </c>
      <c r="CD398" s="9">
        <f t="shared" si="282"/>
        <v>2.5241799594188761E-4</v>
      </c>
      <c r="CE398" s="9">
        <f t="shared" si="282"/>
        <v>0</v>
      </c>
      <c r="CF398" s="9">
        <f t="shared" si="282"/>
        <v>0</v>
      </c>
      <c r="CG398" s="9">
        <f t="shared" si="279"/>
        <v>0</v>
      </c>
      <c r="CH398" s="9">
        <f t="shared" si="279"/>
        <v>0</v>
      </c>
      <c r="CI398" s="9">
        <f t="shared" si="279"/>
        <v>0</v>
      </c>
      <c r="CJ398" s="9">
        <f t="shared" si="274"/>
        <v>0</v>
      </c>
      <c r="CK398" s="9">
        <f t="shared" si="274"/>
        <v>0</v>
      </c>
      <c r="CL398" s="9">
        <f t="shared" si="274"/>
        <v>0</v>
      </c>
      <c r="CM398" s="9">
        <f t="shared" si="268"/>
        <v>0</v>
      </c>
      <c r="CN398" s="9">
        <f t="shared" si="268"/>
        <v>0</v>
      </c>
      <c r="CO398" s="9">
        <f t="shared" si="268"/>
        <v>0</v>
      </c>
      <c r="CP398" s="9">
        <f t="shared" si="268"/>
        <v>0</v>
      </c>
      <c r="CQ398" s="9">
        <f t="shared" si="257"/>
        <v>1.8714749309882467E-3</v>
      </c>
      <c r="CR398" s="27"/>
    </row>
    <row r="399" spans="2:96" x14ac:dyDescent="0.2">
      <c r="B399" s="1">
        <f t="shared" si="299"/>
        <v>44248</v>
      </c>
      <c r="C399" s="8">
        <f t="shared" si="294"/>
        <v>55.428571428571431</v>
      </c>
      <c r="D399">
        <f t="shared" ref="D399:D411" si="302">D398+1</f>
        <v>388</v>
      </c>
      <c r="E399" s="14">
        <f t="shared" si="300"/>
        <v>0.15</v>
      </c>
      <c r="F399" s="3">
        <f t="shared" si="295"/>
        <v>2.8576511180631639</v>
      </c>
      <c r="G399" s="3">
        <f t="shared" si="288"/>
        <v>1.4189999999999996</v>
      </c>
      <c r="H399" s="27"/>
      <c r="I399" s="4">
        <f t="shared" si="296"/>
        <v>2245453.4119519005</v>
      </c>
      <c r="J399" s="4"/>
      <c r="K399" s="4">
        <f t="shared" si="289"/>
        <v>2754546.5880481047</v>
      </c>
      <c r="L399" s="4">
        <f t="shared" si="269"/>
        <v>1.0000000059688676</v>
      </c>
      <c r="N399" s="4">
        <f t="shared" ref="N399:N411" si="303">CQ398</f>
        <v>1.8714749309882467E-3</v>
      </c>
      <c r="O399" s="4">
        <f t="shared" si="281"/>
        <v>1.8909949939580118E-3</v>
      </c>
      <c r="P399" s="4">
        <f t="shared" si="281"/>
        <v>2.0326794223561573E-3</v>
      </c>
      <c r="Q399" s="4">
        <f t="shared" si="281"/>
        <v>2.1849796783045532E-3</v>
      </c>
      <c r="R399" s="4">
        <f t="shared" si="281"/>
        <v>2.3486911617640149E-3</v>
      </c>
      <c r="S399" s="4">
        <f t="shared" si="281"/>
        <v>2.5246688687115253E-3</v>
      </c>
      <c r="T399" s="4">
        <f t="shared" si="281"/>
        <v>2.713831856421271E-3</v>
      </c>
      <c r="U399" s="4">
        <f t="shared" si="281"/>
        <v>2.9171680433104094E-3</v>
      </c>
      <c r="V399" s="4">
        <f t="shared" si="281"/>
        <v>3.1357393684170909E-3</v>
      </c>
      <c r="W399" s="4">
        <f t="shared" si="281"/>
        <v>3.3706873374564172E-3</v>
      </c>
      <c r="X399" s="4">
        <f t="shared" si="281"/>
        <v>3.623238984418979E-3</v>
      </c>
      <c r="Y399" s="4">
        <f t="shared" si="281"/>
        <v>3.8947132798467787E-3</v>
      </c>
      <c r="Z399" s="4">
        <f t="shared" si="281"/>
        <v>4.1865280192541444E-3</v>
      </c>
      <c r="AA399" s="4">
        <f t="shared" si="281"/>
        <v>4.5002072276688291E-3</v>
      </c>
      <c r="AB399" s="4">
        <f t="shared" si="281"/>
        <v>4.8373891189639143E-3</v>
      </c>
      <c r="AC399" s="4">
        <f t="shared" si="281"/>
        <v>5.1998346515485933E-3</v>
      </c>
      <c r="AD399" s="4">
        <f t="shared" si="281"/>
        <v>5.5894367251003874E-3</v>
      </c>
      <c r="AE399" s="4">
        <f t="shared" si="281"/>
        <v>6.0082300663691817E-3</v>
      </c>
      <c r="AF399" s="4">
        <f t="shared" si="281"/>
        <v>6.4584018556822446E-3</v>
      </c>
      <c r="AG399" s="4">
        <f t="shared" si="281"/>
        <v>6.9423031496475881E-3</v>
      </c>
      <c r="AH399" s="4">
        <f t="shared" si="281"/>
        <v>7.462461159711338E-3</v>
      </c>
      <c r="AI399" s="4">
        <f t="shared" si="290"/>
        <v>2589273.7091838466</v>
      </c>
      <c r="AJ399" s="4">
        <f t="shared" si="297"/>
        <v>2589273.7928775065</v>
      </c>
      <c r="AK399" s="27"/>
      <c r="AL399">
        <f t="shared" si="283"/>
        <v>388</v>
      </c>
      <c r="AM399" s="4"/>
      <c r="AN399" s="4"/>
      <c r="AO399" s="4">
        <f t="shared" si="291"/>
        <v>1.2070180812497949E-4</v>
      </c>
      <c r="AP399" s="4">
        <f t="shared" si="291"/>
        <v>0</v>
      </c>
      <c r="AQ399" s="4">
        <f t="shared" si="291"/>
        <v>0</v>
      </c>
      <c r="AR399" s="4">
        <f t="shared" si="291"/>
        <v>0</v>
      </c>
      <c r="AS399" s="4">
        <f t="shared" si="291"/>
        <v>0</v>
      </c>
      <c r="AT399" s="4">
        <f t="shared" si="291"/>
        <v>0</v>
      </c>
      <c r="AU399" s="4">
        <f t="shared" si="291"/>
        <v>0</v>
      </c>
      <c r="AV399" s="4">
        <f t="shared" si="291"/>
        <v>0</v>
      </c>
      <c r="AW399" s="4">
        <f t="shared" si="291"/>
        <v>0</v>
      </c>
      <c r="AX399" s="4">
        <f t="shared" si="291"/>
        <v>0</v>
      </c>
      <c r="AY399" s="4">
        <f t="shared" si="291"/>
        <v>0</v>
      </c>
      <c r="AZ399" s="4">
        <f t="shared" si="291"/>
        <v>0</v>
      </c>
      <c r="BA399" s="4">
        <f t="shared" si="291"/>
        <v>0</v>
      </c>
      <c r="BB399" s="4">
        <f t="shared" si="291"/>
        <v>0</v>
      </c>
      <c r="BC399" s="4">
        <f t="shared" si="291"/>
        <v>0</v>
      </c>
      <c r="BD399" s="4">
        <f t="shared" si="291"/>
        <v>0</v>
      </c>
      <c r="BE399" s="4">
        <f t="shared" si="284"/>
        <v>0</v>
      </c>
      <c r="BF399" s="4">
        <f t="shared" si="284"/>
        <v>0</v>
      </c>
      <c r="BG399" s="4">
        <f t="shared" si="284"/>
        <v>0</v>
      </c>
      <c r="BH399" s="4">
        <f t="shared" si="284"/>
        <v>0</v>
      </c>
      <c r="BI399" s="4">
        <f t="shared" si="284"/>
        <v>0</v>
      </c>
      <c r="BJ399" s="4">
        <f t="shared" si="301"/>
        <v>1.2070180812497949E-4</v>
      </c>
      <c r="BK399" s="4">
        <f t="shared" si="298"/>
        <v>165272.79517059791</v>
      </c>
      <c r="BL399" s="4">
        <f t="shared" si="260"/>
        <v>1.0000000064160901</v>
      </c>
      <c r="BM399" s="4">
        <f t="shared" si="292"/>
        <v>2754546.5880481042</v>
      </c>
      <c r="BN399" s="18">
        <f t="shared" si="261"/>
        <v>1.0000000059688676</v>
      </c>
      <c r="BO399" s="4">
        <f t="shared" si="293"/>
        <v>5.9999999959235275</v>
      </c>
      <c r="BP399" s="27"/>
      <c r="BQ399" s="4">
        <f>I399+AJ399+BK399+SUM(J$11:J399)</f>
        <v>5000000.0000000047</v>
      </c>
      <c r="BR399" s="27"/>
      <c r="BS399">
        <f t="shared" si="285"/>
        <v>388</v>
      </c>
      <c r="BT399" s="11">
        <f t="shared" si="286"/>
        <v>0.46444262867797753</v>
      </c>
      <c r="BU399" s="9">
        <f t="shared" si="287"/>
        <v>1.3037891046796768E-4</v>
      </c>
      <c r="BV399" s="9">
        <f t="shared" si="287"/>
        <v>1.3173880287161327E-4</v>
      </c>
      <c r="BW399" s="9">
        <f t="shared" si="287"/>
        <v>1.41609446126809E-4</v>
      </c>
      <c r="BX399" s="9">
        <f t="shared" si="287"/>
        <v>1.5221965580995925E-4</v>
      </c>
      <c r="BY399" s="9">
        <f t="shared" si="287"/>
        <v>1.636248445683618E-4</v>
      </c>
      <c r="BZ399" s="9">
        <f t="shared" si="287"/>
        <v>1.7588457688887547E-4</v>
      </c>
      <c r="CA399" s="9">
        <f t="shared" si="287"/>
        <v>1.8906288017794964E-4</v>
      </c>
      <c r="CB399" s="9">
        <f t="shared" si="287"/>
        <v>2.0322857914957179E-4</v>
      </c>
      <c r="CC399" s="9">
        <f t="shared" si="287"/>
        <v>2.1845565526749819E-4</v>
      </c>
      <c r="CD399" s="9">
        <f t="shared" si="282"/>
        <v>2.348236331189747E-4</v>
      </c>
      <c r="CE399" s="9">
        <f t="shared" si="282"/>
        <v>0</v>
      </c>
      <c r="CF399" s="9">
        <f t="shared" si="282"/>
        <v>0</v>
      </c>
      <c r="CG399" s="9">
        <f t="shared" si="279"/>
        <v>0</v>
      </c>
      <c r="CH399" s="9">
        <f t="shared" si="279"/>
        <v>0</v>
      </c>
      <c r="CI399" s="9">
        <f t="shared" si="279"/>
        <v>0</v>
      </c>
      <c r="CJ399" s="9">
        <f t="shared" si="274"/>
        <v>0</v>
      </c>
      <c r="CK399" s="9">
        <f t="shared" si="274"/>
        <v>0</v>
      </c>
      <c r="CL399" s="9">
        <f t="shared" si="274"/>
        <v>0</v>
      </c>
      <c r="CM399" s="9">
        <f t="shared" si="268"/>
        <v>0</v>
      </c>
      <c r="CN399" s="9">
        <f t="shared" si="268"/>
        <v>0</v>
      </c>
      <c r="CO399" s="9">
        <f t="shared" si="268"/>
        <v>0</v>
      </c>
      <c r="CP399" s="9">
        <f t="shared" si="268"/>
        <v>0</v>
      </c>
      <c r="CQ399" s="9">
        <f t="shared" ref="CQ399:CQ411" si="304">SUM(BU399:CP399)</f>
        <v>1.7410269844475809E-3</v>
      </c>
      <c r="CR399" s="27"/>
    </row>
    <row r="400" spans="2:96" x14ac:dyDescent="0.2">
      <c r="B400" s="1">
        <f t="shared" si="299"/>
        <v>44249</v>
      </c>
      <c r="C400" s="8">
        <f t="shared" si="294"/>
        <v>55.571428571428569</v>
      </c>
      <c r="D400">
        <f t="shared" si="302"/>
        <v>389</v>
      </c>
      <c r="E400" s="14">
        <f t="shared" si="300"/>
        <v>0.15</v>
      </c>
      <c r="F400" s="3">
        <f t="shared" si="295"/>
        <v>2.8576511180631639</v>
      </c>
      <c r="G400" s="3">
        <f t="shared" si="288"/>
        <v>1.4189999999999996</v>
      </c>
      <c r="H400" s="27"/>
      <c r="I400" s="4">
        <f t="shared" si="296"/>
        <v>2245453.4102108735</v>
      </c>
      <c r="J400" s="4"/>
      <c r="K400" s="4">
        <f t="shared" si="289"/>
        <v>2754546.5897891317</v>
      </c>
      <c r="L400" s="4">
        <f t="shared" si="269"/>
        <v>1.000000005552818</v>
      </c>
      <c r="N400" s="4">
        <f t="shared" si="303"/>
        <v>1.7410269844475809E-3</v>
      </c>
      <c r="O400" s="4">
        <f t="shared" si="281"/>
        <v>1.7591864351289518E-3</v>
      </c>
      <c r="P400" s="4">
        <f t="shared" si="281"/>
        <v>1.8909949939580118E-3</v>
      </c>
      <c r="Q400" s="4">
        <f t="shared" si="281"/>
        <v>2.0326794223561573E-3</v>
      </c>
      <c r="R400" s="4">
        <f t="shared" si="281"/>
        <v>2.1849796783045532E-3</v>
      </c>
      <c r="S400" s="4">
        <f t="shared" si="281"/>
        <v>2.3486911617640149E-3</v>
      </c>
      <c r="T400" s="4">
        <f t="shared" si="281"/>
        <v>2.5246688687115253E-3</v>
      </c>
      <c r="U400" s="4">
        <f t="shared" si="281"/>
        <v>2.713831856421271E-3</v>
      </c>
      <c r="V400" s="4">
        <f t="shared" si="281"/>
        <v>2.9171680433104094E-3</v>
      </c>
      <c r="W400" s="4">
        <f t="shared" si="281"/>
        <v>3.1357393684170909E-3</v>
      </c>
      <c r="X400" s="4">
        <f t="shared" si="281"/>
        <v>3.3706873374564172E-3</v>
      </c>
      <c r="Y400" s="4">
        <f t="shared" si="281"/>
        <v>3.623238984418979E-3</v>
      </c>
      <c r="Z400" s="4">
        <f t="shared" si="281"/>
        <v>3.8947132798467787E-3</v>
      </c>
      <c r="AA400" s="4">
        <f t="shared" si="281"/>
        <v>4.1865280192541444E-3</v>
      </c>
      <c r="AB400" s="4">
        <f t="shared" si="281"/>
        <v>4.5002072276688291E-3</v>
      </c>
      <c r="AC400" s="4">
        <f t="shared" si="281"/>
        <v>4.8373891189639143E-3</v>
      </c>
      <c r="AD400" s="4">
        <f t="shared" si="281"/>
        <v>5.1998346515485933E-3</v>
      </c>
      <c r="AE400" s="4">
        <f t="shared" si="281"/>
        <v>5.5894367251003874E-3</v>
      </c>
      <c r="AF400" s="4">
        <f t="shared" si="281"/>
        <v>6.0082300663691817E-3</v>
      </c>
      <c r="AG400" s="4">
        <f t="shared" si="281"/>
        <v>6.4584018556822446E-3</v>
      </c>
      <c r="AH400" s="4">
        <f t="shared" si="281"/>
        <v>6.9423031496475881E-3</v>
      </c>
      <c r="AI400" s="4">
        <f t="shared" si="290"/>
        <v>2589273.7166463076</v>
      </c>
      <c r="AJ400" s="4">
        <f t="shared" si="297"/>
        <v>2589273.7945062448</v>
      </c>
      <c r="AK400" s="27"/>
      <c r="AL400">
        <f t="shared" si="283"/>
        <v>389</v>
      </c>
      <c r="AM400" s="4"/>
      <c r="AN400" s="4"/>
      <c r="AO400" s="4">
        <f t="shared" si="291"/>
        <v>1.1228849585929479E-4</v>
      </c>
      <c r="AP400" s="4">
        <f t="shared" si="291"/>
        <v>0</v>
      </c>
      <c r="AQ400" s="4">
        <f t="shared" si="291"/>
        <v>0</v>
      </c>
      <c r="AR400" s="4">
        <f t="shared" si="291"/>
        <v>0</v>
      </c>
      <c r="AS400" s="4">
        <f t="shared" si="291"/>
        <v>0</v>
      </c>
      <c r="AT400" s="4">
        <f t="shared" si="291"/>
        <v>0</v>
      </c>
      <c r="AU400" s="4">
        <f t="shared" si="291"/>
        <v>0</v>
      </c>
      <c r="AV400" s="4">
        <f t="shared" si="291"/>
        <v>0</v>
      </c>
      <c r="AW400" s="4">
        <f t="shared" si="291"/>
        <v>0</v>
      </c>
      <c r="AX400" s="4">
        <f t="shared" si="291"/>
        <v>0</v>
      </c>
      <c r="AY400" s="4">
        <f t="shared" si="291"/>
        <v>0</v>
      </c>
      <c r="AZ400" s="4">
        <f t="shared" si="291"/>
        <v>0</v>
      </c>
      <c r="BA400" s="4">
        <f t="shared" si="291"/>
        <v>0</v>
      </c>
      <c r="BB400" s="4">
        <f t="shared" si="291"/>
        <v>0</v>
      </c>
      <c r="BC400" s="4">
        <f t="shared" si="291"/>
        <v>0</v>
      </c>
      <c r="BD400" s="4">
        <f t="shared" si="291"/>
        <v>0</v>
      </c>
      <c r="BE400" s="4">
        <f t="shared" si="284"/>
        <v>0</v>
      </c>
      <c r="BF400" s="4">
        <f t="shared" si="284"/>
        <v>0</v>
      </c>
      <c r="BG400" s="4">
        <f t="shared" si="284"/>
        <v>0</v>
      </c>
      <c r="BH400" s="4">
        <f t="shared" si="284"/>
        <v>0</v>
      </c>
      <c r="BI400" s="4">
        <f t="shared" si="284"/>
        <v>0</v>
      </c>
      <c r="BJ400" s="4">
        <f t="shared" si="301"/>
        <v>1.1228849585929479E-4</v>
      </c>
      <c r="BK400" s="4">
        <f t="shared" si="298"/>
        <v>165272.79528288639</v>
      </c>
      <c r="BL400" s="4">
        <f t="shared" si="260"/>
        <v>1.0000000059688676</v>
      </c>
      <c r="BM400" s="4">
        <f t="shared" si="292"/>
        <v>2754546.5897891312</v>
      </c>
      <c r="BN400" s="18">
        <f t="shared" si="261"/>
        <v>1.000000005552818</v>
      </c>
      <c r="BO400" s="4">
        <f t="shared" si="293"/>
        <v>5.9999999962076709</v>
      </c>
      <c r="BP400" s="27"/>
      <c r="BQ400" s="4">
        <f>I400+AJ400+BK400+SUM(J$11:J400)</f>
        <v>5000000.0000000047</v>
      </c>
      <c r="BR400" s="27"/>
      <c r="BS400">
        <f t="shared" si="285"/>
        <v>389</v>
      </c>
      <c r="BT400" s="11">
        <f t="shared" si="286"/>
        <v>0.46444262832865579</v>
      </c>
      <c r="BU400" s="9">
        <f t="shared" si="287"/>
        <v>1.2129107229719221E-4</v>
      </c>
      <c r="BV400" s="9">
        <f t="shared" si="287"/>
        <v>1.2255617574771129E-4</v>
      </c>
      <c r="BW400" s="9">
        <f t="shared" si="287"/>
        <v>1.3173880277252842E-4</v>
      </c>
      <c r="BX400" s="9">
        <f t="shared" si="287"/>
        <v>1.4160944602030013E-4</v>
      </c>
      <c r="BY400" s="9">
        <f t="shared" si="287"/>
        <v>1.5221965569547013E-4</v>
      </c>
      <c r="BZ400" s="9">
        <f t="shared" si="287"/>
        <v>1.6362484444529447E-4</v>
      </c>
      <c r="CA400" s="9">
        <f t="shared" si="287"/>
        <v>1.7588457675658722E-4</v>
      </c>
      <c r="CB400" s="9">
        <f t="shared" si="287"/>
        <v>1.8906288003574955E-4</v>
      </c>
      <c r="CC400" s="9">
        <f t="shared" si="287"/>
        <v>2.0322857899671726E-4</v>
      </c>
      <c r="CD400" s="9">
        <f t="shared" si="282"/>
        <v>2.184556551031909E-4</v>
      </c>
      <c r="CE400" s="9">
        <f t="shared" si="282"/>
        <v>0</v>
      </c>
      <c r="CF400" s="9">
        <f t="shared" si="282"/>
        <v>0</v>
      </c>
      <c r="CG400" s="9">
        <f t="shared" si="279"/>
        <v>0</v>
      </c>
      <c r="CH400" s="9">
        <f t="shared" si="279"/>
        <v>0</v>
      </c>
      <c r="CI400" s="9">
        <f t="shared" si="279"/>
        <v>0</v>
      </c>
      <c r="CJ400" s="9">
        <f t="shared" si="274"/>
        <v>0</v>
      </c>
      <c r="CK400" s="9">
        <f t="shared" si="274"/>
        <v>0</v>
      </c>
      <c r="CL400" s="9">
        <f t="shared" si="274"/>
        <v>0</v>
      </c>
      <c r="CM400" s="9">
        <f t="shared" si="268"/>
        <v>0</v>
      </c>
      <c r="CN400" s="9">
        <f t="shared" si="268"/>
        <v>0</v>
      </c>
      <c r="CO400" s="9">
        <f t="shared" si="268"/>
        <v>0</v>
      </c>
      <c r="CP400" s="9">
        <f t="shared" si="268"/>
        <v>0</v>
      </c>
      <c r="CQ400" s="9">
        <f t="shared" si="304"/>
        <v>1.6196716878707415E-3</v>
      </c>
      <c r="CR400" s="27"/>
    </row>
    <row r="401" spans="2:96" x14ac:dyDescent="0.2">
      <c r="B401" s="1">
        <f t="shared" si="299"/>
        <v>44250</v>
      </c>
      <c r="C401" s="8">
        <f t="shared" si="294"/>
        <v>55.714285714285715</v>
      </c>
      <c r="D401">
        <f t="shared" si="302"/>
        <v>390</v>
      </c>
      <c r="E401" s="14">
        <f t="shared" si="300"/>
        <v>0.15</v>
      </c>
      <c r="F401" s="3">
        <f t="shared" si="295"/>
        <v>2.8576511180631639</v>
      </c>
      <c r="G401" s="3">
        <f t="shared" si="288"/>
        <v>1.4189999999999996</v>
      </c>
      <c r="H401" s="27"/>
      <c r="I401" s="4">
        <f t="shared" si="296"/>
        <v>2245453.408591202</v>
      </c>
      <c r="J401" s="4"/>
      <c r="K401" s="4">
        <f t="shared" si="289"/>
        <v>2754546.5914088031</v>
      </c>
      <c r="L401" s="4">
        <f t="shared" si="269"/>
        <v>1.0000000051657683</v>
      </c>
      <c r="N401" s="4">
        <f t="shared" si="303"/>
        <v>1.6196716878707415E-3</v>
      </c>
      <c r="O401" s="4">
        <f t="shared" si="281"/>
        <v>1.6365653653807259E-3</v>
      </c>
      <c r="P401" s="4">
        <f t="shared" si="281"/>
        <v>1.7591864351289518E-3</v>
      </c>
      <c r="Q401" s="4">
        <f t="shared" si="281"/>
        <v>1.8909949939580118E-3</v>
      </c>
      <c r="R401" s="4">
        <f t="shared" si="281"/>
        <v>2.0326794223561573E-3</v>
      </c>
      <c r="S401" s="4">
        <f t="shared" si="281"/>
        <v>2.1849796783045532E-3</v>
      </c>
      <c r="T401" s="4">
        <f t="shared" si="281"/>
        <v>2.3486911617640149E-3</v>
      </c>
      <c r="U401" s="4">
        <f t="shared" si="281"/>
        <v>2.5246688687115253E-3</v>
      </c>
      <c r="V401" s="4">
        <f t="shared" si="281"/>
        <v>2.713831856421271E-3</v>
      </c>
      <c r="W401" s="4">
        <f t="shared" si="281"/>
        <v>2.9171680433104094E-3</v>
      </c>
      <c r="X401" s="4">
        <f t="shared" si="281"/>
        <v>3.1357393684170909E-3</v>
      </c>
      <c r="Y401" s="4">
        <f t="shared" si="281"/>
        <v>3.3706873374564172E-3</v>
      </c>
      <c r="Z401" s="4">
        <f t="shared" si="281"/>
        <v>3.623238984418979E-3</v>
      </c>
      <c r="AA401" s="4">
        <f t="shared" si="281"/>
        <v>3.8947132798467787E-3</v>
      </c>
      <c r="AB401" s="4">
        <f t="shared" si="281"/>
        <v>4.1865280192541444E-3</v>
      </c>
      <c r="AC401" s="4">
        <f t="shared" si="281"/>
        <v>4.5002072276688291E-3</v>
      </c>
      <c r="AD401" s="4">
        <f t="shared" ref="AD401:AH401" si="305">AC400*(1-AC$6)</f>
        <v>4.8373891189639143E-3</v>
      </c>
      <c r="AE401" s="4">
        <f t="shared" si="305"/>
        <v>5.1998346515485933E-3</v>
      </c>
      <c r="AF401" s="4">
        <f t="shared" si="305"/>
        <v>5.5894367251003874E-3</v>
      </c>
      <c r="AG401" s="4">
        <f t="shared" si="305"/>
        <v>6.0082300663691817E-3</v>
      </c>
      <c r="AH401" s="4">
        <f t="shared" si="305"/>
        <v>6.4584018556822446E-3</v>
      </c>
      <c r="AI401" s="4">
        <f t="shared" si="290"/>
        <v>2589273.7235886105</v>
      </c>
      <c r="AJ401" s="4">
        <f t="shared" si="297"/>
        <v>2589273.7960214545</v>
      </c>
      <c r="AK401" s="27"/>
      <c r="AL401">
        <f t="shared" si="283"/>
        <v>390</v>
      </c>
      <c r="AM401" s="4"/>
      <c r="AN401" s="4"/>
      <c r="AO401" s="4">
        <f t="shared" si="291"/>
        <v>1.0446161906685484E-4</v>
      </c>
      <c r="AP401" s="4">
        <f t="shared" si="291"/>
        <v>0</v>
      </c>
      <c r="AQ401" s="4">
        <f t="shared" si="291"/>
        <v>0</v>
      </c>
      <c r="AR401" s="4">
        <f t="shared" si="291"/>
        <v>0</v>
      </c>
      <c r="AS401" s="4">
        <f t="shared" si="291"/>
        <v>0</v>
      </c>
      <c r="AT401" s="4">
        <f t="shared" si="291"/>
        <v>0</v>
      </c>
      <c r="AU401" s="4">
        <f t="shared" si="291"/>
        <v>0</v>
      </c>
      <c r="AV401" s="4">
        <f t="shared" si="291"/>
        <v>0</v>
      </c>
      <c r="AW401" s="4">
        <f t="shared" si="291"/>
        <v>0</v>
      </c>
      <c r="AX401" s="4">
        <f t="shared" si="291"/>
        <v>0</v>
      </c>
      <c r="AY401" s="4">
        <f t="shared" si="291"/>
        <v>0</v>
      </c>
      <c r="AZ401" s="4">
        <f t="shared" si="291"/>
        <v>0</v>
      </c>
      <c r="BA401" s="4">
        <f t="shared" si="291"/>
        <v>0</v>
      </c>
      <c r="BB401" s="4">
        <f t="shared" si="291"/>
        <v>0</v>
      </c>
      <c r="BC401" s="4">
        <f t="shared" si="291"/>
        <v>0</v>
      </c>
      <c r="BD401" s="4">
        <f t="shared" si="291"/>
        <v>0</v>
      </c>
      <c r="BE401" s="4">
        <f t="shared" si="284"/>
        <v>0</v>
      </c>
      <c r="BF401" s="4">
        <f t="shared" si="284"/>
        <v>0</v>
      </c>
      <c r="BG401" s="4">
        <f t="shared" si="284"/>
        <v>0</v>
      </c>
      <c r="BH401" s="4">
        <f t="shared" si="284"/>
        <v>0</v>
      </c>
      <c r="BI401" s="4">
        <f t="shared" si="284"/>
        <v>0</v>
      </c>
      <c r="BJ401" s="4">
        <f t="shared" si="301"/>
        <v>1.0446161906685484E-4</v>
      </c>
      <c r="BK401" s="4">
        <f t="shared" si="298"/>
        <v>165272.79538734801</v>
      </c>
      <c r="BL401" s="4">
        <f t="shared" si="260"/>
        <v>1.0000000055528178</v>
      </c>
      <c r="BM401" s="4">
        <f t="shared" si="292"/>
        <v>2754546.5914088027</v>
      </c>
      <c r="BN401" s="18">
        <f t="shared" si="261"/>
        <v>1.0000000051657683</v>
      </c>
      <c r="BO401" s="4">
        <f t="shared" si="293"/>
        <v>5.9999999964720097</v>
      </c>
      <c r="BP401" s="27"/>
      <c r="BQ401" s="4">
        <f>I401+AJ401+BK401+SUM(J$11:J401)</f>
        <v>5000000.0000000047</v>
      </c>
      <c r="BR401" s="27"/>
      <c r="BS401">
        <f t="shared" si="285"/>
        <v>390</v>
      </c>
      <c r="BT401" s="11">
        <f t="shared" si="286"/>
        <v>0.46444262800368297</v>
      </c>
      <c r="BU401" s="9">
        <f t="shared" si="287"/>
        <v>1.1283668628267721E-4</v>
      </c>
      <c r="BV401" s="9">
        <f t="shared" si="287"/>
        <v>1.140136078795848E-4</v>
      </c>
      <c r="BW401" s="9">
        <f t="shared" si="287"/>
        <v>1.2255617566195813E-4</v>
      </c>
      <c r="BX401" s="9">
        <f t="shared" si="287"/>
        <v>1.3173880268035012E-4</v>
      </c>
      <c r="BY401" s="9">
        <f t="shared" si="287"/>
        <v>1.416094459212153E-4</v>
      </c>
      <c r="BZ401" s="9">
        <f t="shared" si="287"/>
        <v>1.5221965558896128E-4</v>
      </c>
      <c r="CA401" s="9">
        <f t="shared" si="287"/>
        <v>1.6362484433080535E-4</v>
      </c>
      <c r="CB401" s="9">
        <f t="shared" si="287"/>
        <v>1.7588457663351992E-4</v>
      </c>
      <c r="CC401" s="9">
        <f t="shared" si="287"/>
        <v>1.890628799034613E-4</v>
      </c>
      <c r="CD401" s="9">
        <f t="shared" si="282"/>
        <v>2.0322857885451723E-4</v>
      </c>
      <c r="CE401" s="9">
        <f t="shared" si="282"/>
        <v>0</v>
      </c>
      <c r="CF401" s="9">
        <f t="shared" si="282"/>
        <v>0</v>
      </c>
      <c r="CG401" s="9">
        <f t="shared" si="279"/>
        <v>0</v>
      </c>
      <c r="CH401" s="9">
        <f t="shared" si="279"/>
        <v>0</v>
      </c>
      <c r="CI401" s="9">
        <f t="shared" si="279"/>
        <v>0</v>
      </c>
      <c r="CJ401" s="9">
        <f t="shared" si="274"/>
        <v>0</v>
      </c>
      <c r="CK401" s="9">
        <f t="shared" si="274"/>
        <v>0</v>
      </c>
      <c r="CL401" s="9">
        <f t="shared" si="274"/>
        <v>0</v>
      </c>
      <c r="CM401" s="9">
        <f t="shared" si="268"/>
        <v>0</v>
      </c>
      <c r="CN401" s="9">
        <f t="shared" si="268"/>
        <v>0</v>
      </c>
      <c r="CO401" s="9">
        <f t="shared" si="268"/>
        <v>0</v>
      </c>
      <c r="CP401" s="9">
        <f t="shared" si="268"/>
        <v>0</v>
      </c>
      <c r="CQ401" s="9">
        <f t="shared" si="304"/>
        <v>1.5067752537370506E-3</v>
      </c>
      <c r="CR401" s="27"/>
    </row>
    <row r="402" spans="2:96" x14ac:dyDescent="0.2">
      <c r="B402" s="1">
        <f t="shared" si="299"/>
        <v>44251</v>
      </c>
      <c r="C402" s="8">
        <f t="shared" si="294"/>
        <v>55.857142857142854</v>
      </c>
      <c r="D402">
        <f t="shared" si="302"/>
        <v>391</v>
      </c>
      <c r="E402" s="14">
        <f t="shared" si="300"/>
        <v>0.15</v>
      </c>
      <c r="F402" s="3">
        <f t="shared" si="295"/>
        <v>2.8576511180631639</v>
      </c>
      <c r="G402" s="3">
        <f t="shared" si="288"/>
        <v>1.4189999999999996</v>
      </c>
      <c r="H402" s="27"/>
      <c r="I402" s="4">
        <f t="shared" si="296"/>
        <v>2245453.4070844268</v>
      </c>
      <c r="J402" s="4"/>
      <c r="K402" s="4">
        <f t="shared" si="289"/>
        <v>2754546.5929155783</v>
      </c>
      <c r="L402" s="4">
        <f t="shared" si="269"/>
        <v>1.0000000048056972</v>
      </c>
      <c r="N402" s="4">
        <f t="shared" si="303"/>
        <v>1.5067752537370506E-3</v>
      </c>
      <c r="O402" s="4">
        <f t="shared" ref="O402:AH411" si="306">N401*(1-N$6)</f>
        <v>1.5224913865984969E-3</v>
      </c>
      <c r="P402" s="4">
        <f t="shared" si="306"/>
        <v>1.6365653653807259E-3</v>
      </c>
      <c r="Q402" s="4">
        <f t="shared" si="306"/>
        <v>1.7591864351289518E-3</v>
      </c>
      <c r="R402" s="4">
        <f t="shared" si="306"/>
        <v>1.8909949939580118E-3</v>
      </c>
      <c r="S402" s="4">
        <f t="shared" si="306"/>
        <v>2.0326794223561573E-3</v>
      </c>
      <c r="T402" s="4">
        <f t="shared" si="306"/>
        <v>2.1849796783045532E-3</v>
      </c>
      <c r="U402" s="4">
        <f t="shared" si="306"/>
        <v>2.3486911617640149E-3</v>
      </c>
      <c r="V402" s="4">
        <f t="shared" si="306"/>
        <v>2.5246688687115253E-3</v>
      </c>
      <c r="W402" s="4">
        <f t="shared" si="306"/>
        <v>2.713831856421271E-3</v>
      </c>
      <c r="X402" s="4">
        <f t="shared" si="306"/>
        <v>2.9171680433104094E-3</v>
      </c>
      <c r="Y402" s="4">
        <f t="shared" si="306"/>
        <v>3.1357393684170909E-3</v>
      </c>
      <c r="Z402" s="4">
        <f t="shared" si="306"/>
        <v>3.3706873374564172E-3</v>
      </c>
      <c r="AA402" s="4">
        <f t="shared" si="306"/>
        <v>3.623238984418979E-3</v>
      </c>
      <c r="AB402" s="4">
        <f t="shared" si="306"/>
        <v>3.8947132798467787E-3</v>
      </c>
      <c r="AC402" s="4">
        <f t="shared" si="306"/>
        <v>4.1865280192541444E-3</v>
      </c>
      <c r="AD402" s="4">
        <f t="shared" si="306"/>
        <v>4.5002072276688291E-3</v>
      </c>
      <c r="AE402" s="4">
        <f t="shared" si="306"/>
        <v>4.8373891189639143E-3</v>
      </c>
      <c r="AF402" s="4">
        <f t="shared" si="306"/>
        <v>5.1998346515485933E-3</v>
      </c>
      <c r="AG402" s="4">
        <f t="shared" si="306"/>
        <v>5.5894367251003874E-3</v>
      </c>
      <c r="AH402" s="4">
        <f t="shared" si="306"/>
        <v>6.0082300663691817E-3</v>
      </c>
      <c r="AI402" s="4">
        <f t="shared" si="290"/>
        <v>2589273.7300470122</v>
      </c>
      <c r="AJ402" s="4">
        <f t="shared" si="297"/>
        <v>2589273.7974310494</v>
      </c>
      <c r="AK402" s="27"/>
      <c r="AL402">
        <f t="shared" si="283"/>
        <v>391</v>
      </c>
      <c r="AM402" s="4"/>
      <c r="AN402" s="4"/>
      <c r="AO402" s="4">
        <f t="shared" si="291"/>
        <v>9.7180301272244485E-5</v>
      </c>
      <c r="AP402" s="4">
        <f t="shared" si="291"/>
        <v>0</v>
      </c>
      <c r="AQ402" s="4">
        <f t="shared" si="291"/>
        <v>0</v>
      </c>
      <c r="AR402" s="4">
        <f t="shared" si="291"/>
        <v>0</v>
      </c>
      <c r="AS402" s="4">
        <f t="shared" si="291"/>
        <v>0</v>
      </c>
      <c r="AT402" s="4">
        <f t="shared" si="291"/>
        <v>0</v>
      </c>
      <c r="AU402" s="4">
        <f t="shared" si="291"/>
        <v>0</v>
      </c>
      <c r="AV402" s="4">
        <f t="shared" si="291"/>
        <v>0</v>
      </c>
      <c r="AW402" s="4">
        <f t="shared" si="291"/>
        <v>0</v>
      </c>
      <c r="AX402" s="4">
        <f t="shared" si="291"/>
        <v>0</v>
      </c>
      <c r="AY402" s="4">
        <f t="shared" si="291"/>
        <v>0</v>
      </c>
      <c r="AZ402" s="4">
        <f t="shared" si="291"/>
        <v>0</v>
      </c>
      <c r="BA402" s="4">
        <f t="shared" si="291"/>
        <v>0</v>
      </c>
      <c r="BB402" s="4">
        <f t="shared" si="291"/>
        <v>0</v>
      </c>
      <c r="BC402" s="4">
        <f t="shared" si="291"/>
        <v>0</v>
      </c>
      <c r="BD402" s="4">
        <f t="shared" si="291"/>
        <v>0</v>
      </c>
      <c r="BE402" s="4">
        <f t="shared" si="284"/>
        <v>0</v>
      </c>
      <c r="BF402" s="4">
        <f t="shared" si="284"/>
        <v>0</v>
      </c>
      <c r="BG402" s="4">
        <f t="shared" si="284"/>
        <v>0</v>
      </c>
      <c r="BH402" s="4">
        <f t="shared" si="284"/>
        <v>0</v>
      </c>
      <c r="BI402" s="4">
        <f t="shared" si="284"/>
        <v>0</v>
      </c>
      <c r="BJ402" s="4">
        <f t="shared" si="301"/>
        <v>9.7180301272244485E-5</v>
      </c>
      <c r="BK402" s="4">
        <f t="shared" si="298"/>
        <v>165272.79548452832</v>
      </c>
      <c r="BL402" s="4">
        <f t="shared" si="260"/>
        <v>1.0000000051657683</v>
      </c>
      <c r="BM402" s="4">
        <f t="shared" si="292"/>
        <v>2754546.5929155778</v>
      </c>
      <c r="BN402" s="18">
        <f t="shared" si="261"/>
        <v>1.0000000048056972</v>
      </c>
      <c r="BO402" s="4">
        <f t="shared" si="293"/>
        <v>5.9999999967179232</v>
      </c>
      <c r="BP402" s="27"/>
      <c r="BQ402" s="4">
        <f>I402+AJ402+BK402+SUM(J$11:J402)</f>
        <v>5000000.0000000037</v>
      </c>
      <c r="BR402" s="27"/>
      <c r="BS402">
        <f t="shared" si="285"/>
        <v>391</v>
      </c>
      <c r="BT402" s="11">
        <f t="shared" si="286"/>
        <v>0.4644426277013618</v>
      </c>
      <c r="BU402" s="9">
        <f t="shared" si="287"/>
        <v>1.0497159873015329E-4</v>
      </c>
      <c r="BV402" s="9">
        <f t="shared" si="287"/>
        <v>1.0606648503667437E-4</v>
      </c>
      <c r="BW402" s="9">
        <f t="shared" si="287"/>
        <v>1.1401360780536955E-4</v>
      </c>
      <c r="BX402" s="9">
        <f t="shared" si="287"/>
        <v>1.2255617558218224E-4</v>
      </c>
      <c r="BY402" s="9">
        <f t="shared" si="287"/>
        <v>1.3173880259459696E-4</v>
      </c>
      <c r="BZ402" s="9">
        <f t="shared" si="287"/>
        <v>1.41609445829037E-4</v>
      </c>
      <c r="CA402" s="9">
        <f t="shared" si="287"/>
        <v>1.5221965548987642E-4</v>
      </c>
      <c r="CB402" s="9">
        <f t="shared" si="287"/>
        <v>1.6362484422429647E-4</v>
      </c>
      <c r="CC402" s="9">
        <f t="shared" si="287"/>
        <v>1.7588457651903077E-4</v>
      </c>
      <c r="CD402" s="9">
        <f t="shared" si="282"/>
        <v>1.89062879780394E-4</v>
      </c>
      <c r="CE402" s="9">
        <f t="shared" si="282"/>
        <v>0</v>
      </c>
      <c r="CF402" s="9">
        <f t="shared" si="282"/>
        <v>0</v>
      </c>
      <c r="CG402" s="9">
        <f t="shared" si="279"/>
        <v>0</v>
      </c>
      <c r="CH402" s="9">
        <f t="shared" si="279"/>
        <v>0</v>
      </c>
      <c r="CI402" s="9">
        <f t="shared" si="279"/>
        <v>0</v>
      </c>
      <c r="CJ402" s="9">
        <f t="shared" si="274"/>
        <v>0</v>
      </c>
      <c r="CK402" s="9">
        <f t="shared" si="274"/>
        <v>0</v>
      </c>
      <c r="CL402" s="9">
        <f t="shared" si="274"/>
        <v>0</v>
      </c>
      <c r="CM402" s="9">
        <f t="shared" si="268"/>
        <v>0</v>
      </c>
      <c r="CN402" s="9">
        <f t="shared" si="268"/>
        <v>0</v>
      </c>
      <c r="CO402" s="9">
        <f t="shared" si="268"/>
        <v>0</v>
      </c>
      <c r="CP402" s="9">
        <f t="shared" si="268"/>
        <v>0</v>
      </c>
      <c r="CQ402" s="9">
        <f t="shared" si="304"/>
        <v>1.4017480715916111E-3</v>
      </c>
      <c r="CR402" s="27"/>
    </row>
    <row r="403" spans="2:96" x14ac:dyDescent="0.2">
      <c r="B403" s="1">
        <f t="shared" si="299"/>
        <v>44252</v>
      </c>
      <c r="C403" s="8">
        <f t="shared" si="294"/>
        <v>56</v>
      </c>
      <c r="D403">
        <f t="shared" si="302"/>
        <v>392</v>
      </c>
      <c r="E403" s="14">
        <f t="shared" si="300"/>
        <v>0.15</v>
      </c>
      <c r="F403" s="3">
        <f t="shared" si="295"/>
        <v>2.8576511180631639</v>
      </c>
      <c r="G403" s="3">
        <f t="shared" si="288"/>
        <v>1.4189999999999996</v>
      </c>
      <c r="H403" s="27"/>
      <c r="I403" s="4">
        <f t="shared" si="296"/>
        <v>2245453.4056826788</v>
      </c>
      <c r="J403" s="4"/>
      <c r="K403" s="4">
        <f t="shared" si="289"/>
        <v>2754546.5943173263</v>
      </c>
      <c r="L403" s="4">
        <f t="shared" si="269"/>
        <v>1.0000000044707242</v>
      </c>
      <c r="N403" s="4">
        <f t="shared" si="303"/>
        <v>1.4017480715916111E-3</v>
      </c>
      <c r="O403" s="4">
        <f t="shared" si="306"/>
        <v>1.4163687385128274E-3</v>
      </c>
      <c r="P403" s="4">
        <f t="shared" si="306"/>
        <v>1.5224913865984969E-3</v>
      </c>
      <c r="Q403" s="4">
        <f t="shared" si="306"/>
        <v>1.6365653653807259E-3</v>
      </c>
      <c r="R403" s="4">
        <f t="shared" si="306"/>
        <v>1.7591864351289518E-3</v>
      </c>
      <c r="S403" s="4">
        <f t="shared" si="306"/>
        <v>1.8909949939580118E-3</v>
      </c>
      <c r="T403" s="4">
        <f t="shared" si="306"/>
        <v>2.0326794223561573E-3</v>
      </c>
      <c r="U403" s="4">
        <f t="shared" si="306"/>
        <v>2.1849796783045532E-3</v>
      </c>
      <c r="V403" s="4">
        <f t="shared" si="306"/>
        <v>2.3486911617640149E-3</v>
      </c>
      <c r="W403" s="4">
        <f t="shared" si="306"/>
        <v>2.5246688687115253E-3</v>
      </c>
      <c r="X403" s="4">
        <f t="shared" si="306"/>
        <v>2.713831856421271E-3</v>
      </c>
      <c r="Y403" s="4">
        <f t="shared" si="306"/>
        <v>2.9171680433104094E-3</v>
      </c>
      <c r="Z403" s="4">
        <f t="shared" si="306"/>
        <v>3.1357393684170909E-3</v>
      </c>
      <c r="AA403" s="4">
        <f t="shared" si="306"/>
        <v>3.3706873374564172E-3</v>
      </c>
      <c r="AB403" s="4">
        <f t="shared" si="306"/>
        <v>3.623238984418979E-3</v>
      </c>
      <c r="AC403" s="4">
        <f t="shared" si="306"/>
        <v>3.8947132798467787E-3</v>
      </c>
      <c r="AD403" s="4">
        <f t="shared" si="306"/>
        <v>4.1865280192541444E-3</v>
      </c>
      <c r="AE403" s="4">
        <f t="shared" si="306"/>
        <v>4.5002072276688291E-3</v>
      </c>
      <c r="AF403" s="4">
        <f t="shared" si="306"/>
        <v>4.8373891189639143E-3</v>
      </c>
      <c r="AG403" s="4">
        <f t="shared" si="306"/>
        <v>5.1998346515485933E-3</v>
      </c>
      <c r="AH403" s="4">
        <f t="shared" si="306"/>
        <v>5.5894367251003874E-3</v>
      </c>
      <c r="AI403" s="4">
        <f t="shared" si="290"/>
        <v>2589273.7360552424</v>
      </c>
      <c r="AJ403" s="4">
        <f t="shared" si="297"/>
        <v>2589273.7987423912</v>
      </c>
      <c r="AK403" s="27"/>
      <c r="AL403">
        <f t="shared" si="283"/>
        <v>392</v>
      </c>
      <c r="AM403" s="4"/>
      <c r="AN403" s="4"/>
      <c r="AO403" s="4">
        <f t="shared" si="291"/>
        <v>9.0406515224223028E-5</v>
      </c>
      <c r="AP403" s="4">
        <f t="shared" si="291"/>
        <v>0</v>
      </c>
      <c r="AQ403" s="4">
        <f t="shared" si="291"/>
        <v>0</v>
      </c>
      <c r="AR403" s="4">
        <f t="shared" si="291"/>
        <v>0</v>
      </c>
      <c r="AS403" s="4">
        <f t="shared" si="291"/>
        <v>0</v>
      </c>
      <c r="AT403" s="4">
        <f t="shared" si="291"/>
        <v>0</v>
      </c>
      <c r="AU403" s="4">
        <f t="shared" si="291"/>
        <v>0</v>
      </c>
      <c r="AV403" s="4">
        <f t="shared" si="291"/>
        <v>0</v>
      </c>
      <c r="AW403" s="4">
        <f t="shared" si="291"/>
        <v>0</v>
      </c>
      <c r="AX403" s="4">
        <f t="shared" si="291"/>
        <v>0</v>
      </c>
      <c r="AY403" s="4">
        <f t="shared" si="291"/>
        <v>0</v>
      </c>
      <c r="AZ403" s="4">
        <f t="shared" si="291"/>
        <v>0</v>
      </c>
      <c r="BA403" s="4">
        <f t="shared" si="291"/>
        <v>0</v>
      </c>
      <c r="BB403" s="4">
        <f t="shared" si="291"/>
        <v>0</v>
      </c>
      <c r="BC403" s="4">
        <f t="shared" si="291"/>
        <v>0</v>
      </c>
      <c r="BD403" s="4">
        <f t="shared" si="291"/>
        <v>0</v>
      </c>
      <c r="BE403" s="4">
        <f t="shared" si="284"/>
        <v>0</v>
      </c>
      <c r="BF403" s="4">
        <f t="shared" si="284"/>
        <v>0</v>
      </c>
      <c r="BG403" s="4">
        <f t="shared" si="284"/>
        <v>0</v>
      </c>
      <c r="BH403" s="4">
        <f t="shared" si="284"/>
        <v>0</v>
      </c>
      <c r="BI403" s="4">
        <f t="shared" si="284"/>
        <v>0</v>
      </c>
      <c r="BJ403" s="4">
        <f t="shared" si="301"/>
        <v>9.0406515224223028E-5</v>
      </c>
      <c r="BK403" s="4">
        <f t="shared" si="298"/>
        <v>165272.79557493483</v>
      </c>
      <c r="BL403" s="4">
        <f t="shared" si="260"/>
        <v>1.0000000048056972</v>
      </c>
      <c r="BM403" s="4">
        <f t="shared" si="292"/>
        <v>2754546.5943173259</v>
      </c>
      <c r="BN403" s="18">
        <f t="shared" si="261"/>
        <v>1.0000000044707242</v>
      </c>
      <c r="BO403" s="4">
        <f t="shared" si="293"/>
        <v>5.9999999969466948</v>
      </c>
      <c r="BP403" s="27"/>
      <c r="BQ403" s="4">
        <f>I403+AJ403+BK403+SUM(J$11:J403)</f>
        <v>5000000.0000000056</v>
      </c>
      <c r="BR403" s="27"/>
      <c r="BS403">
        <f t="shared" si="285"/>
        <v>392</v>
      </c>
      <c r="BT403" s="11">
        <f t="shared" si="286"/>
        <v>0.46444262742011327</v>
      </c>
      <c r="BU403" s="9">
        <f t="shared" si="287"/>
        <v>9.7654733602662731E-5</v>
      </c>
      <c r="BV403" s="9">
        <f t="shared" si="287"/>
        <v>9.8673302746591328E-5</v>
      </c>
      <c r="BW403" s="9">
        <f t="shared" si="287"/>
        <v>1.0606648497244459E-4</v>
      </c>
      <c r="BX403" s="9">
        <f t="shared" si="287"/>
        <v>1.1401360773632731E-4</v>
      </c>
      <c r="BY403" s="9">
        <f t="shared" si="287"/>
        <v>1.2255617550796695E-4</v>
      </c>
      <c r="BZ403" s="9">
        <f t="shared" si="287"/>
        <v>1.3173880251482101E-4</v>
      </c>
      <c r="CA403" s="9">
        <f t="shared" si="287"/>
        <v>1.4160944574328379E-4</v>
      </c>
      <c r="CB403" s="9">
        <f t="shared" si="287"/>
        <v>1.522196553976981E-4</v>
      </c>
      <c r="CC403" s="9">
        <f t="shared" si="287"/>
        <v>1.6362484412521159E-4</v>
      </c>
      <c r="CD403" s="9">
        <f t="shared" si="282"/>
        <v>1.7588457641252186E-4</v>
      </c>
      <c r="CE403" s="9">
        <f t="shared" si="282"/>
        <v>0</v>
      </c>
      <c r="CF403" s="9">
        <f t="shared" si="282"/>
        <v>0</v>
      </c>
      <c r="CG403" s="9">
        <f t="shared" si="279"/>
        <v>0</v>
      </c>
      <c r="CH403" s="9">
        <f t="shared" si="279"/>
        <v>0</v>
      </c>
      <c r="CI403" s="9">
        <f t="shared" si="279"/>
        <v>0</v>
      </c>
      <c r="CJ403" s="9">
        <f t="shared" si="274"/>
        <v>0</v>
      </c>
      <c r="CK403" s="9">
        <f t="shared" si="274"/>
        <v>0</v>
      </c>
      <c r="CL403" s="9">
        <f t="shared" si="274"/>
        <v>0</v>
      </c>
      <c r="CM403" s="9">
        <f t="shared" si="268"/>
        <v>0</v>
      </c>
      <c r="CN403" s="9">
        <f t="shared" si="268"/>
        <v>0</v>
      </c>
      <c r="CO403" s="9">
        <f t="shared" si="268"/>
        <v>0</v>
      </c>
      <c r="CP403" s="9">
        <f t="shared" si="268"/>
        <v>0</v>
      </c>
      <c r="CQ403" s="9">
        <f t="shared" si="304"/>
        <v>1.3040416287595294E-3</v>
      </c>
      <c r="CR403" s="27"/>
    </row>
    <row r="404" spans="2:96" x14ac:dyDescent="0.2">
      <c r="B404" s="1">
        <f t="shared" si="299"/>
        <v>44253</v>
      </c>
      <c r="C404" s="8">
        <f t="shared" si="294"/>
        <v>56.142857142857146</v>
      </c>
      <c r="D404">
        <f t="shared" si="302"/>
        <v>393</v>
      </c>
      <c r="E404" s="14">
        <f t="shared" si="300"/>
        <v>0.15</v>
      </c>
      <c r="F404" s="3">
        <f t="shared" si="295"/>
        <v>2.8576511180631639</v>
      </c>
      <c r="G404" s="3">
        <f t="shared" si="288"/>
        <v>1.4189999999999996</v>
      </c>
      <c r="H404" s="27"/>
      <c r="I404" s="4">
        <f t="shared" si="296"/>
        <v>2245453.4043786372</v>
      </c>
      <c r="J404" s="4"/>
      <c r="K404" s="4">
        <f t="shared" si="289"/>
        <v>2754546.5956213679</v>
      </c>
      <c r="L404" s="4">
        <f t="shared" si="269"/>
        <v>1.0000000041591002</v>
      </c>
      <c r="N404" s="4">
        <f t="shared" si="303"/>
        <v>1.3040416287595294E-3</v>
      </c>
      <c r="O404" s="4">
        <f t="shared" si="306"/>
        <v>1.3176431872961142E-3</v>
      </c>
      <c r="P404" s="4">
        <f t="shared" si="306"/>
        <v>1.4163687385128274E-3</v>
      </c>
      <c r="Q404" s="4">
        <f t="shared" si="306"/>
        <v>1.5224913865984969E-3</v>
      </c>
      <c r="R404" s="4">
        <f t="shared" si="306"/>
        <v>1.6365653653807259E-3</v>
      </c>
      <c r="S404" s="4">
        <f t="shared" si="306"/>
        <v>1.7591864351289518E-3</v>
      </c>
      <c r="T404" s="4">
        <f t="shared" si="306"/>
        <v>1.8909949939580118E-3</v>
      </c>
      <c r="U404" s="4">
        <f t="shared" si="306"/>
        <v>2.0326794223561573E-3</v>
      </c>
      <c r="V404" s="4">
        <f t="shared" si="306"/>
        <v>2.1849796783045532E-3</v>
      </c>
      <c r="W404" s="4">
        <f t="shared" si="306"/>
        <v>2.3486911617640149E-3</v>
      </c>
      <c r="X404" s="4">
        <f t="shared" si="306"/>
        <v>2.5246688687115253E-3</v>
      </c>
      <c r="Y404" s="4">
        <f t="shared" si="306"/>
        <v>2.713831856421271E-3</v>
      </c>
      <c r="Z404" s="4">
        <f t="shared" si="306"/>
        <v>2.9171680433104094E-3</v>
      </c>
      <c r="AA404" s="4">
        <f t="shared" si="306"/>
        <v>3.1357393684170909E-3</v>
      </c>
      <c r="AB404" s="4">
        <f t="shared" si="306"/>
        <v>3.3706873374564172E-3</v>
      </c>
      <c r="AC404" s="4">
        <f t="shared" si="306"/>
        <v>3.623238984418979E-3</v>
      </c>
      <c r="AD404" s="4">
        <f t="shared" si="306"/>
        <v>3.8947132798467787E-3</v>
      </c>
      <c r="AE404" s="4">
        <f t="shared" si="306"/>
        <v>4.1865280192541444E-3</v>
      </c>
      <c r="AF404" s="4">
        <f t="shared" si="306"/>
        <v>4.5002072276688291E-3</v>
      </c>
      <c r="AG404" s="4">
        <f t="shared" si="306"/>
        <v>4.8373891189639143E-3</v>
      </c>
      <c r="AH404" s="4">
        <f t="shared" si="306"/>
        <v>5.1998346515485933E-3</v>
      </c>
      <c r="AI404" s="4">
        <f t="shared" si="290"/>
        <v>2589273.7416446791</v>
      </c>
      <c r="AJ404" s="4">
        <f t="shared" si="297"/>
        <v>2589273.7999623278</v>
      </c>
      <c r="AK404" s="27"/>
      <c r="AL404">
        <f t="shared" si="283"/>
        <v>393</v>
      </c>
      <c r="AM404" s="4"/>
      <c r="AN404" s="4"/>
      <c r="AO404" s="4">
        <f t="shared" si="291"/>
        <v>8.4104884295496657E-5</v>
      </c>
      <c r="AP404" s="4">
        <f t="shared" si="291"/>
        <v>0</v>
      </c>
      <c r="AQ404" s="4">
        <f t="shared" si="291"/>
        <v>0</v>
      </c>
      <c r="AR404" s="4">
        <f t="shared" si="291"/>
        <v>0</v>
      </c>
      <c r="AS404" s="4">
        <f t="shared" si="291"/>
        <v>0</v>
      </c>
      <c r="AT404" s="4">
        <f t="shared" si="291"/>
        <v>0</v>
      </c>
      <c r="AU404" s="4">
        <f t="shared" si="291"/>
        <v>0</v>
      </c>
      <c r="AV404" s="4">
        <f t="shared" si="291"/>
        <v>0</v>
      </c>
      <c r="AW404" s="4">
        <f t="shared" si="291"/>
        <v>0</v>
      </c>
      <c r="AX404" s="4">
        <f t="shared" si="291"/>
        <v>0</v>
      </c>
      <c r="AY404" s="4">
        <f t="shared" si="291"/>
        <v>0</v>
      </c>
      <c r="AZ404" s="4">
        <f t="shared" si="291"/>
        <v>0</v>
      </c>
      <c r="BA404" s="4">
        <f t="shared" si="291"/>
        <v>0</v>
      </c>
      <c r="BB404" s="4">
        <f t="shared" si="291"/>
        <v>0</v>
      </c>
      <c r="BC404" s="4">
        <f t="shared" si="291"/>
        <v>0</v>
      </c>
      <c r="BD404" s="4">
        <f t="shared" si="291"/>
        <v>0</v>
      </c>
      <c r="BE404" s="4">
        <f t="shared" si="284"/>
        <v>0</v>
      </c>
      <c r="BF404" s="4">
        <f t="shared" si="284"/>
        <v>0</v>
      </c>
      <c r="BG404" s="4">
        <f t="shared" si="284"/>
        <v>0</v>
      </c>
      <c r="BH404" s="4">
        <f t="shared" si="284"/>
        <v>0</v>
      </c>
      <c r="BI404" s="4">
        <f t="shared" si="284"/>
        <v>0</v>
      </c>
      <c r="BJ404" s="4">
        <f t="shared" si="301"/>
        <v>8.4104884295496657E-5</v>
      </c>
      <c r="BK404" s="4">
        <f t="shared" si="298"/>
        <v>165272.79565903972</v>
      </c>
      <c r="BL404" s="4">
        <f t="shared" ref="BL404:BL411" si="307">BK404/BK397</f>
        <v>1.0000000044707245</v>
      </c>
      <c r="BM404" s="4">
        <f t="shared" si="292"/>
        <v>2754546.5956213675</v>
      </c>
      <c r="BN404" s="18">
        <f t="shared" ref="BN404:BN411" si="308">BM404/BM397</f>
        <v>1.0000000041591</v>
      </c>
      <c r="BO404" s="4">
        <f t="shared" si="293"/>
        <v>5.9999999971595201</v>
      </c>
      <c r="BP404" s="27"/>
      <c r="BQ404" s="4">
        <f>I404+AJ404+BK404+SUM(J$11:J404)</f>
        <v>5000000.0000000047</v>
      </c>
      <c r="BR404" s="27"/>
      <c r="BS404">
        <f t="shared" si="285"/>
        <v>393</v>
      </c>
      <c r="BT404" s="11">
        <f t="shared" si="286"/>
        <v>0.4644426271584689</v>
      </c>
      <c r="BU404" s="9">
        <f t="shared" si="287"/>
        <v>9.0847877997762689E-5</v>
      </c>
      <c r="BV404" s="9">
        <f t="shared" si="287"/>
        <v>9.179544953478987E-5</v>
      </c>
      <c r="BW404" s="9">
        <f t="shared" si="287"/>
        <v>9.8673302691003591E-5</v>
      </c>
      <c r="BX404" s="9">
        <f t="shared" si="287"/>
        <v>1.0606648491269191E-4</v>
      </c>
      <c r="BY404" s="9">
        <f t="shared" si="287"/>
        <v>1.1401360767209759E-4</v>
      </c>
      <c r="BZ404" s="9">
        <f t="shared" si="287"/>
        <v>1.2255617543892476E-4</v>
      </c>
      <c r="CA404" s="9">
        <f t="shared" si="287"/>
        <v>1.317388024406058E-4</v>
      </c>
      <c r="CB404" s="9">
        <f t="shared" si="287"/>
        <v>1.4160944566350792E-4</v>
      </c>
      <c r="CC404" s="9">
        <f t="shared" si="287"/>
        <v>1.5221965531194494E-4</v>
      </c>
      <c r="CD404" s="9">
        <f t="shared" si="282"/>
        <v>1.6362484403303332E-4</v>
      </c>
      <c r="CE404" s="9">
        <f t="shared" si="282"/>
        <v>0</v>
      </c>
      <c r="CF404" s="9">
        <f t="shared" si="282"/>
        <v>0</v>
      </c>
      <c r="CG404" s="9">
        <f t="shared" si="279"/>
        <v>0</v>
      </c>
      <c r="CH404" s="9">
        <f t="shared" si="279"/>
        <v>0</v>
      </c>
      <c r="CI404" s="9">
        <f t="shared" si="279"/>
        <v>0</v>
      </c>
      <c r="CJ404" s="9">
        <f t="shared" si="274"/>
        <v>0</v>
      </c>
      <c r="CK404" s="9">
        <f t="shared" si="274"/>
        <v>0</v>
      </c>
      <c r="CL404" s="9">
        <f t="shared" si="274"/>
        <v>0</v>
      </c>
      <c r="CM404" s="9">
        <f t="shared" si="268"/>
        <v>0</v>
      </c>
      <c r="CN404" s="9">
        <f t="shared" si="268"/>
        <v>0</v>
      </c>
      <c r="CO404" s="9">
        <f t="shared" si="268"/>
        <v>0</v>
      </c>
      <c r="CP404" s="9">
        <f t="shared" si="268"/>
        <v>0</v>
      </c>
      <c r="CQ404" s="9">
        <f t="shared" si="304"/>
        <v>1.2131456456963624E-3</v>
      </c>
      <c r="CR404" s="27"/>
    </row>
    <row r="405" spans="2:96" x14ac:dyDescent="0.2">
      <c r="B405" s="1">
        <f t="shared" si="299"/>
        <v>44254</v>
      </c>
      <c r="C405" s="8">
        <f t="shared" si="294"/>
        <v>56.285714285714285</v>
      </c>
      <c r="D405">
        <f t="shared" si="302"/>
        <v>394</v>
      </c>
      <c r="E405" s="14">
        <f t="shared" si="300"/>
        <v>0.15</v>
      </c>
      <c r="F405" s="3">
        <f t="shared" si="295"/>
        <v>2.8576511180631639</v>
      </c>
      <c r="G405" s="3">
        <f t="shared" si="288"/>
        <v>1.4189999999999996</v>
      </c>
      <c r="H405" s="27"/>
      <c r="I405" s="4">
        <f t="shared" si="296"/>
        <v>2245453.4031654918</v>
      </c>
      <c r="J405" s="4"/>
      <c r="K405" s="4">
        <f t="shared" si="289"/>
        <v>2754546.5968345134</v>
      </c>
      <c r="L405" s="4">
        <f t="shared" si="269"/>
        <v>1.0000000038691972</v>
      </c>
      <c r="N405" s="4">
        <f t="shared" si="303"/>
        <v>1.2131456456963624E-3</v>
      </c>
      <c r="O405" s="4">
        <f t="shared" si="306"/>
        <v>1.2257991310339576E-3</v>
      </c>
      <c r="P405" s="4">
        <f t="shared" si="306"/>
        <v>1.3176431872961142E-3</v>
      </c>
      <c r="Q405" s="4">
        <f t="shared" si="306"/>
        <v>1.4163687385128274E-3</v>
      </c>
      <c r="R405" s="4">
        <f t="shared" si="306"/>
        <v>1.5224913865984969E-3</v>
      </c>
      <c r="S405" s="4">
        <f t="shared" si="306"/>
        <v>1.6365653653807259E-3</v>
      </c>
      <c r="T405" s="4">
        <f t="shared" si="306"/>
        <v>1.7591864351289518E-3</v>
      </c>
      <c r="U405" s="4">
        <f t="shared" si="306"/>
        <v>1.8909949939580118E-3</v>
      </c>
      <c r="V405" s="4">
        <f t="shared" si="306"/>
        <v>2.0326794223561573E-3</v>
      </c>
      <c r="W405" s="4">
        <f t="shared" si="306"/>
        <v>2.1849796783045532E-3</v>
      </c>
      <c r="X405" s="4">
        <f t="shared" si="306"/>
        <v>2.3486911617640149E-3</v>
      </c>
      <c r="Y405" s="4">
        <f t="shared" si="306"/>
        <v>2.5246688687115253E-3</v>
      </c>
      <c r="Z405" s="4">
        <f t="shared" si="306"/>
        <v>2.713831856421271E-3</v>
      </c>
      <c r="AA405" s="4">
        <f t="shared" si="306"/>
        <v>2.9171680433104094E-3</v>
      </c>
      <c r="AB405" s="4">
        <f t="shared" si="306"/>
        <v>3.1357393684170909E-3</v>
      </c>
      <c r="AC405" s="4">
        <f t="shared" si="306"/>
        <v>3.3706873374564172E-3</v>
      </c>
      <c r="AD405" s="4">
        <f t="shared" si="306"/>
        <v>3.623238984418979E-3</v>
      </c>
      <c r="AE405" s="4">
        <f t="shared" si="306"/>
        <v>3.8947132798467787E-3</v>
      </c>
      <c r="AF405" s="4">
        <f t="shared" si="306"/>
        <v>4.1865280192541444E-3</v>
      </c>
      <c r="AG405" s="4">
        <f t="shared" si="306"/>
        <v>4.5002072276688291E-3</v>
      </c>
      <c r="AH405" s="4">
        <f t="shared" si="306"/>
        <v>4.8373891189639143E-3</v>
      </c>
      <c r="AI405" s="4">
        <f t="shared" si="290"/>
        <v>2589273.7468445138</v>
      </c>
      <c r="AJ405" s="4">
        <f t="shared" si="297"/>
        <v>2589273.801097231</v>
      </c>
      <c r="AK405" s="27"/>
      <c r="AL405">
        <f t="shared" si="283"/>
        <v>394</v>
      </c>
      <c r="AM405" s="4"/>
      <c r="AN405" s="4"/>
      <c r="AO405" s="4">
        <f t="shared" si="291"/>
        <v>7.8242497725571764E-5</v>
      </c>
      <c r="AP405" s="4">
        <f t="shared" si="291"/>
        <v>0</v>
      </c>
      <c r="AQ405" s="4">
        <f t="shared" si="291"/>
        <v>0</v>
      </c>
      <c r="AR405" s="4">
        <f t="shared" si="291"/>
        <v>0</v>
      </c>
      <c r="AS405" s="4">
        <f t="shared" si="291"/>
        <v>0</v>
      </c>
      <c r="AT405" s="4">
        <f t="shared" si="291"/>
        <v>0</v>
      </c>
      <c r="AU405" s="4">
        <f t="shared" si="291"/>
        <v>0</v>
      </c>
      <c r="AV405" s="4">
        <f t="shared" si="291"/>
        <v>0</v>
      </c>
      <c r="AW405" s="4">
        <f t="shared" si="291"/>
        <v>0</v>
      </c>
      <c r="AX405" s="4">
        <f t="shared" si="291"/>
        <v>0</v>
      </c>
      <c r="AY405" s="4">
        <f t="shared" si="291"/>
        <v>0</v>
      </c>
      <c r="AZ405" s="4">
        <f t="shared" si="291"/>
        <v>0</v>
      </c>
      <c r="BA405" s="4">
        <f t="shared" si="291"/>
        <v>0</v>
      </c>
      <c r="BB405" s="4">
        <f t="shared" si="291"/>
        <v>0</v>
      </c>
      <c r="BC405" s="4">
        <f t="shared" si="291"/>
        <v>0</v>
      </c>
      <c r="BD405" s="4">
        <f t="shared" si="291"/>
        <v>0</v>
      </c>
      <c r="BE405" s="4">
        <f t="shared" si="284"/>
        <v>0</v>
      </c>
      <c r="BF405" s="4">
        <f t="shared" si="284"/>
        <v>0</v>
      </c>
      <c r="BG405" s="4">
        <f t="shared" si="284"/>
        <v>0</v>
      </c>
      <c r="BH405" s="4">
        <f t="shared" si="284"/>
        <v>0</v>
      </c>
      <c r="BI405" s="4">
        <f t="shared" si="284"/>
        <v>0</v>
      </c>
      <c r="BJ405" s="4">
        <f t="shared" si="301"/>
        <v>7.8242497725571764E-5</v>
      </c>
      <c r="BK405" s="4">
        <f t="shared" si="298"/>
        <v>165272.79573728223</v>
      </c>
      <c r="BL405" s="4">
        <f t="shared" si="307"/>
        <v>1.0000000041591004</v>
      </c>
      <c r="BM405" s="4">
        <f t="shared" si="292"/>
        <v>2754546.5968345134</v>
      </c>
      <c r="BN405" s="18">
        <f t="shared" si="308"/>
        <v>1.0000000038691972</v>
      </c>
      <c r="BO405" s="4">
        <f t="shared" si="293"/>
        <v>5.9999999973575111</v>
      </c>
      <c r="BP405" s="27"/>
      <c r="BQ405" s="4">
        <f>I405+AJ405+BK405+SUM(J$11:J405)</f>
        <v>5000000.0000000047</v>
      </c>
      <c r="BR405" s="27"/>
      <c r="BS405">
        <f t="shared" si="285"/>
        <v>394</v>
      </c>
      <c r="BT405" s="11">
        <f t="shared" si="286"/>
        <v>0.46444262691506188</v>
      </c>
      <c r="BU405" s="9">
        <f t="shared" si="287"/>
        <v>8.451548257766812E-5</v>
      </c>
      <c r="BV405" s="9">
        <f t="shared" si="287"/>
        <v>8.5397005273141714E-5</v>
      </c>
      <c r="BW405" s="9">
        <f t="shared" si="287"/>
        <v>9.1795449486681326E-5</v>
      </c>
      <c r="BX405" s="9">
        <f t="shared" si="287"/>
        <v>9.8673302639290482E-5</v>
      </c>
      <c r="BY405" s="9">
        <f t="shared" si="287"/>
        <v>1.0606648485710414E-4</v>
      </c>
      <c r="BZ405" s="9">
        <f t="shared" si="287"/>
        <v>1.1401360761234486E-4</v>
      </c>
      <c r="CA405" s="9">
        <f t="shared" si="287"/>
        <v>1.22556175374695E-4</v>
      </c>
      <c r="CB405" s="9">
        <f t="shared" si="287"/>
        <v>1.3173880237156356E-4</v>
      </c>
      <c r="CC405" s="9">
        <f t="shared" si="287"/>
        <v>1.4160944558929266E-4</v>
      </c>
      <c r="CD405" s="9">
        <f t="shared" si="282"/>
        <v>1.5221965523216905E-4</v>
      </c>
      <c r="CE405" s="9">
        <f t="shared" si="282"/>
        <v>0</v>
      </c>
      <c r="CF405" s="9">
        <f t="shared" si="282"/>
        <v>0</v>
      </c>
      <c r="CG405" s="9">
        <f t="shared" si="279"/>
        <v>0</v>
      </c>
      <c r="CH405" s="9">
        <f t="shared" si="279"/>
        <v>0</v>
      </c>
      <c r="CI405" s="9">
        <f t="shared" si="279"/>
        <v>0</v>
      </c>
      <c r="CJ405" s="9">
        <f t="shared" si="274"/>
        <v>0</v>
      </c>
      <c r="CK405" s="9">
        <f t="shared" si="274"/>
        <v>0</v>
      </c>
      <c r="CL405" s="9">
        <f t="shared" si="274"/>
        <v>0</v>
      </c>
      <c r="CM405" s="9">
        <f t="shared" si="268"/>
        <v>0</v>
      </c>
      <c r="CN405" s="9">
        <f t="shared" si="268"/>
        <v>0</v>
      </c>
      <c r="CO405" s="9">
        <f t="shared" si="268"/>
        <v>0</v>
      </c>
      <c r="CP405" s="9">
        <f t="shared" si="268"/>
        <v>0</v>
      </c>
      <c r="CQ405" s="9">
        <f t="shared" si="304"/>
        <v>1.128585411013951E-3</v>
      </c>
      <c r="CR405" s="27"/>
    </row>
    <row r="406" spans="2:96" x14ac:dyDescent="0.2">
      <c r="B406" s="1">
        <f t="shared" si="299"/>
        <v>44255</v>
      </c>
      <c r="C406" s="8">
        <f t="shared" si="294"/>
        <v>56.428571428571431</v>
      </c>
      <c r="D406">
        <f t="shared" si="302"/>
        <v>395</v>
      </c>
      <c r="E406" s="14">
        <f t="shared" si="300"/>
        <v>0.15</v>
      </c>
      <c r="F406" s="3">
        <f t="shared" si="295"/>
        <v>2.8576511180631639</v>
      </c>
      <c r="G406" s="3">
        <f t="shared" si="288"/>
        <v>1.4189999999999996</v>
      </c>
      <c r="H406" s="27"/>
      <c r="I406" s="4">
        <f t="shared" si="296"/>
        <v>2245453.4020369062</v>
      </c>
      <c r="J406" s="4"/>
      <c r="K406" s="4">
        <f t="shared" si="289"/>
        <v>2754546.5979630989</v>
      </c>
      <c r="L406" s="4">
        <f t="shared" si="269"/>
        <v>1.0000000035995014</v>
      </c>
      <c r="N406" s="4">
        <f t="shared" si="303"/>
        <v>1.128585411013951E-3</v>
      </c>
      <c r="O406" s="4">
        <f t="shared" si="306"/>
        <v>1.1403569069545806E-3</v>
      </c>
      <c r="P406" s="4">
        <f t="shared" si="306"/>
        <v>1.2257991310339576E-3</v>
      </c>
      <c r="Q406" s="4">
        <f t="shared" si="306"/>
        <v>1.3176431872961142E-3</v>
      </c>
      <c r="R406" s="4">
        <f t="shared" si="306"/>
        <v>1.4163687385128274E-3</v>
      </c>
      <c r="S406" s="4">
        <f t="shared" si="306"/>
        <v>1.5224913865984969E-3</v>
      </c>
      <c r="T406" s="4">
        <f t="shared" si="306"/>
        <v>1.6365653653807259E-3</v>
      </c>
      <c r="U406" s="4">
        <f t="shared" si="306"/>
        <v>1.7591864351289518E-3</v>
      </c>
      <c r="V406" s="4">
        <f t="shared" si="306"/>
        <v>1.8909949939580118E-3</v>
      </c>
      <c r="W406" s="4">
        <f t="shared" si="306"/>
        <v>2.0326794223561573E-3</v>
      </c>
      <c r="X406" s="4">
        <f t="shared" si="306"/>
        <v>2.1849796783045532E-3</v>
      </c>
      <c r="Y406" s="4">
        <f t="shared" si="306"/>
        <v>2.3486911617640149E-3</v>
      </c>
      <c r="Z406" s="4">
        <f t="shared" si="306"/>
        <v>2.5246688687115253E-3</v>
      </c>
      <c r="AA406" s="4">
        <f t="shared" si="306"/>
        <v>2.713831856421271E-3</v>
      </c>
      <c r="AB406" s="4">
        <f t="shared" si="306"/>
        <v>2.9171680433104094E-3</v>
      </c>
      <c r="AC406" s="4">
        <f t="shared" si="306"/>
        <v>3.1357393684170909E-3</v>
      </c>
      <c r="AD406" s="4">
        <f t="shared" si="306"/>
        <v>3.3706873374564172E-3</v>
      </c>
      <c r="AE406" s="4">
        <f t="shared" si="306"/>
        <v>3.623238984418979E-3</v>
      </c>
      <c r="AF406" s="4">
        <f t="shared" si="306"/>
        <v>3.8947132798467787E-3</v>
      </c>
      <c r="AG406" s="4">
        <f t="shared" si="306"/>
        <v>4.1865280192541444E-3</v>
      </c>
      <c r="AH406" s="4">
        <f t="shared" si="306"/>
        <v>4.5002072276688291E-3</v>
      </c>
      <c r="AI406" s="4">
        <f t="shared" si="290"/>
        <v>2589273.7516819029</v>
      </c>
      <c r="AJ406" s="4">
        <f t="shared" si="297"/>
        <v>2589273.8021530276</v>
      </c>
      <c r="AK406" s="27"/>
      <c r="AL406">
        <f t="shared" si="283"/>
        <v>395</v>
      </c>
      <c r="AM406" s="4"/>
      <c r="AN406" s="4"/>
      <c r="AO406" s="4">
        <f t="shared" si="291"/>
        <v>7.2788738741781745E-5</v>
      </c>
      <c r="AP406" s="4">
        <f t="shared" si="291"/>
        <v>0</v>
      </c>
      <c r="AQ406" s="4">
        <f t="shared" si="291"/>
        <v>0</v>
      </c>
      <c r="AR406" s="4">
        <f t="shared" si="291"/>
        <v>0</v>
      </c>
      <c r="AS406" s="4">
        <f t="shared" si="291"/>
        <v>0</v>
      </c>
      <c r="AT406" s="4">
        <f t="shared" si="291"/>
        <v>0</v>
      </c>
      <c r="AU406" s="4">
        <f t="shared" si="291"/>
        <v>0</v>
      </c>
      <c r="AV406" s="4">
        <f t="shared" si="291"/>
        <v>0</v>
      </c>
      <c r="AW406" s="4">
        <f t="shared" si="291"/>
        <v>0</v>
      </c>
      <c r="AX406" s="4">
        <f t="shared" si="291"/>
        <v>0</v>
      </c>
      <c r="AY406" s="4">
        <f t="shared" si="291"/>
        <v>0</v>
      </c>
      <c r="AZ406" s="4">
        <f t="shared" si="291"/>
        <v>0</v>
      </c>
      <c r="BA406" s="4">
        <f t="shared" si="291"/>
        <v>0</v>
      </c>
      <c r="BB406" s="4">
        <f t="shared" si="291"/>
        <v>0</v>
      </c>
      <c r="BC406" s="4">
        <f t="shared" si="291"/>
        <v>0</v>
      </c>
      <c r="BD406" s="4">
        <f t="shared" si="291"/>
        <v>0</v>
      </c>
      <c r="BE406" s="4">
        <f t="shared" si="284"/>
        <v>0</v>
      </c>
      <c r="BF406" s="4">
        <f t="shared" si="284"/>
        <v>0</v>
      </c>
      <c r="BG406" s="4">
        <f t="shared" si="284"/>
        <v>0</v>
      </c>
      <c r="BH406" s="4">
        <f t="shared" si="284"/>
        <v>0</v>
      </c>
      <c r="BI406" s="4">
        <f t="shared" si="284"/>
        <v>0</v>
      </c>
      <c r="BJ406" s="4">
        <f t="shared" si="301"/>
        <v>7.2788738741781745E-5</v>
      </c>
      <c r="BK406" s="4">
        <f t="shared" si="298"/>
        <v>165272.79581007097</v>
      </c>
      <c r="BL406" s="4">
        <f t="shared" si="307"/>
        <v>1.0000000038691974</v>
      </c>
      <c r="BM406" s="4">
        <f t="shared" si="292"/>
        <v>2754546.5979630984</v>
      </c>
      <c r="BN406" s="18">
        <f t="shared" si="308"/>
        <v>1.0000000035995014</v>
      </c>
      <c r="BO406" s="4">
        <f t="shared" si="293"/>
        <v>5.9999999975417033</v>
      </c>
      <c r="BP406" s="27"/>
      <c r="BQ406" s="4">
        <f>I406+AJ406+BK406+SUM(J$11:J406)</f>
        <v>5000000.0000000047</v>
      </c>
      <c r="BR406" s="27"/>
      <c r="BS406">
        <f t="shared" si="285"/>
        <v>395</v>
      </c>
      <c r="BT406" s="11">
        <f t="shared" si="286"/>
        <v>0.46444262668862107</v>
      </c>
      <c r="BU406" s="9">
        <f t="shared" si="287"/>
        <v>7.8624475910066467E-5</v>
      </c>
      <c r="BV406" s="9">
        <f t="shared" si="287"/>
        <v>7.9444553584274524E-5</v>
      </c>
      <c r="BW406" s="9">
        <f t="shared" si="287"/>
        <v>8.5397005231506074E-5</v>
      </c>
      <c r="BX406" s="9">
        <f t="shared" si="287"/>
        <v>9.1795449441926097E-5</v>
      </c>
      <c r="BY406" s="9">
        <f t="shared" si="287"/>
        <v>9.8673302591181924E-5</v>
      </c>
      <c r="BZ406" s="9">
        <f t="shared" si="287"/>
        <v>1.0606648480539101E-4</v>
      </c>
      <c r="CA406" s="9">
        <f t="shared" si="287"/>
        <v>1.1401360755675708E-4</v>
      </c>
      <c r="CB406" s="9">
        <f t="shared" si="287"/>
        <v>1.2255617531494226E-4</v>
      </c>
      <c r="CC406" s="9">
        <f t="shared" si="287"/>
        <v>1.317388023073338E-4</v>
      </c>
      <c r="CD406" s="9">
        <f t="shared" si="282"/>
        <v>1.4160944552025042E-4</v>
      </c>
      <c r="CE406" s="9">
        <f t="shared" si="282"/>
        <v>0</v>
      </c>
      <c r="CF406" s="9">
        <f t="shared" si="282"/>
        <v>0</v>
      </c>
      <c r="CG406" s="9">
        <f t="shared" si="279"/>
        <v>0</v>
      </c>
      <c r="CH406" s="9">
        <f t="shared" si="279"/>
        <v>0</v>
      </c>
      <c r="CI406" s="9">
        <f t="shared" si="279"/>
        <v>0</v>
      </c>
      <c r="CJ406" s="9">
        <f t="shared" si="274"/>
        <v>0</v>
      </c>
      <c r="CK406" s="9">
        <f t="shared" si="274"/>
        <v>0</v>
      </c>
      <c r="CL406" s="9">
        <f t="shared" si="274"/>
        <v>0</v>
      </c>
      <c r="CM406" s="9">
        <f t="shared" si="268"/>
        <v>0</v>
      </c>
      <c r="CN406" s="9">
        <f t="shared" si="268"/>
        <v>0</v>
      </c>
      <c r="CO406" s="9">
        <f t="shared" si="268"/>
        <v>0</v>
      </c>
      <c r="CP406" s="9">
        <f t="shared" si="268"/>
        <v>0</v>
      </c>
      <c r="CQ406" s="9">
        <f t="shared" si="304"/>
        <v>1.0499193022636296E-3</v>
      </c>
      <c r="CR406" s="27"/>
    </row>
    <row r="407" spans="2:96" x14ac:dyDescent="0.2">
      <c r="B407" s="1">
        <f t="shared" si="299"/>
        <v>44256</v>
      </c>
      <c r="C407" s="8">
        <f t="shared" si="294"/>
        <v>56.571428571428569</v>
      </c>
      <c r="D407">
        <f t="shared" si="302"/>
        <v>396</v>
      </c>
      <c r="E407" s="14">
        <f t="shared" si="300"/>
        <v>0.15</v>
      </c>
      <c r="F407" s="3">
        <f t="shared" si="295"/>
        <v>2.8576511180631639</v>
      </c>
      <c r="G407" s="3">
        <f t="shared" si="288"/>
        <v>1.4189999999999996</v>
      </c>
      <c r="H407" s="27"/>
      <c r="I407" s="4">
        <f t="shared" si="296"/>
        <v>2245453.4009869867</v>
      </c>
      <c r="J407" s="4"/>
      <c r="K407" s="4">
        <f t="shared" si="289"/>
        <v>2754546.5990130184</v>
      </c>
      <c r="L407" s="4">
        <f t="shared" si="269"/>
        <v>1.0000000033486043</v>
      </c>
      <c r="N407" s="4">
        <f t="shared" si="303"/>
        <v>1.0499193022636296E-3</v>
      </c>
      <c r="O407" s="4">
        <f t="shared" si="306"/>
        <v>1.060870286353114E-3</v>
      </c>
      <c r="P407" s="4">
        <f t="shared" si="306"/>
        <v>1.1403569069545806E-3</v>
      </c>
      <c r="Q407" s="4">
        <f t="shared" si="306"/>
        <v>1.2257991310339576E-3</v>
      </c>
      <c r="R407" s="4">
        <f t="shared" si="306"/>
        <v>1.3176431872961142E-3</v>
      </c>
      <c r="S407" s="4">
        <f t="shared" si="306"/>
        <v>1.4163687385128274E-3</v>
      </c>
      <c r="T407" s="4">
        <f t="shared" si="306"/>
        <v>1.5224913865984969E-3</v>
      </c>
      <c r="U407" s="4">
        <f t="shared" si="306"/>
        <v>1.6365653653807259E-3</v>
      </c>
      <c r="V407" s="4">
        <f t="shared" si="306"/>
        <v>1.7591864351289518E-3</v>
      </c>
      <c r="W407" s="4">
        <f t="shared" si="306"/>
        <v>1.8909949939580118E-3</v>
      </c>
      <c r="X407" s="4">
        <f t="shared" si="306"/>
        <v>2.0326794223561573E-3</v>
      </c>
      <c r="Y407" s="4">
        <f t="shared" si="306"/>
        <v>2.1849796783045532E-3</v>
      </c>
      <c r="Z407" s="4">
        <f t="shared" si="306"/>
        <v>2.3486911617640149E-3</v>
      </c>
      <c r="AA407" s="4">
        <f t="shared" si="306"/>
        <v>2.5246688687115253E-3</v>
      </c>
      <c r="AB407" s="4">
        <f t="shared" si="306"/>
        <v>2.713831856421271E-3</v>
      </c>
      <c r="AC407" s="4">
        <f t="shared" si="306"/>
        <v>2.9171680433104094E-3</v>
      </c>
      <c r="AD407" s="4">
        <f t="shared" si="306"/>
        <v>3.1357393684170909E-3</v>
      </c>
      <c r="AE407" s="4">
        <f t="shared" si="306"/>
        <v>3.3706873374564172E-3</v>
      </c>
      <c r="AF407" s="4">
        <f t="shared" si="306"/>
        <v>3.623238984418979E-3</v>
      </c>
      <c r="AG407" s="4">
        <f t="shared" si="306"/>
        <v>3.8947132798467787E-3</v>
      </c>
      <c r="AH407" s="4">
        <f t="shared" si="306"/>
        <v>4.1865280192541444E-3</v>
      </c>
      <c r="AI407" s="4">
        <f t="shared" si="290"/>
        <v>2589273.7561821099</v>
      </c>
      <c r="AJ407" s="4">
        <f t="shared" si="297"/>
        <v>2589273.8031352316</v>
      </c>
      <c r="AK407" s="27"/>
      <c r="AL407">
        <f t="shared" si="283"/>
        <v>396</v>
      </c>
      <c r="AM407" s="4"/>
      <c r="AN407" s="4"/>
      <c r="AO407" s="4">
        <f t="shared" si="291"/>
        <v>6.7715124660837057E-5</v>
      </c>
      <c r="AP407" s="4">
        <f t="shared" si="291"/>
        <v>0</v>
      </c>
      <c r="AQ407" s="4">
        <f t="shared" si="291"/>
        <v>0</v>
      </c>
      <c r="AR407" s="4">
        <f t="shared" si="291"/>
        <v>0</v>
      </c>
      <c r="AS407" s="4">
        <f t="shared" si="291"/>
        <v>0</v>
      </c>
      <c r="AT407" s="4">
        <f t="shared" si="291"/>
        <v>0</v>
      </c>
      <c r="AU407" s="4">
        <f t="shared" si="291"/>
        <v>0</v>
      </c>
      <c r="AV407" s="4">
        <f t="shared" si="291"/>
        <v>0</v>
      </c>
      <c r="AW407" s="4">
        <f t="shared" si="291"/>
        <v>0</v>
      </c>
      <c r="AX407" s="4">
        <f t="shared" si="291"/>
        <v>0</v>
      </c>
      <c r="AY407" s="4">
        <f t="shared" si="291"/>
        <v>0</v>
      </c>
      <c r="AZ407" s="4">
        <f t="shared" si="291"/>
        <v>0</v>
      </c>
      <c r="BA407" s="4">
        <f t="shared" si="291"/>
        <v>0</v>
      </c>
      <c r="BB407" s="4">
        <f t="shared" si="291"/>
        <v>0</v>
      </c>
      <c r="BC407" s="4">
        <f t="shared" si="291"/>
        <v>0</v>
      </c>
      <c r="BD407" s="4">
        <f t="shared" si="291"/>
        <v>0</v>
      </c>
      <c r="BE407" s="4">
        <f t="shared" si="284"/>
        <v>0</v>
      </c>
      <c r="BF407" s="4">
        <f t="shared" si="284"/>
        <v>0</v>
      </c>
      <c r="BG407" s="4">
        <f t="shared" si="284"/>
        <v>0</v>
      </c>
      <c r="BH407" s="4">
        <f t="shared" si="284"/>
        <v>0</v>
      </c>
      <c r="BI407" s="4">
        <f t="shared" si="284"/>
        <v>0</v>
      </c>
      <c r="BJ407" s="4">
        <f t="shared" si="301"/>
        <v>6.7715124660837057E-5</v>
      </c>
      <c r="BK407" s="4">
        <f t="shared" si="298"/>
        <v>165272.79587778609</v>
      </c>
      <c r="BL407" s="4">
        <f t="shared" si="307"/>
        <v>1.0000000035995016</v>
      </c>
      <c r="BM407" s="4">
        <f t="shared" si="292"/>
        <v>2754546.5990130175</v>
      </c>
      <c r="BN407" s="18">
        <f t="shared" si="308"/>
        <v>1.0000000033486043</v>
      </c>
      <c r="BO407" s="4">
        <f t="shared" si="293"/>
        <v>5.9999999977130551</v>
      </c>
      <c r="BP407" s="27"/>
      <c r="BQ407" s="4">
        <f>I407+AJ407+BK407+SUM(J$11:J407)</f>
        <v>5000000.0000000047</v>
      </c>
      <c r="BR407" s="27"/>
      <c r="BS407">
        <f t="shared" si="285"/>
        <v>396</v>
      </c>
      <c r="BT407" s="11">
        <f t="shared" si="286"/>
        <v>0.46444262647796403</v>
      </c>
      <c r="BU407" s="9">
        <f t="shared" si="287"/>
        <v>7.3144091749984729E-5</v>
      </c>
      <c r="BV407" s="9">
        <f t="shared" si="287"/>
        <v>7.3907007321940508E-5</v>
      </c>
      <c r="BW407" s="9">
        <f t="shared" si="287"/>
        <v>7.9444553548240889E-5</v>
      </c>
      <c r="BX407" s="9">
        <f t="shared" si="287"/>
        <v>8.5397005192772586E-5</v>
      </c>
      <c r="BY407" s="9">
        <f t="shared" si="287"/>
        <v>9.179544940029047E-5</v>
      </c>
      <c r="BZ407" s="9">
        <f t="shared" si="287"/>
        <v>9.8673302546426722E-5</v>
      </c>
      <c r="CA407" s="9">
        <f t="shared" si="287"/>
        <v>1.0606648475728248E-4</v>
      </c>
      <c r="CB407" s="9">
        <f t="shared" si="287"/>
        <v>1.1401360750504399E-4</v>
      </c>
      <c r="CC407" s="9">
        <f t="shared" si="287"/>
        <v>1.2255617525935451E-4</v>
      </c>
      <c r="CD407" s="9">
        <f t="shared" si="282"/>
        <v>1.3173880224758109E-4</v>
      </c>
      <c r="CE407" s="9">
        <f t="shared" si="282"/>
        <v>0</v>
      </c>
      <c r="CF407" s="9">
        <f t="shared" si="282"/>
        <v>0</v>
      </c>
      <c r="CG407" s="9">
        <f t="shared" si="279"/>
        <v>0</v>
      </c>
      <c r="CH407" s="9">
        <f t="shared" si="279"/>
        <v>0</v>
      </c>
      <c r="CI407" s="9">
        <f t="shared" si="279"/>
        <v>0</v>
      </c>
      <c r="CJ407" s="9">
        <f t="shared" si="274"/>
        <v>0</v>
      </c>
      <c r="CK407" s="9">
        <f t="shared" si="274"/>
        <v>0</v>
      </c>
      <c r="CL407" s="9">
        <f t="shared" si="274"/>
        <v>0</v>
      </c>
      <c r="CM407" s="9">
        <f t="shared" si="268"/>
        <v>0</v>
      </c>
      <c r="CN407" s="9">
        <f t="shared" si="268"/>
        <v>0</v>
      </c>
      <c r="CO407" s="9">
        <f t="shared" si="268"/>
        <v>0</v>
      </c>
      <c r="CP407" s="9">
        <f t="shared" si="268"/>
        <v>0</v>
      </c>
      <c r="CQ407" s="9">
        <f t="shared" si="304"/>
        <v>9.7673647952891784E-4</v>
      </c>
      <c r="CR407" s="27"/>
    </row>
    <row r="408" spans="2:96" x14ac:dyDescent="0.2">
      <c r="B408" s="1">
        <f t="shared" si="299"/>
        <v>44257</v>
      </c>
      <c r="C408" s="8">
        <f t="shared" si="294"/>
        <v>56.714285714285715</v>
      </c>
      <c r="D408">
        <f t="shared" si="302"/>
        <v>397</v>
      </c>
      <c r="E408" s="14">
        <f t="shared" si="300"/>
        <v>0.15</v>
      </c>
      <c r="F408" s="3">
        <f t="shared" si="295"/>
        <v>2.8576511180631639</v>
      </c>
      <c r="G408" s="3">
        <f t="shared" si="288"/>
        <v>1.4189999999999996</v>
      </c>
      <c r="H408" s="27"/>
      <c r="I408" s="4">
        <f t="shared" si="296"/>
        <v>2245453.40001025</v>
      </c>
      <c r="J408" s="4"/>
      <c r="K408" s="4">
        <f t="shared" si="289"/>
        <v>2754546.5999897551</v>
      </c>
      <c r="L408" s="4">
        <f t="shared" si="269"/>
        <v>1.0000000031151959</v>
      </c>
      <c r="N408" s="4">
        <f t="shared" si="303"/>
        <v>9.7673647952891784E-4</v>
      </c>
      <c r="O408" s="4">
        <f t="shared" si="306"/>
        <v>9.8692414412781182E-4</v>
      </c>
      <c r="P408" s="4">
        <f t="shared" si="306"/>
        <v>1.060870286353114E-3</v>
      </c>
      <c r="Q408" s="4">
        <f t="shared" si="306"/>
        <v>1.1403569069545806E-3</v>
      </c>
      <c r="R408" s="4">
        <f t="shared" si="306"/>
        <v>1.2257991310339576E-3</v>
      </c>
      <c r="S408" s="4">
        <f t="shared" si="306"/>
        <v>1.3176431872961142E-3</v>
      </c>
      <c r="T408" s="4">
        <f t="shared" si="306"/>
        <v>1.4163687385128274E-3</v>
      </c>
      <c r="U408" s="4">
        <f t="shared" si="306"/>
        <v>1.5224913865984969E-3</v>
      </c>
      <c r="V408" s="4">
        <f t="shared" si="306"/>
        <v>1.6365653653807259E-3</v>
      </c>
      <c r="W408" s="4">
        <f t="shared" si="306"/>
        <v>1.7591864351289518E-3</v>
      </c>
      <c r="X408" s="4">
        <f t="shared" si="306"/>
        <v>1.8909949939580118E-3</v>
      </c>
      <c r="Y408" s="4">
        <f t="shared" si="306"/>
        <v>2.0326794223561573E-3</v>
      </c>
      <c r="Z408" s="4">
        <f t="shared" si="306"/>
        <v>2.1849796783045532E-3</v>
      </c>
      <c r="AA408" s="4">
        <f t="shared" si="306"/>
        <v>2.3486911617640149E-3</v>
      </c>
      <c r="AB408" s="4">
        <f t="shared" si="306"/>
        <v>2.5246688687115253E-3</v>
      </c>
      <c r="AC408" s="4">
        <f t="shared" si="306"/>
        <v>2.713831856421271E-3</v>
      </c>
      <c r="AD408" s="4">
        <f t="shared" si="306"/>
        <v>2.9171680433104094E-3</v>
      </c>
      <c r="AE408" s="4">
        <f t="shared" si="306"/>
        <v>3.1357393684170909E-3</v>
      </c>
      <c r="AF408" s="4">
        <f t="shared" si="306"/>
        <v>3.3706873374564172E-3</v>
      </c>
      <c r="AG408" s="4">
        <f t="shared" si="306"/>
        <v>3.623238984418979E-3</v>
      </c>
      <c r="AH408" s="4">
        <f t="shared" si="306"/>
        <v>3.8947132798467787E-3</v>
      </c>
      <c r="AI408" s="4">
        <f t="shared" si="290"/>
        <v>2589273.7603686377</v>
      </c>
      <c r="AJ408" s="4">
        <f t="shared" si="297"/>
        <v>2589273.8040489727</v>
      </c>
      <c r="AK408" s="27"/>
      <c r="AL408">
        <f t="shared" si="283"/>
        <v>397</v>
      </c>
      <c r="AM408" s="4"/>
      <c r="AN408" s="4"/>
      <c r="AO408" s="4">
        <f t="shared" si="291"/>
        <v>6.299515813581777E-5</v>
      </c>
      <c r="AP408" s="4">
        <f t="shared" si="291"/>
        <v>0</v>
      </c>
      <c r="AQ408" s="4">
        <f t="shared" si="291"/>
        <v>0</v>
      </c>
      <c r="AR408" s="4">
        <f t="shared" si="291"/>
        <v>0</v>
      </c>
      <c r="AS408" s="4">
        <f t="shared" si="291"/>
        <v>0</v>
      </c>
      <c r="AT408" s="4">
        <f t="shared" si="291"/>
        <v>0</v>
      </c>
      <c r="AU408" s="4">
        <f t="shared" si="291"/>
        <v>0</v>
      </c>
      <c r="AV408" s="4">
        <f t="shared" si="291"/>
        <v>0</v>
      </c>
      <c r="AW408" s="4">
        <f t="shared" si="291"/>
        <v>0</v>
      </c>
      <c r="AX408" s="4">
        <f t="shared" si="291"/>
        <v>0</v>
      </c>
      <c r="AY408" s="4">
        <f t="shared" si="291"/>
        <v>0</v>
      </c>
      <c r="AZ408" s="4">
        <f t="shared" si="291"/>
        <v>0</v>
      </c>
      <c r="BA408" s="4">
        <f t="shared" si="291"/>
        <v>0</v>
      </c>
      <c r="BB408" s="4">
        <f t="shared" si="291"/>
        <v>0</v>
      </c>
      <c r="BC408" s="4">
        <f t="shared" si="291"/>
        <v>0</v>
      </c>
      <c r="BD408" s="4">
        <f t="shared" si="291"/>
        <v>0</v>
      </c>
      <c r="BE408" s="4">
        <f t="shared" si="284"/>
        <v>0</v>
      </c>
      <c r="BF408" s="4">
        <f t="shared" si="284"/>
        <v>0</v>
      </c>
      <c r="BG408" s="4">
        <f t="shared" si="284"/>
        <v>0</v>
      </c>
      <c r="BH408" s="4">
        <f t="shared" si="284"/>
        <v>0</v>
      </c>
      <c r="BI408" s="4">
        <f t="shared" si="284"/>
        <v>0</v>
      </c>
      <c r="BJ408" s="4">
        <f t="shared" si="301"/>
        <v>6.299515813581777E-5</v>
      </c>
      <c r="BK408" s="4">
        <f t="shared" si="298"/>
        <v>165272.79594078125</v>
      </c>
      <c r="BL408" s="4">
        <f t="shared" si="307"/>
        <v>1.0000000033486045</v>
      </c>
      <c r="BM408" s="4">
        <f t="shared" si="292"/>
        <v>2754546.5999897541</v>
      </c>
      <c r="BN408" s="18">
        <f t="shared" si="308"/>
        <v>1.0000000031151957</v>
      </c>
      <c r="BO408" s="4">
        <f t="shared" si="293"/>
        <v>5.9999999978724627</v>
      </c>
      <c r="BP408" s="27"/>
      <c r="BQ408" s="4">
        <f>I408+AJ408+BK408+SUM(J$11:J408)</f>
        <v>5000000.0000000037</v>
      </c>
      <c r="BR408" s="27"/>
      <c r="BS408">
        <f t="shared" si="285"/>
        <v>397</v>
      </c>
      <c r="BT408" s="11">
        <f t="shared" si="286"/>
        <v>0.4644426262819904</v>
      </c>
      <c r="BU408" s="9">
        <f t="shared" si="287"/>
        <v>6.8045708360675431E-5</v>
      </c>
      <c r="BV408" s="9">
        <f t="shared" si="287"/>
        <v>6.8755446215973976E-5</v>
      </c>
      <c r="BW408" s="9">
        <f t="shared" si="287"/>
        <v>7.3907007290755113E-5</v>
      </c>
      <c r="BX408" s="9">
        <f t="shared" si="287"/>
        <v>7.9444553514718916E-5</v>
      </c>
      <c r="BY408" s="9">
        <f t="shared" si="287"/>
        <v>8.539700515673895E-5</v>
      </c>
      <c r="BZ408" s="9">
        <f t="shared" si="287"/>
        <v>9.1795449361556982E-5</v>
      </c>
      <c r="CA408" s="9">
        <f t="shared" si="287"/>
        <v>9.8673302504791082E-5</v>
      </c>
      <c r="CB408" s="9">
        <f t="shared" si="287"/>
        <v>1.0606648471252726E-4</v>
      </c>
      <c r="CC408" s="9">
        <f t="shared" si="287"/>
        <v>1.1401360745693544E-4</v>
      </c>
      <c r="CD408" s="9">
        <f t="shared" si="282"/>
        <v>1.225561752076414E-4</v>
      </c>
      <c r="CE408" s="9">
        <f t="shared" si="282"/>
        <v>0</v>
      </c>
      <c r="CF408" s="9">
        <f t="shared" si="282"/>
        <v>0</v>
      </c>
      <c r="CG408" s="9">
        <f t="shared" si="279"/>
        <v>0</v>
      </c>
      <c r="CH408" s="9">
        <f t="shared" si="279"/>
        <v>0</v>
      </c>
      <c r="CI408" s="9">
        <f t="shared" si="279"/>
        <v>0</v>
      </c>
      <c r="CJ408" s="9">
        <f t="shared" si="274"/>
        <v>0</v>
      </c>
      <c r="CK408" s="9">
        <f t="shared" si="274"/>
        <v>0</v>
      </c>
      <c r="CL408" s="9">
        <f t="shared" si="274"/>
        <v>0</v>
      </c>
      <c r="CM408" s="9">
        <f t="shared" si="268"/>
        <v>0</v>
      </c>
      <c r="CN408" s="9">
        <f t="shared" si="268"/>
        <v>0</v>
      </c>
      <c r="CO408" s="9">
        <f t="shared" si="268"/>
        <v>0</v>
      </c>
      <c r="CP408" s="9">
        <f t="shared" si="268"/>
        <v>0</v>
      </c>
      <c r="CQ408" s="9">
        <f t="shared" si="304"/>
        <v>9.0865473978231446E-4</v>
      </c>
      <c r="CR408" s="27"/>
    </row>
    <row r="409" spans="2:96" x14ac:dyDescent="0.2">
      <c r="B409" s="1">
        <f t="shared" si="299"/>
        <v>44258</v>
      </c>
      <c r="C409" s="8">
        <f t="shared" si="294"/>
        <v>56.857142857142854</v>
      </c>
      <c r="D409">
        <f t="shared" si="302"/>
        <v>398</v>
      </c>
      <c r="E409" s="14">
        <f t="shared" si="300"/>
        <v>0.15</v>
      </c>
      <c r="F409" s="3">
        <f t="shared" si="295"/>
        <v>2.8576511180631639</v>
      </c>
      <c r="G409" s="3">
        <f t="shared" si="288"/>
        <v>1.4189999999999996</v>
      </c>
      <c r="H409" s="27"/>
      <c r="I409" s="4">
        <f t="shared" si="296"/>
        <v>2245453.3991015954</v>
      </c>
      <c r="J409" s="4"/>
      <c r="K409" s="4">
        <f t="shared" si="289"/>
        <v>2754546.6008984097</v>
      </c>
      <c r="L409" s="4">
        <f t="shared" si="269"/>
        <v>1.0000000028980565</v>
      </c>
      <c r="N409" s="4">
        <f t="shared" si="303"/>
        <v>9.0865473978231446E-4</v>
      </c>
      <c r="O409" s="4">
        <f t="shared" si="306"/>
        <v>9.1813229075718276E-4</v>
      </c>
      <c r="P409" s="4">
        <f t="shared" si="306"/>
        <v>9.8692414412781182E-4</v>
      </c>
      <c r="Q409" s="4">
        <f t="shared" si="306"/>
        <v>1.060870286353114E-3</v>
      </c>
      <c r="R409" s="4">
        <f t="shared" si="306"/>
        <v>1.1403569069545806E-3</v>
      </c>
      <c r="S409" s="4">
        <f t="shared" si="306"/>
        <v>1.2257991310339576E-3</v>
      </c>
      <c r="T409" s="4">
        <f t="shared" si="306"/>
        <v>1.3176431872961142E-3</v>
      </c>
      <c r="U409" s="4">
        <f t="shared" si="306"/>
        <v>1.4163687385128274E-3</v>
      </c>
      <c r="V409" s="4">
        <f t="shared" si="306"/>
        <v>1.5224913865984969E-3</v>
      </c>
      <c r="W409" s="4">
        <f t="shared" si="306"/>
        <v>1.6365653653807259E-3</v>
      </c>
      <c r="X409" s="4">
        <f t="shared" si="306"/>
        <v>1.7591864351289518E-3</v>
      </c>
      <c r="Y409" s="4">
        <f t="shared" si="306"/>
        <v>1.8909949939580118E-3</v>
      </c>
      <c r="Z409" s="4">
        <f t="shared" si="306"/>
        <v>2.0326794223561573E-3</v>
      </c>
      <c r="AA409" s="4">
        <f t="shared" si="306"/>
        <v>2.1849796783045532E-3</v>
      </c>
      <c r="AB409" s="4">
        <f t="shared" si="306"/>
        <v>2.3486911617640149E-3</v>
      </c>
      <c r="AC409" s="4">
        <f t="shared" si="306"/>
        <v>2.5246688687115253E-3</v>
      </c>
      <c r="AD409" s="4">
        <f t="shared" si="306"/>
        <v>2.713831856421271E-3</v>
      </c>
      <c r="AE409" s="4">
        <f t="shared" si="306"/>
        <v>2.9171680433104094E-3</v>
      </c>
      <c r="AF409" s="4">
        <f t="shared" si="306"/>
        <v>3.1357393684170909E-3</v>
      </c>
      <c r="AG409" s="4">
        <f t="shared" si="306"/>
        <v>3.3706873374564172E-3</v>
      </c>
      <c r="AH409" s="4">
        <f t="shared" si="306"/>
        <v>3.623238984418979E-3</v>
      </c>
      <c r="AI409" s="4">
        <f t="shared" si="290"/>
        <v>2589273.764263351</v>
      </c>
      <c r="AJ409" s="4">
        <f t="shared" si="297"/>
        <v>2589273.8048990234</v>
      </c>
      <c r="AK409" s="27"/>
      <c r="AL409">
        <f t="shared" si="283"/>
        <v>398</v>
      </c>
      <c r="AM409" s="4"/>
      <c r="AN409" s="4"/>
      <c r="AO409" s="4">
        <f t="shared" si="291"/>
        <v>5.860418877173507E-5</v>
      </c>
      <c r="AP409" s="4">
        <f t="shared" si="291"/>
        <v>0</v>
      </c>
      <c r="AQ409" s="4">
        <f t="shared" si="291"/>
        <v>0</v>
      </c>
      <c r="AR409" s="4">
        <f t="shared" si="291"/>
        <v>0</v>
      </c>
      <c r="AS409" s="4">
        <f t="shared" si="291"/>
        <v>0</v>
      </c>
      <c r="AT409" s="4">
        <f t="shared" si="291"/>
        <v>0</v>
      </c>
      <c r="AU409" s="4">
        <f t="shared" si="291"/>
        <v>0</v>
      </c>
      <c r="AV409" s="4">
        <f t="shared" si="291"/>
        <v>0</v>
      </c>
      <c r="AW409" s="4">
        <f t="shared" si="291"/>
        <v>0</v>
      </c>
      <c r="AX409" s="4">
        <f t="shared" si="291"/>
        <v>0</v>
      </c>
      <c r="AY409" s="4">
        <f t="shared" si="291"/>
        <v>0</v>
      </c>
      <c r="AZ409" s="4">
        <f t="shared" si="291"/>
        <v>0</v>
      </c>
      <c r="BA409" s="4">
        <f t="shared" si="291"/>
        <v>0</v>
      </c>
      <c r="BB409" s="4">
        <f t="shared" si="291"/>
        <v>0</v>
      </c>
      <c r="BC409" s="4">
        <f t="shared" si="291"/>
        <v>0</v>
      </c>
      <c r="BD409" s="4">
        <f t="shared" si="291"/>
        <v>0</v>
      </c>
      <c r="BE409" s="4">
        <f t="shared" si="284"/>
        <v>0</v>
      </c>
      <c r="BF409" s="4">
        <f t="shared" si="284"/>
        <v>0</v>
      </c>
      <c r="BG409" s="4">
        <f t="shared" si="284"/>
        <v>0</v>
      </c>
      <c r="BH409" s="4">
        <f t="shared" si="284"/>
        <v>0</v>
      </c>
      <c r="BI409" s="4">
        <f t="shared" si="284"/>
        <v>0</v>
      </c>
      <c r="BJ409" s="4">
        <f t="shared" si="301"/>
        <v>5.860418877173507E-5</v>
      </c>
      <c r="BK409" s="4">
        <f t="shared" si="298"/>
        <v>165272.79599938545</v>
      </c>
      <c r="BL409" s="4">
        <f t="shared" si="307"/>
        <v>1.0000000031151959</v>
      </c>
      <c r="BM409" s="4">
        <f t="shared" si="292"/>
        <v>2754546.6008984088</v>
      </c>
      <c r="BN409" s="18">
        <f t="shared" si="308"/>
        <v>1.0000000028980562</v>
      </c>
      <c r="BO409" s="4">
        <f t="shared" si="293"/>
        <v>5.9999999980207601</v>
      </c>
      <c r="BP409" s="27"/>
      <c r="BQ409" s="4">
        <f>I409+AJ409+BK409+SUM(J$11:J409)</f>
        <v>5000000.0000000037</v>
      </c>
      <c r="BR409" s="27"/>
      <c r="BS409">
        <f t="shared" si="285"/>
        <v>398</v>
      </c>
      <c r="BT409" s="11">
        <f t="shared" si="286"/>
        <v>0.4644426260996769</v>
      </c>
      <c r="BU409" s="9">
        <f t="shared" si="287"/>
        <v>6.3302699034362497E-5</v>
      </c>
      <c r="BV409" s="9">
        <f t="shared" si="287"/>
        <v>6.396296583392672E-5</v>
      </c>
      <c r="BW409" s="9">
        <f t="shared" si="287"/>
        <v>6.8755446188984538E-5</v>
      </c>
      <c r="BX409" s="9">
        <f t="shared" si="287"/>
        <v>7.3907007261743475E-5</v>
      </c>
      <c r="BY409" s="9">
        <f t="shared" si="287"/>
        <v>7.9444553483533548E-5</v>
      </c>
      <c r="BZ409" s="9">
        <f t="shared" si="287"/>
        <v>8.5397005123216991E-5</v>
      </c>
      <c r="CA409" s="9">
        <f t="shared" si="287"/>
        <v>9.179544932552336E-5</v>
      </c>
      <c r="CB409" s="9">
        <f t="shared" si="287"/>
        <v>9.8673302466057607E-5</v>
      </c>
      <c r="CC409" s="9">
        <f t="shared" si="287"/>
        <v>1.0606648467089165E-4</v>
      </c>
      <c r="CD409" s="9">
        <f t="shared" si="282"/>
        <v>1.1401360741218024E-4</v>
      </c>
      <c r="CE409" s="9">
        <f t="shared" si="282"/>
        <v>0</v>
      </c>
      <c r="CF409" s="9">
        <f t="shared" si="282"/>
        <v>0</v>
      </c>
      <c r="CG409" s="9">
        <f t="shared" si="279"/>
        <v>0</v>
      </c>
      <c r="CH409" s="9">
        <f t="shared" si="279"/>
        <v>0</v>
      </c>
      <c r="CI409" s="9">
        <f t="shared" si="279"/>
        <v>0</v>
      </c>
      <c r="CJ409" s="9">
        <f t="shared" si="274"/>
        <v>0</v>
      </c>
      <c r="CK409" s="9">
        <f t="shared" si="274"/>
        <v>0</v>
      </c>
      <c r="CL409" s="9">
        <f t="shared" si="274"/>
        <v>0</v>
      </c>
      <c r="CM409" s="9">
        <f t="shared" si="268"/>
        <v>0</v>
      </c>
      <c r="CN409" s="9">
        <f t="shared" si="268"/>
        <v>0</v>
      </c>
      <c r="CO409" s="9">
        <f t="shared" si="268"/>
        <v>0</v>
      </c>
      <c r="CP409" s="9">
        <f t="shared" si="268"/>
        <v>0</v>
      </c>
      <c r="CQ409" s="9">
        <f t="shared" si="304"/>
        <v>8.4531852080042065E-4</v>
      </c>
      <c r="CR409" s="27"/>
    </row>
    <row r="410" spans="2:96" x14ac:dyDescent="0.2">
      <c r="B410" s="1">
        <f t="shared" si="299"/>
        <v>44259</v>
      </c>
      <c r="C410" s="8">
        <f t="shared" si="294"/>
        <v>57</v>
      </c>
      <c r="D410">
        <f t="shared" si="302"/>
        <v>399</v>
      </c>
      <c r="E410" s="14">
        <f t="shared" si="300"/>
        <v>0.15</v>
      </c>
      <c r="F410" s="3">
        <f t="shared" si="295"/>
        <v>2.8576511180631639</v>
      </c>
      <c r="G410" s="3">
        <f t="shared" si="288"/>
        <v>1.4189999999999996</v>
      </c>
      <c r="H410" s="27"/>
      <c r="I410" s="4">
        <f t="shared" si="296"/>
        <v>2245453.3982562767</v>
      </c>
      <c r="J410" s="4"/>
      <c r="K410" s="4">
        <f t="shared" si="289"/>
        <v>2754546.6017437284</v>
      </c>
      <c r="L410" s="4">
        <f t="shared" si="269"/>
        <v>1.0000000026960525</v>
      </c>
      <c r="N410" s="4">
        <f t="shared" si="303"/>
        <v>8.4531852080042065E-4</v>
      </c>
      <c r="O410" s="4">
        <f t="shared" si="306"/>
        <v>8.541354553953755E-4</v>
      </c>
      <c r="P410" s="4">
        <f t="shared" si="306"/>
        <v>9.1813229075718276E-4</v>
      </c>
      <c r="Q410" s="4">
        <f t="shared" si="306"/>
        <v>9.8692414412781182E-4</v>
      </c>
      <c r="R410" s="4">
        <f t="shared" si="306"/>
        <v>1.060870286353114E-3</v>
      </c>
      <c r="S410" s="4">
        <f t="shared" si="306"/>
        <v>1.1403569069545806E-3</v>
      </c>
      <c r="T410" s="4">
        <f t="shared" si="306"/>
        <v>1.2257991310339576E-3</v>
      </c>
      <c r="U410" s="4">
        <f t="shared" si="306"/>
        <v>1.3176431872961142E-3</v>
      </c>
      <c r="V410" s="4">
        <f t="shared" si="306"/>
        <v>1.4163687385128274E-3</v>
      </c>
      <c r="W410" s="4">
        <f t="shared" si="306"/>
        <v>1.5224913865984969E-3</v>
      </c>
      <c r="X410" s="4">
        <f t="shared" si="306"/>
        <v>1.6365653653807259E-3</v>
      </c>
      <c r="Y410" s="4">
        <f t="shared" si="306"/>
        <v>1.7591864351289518E-3</v>
      </c>
      <c r="Z410" s="4">
        <f t="shared" si="306"/>
        <v>1.8909949939580118E-3</v>
      </c>
      <c r="AA410" s="4">
        <f t="shared" si="306"/>
        <v>2.0326794223561573E-3</v>
      </c>
      <c r="AB410" s="4">
        <f t="shared" si="306"/>
        <v>2.1849796783045532E-3</v>
      </c>
      <c r="AC410" s="4">
        <f t="shared" si="306"/>
        <v>2.3486911617640149E-3</v>
      </c>
      <c r="AD410" s="4">
        <f t="shared" si="306"/>
        <v>2.5246688687115253E-3</v>
      </c>
      <c r="AE410" s="4">
        <f t="shared" si="306"/>
        <v>2.713831856421271E-3</v>
      </c>
      <c r="AF410" s="4">
        <f t="shared" si="306"/>
        <v>2.9171680433104094E-3</v>
      </c>
      <c r="AG410" s="4">
        <f t="shared" si="306"/>
        <v>3.1357393684170909E-3</v>
      </c>
      <c r="AH410" s="4">
        <f t="shared" si="306"/>
        <v>3.3706873374564172E-3</v>
      </c>
      <c r="AI410" s="4">
        <f t="shared" si="290"/>
        <v>2589273.7678865897</v>
      </c>
      <c r="AJ410" s="4">
        <f t="shared" si="297"/>
        <v>2589273.8056898224</v>
      </c>
      <c r="AK410" s="27"/>
      <c r="AL410">
        <f t="shared" si="283"/>
        <v>399</v>
      </c>
      <c r="AM410" s="4"/>
      <c r="AN410" s="4"/>
      <c r="AO410" s="4">
        <f t="shared" si="291"/>
        <v>5.4519284386938868E-5</v>
      </c>
      <c r="AP410" s="4">
        <f t="shared" si="291"/>
        <v>0</v>
      </c>
      <c r="AQ410" s="4">
        <f t="shared" si="291"/>
        <v>0</v>
      </c>
      <c r="AR410" s="4">
        <f t="shared" si="291"/>
        <v>0</v>
      </c>
      <c r="AS410" s="4">
        <f t="shared" si="291"/>
        <v>0</v>
      </c>
      <c r="AT410" s="4">
        <f t="shared" si="291"/>
        <v>0</v>
      </c>
      <c r="AU410" s="4">
        <f t="shared" si="291"/>
        <v>0</v>
      </c>
      <c r="AV410" s="4">
        <f t="shared" si="291"/>
        <v>0</v>
      </c>
      <c r="AW410" s="4">
        <f t="shared" si="291"/>
        <v>0</v>
      </c>
      <c r="AX410" s="4">
        <f t="shared" si="291"/>
        <v>0</v>
      </c>
      <c r="AY410" s="4">
        <f t="shared" si="291"/>
        <v>0</v>
      </c>
      <c r="AZ410" s="4">
        <f t="shared" si="291"/>
        <v>0</v>
      </c>
      <c r="BA410" s="4">
        <f t="shared" si="291"/>
        <v>0</v>
      </c>
      <c r="BB410" s="4">
        <f t="shared" si="291"/>
        <v>0</v>
      </c>
      <c r="BC410" s="4">
        <f t="shared" si="291"/>
        <v>0</v>
      </c>
      <c r="BD410" s="4">
        <f t="shared" si="291"/>
        <v>0</v>
      </c>
      <c r="BE410" s="4">
        <f t="shared" si="284"/>
        <v>0</v>
      </c>
      <c r="BF410" s="4">
        <f t="shared" si="284"/>
        <v>0</v>
      </c>
      <c r="BG410" s="4">
        <f t="shared" si="284"/>
        <v>0</v>
      </c>
      <c r="BH410" s="4">
        <f t="shared" si="284"/>
        <v>0</v>
      </c>
      <c r="BI410" s="4">
        <f t="shared" si="284"/>
        <v>0</v>
      </c>
      <c r="BJ410" s="4">
        <f t="shared" si="301"/>
        <v>5.4519284386938868E-5</v>
      </c>
      <c r="BK410" s="4">
        <f t="shared" si="298"/>
        <v>165272.79605390472</v>
      </c>
      <c r="BL410" s="4">
        <f t="shared" si="307"/>
        <v>1.0000000028980565</v>
      </c>
      <c r="BM410" s="4">
        <f t="shared" si="292"/>
        <v>2754546.601743727</v>
      </c>
      <c r="BN410" s="18">
        <f t="shared" si="308"/>
        <v>1.000000002696052</v>
      </c>
      <c r="BO410" s="4">
        <f t="shared" si="293"/>
        <v>5.9999999981587209</v>
      </c>
      <c r="BP410" s="27"/>
      <c r="BQ410" s="4">
        <f>I410+AJ410+BK410+SUM(J$11:J410)</f>
        <v>5000000.0000000037</v>
      </c>
      <c r="BR410" s="27"/>
      <c r="BS410">
        <f t="shared" si="285"/>
        <v>399</v>
      </c>
      <c r="BT410" s="11">
        <f t="shared" si="286"/>
        <v>0.46444262593007113</v>
      </c>
      <c r="BU410" s="9">
        <f t="shared" si="287"/>
        <v>5.889029303218062E-5</v>
      </c>
      <c r="BV410" s="9">
        <f t="shared" si="287"/>
        <v>5.9504537070570794E-5</v>
      </c>
      <c r="BW410" s="9">
        <f t="shared" si="287"/>
        <v>6.3962965810568628E-5</v>
      </c>
      <c r="BX410" s="9">
        <f t="shared" si="287"/>
        <v>6.875544616387634E-5</v>
      </c>
      <c r="BY410" s="9">
        <f t="shared" si="287"/>
        <v>7.3907007234754011E-5</v>
      </c>
      <c r="BZ410" s="9">
        <f t="shared" si="287"/>
        <v>7.9444553454521884E-5</v>
      </c>
      <c r="CA410" s="9">
        <f t="shared" si="287"/>
        <v>8.5397005092031596E-5</v>
      </c>
      <c r="CB410" s="9">
        <f t="shared" si="287"/>
        <v>9.1795449292001374E-5</v>
      </c>
      <c r="CC410" s="9">
        <f t="shared" si="287"/>
        <v>9.8673302430023958E-5</v>
      </c>
      <c r="CD410" s="9">
        <f t="shared" si="282"/>
        <v>1.0606648463215815E-4</v>
      </c>
      <c r="CE410" s="9">
        <f t="shared" si="282"/>
        <v>0</v>
      </c>
      <c r="CF410" s="9">
        <f t="shared" si="282"/>
        <v>0</v>
      </c>
      <c r="CG410" s="9">
        <f t="shared" si="279"/>
        <v>0</v>
      </c>
      <c r="CH410" s="9">
        <f t="shared" si="279"/>
        <v>0</v>
      </c>
      <c r="CI410" s="9">
        <f t="shared" si="279"/>
        <v>0</v>
      </c>
      <c r="CJ410" s="9">
        <f t="shared" si="274"/>
        <v>0</v>
      </c>
      <c r="CK410" s="9">
        <f t="shared" si="274"/>
        <v>0</v>
      </c>
      <c r="CL410" s="9">
        <f t="shared" si="274"/>
        <v>0</v>
      </c>
      <c r="CM410" s="9">
        <f t="shared" si="268"/>
        <v>0</v>
      </c>
      <c r="CN410" s="9">
        <f t="shared" si="268"/>
        <v>0</v>
      </c>
      <c r="CO410" s="9">
        <f t="shared" si="268"/>
        <v>0</v>
      </c>
      <c r="CP410" s="9">
        <f t="shared" si="268"/>
        <v>0</v>
      </c>
      <c r="CQ410" s="9">
        <f t="shared" si="304"/>
        <v>7.8639704421268732E-4</v>
      </c>
      <c r="CR410" s="27"/>
    </row>
    <row r="411" spans="2:96" x14ac:dyDescent="0.2">
      <c r="B411" s="1">
        <f t="shared" si="299"/>
        <v>44260</v>
      </c>
      <c r="C411" s="8">
        <f t="shared" si="294"/>
        <v>57.142857142857146</v>
      </c>
      <c r="D411">
        <f t="shared" si="302"/>
        <v>400</v>
      </c>
      <c r="E411" s="14">
        <f t="shared" si="300"/>
        <v>0.15</v>
      </c>
      <c r="F411" s="3">
        <f t="shared" si="295"/>
        <v>2.8576511180631639</v>
      </c>
      <c r="G411" s="3">
        <f t="shared" si="288"/>
        <v>1.4189999999999996</v>
      </c>
      <c r="H411" s="27"/>
      <c r="I411" s="4">
        <f t="shared" si="296"/>
        <v>2245453.3974698796</v>
      </c>
      <c r="J411" s="4"/>
      <c r="K411" s="4">
        <f t="shared" si="289"/>
        <v>2754546.6025301255</v>
      </c>
      <c r="L411" s="4">
        <f t="shared" si="269"/>
        <v>1.0000000025081288</v>
      </c>
      <c r="N411" s="4">
        <f t="shared" si="303"/>
        <v>7.8639704421268732E-4</v>
      </c>
      <c r="O411" s="4">
        <f t="shared" si="306"/>
        <v>7.9459940955239536E-4</v>
      </c>
      <c r="P411" s="4">
        <f t="shared" si="306"/>
        <v>8.541354553953755E-4</v>
      </c>
      <c r="Q411" s="4">
        <f t="shared" si="306"/>
        <v>9.1813229075718276E-4</v>
      </c>
      <c r="R411" s="4">
        <f t="shared" si="306"/>
        <v>9.8692414412781182E-4</v>
      </c>
      <c r="S411" s="4">
        <f t="shared" si="306"/>
        <v>1.060870286353114E-3</v>
      </c>
      <c r="T411" s="4">
        <f t="shared" si="306"/>
        <v>1.1403569069545806E-3</v>
      </c>
      <c r="U411" s="4">
        <f t="shared" si="306"/>
        <v>1.2257991310339576E-3</v>
      </c>
      <c r="V411" s="4">
        <f t="shared" si="306"/>
        <v>1.3176431872961142E-3</v>
      </c>
      <c r="W411" s="4">
        <f t="shared" si="306"/>
        <v>1.4163687385128274E-3</v>
      </c>
      <c r="X411" s="4">
        <f t="shared" si="306"/>
        <v>1.5224913865984969E-3</v>
      </c>
      <c r="Y411" s="4">
        <f t="shared" si="306"/>
        <v>1.6365653653807259E-3</v>
      </c>
      <c r="Z411" s="4">
        <f t="shared" si="306"/>
        <v>1.7591864351289518E-3</v>
      </c>
      <c r="AA411" s="4">
        <f t="shared" si="306"/>
        <v>1.8909949939580118E-3</v>
      </c>
      <c r="AB411" s="4">
        <f t="shared" si="306"/>
        <v>2.0326794223561573E-3</v>
      </c>
      <c r="AC411" s="4">
        <f t="shared" si="306"/>
        <v>2.1849796783045532E-3</v>
      </c>
      <c r="AD411" s="4">
        <f t="shared" si="306"/>
        <v>2.3486911617640149E-3</v>
      </c>
      <c r="AE411" s="4">
        <f t="shared" si="306"/>
        <v>2.5246688687115253E-3</v>
      </c>
      <c r="AF411" s="4">
        <f t="shared" si="306"/>
        <v>2.713831856421271E-3</v>
      </c>
      <c r="AG411" s="4">
        <f t="shared" si="306"/>
        <v>2.9171680433104094E-3</v>
      </c>
      <c r="AH411" s="4">
        <f t="shared" si="306"/>
        <v>3.1357393684170909E-3</v>
      </c>
      <c r="AI411" s="4">
        <f t="shared" si="290"/>
        <v>2589273.7712572771</v>
      </c>
      <c r="AJ411" s="4">
        <f t="shared" si="297"/>
        <v>2589273.8064255002</v>
      </c>
      <c r="AK411" s="27"/>
      <c r="AL411">
        <f t="shared" si="283"/>
        <v>400</v>
      </c>
      <c r="AM411" s="4"/>
      <c r="AN411" s="4"/>
      <c r="AO411" s="4">
        <f t="shared" si="291"/>
        <v>5.0719111248025237E-5</v>
      </c>
      <c r="AP411" s="4">
        <f t="shared" si="291"/>
        <v>0</v>
      </c>
      <c r="AQ411" s="4">
        <f t="shared" si="291"/>
        <v>0</v>
      </c>
      <c r="AR411" s="4">
        <f t="shared" si="291"/>
        <v>0</v>
      </c>
      <c r="AS411" s="4">
        <f t="shared" si="291"/>
        <v>0</v>
      </c>
      <c r="AT411" s="4">
        <f t="shared" si="291"/>
        <v>0</v>
      </c>
      <c r="AU411" s="4">
        <f t="shared" si="291"/>
        <v>0</v>
      </c>
      <c r="AV411" s="4">
        <f t="shared" si="291"/>
        <v>0</v>
      </c>
      <c r="AW411" s="4">
        <f t="shared" si="291"/>
        <v>0</v>
      </c>
      <c r="AX411" s="4">
        <f t="shared" si="291"/>
        <v>0</v>
      </c>
      <c r="AY411" s="4">
        <f t="shared" si="291"/>
        <v>0</v>
      </c>
      <c r="AZ411" s="4">
        <f t="shared" si="291"/>
        <v>0</v>
      </c>
      <c r="BA411" s="4">
        <f t="shared" si="291"/>
        <v>0</v>
      </c>
      <c r="BB411" s="4">
        <f t="shared" si="291"/>
        <v>0</v>
      </c>
      <c r="BC411" s="4">
        <f t="shared" si="291"/>
        <v>0</v>
      </c>
      <c r="BD411" s="4">
        <f t="shared" ref="BD411:BI411" si="309">AC410*BC$8</f>
        <v>0</v>
      </c>
      <c r="BE411" s="4">
        <f t="shared" si="309"/>
        <v>0</v>
      </c>
      <c r="BF411" s="4">
        <f t="shared" si="309"/>
        <v>0</v>
      </c>
      <c r="BG411" s="4">
        <f t="shared" si="309"/>
        <v>0</v>
      </c>
      <c r="BH411" s="4">
        <f t="shared" si="309"/>
        <v>0</v>
      </c>
      <c r="BI411" s="4">
        <f t="shared" si="309"/>
        <v>0</v>
      </c>
      <c r="BJ411" s="4">
        <f t="shared" si="301"/>
        <v>5.0719111248025237E-5</v>
      </c>
      <c r="BK411" s="4">
        <f t="shared" si="298"/>
        <v>165272.79610462382</v>
      </c>
      <c r="BL411" s="4">
        <f t="shared" si="307"/>
        <v>1.0000000026960523</v>
      </c>
      <c r="BM411" s="4">
        <f t="shared" si="292"/>
        <v>2754546.6025301241</v>
      </c>
      <c r="BN411" s="18">
        <f t="shared" si="308"/>
        <v>1.0000000025081284</v>
      </c>
      <c r="BO411" s="4">
        <f t="shared" si="293"/>
        <v>5.9999999982870635</v>
      </c>
      <c r="BP411" s="27"/>
      <c r="BQ411" s="4">
        <f>I411+AJ411+BK411+SUM(J$11:J411)</f>
        <v>5000000.0000000037</v>
      </c>
      <c r="BR411" s="27"/>
      <c r="BS411">
        <f t="shared" si="285"/>
        <v>400</v>
      </c>
      <c r="BT411" s="11">
        <f t="shared" si="286"/>
        <v>0.46444262577228745</v>
      </c>
      <c r="BU411" s="9">
        <f t="shared" si="287"/>
        <v>5.4785446217055911E-5</v>
      </c>
      <c r="BV411" s="9">
        <f t="shared" si="287"/>
        <v>5.5356875431443554E-5</v>
      </c>
      <c r="BW411" s="9">
        <f t="shared" si="287"/>
        <v>5.9504537050355499E-5</v>
      </c>
      <c r="BX411" s="9">
        <f t="shared" si="287"/>
        <v>6.3962965788838695E-5</v>
      </c>
      <c r="BY411" s="9">
        <f t="shared" si="287"/>
        <v>6.8755446140518261E-5</v>
      </c>
      <c r="BZ411" s="9">
        <f t="shared" si="287"/>
        <v>7.3907007209645813E-5</v>
      </c>
      <c r="CA411" s="9">
        <f t="shared" si="287"/>
        <v>7.9444553427532419E-5</v>
      </c>
      <c r="CB411" s="9">
        <f t="shared" si="287"/>
        <v>8.5397005063019932E-5</v>
      </c>
      <c r="CC411" s="9">
        <f t="shared" si="287"/>
        <v>9.1795449260815992E-5</v>
      </c>
      <c r="CD411" s="9">
        <f t="shared" si="282"/>
        <v>9.8673302396501986E-5</v>
      </c>
      <c r="CE411" s="9">
        <f t="shared" si="282"/>
        <v>0</v>
      </c>
      <c r="CF411" s="9">
        <f t="shared" si="282"/>
        <v>0</v>
      </c>
      <c r="CG411" s="9">
        <f t="shared" si="279"/>
        <v>0</v>
      </c>
      <c r="CH411" s="9">
        <f t="shared" si="279"/>
        <v>0</v>
      </c>
      <c r="CI411" s="9">
        <f t="shared" si="279"/>
        <v>0</v>
      </c>
      <c r="CJ411" s="9">
        <f t="shared" si="274"/>
        <v>0</v>
      </c>
      <c r="CK411" s="9">
        <f t="shared" si="274"/>
        <v>0</v>
      </c>
      <c r="CL411" s="9">
        <f t="shared" si="274"/>
        <v>0</v>
      </c>
      <c r="CM411" s="9">
        <f t="shared" si="268"/>
        <v>0</v>
      </c>
      <c r="CN411" s="9">
        <f t="shared" si="268"/>
        <v>0</v>
      </c>
      <c r="CO411" s="9">
        <f t="shared" si="268"/>
        <v>0</v>
      </c>
      <c r="CP411" s="9">
        <f t="shared" si="268"/>
        <v>0</v>
      </c>
      <c r="CQ411" s="9">
        <f t="shared" si="304"/>
        <v>7.3158258798572818E-4</v>
      </c>
      <c r="CR411" s="27"/>
    </row>
    <row r="412" spans="2:96" x14ac:dyDescent="0.2">
      <c r="C412" s="8"/>
      <c r="I412" s="4"/>
      <c r="J412" s="4"/>
      <c r="L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L412" s="4"/>
      <c r="BM412" s="4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</row>
    <row r="413" spans="2:96" x14ac:dyDescent="0.2">
      <c r="C413" s="8"/>
      <c r="I413" s="4"/>
      <c r="J413" s="4"/>
      <c r="L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L413" s="4"/>
      <c r="BM413" s="4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</row>
    <row r="414" spans="2:96" x14ac:dyDescent="0.2">
      <c r="C414" s="8"/>
      <c r="I414" s="4"/>
      <c r="J414" s="4"/>
      <c r="L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L414" s="4"/>
      <c r="BM414" s="4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210C1-768C-4EDE-9A9A-26B534642B8B}">
  <dimension ref="A1:CR414"/>
  <sheetViews>
    <sheetView zoomScale="85" zoomScaleNormal="85" workbookViewId="0">
      <pane xSplit="8" ySplit="9" topLeftCell="W10" activePane="bottomRight" state="frozen"/>
      <selection pane="topRight" activeCell="H1" sqref="H1"/>
      <selection pane="bottomLeft" activeCell="A10" sqref="A10"/>
      <selection pane="bottomRight" activeCell="D5" sqref="D5"/>
    </sheetView>
  </sheetViews>
  <sheetFormatPr defaultColWidth="12" defaultRowHeight="14.25" x14ac:dyDescent="0.2"/>
  <cols>
    <col min="2" max="2" width="15.875" style="1" customWidth="1"/>
    <col min="5" max="5" width="12" style="14"/>
    <col min="6" max="6" width="13.375" style="3" customWidth="1"/>
    <col min="7" max="7" width="12" style="3"/>
    <col min="8" max="8" width="5.625" style="3" customWidth="1"/>
    <col min="9" max="10" width="13.75" customWidth="1"/>
    <col min="11" max="11" width="15.375" style="4" customWidth="1"/>
    <col min="12" max="12" width="14.5" customWidth="1"/>
    <col min="15" max="30" width="12" customWidth="1"/>
    <col min="35" max="35" width="14.75" style="4" customWidth="1"/>
    <col min="36" max="36" width="12" style="4"/>
    <col min="37" max="37" width="5.625" style="3" customWidth="1"/>
    <col min="39" max="39" width="11.125" customWidth="1"/>
    <col min="48" max="55" width="12" customWidth="1"/>
    <col min="59" max="60" width="12" customWidth="1"/>
    <col min="62" max="62" width="12" style="4"/>
    <col min="63" max="63" width="15.5" style="4" customWidth="1"/>
    <col min="64" max="65" width="14.5" customWidth="1"/>
    <col min="67" max="67" width="14.5" style="4" customWidth="1"/>
    <col min="68" max="68" width="5.625" style="3" customWidth="1"/>
    <col min="69" max="69" width="16" style="4" customWidth="1"/>
    <col min="70" max="70" width="5.625" style="3" customWidth="1"/>
    <col min="71" max="71" width="10.75" customWidth="1"/>
    <col min="72" max="72" width="17.5" style="11" customWidth="1"/>
    <col min="80" max="89" width="12" customWidth="1"/>
    <col min="96" max="96" width="5.625" style="3" customWidth="1"/>
  </cols>
  <sheetData>
    <row r="1" spans="1:96" ht="15" x14ac:dyDescent="0.25">
      <c r="A1" s="6" t="s">
        <v>95</v>
      </c>
      <c r="B1" s="7" t="s">
        <v>48</v>
      </c>
      <c r="C1" s="7" t="s">
        <v>78</v>
      </c>
      <c r="D1" s="7">
        <v>43917</v>
      </c>
      <c r="E1" s="15" t="s">
        <v>70</v>
      </c>
      <c r="H1" s="27"/>
      <c r="AK1" s="27"/>
      <c r="BP1" s="27"/>
      <c r="BR1" s="27"/>
      <c r="CR1" s="27"/>
    </row>
    <row r="2" spans="1:96" ht="15" x14ac:dyDescent="0.25">
      <c r="B2" s="6"/>
      <c r="C2" s="2"/>
      <c r="E2" s="15" t="s">
        <v>94</v>
      </c>
      <c r="H2" s="27"/>
      <c r="N2" s="6" t="s">
        <v>0</v>
      </c>
      <c r="AK2" s="27"/>
      <c r="BP2" s="27"/>
      <c r="BR2" s="27"/>
      <c r="CR2" s="27"/>
    </row>
    <row r="3" spans="1:96" ht="15" x14ac:dyDescent="0.25">
      <c r="B3" s="6"/>
      <c r="C3" s="5"/>
      <c r="E3" s="15" t="s">
        <v>96</v>
      </c>
      <c r="H3" s="27"/>
      <c r="N3" s="6" t="s">
        <v>18</v>
      </c>
      <c r="AK3" s="27"/>
      <c r="BP3" s="27"/>
      <c r="BR3" s="27"/>
      <c r="CR3" s="27"/>
    </row>
    <row r="4" spans="1:96" ht="15" x14ac:dyDescent="0.25">
      <c r="E4" s="15" t="s">
        <v>97</v>
      </c>
      <c r="H4" s="27"/>
      <c r="I4" s="6" t="s">
        <v>13</v>
      </c>
      <c r="J4" s="6" t="s">
        <v>76</v>
      </c>
      <c r="K4" s="12" t="s">
        <v>4</v>
      </c>
      <c r="L4" s="6" t="s">
        <v>36</v>
      </c>
      <c r="M4" s="6" t="s">
        <v>19</v>
      </c>
      <c r="N4" s="6">
        <v>1</v>
      </c>
      <c r="O4" s="6">
        <v>2</v>
      </c>
      <c r="P4" s="6">
        <v>3</v>
      </c>
      <c r="Q4" s="6">
        <v>4</v>
      </c>
      <c r="R4" s="6">
        <v>5</v>
      </c>
      <c r="S4" s="6">
        <v>6</v>
      </c>
      <c r="T4" s="6">
        <v>7</v>
      </c>
      <c r="U4" s="6">
        <v>8</v>
      </c>
      <c r="V4" s="6">
        <v>9</v>
      </c>
      <c r="W4" s="6">
        <v>10</v>
      </c>
      <c r="X4" s="6">
        <v>11</v>
      </c>
      <c r="Y4" s="6">
        <v>12</v>
      </c>
      <c r="Z4" s="6">
        <v>13</v>
      </c>
      <c r="AA4" s="6">
        <v>14</v>
      </c>
      <c r="AB4" s="6">
        <v>15</v>
      </c>
      <c r="AC4" s="6">
        <v>16</v>
      </c>
      <c r="AD4" s="6">
        <v>17</v>
      </c>
      <c r="AE4" s="6">
        <v>18</v>
      </c>
      <c r="AF4" s="6">
        <v>19</v>
      </c>
      <c r="AG4" s="6">
        <v>20</v>
      </c>
      <c r="AH4" s="6">
        <v>21</v>
      </c>
      <c r="AI4" s="12" t="s">
        <v>9</v>
      </c>
      <c r="AJ4" s="12" t="s">
        <v>4</v>
      </c>
      <c r="AK4" s="27"/>
      <c r="BP4" s="27"/>
      <c r="BR4" s="27"/>
      <c r="CR4" s="27"/>
    </row>
    <row r="5" spans="1:96" ht="15" x14ac:dyDescent="0.25">
      <c r="F5" s="5" t="s">
        <v>79</v>
      </c>
      <c r="G5" s="5" t="s">
        <v>80</v>
      </c>
      <c r="H5" s="27"/>
      <c r="I5" s="6" t="s">
        <v>2</v>
      </c>
      <c r="J5" s="6" t="s">
        <v>77</v>
      </c>
      <c r="K5" s="12" t="s">
        <v>81</v>
      </c>
      <c r="L5" s="6" t="s">
        <v>35</v>
      </c>
      <c r="M5" s="6" t="s">
        <v>40</v>
      </c>
      <c r="N5" s="35">
        <v>1</v>
      </c>
      <c r="O5" s="35">
        <v>1</v>
      </c>
      <c r="P5" s="35">
        <v>1</v>
      </c>
      <c r="Q5" s="35">
        <v>1</v>
      </c>
      <c r="R5" s="35">
        <v>1</v>
      </c>
      <c r="S5" s="35">
        <v>1</v>
      </c>
      <c r="T5" s="35">
        <v>1</v>
      </c>
      <c r="U5" s="35">
        <v>1</v>
      </c>
      <c r="V5" s="35">
        <v>1</v>
      </c>
      <c r="W5" s="35">
        <v>1</v>
      </c>
      <c r="X5" s="35">
        <v>0</v>
      </c>
      <c r="Y5" s="35">
        <v>0</v>
      </c>
      <c r="Z5" s="35">
        <v>0</v>
      </c>
      <c r="AA5" s="35">
        <v>0</v>
      </c>
      <c r="AB5" s="35">
        <v>0</v>
      </c>
      <c r="AC5" s="35">
        <v>0</v>
      </c>
      <c r="AD5" s="35">
        <v>0</v>
      </c>
      <c r="AE5" s="35">
        <v>0</v>
      </c>
      <c r="AF5" s="35">
        <v>0</v>
      </c>
      <c r="AG5" s="35">
        <v>0</v>
      </c>
      <c r="AH5" s="35">
        <v>0</v>
      </c>
      <c r="AI5" s="35">
        <v>0</v>
      </c>
      <c r="AJ5" s="12" t="s">
        <v>10</v>
      </c>
      <c r="AK5" s="27"/>
      <c r="AM5" s="6" t="s">
        <v>21</v>
      </c>
      <c r="BL5" s="6"/>
      <c r="BM5" s="6" t="s">
        <v>46</v>
      </c>
      <c r="BP5" s="27"/>
      <c r="BQ5" s="12" t="s">
        <v>3</v>
      </c>
      <c r="BR5" s="27"/>
      <c r="BS5" s="6"/>
      <c r="BT5" s="22" t="s">
        <v>33</v>
      </c>
      <c r="BU5" s="6" t="s">
        <v>20</v>
      </c>
      <c r="BV5" s="6"/>
      <c r="CR5" s="27"/>
    </row>
    <row r="6" spans="1:96" ht="15" x14ac:dyDescent="0.25">
      <c r="B6" s="7" t="s">
        <v>5</v>
      </c>
      <c r="C6" s="6" t="s">
        <v>6</v>
      </c>
      <c r="D6" s="6" t="s">
        <v>1</v>
      </c>
      <c r="E6" s="15" t="s">
        <v>7</v>
      </c>
      <c r="F6" s="5" t="s">
        <v>8</v>
      </c>
      <c r="G6" s="5" t="s">
        <v>82</v>
      </c>
      <c r="H6" s="27"/>
      <c r="I6" s="6" t="s">
        <v>10</v>
      </c>
      <c r="M6" s="6" t="s">
        <v>29</v>
      </c>
      <c r="N6" s="35">
        <v>0.06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12" t="s">
        <v>83</v>
      </c>
      <c r="AK6" s="27"/>
      <c r="AL6" s="6" t="s">
        <v>1</v>
      </c>
      <c r="AM6" s="6" t="s">
        <v>19</v>
      </c>
      <c r="AN6" s="6">
        <v>1</v>
      </c>
      <c r="AO6" s="6">
        <v>2</v>
      </c>
      <c r="AP6" s="6">
        <v>3</v>
      </c>
      <c r="AQ6" s="6">
        <v>4</v>
      </c>
      <c r="AR6" s="6">
        <v>5</v>
      </c>
      <c r="AS6" s="6">
        <v>6</v>
      </c>
      <c r="AT6" s="6">
        <v>7</v>
      </c>
      <c r="AU6" s="6">
        <v>8</v>
      </c>
      <c r="AV6" s="6">
        <v>9</v>
      </c>
      <c r="AW6" s="6">
        <v>10</v>
      </c>
      <c r="AX6" s="6">
        <f t="shared" ref="AX6:BH6" si="0">AW6+1</f>
        <v>11</v>
      </c>
      <c r="AY6" s="6">
        <f t="shared" si="0"/>
        <v>12</v>
      </c>
      <c r="AZ6" s="6">
        <f t="shared" si="0"/>
        <v>13</v>
      </c>
      <c r="BA6" s="6">
        <f t="shared" si="0"/>
        <v>14</v>
      </c>
      <c r="BB6" s="6">
        <f t="shared" si="0"/>
        <v>15</v>
      </c>
      <c r="BC6" s="6">
        <f t="shared" si="0"/>
        <v>16</v>
      </c>
      <c r="BD6" s="6">
        <f t="shared" si="0"/>
        <v>17</v>
      </c>
      <c r="BE6" s="6">
        <f t="shared" si="0"/>
        <v>18</v>
      </c>
      <c r="BF6" s="6">
        <f t="shared" si="0"/>
        <v>19</v>
      </c>
      <c r="BG6" s="6">
        <f t="shared" si="0"/>
        <v>20</v>
      </c>
      <c r="BH6" s="6">
        <f t="shared" si="0"/>
        <v>21</v>
      </c>
      <c r="BI6" s="6" t="s">
        <v>9</v>
      </c>
      <c r="BJ6" s="12" t="s">
        <v>12</v>
      </c>
      <c r="BK6" s="12" t="s">
        <v>25</v>
      </c>
      <c r="BL6" s="6" t="s">
        <v>36</v>
      </c>
      <c r="BM6" s="6" t="s">
        <v>0</v>
      </c>
      <c r="BN6" s="6" t="s">
        <v>36</v>
      </c>
      <c r="BO6" s="12" t="s">
        <v>44</v>
      </c>
      <c r="BP6" s="27"/>
      <c r="BQ6" s="12" t="s">
        <v>11</v>
      </c>
      <c r="BR6" s="27"/>
      <c r="BS6" s="6" t="s">
        <v>1</v>
      </c>
      <c r="BT6" s="22" t="s">
        <v>34</v>
      </c>
      <c r="BU6" s="6">
        <v>1</v>
      </c>
      <c r="BV6" s="6">
        <v>2</v>
      </c>
      <c r="BW6" s="6">
        <v>3</v>
      </c>
      <c r="BX6" s="6">
        <v>4</v>
      </c>
      <c r="BY6" s="6">
        <v>5</v>
      </c>
      <c r="BZ6" s="6">
        <v>6</v>
      </c>
      <c r="CA6" s="6">
        <v>7</v>
      </c>
      <c r="CB6" s="6">
        <v>8</v>
      </c>
      <c r="CC6" s="6">
        <v>9</v>
      </c>
      <c r="CD6" s="6">
        <v>10</v>
      </c>
      <c r="CE6" s="6">
        <v>11</v>
      </c>
      <c r="CF6" s="6">
        <v>12</v>
      </c>
      <c r="CG6" s="6">
        <v>13</v>
      </c>
      <c r="CH6" s="6">
        <v>14</v>
      </c>
      <c r="CI6" s="6">
        <v>15</v>
      </c>
      <c r="CJ6" s="6">
        <v>16</v>
      </c>
      <c r="CK6" s="6">
        <v>17</v>
      </c>
      <c r="CL6" s="6">
        <v>18</v>
      </c>
      <c r="CM6" s="6">
        <v>19</v>
      </c>
      <c r="CN6" s="6">
        <v>20</v>
      </c>
      <c r="CO6" s="6">
        <v>21</v>
      </c>
      <c r="CP6" s="6" t="s">
        <v>9</v>
      </c>
      <c r="CQ6" s="6" t="s">
        <v>49</v>
      </c>
      <c r="CR6" s="27"/>
    </row>
    <row r="7" spans="1:96" ht="15" x14ac:dyDescent="0.25">
      <c r="H7" s="27"/>
      <c r="I7" s="6"/>
      <c r="M7" s="6" t="s">
        <v>84</v>
      </c>
      <c r="N7">
        <f>N5</f>
        <v>1</v>
      </c>
      <c r="O7" s="28">
        <f t="shared" ref="O7:AH7" si="1">N7*(1-N6)</f>
        <v>0.94</v>
      </c>
      <c r="P7" s="28">
        <f t="shared" si="1"/>
        <v>0.94</v>
      </c>
      <c r="Q7" s="28">
        <f t="shared" si="1"/>
        <v>0.94</v>
      </c>
      <c r="R7" s="28">
        <f t="shared" si="1"/>
        <v>0.94</v>
      </c>
      <c r="S7" s="28">
        <f t="shared" si="1"/>
        <v>0.94</v>
      </c>
      <c r="T7" s="28">
        <f t="shared" si="1"/>
        <v>0.94</v>
      </c>
      <c r="U7" s="28">
        <f t="shared" si="1"/>
        <v>0.94</v>
      </c>
      <c r="V7" s="28">
        <f t="shared" si="1"/>
        <v>0.94</v>
      </c>
      <c r="W7" s="28">
        <f t="shared" si="1"/>
        <v>0.94</v>
      </c>
      <c r="X7" s="28">
        <f t="shared" si="1"/>
        <v>0.94</v>
      </c>
      <c r="Y7" s="28">
        <f t="shared" si="1"/>
        <v>0.94</v>
      </c>
      <c r="Z7" s="28">
        <f t="shared" si="1"/>
        <v>0.94</v>
      </c>
      <c r="AA7" s="28">
        <f t="shared" si="1"/>
        <v>0.94</v>
      </c>
      <c r="AB7" s="28">
        <f t="shared" si="1"/>
        <v>0.94</v>
      </c>
      <c r="AC7" s="28">
        <f t="shared" si="1"/>
        <v>0.94</v>
      </c>
      <c r="AD7" s="28">
        <f t="shared" si="1"/>
        <v>0.94</v>
      </c>
      <c r="AE7" s="28">
        <f t="shared" si="1"/>
        <v>0.94</v>
      </c>
      <c r="AF7" s="28">
        <f t="shared" si="1"/>
        <v>0.94</v>
      </c>
      <c r="AG7" s="28">
        <f t="shared" si="1"/>
        <v>0.94</v>
      </c>
      <c r="AH7" s="28">
        <f t="shared" si="1"/>
        <v>0.94</v>
      </c>
      <c r="AJ7" s="12"/>
      <c r="AK7" s="27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12" t="s">
        <v>30</v>
      </c>
      <c r="BK7" s="12" t="s">
        <v>26</v>
      </c>
      <c r="BL7" s="6" t="s">
        <v>35</v>
      </c>
      <c r="BM7" s="6" t="s">
        <v>28</v>
      </c>
      <c r="BN7" s="6" t="s">
        <v>35</v>
      </c>
      <c r="BP7" s="27"/>
      <c r="BR7" s="27"/>
      <c r="BS7" s="6" t="s">
        <v>40</v>
      </c>
      <c r="BT7" s="22" t="s">
        <v>42</v>
      </c>
      <c r="BU7">
        <f t="shared" ref="BU7:CP7" si="2">N5</f>
        <v>1</v>
      </c>
      <c r="BV7">
        <f t="shared" si="2"/>
        <v>1</v>
      </c>
      <c r="BW7">
        <f t="shared" si="2"/>
        <v>1</v>
      </c>
      <c r="BX7">
        <f t="shared" si="2"/>
        <v>1</v>
      </c>
      <c r="BY7">
        <f t="shared" si="2"/>
        <v>1</v>
      </c>
      <c r="BZ7">
        <f t="shared" si="2"/>
        <v>1</v>
      </c>
      <c r="CA7">
        <f t="shared" si="2"/>
        <v>1</v>
      </c>
      <c r="CB7">
        <f t="shared" si="2"/>
        <v>1</v>
      </c>
      <c r="CC7">
        <f t="shared" si="2"/>
        <v>1</v>
      </c>
      <c r="CD7">
        <f t="shared" si="2"/>
        <v>1</v>
      </c>
      <c r="CE7">
        <f t="shared" si="2"/>
        <v>0</v>
      </c>
      <c r="CF7">
        <f t="shared" si="2"/>
        <v>0</v>
      </c>
      <c r="CG7">
        <f t="shared" si="2"/>
        <v>0</v>
      </c>
      <c r="CH7">
        <f t="shared" si="2"/>
        <v>0</v>
      </c>
      <c r="CI7">
        <f t="shared" si="2"/>
        <v>0</v>
      </c>
      <c r="CJ7">
        <f t="shared" si="2"/>
        <v>0</v>
      </c>
      <c r="CK7">
        <f t="shared" si="2"/>
        <v>0</v>
      </c>
      <c r="CL7">
        <f t="shared" si="2"/>
        <v>0</v>
      </c>
      <c r="CM7">
        <f t="shared" si="2"/>
        <v>0</v>
      </c>
      <c r="CN7">
        <f t="shared" si="2"/>
        <v>0</v>
      </c>
      <c r="CO7">
        <f t="shared" si="2"/>
        <v>0</v>
      </c>
      <c r="CP7">
        <f t="shared" si="2"/>
        <v>0</v>
      </c>
      <c r="CQ7" s="6" t="s">
        <v>43</v>
      </c>
      <c r="CR7" s="27"/>
    </row>
    <row r="8" spans="1:96" ht="15" x14ac:dyDescent="0.25">
      <c r="H8" s="27"/>
      <c r="I8" s="6"/>
      <c r="M8" s="6" t="s">
        <v>85</v>
      </c>
      <c r="N8">
        <f t="shared" ref="N8:AH8" si="3">N5*N7</f>
        <v>1</v>
      </c>
      <c r="O8" s="28">
        <f t="shared" si="3"/>
        <v>0.94</v>
      </c>
      <c r="P8" s="28">
        <f t="shared" si="3"/>
        <v>0.94</v>
      </c>
      <c r="Q8" s="28">
        <f t="shared" si="3"/>
        <v>0.94</v>
      </c>
      <c r="R8" s="28">
        <f t="shared" si="3"/>
        <v>0.94</v>
      </c>
      <c r="S8" s="28">
        <f t="shared" si="3"/>
        <v>0.94</v>
      </c>
      <c r="T8" s="28">
        <f t="shared" si="3"/>
        <v>0.94</v>
      </c>
      <c r="U8" s="28">
        <f t="shared" si="3"/>
        <v>0.94</v>
      </c>
      <c r="V8" s="28">
        <f t="shared" si="3"/>
        <v>0.94</v>
      </c>
      <c r="W8" s="28">
        <f t="shared" si="3"/>
        <v>0.94</v>
      </c>
      <c r="X8" s="28">
        <f t="shared" si="3"/>
        <v>0</v>
      </c>
      <c r="Y8" s="28">
        <f t="shared" si="3"/>
        <v>0</v>
      </c>
      <c r="Z8" s="28">
        <f t="shared" si="3"/>
        <v>0</v>
      </c>
      <c r="AA8" s="28">
        <f t="shared" si="3"/>
        <v>0</v>
      </c>
      <c r="AB8" s="28">
        <f t="shared" si="3"/>
        <v>0</v>
      </c>
      <c r="AC8" s="28">
        <f t="shared" si="3"/>
        <v>0</v>
      </c>
      <c r="AD8" s="28">
        <f t="shared" si="3"/>
        <v>0</v>
      </c>
      <c r="AE8" s="28">
        <f t="shared" si="3"/>
        <v>0</v>
      </c>
      <c r="AF8" s="28">
        <f t="shared" si="3"/>
        <v>0</v>
      </c>
      <c r="AG8" s="28">
        <f t="shared" si="3"/>
        <v>0</v>
      </c>
      <c r="AH8" s="28">
        <f t="shared" si="3"/>
        <v>0</v>
      </c>
      <c r="AJ8" s="12"/>
      <c r="AK8" s="27"/>
      <c r="AM8" s="6" t="s">
        <v>29</v>
      </c>
      <c r="AN8">
        <f t="shared" ref="AN8:BH8" si="4">N6</f>
        <v>0.06</v>
      </c>
      <c r="AO8">
        <f t="shared" si="4"/>
        <v>0</v>
      </c>
      <c r="AP8">
        <f t="shared" si="4"/>
        <v>0</v>
      </c>
      <c r="AQ8">
        <f t="shared" si="4"/>
        <v>0</v>
      </c>
      <c r="AR8">
        <f t="shared" si="4"/>
        <v>0</v>
      </c>
      <c r="AS8">
        <f t="shared" si="4"/>
        <v>0</v>
      </c>
      <c r="AT8">
        <f t="shared" si="4"/>
        <v>0</v>
      </c>
      <c r="AU8">
        <f t="shared" si="4"/>
        <v>0</v>
      </c>
      <c r="AV8">
        <f t="shared" si="4"/>
        <v>0</v>
      </c>
      <c r="AW8">
        <f t="shared" si="4"/>
        <v>0</v>
      </c>
      <c r="AX8">
        <f t="shared" si="4"/>
        <v>0</v>
      </c>
      <c r="AY8">
        <f t="shared" si="4"/>
        <v>0</v>
      </c>
      <c r="AZ8">
        <f t="shared" si="4"/>
        <v>0</v>
      </c>
      <c r="BA8">
        <f t="shared" si="4"/>
        <v>0</v>
      </c>
      <c r="BB8">
        <f t="shared" si="4"/>
        <v>0</v>
      </c>
      <c r="BC8">
        <f t="shared" si="4"/>
        <v>0</v>
      </c>
      <c r="BD8">
        <f t="shared" si="4"/>
        <v>0</v>
      </c>
      <c r="BE8">
        <f t="shared" si="4"/>
        <v>0</v>
      </c>
      <c r="BF8">
        <f t="shared" si="4"/>
        <v>0</v>
      </c>
      <c r="BG8">
        <f t="shared" si="4"/>
        <v>0</v>
      </c>
      <c r="BH8">
        <f t="shared" si="4"/>
        <v>0</v>
      </c>
      <c r="BI8" s="6"/>
      <c r="BJ8" s="12"/>
      <c r="BK8" s="12"/>
      <c r="BP8" s="27"/>
      <c r="BR8" s="27"/>
      <c r="CR8" s="27"/>
    </row>
    <row r="9" spans="1:96" ht="15" x14ac:dyDescent="0.25">
      <c r="D9" s="6" t="s">
        <v>16</v>
      </c>
      <c r="E9" s="15" t="s">
        <v>39</v>
      </c>
      <c r="H9" s="27"/>
      <c r="I9" s="6" t="s">
        <v>14</v>
      </c>
      <c r="J9" s="6" t="s">
        <v>75</v>
      </c>
      <c r="K9" s="12" t="s">
        <v>86</v>
      </c>
      <c r="L9" s="6" t="s">
        <v>47</v>
      </c>
      <c r="M9" s="6" t="s">
        <v>87</v>
      </c>
      <c r="N9" s="28">
        <f>SUM(N8:AG8)</f>
        <v>9.4599999999999973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J9" s="12" t="s">
        <v>27</v>
      </c>
      <c r="AK9" s="27"/>
      <c r="AL9" s="6" t="s">
        <v>15</v>
      </c>
      <c r="AM9" s="6" t="s">
        <v>22</v>
      </c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12" t="s">
        <v>24</v>
      </c>
      <c r="BK9" s="12" t="s">
        <v>31</v>
      </c>
      <c r="BL9" s="6" t="s">
        <v>62</v>
      </c>
      <c r="BM9" s="6" t="s">
        <v>32</v>
      </c>
      <c r="BN9" s="6" t="s">
        <v>47</v>
      </c>
      <c r="BO9" s="12" t="s">
        <v>45</v>
      </c>
      <c r="BP9" s="27"/>
      <c r="BQ9" s="4" t="s">
        <v>88</v>
      </c>
      <c r="BR9" s="27"/>
      <c r="BS9" t="s">
        <v>15</v>
      </c>
      <c r="BT9" s="11" t="s">
        <v>37</v>
      </c>
      <c r="BU9" t="s">
        <v>38</v>
      </c>
      <c r="CQ9" s="6" t="s">
        <v>41</v>
      </c>
      <c r="CR9" s="27"/>
    </row>
    <row r="10" spans="1:96" ht="15" x14ac:dyDescent="0.25">
      <c r="H10" s="27"/>
      <c r="I10" s="6"/>
      <c r="J10" s="6"/>
      <c r="N10" s="6" t="s">
        <v>17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J10" s="12"/>
      <c r="AK10" s="27"/>
      <c r="AM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t="s">
        <v>23</v>
      </c>
      <c r="BJ10" s="12"/>
      <c r="BK10" s="12"/>
      <c r="BP10" s="27"/>
      <c r="BR10" s="27"/>
      <c r="CR10" s="27"/>
    </row>
    <row r="11" spans="1:96" ht="15" x14ac:dyDescent="0.25">
      <c r="B11" s="32">
        <v>43860</v>
      </c>
      <c r="C11" s="8">
        <f>D11/7</f>
        <v>0</v>
      </c>
      <c r="D11">
        <v>0</v>
      </c>
      <c r="H11" s="27"/>
      <c r="I11" s="34">
        <v>5000000</v>
      </c>
      <c r="J11" s="4"/>
      <c r="K11" s="4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 s="4">
        <v>0</v>
      </c>
      <c r="AJ11" s="4">
        <f>SUM(N11:AI11)</f>
        <v>0</v>
      </c>
      <c r="AK11" s="27"/>
      <c r="AL11">
        <f t="shared" ref="AL11:AL74" si="5">D11</f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K11" s="4">
        <v>0</v>
      </c>
      <c r="BL11" s="4"/>
      <c r="BM11" s="4">
        <f>AJ11</f>
        <v>0</v>
      </c>
      <c r="BP11" s="27"/>
      <c r="BQ11" s="4">
        <f>I11+AJ11+BK11+SUM(J$11:J11)</f>
        <v>5000000</v>
      </c>
      <c r="BR11" s="27"/>
      <c r="BS11">
        <f t="shared" ref="BS11:BS74" si="6">D11</f>
        <v>0</v>
      </c>
      <c r="BT11" s="11">
        <f t="shared" ref="BT11:BT74" si="7">I11/(I11+AJ11)</f>
        <v>1</v>
      </c>
      <c r="CR11" s="27"/>
    </row>
    <row r="12" spans="1:96" ht="15" x14ac:dyDescent="0.25">
      <c r="B12" s="1">
        <f>B11+1</f>
        <v>43861</v>
      </c>
      <c r="C12" s="8">
        <f>D12/7</f>
        <v>0.14285714285714285</v>
      </c>
      <c r="D12">
        <v>1</v>
      </c>
      <c r="E12" s="33">
        <v>0.3</v>
      </c>
      <c r="F12" s="3">
        <f>EXP(7*E12)</f>
        <v>8.1661699125676517</v>
      </c>
      <c r="G12" s="3">
        <f t="shared" ref="G12:G75" si="8">E12*N$9</f>
        <v>2.8379999999999992</v>
      </c>
      <c r="H12" s="27"/>
      <c r="I12" s="4">
        <f>I11-N12-J12</f>
        <v>5000000</v>
      </c>
      <c r="J12" s="4"/>
      <c r="K12" s="4">
        <f t="shared" ref="K12:K75" si="9">K11+N12</f>
        <v>0</v>
      </c>
      <c r="M12" s="14"/>
      <c r="N12" s="34">
        <v>0</v>
      </c>
      <c r="O12" s="4">
        <f t="shared" ref="O12:AD27" si="10">N11*(1-N$6)</f>
        <v>0</v>
      </c>
      <c r="P12" s="4">
        <f t="shared" si="10"/>
        <v>0</v>
      </c>
      <c r="Q12" s="4">
        <f t="shared" si="10"/>
        <v>0</v>
      </c>
      <c r="R12" s="4">
        <f t="shared" si="10"/>
        <v>0</v>
      </c>
      <c r="S12" s="4">
        <f t="shared" si="10"/>
        <v>0</v>
      </c>
      <c r="T12" s="4">
        <f t="shared" si="10"/>
        <v>0</v>
      </c>
      <c r="U12" s="4">
        <f t="shared" si="10"/>
        <v>0</v>
      </c>
      <c r="V12" s="4">
        <f t="shared" si="10"/>
        <v>0</v>
      </c>
      <c r="W12" s="4">
        <f t="shared" si="10"/>
        <v>0</v>
      </c>
      <c r="X12" s="4">
        <f t="shared" si="10"/>
        <v>0</v>
      </c>
      <c r="Y12" s="4">
        <f t="shared" si="10"/>
        <v>0</v>
      </c>
      <c r="Z12" s="4">
        <f t="shared" si="10"/>
        <v>0</v>
      </c>
      <c r="AA12" s="4">
        <f t="shared" si="10"/>
        <v>0</v>
      </c>
      <c r="AB12" s="4">
        <f t="shared" si="10"/>
        <v>0</v>
      </c>
      <c r="AC12" s="4">
        <f t="shared" si="10"/>
        <v>0</v>
      </c>
      <c r="AD12" s="4">
        <f t="shared" si="10"/>
        <v>0</v>
      </c>
      <c r="AE12" s="4">
        <f t="shared" ref="AE12:AH26" si="11">AD11*(1-AD$6)</f>
        <v>0</v>
      </c>
      <c r="AF12" s="4">
        <f t="shared" si="11"/>
        <v>0</v>
      </c>
      <c r="AG12" s="4">
        <f t="shared" si="11"/>
        <v>0</v>
      </c>
      <c r="AH12" s="4">
        <f t="shared" si="11"/>
        <v>0</v>
      </c>
      <c r="AI12" s="4">
        <f t="shared" ref="AI12:AI75" si="12">AI11+AH11*(1-AH$6)</f>
        <v>0</v>
      </c>
      <c r="AJ12" s="4">
        <f>SUM(N12:AI12)</f>
        <v>0</v>
      </c>
      <c r="AK12" s="27"/>
      <c r="AL12">
        <f t="shared" si="5"/>
        <v>1</v>
      </c>
      <c r="AM12" s="14"/>
      <c r="AN12" s="14"/>
      <c r="AO12" s="4">
        <f t="shared" ref="AO12:BD27" si="13">N11*AN$8</f>
        <v>0</v>
      </c>
      <c r="AP12" s="4">
        <f t="shared" si="13"/>
        <v>0</v>
      </c>
      <c r="AQ12" s="4">
        <f t="shared" si="13"/>
        <v>0</v>
      </c>
      <c r="AR12" s="4">
        <f t="shared" si="13"/>
        <v>0</v>
      </c>
      <c r="AS12" s="4">
        <f t="shared" si="13"/>
        <v>0</v>
      </c>
      <c r="AT12" s="4">
        <f t="shared" si="13"/>
        <v>0</v>
      </c>
      <c r="AU12" s="4">
        <f t="shared" si="13"/>
        <v>0</v>
      </c>
      <c r="AV12" s="4">
        <f t="shared" si="13"/>
        <v>0</v>
      </c>
      <c r="AW12" s="4">
        <f t="shared" si="13"/>
        <v>0</v>
      </c>
      <c r="AX12" s="4">
        <f t="shared" si="13"/>
        <v>0</v>
      </c>
      <c r="AY12" s="4">
        <f t="shared" si="13"/>
        <v>0</v>
      </c>
      <c r="AZ12" s="4">
        <f t="shared" si="13"/>
        <v>0</v>
      </c>
      <c r="BA12" s="4">
        <f t="shared" si="13"/>
        <v>0</v>
      </c>
      <c r="BB12" s="4">
        <f t="shared" si="13"/>
        <v>0</v>
      </c>
      <c r="BC12" s="4">
        <f t="shared" si="13"/>
        <v>0</v>
      </c>
      <c r="BD12" s="4">
        <f t="shared" si="13"/>
        <v>0</v>
      </c>
      <c r="BE12" s="4">
        <f t="shared" ref="AY12:BI27" si="14">AD11*BD$8</f>
        <v>0</v>
      </c>
      <c r="BF12" s="4">
        <f t="shared" si="14"/>
        <v>0</v>
      </c>
      <c r="BG12" s="4">
        <f t="shared" si="14"/>
        <v>0</v>
      </c>
      <c r="BH12" s="4">
        <f t="shared" si="14"/>
        <v>0</v>
      </c>
      <c r="BI12" s="4">
        <f t="shared" si="14"/>
        <v>0</v>
      </c>
      <c r="BJ12" s="4">
        <f t="shared" ref="BJ12:BJ13" si="15">SUM(AO12:BI12)</f>
        <v>0</v>
      </c>
      <c r="BK12" s="4">
        <f>BK11+BJ12</f>
        <v>0</v>
      </c>
      <c r="BL12" s="4"/>
      <c r="BM12" s="4">
        <f t="shared" ref="BM12:BM75" si="16">AJ12+BK12</f>
        <v>0</v>
      </c>
      <c r="BO12" s="4" t="e">
        <f t="shared" ref="BO12:BO75" si="17">BK12/BM12*100</f>
        <v>#DIV/0!</v>
      </c>
      <c r="BP12" s="27"/>
      <c r="BQ12" s="4">
        <f>I12+AJ12+BK12+SUM(J$11:J12)</f>
        <v>5000000</v>
      </c>
      <c r="BR12" s="27"/>
      <c r="BS12">
        <f t="shared" si="6"/>
        <v>1</v>
      </c>
      <c r="BT12" s="11">
        <f t="shared" si="7"/>
        <v>1</v>
      </c>
      <c r="BU12" s="14">
        <f t="shared" ref="BU12:CJ27" si="18">N12*$E12*$BT12*BU$7</f>
        <v>0</v>
      </c>
      <c r="BV12" s="14">
        <f t="shared" si="18"/>
        <v>0</v>
      </c>
      <c r="BW12" s="14">
        <f t="shared" si="18"/>
        <v>0</v>
      </c>
      <c r="BX12" s="14">
        <f t="shared" si="18"/>
        <v>0</v>
      </c>
      <c r="BY12" s="14">
        <f t="shared" si="18"/>
        <v>0</v>
      </c>
      <c r="BZ12" s="14">
        <f t="shared" si="18"/>
        <v>0</v>
      </c>
      <c r="CA12" s="14">
        <f t="shared" si="18"/>
        <v>0</v>
      </c>
      <c r="CB12" s="14">
        <f t="shared" si="18"/>
        <v>0</v>
      </c>
      <c r="CC12" s="14">
        <f t="shared" si="18"/>
        <v>0</v>
      </c>
      <c r="CD12" s="14">
        <f t="shared" si="18"/>
        <v>0</v>
      </c>
      <c r="CE12" s="14">
        <f t="shared" si="18"/>
        <v>0</v>
      </c>
      <c r="CF12" s="14">
        <f t="shared" si="18"/>
        <v>0</v>
      </c>
      <c r="CG12" s="14">
        <f t="shared" si="18"/>
        <v>0</v>
      </c>
      <c r="CH12" s="14">
        <f t="shared" si="18"/>
        <v>0</v>
      </c>
      <c r="CI12" s="14">
        <f t="shared" si="18"/>
        <v>0</v>
      </c>
      <c r="CJ12" s="14">
        <f t="shared" si="18"/>
        <v>0</v>
      </c>
      <c r="CK12" s="14">
        <f t="shared" ref="CK12:CP54" si="19">AD12*$E12*$BT12*CK$7</f>
        <v>0</v>
      </c>
      <c r="CL12" s="14">
        <f t="shared" si="19"/>
        <v>0</v>
      </c>
      <c r="CM12" s="14">
        <f t="shared" si="19"/>
        <v>0</v>
      </c>
      <c r="CN12" s="14">
        <f t="shared" si="19"/>
        <v>0</v>
      </c>
      <c r="CO12" s="14">
        <f t="shared" si="19"/>
        <v>0</v>
      </c>
      <c r="CP12" s="14">
        <f t="shared" si="19"/>
        <v>0</v>
      </c>
      <c r="CQ12" s="14">
        <f>SUM(BU12:CP12)</f>
        <v>0</v>
      </c>
      <c r="CR12" s="27"/>
    </row>
    <row r="13" spans="1:96" x14ac:dyDescent="0.2">
      <c r="B13" s="1">
        <f>B12+1</f>
        <v>43862</v>
      </c>
      <c r="C13" s="8">
        <f t="shared" ref="C13:C76" si="20">D13/7</f>
        <v>0.2857142857142857</v>
      </c>
      <c r="D13">
        <f>D12+1</f>
        <v>2</v>
      </c>
      <c r="E13" s="14">
        <f>E12</f>
        <v>0.3</v>
      </c>
      <c r="F13" s="3">
        <f t="shared" ref="F13:F76" si="21">EXP(7*E13)</f>
        <v>8.1661699125676517</v>
      </c>
      <c r="G13" s="3">
        <f t="shared" si="8"/>
        <v>2.8379999999999992</v>
      </c>
      <c r="H13" s="27"/>
      <c r="I13" s="4">
        <f t="shared" ref="I13:I76" si="22">I12-N13-J13</f>
        <v>5000000</v>
      </c>
      <c r="J13" s="4"/>
      <c r="K13" s="4">
        <f t="shared" si="9"/>
        <v>0</v>
      </c>
      <c r="L13" s="4"/>
      <c r="M13" s="14"/>
      <c r="N13" s="4">
        <f>CQ12</f>
        <v>0</v>
      </c>
      <c r="O13" s="4">
        <f t="shared" si="10"/>
        <v>0</v>
      </c>
      <c r="P13" s="4">
        <f t="shared" si="10"/>
        <v>0</v>
      </c>
      <c r="Q13" s="4">
        <f t="shared" si="10"/>
        <v>0</v>
      </c>
      <c r="R13" s="4">
        <f t="shared" si="10"/>
        <v>0</v>
      </c>
      <c r="S13" s="4">
        <f t="shared" si="10"/>
        <v>0</v>
      </c>
      <c r="T13" s="4">
        <f t="shared" si="10"/>
        <v>0</v>
      </c>
      <c r="U13" s="4">
        <f t="shared" si="10"/>
        <v>0</v>
      </c>
      <c r="V13" s="4">
        <f t="shared" si="10"/>
        <v>0</v>
      </c>
      <c r="W13" s="4">
        <f t="shared" si="10"/>
        <v>0</v>
      </c>
      <c r="X13" s="4">
        <f t="shared" si="10"/>
        <v>0</v>
      </c>
      <c r="Y13" s="4">
        <f t="shared" si="10"/>
        <v>0</v>
      </c>
      <c r="Z13" s="4">
        <f t="shared" si="10"/>
        <v>0</v>
      </c>
      <c r="AA13" s="4">
        <f t="shared" si="10"/>
        <v>0</v>
      </c>
      <c r="AB13" s="4">
        <f t="shared" si="10"/>
        <v>0</v>
      </c>
      <c r="AC13" s="4">
        <f t="shared" si="10"/>
        <v>0</v>
      </c>
      <c r="AD13" s="4">
        <f t="shared" si="10"/>
        <v>0</v>
      </c>
      <c r="AE13" s="4">
        <f t="shared" si="11"/>
        <v>0</v>
      </c>
      <c r="AF13" s="4">
        <f t="shared" si="11"/>
        <v>0</v>
      </c>
      <c r="AG13" s="4">
        <f t="shared" si="11"/>
        <v>0</v>
      </c>
      <c r="AH13" s="4">
        <f t="shared" si="11"/>
        <v>0</v>
      </c>
      <c r="AI13" s="4">
        <f t="shared" si="12"/>
        <v>0</v>
      </c>
      <c r="AJ13" s="4">
        <f t="shared" ref="AJ13:AJ76" si="23">SUM(N13:AI13)</f>
        <v>0</v>
      </c>
      <c r="AK13" s="27"/>
      <c r="AL13">
        <f t="shared" si="5"/>
        <v>2</v>
      </c>
      <c r="AM13" s="14"/>
      <c r="AN13" s="14"/>
      <c r="AO13" s="4">
        <f t="shared" si="13"/>
        <v>0</v>
      </c>
      <c r="AP13" s="4">
        <f t="shared" si="13"/>
        <v>0</v>
      </c>
      <c r="AQ13" s="4">
        <f t="shared" si="13"/>
        <v>0</v>
      </c>
      <c r="AR13" s="4">
        <f t="shared" si="13"/>
        <v>0</v>
      </c>
      <c r="AS13" s="4">
        <f t="shared" si="13"/>
        <v>0</v>
      </c>
      <c r="AT13" s="4">
        <f t="shared" si="13"/>
        <v>0</v>
      </c>
      <c r="AU13" s="4">
        <f t="shared" si="13"/>
        <v>0</v>
      </c>
      <c r="AV13" s="4">
        <f t="shared" si="13"/>
        <v>0</v>
      </c>
      <c r="AW13" s="4">
        <f t="shared" si="13"/>
        <v>0</v>
      </c>
      <c r="AX13" s="4">
        <f t="shared" si="13"/>
        <v>0</v>
      </c>
      <c r="AY13" s="4">
        <f t="shared" si="14"/>
        <v>0</v>
      </c>
      <c r="AZ13" s="4">
        <f t="shared" si="14"/>
        <v>0</v>
      </c>
      <c r="BA13" s="4">
        <f t="shared" si="14"/>
        <v>0</v>
      </c>
      <c r="BB13" s="4">
        <f t="shared" si="14"/>
        <v>0</v>
      </c>
      <c r="BC13" s="4">
        <f t="shared" si="14"/>
        <v>0</v>
      </c>
      <c r="BD13" s="4">
        <f t="shared" si="14"/>
        <v>0</v>
      </c>
      <c r="BE13" s="4">
        <f t="shared" si="14"/>
        <v>0</v>
      </c>
      <c r="BF13" s="4">
        <f t="shared" si="14"/>
        <v>0</v>
      </c>
      <c r="BG13" s="4">
        <f t="shared" si="14"/>
        <v>0</v>
      </c>
      <c r="BH13" s="4">
        <f t="shared" si="14"/>
        <v>0</v>
      </c>
      <c r="BI13" s="4">
        <f t="shared" si="14"/>
        <v>0</v>
      </c>
      <c r="BJ13" s="4">
        <f t="shared" si="15"/>
        <v>0</v>
      </c>
      <c r="BK13" s="4">
        <f t="shared" ref="BK13:BK76" si="24">BK12+BJ13</f>
        <v>0</v>
      </c>
      <c r="BL13" s="4"/>
      <c r="BM13" s="4">
        <f t="shared" si="16"/>
        <v>0</v>
      </c>
      <c r="BO13" s="4" t="e">
        <f t="shared" si="17"/>
        <v>#DIV/0!</v>
      </c>
      <c r="BP13" s="27"/>
      <c r="BQ13" s="4">
        <f>I13+AJ13+BK13+SUM(J$11:J13)</f>
        <v>5000000</v>
      </c>
      <c r="BR13" s="27"/>
      <c r="BS13">
        <f t="shared" si="6"/>
        <v>2</v>
      </c>
      <c r="BT13" s="11">
        <f t="shared" si="7"/>
        <v>1</v>
      </c>
      <c r="BU13" s="14">
        <f t="shared" si="18"/>
        <v>0</v>
      </c>
      <c r="BV13" s="14">
        <f t="shared" si="18"/>
        <v>0</v>
      </c>
      <c r="BW13" s="14">
        <f t="shared" si="18"/>
        <v>0</v>
      </c>
      <c r="BX13" s="14">
        <f t="shared" si="18"/>
        <v>0</v>
      </c>
      <c r="BY13" s="14">
        <f t="shared" si="18"/>
        <v>0</v>
      </c>
      <c r="BZ13" s="14">
        <f t="shared" si="18"/>
        <v>0</v>
      </c>
      <c r="CA13" s="14">
        <f t="shared" si="18"/>
        <v>0</v>
      </c>
      <c r="CB13" s="14">
        <f t="shared" si="18"/>
        <v>0</v>
      </c>
      <c r="CC13" s="14">
        <f t="shared" si="18"/>
        <v>0</v>
      </c>
      <c r="CD13" s="14">
        <f t="shared" si="18"/>
        <v>0</v>
      </c>
      <c r="CE13" s="14">
        <f t="shared" si="18"/>
        <v>0</v>
      </c>
      <c r="CF13" s="14">
        <f t="shared" si="18"/>
        <v>0</v>
      </c>
      <c r="CG13" s="14">
        <f t="shared" si="18"/>
        <v>0</v>
      </c>
      <c r="CH13" s="14">
        <f t="shared" si="18"/>
        <v>0</v>
      </c>
      <c r="CI13" s="14">
        <f t="shared" si="18"/>
        <v>0</v>
      </c>
      <c r="CJ13" s="14">
        <f t="shared" si="18"/>
        <v>0</v>
      </c>
      <c r="CK13" s="14">
        <f t="shared" si="19"/>
        <v>0</v>
      </c>
      <c r="CL13" s="14">
        <f t="shared" si="19"/>
        <v>0</v>
      </c>
      <c r="CM13" s="14">
        <f t="shared" si="19"/>
        <v>0</v>
      </c>
      <c r="CN13" s="14">
        <f t="shared" si="19"/>
        <v>0</v>
      </c>
      <c r="CO13" s="14">
        <f t="shared" si="19"/>
        <v>0</v>
      </c>
      <c r="CP13" s="14">
        <f t="shared" si="19"/>
        <v>0</v>
      </c>
      <c r="CQ13" s="14">
        <f>SUM(BU13:CP13)</f>
        <v>0</v>
      </c>
      <c r="CR13" s="27"/>
    </row>
    <row r="14" spans="1:96" x14ac:dyDescent="0.2">
      <c r="B14" s="1">
        <f t="shared" ref="B14:B77" si="25">B13+1</f>
        <v>43863</v>
      </c>
      <c r="C14" s="8">
        <f t="shared" si="20"/>
        <v>0.42857142857142855</v>
      </c>
      <c r="D14">
        <f>D13+1</f>
        <v>3</v>
      </c>
      <c r="E14" s="14">
        <f t="shared" ref="E14:E77" si="26">E13</f>
        <v>0.3</v>
      </c>
      <c r="F14" s="3">
        <f t="shared" si="21"/>
        <v>8.1661699125676517</v>
      </c>
      <c r="G14" s="3">
        <f t="shared" si="8"/>
        <v>2.8379999999999992</v>
      </c>
      <c r="H14" s="27"/>
      <c r="I14" s="4">
        <f t="shared" si="22"/>
        <v>5000000</v>
      </c>
      <c r="J14" s="4"/>
      <c r="K14" s="4">
        <f t="shared" si="9"/>
        <v>0</v>
      </c>
      <c r="L14" s="4"/>
      <c r="M14" s="14"/>
      <c r="N14" s="4">
        <f>CQ13</f>
        <v>0</v>
      </c>
      <c r="O14" s="4">
        <f t="shared" si="10"/>
        <v>0</v>
      </c>
      <c r="P14" s="4">
        <f t="shared" si="10"/>
        <v>0</v>
      </c>
      <c r="Q14" s="4">
        <f t="shared" si="10"/>
        <v>0</v>
      </c>
      <c r="R14" s="4">
        <f t="shared" si="10"/>
        <v>0</v>
      </c>
      <c r="S14" s="4">
        <f t="shared" si="10"/>
        <v>0</v>
      </c>
      <c r="T14" s="4">
        <f t="shared" si="10"/>
        <v>0</v>
      </c>
      <c r="U14" s="4">
        <f t="shared" si="10"/>
        <v>0</v>
      </c>
      <c r="V14" s="4">
        <f t="shared" si="10"/>
        <v>0</v>
      </c>
      <c r="W14" s="4">
        <f t="shared" si="10"/>
        <v>0</v>
      </c>
      <c r="X14" s="4">
        <f t="shared" si="10"/>
        <v>0</v>
      </c>
      <c r="Y14" s="4">
        <f t="shared" si="10"/>
        <v>0</v>
      </c>
      <c r="Z14" s="4">
        <f t="shared" si="10"/>
        <v>0</v>
      </c>
      <c r="AA14" s="4">
        <f t="shared" si="10"/>
        <v>0</v>
      </c>
      <c r="AB14" s="4">
        <f t="shared" si="10"/>
        <v>0</v>
      </c>
      <c r="AC14" s="4">
        <f t="shared" si="10"/>
        <v>0</v>
      </c>
      <c r="AD14" s="4">
        <f t="shared" si="10"/>
        <v>0</v>
      </c>
      <c r="AE14" s="4">
        <f t="shared" si="11"/>
        <v>0</v>
      </c>
      <c r="AF14" s="4">
        <f t="shared" si="11"/>
        <v>0</v>
      </c>
      <c r="AG14" s="4">
        <f t="shared" si="11"/>
        <v>0</v>
      </c>
      <c r="AH14" s="4">
        <f t="shared" si="11"/>
        <v>0</v>
      </c>
      <c r="AI14" s="4">
        <f t="shared" si="12"/>
        <v>0</v>
      </c>
      <c r="AJ14" s="4">
        <f t="shared" si="23"/>
        <v>0</v>
      </c>
      <c r="AK14" s="27"/>
      <c r="AL14">
        <f t="shared" si="5"/>
        <v>3</v>
      </c>
      <c r="AM14" s="14"/>
      <c r="AN14" s="14"/>
      <c r="AO14" s="4">
        <f t="shared" si="13"/>
        <v>0</v>
      </c>
      <c r="AP14" s="4">
        <f t="shared" si="13"/>
        <v>0</v>
      </c>
      <c r="AQ14" s="4">
        <f t="shared" si="13"/>
        <v>0</v>
      </c>
      <c r="AR14" s="4">
        <f t="shared" si="13"/>
        <v>0</v>
      </c>
      <c r="AS14" s="4">
        <f t="shared" si="13"/>
        <v>0</v>
      </c>
      <c r="AT14" s="4">
        <f t="shared" si="13"/>
        <v>0</v>
      </c>
      <c r="AU14" s="4">
        <f t="shared" si="13"/>
        <v>0</v>
      </c>
      <c r="AV14" s="4">
        <f t="shared" si="13"/>
        <v>0</v>
      </c>
      <c r="AW14" s="4">
        <f t="shared" si="13"/>
        <v>0</v>
      </c>
      <c r="AX14" s="4">
        <f t="shared" si="13"/>
        <v>0</v>
      </c>
      <c r="AY14" s="4">
        <f t="shared" si="13"/>
        <v>0</v>
      </c>
      <c r="AZ14" s="4">
        <f t="shared" si="13"/>
        <v>0</v>
      </c>
      <c r="BA14" s="4">
        <f t="shared" si="13"/>
        <v>0</v>
      </c>
      <c r="BB14" s="4">
        <f t="shared" si="13"/>
        <v>0</v>
      </c>
      <c r="BC14" s="4">
        <f t="shared" si="13"/>
        <v>0</v>
      </c>
      <c r="BD14" s="4">
        <f t="shared" si="13"/>
        <v>0</v>
      </c>
      <c r="BE14" s="4">
        <f t="shared" si="14"/>
        <v>0</v>
      </c>
      <c r="BF14" s="4">
        <f t="shared" si="14"/>
        <v>0</v>
      </c>
      <c r="BG14" s="4">
        <f t="shared" si="14"/>
        <v>0</v>
      </c>
      <c r="BH14" s="4">
        <f t="shared" si="14"/>
        <v>0</v>
      </c>
      <c r="BI14" s="4">
        <f t="shared" si="14"/>
        <v>0</v>
      </c>
      <c r="BJ14" s="4">
        <f t="shared" ref="BJ14:BJ77" si="27">SUM(AO14:BI14)</f>
        <v>0</v>
      </c>
      <c r="BK14" s="4">
        <f t="shared" si="24"/>
        <v>0</v>
      </c>
      <c r="BL14" s="4"/>
      <c r="BM14" s="4">
        <f t="shared" si="16"/>
        <v>0</v>
      </c>
      <c r="BO14" s="4" t="e">
        <f t="shared" si="17"/>
        <v>#DIV/0!</v>
      </c>
      <c r="BP14" s="27"/>
      <c r="BQ14" s="4">
        <f>I14+AJ14+BK14+SUM(J$11:J14)</f>
        <v>5000000</v>
      </c>
      <c r="BR14" s="27"/>
      <c r="BS14">
        <f t="shared" si="6"/>
        <v>3</v>
      </c>
      <c r="BT14" s="11">
        <f t="shared" si="7"/>
        <v>1</v>
      </c>
      <c r="BU14" s="14">
        <f t="shared" si="18"/>
        <v>0</v>
      </c>
      <c r="BV14" s="14">
        <f t="shared" si="18"/>
        <v>0</v>
      </c>
      <c r="BW14" s="14">
        <f t="shared" si="18"/>
        <v>0</v>
      </c>
      <c r="BX14" s="14">
        <f t="shared" si="18"/>
        <v>0</v>
      </c>
      <c r="BY14" s="14">
        <f t="shared" si="18"/>
        <v>0</v>
      </c>
      <c r="BZ14" s="14">
        <f t="shared" si="18"/>
        <v>0</v>
      </c>
      <c r="CA14" s="14">
        <f t="shared" si="18"/>
        <v>0</v>
      </c>
      <c r="CB14" s="14">
        <f t="shared" si="18"/>
        <v>0</v>
      </c>
      <c r="CC14" s="14">
        <f t="shared" si="18"/>
        <v>0</v>
      </c>
      <c r="CD14" s="14">
        <f t="shared" si="18"/>
        <v>0</v>
      </c>
      <c r="CE14" s="14">
        <f t="shared" si="18"/>
        <v>0</v>
      </c>
      <c r="CF14" s="14">
        <f t="shared" si="18"/>
        <v>0</v>
      </c>
      <c r="CG14" s="14">
        <f t="shared" si="18"/>
        <v>0</v>
      </c>
      <c r="CH14" s="14">
        <f t="shared" si="18"/>
        <v>0</v>
      </c>
      <c r="CI14" s="14">
        <f t="shared" si="18"/>
        <v>0</v>
      </c>
      <c r="CJ14" s="14">
        <f t="shared" si="18"/>
        <v>0</v>
      </c>
      <c r="CK14" s="14">
        <f t="shared" si="19"/>
        <v>0</v>
      </c>
      <c r="CL14" s="14">
        <f t="shared" si="19"/>
        <v>0</v>
      </c>
      <c r="CM14" s="14">
        <f t="shared" si="19"/>
        <v>0</v>
      </c>
      <c r="CN14" s="14">
        <f t="shared" si="19"/>
        <v>0</v>
      </c>
      <c r="CO14" s="14">
        <f t="shared" si="19"/>
        <v>0</v>
      </c>
      <c r="CP14" s="14">
        <f t="shared" si="19"/>
        <v>0</v>
      </c>
      <c r="CQ14" s="14">
        <f t="shared" ref="CQ14" si="28">SUM(BU14:CP14)</f>
        <v>0</v>
      </c>
      <c r="CR14" s="27"/>
    </row>
    <row r="15" spans="1:96" x14ac:dyDescent="0.2">
      <c r="B15" s="1">
        <f t="shared" si="25"/>
        <v>43864</v>
      </c>
      <c r="C15" s="8">
        <f t="shared" si="20"/>
        <v>0.5714285714285714</v>
      </c>
      <c r="D15">
        <f t="shared" ref="D15:D78" si="29">D14+1</f>
        <v>4</v>
      </c>
      <c r="E15" s="14">
        <f t="shared" si="26"/>
        <v>0.3</v>
      </c>
      <c r="F15" s="3">
        <f t="shared" si="21"/>
        <v>8.1661699125676517</v>
      </c>
      <c r="G15" s="3">
        <f t="shared" si="8"/>
        <v>2.8379999999999992</v>
      </c>
      <c r="H15" s="27"/>
      <c r="I15" s="4">
        <f t="shared" si="22"/>
        <v>5000000</v>
      </c>
      <c r="J15" s="4"/>
      <c r="K15" s="4">
        <f t="shared" si="9"/>
        <v>0</v>
      </c>
      <c r="L15" s="4"/>
      <c r="M15" s="14"/>
      <c r="N15" s="4">
        <f t="shared" ref="N15:N78" si="30">CQ14</f>
        <v>0</v>
      </c>
      <c r="O15" s="4">
        <f t="shared" si="10"/>
        <v>0</v>
      </c>
      <c r="P15" s="4">
        <f t="shared" si="10"/>
        <v>0</v>
      </c>
      <c r="Q15" s="4">
        <f t="shared" si="10"/>
        <v>0</v>
      </c>
      <c r="R15" s="4">
        <f t="shared" si="10"/>
        <v>0</v>
      </c>
      <c r="S15" s="4">
        <f t="shared" si="10"/>
        <v>0</v>
      </c>
      <c r="T15" s="4">
        <f t="shared" si="10"/>
        <v>0</v>
      </c>
      <c r="U15" s="4">
        <f t="shared" si="10"/>
        <v>0</v>
      </c>
      <c r="V15" s="4">
        <f t="shared" si="10"/>
        <v>0</v>
      </c>
      <c r="W15" s="4">
        <f t="shared" si="10"/>
        <v>0</v>
      </c>
      <c r="X15" s="4">
        <f t="shared" si="10"/>
        <v>0</v>
      </c>
      <c r="Y15" s="4">
        <f t="shared" si="10"/>
        <v>0</v>
      </c>
      <c r="Z15" s="4">
        <f t="shared" si="10"/>
        <v>0</v>
      </c>
      <c r="AA15" s="4">
        <f t="shared" si="10"/>
        <v>0</v>
      </c>
      <c r="AB15" s="4">
        <f t="shared" si="10"/>
        <v>0</v>
      </c>
      <c r="AC15" s="4">
        <f t="shared" si="10"/>
        <v>0</v>
      </c>
      <c r="AD15" s="4">
        <f t="shared" si="10"/>
        <v>0</v>
      </c>
      <c r="AE15" s="4">
        <f t="shared" si="11"/>
        <v>0</v>
      </c>
      <c r="AF15" s="4">
        <f t="shared" si="11"/>
        <v>0</v>
      </c>
      <c r="AG15" s="4">
        <f t="shared" si="11"/>
        <v>0</v>
      </c>
      <c r="AH15" s="4">
        <f t="shared" si="11"/>
        <v>0</v>
      </c>
      <c r="AI15" s="4">
        <f t="shared" si="12"/>
        <v>0</v>
      </c>
      <c r="AJ15" s="4">
        <f t="shared" si="23"/>
        <v>0</v>
      </c>
      <c r="AK15" s="27"/>
      <c r="AL15">
        <f t="shared" si="5"/>
        <v>4</v>
      </c>
      <c r="AM15" s="14"/>
      <c r="AN15" s="14"/>
      <c r="AO15" s="4">
        <f t="shared" si="13"/>
        <v>0</v>
      </c>
      <c r="AP15" s="4">
        <f t="shared" si="13"/>
        <v>0</v>
      </c>
      <c r="AQ15" s="4">
        <f t="shared" si="13"/>
        <v>0</v>
      </c>
      <c r="AR15" s="4">
        <f t="shared" si="13"/>
        <v>0</v>
      </c>
      <c r="AS15" s="4">
        <f t="shared" si="13"/>
        <v>0</v>
      </c>
      <c r="AT15" s="4">
        <f t="shared" si="13"/>
        <v>0</v>
      </c>
      <c r="AU15" s="4">
        <f t="shared" si="13"/>
        <v>0</v>
      </c>
      <c r="AV15" s="4">
        <f t="shared" si="13"/>
        <v>0</v>
      </c>
      <c r="AW15" s="4">
        <f t="shared" si="13"/>
        <v>0</v>
      </c>
      <c r="AX15" s="4">
        <f t="shared" si="13"/>
        <v>0</v>
      </c>
      <c r="AY15" s="4">
        <f t="shared" si="13"/>
        <v>0</v>
      </c>
      <c r="AZ15" s="4">
        <f t="shared" si="13"/>
        <v>0</v>
      </c>
      <c r="BA15" s="4">
        <f t="shared" si="13"/>
        <v>0</v>
      </c>
      <c r="BB15" s="4">
        <f t="shared" si="13"/>
        <v>0</v>
      </c>
      <c r="BC15" s="4">
        <f t="shared" si="13"/>
        <v>0</v>
      </c>
      <c r="BD15" s="4">
        <f t="shared" si="13"/>
        <v>0</v>
      </c>
      <c r="BE15" s="4">
        <f t="shared" si="14"/>
        <v>0</v>
      </c>
      <c r="BF15" s="4">
        <f t="shared" si="14"/>
        <v>0</v>
      </c>
      <c r="BG15" s="4">
        <f t="shared" si="14"/>
        <v>0</v>
      </c>
      <c r="BH15" s="4">
        <f t="shared" si="14"/>
        <v>0</v>
      </c>
      <c r="BI15" s="4">
        <f t="shared" si="14"/>
        <v>0</v>
      </c>
      <c r="BJ15" s="4">
        <f t="shared" si="27"/>
        <v>0</v>
      </c>
      <c r="BK15" s="4">
        <f t="shared" si="24"/>
        <v>0</v>
      </c>
      <c r="BL15" s="4"/>
      <c r="BM15" s="4">
        <f t="shared" si="16"/>
        <v>0</v>
      </c>
      <c r="BO15" s="4" t="e">
        <f t="shared" si="17"/>
        <v>#DIV/0!</v>
      </c>
      <c r="BP15" s="27"/>
      <c r="BQ15" s="4">
        <f>I15+AJ15+BK15+SUM(J$11:J15)</f>
        <v>5000000</v>
      </c>
      <c r="BR15" s="27"/>
      <c r="BS15">
        <f t="shared" si="6"/>
        <v>4</v>
      </c>
      <c r="BT15" s="11">
        <f t="shared" si="7"/>
        <v>1</v>
      </c>
      <c r="BU15" s="14">
        <f t="shared" si="18"/>
        <v>0</v>
      </c>
      <c r="BV15" s="14">
        <f t="shared" si="18"/>
        <v>0</v>
      </c>
      <c r="BW15" s="14">
        <f t="shared" si="18"/>
        <v>0</v>
      </c>
      <c r="BX15" s="14">
        <f t="shared" si="18"/>
        <v>0</v>
      </c>
      <c r="BY15" s="14">
        <f t="shared" si="18"/>
        <v>0</v>
      </c>
      <c r="BZ15" s="14">
        <f t="shared" si="18"/>
        <v>0</v>
      </c>
      <c r="CA15" s="14">
        <f t="shared" si="18"/>
        <v>0</v>
      </c>
      <c r="CB15" s="14">
        <f t="shared" si="18"/>
        <v>0</v>
      </c>
      <c r="CC15" s="14">
        <f t="shared" si="18"/>
        <v>0</v>
      </c>
      <c r="CD15" s="14">
        <f t="shared" si="18"/>
        <v>0</v>
      </c>
      <c r="CE15" s="14">
        <f t="shared" si="18"/>
        <v>0</v>
      </c>
      <c r="CF15" s="14">
        <f t="shared" si="18"/>
        <v>0</v>
      </c>
      <c r="CG15" s="14">
        <f t="shared" si="18"/>
        <v>0</v>
      </c>
      <c r="CH15" s="14">
        <f t="shared" si="18"/>
        <v>0</v>
      </c>
      <c r="CI15" s="14">
        <f t="shared" si="18"/>
        <v>0</v>
      </c>
      <c r="CJ15" s="14">
        <f t="shared" si="18"/>
        <v>0</v>
      </c>
      <c r="CK15" s="14">
        <f t="shared" si="19"/>
        <v>0</v>
      </c>
      <c r="CL15" s="14">
        <f t="shared" si="19"/>
        <v>0</v>
      </c>
      <c r="CM15" s="14">
        <f t="shared" si="19"/>
        <v>0</v>
      </c>
      <c r="CN15" s="14">
        <f t="shared" si="19"/>
        <v>0</v>
      </c>
      <c r="CO15" s="14">
        <f t="shared" si="19"/>
        <v>0</v>
      </c>
      <c r="CP15" s="14">
        <f t="shared" si="19"/>
        <v>0</v>
      </c>
      <c r="CQ15" s="14">
        <f t="shared" ref="CQ15:CQ78" si="31">SUM(BU15:CP15)</f>
        <v>0</v>
      </c>
      <c r="CR15" s="27"/>
    </row>
    <row r="16" spans="1:96" x14ac:dyDescent="0.2">
      <c r="B16" s="1">
        <f t="shared" si="25"/>
        <v>43865</v>
      </c>
      <c r="C16" s="8">
        <f t="shared" si="20"/>
        <v>0.7142857142857143</v>
      </c>
      <c r="D16">
        <f t="shared" si="29"/>
        <v>5</v>
      </c>
      <c r="E16" s="14">
        <f t="shared" si="26"/>
        <v>0.3</v>
      </c>
      <c r="F16" s="3">
        <f t="shared" si="21"/>
        <v>8.1661699125676517</v>
      </c>
      <c r="G16" s="3">
        <f t="shared" si="8"/>
        <v>2.8379999999999992</v>
      </c>
      <c r="H16" s="27"/>
      <c r="I16" s="4">
        <f t="shared" si="22"/>
        <v>5000000</v>
      </c>
      <c r="J16" s="4"/>
      <c r="K16" s="4">
        <f t="shared" si="9"/>
        <v>0</v>
      </c>
      <c r="L16" s="4"/>
      <c r="M16" s="14"/>
      <c r="N16" s="4">
        <f t="shared" si="30"/>
        <v>0</v>
      </c>
      <c r="O16" s="4">
        <f t="shared" si="10"/>
        <v>0</v>
      </c>
      <c r="P16" s="4">
        <f t="shared" si="10"/>
        <v>0</v>
      </c>
      <c r="Q16" s="4">
        <f t="shared" si="10"/>
        <v>0</v>
      </c>
      <c r="R16" s="4">
        <f t="shared" si="10"/>
        <v>0</v>
      </c>
      <c r="S16" s="4">
        <f t="shared" si="10"/>
        <v>0</v>
      </c>
      <c r="T16" s="4">
        <f t="shared" si="10"/>
        <v>0</v>
      </c>
      <c r="U16" s="4">
        <f t="shared" si="10"/>
        <v>0</v>
      </c>
      <c r="V16" s="4">
        <f t="shared" si="10"/>
        <v>0</v>
      </c>
      <c r="W16" s="4">
        <f t="shared" si="10"/>
        <v>0</v>
      </c>
      <c r="X16" s="4">
        <f t="shared" si="10"/>
        <v>0</v>
      </c>
      <c r="Y16" s="4">
        <f t="shared" si="10"/>
        <v>0</v>
      </c>
      <c r="Z16" s="4">
        <f t="shared" si="10"/>
        <v>0</v>
      </c>
      <c r="AA16" s="4">
        <f t="shared" si="10"/>
        <v>0</v>
      </c>
      <c r="AB16" s="4">
        <f t="shared" si="10"/>
        <v>0</v>
      </c>
      <c r="AC16" s="4">
        <f t="shared" si="10"/>
        <v>0</v>
      </c>
      <c r="AD16" s="4">
        <f t="shared" si="10"/>
        <v>0</v>
      </c>
      <c r="AE16" s="4">
        <f t="shared" si="11"/>
        <v>0</v>
      </c>
      <c r="AF16" s="4">
        <f t="shared" si="11"/>
        <v>0</v>
      </c>
      <c r="AG16" s="4">
        <f t="shared" si="11"/>
        <v>0</v>
      </c>
      <c r="AH16" s="4">
        <f t="shared" si="11"/>
        <v>0</v>
      </c>
      <c r="AI16" s="4">
        <f t="shared" si="12"/>
        <v>0</v>
      </c>
      <c r="AJ16" s="4">
        <f t="shared" si="23"/>
        <v>0</v>
      </c>
      <c r="AK16" s="27"/>
      <c r="AL16">
        <f t="shared" si="5"/>
        <v>5</v>
      </c>
      <c r="AM16" s="14"/>
      <c r="AN16" s="14"/>
      <c r="AO16" s="4">
        <f t="shared" si="13"/>
        <v>0</v>
      </c>
      <c r="AP16" s="4">
        <f t="shared" si="13"/>
        <v>0</v>
      </c>
      <c r="AQ16" s="4">
        <f t="shared" si="13"/>
        <v>0</v>
      </c>
      <c r="AR16" s="4">
        <f t="shared" si="13"/>
        <v>0</v>
      </c>
      <c r="AS16" s="4">
        <f t="shared" si="13"/>
        <v>0</v>
      </c>
      <c r="AT16" s="4">
        <f t="shared" si="13"/>
        <v>0</v>
      </c>
      <c r="AU16" s="4">
        <f t="shared" si="13"/>
        <v>0</v>
      </c>
      <c r="AV16" s="4">
        <f t="shared" si="13"/>
        <v>0</v>
      </c>
      <c r="AW16" s="4">
        <f t="shared" si="13"/>
        <v>0</v>
      </c>
      <c r="AX16" s="4">
        <f t="shared" si="13"/>
        <v>0</v>
      </c>
      <c r="AY16" s="4">
        <f t="shared" si="13"/>
        <v>0</v>
      </c>
      <c r="AZ16" s="4">
        <f t="shared" si="13"/>
        <v>0</v>
      </c>
      <c r="BA16" s="4">
        <f t="shared" si="13"/>
        <v>0</v>
      </c>
      <c r="BB16" s="4">
        <f t="shared" si="13"/>
        <v>0</v>
      </c>
      <c r="BC16" s="4">
        <f t="shared" si="13"/>
        <v>0</v>
      </c>
      <c r="BD16" s="4">
        <f t="shared" si="13"/>
        <v>0</v>
      </c>
      <c r="BE16" s="4">
        <f t="shared" si="14"/>
        <v>0</v>
      </c>
      <c r="BF16" s="4">
        <f t="shared" si="14"/>
        <v>0</v>
      </c>
      <c r="BG16" s="4">
        <f t="shared" si="14"/>
        <v>0</v>
      </c>
      <c r="BH16" s="4">
        <f t="shared" si="14"/>
        <v>0</v>
      </c>
      <c r="BI16" s="4">
        <f t="shared" si="14"/>
        <v>0</v>
      </c>
      <c r="BJ16" s="4">
        <f t="shared" si="27"/>
        <v>0</v>
      </c>
      <c r="BK16" s="4">
        <f t="shared" si="24"/>
        <v>0</v>
      </c>
      <c r="BL16" s="4"/>
      <c r="BM16" s="4">
        <f t="shared" si="16"/>
        <v>0</v>
      </c>
      <c r="BO16" s="4" t="e">
        <f t="shared" si="17"/>
        <v>#DIV/0!</v>
      </c>
      <c r="BP16" s="27"/>
      <c r="BQ16" s="4">
        <f>I16+AJ16+BK16+SUM(J$11:J16)</f>
        <v>5000000</v>
      </c>
      <c r="BR16" s="27"/>
      <c r="BS16">
        <f t="shared" si="6"/>
        <v>5</v>
      </c>
      <c r="BT16" s="11">
        <f t="shared" si="7"/>
        <v>1</v>
      </c>
      <c r="BU16" s="14">
        <f t="shared" si="18"/>
        <v>0</v>
      </c>
      <c r="BV16" s="14">
        <f t="shared" si="18"/>
        <v>0</v>
      </c>
      <c r="BW16" s="14">
        <f t="shared" si="18"/>
        <v>0</v>
      </c>
      <c r="BX16" s="14">
        <f t="shared" si="18"/>
        <v>0</v>
      </c>
      <c r="BY16" s="14">
        <f t="shared" si="18"/>
        <v>0</v>
      </c>
      <c r="BZ16" s="14">
        <f t="shared" si="18"/>
        <v>0</v>
      </c>
      <c r="CA16" s="14">
        <f t="shared" si="18"/>
        <v>0</v>
      </c>
      <c r="CB16" s="14">
        <f t="shared" si="18"/>
        <v>0</v>
      </c>
      <c r="CC16" s="14">
        <f t="shared" si="18"/>
        <v>0</v>
      </c>
      <c r="CD16" s="14">
        <f t="shared" si="18"/>
        <v>0</v>
      </c>
      <c r="CE16" s="14">
        <f t="shared" si="18"/>
        <v>0</v>
      </c>
      <c r="CF16" s="14">
        <f t="shared" si="18"/>
        <v>0</v>
      </c>
      <c r="CG16" s="14">
        <f t="shared" si="18"/>
        <v>0</v>
      </c>
      <c r="CH16" s="14">
        <f t="shared" si="18"/>
        <v>0</v>
      </c>
      <c r="CI16" s="14">
        <f t="shared" si="18"/>
        <v>0</v>
      </c>
      <c r="CJ16" s="14">
        <f t="shared" si="18"/>
        <v>0</v>
      </c>
      <c r="CK16" s="14">
        <f t="shared" si="19"/>
        <v>0</v>
      </c>
      <c r="CL16" s="14">
        <f t="shared" si="19"/>
        <v>0</v>
      </c>
      <c r="CM16" s="14">
        <f t="shared" si="19"/>
        <v>0</v>
      </c>
      <c r="CN16" s="14">
        <f t="shared" si="19"/>
        <v>0</v>
      </c>
      <c r="CO16" s="14">
        <f t="shared" si="19"/>
        <v>0</v>
      </c>
      <c r="CP16" s="14">
        <f t="shared" si="19"/>
        <v>0</v>
      </c>
      <c r="CQ16" s="14">
        <f t="shared" si="31"/>
        <v>0</v>
      </c>
      <c r="CR16" s="27"/>
    </row>
    <row r="17" spans="2:96" x14ac:dyDescent="0.2">
      <c r="B17" s="1">
        <f t="shared" si="25"/>
        <v>43866</v>
      </c>
      <c r="C17" s="8">
        <f t="shared" si="20"/>
        <v>0.8571428571428571</v>
      </c>
      <c r="D17">
        <f t="shared" si="29"/>
        <v>6</v>
      </c>
      <c r="E17" s="14">
        <f t="shared" si="26"/>
        <v>0.3</v>
      </c>
      <c r="F17" s="3">
        <f t="shared" si="21"/>
        <v>8.1661699125676517</v>
      </c>
      <c r="G17" s="3">
        <f t="shared" si="8"/>
        <v>2.8379999999999992</v>
      </c>
      <c r="H17" s="27"/>
      <c r="I17" s="4">
        <f t="shared" si="22"/>
        <v>5000000</v>
      </c>
      <c r="J17" s="4"/>
      <c r="K17" s="4">
        <f t="shared" si="9"/>
        <v>0</v>
      </c>
      <c r="L17" s="4"/>
      <c r="M17" s="14"/>
      <c r="N17" s="4">
        <f t="shared" si="30"/>
        <v>0</v>
      </c>
      <c r="O17" s="4">
        <f t="shared" si="10"/>
        <v>0</v>
      </c>
      <c r="P17" s="4">
        <f t="shared" si="10"/>
        <v>0</v>
      </c>
      <c r="Q17" s="4">
        <f t="shared" si="10"/>
        <v>0</v>
      </c>
      <c r="R17" s="4">
        <f t="shared" si="10"/>
        <v>0</v>
      </c>
      <c r="S17" s="4">
        <f t="shared" si="10"/>
        <v>0</v>
      </c>
      <c r="T17" s="4">
        <f t="shared" si="10"/>
        <v>0</v>
      </c>
      <c r="U17" s="4">
        <f t="shared" si="10"/>
        <v>0</v>
      </c>
      <c r="V17" s="4">
        <f t="shared" si="10"/>
        <v>0</v>
      </c>
      <c r="W17" s="4">
        <f t="shared" si="10"/>
        <v>0</v>
      </c>
      <c r="X17" s="4">
        <f t="shared" si="10"/>
        <v>0</v>
      </c>
      <c r="Y17" s="4">
        <f t="shared" si="10"/>
        <v>0</v>
      </c>
      <c r="Z17" s="4">
        <f t="shared" si="10"/>
        <v>0</v>
      </c>
      <c r="AA17" s="4">
        <f t="shared" si="10"/>
        <v>0</v>
      </c>
      <c r="AB17" s="4">
        <f t="shared" si="10"/>
        <v>0</v>
      </c>
      <c r="AC17" s="4">
        <f t="shared" si="10"/>
        <v>0</v>
      </c>
      <c r="AD17" s="4">
        <f t="shared" si="10"/>
        <v>0</v>
      </c>
      <c r="AE17" s="4">
        <f t="shared" si="11"/>
        <v>0</v>
      </c>
      <c r="AF17" s="4">
        <f t="shared" si="11"/>
        <v>0</v>
      </c>
      <c r="AG17" s="4">
        <f t="shared" si="11"/>
        <v>0</v>
      </c>
      <c r="AH17" s="4">
        <f t="shared" si="11"/>
        <v>0</v>
      </c>
      <c r="AI17" s="4">
        <f t="shared" si="12"/>
        <v>0</v>
      </c>
      <c r="AJ17" s="4">
        <f t="shared" si="23"/>
        <v>0</v>
      </c>
      <c r="AK17" s="27"/>
      <c r="AL17">
        <f t="shared" si="5"/>
        <v>6</v>
      </c>
      <c r="AM17" s="14"/>
      <c r="AN17" s="14"/>
      <c r="AO17" s="4">
        <f t="shared" si="13"/>
        <v>0</v>
      </c>
      <c r="AP17" s="4">
        <f t="shared" si="13"/>
        <v>0</v>
      </c>
      <c r="AQ17" s="4">
        <f t="shared" si="13"/>
        <v>0</v>
      </c>
      <c r="AR17" s="4">
        <f t="shared" si="13"/>
        <v>0</v>
      </c>
      <c r="AS17" s="4">
        <f t="shared" si="13"/>
        <v>0</v>
      </c>
      <c r="AT17" s="4">
        <f t="shared" si="13"/>
        <v>0</v>
      </c>
      <c r="AU17" s="4">
        <f t="shared" si="13"/>
        <v>0</v>
      </c>
      <c r="AV17" s="4">
        <f t="shared" si="13"/>
        <v>0</v>
      </c>
      <c r="AW17" s="4">
        <f t="shared" si="13"/>
        <v>0</v>
      </c>
      <c r="AX17" s="4">
        <f t="shared" si="13"/>
        <v>0</v>
      </c>
      <c r="AY17" s="4">
        <f t="shared" si="13"/>
        <v>0</v>
      </c>
      <c r="AZ17" s="4">
        <f t="shared" si="13"/>
        <v>0</v>
      </c>
      <c r="BA17" s="4">
        <f t="shared" si="13"/>
        <v>0</v>
      </c>
      <c r="BB17" s="4">
        <f t="shared" si="13"/>
        <v>0</v>
      </c>
      <c r="BC17" s="4">
        <f t="shared" si="13"/>
        <v>0</v>
      </c>
      <c r="BD17" s="4">
        <f t="shared" si="13"/>
        <v>0</v>
      </c>
      <c r="BE17" s="4">
        <f t="shared" si="14"/>
        <v>0</v>
      </c>
      <c r="BF17" s="4">
        <f t="shared" si="14"/>
        <v>0</v>
      </c>
      <c r="BG17" s="4">
        <f t="shared" si="14"/>
        <v>0</v>
      </c>
      <c r="BH17" s="4">
        <f t="shared" si="14"/>
        <v>0</v>
      </c>
      <c r="BI17" s="4">
        <f t="shared" si="14"/>
        <v>0</v>
      </c>
      <c r="BJ17" s="4">
        <f t="shared" si="27"/>
        <v>0</v>
      </c>
      <c r="BK17" s="4">
        <f t="shared" si="24"/>
        <v>0</v>
      </c>
      <c r="BL17" s="4"/>
      <c r="BM17" s="4">
        <f t="shared" si="16"/>
        <v>0</v>
      </c>
      <c r="BO17" s="4" t="e">
        <f t="shared" si="17"/>
        <v>#DIV/0!</v>
      </c>
      <c r="BP17" s="27"/>
      <c r="BQ17" s="4">
        <f>I17+AJ17+BK17+SUM(J$11:J17)</f>
        <v>5000000</v>
      </c>
      <c r="BR17" s="27"/>
      <c r="BS17">
        <f t="shared" si="6"/>
        <v>6</v>
      </c>
      <c r="BT17" s="11">
        <f t="shared" si="7"/>
        <v>1</v>
      </c>
      <c r="BU17" s="14">
        <f t="shared" si="18"/>
        <v>0</v>
      </c>
      <c r="BV17" s="14">
        <f t="shared" si="18"/>
        <v>0</v>
      </c>
      <c r="BW17" s="14">
        <f t="shared" si="18"/>
        <v>0</v>
      </c>
      <c r="BX17" s="14">
        <f t="shared" si="18"/>
        <v>0</v>
      </c>
      <c r="BY17" s="14">
        <f t="shared" si="18"/>
        <v>0</v>
      </c>
      <c r="BZ17" s="14">
        <f t="shared" si="18"/>
        <v>0</v>
      </c>
      <c r="CA17" s="14">
        <f t="shared" si="18"/>
        <v>0</v>
      </c>
      <c r="CB17" s="14">
        <f t="shared" si="18"/>
        <v>0</v>
      </c>
      <c r="CC17" s="14">
        <f t="shared" si="18"/>
        <v>0</v>
      </c>
      <c r="CD17" s="14">
        <f t="shared" si="18"/>
        <v>0</v>
      </c>
      <c r="CE17" s="14">
        <f t="shared" si="18"/>
        <v>0</v>
      </c>
      <c r="CF17" s="14">
        <f t="shared" si="18"/>
        <v>0</v>
      </c>
      <c r="CG17" s="14">
        <f t="shared" si="18"/>
        <v>0</v>
      </c>
      <c r="CH17" s="14">
        <f t="shared" si="18"/>
        <v>0</v>
      </c>
      <c r="CI17" s="14">
        <f t="shared" si="18"/>
        <v>0</v>
      </c>
      <c r="CJ17" s="14">
        <f t="shared" si="18"/>
        <v>0</v>
      </c>
      <c r="CK17" s="14">
        <f t="shared" si="19"/>
        <v>0</v>
      </c>
      <c r="CL17" s="14">
        <f t="shared" si="19"/>
        <v>0</v>
      </c>
      <c r="CM17" s="14">
        <f t="shared" si="19"/>
        <v>0</v>
      </c>
      <c r="CN17" s="14">
        <f t="shared" si="19"/>
        <v>0</v>
      </c>
      <c r="CO17" s="14">
        <f t="shared" si="19"/>
        <v>0</v>
      </c>
      <c r="CP17" s="14">
        <f t="shared" si="19"/>
        <v>0</v>
      </c>
      <c r="CQ17" s="14">
        <f t="shared" si="31"/>
        <v>0</v>
      </c>
      <c r="CR17" s="27"/>
    </row>
    <row r="18" spans="2:96" x14ac:dyDescent="0.2">
      <c r="B18" s="1">
        <f t="shared" si="25"/>
        <v>43867</v>
      </c>
      <c r="C18" s="8">
        <f t="shared" si="20"/>
        <v>1</v>
      </c>
      <c r="D18">
        <f t="shared" si="29"/>
        <v>7</v>
      </c>
      <c r="E18" s="14">
        <f t="shared" si="26"/>
        <v>0.3</v>
      </c>
      <c r="F18" s="3">
        <f t="shared" si="21"/>
        <v>8.1661699125676517</v>
      </c>
      <c r="G18" s="3">
        <f t="shared" si="8"/>
        <v>2.8379999999999992</v>
      </c>
      <c r="H18" s="27"/>
      <c r="I18" s="4">
        <f t="shared" si="22"/>
        <v>5000000</v>
      </c>
      <c r="J18" s="4"/>
      <c r="K18" s="4">
        <f t="shared" si="9"/>
        <v>0</v>
      </c>
      <c r="L18" s="4"/>
      <c r="M18" s="14"/>
      <c r="N18" s="4">
        <f t="shared" si="30"/>
        <v>0</v>
      </c>
      <c r="O18" s="4">
        <f t="shared" si="10"/>
        <v>0</v>
      </c>
      <c r="P18" s="4">
        <f t="shared" si="10"/>
        <v>0</v>
      </c>
      <c r="Q18" s="4">
        <f t="shared" si="10"/>
        <v>0</v>
      </c>
      <c r="R18" s="4">
        <f t="shared" si="10"/>
        <v>0</v>
      </c>
      <c r="S18" s="4">
        <f t="shared" si="10"/>
        <v>0</v>
      </c>
      <c r="T18" s="4">
        <f t="shared" si="10"/>
        <v>0</v>
      </c>
      <c r="U18" s="4">
        <f t="shared" si="10"/>
        <v>0</v>
      </c>
      <c r="V18" s="4">
        <f t="shared" si="10"/>
        <v>0</v>
      </c>
      <c r="W18" s="4">
        <f t="shared" si="10"/>
        <v>0</v>
      </c>
      <c r="X18" s="4">
        <f t="shared" si="10"/>
        <v>0</v>
      </c>
      <c r="Y18" s="4">
        <f t="shared" si="10"/>
        <v>0</v>
      </c>
      <c r="Z18" s="4">
        <f t="shared" si="10"/>
        <v>0</v>
      </c>
      <c r="AA18" s="4">
        <f t="shared" si="10"/>
        <v>0</v>
      </c>
      <c r="AB18" s="4">
        <f t="shared" si="10"/>
        <v>0</v>
      </c>
      <c r="AC18" s="4">
        <f t="shared" si="10"/>
        <v>0</v>
      </c>
      <c r="AD18" s="4">
        <f t="shared" si="10"/>
        <v>0</v>
      </c>
      <c r="AE18" s="4">
        <f t="shared" si="11"/>
        <v>0</v>
      </c>
      <c r="AF18" s="4">
        <f t="shared" si="11"/>
        <v>0</v>
      </c>
      <c r="AG18" s="4">
        <f t="shared" si="11"/>
        <v>0</v>
      </c>
      <c r="AH18" s="4">
        <f t="shared" si="11"/>
        <v>0</v>
      </c>
      <c r="AI18" s="4">
        <f t="shared" si="12"/>
        <v>0</v>
      </c>
      <c r="AJ18" s="4">
        <f t="shared" si="23"/>
        <v>0</v>
      </c>
      <c r="AK18" s="27"/>
      <c r="AL18">
        <f t="shared" si="5"/>
        <v>7</v>
      </c>
      <c r="AM18" s="14"/>
      <c r="AN18" s="14"/>
      <c r="AO18" s="4">
        <f t="shared" si="13"/>
        <v>0</v>
      </c>
      <c r="AP18" s="4">
        <f t="shared" si="13"/>
        <v>0</v>
      </c>
      <c r="AQ18" s="4">
        <f t="shared" si="13"/>
        <v>0</v>
      </c>
      <c r="AR18" s="4">
        <f t="shared" si="13"/>
        <v>0</v>
      </c>
      <c r="AS18" s="4">
        <f t="shared" si="13"/>
        <v>0</v>
      </c>
      <c r="AT18" s="4">
        <f t="shared" si="13"/>
        <v>0</v>
      </c>
      <c r="AU18" s="4">
        <f t="shared" si="13"/>
        <v>0</v>
      </c>
      <c r="AV18" s="4">
        <f t="shared" si="13"/>
        <v>0</v>
      </c>
      <c r="AW18" s="4">
        <f t="shared" si="13"/>
        <v>0</v>
      </c>
      <c r="AX18" s="4">
        <f t="shared" si="13"/>
        <v>0</v>
      </c>
      <c r="AY18" s="4">
        <f t="shared" si="13"/>
        <v>0</v>
      </c>
      <c r="AZ18" s="4">
        <f t="shared" si="13"/>
        <v>0</v>
      </c>
      <c r="BA18" s="4">
        <f t="shared" si="13"/>
        <v>0</v>
      </c>
      <c r="BB18" s="4">
        <f t="shared" si="13"/>
        <v>0</v>
      </c>
      <c r="BC18" s="4">
        <f t="shared" si="13"/>
        <v>0</v>
      </c>
      <c r="BD18" s="4">
        <f t="shared" si="13"/>
        <v>0</v>
      </c>
      <c r="BE18" s="4">
        <f t="shared" si="14"/>
        <v>0</v>
      </c>
      <c r="BF18" s="4">
        <f t="shared" si="14"/>
        <v>0</v>
      </c>
      <c r="BG18" s="4">
        <f t="shared" si="14"/>
        <v>0</v>
      </c>
      <c r="BH18" s="4">
        <f t="shared" si="14"/>
        <v>0</v>
      </c>
      <c r="BI18" s="4">
        <f t="shared" si="14"/>
        <v>0</v>
      </c>
      <c r="BJ18" s="4">
        <f t="shared" si="27"/>
        <v>0</v>
      </c>
      <c r="BK18" s="4">
        <f t="shared" si="24"/>
        <v>0</v>
      </c>
      <c r="BL18" s="4"/>
      <c r="BM18" s="4">
        <f t="shared" si="16"/>
        <v>0</v>
      </c>
      <c r="BO18" s="4" t="e">
        <f t="shared" si="17"/>
        <v>#DIV/0!</v>
      </c>
      <c r="BP18" s="27"/>
      <c r="BQ18" s="4">
        <f>I18+AJ18+BK18+SUM(J$11:J18)</f>
        <v>5000000</v>
      </c>
      <c r="BR18" s="27"/>
      <c r="BS18">
        <f t="shared" si="6"/>
        <v>7</v>
      </c>
      <c r="BT18" s="11">
        <f t="shared" si="7"/>
        <v>1</v>
      </c>
      <c r="BU18" s="14">
        <f t="shared" si="18"/>
        <v>0</v>
      </c>
      <c r="BV18" s="14">
        <f t="shared" si="18"/>
        <v>0</v>
      </c>
      <c r="BW18" s="14">
        <f t="shared" si="18"/>
        <v>0</v>
      </c>
      <c r="BX18" s="14">
        <f t="shared" si="18"/>
        <v>0</v>
      </c>
      <c r="BY18" s="14">
        <f t="shared" si="18"/>
        <v>0</v>
      </c>
      <c r="BZ18" s="14">
        <f t="shared" si="18"/>
        <v>0</v>
      </c>
      <c r="CA18" s="14">
        <f t="shared" si="18"/>
        <v>0</v>
      </c>
      <c r="CB18" s="14">
        <f t="shared" si="18"/>
        <v>0</v>
      </c>
      <c r="CC18" s="14">
        <f t="shared" si="18"/>
        <v>0</v>
      </c>
      <c r="CD18" s="14">
        <f t="shared" si="18"/>
        <v>0</v>
      </c>
      <c r="CE18" s="14">
        <f t="shared" si="18"/>
        <v>0</v>
      </c>
      <c r="CF18" s="14">
        <f t="shared" si="18"/>
        <v>0</v>
      </c>
      <c r="CG18" s="14">
        <f t="shared" si="18"/>
        <v>0</v>
      </c>
      <c r="CH18" s="14">
        <f t="shared" si="18"/>
        <v>0</v>
      </c>
      <c r="CI18" s="14">
        <f t="shared" si="18"/>
        <v>0</v>
      </c>
      <c r="CJ18" s="14">
        <f t="shared" si="18"/>
        <v>0</v>
      </c>
      <c r="CK18" s="14">
        <f t="shared" si="19"/>
        <v>0</v>
      </c>
      <c r="CL18" s="14">
        <f t="shared" si="19"/>
        <v>0</v>
      </c>
      <c r="CM18" s="14">
        <f t="shared" si="19"/>
        <v>0</v>
      </c>
      <c r="CN18" s="14">
        <f t="shared" si="19"/>
        <v>0</v>
      </c>
      <c r="CO18" s="14">
        <f t="shared" si="19"/>
        <v>0</v>
      </c>
      <c r="CP18" s="14">
        <f t="shared" si="19"/>
        <v>0</v>
      </c>
      <c r="CQ18" s="14">
        <f t="shared" si="31"/>
        <v>0</v>
      </c>
      <c r="CR18" s="27"/>
    </row>
    <row r="19" spans="2:96" x14ac:dyDescent="0.2">
      <c r="B19" s="1">
        <f t="shared" si="25"/>
        <v>43868</v>
      </c>
      <c r="C19" s="8">
        <f t="shared" si="20"/>
        <v>1.1428571428571428</v>
      </c>
      <c r="D19">
        <f t="shared" si="29"/>
        <v>8</v>
      </c>
      <c r="E19" s="14">
        <f t="shared" si="26"/>
        <v>0.3</v>
      </c>
      <c r="F19" s="3">
        <f t="shared" si="21"/>
        <v>8.1661699125676517</v>
      </c>
      <c r="G19" s="3">
        <f t="shared" si="8"/>
        <v>2.8379999999999992</v>
      </c>
      <c r="H19" s="27"/>
      <c r="I19" s="4">
        <f t="shared" si="22"/>
        <v>5000000</v>
      </c>
      <c r="J19" s="4"/>
      <c r="K19" s="4">
        <f t="shared" si="9"/>
        <v>0</v>
      </c>
      <c r="L19" s="4"/>
      <c r="M19" s="14"/>
      <c r="N19" s="4">
        <f t="shared" si="30"/>
        <v>0</v>
      </c>
      <c r="O19" s="4">
        <f t="shared" si="10"/>
        <v>0</v>
      </c>
      <c r="P19" s="4">
        <f t="shared" si="10"/>
        <v>0</v>
      </c>
      <c r="Q19" s="4">
        <f t="shared" si="10"/>
        <v>0</v>
      </c>
      <c r="R19" s="4">
        <f t="shared" si="10"/>
        <v>0</v>
      </c>
      <c r="S19" s="4">
        <f t="shared" si="10"/>
        <v>0</v>
      </c>
      <c r="T19" s="4">
        <f t="shared" si="10"/>
        <v>0</v>
      </c>
      <c r="U19" s="4">
        <f t="shared" si="10"/>
        <v>0</v>
      </c>
      <c r="V19" s="4">
        <f t="shared" si="10"/>
        <v>0</v>
      </c>
      <c r="W19" s="4">
        <f t="shared" si="10"/>
        <v>0</v>
      </c>
      <c r="X19" s="4">
        <f t="shared" si="10"/>
        <v>0</v>
      </c>
      <c r="Y19" s="4">
        <f t="shared" si="10"/>
        <v>0</v>
      </c>
      <c r="Z19" s="4">
        <f t="shared" si="10"/>
        <v>0</v>
      </c>
      <c r="AA19" s="4">
        <f t="shared" si="10"/>
        <v>0</v>
      </c>
      <c r="AB19" s="4">
        <f t="shared" si="10"/>
        <v>0</v>
      </c>
      <c r="AC19" s="4">
        <f t="shared" si="10"/>
        <v>0</v>
      </c>
      <c r="AD19" s="4">
        <f t="shared" si="10"/>
        <v>0</v>
      </c>
      <c r="AE19" s="4">
        <f t="shared" si="11"/>
        <v>0</v>
      </c>
      <c r="AF19" s="4">
        <f t="shared" si="11"/>
        <v>0</v>
      </c>
      <c r="AG19" s="4">
        <f t="shared" si="11"/>
        <v>0</v>
      </c>
      <c r="AH19" s="4">
        <f t="shared" si="11"/>
        <v>0</v>
      </c>
      <c r="AI19" s="4">
        <f t="shared" si="12"/>
        <v>0</v>
      </c>
      <c r="AJ19" s="4">
        <f t="shared" si="23"/>
        <v>0</v>
      </c>
      <c r="AK19" s="27"/>
      <c r="AL19">
        <f t="shared" si="5"/>
        <v>8</v>
      </c>
      <c r="AM19" s="14"/>
      <c r="AN19" s="14"/>
      <c r="AO19" s="4">
        <f t="shared" si="13"/>
        <v>0</v>
      </c>
      <c r="AP19" s="4">
        <f t="shared" si="13"/>
        <v>0</v>
      </c>
      <c r="AQ19" s="4">
        <f t="shared" si="13"/>
        <v>0</v>
      </c>
      <c r="AR19" s="4">
        <f t="shared" si="13"/>
        <v>0</v>
      </c>
      <c r="AS19" s="4">
        <f t="shared" si="13"/>
        <v>0</v>
      </c>
      <c r="AT19" s="4">
        <f t="shared" si="13"/>
        <v>0</v>
      </c>
      <c r="AU19" s="4">
        <f t="shared" si="13"/>
        <v>0</v>
      </c>
      <c r="AV19" s="4">
        <f t="shared" si="13"/>
        <v>0</v>
      </c>
      <c r="AW19" s="4">
        <f t="shared" si="13"/>
        <v>0</v>
      </c>
      <c r="AX19" s="4">
        <f t="shared" si="13"/>
        <v>0</v>
      </c>
      <c r="AY19" s="4">
        <f t="shared" si="13"/>
        <v>0</v>
      </c>
      <c r="AZ19" s="4">
        <f t="shared" si="13"/>
        <v>0</v>
      </c>
      <c r="BA19" s="4">
        <f t="shared" si="13"/>
        <v>0</v>
      </c>
      <c r="BB19" s="4">
        <f t="shared" si="13"/>
        <v>0</v>
      </c>
      <c r="BC19" s="4">
        <f t="shared" si="13"/>
        <v>0</v>
      </c>
      <c r="BD19" s="4">
        <f t="shared" si="13"/>
        <v>0</v>
      </c>
      <c r="BE19" s="4">
        <f t="shared" si="14"/>
        <v>0</v>
      </c>
      <c r="BF19" s="4">
        <f t="shared" si="14"/>
        <v>0</v>
      </c>
      <c r="BG19" s="4">
        <f t="shared" si="14"/>
        <v>0</v>
      </c>
      <c r="BH19" s="4">
        <f t="shared" si="14"/>
        <v>0</v>
      </c>
      <c r="BI19" s="4">
        <f t="shared" si="14"/>
        <v>0</v>
      </c>
      <c r="BJ19" s="4">
        <f t="shared" si="27"/>
        <v>0</v>
      </c>
      <c r="BK19" s="4">
        <f t="shared" si="24"/>
        <v>0</v>
      </c>
      <c r="BL19" s="4"/>
      <c r="BM19" s="4">
        <f t="shared" si="16"/>
        <v>0</v>
      </c>
      <c r="BN19" s="18" t="e">
        <f>BM19/BM12</f>
        <v>#DIV/0!</v>
      </c>
      <c r="BO19" s="4" t="e">
        <f t="shared" si="17"/>
        <v>#DIV/0!</v>
      </c>
      <c r="BP19" s="27"/>
      <c r="BQ19" s="4">
        <f>I19+AJ19+BK19+SUM(J$11:J19)</f>
        <v>5000000</v>
      </c>
      <c r="BR19" s="27"/>
      <c r="BS19">
        <f t="shared" si="6"/>
        <v>8</v>
      </c>
      <c r="BT19" s="11">
        <f t="shared" si="7"/>
        <v>1</v>
      </c>
      <c r="BU19" s="14">
        <f t="shared" si="18"/>
        <v>0</v>
      </c>
      <c r="BV19" s="14">
        <f t="shared" si="18"/>
        <v>0</v>
      </c>
      <c r="BW19" s="14">
        <f t="shared" si="18"/>
        <v>0</v>
      </c>
      <c r="BX19" s="14">
        <f t="shared" si="18"/>
        <v>0</v>
      </c>
      <c r="BY19" s="14">
        <f t="shared" si="18"/>
        <v>0</v>
      </c>
      <c r="BZ19" s="14">
        <f t="shared" si="18"/>
        <v>0</v>
      </c>
      <c r="CA19" s="14">
        <f t="shared" si="18"/>
        <v>0</v>
      </c>
      <c r="CB19" s="14">
        <f t="shared" si="18"/>
        <v>0</v>
      </c>
      <c r="CC19" s="14">
        <f t="shared" si="18"/>
        <v>0</v>
      </c>
      <c r="CD19" s="14">
        <f t="shared" si="18"/>
        <v>0</v>
      </c>
      <c r="CE19" s="14">
        <f t="shared" si="18"/>
        <v>0</v>
      </c>
      <c r="CF19" s="14">
        <f t="shared" si="18"/>
        <v>0</v>
      </c>
      <c r="CG19" s="14">
        <f t="shared" si="18"/>
        <v>0</v>
      </c>
      <c r="CH19" s="14">
        <f t="shared" si="18"/>
        <v>0</v>
      </c>
      <c r="CI19" s="14">
        <f t="shared" si="18"/>
        <v>0</v>
      </c>
      <c r="CJ19" s="14">
        <f t="shared" si="18"/>
        <v>0</v>
      </c>
      <c r="CK19" s="14">
        <f t="shared" si="19"/>
        <v>0</v>
      </c>
      <c r="CL19" s="14">
        <f t="shared" si="19"/>
        <v>0</v>
      </c>
      <c r="CM19" s="14">
        <f t="shared" si="19"/>
        <v>0</v>
      </c>
      <c r="CN19" s="14">
        <f t="shared" si="19"/>
        <v>0</v>
      </c>
      <c r="CO19" s="14">
        <f t="shared" si="19"/>
        <v>0</v>
      </c>
      <c r="CP19" s="14">
        <f t="shared" si="19"/>
        <v>0</v>
      </c>
      <c r="CQ19" s="14">
        <f t="shared" si="31"/>
        <v>0</v>
      </c>
      <c r="CR19" s="27"/>
    </row>
    <row r="20" spans="2:96" x14ac:dyDescent="0.2">
      <c r="B20" s="1">
        <f t="shared" si="25"/>
        <v>43869</v>
      </c>
      <c r="C20" s="8">
        <f t="shared" si="20"/>
        <v>1.2857142857142858</v>
      </c>
      <c r="D20">
        <f t="shared" si="29"/>
        <v>9</v>
      </c>
      <c r="E20" s="14">
        <f t="shared" si="26"/>
        <v>0.3</v>
      </c>
      <c r="F20" s="3">
        <f t="shared" si="21"/>
        <v>8.1661699125676517</v>
      </c>
      <c r="G20" s="3">
        <f t="shared" si="8"/>
        <v>2.8379999999999992</v>
      </c>
      <c r="H20" s="27"/>
      <c r="I20" s="4">
        <f t="shared" si="22"/>
        <v>5000000</v>
      </c>
      <c r="J20" s="4"/>
      <c r="K20" s="4">
        <f t="shared" si="9"/>
        <v>0</v>
      </c>
      <c r="L20" s="4"/>
      <c r="M20" s="14"/>
      <c r="N20" s="4">
        <f t="shared" si="30"/>
        <v>0</v>
      </c>
      <c r="O20" s="4">
        <f t="shared" si="10"/>
        <v>0</v>
      </c>
      <c r="P20" s="4">
        <f t="shared" si="10"/>
        <v>0</v>
      </c>
      <c r="Q20" s="4">
        <f t="shared" si="10"/>
        <v>0</v>
      </c>
      <c r="R20" s="4">
        <f t="shared" si="10"/>
        <v>0</v>
      </c>
      <c r="S20" s="4">
        <f t="shared" si="10"/>
        <v>0</v>
      </c>
      <c r="T20" s="4">
        <f t="shared" si="10"/>
        <v>0</v>
      </c>
      <c r="U20" s="4">
        <f t="shared" si="10"/>
        <v>0</v>
      </c>
      <c r="V20" s="4">
        <f t="shared" si="10"/>
        <v>0</v>
      </c>
      <c r="W20" s="4">
        <f t="shared" si="10"/>
        <v>0</v>
      </c>
      <c r="X20" s="4">
        <f t="shared" si="10"/>
        <v>0</v>
      </c>
      <c r="Y20" s="4">
        <f t="shared" si="10"/>
        <v>0</v>
      </c>
      <c r="Z20" s="4">
        <f t="shared" si="10"/>
        <v>0</v>
      </c>
      <c r="AA20" s="4">
        <f t="shared" si="10"/>
        <v>0</v>
      </c>
      <c r="AB20" s="4">
        <f t="shared" si="10"/>
        <v>0</v>
      </c>
      <c r="AC20" s="4">
        <f t="shared" si="10"/>
        <v>0</v>
      </c>
      <c r="AD20" s="4">
        <f t="shared" si="10"/>
        <v>0</v>
      </c>
      <c r="AE20" s="4">
        <f t="shared" si="11"/>
        <v>0</v>
      </c>
      <c r="AF20" s="4">
        <f t="shared" si="11"/>
        <v>0</v>
      </c>
      <c r="AG20" s="4">
        <f t="shared" si="11"/>
        <v>0</v>
      </c>
      <c r="AH20" s="4">
        <f t="shared" si="11"/>
        <v>0</v>
      </c>
      <c r="AI20" s="4">
        <f t="shared" si="12"/>
        <v>0</v>
      </c>
      <c r="AJ20" s="4">
        <f t="shared" si="23"/>
        <v>0</v>
      </c>
      <c r="AK20" s="27"/>
      <c r="AL20">
        <f t="shared" si="5"/>
        <v>9</v>
      </c>
      <c r="AM20" s="14"/>
      <c r="AN20" s="14"/>
      <c r="AO20" s="4">
        <f t="shared" si="13"/>
        <v>0</v>
      </c>
      <c r="AP20" s="4">
        <f t="shared" si="13"/>
        <v>0</v>
      </c>
      <c r="AQ20" s="4">
        <f t="shared" si="13"/>
        <v>0</v>
      </c>
      <c r="AR20" s="4">
        <f t="shared" si="13"/>
        <v>0</v>
      </c>
      <c r="AS20" s="4">
        <f t="shared" si="13"/>
        <v>0</v>
      </c>
      <c r="AT20" s="4">
        <f t="shared" si="13"/>
        <v>0</v>
      </c>
      <c r="AU20" s="4">
        <f t="shared" si="13"/>
        <v>0</v>
      </c>
      <c r="AV20" s="4">
        <f t="shared" si="13"/>
        <v>0</v>
      </c>
      <c r="AW20" s="4">
        <f t="shared" si="13"/>
        <v>0</v>
      </c>
      <c r="AX20" s="4">
        <f t="shared" si="13"/>
        <v>0</v>
      </c>
      <c r="AY20" s="4">
        <f t="shared" si="13"/>
        <v>0</v>
      </c>
      <c r="AZ20" s="4">
        <f t="shared" si="13"/>
        <v>0</v>
      </c>
      <c r="BA20" s="4">
        <f t="shared" si="13"/>
        <v>0</v>
      </c>
      <c r="BB20" s="4">
        <f t="shared" si="13"/>
        <v>0</v>
      </c>
      <c r="BC20" s="4">
        <f t="shared" si="13"/>
        <v>0</v>
      </c>
      <c r="BD20" s="4">
        <f t="shared" si="13"/>
        <v>0</v>
      </c>
      <c r="BE20" s="4">
        <f t="shared" si="14"/>
        <v>0</v>
      </c>
      <c r="BF20" s="4">
        <f t="shared" si="14"/>
        <v>0</v>
      </c>
      <c r="BG20" s="4">
        <f t="shared" si="14"/>
        <v>0</v>
      </c>
      <c r="BH20" s="4">
        <f t="shared" si="14"/>
        <v>0</v>
      </c>
      <c r="BI20" s="4">
        <f t="shared" si="14"/>
        <v>0</v>
      </c>
      <c r="BJ20" s="4">
        <f t="shared" si="27"/>
        <v>0</v>
      </c>
      <c r="BK20" s="4">
        <f t="shared" si="24"/>
        <v>0</v>
      </c>
      <c r="BL20" s="4" t="e">
        <f t="shared" ref="BL20:BL83" si="32">BK20/BK13</f>
        <v>#DIV/0!</v>
      </c>
      <c r="BM20" s="4">
        <f t="shared" si="16"/>
        <v>0</v>
      </c>
      <c r="BN20" s="18" t="e">
        <f t="shared" ref="BN20:BN83" si="33">BM20/BM13</f>
        <v>#DIV/0!</v>
      </c>
      <c r="BO20" s="4" t="e">
        <f t="shared" si="17"/>
        <v>#DIV/0!</v>
      </c>
      <c r="BP20" s="27"/>
      <c r="BQ20" s="4">
        <f>I20+AJ20+BK20+SUM(J$11:J20)</f>
        <v>5000000</v>
      </c>
      <c r="BR20" s="27"/>
      <c r="BS20">
        <f t="shared" si="6"/>
        <v>9</v>
      </c>
      <c r="BT20" s="11">
        <f t="shared" si="7"/>
        <v>1</v>
      </c>
      <c r="BU20" s="14">
        <f t="shared" si="18"/>
        <v>0</v>
      </c>
      <c r="BV20" s="14">
        <f t="shared" si="18"/>
        <v>0</v>
      </c>
      <c r="BW20" s="14">
        <f t="shared" si="18"/>
        <v>0</v>
      </c>
      <c r="BX20" s="14">
        <f t="shared" si="18"/>
        <v>0</v>
      </c>
      <c r="BY20" s="14">
        <f t="shared" si="18"/>
        <v>0</v>
      </c>
      <c r="BZ20" s="14">
        <f t="shared" si="18"/>
        <v>0</v>
      </c>
      <c r="CA20" s="14">
        <f t="shared" si="18"/>
        <v>0</v>
      </c>
      <c r="CB20" s="14">
        <f t="shared" si="18"/>
        <v>0</v>
      </c>
      <c r="CC20" s="14">
        <f t="shared" si="18"/>
        <v>0</v>
      </c>
      <c r="CD20" s="14">
        <f t="shared" si="18"/>
        <v>0</v>
      </c>
      <c r="CE20" s="14">
        <f t="shared" si="18"/>
        <v>0</v>
      </c>
      <c r="CF20" s="14">
        <f t="shared" si="18"/>
        <v>0</v>
      </c>
      <c r="CG20" s="14">
        <f t="shared" si="18"/>
        <v>0</v>
      </c>
      <c r="CH20" s="14">
        <f t="shared" si="18"/>
        <v>0</v>
      </c>
      <c r="CI20" s="14">
        <f t="shared" si="18"/>
        <v>0</v>
      </c>
      <c r="CJ20" s="14">
        <f t="shared" si="18"/>
        <v>0</v>
      </c>
      <c r="CK20" s="14">
        <f t="shared" si="19"/>
        <v>0</v>
      </c>
      <c r="CL20" s="14">
        <f t="shared" si="19"/>
        <v>0</v>
      </c>
      <c r="CM20" s="14">
        <f t="shared" si="19"/>
        <v>0</v>
      </c>
      <c r="CN20" s="14">
        <f t="shared" si="19"/>
        <v>0</v>
      </c>
      <c r="CO20" s="14">
        <f t="shared" si="19"/>
        <v>0</v>
      </c>
      <c r="CP20" s="14">
        <f t="shared" si="19"/>
        <v>0</v>
      </c>
      <c r="CQ20" s="14">
        <f t="shared" si="31"/>
        <v>0</v>
      </c>
      <c r="CR20" s="27"/>
    </row>
    <row r="21" spans="2:96" x14ac:dyDescent="0.2">
      <c r="B21" s="1">
        <f t="shared" si="25"/>
        <v>43870</v>
      </c>
      <c r="C21" s="8">
        <f t="shared" si="20"/>
        <v>1.4285714285714286</v>
      </c>
      <c r="D21">
        <f t="shared" si="29"/>
        <v>10</v>
      </c>
      <c r="E21" s="14">
        <f t="shared" si="26"/>
        <v>0.3</v>
      </c>
      <c r="F21" s="3">
        <f t="shared" si="21"/>
        <v>8.1661699125676517</v>
      </c>
      <c r="G21" s="3">
        <f t="shared" si="8"/>
        <v>2.8379999999999992</v>
      </c>
      <c r="H21" s="27"/>
      <c r="I21" s="4">
        <f t="shared" si="22"/>
        <v>5000000</v>
      </c>
      <c r="J21" s="4"/>
      <c r="K21" s="4">
        <f t="shared" si="9"/>
        <v>0</v>
      </c>
      <c r="L21" s="4"/>
      <c r="M21" s="14"/>
      <c r="N21" s="4">
        <f t="shared" si="30"/>
        <v>0</v>
      </c>
      <c r="O21" s="4">
        <f t="shared" si="10"/>
        <v>0</v>
      </c>
      <c r="P21" s="4">
        <f t="shared" si="10"/>
        <v>0</v>
      </c>
      <c r="Q21" s="4">
        <f t="shared" si="10"/>
        <v>0</v>
      </c>
      <c r="R21" s="4">
        <f t="shared" si="10"/>
        <v>0</v>
      </c>
      <c r="S21" s="4">
        <f t="shared" si="10"/>
        <v>0</v>
      </c>
      <c r="T21" s="4">
        <f t="shared" si="10"/>
        <v>0</v>
      </c>
      <c r="U21" s="4">
        <f t="shared" si="10"/>
        <v>0</v>
      </c>
      <c r="V21" s="4">
        <f t="shared" si="10"/>
        <v>0</v>
      </c>
      <c r="W21" s="4">
        <f t="shared" si="10"/>
        <v>0</v>
      </c>
      <c r="X21" s="4">
        <f t="shared" si="10"/>
        <v>0</v>
      </c>
      <c r="Y21" s="4">
        <f t="shared" si="10"/>
        <v>0</v>
      </c>
      <c r="Z21" s="4">
        <f t="shared" si="10"/>
        <v>0</v>
      </c>
      <c r="AA21" s="4">
        <f t="shared" si="10"/>
        <v>0</v>
      </c>
      <c r="AB21" s="4">
        <f t="shared" si="10"/>
        <v>0</v>
      </c>
      <c r="AC21" s="4">
        <f t="shared" si="10"/>
        <v>0</v>
      </c>
      <c r="AD21" s="4">
        <f t="shared" si="10"/>
        <v>0</v>
      </c>
      <c r="AE21" s="4">
        <f t="shared" si="11"/>
        <v>0</v>
      </c>
      <c r="AF21" s="4">
        <f t="shared" si="11"/>
        <v>0</v>
      </c>
      <c r="AG21" s="4">
        <f t="shared" si="11"/>
        <v>0</v>
      </c>
      <c r="AH21" s="4">
        <f t="shared" si="11"/>
        <v>0</v>
      </c>
      <c r="AI21" s="4">
        <f t="shared" si="12"/>
        <v>0</v>
      </c>
      <c r="AJ21" s="4">
        <f t="shared" si="23"/>
        <v>0</v>
      </c>
      <c r="AK21" s="27"/>
      <c r="AL21">
        <f t="shared" si="5"/>
        <v>10</v>
      </c>
      <c r="AM21" s="14"/>
      <c r="AN21" s="14"/>
      <c r="AO21" s="4">
        <f t="shared" si="13"/>
        <v>0</v>
      </c>
      <c r="AP21" s="4">
        <f t="shared" si="13"/>
        <v>0</v>
      </c>
      <c r="AQ21" s="4">
        <f t="shared" si="13"/>
        <v>0</v>
      </c>
      <c r="AR21" s="4">
        <f t="shared" si="13"/>
        <v>0</v>
      </c>
      <c r="AS21" s="4">
        <f t="shared" si="13"/>
        <v>0</v>
      </c>
      <c r="AT21" s="4">
        <f t="shared" si="13"/>
        <v>0</v>
      </c>
      <c r="AU21" s="4">
        <f t="shared" si="13"/>
        <v>0</v>
      </c>
      <c r="AV21" s="4">
        <f t="shared" si="13"/>
        <v>0</v>
      </c>
      <c r="AW21" s="4">
        <f t="shared" si="13"/>
        <v>0</v>
      </c>
      <c r="AX21" s="4">
        <f t="shared" si="13"/>
        <v>0</v>
      </c>
      <c r="AY21" s="4">
        <f t="shared" si="13"/>
        <v>0</v>
      </c>
      <c r="AZ21" s="4">
        <f t="shared" si="13"/>
        <v>0</v>
      </c>
      <c r="BA21" s="4">
        <f t="shared" si="13"/>
        <v>0</v>
      </c>
      <c r="BB21" s="4">
        <f t="shared" si="13"/>
        <v>0</v>
      </c>
      <c r="BC21" s="4">
        <f t="shared" si="13"/>
        <v>0</v>
      </c>
      <c r="BD21" s="4">
        <f t="shared" si="13"/>
        <v>0</v>
      </c>
      <c r="BE21" s="4">
        <f t="shared" si="14"/>
        <v>0</v>
      </c>
      <c r="BF21" s="4">
        <f t="shared" si="14"/>
        <v>0</v>
      </c>
      <c r="BG21" s="4">
        <f t="shared" si="14"/>
        <v>0</v>
      </c>
      <c r="BH21" s="4">
        <f t="shared" si="14"/>
        <v>0</v>
      </c>
      <c r="BI21" s="4">
        <f t="shared" si="14"/>
        <v>0</v>
      </c>
      <c r="BJ21" s="4">
        <f t="shared" si="27"/>
        <v>0</v>
      </c>
      <c r="BK21" s="4">
        <f t="shared" si="24"/>
        <v>0</v>
      </c>
      <c r="BL21" s="4" t="e">
        <f t="shared" si="32"/>
        <v>#DIV/0!</v>
      </c>
      <c r="BM21" s="4">
        <f t="shared" si="16"/>
        <v>0</v>
      </c>
      <c r="BN21" s="18" t="e">
        <f t="shared" si="33"/>
        <v>#DIV/0!</v>
      </c>
      <c r="BO21" s="4" t="e">
        <f t="shared" si="17"/>
        <v>#DIV/0!</v>
      </c>
      <c r="BP21" s="27"/>
      <c r="BQ21" s="4">
        <f>I21+AJ21+BK21+SUM(J$11:J21)</f>
        <v>5000000</v>
      </c>
      <c r="BR21" s="27"/>
      <c r="BS21">
        <f t="shared" si="6"/>
        <v>10</v>
      </c>
      <c r="BT21" s="11">
        <f t="shared" si="7"/>
        <v>1</v>
      </c>
      <c r="BU21" s="14">
        <f t="shared" si="18"/>
        <v>0</v>
      </c>
      <c r="BV21" s="14">
        <f t="shared" si="18"/>
        <v>0</v>
      </c>
      <c r="BW21" s="14">
        <f t="shared" si="18"/>
        <v>0</v>
      </c>
      <c r="BX21" s="14">
        <f t="shared" si="18"/>
        <v>0</v>
      </c>
      <c r="BY21" s="14">
        <f t="shared" si="18"/>
        <v>0</v>
      </c>
      <c r="BZ21" s="14">
        <f t="shared" si="18"/>
        <v>0</v>
      </c>
      <c r="CA21" s="14">
        <f t="shared" si="18"/>
        <v>0</v>
      </c>
      <c r="CB21" s="14">
        <f t="shared" si="18"/>
        <v>0</v>
      </c>
      <c r="CC21" s="14">
        <f t="shared" si="18"/>
        <v>0</v>
      </c>
      <c r="CD21" s="14">
        <f t="shared" si="18"/>
        <v>0</v>
      </c>
      <c r="CE21" s="14">
        <f t="shared" si="18"/>
        <v>0</v>
      </c>
      <c r="CF21" s="14">
        <f t="shared" si="18"/>
        <v>0</v>
      </c>
      <c r="CG21" s="14">
        <f t="shared" si="18"/>
        <v>0</v>
      </c>
      <c r="CH21" s="14">
        <f t="shared" si="18"/>
        <v>0</v>
      </c>
      <c r="CI21" s="14">
        <f t="shared" si="18"/>
        <v>0</v>
      </c>
      <c r="CJ21" s="14">
        <f t="shared" si="18"/>
        <v>0</v>
      </c>
      <c r="CK21" s="14">
        <f t="shared" si="19"/>
        <v>0</v>
      </c>
      <c r="CL21" s="14">
        <f t="shared" si="19"/>
        <v>0</v>
      </c>
      <c r="CM21" s="14">
        <f t="shared" si="19"/>
        <v>0</v>
      </c>
      <c r="CN21" s="14">
        <f t="shared" si="19"/>
        <v>0</v>
      </c>
      <c r="CO21" s="14">
        <f t="shared" si="19"/>
        <v>0</v>
      </c>
      <c r="CP21" s="14">
        <f t="shared" si="19"/>
        <v>0</v>
      </c>
      <c r="CQ21" s="14">
        <f t="shared" si="31"/>
        <v>0</v>
      </c>
      <c r="CR21" s="27"/>
    </row>
    <row r="22" spans="2:96" x14ac:dyDescent="0.2">
      <c r="B22" s="1">
        <f t="shared" si="25"/>
        <v>43871</v>
      </c>
      <c r="C22" s="8">
        <f t="shared" si="20"/>
        <v>1.5714285714285714</v>
      </c>
      <c r="D22">
        <f t="shared" si="29"/>
        <v>11</v>
      </c>
      <c r="E22" s="14">
        <f t="shared" si="26"/>
        <v>0.3</v>
      </c>
      <c r="F22" s="3">
        <f t="shared" si="21"/>
        <v>8.1661699125676517</v>
      </c>
      <c r="G22" s="3">
        <f t="shared" si="8"/>
        <v>2.8379999999999992</v>
      </c>
      <c r="H22" s="27"/>
      <c r="I22" s="4">
        <f t="shared" si="22"/>
        <v>5000000</v>
      </c>
      <c r="J22" s="4"/>
      <c r="K22" s="4">
        <f t="shared" si="9"/>
        <v>0</v>
      </c>
      <c r="L22" s="4"/>
      <c r="M22" s="14"/>
      <c r="N22" s="4">
        <f t="shared" si="30"/>
        <v>0</v>
      </c>
      <c r="O22" s="4">
        <f t="shared" si="10"/>
        <v>0</v>
      </c>
      <c r="P22" s="4">
        <f t="shared" si="10"/>
        <v>0</v>
      </c>
      <c r="Q22" s="4">
        <f t="shared" si="10"/>
        <v>0</v>
      </c>
      <c r="R22" s="4">
        <f t="shared" si="10"/>
        <v>0</v>
      </c>
      <c r="S22" s="4">
        <f t="shared" si="10"/>
        <v>0</v>
      </c>
      <c r="T22" s="4">
        <f t="shared" si="10"/>
        <v>0</v>
      </c>
      <c r="U22" s="4">
        <f t="shared" si="10"/>
        <v>0</v>
      </c>
      <c r="V22" s="4">
        <f t="shared" si="10"/>
        <v>0</v>
      </c>
      <c r="W22" s="4">
        <f t="shared" si="10"/>
        <v>0</v>
      </c>
      <c r="X22" s="4">
        <f t="shared" si="10"/>
        <v>0</v>
      </c>
      <c r="Y22" s="4">
        <f t="shared" si="10"/>
        <v>0</v>
      </c>
      <c r="Z22" s="4">
        <f t="shared" si="10"/>
        <v>0</v>
      </c>
      <c r="AA22" s="4">
        <f t="shared" si="10"/>
        <v>0</v>
      </c>
      <c r="AB22" s="4">
        <f t="shared" si="10"/>
        <v>0</v>
      </c>
      <c r="AC22" s="4">
        <f t="shared" si="10"/>
        <v>0</v>
      </c>
      <c r="AD22" s="4">
        <f t="shared" si="10"/>
        <v>0</v>
      </c>
      <c r="AE22" s="4">
        <f t="shared" si="11"/>
        <v>0</v>
      </c>
      <c r="AF22" s="4">
        <f t="shared" si="11"/>
        <v>0</v>
      </c>
      <c r="AG22" s="4">
        <f t="shared" si="11"/>
        <v>0</v>
      </c>
      <c r="AH22" s="4">
        <f t="shared" si="11"/>
        <v>0</v>
      </c>
      <c r="AI22" s="4">
        <f t="shared" si="12"/>
        <v>0</v>
      </c>
      <c r="AJ22" s="4">
        <f t="shared" si="23"/>
        <v>0</v>
      </c>
      <c r="AK22" s="27"/>
      <c r="AL22">
        <f t="shared" si="5"/>
        <v>11</v>
      </c>
      <c r="AM22" s="14"/>
      <c r="AN22" s="14"/>
      <c r="AO22" s="4">
        <f t="shared" si="13"/>
        <v>0</v>
      </c>
      <c r="AP22" s="4">
        <f t="shared" si="13"/>
        <v>0</v>
      </c>
      <c r="AQ22" s="4">
        <f t="shared" si="13"/>
        <v>0</v>
      </c>
      <c r="AR22" s="4">
        <f t="shared" si="13"/>
        <v>0</v>
      </c>
      <c r="AS22" s="4">
        <f t="shared" si="13"/>
        <v>0</v>
      </c>
      <c r="AT22" s="4">
        <f t="shared" si="13"/>
        <v>0</v>
      </c>
      <c r="AU22" s="4">
        <f t="shared" si="13"/>
        <v>0</v>
      </c>
      <c r="AV22" s="4">
        <f t="shared" si="13"/>
        <v>0</v>
      </c>
      <c r="AW22" s="4">
        <f t="shared" si="13"/>
        <v>0</v>
      </c>
      <c r="AX22" s="4">
        <f t="shared" si="13"/>
        <v>0</v>
      </c>
      <c r="AY22" s="4">
        <f t="shared" si="13"/>
        <v>0</v>
      </c>
      <c r="AZ22" s="4">
        <f t="shared" si="13"/>
        <v>0</v>
      </c>
      <c r="BA22" s="4">
        <f t="shared" si="13"/>
        <v>0</v>
      </c>
      <c r="BB22" s="4">
        <f t="shared" si="13"/>
        <v>0</v>
      </c>
      <c r="BC22" s="4">
        <f t="shared" si="13"/>
        <v>0</v>
      </c>
      <c r="BD22" s="4">
        <f t="shared" si="13"/>
        <v>0</v>
      </c>
      <c r="BE22" s="4">
        <f t="shared" si="14"/>
        <v>0</v>
      </c>
      <c r="BF22" s="4">
        <f t="shared" si="14"/>
        <v>0</v>
      </c>
      <c r="BG22" s="4">
        <f t="shared" si="14"/>
        <v>0</v>
      </c>
      <c r="BH22" s="4">
        <f t="shared" si="14"/>
        <v>0</v>
      </c>
      <c r="BI22" s="4">
        <f t="shared" si="14"/>
        <v>0</v>
      </c>
      <c r="BJ22" s="4">
        <f t="shared" si="27"/>
        <v>0</v>
      </c>
      <c r="BK22" s="4">
        <f t="shared" si="24"/>
        <v>0</v>
      </c>
      <c r="BL22" s="4" t="e">
        <f t="shared" si="32"/>
        <v>#DIV/0!</v>
      </c>
      <c r="BM22" s="4">
        <f t="shared" si="16"/>
        <v>0</v>
      </c>
      <c r="BN22" s="18" t="e">
        <f t="shared" si="33"/>
        <v>#DIV/0!</v>
      </c>
      <c r="BO22" s="4" t="e">
        <f t="shared" si="17"/>
        <v>#DIV/0!</v>
      </c>
      <c r="BP22" s="27"/>
      <c r="BQ22" s="4">
        <f>I22+AJ22+BK22+SUM(J$11:J22)</f>
        <v>5000000</v>
      </c>
      <c r="BR22" s="27"/>
      <c r="BS22">
        <f t="shared" si="6"/>
        <v>11</v>
      </c>
      <c r="BT22" s="11">
        <f t="shared" si="7"/>
        <v>1</v>
      </c>
      <c r="BU22" s="14">
        <f t="shared" si="18"/>
        <v>0</v>
      </c>
      <c r="BV22" s="14">
        <f t="shared" si="18"/>
        <v>0</v>
      </c>
      <c r="BW22" s="14">
        <f t="shared" si="18"/>
        <v>0</v>
      </c>
      <c r="BX22" s="14">
        <f t="shared" si="18"/>
        <v>0</v>
      </c>
      <c r="BY22" s="14">
        <f t="shared" si="18"/>
        <v>0</v>
      </c>
      <c r="BZ22" s="14">
        <f t="shared" si="18"/>
        <v>0</v>
      </c>
      <c r="CA22" s="14">
        <f t="shared" si="18"/>
        <v>0</v>
      </c>
      <c r="CB22" s="14">
        <f t="shared" si="18"/>
        <v>0</v>
      </c>
      <c r="CC22" s="14">
        <f t="shared" si="18"/>
        <v>0</v>
      </c>
      <c r="CD22" s="14">
        <f t="shared" si="18"/>
        <v>0</v>
      </c>
      <c r="CE22" s="14">
        <f t="shared" si="18"/>
        <v>0</v>
      </c>
      <c r="CF22" s="14">
        <f t="shared" si="18"/>
        <v>0</v>
      </c>
      <c r="CG22" s="14">
        <f t="shared" si="18"/>
        <v>0</v>
      </c>
      <c r="CH22" s="14">
        <f t="shared" si="18"/>
        <v>0</v>
      </c>
      <c r="CI22" s="14">
        <f t="shared" si="18"/>
        <v>0</v>
      </c>
      <c r="CJ22" s="14">
        <f t="shared" si="18"/>
        <v>0</v>
      </c>
      <c r="CK22" s="14">
        <f t="shared" si="19"/>
        <v>0</v>
      </c>
      <c r="CL22" s="14">
        <f t="shared" si="19"/>
        <v>0</v>
      </c>
      <c r="CM22" s="14">
        <f t="shared" si="19"/>
        <v>0</v>
      </c>
      <c r="CN22" s="14">
        <f t="shared" si="19"/>
        <v>0</v>
      </c>
      <c r="CO22" s="14">
        <f t="shared" si="19"/>
        <v>0</v>
      </c>
      <c r="CP22" s="14">
        <f t="shared" si="19"/>
        <v>0</v>
      </c>
      <c r="CQ22" s="14">
        <f t="shared" si="31"/>
        <v>0</v>
      </c>
      <c r="CR22" s="27"/>
    </row>
    <row r="23" spans="2:96" x14ac:dyDescent="0.2">
      <c r="B23" s="1">
        <f t="shared" si="25"/>
        <v>43872</v>
      </c>
      <c r="C23" s="8">
        <f t="shared" si="20"/>
        <v>1.7142857142857142</v>
      </c>
      <c r="D23">
        <f t="shared" si="29"/>
        <v>12</v>
      </c>
      <c r="E23" s="14">
        <f t="shared" si="26"/>
        <v>0.3</v>
      </c>
      <c r="F23" s="3">
        <f t="shared" si="21"/>
        <v>8.1661699125676517</v>
      </c>
      <c r="G23" s="3">
        <f t="shared" si="8"/>
        <v>2.8379999999999992</v>
      </c>
      <c r="H23" s="27"/>
      <c r="I23" s="4">
        <f t="shared" si="22"/>
        <v>5000000</v>
      </c>
      <c r="J23" s="4"/>
      <c r="K23" s="4">
        <f t="shared" si="9"/>
        <v>0</v>
      </c>
      <c r="L23" s="4"/>
      <c r="M23" s="14"/>
      <c r="N23" s="4">
        <f t="shared" si="30"/>
        <v>0</v>
      </c>
      <c r="O23" s="4">
        <f t="shared" si="10"/>
        <v>0</v>
      </c>
      <c r="P23" s="4">
        <f t="shared" si="10"/>
        <v>0</v>
      </c>
      <c r="Q23" s="4">
        <f t="shared" si="10"/>
        <v>0</v>
      </c>
      <c r="R23" s="4">
        <f t="shared" si="10"/>
        <v>0</v>
      </c>
      <c r="S23" s="4">
        <f t="shared" si="10"/>
        <v>0</v>
      </c>
      <c r="T23" s="4">
        <f t="shared" si="10"/>
        <v>0</v>
      </c>
      <c r="U23" s="4">
        <f t="shared" si="10"/>
        <v>0</v>
      </c>
      <c r="V23" s="4">
        <f t="shared" si="10"/>
        <v>0</v>
      </c>
      <c r="W23" s="4">
        <f t="shared" si="10"/>
        <v>0</v>
      </c>
      <c r="X23" s="4">
        <f t="shared" si="10"/>
        <v>0</v>
      </c>
      <c r="Y23" s="4">
        <f t="shared" si="10"/>
        <v>0</v>
      </c>
      <c r="Z23" s="4">
        <f t="shared" si="10"/>
        <v>0</v>
      </c>
      <c r="AA23" s="4">
        <f t="shared" si="10"/>
        <v>0</v>
      </c>
      <c r="AB23" s="4">
        <f t="shared" si="10"/>
        <v>0</v>
      </c>
      <c r="AC23" s="4">
        <f t="shared" si="10"/>
        <v>0</v>
      </c>
      <c r="AD23" s="4">
        <f t="shared" si="10"/>
        <v>0</v>
      </c>
      <c r="AE23" s="4">
        <f t="shared" si="11"/>
        <v>0</v>
      </c>
      <c r="AF23" s="4">
        <f t="shared" si="11"/>
        <v>0</v>
      </c>
      <c r="AG23" s="4">
        <f t="shared" si="11"/>
        <v>0</v>
      </c>
      <c r="AH23" s="4">
        <f t="shared" si="11"/>
        <v>0</v>
      </c>
      <c r="AI23" s="4">
        <f t="shared" si="12"/>
        <v>0</v>
      </c>
      <c r="AJ23" s="4">
        <f t="shared" si="23"/>
        <v>0</v>
      </c>
      <c r="AK23" s="27"/>
      <c r="AL23">
        <f t="shared" si="5"/>
        <v>12</v>
      </c>
      <c r="AM23" s="14"/>
      <c r="AN23" s="14"/>
      <c r="AO23" s="4">
        <f t="shared" si="13"/>
        <v>0</v>
      </c>
      <c r="AP23" s="4">
        <f t="shared" si="13"/>
        <v>0</v>
      </c>
      <c r="AQ23" s="4">
        <f t="shared" si="13"/>
        <v>0</v>
      </c>
      <c r="AR23" s="4">
        <f t="shared" si="13"/>
        <v>0</v>
      </c>
      <c r="AS23" s="4">
        <f t="shared" si="13"/>
        <v>0</v>
      </c>
      <c r="AT23" s="4">
        <f t="shared" si="13"/>
        <v>0</v>
      </c>
      <c r="AU23" s="4">
        <f t="shared" si="13"/>
        <v>0</v>
      </c>
      <c r="AV23" s="4">
        <f t="shared" si="13"/>
        <v>0</v>
      </c>
      <c r="AW23" s="4">
        <f t="shared" si="13"/>
        <v>0</v>
      </c>
      <c r="AX23" s="4">
        <f t="shared" si="13"/>
        <v>0</v>
      </c>
      <c r="AY23" s="4">
        <f t="shared" si="13"/>
        <v>0</v>
      </c>
      <c r="AZ23" s="4">
        <f t="shared" si="13"/>
        <v>0</v>
      </c>
      <c r="BA23" s="4">
        <f t="shared" si="13"/>
        <v>0</v>
      </c>
      <c r="BB23" s="4">
        <f t="shared" si="13"/>
        <v>0</v>
      </c>
      <c r="BC23" s="4">
        <f t="shared" si="13"/>
        <v>0</v>
      </c>
      <c r="BD23" s="4">
        <f t="shared" si="13"/>
        <v>0</v>
      </c>
      <c r="BE23" s="4">
        <f t="shared" si="14"/>
        <v>0</v>
      </c>
      <c r="BF23" s="4">
        <f t="shared" si="14"/>
        <v>0</v>
      </c>
      <c r="BG23" s="4">
        <f t="shared" si="14"/>
        <v>0</v>
      </c>
      <c r="BH23" s="4">
        <f t="shared" si="14"/>
        <v>0</v>
      </c>
      <c r="BI23" s="4">
        <f t="shared" si="14"/>
        <v>0</v>
      </c>
      <c r="BJ23" s="4">
        <f t="shared" si="27"/>
        <v>0</v>
      </c>
      <c r="BK23" s="4">
        <f t="shared" si="24"/>
        <v>0</v>
      </c>
      <c r="BL23" s="4" t="e">
        <f t="shared" si="32"/>
        <v>#DIV/0!</v>
      </c>
      <c r="BM23" s="4">
        <f t="shared" si="16"/>
        <v>0</v>
      </c>
      <c r="BN23" s="18" t="e">
        <f t="shared" si="33"/>
        <v>#DIV/0!</v>
      </c>
      <c r="BO23" s="4" t="e">
        <f t="shared" si="17"/>
        <v>#DIV/0!</v>
      </c>
      <c r="BP23" s="27"/>
      <c r="BQ23" s="4">
        <f>I23+AJ23+BK23+SUM(J$11:J23)</f>
        <v>5000000</v>
      </c>
      <c r="BR23" s="27"/>
      <c r="BS23">
        <f t="shared" si="6"/>
        <v>12</v>
      </c>
      <c r="BT23" s="11">
        <f t="shared" si="7"/>
        <v>1</v>
      </c>
      <c r="BU23" s="14">
        <f t="shared" si="18"/>
        <v>0</v>
      </c>
      <c r="BV23" s="14">
        <f t="shared" si="18"/>
        <v>0</v>
      </c>
      <c r="BW23" s="14">
        <f t="shared" si="18"/>
        <v>0</v>
      </c>
      <c r="BX23" s="14">
        <f t="shared" si="18"/>
        <v>0</v>
      </c>
      <c r="BY23" s="14">
        <f t="shared" si="18"/>
        <v>0</v>
      </c>
      <c r="BZ23" s="14">
        <f t="shared" si="18"/>
        <v>0</v>
      </c>
      <c r="CA23" s="14">
        <f t="shared" si="18"/>
        <v>0</v>
      </c>
      <c r="CB23" s="14">
        <f t="shared" si="18"/>
        <v>0</v>
      </c>
      <c r="CC23" s="14">
        <f t="shared" si="18"/>
        <v>0</v>
      </c>
      <c r="CD23" s="14">
        <f t="shared" si="18"/>
        <v>0</v>
      </c>
      <c r="CE23" s="14">
        <f t="shared" si="18"/>
        <v>0</v>
      </c>
      <c r="CF23" s="14">
        <f t="shared" si="18"/>
        <v>0</v>
      </c>
      <c r="CG23" s="14">
        <f t="shared" si="18"/>
        <v>0</v>
      </c>
      <c r="CH23" s="14">
        <f t="shared" si="18"/>
        <v>0</v>
      </c>
      <c r="CI23" s="14">
        <f t="shared" si="18"/>
        <v>0</v>
      </c>
      <c r="CJ23" s="14">
        <f t="shared" si="18"/>
        <v>0</v>
      </c>
      <c r="CK23" s="14">
        <f t="shared" si="19"/>
        <v>0</v>
      </c>
      <c r="CL23" s="14">
        <f t="shared" si="19"/>
        <v>0</v>
      </c>
      <c r="CM23" s="14">
        <f t="shared" si="19"/>
        <v>0</v>
      </c>
      <c r="CN23" s="14">
        <f t="shared" si="19"/>
        <v>0</v>
      </c>
      <c r="CO23" s="14">
        <f t="shared" si="19"/>
        <v>0</v>
      </c>
      <c r="CP23" s="14">
        <f t="shared" si="19"/>
        <v>0</v>
      </c>
      <c r="CQ23" s="14">
        <f t="shared" si="31"/>
        <v>0</v>
      </c>
      <c r="CR23" s="27"/>
    </row>
    <row r="24" spans="2:96" x14ac:dyDescent="0.2">
      <c r="B24" s="1">
        <f t="shared" si="25"/>
        <v>43873</v>
      </c>
      <c r="C24" s="8">
        <f t="shared" si="20"/>
        <v>1.8571428571428572</v>
      </c>
      <c r="D24">
        <f t="shared" si="29"/>
        <v>13</v>
      </c>
      <c r="E24" s="14">
        <f t="shared" si="26"/>
        <v>0.3</v>
      </c>
      <c r="F24" s="3">
        <f t="shared" si="21"/>
        <v>8.1661699125676517</v>
      </c>
      <c r="G24" s="3">
        <f t="shared" si="8"/>
        <v>2.8379999999999992</v>
      </c>
      <c r="H24" s="27"/>
      <c r="I24" s="4">
        <f t="shared" si="22"/>
        <v>5000000</v>
      </c>
      <c r="J24" s="4"/>
      <c r="K24" s="4">
        <f t="shared" si="9"/>
        <v>0</v>
      </c>
      <c r="L24" s="4"/>
      <c r="M24" s="14"/>
      <c r="N24" s="4">
        <f t="shared" si="30"/>
        <v>0</v>
      </c>
      <c r="O24" s="4">
        <f t="shared" si="10"/>
        <v>0</v>
      </c>
      <c r="P24" s="4">
        <f t="shared" si="10"/>
        <v>0</v>
      </c>
      <c r="Q24" s="4">
        <f t="shared" si="10"/>
        <v>0</v>
      </c>
      <c r="R24" s="4">
        <f t="shared" si="10"/>
        <v>0</v>
      </c>
      <c r="S24" s="4">
        <f t="shared" si="10"/>
        <v>0</v>
      </c>
      <c r="T24" s="4">
        <f t="shared" si="10"/>
        <v>0</v>
      </c>
      <c r="U24" s="4">
        <f t="shared" si="10"/>
        <v>0</v>
      </c>
      <c r="V24" s="4">
        <f t="shared" si="10"/>
        <v>0</v>
      </c>
      <c r="W24" s="4">
        <f t="shared" si="10"/>
        <v>0</v>
      </c>
      <c r="X24" s="4">
        <f t="shared" si="10"/>
        <v>0</v>
      </c>
      <c r="Y24" s="4">
        <f t="shared" si="10"/>
        <v>0</v>
      </c>
      <c r="Z24" s="4">
        <f t="shared" si="10"/>
        <v>0</v>
      </c>
      <c r="AA24" s="4">
        <f t="shared" si="10"/>
        <v>0</v>
      </c>
      <c r="AB24" s="4">
        <f t="shared" si="10"/>
        <v>0</v>
      </c>
      <c r="AC24" s="4">
        <f t="shared" si="10"/>
        <v>0</v>
      </c>
      <c r="AD24" s="4">
        <f t="shared" si="10"/>
        <v>0</v>
      </c>
      <c r="AE24" s="4">
        <f t="shared" si="11"/>
        <v>0</v>
      </c>
      <c r="AF24" s="4">
        <f t="shared" si="11"/>
        <v>0</v>
      </c>
      <c r="AG24" s="4">
        <f t="shared" si="11"/>
        <v>0</v>
      </c>
      <c r="AH24" s="4">
        <f t="shared" si="11"/>
        <v>0</v>
      </c>
      <c r="AI24" s="4">
        <f t="shared" si="12"/>
        <v>0</v>
      </c>
      <c r="AJ24" s="4">
        <f t="shared" si="23"/>
        <v>0</v>
      </c>
      <c r="AK24" s="27"/>
      <c r="AL24">
        <f t="shared" si="5"/>
        <v>13</v>
      </c>
      <c r="AM24" s="14"/>
      <c r="AN24" s="14"/>
      <c r="AO24" s="4">
        <f t="shared" si="13"/>
        <v>0</v>
      </c>
      <c r="AP24" s="4">
        <f t="shared" si="13"/>
        <v>0</v>
      </c>
      <c r="AQ24" s="4">
        <f t="shared" si="13"/>
        <v>0</v>
      </c>
      <c r="AR24" s="4">
        <f t="shared" si="13"/>
        <v>0</v>
      </c>
      <c r="AS24" s="4">
        <f t="shared" si="13"/>
        <v>0</v>
      </c>
      <c r="AT24" s="4">
        <f t="shared" si="13"/>
        <v>0</v>
      </c>
      <c r="AU24" s="4">
        <f t="shared" si="13"/>
        <v>0</v>
      </c>
      <c r="AV24" s="4">
        <f t="shared" si="13"/>
        <v>0</v>
      </c>
      <c r="AW24" s="4">
        <f t="shared" si="13"/>
        <v>0</v>
      </c>
      <c r="AX24" s="4">
        <f t="shared" si="13"/>
        <v>0</v>
      </c>
      <c r="AY24" s="4">
        <f t="shared" si="13"/>
        <v>0</v>
      </c>
      <c r="AZ24" s="4">
        <f t="shared" si="13"/>
        <v>0</v>
      </c>
      <c r="BA24" s="4">
        <f t="shared" si="13"/>
        <v>0</v>
      </c>
      <c r="BB24" s="4">
        <f t="shared" si="13"/>
        <v>0</v>
      </c>
      <c r="BC24" s="4">
        <f t="shared" si="13"/>
        <v>0</v>
      </c>
      <c r="BD24" s="4">
        <f t="shared" si="13"/>
        <v>0</v>
      </c>
      <c r="BE24" s="4">
        <f t="shared" si="14"/>
        <v>0</v>
      </c>
      <c r="BF24" s="4">
        <f t="shared" si="14"/>
        <v>0</v>
      </c>
      <c r="BG24" s="4">
        <f t="shared" si="14"/>
        <v>0</v>
      </c>
      <c r="BH24" s="4">
        <f t="shared" si="14"/>
        <v>0</v>
      </c>
      <c r="BI24" s="4">
        <f t="shared" si="14"/>
        <v>0</v>
      </c>
      <c r="BJ24" s="4">
        <f t="shared" si="27"/>
        <v>0</v>
      </c>
      <c r="BK24" s="4">
        <f t="shared" si="24"/>
        <v>0</v>
      </c>
      <c r="BL24" s="4" t="e">
        <f t="shared" si="32"/>
        <v>#DIV/0!</v>
      </c>
      <c r="BM24" s="4">
        <f t="shared" si="16"/>
        <v>0</v>
      </c>
      <c r="BN24" s="18" t="e">
        <f t="shared" si="33"/>
        <v>#DIV/0!</v>
      </c>
      <c r="BO24" s="4" t="e">
        <f t="shared" si="17"/>
        <v>#DIV/0!</v>
      </c>
      <c r="BP24" s="27"/>
      <c r="BQ24" s="4">
        <f>I24+AJ24+BK24+SUM(J$11:J24)</f>
        <v>5000000</v>
      </c>
      <c r="BR24" s="27"/>
      <c r="BS24">
        <f t="shared" si="6"/>
        <v>13</v>
      </c>
      <c r="BT24" s="11">
        <f t="shared" si="7"/>
        <v>1</v>
      </c>
      <c r="BU24" s="14">
        <f t="shared" si="18"/>
        <v>0</v>
      </c>
      <c r="BV24" s="14">
        <f t="shared" si="18"/>
        <v>0</v>
      </c>
      <c r="BW24" s="14">
        <f t="shared" si="18"/>
        <v>0</v>
      </c>
      <c r="BX24" s="14">
        <f t="shared" si="18"/>
        <v>0</v>
      </c>
      <c r="BY24" s="14">
        <f t="shared" si="18"/>
        <v>0</v>
      </c>
      <c r="BZ24" s="14">
        <f t="shared" si="18"/>
        <v>0</v>
      </c>
      <c r="CA24" s="14">
        <f t="shared" si="18"/>
        <v>0</v>
      </c>
      <c r="CB24" s="14">
        <f t="shared" si="18"/>
        <v>0</v>
      </c>
      <c r="CC24" s="14">
        <f t="shared" si="18"/>
        <v>0</v>
      </c>
      <c r="CD24" s="14">
        <f t="shared" si="18"/>
        <v>0</v>
      </c>
      <c r="CE24" s="14">
        <f t="shared" si="18"/>
        <v>0</v>
      </c>
      <c r="CF24" s="14">
        <f t="shared" si="18"/>
        <v>0</v>
      </c>
      <c r="CG24" s="14">
        <f t="shared" si="18"/>
        <v>0</v>
      </c>
      <c r="CH24" s="14">
        <f t="shared" si="18"/>
        <v>0</v>
      </c>
      <c r="CI24" s="14">
        <f t="shared" si="18"/>
        <v>0</v>
      </c>
      <c r="CJ24" s="14">
        <f t="shared" si="18"/>
        <v>0</v>
      </c>
      <c r="CK24" s="14">
        <f t="shared" si="19"/>
        <v>0</v>
      </c>
      <c r="CL24" s="14">
        <f t="shared" si="19"/>
        <v>0</v>
      </c>
      <c r="CM24" s="14">
        <f t="shared" si="19"/>
        <v>0</v>
      </c>
      <c r="CN24" s="14">
        <f t="shared" si="19"/>
        <v>0</v>
      </c>
      <c r="CO24" s="14">
        <f t="shared" si="19"/>
        <v>0</v>
      </c>
      <c r="CP24" s="14">
        <f t="shared" si="19"/>
        <v>0</v>
      </c>
      <c r="CQ24" s="14">
        <f t="shared" si="31"/>
        <v>0</v>
      </c>
      <c r="CR24" s="27"/>
    </row>
    <row r="25" spans="2:96" x14ac:dyDescent="0.2">
      <c r="B25" s="1">
        <f t="shared" si="25"/>
        <v>43874</v>
      </c>
      <c r="C25" s="8">
        <f t="shared" si="20"/>
        <v>2</v>
      </c>
      <c r="D25">
        <f t="shared" si="29"/>
        <v>14</v>
      </c>
      <c r="E25" s="14">
        <f t="shared" si="26"/>
        <v>0.3</v>
      </c>
      <c r="F25" s="3">
        <f t="shared" si="21"/>
        <v>8.1661699125676517</v>
      </c>
      <c r="G25" s="3">
        <f t="shared" si="8"/>
        <v>2.8379999999999992</v>
      </c>
      <c r="H25" s="27"/>
      <c r="I25" s="4">
        <f t="shared" si="22"/>
        <v>5000000</v>
      </c>
      <c r="J25" s="4"/>
      <c r="K25" s="4">
        <f t="shared" si="9"/>
        <v>0</v>
      </c>
      <c r="L25" s="4"/>
      <c r="M25" s="14"/>
      <c r="N25" s="4">
        <f t="shared" si="30"/>
        <v>0</v>
      </c>
      <c r="O25" s="4">
        <f t="shared" si="10"/>
        <v>0</v>
      </c>
      <c r="P25" s="4">
        <f t="shared" si="10"/>
        <v>0</v>
      </c>
      <c r="Q25" s="4">
        <f t="shared" si="10"/>
        <v>0</v>
      </c>
      <c r="R25" s="4">
        <f t="shared" si="10"/>
        <v>0</v>
      </c>
      <c r="S25" s="4">
        <f t="shared" si="10"/>
        <v>0</v>
      </c>
      <c r="T25" s="4">
        <f t="shared" si="10"/>
        <v>0</v>
      </c>
      <c r="U25" s="4">
        <f t="shared" si="10"/>
        <v>0</v>
      </c>
      <c r="V25" s="4">
        <f t="shared" si="10"/>
        <v>0</v>
      </c>
      <c r="W25" s="4">
        <f t="shared" si="10"/>
        <v>0</v>
      </c>
      <c r="X25" s="4">
        <f t="shared" si="10"/>
        <v>0</v>
      </c>
      <c r="Y25" s="4">
        <f t="shared" si="10"/>
        <v>0</v>
      </c>
      <c r="Z25" s="4">
        <f t="shared" si="10"/>
        <v>0</v>
      </c>
      <c r="AA25" s="4">
        <f t="shared" si="10"/>
        <v>0</v>
      </c>
      <c r="AB25" s="4">
        <f t="shared" si="10"/>
        <v>0</v>
      </c>
      <c r="AC25" s="4">
        <f t="shared" si="10"/>
        <v>0</v>
      </c>
      <c r="AD25" s="4">
        <f t="shared" si="10"/>
        <v>0</v>
      </c>
      <c r="AE25" s="4">
        <f t="shared" si="11"/>
        <v>0</v>
      </c>
      <c r="AF25" s="4">
        <f t="shared" si="11"/>
        <v>0</v>
      </c>
      <c r="AG25" s="4">
        <f t="shared" si="11"/>
        <v>0</v>
      </c>
      <c r="AH25" s="4">
        <f t="shared" si="11"/>
        <v>0</v>
      </c>
      <c r="AI25" s="4">
        <f t="shared" si="12"/>
        <v>0</v>
      </c>
      <c r="AJ25" s="4">
        <f t="shared" si="23"/>
        <v>0</v>
      </c>
      <c r="AK25" s="27"/>
      <c r="AL25">
        <f t="shared" si="5"/>
        <v>14</v>
      </c>
      <c r="AM25" s="14"/>
      <c r="AN25" s="14"/>
      <c r="AO25" s="4">
        <f t="shared" si="13"/>
        <v>0</v>
      </c>
      <c r="AP25" s="4">
        <f t="shared" si="13"/>
        <v>0</v>
      </c>
      <c r="AQ25" s="4">
        <f t="shared" si="13"/>
        <v>0</v>
      </c>
      <c r="AR25" s="4">
        <f t="shared" si="13"/>
        <v>0</v>
      </c>
      <c r="AS25" s="4">
        <f t="shared" si="13"/>
        <v>0</v>
      </c>
      <c r="AT25" s="4">
        <f t="shared" si="13"/>
        <v>0</v>
      </c>
      <c r="AU25" s="4">
        <f t="shared" si="13"/>
        <v>0</v>
      </c>
      <c r="AV25" s="4">
        <f t="shared" si="13"/>
        <v>0</v>
      </c>
      <c r="AW25" s="4">
        <f t="shared" si="13"/>
        <v>0</v>
      </c>
      <c r="AX25" s="4">
        <f t="shared" si="13"/>
        <v>0</v>
      </c>
      <c r="AY25" s="4">
        <f t="shared" si="13"/>
        <v>0</v>
      </c>
      <c r="AZ25" s="4">
        <f t="shared" si="13"/>
        <v>0</v>
      </c>
      <c r="BA25" s="4">
        <f t="shared" si="13"/>
        <v>0</v>
      </c>
      <c r="BB25" s="4">
        <f t="shared" si="13"/>
        <v>0</v>
      </c>
      <c r="BC25" s="4">
        <f t="shared" si="13"/>
        <v>0</v>
      </c>
      <c r="BD25" s="4">
        <f t="shared" si="13"/>
        <v>0</v>
      </c>
      <c r="BE25" s="4">
        <f t="shared" si="14"/>
        <v>0</v>
      </c>
      <c r="BF25" s="4">
        <f t="shared" si="14"/>
        <v>0</v>
      </c>
      <c r="BG25" s="4">
        <f t="shared" si="14"/>
        <v>0</v>
      </c>
      <c r="BH25" s="4">
        <f t="shared" si="14"/>
        <v>0</v>
      </c>
      <c r="BI25" s="4">
        <f t="shared" si="14"/>
        <v>0</v>
      </c>
      <c r="BJ25" s="4">
        <f t="shared" si="27"/>
        <v>0</v>
      </c>
      <c r="BK25" s="4">
        <f t="shared" si="24"/>
        <v>0</v>
      </c>
      <c r="BL25" s="4" t="e">
        <f t="shared" si="32"/>
        <v>#DIV/0!</v>
      </c>
      <c r="BM25" s="4">
        <f t="shared" si="16"/>
        <v>0</v>
      </c>
      <c r="BN25" s="18" t="e">
        <f t="shared" si="33"/>
        <v>#DIV/0!</v>
      </c>
      <c r="BO25" s="4" t="e">
        <f t="shared" si="17"/>
        <v>#DIV/0!</v>
      </c>
      <c r="BP25" s="27"/>
      <c r="BQ25" s="4">
        <f>I25+AJ25+BK25+SUM(J$11:J25)</f>
        <v>5000000</v>
      </c>
      <c r="BR25" s="27"/>
      <c r="BS25">
        <f t="shared" si="6"/>
        <v>14</v>
      </c>
      <c r="BT25" s="11">
        <f t="shared" si="7"/>
        <v>1</v>
      </c>
      <c r="BU25" s="14">
        <f t="shared" si="18"/>
        <v>0</v>
      </c>
      <c r="BV25" s="14">
        <f t="shared" si="18"/>
        <v>0</v>
      </c>
      <c r="BW25" s="14">
        <f t="shared" si="18"/>
        <v>0</v>
      </c>
      <c r="BX25" s="14">
        <f t="shared" si="18"/>
        <v>0</v>
      </c>
      <c r="BY25" s="14">
        <f t="shared" si="18"/>
        <v>0</v>
      </c>
      <c r="BZ25" s="14">
        <f t="shared" si="18"/>
        <v>0</v>
      </c>
      <c r="CA25" s="14">
        <f t="shared" si="18"/>
        <v>0</v>
      </c>
      <c r="CB25" s="14">
        <f t="shared" si="18"/>
        <v>0</v>
      </c>
      <c r="CC25" s="14">
        <f t="shared" si="18"/>
        <v>0</v>
      </c>
      <c r="CD25" s="14">
        <f t="shared" si="18"/>
        <v>0</v>
      </c>
      <c r="CE25" s="14">
        <f t="shared" si="18"/>
        <v>0</v>
      </c>
      <c r="CF25" s="14">
        <f t="shared" si="18"/>
        <v>0</v>
      </c>
      <c r="CG25" s="14">
        <f t="shared" si="18"/>
        <v>0</v>
      </c>
      <c r="CH25" s="14">
        <f t="shared" si="18"/>
        <v>0</v>
      </c>
      <c r="CI25" s="14">
        <f t="shared" si="18"/>
        <v>0</v>
      </c>
      <c r="CJ25" s="14">
        <f t="shared" si="18"/>
        <v>0</v>
      </c>
      <c r="CK25" s="14">
        <f t="shared" si="19"/>
        <v>0</v>
      </c>
      <c r="CL25" s="14">
        <f t="shared" si="19"/>
        <v>0</v>
      </c>
      <c r="CM25" s="14">
        <f t="shared" si="19"/>
        <v>0</v>
      </c>
      <c r="CN25" s="14">
        <f t="shared" si="19"/>
        <v>0</v>
      </c>
      <c r="CO25" s="14">
        <f t="shared" si="19"/>
        <v>0</v>
      </c>
      <c r="CP25" s="14">
        <f t="shared" si="19"/>
        <v>0</v>
      </c>
      <c r="CQ25" s="14">
        <f t="shared" si="31"/>
        <v>0</v>
      </c>
      <c r="CR25" s="27"/>
    </row>
    <row r="26" spans="2:96" x14ac:dyDescent="0.2">
      <c r="B26" s="1">
        <f t="shared" si="25"/>
        <v>43875</v>
      </c>
      <c r="C26" s="8">
        <f t="shared" si="20"/>
        <v>2.1428571428571428</v>
      </c>
      <c r="D26">
        <f t="shared" si="29"/>
        <v>15</v>
      </c>
      <c r="E26" s="14">
        <f t="shared" si="26"/>
        <v>0.3</v>
      </c>
      <c r="F26" s="3">
        <f t="shared" si="21"/>
        <v>8.1661699125676517</v>
      </c>
      <c r="G26" s="3">
        <f t="shared" si="8"/>
        <v>2.8379999999999992</v>
      </c>
      <c r="H26" s="27"/>
      <c r="I26" s="4">
        <f t="shared" si="22"/>
        <v>5000000</v>
      </c>
      <c r="J26" s="4"/>
      <c r="K26" s="4">
        <f t="shared" si="9"/>
        <v>0</v>
      </c>
      <c r="L26" s="4"/>
      <c r="M26" s="14"/>
      <c r="N26" s="4">
        <f t="shared" si="30"/>
        <v>0</v>
      </c>
      <c r="O26" s="4">
        <f t="shared" si="10"/>
        <v>0</v>
      </c>
      <c r="P26" s="4">
        <f t="shared" si="10"/>
        <v>0</v>
      </c>
      <c r="Q26" s="4">
        <f t="shared" si="10"/>
        <v>0</v>
      </c>
      <c r="R26" s="4">
        <f t="shared" si="10"/>
        <v>0</v>
      </c>
      <c r="S26" s="4">
        <f t="shared" si="10"/>
        <v>0</v>
      </c>
      <c r="T26" s="4">
        <f t="shared" si="10"/>
        <v>0</v>
      </c>
      <c r="U26" s="4">
        <f t="shared" si="10"/>
        <v>0</v>
      </c>
      <c r="V26" s="4">
        <f t="shared" si="10"/>
        <v>0</v>
      </c>
      <c r="W26" s="4">
        <f t="shared" si="10"/>
        <v>0</v>
      </c>
      <c r="X26" s="4">
        <f t="shared" si="10"/>
        <v>0</v>
      </c>
      <c r="Y26" s="4">
        <f t="shared" si="10"/>
        <v>0</v>
      </c>
      <c r="Z26" s="4">
        <f t="shared" si="10"/>
        <v>0</v>
      </c>
      <c r="AA26" s="4">
        <f t="shared" si="10"/>
        <v>0</v>
      </c>
      <c r="AB26" s="4">
        <f t="shared" si="10"/>
        <v>0</v>
      </c>
      <c r="AC26" s="4">
        <f t="shared" si="10"/>
        <v>0</v>
      </c>
      <c r="AD26" s="4">
        <f t="shared" si="10"/>
        <v>0</v>
      </c>
      <c r="AE26" s="4">
        <f t="shared" si="11"/>
        <v>0</v>
      </c>
      <c r="AF26" s="4">
        <f t="shared" si="11"/>
        <v>0</v>
      </c>
      <c r="AG26" s="4">
        <f t="shared" si="11"/>
        <v>0</v>
      </c>
      <c r="AH26" s="4">
        <f t="shared" si="11"/>
        <v>0</v>
      </c>
      <c r="AI26" s="4">
        <f t="shared" si="12"/>
        <v>0</v>
      </c>
      <c r="AJ26" s="4">
        <f t="shared" si="23"/>
        <v>0</v>
      </c>
      <c r="AK26" s="27"/>
      <c r="AL26">
        <f t="shared" si="5"/>
        <v>15</v>
      </c>
      <c r="AM26" s="14"/>
      <c r="AN26" s="14"/>
      <c r="AO26" s="4">
        <f t="shared" si="13"/>
        <v>0</v>
      </c>
      <c r="AP26" s="4">
        <f t="shared" si="13"/>
        <v>0</v>
      </c>
      <c r="AQ26" s="4">
        <f t="shared" si="13"/>
        <v>0</v>
      </c>
      <c r="AR26" s="4">
        <f t="shared" si="13"/>
        <v>0</v>
      </c>
      <c r="AS26" s="4">
        <f t="shared" si="13"/>
        <v>0</v>
      </c>
      <c r="AT26" s="4">
        <f t="shared" si="13"/>
        <v>0</v>
      </c>
      <c r="AU26" s="4">
        <f t="shared" si="13"/>
        <v>0</v>
      </c>
      <c r="AV26" s="4">
        <f t="shared" si="13"/>
        <v>0</v>
      </c>
      <c r="AW26" s="4">
        <f t="shared" si="13"/>
        <v>0</v>
      </c>
      <c r="AX26" s="4">
        <f t="shared" si="13"/>
        <v>0</v>
      </c>
      <c r="AY26" s="4">
        <f t="shared" si="13"/>
        <v>0</v>
      </c>
      <c r="AZ26" s="4">
        <f t="shared" si="13"/>
        <v>0</v>
      </c>
      <c r="BA26" s="4">
        <f t="shared" si="13"/>
        <v>0</v>
      </c>
      <c r="BB26" s="4">
        <f t="shared" si="13"/>
        <v>0</v>
      </c>
      <c r="BC26" s="4">
        <f t="shared" si="13"/>
        <v>0</v>
      </c>
      <c r="BD26" s="4">
        <f t="shared" si="13"/>
        <v>0</v>
      </c>
      <c r="BE26" s="4">
        <f t="shared" si="14"/>
        <v>0</v>
      </c>
      <c r="BF26" s="4">
        <f t="shared" si="14"/>
        <v>0</v>
      </c>
      <c r="BG26" s="4">
        <f t="shared" si="14"/>
        <v>0</v>
      </c>
      <c r="BH26" s="4">
        <f t="shared" si="14"/>
        <v>0</v>
      </c>
      <c r="BI26" s="4">
        <f t="shared" si="14"/>
        <v>0</v>
      </c>
      <c r="BJ26" s="4">
        <f t="shared" si="27"/>
        <v>0</v>
      </c>
      <c r="BK26" s="4">
        <f t="shared" si="24"/>
        <v>0</v>
      </c>
      <c r="BL26" s="4" t="e">
        <f t="shared" si="32"/>
        <v>#DIV/0!</v>
      </c>
      <c r="BM26" s="4">
        <f t="shared" si="16"/>
        <v>0</v>
      </c>
      <c r="BN26" s="18" t="e">
        <f t="shared" si="33"/>
        <v>#DIV/0!</v>
      </c>
      <c r="BO26" s="4" t="e">
        <f t="shared" si="17"/>
        <v>#DIV/0!</v>
      </c>
      <c r="BP26" s="27"/>
      <c r="BQ26" s="4">
        <f>I26+AJ26+BK26+SUM(J$11:J26)</f>
        <v>5000000</v>
      </c>
      <c r="BR26" s="27"/>
      <c r="BS26">
        <f t="shared" si="6"/>
        <v>15</v>
      </c>
      <c r="BT26" s="11">
        <f t="shared" si="7"/>
        <v>1</v>
      </c>
      <c r="BU26" s="14">
        <f t="shared" si="18"/>
        <v>0</v>
      </c>
      <c r="BV26" s="14">
        <f t="shared" si="18"/>
        <v>0</v>
      </c>
      <c r="BW26" s="14">
        <f t="shared" si="18"/>
        <v>0</v>
      </c>
      <c r="BX26" s="14">
        <f t="shared" si="18"/>
        <v>0</v>
      </c>
      <c r="BY26" s="14">
        <f t="shared" si="18"/>
        <v>0</v>
      </c>
      <c r="BZ26" s="14">
        <f t="shared" si="18"/>
        <v>0</v>
      </c>
      <c r="CA26" s="14">
        <f t="shared" si="18"/>
        <v>0</v>
      </c>
      <c r="CB26" s="14">
        <f t="shared" si="18"/>
        <v>0</v>
      </c>
      <c r="CC26" s="14">
        <f t="shared" si="18"/>
        <v>0</v>
      </c>
      <c r="CD26" s="14">
        <f t="shared" si="18"/>
        <v>0</v>
      </c>
      <c r="CE26" s="14">
        <f t="shared" si="18"/>
        <v>0</v>
      </c>
      <c r="CF26" s="14">
        <f t="shared" si="18"/>
        <v>0</v>
      </c>
      <c r="CG26" s="14">
        <f t="shared" si="18"/>
        <v>0</v>
      </c>
      <c r="CH26" s="14">
        <f t="shared" si="18"/>
        <v>0</v>
      </c>
      <c r="CI26" s="14">
        <f t="shared" si="18"/>
        <v>0</v>
      </c>
      <c r="CJ26" s="14">
        <f t="shared" si="18"/>
        <v>0</v>
      </c>
      <c r="CK26" s="14">
        <f t="shared" si="19"/>
        <v>0</v>
      </c>
      <c r="CL26" s="14">
        <f t="shared" si="19"/>
        <v>0</v>
      </c>
      <c r="CM26" s="14">
        <f t="shared" si="19"/>
        <v>0</v>
      </c>
      <c r="CN26" s="14">
        <f t="shared" si="19"/>
        <v>0</v>
      </c>
      <c r="CO26" s="14">
        <f t="shared" si="19"/>
        <v>0</v>
      </c>
      <c r="CP26" s="14">
        <f t="shared" si="19"/>
        <v>0</v>
      </c>
      <c r="CQ26" s="14">
        <f t="shared" si="31"/>
        <v>0</v>
      </c>
      <c r="CR26" s="27"/>
    </row>
    <row r="27" spans="2:96" ht="15" x14ac:dyDescent="0.25">
      <c r="B27" s="1">
        <f t="shared" si="25"/>
        <v>43876</v>
      </c>
      <c r="C27" s="8">
        <f t="shared" si="20"/>
        <v>2.2857142857142856</v>
      </c>
      <c r="D27">
        <f t="shared" si="29"/>
        <v>16</v>
      </c>
      <c r="E27" s="14">
        <f t="shared" si="26"/>
        <v>0.3</v>
      </c>
      <c r="F27" s="3">
        <f t="shared" si="21"/>
        <v>8.1661699125676517</v>
      </c>
      <c r="G27" s="3">
        <f t="shared" si="8"/>
        <v>2.8379999999999992</v>
      </c>
      <c r="H27" s="27"/>
      <c r="I27" s="4">
        <f t="shared" si="22"/>
        <v>4999999</v>
      </c>
      <c r="J27" s="4"/>
      <c r="K27" s="4">
        <f t="shared" si="9"/>
        <v>1</v>
      </c>
      <c r="L27" s="4"/>
      <c r="M27" s="14"/>
      <c r="N27" s="34">
        <v>1</v>
      </c>
      <c r="O27" s="4">
        <f t="shared" si="10"/>
        <v>0</v>
      </c>
      <c r="P27" s="4">
        <f t="shared" si="10"/>
        <v>0</v>
      </c>
      <c r="Q27" s="4">
        <f t="shared" si="10"/>
        <v>0</v>
      </c>
      <c r="R27" s="4">
        <f t="shared" si="10"/>
        <v>0</v>
      </c>
      <c r="S27" s="4">
        <f t="shared" si="10"/>
        <v>0</v>
      </c>
      <c r="T27" s="4">
        <f t="shared" si="10"/>
        <v>0</v>
      </c>
      <c r="U27" s="4">
        <f t="shared" si="10"/>
        <v>0</v>
      </c>
      <c r="V27" s="4">
        <f t="shared" si="10"/>
        <v>0</v>
      </c>
      <c r="W27" s="4">
        <f t="shared" si="10"/>
        <v>0</v>
      </c>
      <c r="X27" s="4">
        <f t="shared" si="10"/>
        <v>0</v>
      </c>
      <c r="Y27" s="4">
        <f t="shared" si="10"/>
        <v>0</v>
      </c>
      <c r="Z27" s="4">
        <f t="shared" si="10"/>
        <v>0</v>
      </c>
      <c r="AA27" s="4">
        <f t="shared" si="10"/>
        <v>0</v>
      </c>
      <c r="AB27" s="4">
        <f t="shared" si="10"/>
        <v>0</v>
      </c>
      <c r="AC27" s="4">
        <f t="shared" si="10"/>
        <v>0</v>
      </c>
      <c r="AD27" s="4">
        <f t="shared" ref="AD27:AH42" si="34">AC26*(1-AC$6)</f>
        <v>0</v>
      </c>
      <c r="AE27" s="4">
        <f t="shared" si="34"/>
        <v>0</v>
      </c>
      <c r="AF27" s="4">
        <f t="shared" si="34"/>
        <v>0</v>
      </c>
      <c r="AG27" s="4">
        <f t="shared" si="34"/>
        <v>0</v>
      </c>
      <c r="AH27" s="4">
        <f t="shared" si="34"/>
        <v>0</v>
      </c>
      <c r="AI27" s="4">
        <f t="shared" si="12"/>
        <v>0</v>
      </c>
      <c r="AJ27" s="4">
        <f t="shared" si="23"/>
        <v>1</v>
      </c>
      <c r="AK27" s="27"/>
      <c r="AL27">
        <f t="shared" si="5"/>
        <v>16</v>
      </c>
      <c r="AM27" s="14"/>
      <c r="AN27" s="14"/>
      <c r="AO27" s="4">
        <f t="shared" si="13"/>
        <v>0</v>
      </c>
      <c r="AP27" s="4">
        <f t="shared" si="13"/>
        <v>0</v>
      </c>
      <c r="AQ27" s="4">
        <f t="shared" si="13"/>
        <v>0</v>
      </c>
      <c r="AR27" s="4">
        <f t="shared" si="13"/>
        <v>0</v>
      </c>
      <c r="AS27" s="4">
        <f t="shared" si="13"/>
        <v>0</v>
      </c>
      <c r="AT27" s="4">
        <f t="shared" si="13"/>
        <v>0</v>
      </c>
      <c r="AU27" s="4">
        <f t="shared" si="13"/>
        <v>0</v>
      </c>
      <c r="AV27" s="4">
        <f t="shared" si="13"/>
        <v>0</v>
      </c>
      <c r="AW27" s="4">
        <f t="shared" si="13"/>
        <v>0</v>
      </c>
      <c r="AX27" s="4">
        <f t="shared" si="13"/>
        <v>0</v>
      </c>
      <c r="AY27" s="4">
        <f t="shared" si="13"/>
        <v>0</v>
      </c>
      <c r="AZ27" s="4">
        <f t="shared" si="13"/>
        <v>0</v>
      </c>
      <c r="BA27" s="4">
        <f t="shared" si="13"/>
        <v>0</v>
      </c>
      <c r="BB27" s="4">
        <f t="shared" si="13"/>
        <v>0</v>
      </c>
      <c r="BC27" s="4">
        <f t="shared" si="13"/>
        <v>0</v>
      </c>
      <c r="BD27" s="4">
        <f t="shared" si="13"/>
        <v>0</v>
      </c>
      <c r="BE27" s="4">
        <f t="shared" si="14"/>
        <v>0</v>
      </c>
      <c r="BF27" s="4">
        <f t="shared" si="14"/>
        <v>0</v>
      </c>
      <c r="BG27" s="4">
        <f t="shared" si="14"/>
        <v>0</v>
      </c>
      <c r="BH27" s="4">
        <f t="shared" si="14"/>
        <v>0</v>
      </c>
      <c r="BI27" s="4">
        <f t="shared" si="14"/>
        <v>0</v>
      </c>
      <c r="BJ27" s="4">
        <f t="shared" si="27"/>
        <v>0</v>
      </c>
      <c r="BK27" s="4">
        <f t="shared" si="24"/>
        <v>0</v>
      </c>
      <c r="BL27" s="4" t="e">
        <f t="shared" si="32"/>
        <v>#DIV/0!</v>
      </c>
      <c r="BM27" s="4">
        <f t="shared" si="16"/>
        <v>1</v>
      </c>
      <c r="BN27" s="18" t="e">
        <f t="shared" si="33"/>
        <v>#DIV/0!</v>
      </c>
      <c r="BO27" s="4">
        <f t="shared" si="17"/>
        <v>0</v>
      </c>
      <c r="BP27" s="27"/>
      <c r="BQ27" s="4">
        <f>I27+AJ27+BK27+SUM(J$11:J27)</f>
        <v>5000000</v>
      </c>
      <c r="BR27" s="27"/>
      <c r="BS27">
        <f t="shared" si="6"/>
        <v>16</v>
      </c>
      <c r="BT27" s="11">
        <f t="shared" si="7"/>
        <v>0.99999979999999999</v>
      </c>
      <c r="BU27" s="14">
        <f t="shared" si="18"/>
        <v>0.29999993999999996</v>
      </c>
      <c r="BV27" s="14">
        <f t="shared" si="18"/>
        <v>0</v>
      </c>
      <c r="BW27" s="14">
        <f t="shared" si="18"/>
        <v>0</v>
      </c>
      <c r="BX27" s="14">
        <f t="shared" si="18"/>
        <v>0</v>
      </c>
      <c r="BY27" s="14">
        <f t="shared" si="18"/>
        <v>0</v>
      </c>
      <c r="BZ27" s="14">
        <f t="shared" si="18"/>
        <v>0</v>
      </c>
      <c r="CA27" s="14">
        <f t="shared" si="18"/>
        <v>0</v>
      </c>
      <c r="CB27" s="14">
        <f t="shared" si="18"/>
        <v>0</v>
      </c>
      <c r="CC27" s="14">
        <f t="shared" si="18"/>
        <v>0</v>
      </c>
      <c r="CD27" s="14">
        <f t="shared" si="18"/>
        <v>0</v>
      </c>
      <c r="CE27" s="14">
        <f t="shared" si="18"/>
        <v>0</v>
      </c>
      <c r="CF27" s="14">
        <f t="shared" si="18"/>
        <v>0</v>
      </c>
      <c r="CG27" s="14">
        <f t="shared" si="18"/>
        <v>0</v>
      </c>
      <c r="CH27" s="14">
        <f t="shared" si="18"/>
        <v>0</v>
      </c>
      <c r="CI27" s="14">
        <f t="shared" si="18"/>
        <v>0</v>
      </c>
      <c r="CJ27" s="14">
        <f t="shared" ref="CJ27:CM90" si="35">AC27*$E27*$BT27*CJ$7</f>
        <v>0</v>
      </c>
      <c r="CK27" s="14">
        <f t="shared" si="19"/>
        <v>0</v>
      </c>
      <c r="CL27" s="14">
        <f t="shared" si="19"/>
        <v>0</v>
      </c>
      <c r="CM27" s="14">
        <f t="shared" si="19"/>
        <v>0</v>
      </c>
      <c r="CN27" s="14">
        <f t="shared" si="19"/>
        <v>0</v>
      </c>
      <c r="CO27" s="14">
        <f t="shared" si="19"/>
        <v>0</v>
      </c>
      <c r="CP27" s="14">
        <f t="shared" si="19"/>
        <v>0</v>
      </c>
      <c r="CQ27" s="14">
        <f t="shared" si="31"/>
        <v>0.29999993999999996</v>
      </c>
      <c r="CR27" s="27"/>
    </row>
    <row r="28" spans="2:96" x14ac:dyDescent="0.2">
      <c r="B28" s="1">
        <f t="shared" si="25"/>
        <v>43877</v>
      </c>
      <c r="C28" s="8">
        <f t="shared" si="20"/>
        <v>2.4285714285714284</v>
      </c>
      <c r="D28">
        <f t="shared" si="29"/>
        <v>17</v>
      </c>
      <c r="E28" s="14">
        <f t="shared" si="26"/>
        <v>0.3</v>
      </c>
      <c r="F28" s="3">
        <f t="shared" si="21"/>
        <v>8.1661699125676517</v>
      </c>
      <c r="G28" s="3">
        <f t="shared" si="8"/>
        <v>2.8379999999999992</v>
      </c>
      <c r="H28" s="27"/>
      <c r="I28" s="4">
        <f t="shared" si="22"/>
        <v>4999998.7000000598</v>
      </c>
      <c r="J28" s="4"/>
      <c r="K28" s="4">
        <f t="shared" si="9"/>
        <v>1.29999994</v>
      </c>
      <c r="L28" s="4"/>
      <c r="M28" s="14"/>
      <c r="N28" s="4">
        <f t="shared" si="30"/>
        <v>0.29999993999999996</v>
      </c>
      <c r="O28" s="4">
        <f t="shared" ref="O28:AD43" si="36">N27*(1-N$6)</f>
        <v>0.94</v>
      </c>
      <c r="P28" s="4">
        <f t="shared" si="36"/>
        <v>0</v>
      </c>
      <c r="Q28" s="4">
        <f t="shared" si="36"/>
        <v>0</v>
      </c>
      <c r="R28" s="4">
        <f t="shared" si="36"/>
        <v>0</v>
      </c>
      <c r="S28" s="4">
        <f t="shared" si="36"/>
        <v>0</v>
      </c>
      <c r="T28" s="4">
        <f t="shared" si="36"/>
        <v>0</v>
      </c>
      <c r="U28" s="4">
        <f t="shared" si="36"/>
        <v>0</v>
      </c>
      <c r="V28" s="4">
        <f t="shared" si="36"/>
        <v>0</v>
      </c>
      <c r="W28" s="4">
        <f t="shared" si="36"/>
        <v>0</v>
      </c>
      <c r="X28" s="4">
        <f t="shared" si="36"/>
        <v>0</v>
      </c>
      <c r="Y28" s="4">
        <f t="shared" si="36"/>
        <v>0</v>
      </c>
      <c r="Z28" s="4">
        <f t="shared" si="36"/>
        <v>0</v>
      </c>
      <c r="AA28" s="4">
        <f t="shared" si="36"/>
        <v>0</v>
      </c>
      <c r="AB28" s="4">
        <f t="shared" si="36"/>
        <v>0</v>
      </c>
      <c r="AC28" s="4">
        <f t="shared" si="36"/>
        <v>0</v>
      </c>
      <c r="AD28" s="4">
        <f t="shared" si="36"/>
        <v>0</v>
      </c>
      <c r="AE28" s="4">
        <f t="shared" si="34"/>
        <v>0</v>
      </c>
      <c r="AF28" s="4">
        <f t="shared" si="34"/>
        <v>0</v>
      </c>
      <c r="AG28" s="4">
        <f t="shared" si="34"/>
        <v>0</v>
      </c>
      <c r="AH28" s="4">
        <f t="shared" si="34"/>
        <v>0</v>
      </c>
      <c r="AI28" s="4">
        <f t="shared" si="12"/>
        <v>0</v>
      </c>
      <c r="AJ28" s="4">
        <f t="shared" si="23"/>
        <v>1.2399999399999999</v>
      </c>
      <c r="AK28" s="27"/>
      <c r="AL28">
        <f t="shared" si="5"/>
        <v>17</v>
      </c>
      <c r="AM28" s="14"/>
      <c r="AN28" s="14"/>
      <c r="AO28" s="4">
        <f t="shared" ref="AO28:BD43" si="37">N27*AN$8</f>
        <v>0.06</v>
      </c>
      <c r="AP28" s="4">
        <f t="shared" si="37"/>
        <v>0</v>
      </c>
      <c r="AQ28" s="4">
        <f t="shared" si="37"/>
        <v>0</v>
      </c>
      <c r="AR28" s="4">
        <f t="shared" si="37"/>
        <v>0</v>
      </c>
      <c r="AS28" s="4">
        <f t="shared" si="37"/>
        <v>0</v>
      </c>
      <c r="AT28" s="4">
        <f t="shared" si="37"/>
        <v>0</v>
      </c>
      <c r="AU28" s="4">
        <f t="shared" si="37"/>
        <v>0</v>
      </c>
      <c r="AV28" s="4">
        <f t="shared" si="37"/>
        <v>0</v>
      </c>
      <c r="AW28" s="4">
        <f t="shared" si="37"/>
        <v>0</v>
      </c>
      <c r="AX28" s="4">
        <f t="shared" si="37"/>
        <v>0</v>
      </c>
      <c r="AY28" s="4">
        <f t="shared" si="37"/>
        <v>0</v>
      </c>
      <c r="AZ28" s="4">
        <f t="shared" si="37"/>
        <v>0</v>
      </c>
      <c r="BA28" s="4">
        <f t="shared" si="37"/>
        <v>0</v>
      </c>
      <c r="BB28" s="4">
        <f t="shared" si="37"/>
        <v>0</v>
      </c>
      <c r="BC28" s="4">
        <f t="shared" si="37"/>
        <v>0</v>
      </c>
      <c r="BD28" s="4">
        <f t="shared" si="37"/>
        <v>0</v>
      </c>
      <c r="BE28" s="4">
        <f t="shared" ref="BE28:BI43" si="38">AD27*BD$8</f>
        <v>0</v>
      </c>
      <c r="BF28" s="4">
        <f t="shared" si="38"/>
        <v>0</v>
      </c>
      <c r="BG28" s="4">
        <f t="shared" si="38"/>
        <v>0</v>
      </c>
      <c r="BH28" s="4">
        <f t="shared" si="38"/>
        <v>0</v>
      </c>
      <c r="BI28" s="4">
        <f t="shared" si="38"/>
        <v>0</v>
      </c>
      <c r="BJ28" s="4">
        <f t="shared" si="27"/>
        <v>0.06</v>
      </c>
      <c r="BK28" s="4">
        <f t="shared" si="24"/>
        <v>0.06</v>
      </c>
      <c r="BL28" s="4" t="e">
        <f t="shared" si="32"/>
        <v>#DIV/0!</v>
      </c>
      <c r="BM28" s="4">
        <f t="shared" si="16"/>
        <v>1.29999994</v>
      </c>
      <c r="BN28" s="18" t="e">
        <f t="shared" si="33"/>
        <v>#DIV/0!</v>
      </c>
      <c r="BO28" s="4">
        <f t="shared" si="17"/>
        <v>4.6153848284023766</v>
      </c>
      <c r="BP28" s="27"/>
      <c r="BQ28" s="4">
        <f>I28+AJ28+BK28+SUM(J$11:J28)</f>
        <v>4999999.9999999991</v>
      </c>
      <c r="BR28" s="27"/>
      <c r="BS28">
        <f t="shared" si="6"/>
        <v>17</v>
      </c>
      <c r="BT28" s="11">
        <f t="shared" si="7"/>
        <v>0.99999975200000912</v>
      </c>
      <c r="BU28" s="14">
        <f t="shared" ref="BU28:CI44" si="39">N28*$E28*$BT28*BU$7</f>
        <v>8.9999959680005279E-2</v>
      </c>
      <c r="BV28" s="14">
        <f t="shared" si="39"/>
        <v>0.28199993006400254</v>
      </c>
      <c r="BW28" s="14">
        <f t="shared" si="39"/>
        <v>0</v>
      </c>
      <c r="BX28" s="14">
        <f t="shared" si="39"/>
        <v>0</v>
      </c>
      <c r="BY28" s="14">
        <f t="shared" si="39"/>
        <v>0</v>
      </c>
      <c r="BZ28" s="14">
        <f t="shared" si="39"/>
        <v>0</v>
      </c>
      <c r="CA28" s="14">
        <f t="shared" si="39"/>
        <v>0</v>
      </c>
      <c r="CB28" s="14">
        <f t="shared" si="39"/>
        <v>0</v>
      </c>
      <c r="CC28" s="14">
        <f t="shared" si="39"/>
        <v>0</v>
      </c>
      <c r="CD28" s="14">
        <f t="shared" si="39"/>
        <v>0</v>
      </c>
      <c r="CE28" s="14">
        <f t="shared" si="39"/>
        <v>0</v>
      </c>
      <c r="CF28" s="14">
        <f t="shared" si="39"/>
        <v>0</v>
      </c>
      <c r="CG28" s="14">
        <f t="shared" si="39"/>
        <v>0</v>
      </c>
      <c r="CH28" s="14">
        <f t="shared" si="39"/>
        <v>0</v>
      </c>
      <c r="CI28" s="14">
        <f t="shared" si="39"/>
        <v>0</v>
      </c>
      <c r="CJ28" s="14">
        <f t="shared" si="35"/>
        <v>0</v>
      </c>
      <c r="CK28" s="14">
        <f t="shared" si="19"/>
        <v>0</v>
      </c>
      <c r="CL28" s="14">
        <f t="shared" si="19"/>
        <v>0</v>
      </c>
      <c r="CM28" s="14">
        <f t="shared" si="19"/>
        <v>0</v>
      </c>
      <c r="CN28" s="14">
        <f t="shared" si="19"/>
        <v>0</v>
      </c>
      <c r="CO28" s="14">
        <f t="shared" si="19"/>
        <v>0</v>
      </c>
      <c r="CP28" s="14">
        <f t="shared" si="19"/>
        <v>0</v>
      </c>
      <c r="CQ28" s="14">
        <f t="shared" si="31"/>
        <v>0.37199988974400783</v>
      </c>
      <c r="CR28" s="27"/>
    </row>
    <row r="29" spans="2:96" x14ac:dyDescent="0.2">
      <c r="B29" s="1">
        <f t="shared" si="25"/>
        <v>43878</v>
      </c>
      <c r="C29" s="8">
        <f t="shared" si="20"/>
        <v>2.5714285714285716</v>
      </c>
      <c r="D29">
        <f t="shared" si="29"/>
        <v>18</v>
      </c>
      <c r="E29" s="14">
        <f t="shared" si="26"/>
        <v>0.3</v>
      </c>
      <c r="F29" s="3">
        <f t="shared" si="21"/>
        <v>8.1661699125676517</v>
      </c>
      <c r="G29" s="3">
        <f t="shared" si="8"/>
        <v>2.8379999999999992</v>
      </c>
      <c r="H29" s="27"/>
      <c r="I29" s="4">
        <f t="shared" si="22"/>
        <v>4999998.3280001702</v>
      </c>
      <c r="J29" s="4"/>
      <c r="K29" s="4">
        <f t="shared" si="9"/>
        <v>1.6719998297440077</v>
      </c>
      <c r="L29" s="4"/>
      <c r="M29" s="14"/>
      <c r="N29" s="4">
        <f t="shared" si="30"/>
        <v>0.37199988974400783</v>
      </c>
      <c r="O29" s="4">
        <f t="shared" si="36"/>
        <v>0.28199994359999997</v>
      </c>
      <c r="P29" s="4">
        <f t="shared" si="36"/>
        <v>0.94</v>
      </c>
      <c r="Q29" s="4">
        <f t="shared" si="36"/>
        <v>0</v>
      </c>
      <c r="R29" s="4">
        <f t="shared" si="36"/>
        <v>0</v>
      </c>
      <c r="S29" s="4">
        <f t="shared" si="36"/>
        <v>0</v>
      </c>
      <c r="T29" s="4">
        <f t="shared" si="36"/>
        <v>0</v>
      </c>
      <c r="U29" s="4">
        <f t="shared" si="36"/>
        <v>0</v>
      </c>
      <c r="V29" s="4">
        <f t="shared" si="36"/>
        <v>0</v>
      </c>
      <c r="W29" s="4">
        <f t="shared" si="36"/>
        <v>0</v>
      </c>
      <c r="X29" s="4">
        <f t="shared" si="36"/>
        <v>0</v>
      </c>
      <c r="Y29" s="4">
        <f t="shared" si="36"/>
        <v>0</v>
      </c>
      <c r="Z29" s="4">
        <f t="shared" si="36"/>
        <v>0</v>
      </c>
      <c r="AA29" s="4">
        <f t="shared" si="36"/>
        <v>0</v>
      </c>
      <c r="AB29" s="4">
        <f t="shared" si="36"/>
        <v>0</v>
      </c>
      <c r="AC29" s="4">
        <f t="shared" si="36"/>
        <v>0</v>
      </c>
      <c r="AD29" s="4">
        <f t="shared" si="36"/>
        <v>0</v>
      </c>
      <c r="AE29" s="4">
        <f t="shared" si="34"/>
        <v>0</v>
      </c>
      <c r="AF29" s="4">
        <f t="shared" si="34"/>
        <v>0</v>
      </c>
      <c r="AG29" s="4">
        <f t="shared" si="34"/>
        <v>0</v>
      </c>
      <c r="AH29" s="4">
        <f t="shared" si="34"/>
        <v>0</v>
      </c>
      <c r="AI29" s="4">
        <f t="shared" si="12"/>
        <v>0</v>
      </c>
      <c r="AJ29" s="4">
        <f t="shared" si="23"/>
        <v>1.5939998333440077</v>
      </c>
      <c r="AK29" s="27"/>
      <c r="AL29">
        <f t="shared" si="5"/>
        <v>18</v>
      </c>
      <c r="AM29" s="14"/>
      <c r="AN29" s="14"/>
      <c r="AO29" s="4">
        <f t="shared" si="37"/>
        <v>1.7999996399999996E-2</v>
      </c>
      <c r="AP29" s="4">
        <f t="shared" si="37"/>
        <v>0</v>
      </c>
      <c r="AQ29" s="4">
        <f t="shared" si="37"/>
        <v>0</v>
      </c>
      <c r="AR29" s="4">
        <f t="shared" si="37"/>
        <v>0</v>
      </c>
      <c r="AS29" s="4">
        <f t="shared" si="37"/>
        <v>0</v>
      </c>
      <c r="AT29" s="4">
        <f t="shared" si="37"/>
        <v>0</v>
      </c>
      <c r="AU29" s="4">
        <f t="shared" si="37"/>
        <v>0</v>
      </c>
      <c r="AV29" s="4">
        <f t="shared" si="37"/>
        <v>0</v>
      </c>
      <c r="AW29" s="4">
        <f t="shared" si="37"/>
        <v>0</v>
      </c>
      <c r="AX29" s="4">
        <f t="shared" si="37"/>
        <v>0</v>
      </c>
      <c r="AY29" s="4">
        <f t="shared" si="37"/>
        <v>0</v>
      </c>
      <c r="AZ29" s="4">
        <f t="shared" si="37"/>
        <v>0</v>
      </c>
      <c r="BA29" s="4">
        <f t="shared" si="37"/>
        <v>0</v>
      </c>
      <c r="BB29" s="4">
        <f t="shared" si="37"/>
        <v>0</v>
      </c>
      <c r="BC29" s="4">
        <f t="shared" si="37"/>
        <v>0</v>
      </c>
      <c r="BD29" s="4">
        <f t="shared" si="37"/>
        <v>0</v>
      </c>
      <c r="BE29" s="4">
        <f t="shared" si="38"/>
        <v>0</v>
      </c>
      <c r="BF29" s="4">
        <f t="shared" si="38"/>
        <v>0</v>
      </c>
      <c r="BG29" s="4">
        <f t="shared" si="38"/>
        <v>0</v>
      </c>
      <c r="BH29" s="4">
        <f t="shared" si="38"/>
        <v>0</v>
      </c>
      <c r="BI29" s="4">
        <f t="shared" si="38"/>
        <v>0</v>
      </c>
      <c r="BJ29" s="4">
        <f t="shared" si="27"/>
        <v>1.7999996399999996E-2</v>
      </c>
      <c r="BK29" s="4">
        <f t="shared" si="24"/>
        <v>7.7999996399999993E-2</v>
      </c>
      <c r="BL29" s="4" t="e">
        <f t="shared" si="32"/>
        <v>#DIV/0!</v>
      </c>
      <c r="BM29" s="4">
        <f t="shared" si="16"/>
        <v>1.6719998297440077</v>
      </c>
      <c r="BN29" s="18" t="e">
        <f t="shared" si="33"/>
        <v>#DIV/0!</v>
      </c>
      <c r="BO29" s="4">
        <f t="shared" si="17"/>
        <v>4.6650720300576953</v>
      </c>
      <c r="BP29" s="27"/>
      <c r="BQ29" s="4">
        <f>I29+AJ29+BK29+SUM(J$11:J29)</f>
        <v>5000000</v>
      </c>
      <c r="BR29" s="27"/>
      <c r="BS29">
        <f t="shared" si="6"/>
        <v>18</v>
      </c>
      <c r="BT29" s="11">
        <f t="shared" si="7"/>
        <v>0.99999968120002825</v>
      </c>
      <c r="BU29" s="14">
        <f t="shared" si="39"/>
        <v>0.11159993134513604</v>
      </c>
      <c r="BV29" s="14">
        <f t="shared" si="39"/>
        <v>8.4599956109527766E-2</v>
      </c>
      <c r="BW29" s="14">
        <f t="shared" si="39"/>
        <v>0.28199991009840791</v>
      </c>
      <c r="BX29" s="14">
        <f t="shared" si="39"/>
        <v>0</v>
      </c>
      <c r="BY29" s="14">
        <f t="shared" si="39"/>
        <v>0</v>
      </c>
      <c r="BZ29" s="14">
        <f t="shared" si="39"/>
        <v>0</v>
      </c>
      <c r="CA29" s="14">
        <f t="shared" si="39"/>
        <v>0</v>
      </c>
      <c r="CB29" s="14">
        <f t="shared" si="39"/>
        <v>0</v>
      </c>
      <c r="CC29" s="14">
        <f t="shared" si="39"/>
        <v>0</v>
      </c>
      <c r="CD29" s="14">
        <f t="shared" si="39"/>
        <v>0</v>
      </c>
      <c r="CE29" s="14">
        <f t="shared" si="39"/>
        <v>0</v>
      </c>
      <c r="CF29" s="14">
        <f t="shared" si="39"/>
        <v>0</v>
      </c>
      <c r="CG29" s="14">
        <f t="shared" si="39"/>
        <v>0</v>
      </c>
      <c r="CH29" s="14">
        <f t="shared" si="39"/>
        <v>0</v>
      </c>
      <c r="CI29" s="14">
        <f t="shared" si="39"/>
        <v>0</v>
      </c>
      <c r="CJ29" s="14">
        <f t="shared" si="35"/>
        <v>0</v>
      </c>
      <c r="CK29" s="14">
        <f t="shared" si="19"/>
        <v>0</v>
      </c>
      <c r="CL29" s="14">
        <f t="shared" si="19"/>
        <v>0</v>
      </c>
      <c r="CM29" s="14">
        <f t="shared" si="19"/>
        <v>0</v>
      </c>
      <c r="CN29" s="14">
        <f t="shared" si="19"/>
        <v>0</v>
      </c>
      <c r="CO29" s="14">
        <f t="shared" si="19"/>
        <v>0</v>
      </c>
      <c r="CP29" s="14">
        <f t="shared" si="19"/>
        <v>0</v>
      </c>
      <c r="CQ29" s="14">
        <f t="shared" si="31"/>
        <v>0.47819979755307174</v>
      </c>
      <c r="CR29" s="27"/>
    </row>
    <row r="30" spans="2:96" x14ac:dyDescent="0.2">
      <c r="B30" s="1">
        <f t="shared" si="25"/>
        <v>43879</v>
      </c>
      <c r="C30" s="8">
        <f t="shared" si="20"/>
        <v>2.7142857142857144</v>
      </c>
      <c r="D30">
        <f t="shared" si="29"/>
        <v>19</v>
      </c>
      <c r="E30" s="14">
        <f t="shared" si="26"/>
        <v>0.3</v>
      </c>
      <c r="F30" s="3">
        <f t="shared" si="21"/>
        <v>8.1661699125676517</v>
      </c>
      <c r="G30" s="3">
        <f t="shared" si="8"/>
        <v>2.8379999999999992</v>
      </c>
      <c r="H30" s="27"/>
      <c r="I30" s="4">
        <f t="shared" si="22"/>
        <v>4999997.8498003725</v>
      </c>
      <c r="J30" s="4"/>
      <c r="K30" s="4">
        <f t="shared" si="9"/>
        <v>2.1501996272970794</v>
      </c>
      <c r="L30" s="4"/>
      <c r="M30" s="14"/>
      <c r="N30" s="4">
        <f t="shared" si="30"/>
        <v>0.47819979755307174</v>
      </c>
      <c r="O30" s="4">
        <f t="shared" si="36"/>
        <v>0.34967989635936736</v>
      </c>
      <c r="P30" s="4">
        <f t="shared" si="36"/>
        <v>0.28199994359999997</v>
      </c>
      <c r="Q30" s="4">
        <f t="shared" si="36"/>
        <v>0.94</v>
      </c>
      <c r="R30" s="4">
        <f t="shared" si="36"/>
        <v>0</v>
      </c>
      <c r="S30" s="4">
        <f t="shared" si="36"/>
        <v>0</v>
      </c>
      <c r="T30" s="4">
        <f t="shared" si="36"/>
        <v>0</v>
      </c>
      <c r="U30" s="4">
        <f t="shared" si="36"/>
        <v>0</v>
      </c>
      <c r="V30" s="4">
        <f t="shared" si="36"/>
        <v>0</v>
      </c>
      <c r="W30" s="4">
        <f t="shared" si="36"/>
        <v>0</v>
      </c>
      <c r="X30" s="4">
        <f t="shared" si="36"/>
        <v>0</v>
      </c>
      <c r="Y30" s="4">
        <f t="shared" si="36"/>
        <v>0</v>
      </c>
      <c r="Z30" s="4">
        <f t="shared" si="36"/>
        <v>0</v>
      </c>
      <c r="AA30" s="4">
        <f t="shared" si="36"/>
        <v>0</v>
      </c>
      <c r="AB30" s="4">
        <f t="shared" si="36"/>
        <v>0</v>
      </c>
      <c r="AC30" s="4">
        <f t="shared" si="36"/>
        <v>0</v>
      </c>
      <c r="AD30" s="4">
        <f t="shared" si="36"/>
        <v>0</v>
      </c>
      <c r="AE30" s="4">
        <f t="shared" si="34"/>
        <v>0</v>
      </c>
      <c r="AF30" s="4">
        <f t="shared" si="34"/>
        <v>0</v>
      </c>
      <c r="AG30" s="4">
        <f t="shared" si="34"/>
        <v>0</v>
      </c>
      <c r="AH30" s="4">
        <f t="shared" si="34"/>
        <v>0</v>
      </c>
      <c r="AI30" s="4">
        <f t="shared" si="12"/>
        <v>0</v>
      </c>
      <c r="AJ30" s="4">
        <f t="shared" si="23"/>
        <v>2.0498796375124391</v>
      </c>
      <c r="AK30" s="27"/>
      <c r="AL30">
        <f t="shared" si="5"/>
        <v>19</v>
      </c>
      <c r="AM30" s="14"/>
      <c r="AN30" s="14"/>
      <c r="AO30" s="4">
        <f t="shared" si="37"/>
        <v>2.2319993384640469E-2</v>
      </c>
      <c r="AP30" s="4">
        <f t="shared" si="37"/>
        <v>0</v>
      </c>
      <c r="AQ30" s="4">
        <f t="shared" si="37"/>
        <v>0</v>
      </c>
      <c r="AR30" s="4">
        <f t="shared" si="37"/>
        <v>0</v>
      </c>
      <c r="AS30" s="4">
        <f t="shared" si="37"/>
        <v>0</v>
      </c>
      <c r="AT30" s="4">
        <f t="shared" si="37"/>
        <v>0</v>
      </c>
      <c r="AU30" s="4">
        <f t="shared" si="37"/>
        <v>0</v>
      </c>
      <c r="AV30" s="4">
        <f t="shared" si="37"/>
        <v>0</v>
      </c>
      <c r="AW30" s="4">
        <f t="shared" si="37"/>
        <v>0</v>
      </c>
      <c r="AX30" s="4">
        <f t="shared" si="37"/>
        <v>0</v>
      </c>
      <c r="AY30" s="4">
        <f t="shared" si="37"/>
        <v>0</v>
      </c>
      <c r="AZ30" s="4">
        <f t="shared" si="37"/>
        <v>0</v>
      </c>
      <c r="BA30" s="4">
        <f t="shared" si="37"/>
        <v>0</v>
      </c>
      <c r="BB30" s="4">
        <f t="shared" si="37"/>
        <v>0</v>
      </c>
      <c r="BC30" s="4">
        <f t="shared" si="37"/>
        <v>0</v>
      </c>
      <c r="BD30" s="4">
        <f t="shared" si="37"/>
        <v>0</v>
      </c>
      <c r="BE30" s="4">
        <f t="shared" si="38"/>
        <v>0</v>
      </c>
      <c r="BF30" s="4">
        <f t="shared" si="38"/>
        <v>0</v>
      </c>
      <c r="BG30" s="4">
        <f t="shared" si="38"/>
        <v>0</v>
      </c>
      <c r="BH30" s="4">
        <f t="shared" si="38"/>
        <v>0</v>
      </c>
      <c r="BI30" s="4">
        <f t="shared" si="38"/>
        <v>0</v>
      </c>
      <c r="BJ30" s="4">
        <f t="shared" si="27"/>
        <v>2.2319993384640469E-2</v>
      </c>
      <c r="BK30" s="4">
        <f t="shared" si="24"/>
        <v>0.10031998978464046</v>
      </c>
      <c r="BL30" s="4" t="e">
        <f t="shared" si="32"/>
        <v>#DIV/0!</v>
      </c>
      <c r="BM30" s="4">
        <f t="shared" si="16"/>
        <v>2.1501996272970794</v>
      </c>
      <c r="BN30" s="18" t="e">
        <f t="shared" si="33"/>
        <v>#DIV/0!</v>
      </c>
      <c r="BO30" s="4">
        <f t="shared" si="17"/>
        <v>4.6656128347835439</v>
      </c>
      <c r="BP30" s="27"/>
      <c r="BQ30" s="4">
        <f>I30+AJ30+BK30+SUM(J$11:J30)</f>
        <v>5000000</v>
      </c>
      <c r="BR30" s="27"/>
      <c r="BS30">
        <f t="shared" si="6"/>
        <v>19</v>
      </c>
      <c r="BT30" s="11">
        <f t="shared" si="7"/>
        <v>0.99999959002406424</v>
      </c>
      <c r="BU30" s="14">
        <f t="shared" si="39"/>
        <v>0.14345988045079866</v>
      </c>
      <c r="BV30" s="14">
        <f t="shared" si="39"/>
        <v>0.10490392589970739</v>
      </c>
      <c r="BW30" s="14">
        <f t="shared" si="39"/>
        <v>8.4599948396042748E-2</v>
      </c>
      <c r="BX30" s="14">
        <f t="shared" si="39"/>
        <v>0.28199988438678608</v>
      </c>
      <c r="BY30" s="14">
        <f t="shared" si="39"/>
        <v>0</v>
      </c>
      <c r="BZ30" s="14">
        <f t="shared" si="39"/>
        <v>0</v>
      </c>
      <c r="CA30" s="14">
        <f t="shared" si="39"/>
        <v>0</v>
      </c>
      <c r="CB30" s="14">
        <f t="shared" si="39"/>
        <v>0</v>
      </c>
      <c r="CC30" s="14">
        <f t="shared" si="39"/>
        <v>0</v>
      </c>
      <c r="CD30" s="14">
        <f t="shared" si="39"/>
        <v>0</v>
      </c>
      <c r="CE30" s="14">
        <f t="shared" si="39"/>
        <v>0</v>
      </c>
      <c r="CF30" s="14">
        <f t="shared" si="39"/>
        <v>0</v>
      </c>
      <c r="CG30" s="14">
        <f t="shared" si="39"/>
        <v>0</v>
      </c>
      <c r="CH30" s="14">
        <f t="shared" si="39"/>
        <v>0</v>
      </c>
      <c r="CI30" s="14">
        <f t="shared" si="39"/>
        <v>0</v>
      </c>
      <c r="CJ30" s="14">
        <f t="shared" si="35"/>
        <v>0</v>
      </c>
      <c r="CK30" s="14">
        <f t="shared" si="19"/>
        <v>0</v>
      </c>
      <c r="CL30" s="14">
        <f t="shared" si="19"/>
        <v>0</v>
      </c>
      <c r="CM30" s="14">
        <f t="shared" si="19"/>
        <v>0</v>
      </c>
      <c r="CN30" s="14">
        <f t="shared" si="19"/>
        <v>0</v>
      </c>
      <c r="CO30" s="14">
        <f t="shared" si="19"/>
        <v>0</v>
      </c>
      <c r="CP30" s="14">
        <f t="shared" si="19"/>
        <v>0</v>
      </c>
      <c r="CQ30" s="14">
        <f t="shared" si="31"/>
        <v>0.61496363913333485</v>
      </c>
      <c r="CR30" s="27"/>
    </row>
    <row r="31" spans="2:96" x14ac:dyDescent="0.2">
      <c r="B31" s="1">
        <f t="shared" si="25"/>
        <v>43880</v>
      </c>
      <c r="C31" s="8">
        <f t="shared" si="20"/>
        <v>2.8571428571428572</v>
      </c>
      <c r="D31">
        <f t="shared" si="29"/>
        <v>20</v>
      </c>
      <c r="E31" s="14">
        <f t="shared" si="26"/>
        <v>0.3</v>
      </c>
      <c r="F31" s="3">
        <f t="shared" si="21"/>
        <v>8.1661699125676517</v>
      </c>
      <c r="G31" s="3">
        <f t="shared" si="8"/>
        <v>2.8379999999999992</v>
      </c>
      <c r="H31" s="27"/>
      <c r="I31" s="4">
        <f t="shared" si="22"/>
        <v>4999997.234836733</v>
      </c>
      <c r="J31" s="4"/>
      <c r="K31" s="4">
        <f t="shared" si="9"/>
        <v>2.765163266430414</v>
      </c>
      <c r="L31" s="4"/>
      <c r="M31" s="14"/>
      <c r="N31" s="4">
        <f t="shared" si="30"/>
        <v>0.61496363913333485</v>
      </c>
      <c r="O31" s="4">
        <f t="shared" si="36"/>
        <v>0.44950780969988741</v>
      </c>
      <c r="P31" s="4">
        <f t="shared" si="36"/>
        <v>0.34967989635936736</v>
      </c>
      <c r="Q31" s="4">
        <f t="shared" si="36"/>
        <v>0.28199994359999997</v>
      </c>
      <c r="R31" s="4">
        <f t="shared" si="36"/>
        <v>0.94</v>
      </c>
      <c r="S31" s="4">
        <f t="shared" si="36"/>
        <v>0</v>
      </c>
      <c r="T31" s="4">
        <f t="shared" si="36"/>
        <v>0</v>
      </c>
      <c r="U31" s="4">
        <f t="shared" si="36"/>
        <v>0</v>
      </c>
      <c r="V31" s="4">
        <f t="shared" si="36"/>
        <v>0</v>
      </c>
      <c r="W31" s="4">
        <f t="shared" si="36"/>
        <v>0</v>
      </c>
      <c r="X31" s="4">
        <f t="shared" si="36"/>
        <v>0</v>
      </c>
      <c r="Y31" s="4">
        <f t="shared" si="36"/>
        <v>0</v>
      </c>
      <c r="Z31" s="4">
        <f t="shared" si="36"/>
        <v>0</v>
      </c>
      <c r="AA31" s="4">
        <f t="shared" si="36"/>
        <v>0</v>
      </c>
      <c r="AB31" s="4">
        <f t="shared" si="36"/>
        <v>0</v>
      </c>
      <c r="AC31" s="4">
        <f t="shared" si="36"/>
        <v>0</v>
      </c>
      <c r="AD31" s="4">
        <f t="shared" si="36"/>
        <v>0</v>
      </c>
      <c r="AE31" s="4">
        <f t="shared" si="34"/>
        <v>0</v>
      </c>
      <c r="AF31" s="4">
        <f t="shared" si="34"/>
        <v>0</v>
      </c>
      <c r="AG31" s="4">
        <f t="shared" si="34"/>
        <v>0</v>
      </c>
      <c r="AH31" s="4">
        <f t="shared" si="34"/>
        <v>0</v>
      </c>
      <c r="AI31" s="4">
        <f t="shared" si="12"/>
        <v>0</v>
      </c>
      <c r="AJ31" s="4">
        <f t="shared" si="23"/>
        <v>2.6361512887925898</v>
      </c>
      <c r="AK31" s="27"/>
      <c r="AL31">
        <f t="shared" si="5"/>
        <v>20</v>
      </c>
      <c r="AM31" s="14"/>
      <c r="AN31" s="14"/>
      <c r="AO31" s="4">
        <f t="shared" si="37"/>
        <v>2.8691987853184303E-2</v>
      </c>
      <c r="AP31" s="4">
        <f t="shared" si="37"/>
        <v>0</v>
      </c>
      <c r="AQ31" s="4">
        <f t="shared" si="37"/>
        <v>0</v>
      </c>
      <c r="AR31" s="4">
        <f t="shared" si="37"/>
        <v>0</v>
      </c>
      <c r="AS31" s="4">
        <f t="shared" si="37"/>
        <v>0</v>
      </c>
      <c r="AT31" s="4">
        <f t="shared" si="37"/>
        <v>0</v>
      </c>
      <c r="AU31" s="4">
        <f t="shared" si="37"/>
        <v>0</v>
      </c>
      <c r="AV31" s="4">
        <f t="shared" si="37"/>
        <v>0</v>
      </c>
      <c r="AW31" s="4">
        <f t="shared" si="37"/>
        <v>0</v>
      </c>
      <c r="AX31" s="4">
        <f t="shared" si="37"/>
        <v>0</v>
      </c>
      <c r="AY31" s="4">
        <f t="shared" si="37"/>
        <v>0</v>
      </c>
      <c r="AZ31" s="4">
        <f t="shared" si="37"/>
        <v>0</v>
      </c>
      <c r="BA31" s="4">
        <f t="shared" si="37"/>
        <v>0</v>
      </c>
      <c r="BB31" s="4">
        <f t="shared" si="37"/>
        <v>0</v>
      </c>
      <c r="BC31" s="4">
        <f t="shared" si="37"/>
        <v>0</v>
      </c>
      <c r="BD31" s="4">
        <f t="shared" si="37"/>
        <v>0</v>
      </c>
      <c r="BE31" s="4">
        <f t="shared" si="38"/>
        <v>0</v>
      </c>
      <c r="BF31" s="4">
        <f t="shared" si="38"/>
        <v>0</v>
      </c>
      <c r="BG31" s="4">
        <f t="shared" si="38"/>
        <v>0</v>
      </c>
      <c r="BH31" s="4">
        <f t="shared" si="38"/>
        <v>0</v>
      </c>
      <c r="BI31" s="4">
        <f t="shared" si="38"/>
        <v>0</v>
      </c>
      <c r="BJ31" s="4">
        <f t="shared" si="27"/>
        <v>2.8691987853184303E-2</v>
      </c>
      <c r="BK31" s="4">
        <f t="shared" si="24"/>
        <v>0.12901197763782477</v>
      </c>
      <c r="BL31" s="4" t="e">
        <f t="shared" si="32"/>
        <v>#DIV/0!</v>
      </c>
      <c r="BM31" s="4">
        <f t="shared" si="16"/>
        <v>2.7651632664304144</v>
      </c>
      <c r="BN31" s="18" t="e">
        <f t="shared" si="33"/>
        <v>#DIV/0!</v>
      </c>
      <c r="BO31" s="4">
        <f t="shared" si="17"/>
        <v>4.6656188154982985</v>
      </c>
      <c r="BP31" s="27"/>
      <c r="BQ31" s="4">
        <f>I31+AJ31+BK31+SUM(J$11:J31)</f>
        <v>4999999.9999999991</v>
      </c>
      <c r="BR31" s="27"/>
      <c r="BS31">
        <f t="shared" si="6"/>
        <v>20</v>
      </c>
      <c r="BT31" s="11">
        <f t="shared" si="7"/>
        <v>0.99999947276972867</v>
      </c>
      <c r="BU31" s="14">
        <f t="shared" si="39"/>
        <v>0.18448899447176656</v>
      </c>
      <c r="BV31" s="14">
        <f t="shared" si="39"/>
        <v>0.13485227181172887</v>
      </c>
      <c r="BW31" s="14">
        <f t="shared" si="39"/>
        <v>0.10490391359926221</v>
      </c>
      <c r="BX31" s="14">
        <f t="shared" si="39"/>
        <v>8.4599938476327949E-2</v>
      </c>
      <c r="BY31" s="14">
        <f t="shared" si="39"/>
        <v>0.28199985132106348</v>
      </c>
      <c r="BZ31" s="14">
        <f t="shared" si="39"/>
        <v>0</v>
      </c>
      <c r="CA31" s="14">
        <f t="shared" si="39"/>
        <v>0</v>
      </c>
      <c r="CB31" s="14">
        <f t="shared" si="39"/>
        <v>0</v>
      </c>
      <c r="CC31" s="14">
        <f t="shared" si="39"/>
        <v>0</v>
      </c>
      <c r="CD31" s="14">
        <f t="shared" si="39"/>
        <v>0</v>
      </c>
      <c r="CE31" s="14">
        <f t="shared" si="39"/>
        <v>0</v>
      </c>
      <c r="CF31" s="14">
        <f t="shared" si="39"/>
        <v>0</v>
      </c>
      <c r="CG31" s="14">
        <f t="shared" si="39"/>
        <v>0</v>
      </c>
      <c r="CH31" s="14">
        <f t="shared" si="39"/>
        <v>0</v>
      </c>
      <c r="CI31" s="14">
        <f t="shared" si="39"/>
        <v>0</v>
      </c>
      <c r="CJ31" s="14">
        <f t="shared" si="35"/>
        <v>0</v>
      </c>
      <c r="CK31" s="14">
        <f t="shared" si="19"/>
        <v>0</v>
      </c>
      <c r="CL31" s="14">
        <f t="shared" si="19"/>
        <v>0</v>
      </c>
      <c r="CM31" s="14">
        <f t="shared" si="19"/>
        <v>0</v>
      </c>
      <c r="CN31" s="14">
        <f t="shared" si="19"/>
        <v>0</v>
      </c>
      <c r="CO31" s="14">
        <f t="shared" si="19"/>
        <v>0</v>
      </c>
      <c r="CP31" s="14">
        <f t="shared" si="19"/>
        <v>0</v>
      </c>
      <c r="CQ31" s="14">
        <f t="shared" si="31"/>
        <v>0.79084496968014917</v>
      </c>
      <c r="CR31" s="27"/>
    </row>
    <row r="32" spans="2:96" x14ac:dyDescent="0.2">
      <c r="B32" s="1">
        <f t="shared" si="25"/>
        <v>43881</v>
      </c>
      <c r="C32" s="8">
        <f t="shared" si="20"/>
        <v>3</v>
      </c>
      <c r="D32">
        <f t="shared" si="29"/>
        <v>21</v>
      </c>
      <c r="E32" s="14">
        <f t="shared" si="26"/>
        <v>0.3</v>
      </c>
      <c r="F32" s="3">
        <f t="shared" si="21"/>
        <v>8.1661699125676517</v>
      </c>
      <c r="G32" s="3">
        <f t="shared" si="8"/>
        <v>2.8379999999999992</v>
      </c>
      <c r="H32" s="27"/>
      <c r="I32" s="4">
        <f t="shared" si="22"/>
        <v>4999996.4439917635</v>
      </c>
      <c r="J32" s="4"/>
      <c r="K32" s="4">
        <f t="shared" si="9"/>
        <v>3.5560082361105634</v>
      </c>
      <c r="L32" s="4"/>
      <c r="M32" s="14"/>
      <c r="N32" s="4">
        <f t="shared" si="30"/>
        <v>0.79084496968014917</v>
      </c>
      <c r="O32" s="4">
        <f t="shared" si="36"/>
        <v>0.57806582078533475</v>
      </c>
      <c r="P32" s="4">
        <f t="shared" si="36"/>
        <v>0.44950780969988741</v>
      </c>
      <c r="Q32" s="4">
        <f t="shared" si="36"/>
        <v>0.34967989635936736</v>
      </c>
      <c r="R32" s="4">
        <f t="shared" si="36"/>
        <v>0.28199994359999997</v>
      </c>
      <c r="S32" s="4">
        <f t="shared" si="36"/>
        <v>0.94</v>
      </c>
      <c r="T32" s="4">
        <f t="shared" si="36"/>
        <v>0</v>
      </c>
      <c r="U32" s="4">
        <f t="shared" si="36"/>
        <v>0</v>
      </c>
      <c r="V32" s="4">
        <f t="shared" si="36"/>
        <v>0</v>
      </c>
      <c r="W32" s="4">
        <f t="shared" si="36"/>
        <v>0</v>
      </c>
      <c r="X32" s="4">
        <f t="shared" si="36"/>
        <v>0</v>
      </c>
      <c r="Y32" s="4">
        <f t="shared" si="36"/>
        <v>0</v>
      </c>
      <c r="Z32" s="4">
        <f t="shared" si="36"/>
        <v>0</v>
      </c>
      <c r="AA32" s="4">
        <f t="shared" si="36"/>
        <v>0</v>
      </c>
      <c r="AB32" s="4">
        <f t="shared" si="36"/>
        <v>0</v>
      </c>
      <c r="AC32" s="4">
        <f t="shared" si="36"/>
        <v>0</v>
      </c>
      <c r="AD32" s="4">
        <f t="shared" si="36"/>
        <v>0</v>
      </c>
      <c r="AE32" s="4">
        <f t="shared" si="34"/>
        <v>0</v>
      </c>
      <c r="AF32" s="4">
        <f t="shared" si="34"/>
        <v>0</v>
      </c>
      <c r="AG32" s="4">
        <f t="shared" si="34"/>
        <v>0</v>
      </c>
      <c r="AH32" s="4">
        <f t="shared" si="34"/>
        <v>0</v>
      </c>
      <c r="AI32" s="4">
        <f t="shared" si="12"/>
        <v>0</v>
      </c>
      <c r="AJ32" s="4">
        <f t="shared" si="23"/>
        <v>3.3900984401247385</v>
      </c>
      <c r="AK32" s="27"/>
      <c r="AL32">
        <f t="shared" si="5"/>
        <v>21</v>
      </c>
      <c r="AM32" s="14"/>
      <c r="AN32" s="14"/>
      <c r="AO32" s="4">
        <f t="shared" si="37"/>
        <v>3.6897818348000093E-2</v>
      </c>
      <c r="AP32" s="4">
        <f t="shared" si="37"/>
        <v>0</v>
      </c>
      <c r="AQ32" s="4">
        <f t="shared" si="37"/>
        <v>0</v>
      </c>
      <c r="AR32" s="4">
        <f t="shared" si="37"/>
        <v>0</v>
      </c>
      <c r="AS32" s="4">
        <f t="shared" si="37"/>
        <v>0</v>
      </c>
      <c r="AT32" s="4">
        <f t="shared" si="37"/>
        <v>0</v>
      </c>
      <c r="AU32" s="4">
        <f t="shared" si="37"/>
        <v>0</v>
      </c>
      <c r="AV32" s="4">
        <f t="shared" si="37"/>
        <v>0</v>
      </c>
      <c r="AW32" s="4">
        <f t="shared" si="37"/>
        <v>0</v>
      </c>
      <c r="AX32" s="4">
        <f t="shared" si="37"/>
        <v>0</v>
      </c>
      <c r="AY32" s="4">
        <f t="shared" si="37"/>
        <v>0</v>
      </c>
      <c r="AZ32" s="4">
        <f t="shared" si="37"/>
        <v>0</v>
      </c>
      <c r="BA32" s="4">
        <f t="shared" si="37"/>
        <v>0</v>
      </c>
      <c r="BB32" s="4">
        <f t="shared" si="37"/>
        <v>0</v>
      </c>
      <c r="BC32" s="4">
        <f t="shared" si="37"/>
        <v>0</v>
      </c>
      <c r="BD32" s="4">
        <f t="shared" si="37"/>
        <v>0</v>
      </c>
      <c r="BE32" s="4">
        <f t="shared" si="38"/>
        <v>0</v>
      </c>
      <c r="BF32" s="4">
        <f t="shared" si="38"/>
        <v>0</v>
      </c>
      <c r="BG32" s="4">
        <f t="shared" si="38"/>
        <v>0</v>
      </c>
      <c r="BH32" s="4">
        <f t="shared" si="38"/>
        <v>0</v>
      </c>
      <c r="BI32" s="4">
        <f t="shared" si="38"/>
        <v>0</v>
      </c>
      <c r="BJ32" s="4">
        <f t="shared" si="27"/>
        <v>3.6897818348000093E-2</v>
      </c>
      <c r="BK32" s="4">
        <f t="shared" si="24"/>
        <v>0.16590979598582486</v>
      </c>
      <c r="BL32" s="4" t="e">
        <f t="shared" si="32"/>
        <v>#DIV/0!</v>
      </c>
      <c r="BM32" s="4">
        <f t="shared" si="16"/>
        <v>3.5560082361105634</v>
      </c>
      <c r="BN32" s="18" t="e">
        <f t="shared" si="33"/>
        <v>#DIV/0!</v>
      </c>
      <c r="BO32" s="4">
        <f t="shared" si="17"/>
        <v>4.6656190022577437</v>
      </c>
      <c r="BP32" s="27"/>
      <c r="BQ32" s="4">
        <f>I32+AJ32+BK32+SUM(J$11:J32)</f>
        <v>5000000</v>
      </c>
      <c r="BR32" s="27"/>
      <c r="BS32">
        <f t="shared" si="6"/>
        <v>21</v>
      </c>
      <c r="BT32" s="11">
        <f t="shared" si="7"/>
        <v>0.9999993219802894</v>
      </c>
      <c r="BU32" s="14">
        <f t="shared" si="39"/>
        <v>0.23725333004150151</v>
      </c>
      <c r="BV32" s="14">
        <f t="shared" si="39"/>
        <v>0.17341962865359425</v>
      </c>
      <c r="BW32" s="14">
        <f t="shared" si="39"/>
        <v>0.13485225147741972</v>
      </c>
      <c r="BX32" s="14">
        <f t="shared" si="39"/>
        <v>0.10490389778085156</v>
      </c>
      <c r="BY32" s="14">
        <f t="shared" si="39"/>
        <v>8.4599925719543945E-2</v>
      </c>
      <c r="BZ32" s="14">
        <f t="shared" si="39"/>
        <v>0.28199980879844161</v>
      </c>
      <c r="CA32" s="14">
        <f t="shared" si="39"/>
        <v>0</v>
      </c>
      <c r="CB32" s="14">
        <f t="shared" si="39"/>
        <v>0</v>
      </c>
      <c r="CC32" s="14">
        <f t="shared" si="39"/>
        <v>0</v>
      </c>
      <c r="CD32" s="14">
        <f t="shared" si="39"/>
        <v>0</v>
      </c>
      <c r="CE32" s="14">
        <f t="shared" si="39"/>
        <v>0</v>
      </c>
      <c r="CF32" s="14">
        <f t="shared" si="39"/>
        <v>0</v>
      </c>
      <c r="CG32" s="14">
        <f t="shared" si="39"/>
        <v>0</v>
      </c>
      <c r="CH32" s="14">
        <f t="shared" si="39"/>
        <v>0</v>
      </c>
      <c r="CI32" s="14">
        <f t="shared" si="39"/>
        <v>0</v>
      </c>
      <c r="CJ32" s="14">
        <f t="shared" si="35"/>
        <v>0</v>
      </c>
      <c r="CK32" s="14">
        <f t="shared" si="19"/>
        <v>0</v>
      </c>
      <c r="CL32" s="14">
        <f t="shared" si="19"/>
        <v>0</v>
      </c>
      <c r="CM32" s="14">
        <f t="shared" si="19"/>
        <v>0</v>
      </c>
      <c r="CN32" s="14">
        <f t="shared" si="19"/>
        <v>0</v>
      </c>
      <c r="CO32" s="14">
        <f t="shared" si="19"/>
        <v>0</v>
      </c>
      <c r="CP32" s="14">
        <f t="shared" si="19"/>
        <v>0</v>
      </c>
      <c r="CQ32" s="14">
        <f t="shared" si="31"/>
        <v>1.0170288424713527</v>
      </c>
      <c r="CR32" s="27"/>
    </row>
    <row r="33" spans="2:96" x14ac:dyDescent="0.2">
      <c r="B33" s="1">
        <f t="shared" si="25"/>
        <v>43882</v>
      </c>
      <c r="C33" s="8">
        <f t="shared" si="20"/>
        <v>3.1428571428571428</v>
      </c>
      <c r="D33">
        <f t="shared" si="29"/>
        <v>22</v>
      </c>
      <c r="E33" s="14">
        <f t="shared" si="26"/>
        <v>0.3</v>
      </c>
      <c r="F33" s="3">
        <f t="shared" si="21"/>
        <v>8.1661699125676517</v>
      </c>
      <c r="G33" s="3">
        <f t="shared" si="8"/>
        <v>2.8379999999999992</v>
      </c>
      <c r="H33" s="27"/>
      <c r="I33" s="4">
        <f t="shared" si="22"/>
        <v>4999995.4269629214</v>
      </c>
      <c r="J33" s="4"/>
      <c r="K33" s="4">
        <f t="shared" si="9"/>
        <v>4.5730370785819163</v>
      </c>
      <c r="L33" s="4"/>
      <c r="M33" s="14"/>
      <c r="N33" s="4">
        <f t="shared" si="30"/>
        <v>1.0170288424713527</v>
      </c>
      <c r="O33" s="4">
        <f t="shared" si="36"/>
        <v>0.74339427149934023</v>
      </c>
      <c r="P33" s="4">
        <f t="shared" si="36"/>
        <v>0.57806582078533475</v>
      </c>
      <c r="Q33" s="4">
        <f t="shared" si="36"/>
        <v>0.44950780969988741</v>
      </c>
      <c r="R33" s="4">
        <f t="shared" si="36"/>
        <v>0.34967989635936736</v>
      </c>
      <c r="S33" s="4">
        <f t="shared" si="36"/>
        <v>0.28199994359999997</v>
      </c>
      <c r="T33" s="4">
        <f t="shared" si="36"/>
        <v>0.94</v>
      </c>
      <c r="U33" s="4">
        <f t="shared" si="36"/>
        <v>0</v>
      </c>
      <c r="V33" s="4">
        <f t="shared" si="36"/>
        <v>0</v>
      </c>
      <c r="W33" s="4">
        <f t="shared" si="36"/>
        <v>0</v>
      </c>
      <c r="X33" s="4">
        <f t="shared" si="36"/>
        <v>0</v>
      </c>
      <c r="Y33" s="4">
        <f t="shared" si="36"/>
        <v>0</v>
      </c>
      <c r="Z33" s="4">
        <f t="shared" si="36"/>
        <v>0</v>
      </c>
      <c r="AA33" s="4">
        <f t="shared" si="36"/>
        <v>0</v>
      </c>
      <c r="AB33" s="4">
        <f t="shared" si="36"/>
        <v>0</v>
      </c>
      <c r="AC33" s="4">
        <f t="shared" si="36"/>
        <v>0</v>
      </c>
      <c r="AD33" s="4">
        <f t="shared" si="36"/>
        <v>0</v>
      </c>
      <c r="AE33" s="4">
        <f t="shared" si="34"/>
        <v>0</v>
      </c>
      <c r="AF33" s="4">
        <f t="shared" si="34"/>
        <v>0</v>
      </c>
      <c r="AG33" s="4">
        <f t="shared" si="34"/>
        <v>0</v>
      </c>
      <c r="AH33" s="4">
        <f t="shared" si="34"/>
        <v>0</v>
      </c>
      <c r="AI33" s="4">
        <f t="shared" si="12"/>
        <v>0</v>
      </c>
      <c r="AJ33" s="4">
        <f t="shared" si="23"/>
        <v>4.3596765844152818</v>
      </c>
      <c r="AK33" s="27"/>
      <c r="AL33">
        <f t="shared" si="5"/>
        <v>22</v>
      </c>
      <c r="AM33" s="14"/>
      <c r="AN33" s="14"/>
      <c r="AO33" s="4">
        <f t="shared" si="37"/>
        <v>4.7450698180808951E-2</v>
      </c>
      <c r="AP33" s="4">
        <f t="shared" si="37"/>
        <v>0</v>
      </c>
      <c r="AQ33" s="4">
        <f t="shared" si="37"/>
        <v>0</v>
      </c>
      <c r="AR33" s="4">
        <f t="shared" si="37"/>
        <v>0</v>
      </c>
      <c r="AS33" s="4">
        <f t="shared" si="37"/>
        <v>0</v>
      </c>
      <c r="AT33" s="4">
        <f t="shared" si="37"/>
        <v>0</v>
      </c>
      <c r="AU33" s="4">
        <f t="shared" si="37"/>
        <v>0</v>
      </c>
      <c r="AV33" s="4">
        <f t="shared" si="37"/>
        <v>0</v>
      </c>
      <c r="AW33" s="4">
        <f t="shared" si="37"/>
        <v>0</v>
      </c>
      <c r="AX33" s="4">
        <f t="shared" si="37"/>
        <v>0</v>
      </c>
      <c r="AY33" s="4">
        <f t="shared" si="37"/>
        <v>0</v>
      </c>
      <c r="AZ33" s="4">
        <f t="shared" si="37"/>
        <v>0</v>
      </c>
      <c r="BA33" s="4">
        <f t="shared" si="37"/>
        <v>0</v>
      </c>
      <c r="BB33" s="4">
        <f t="shared" si="37"/>
        <v>0</v>
      </c>
      <c r="BC33" s="4">
        <f t="shared" si="37"/>
        <v>0</v>
      </c>
      <c r="BD33" s="4">
        <f t="shared" si="37"/>
        <v>0</v>
      </c>
      <c r="BE33" s="4">
        <f t="shared" si="38"/>
        <v>0</v>
      </c>
      <c r="BF33" s="4">
        <f t="shared" si="38"/>
        <v>0</v>
      </c>
      <c r="BG33" s="4">
        <f t="shared" si="38"/>
        <v>0</v>
      </c>
      <c r="BH33" s="4">
        <f t="shared" si="38"/>
        <v>0</v>
      </c>
      <c r="BI33" s="4">
        <f t="shared" si="38"/>
        <v>0</v>
      </c>
      <c r="BJ33" s="4">
        <f t="shared" si="27"/>
        <v>4.7450698180808951E-2</v>
      </c>
      <c r="BK33" s="4">
        <f t="shared" si="24"/>
        <v>0.21336049416663383</v>
      </c>
      <c r="BL33" s="4" t="e">
        <f t="shared" si="32"/>
        <v>#DIV/0!</v>
      </c>
      <c r="BM33" s="4">
        <f t="shared" si="16"/>
        <v>4.5730370785819154</v>
      </c>
      <c r="BN33" s="18" t="e">
        <f t="shared" si="33"/>
        <v>#DIV/0!</v>
      </c>
      <c r="BO33" s="4">
        <f t="shared" si="17"/>
        <v>4.6656191607524917</v>
      </c>
      <c r="BP33" s="27"/>
      <c r="BQ33" s="4">
        <f>I33+AJ33+BK33+SUM(J$11:J33)</f>
        <v>5000000</v>
      </c>
      <c r="BR33" s="27"/>
      <c r="BS33">
        <f t="shared" si="6"/>
        <v>22</v>
      </c>
      <c r="BT33" s="11">
        <f t="shared" si="7"/>
        <v>0.99999912806464586</v>
      </c>
      <c r="BU33" s="14">
        <f t="shared" si="39"/>
        <v>0.30510838670638463</v>
      </c>
      <c r="BV33" s="14">
        <f t="shared" si="39"/>
        <v>0.22301808699227785</v>
      </c>
      <c r="BW33" s="14">
        <f t="shared" si="39"/>
        <v>0.17341959502479257</v>
      </c>
      <c r="BX33" s="14">
        <f t="shared" si="39"/>
        <v>0.13485222532744084</v>
      </c>
      <c r="BY33" s="14">
        <f t="shared" si="39"/>
        <v>0.10490387743833092</v>
      </c>
      <c r="BZ33" s="14">
        <f t="shared" si="39"/>
        <v>8.459990931428378E-2</v>
      </c>
      <c r="CA33" s="14">
        <f t="shared" si="39"/>
        <v>0.28199975411423012</v>
      </c>
      <c r="CB33" s="14">
        <f t="shared" si="39"/>
        <v>0</v>
      </c>
      <c r="CC33" s="14">
        <f t="shared" si="39"/>
        <v>0</v>
      </c>
      <c r="CD33" s="14">
        <f t="shared" si="39"/>
        <v>0</v>
      </c>
      <c r="CE33" s="14">
        <f t="shared" si="39"/>
        <v>0</v>
      </c>
      <c r="CF33" s="14">
        <f t="shared" si="39"/>
        <v>0</v>
      </c>
      <c r="CG33" s="14">
        <f t="shared" si="39"/>
        <v>0</v>
      </c>
      <c r="CH33" s="14">
        <f t="shared" si="39"/>
        <v>0</v>
      </c>
      <c r="CI33" s="14">
        <f t="shared" si="39"/>
        <v>0</v>
      </c>
      <c r="CJ33" s="14">
        <f t="shared" si="35"/>
        <v>0</v>
      </c>
      <c r="CK33" s="14">
        <f t="shared" si="19"/>
        <v>0</v>
      </c>
      <c r="CL33" s="14">
        <f t="shared" si="19"/>
        <v>0</v>
      </c>
      <c r="CM33" s="14">
        <f t="shared" si="19"/>
        <v>0</v>
      </c>
      <c r="CN33" s="14">
        <f t="shared" si="19"/>
        <v>0</v>
      </c>
      <c r="CO33" s="14">
        <f t="shared" si="19"/>
        <v>0</v>
      </c>
      <c r="CP33" s="14">
        <f t="shared" si="19"/>
        <v>0</v>
      </c>
      <c r="CQ33" s="14">
        <f t="shared" si="31"/>
        <v>1.3079018349177407</v>
      </c>
      <c r="CR33" s="27"/>
    </row>
    <row r="34" spans="2:96" x14ac:dyDescent="0.2">
      <c r="B34" s="1">
        <f t="shared" si="25"/>
        <v>43883</v>
      </c>
      <c r="C34" s="8">
        <f t="shared" si="20"/>
        <v>3.2857142857142856</v>
      </c>
      <c r="D34">
        <f t="shared" si="29"/>
        <v>23</v>
      </c>
      <c r="E34" s="14">
        <f t="shared" si="26"/>
        <v>0.3</v>
      </c>
      <c r="F34" s="3">
        <f t="shared" si="21"/>
        <v>8.1661699125676517</v>
      </c>
      <c r="G34" s="3">
        <f t="shared" si="8"/>
        <v>2.8379999999999992</v>
      </c>
      <c r="H34" s="27"/>
      <c r="I34" s="4">
        <f t="shared" si="22"/>
        <v>4999994.1190610863</v>
      </c>
      <c r="J34" s="4"/>
      <c r="K34" s="4">
        <f t="shared" si="9"/>
        <v>5.8809389134996568</v>
      </c>
      <c r="L34" s="4">
        <f t="shared" ref="L34:L97" si="40">K34/K27</f>
        <v>5.8809389134996568</v>
      </c>
      <c r="M34" s="14"/>
      <c r="N34" s="4">
        <f t="shared" si="30"/>
        <v>1.3079018349177407</v>
      </c>
      <c r="O34" s="4">
        <f t="shared" si="36"/>
        <v>0.95600711192307153</v>
      </c>
      <c r="P34" s="4">
        <f t="shared" si="36"/>
        <v>0.74339427149934023</v>
      </c>
      <c r="Q34" s="4">
        <f t="shared" si="36"/>
        <v>0.57806582078533475</v>
      </c>
      <c r="R34" s="4">
        <f t="shared" si="36"/>
        <v>0.44950780969988741</v>
      </c>
      <c r="S34" s="4">
        <f t="shared" si="36"/>
        <v>0.34967989635936736</v>
      </c>
      <c r="T34" s="4">
        <f t="shared" si="36"/>
        <v>0.28199994359999997</v>
      </c>
      <c r="U34" s="4">
        <f t="shared" si="36"/>
        <v>0.94</v>
      </c>
      <c r="V34" s="4">
        <f t="shared" si="36"/>
        <v>0</v>
      </c>
      <c r="W34" s="4">
        <f t="shared" si="36"/>
        <v>0</v>
      </c>
      <c r="X34" s="4">
        <f t="shared" si="36"/>
        <v>0</v>
      </c>
      <c r="Y34" s="4">
        <f t="shared" si="36"/>
        <v>0</v>
      </c>
      <c r="Z34" s="4">
        <f t="shared" si="36"/>
        <v>0</v>
      </c>
      <c r="AA34" s="4">
        <f t="shared" si="36"/>
        <v>0</v>
      </c>
      <c r="AB34" s="4">
        <f t="shared" si="36"/>
        <v>0</v>
      </c>
      <c r="AC34" s="4">
        <f t="shared" si="36"/>
        <v>0</v>
      </c>
      <c r="AD34" s="4">
        <f t="shared" si="36"/>
        <v>0</v>
      </c>
      <c r="AE34" s="4">
        <f t="shared" si="34"/>
        <v>0</v>
      </c>
      <c r="AF34" s="4">
        <f t="shared" si="34"/>
        <v>0</v>
      </c>
      <c r="AG34" s="4">
        <f t="shared" si="34"/>
        <v>0</v>
      </c>
      <c r="AH34" s="4">
        <f t="shared" si="34"/>
        <v>0</v>
      </c>
      <c r="AI34" s="4">
        <f t="shared" si="12"/>
        <v>0</v>
      </c>
      <c r="AJ34" s="4">
        <f t="shared" si="23"/>
        <v>5.6065566887847424</v>
      </c>
      <c r="AK34" s="27"/>
      <c r="AL34">
        <f t="shared" si="5"/>
        <v>23</v>
      </c>
      <c r="AM34" s="14"/>
      <c r="AN34" s="14"/>
      <c r="AO34" s="4">
        <f t="shared" si="37"/>
        <v>6.102173054828116E-2</v>
      </c>
      <c r="AP34" s="4">
        <f t="shared" si="37"/>
        <v>0</v>
      </c>
      <c r="AQ34" s="4">
        <f t="shared" si="37"/>
        <v>0</v>
      </c>
      <c r="AR34" s="4">
        <f t="shared" si="37"/>
        <v>0</v>
      </c>
      <c r="AS34" s="4">
        <f t="shared" si="37"/>
        <v>0</v>
      </c>
      <c r="AT34" s="4">
        <f t="shared" si="37"/>
        <v>0</v>
      </c>
      <c r="AU34" s="4">
        <f t="shared" si="37"/>
        <v>0</v>
      </c>
      <c r="AV34" s="4">
        <f t="shared" si="37"/>
        <v>0</v>
      </c>
      <c r="AW34" s="4">
        <f t="shared" si="37"/>
        <v>0</v>
      </c>
      <c r="AX34" s="4">
        <f t="shared" si="37"/>
        <v>0</v>
      </c>
      <c r="AY34" s="4">
        <f t="shared" si="37"/>
        <v>0</v>
      </c>
      <c r="AZ34" s="4">
        <f t="shared" si="37"/>
        <v>0</v>
      </c>
      <c r="BA34" s="4">
        <f t="shared" si="37"/>
        <v>0</v>
      </c>
      <c r="BB34" s="4">
        <f t="shared" si="37"/>
        <v>0</v>
      </c>
      <c r="BC34" s="4">
        <f t="shared" si="37"/>
        <v>0</v>
      </c>
      <c r="BD34" s="4">
        <f t="shared" si="37"/>
        <v>0</v>
      </c>
      <c r="BE34" s="4">
        <f t="shared" si="38"/>
        <v>0</v>
      </c>
      <c r="BF34" s="4">
        <f t="shared" si="38"/>
        <v>0</v>
      </c>
      <c r="BG34" s="4">
        <f t="shared" si="38"/>
        <v>0</v>
      </c>
      <c r="BH34" s="4">
        <f t="shared" si="38"/>
        <v>0</v>
      </c>
      <c r="BI34" s="4">
        <f t="shared" si="38"/>
        <v>0</v>
      </c>
      <c r="BJ34" s="4">
        <f t="shared" si="27"/>
        <v>6.102173054828116E-2</v>
      </c>
      <c r="BK34" s="4">
        <f t="shared" si="24"/>
        <v>0.27438222471491497</v>
      </c>
      <c r="BL34" s="4" t="e">
        <f t="shared" si="32"/>
        <v>#DIV/0!</v>
      </c>
      <c r="BM34" s="4">
        <f t="shared" si="16"/>
        <v>5.8809389134996577</v>
      </c>
      <c r="BN34" s="18">
        <f t="shared" si="33"/>
        <v>5.8809389134996577</v>
      </c>
      <c r="BO34" s="4">
        <f t="shared" si="17"/>
        <v>4.6656193636882088</v>
      </c>
      <c r="BP34" s="27"/>
      <c r="BQ34" s="4">
        <f>I34+AJ34+BK34+SUM(J$11:J34)</f>
        <v>4999999.9999999991</v>
      </c>
      <c r="BR34" s="27"/>
      <c r="BS34">
        <f t="shared" si="6"/>
        <v>23</v>
      </c>
      <c r="BT34" s="11">
        <f t="shared" si="7"/>
        <v>0.99999887868860082</v>
      </c>
      <c r="BU34" s="14">
        <f t="shared" si="39"/>
        <v>0.39237011050575127</v>
      </c>
      <c r="BV34" s="14">
        <f t="shared" si="39"/>
        <v>0.28680181198241977</v>
      </c>
      <c r="BW34" s="14">
        <f t="shared" si="39"/>
        <v>0.22301803137686085</v>
      </c>
      <c r="BX34" s="14">
        <f t="shared" si="39"/>
        <v>0.17341955177806212</v>
      </c>
      <c r="BY34" s="14">
        <f t="shared" si="39"/>
        <v>0.13485219169849691</v>
      </c>
      <c r="BZ34" s="14">
        <f t="shared" si="39"/>
        <v>0.10490385127779404</v>
      </c>
      <c r="CA34" s="14">
        <f t="shared" si="39"/>
        <v>8.4599888217074579E-2</v>
      </c>
      <c r="CB34" s="14">
        <f t="shared" si="39"/>
        <v>0.28199968379018542</v>
      </c>
      <c r="CC34" s="14">
        <f t="shared" si="39"/>
        <v>0</v>
      </c>
      <c r="CD34" s="14">
        <f t="shared" si="39"/>
        <v>0</v>
      </c>
      <c r="CE34" s="14">
        <f t="shared" si="39"/>
        <v>0</v>
      </c>
      <c r="CF34" s="14">
        <f t="shared" si="39"/>
        <v>0</v>
      </c>
      <c r="CG34" s="14">
        <f t="shared" si="39"/>
        <v>0</v>
      </c>
      <c r="CH34" s="14">
        <f t="shared" si="39"/>
        <v>0</v>
      </c>
      <c r="CI34" s="14">
        <f t="shared" si="39"/>
        <v>0</v>
      </c>
      <c r="CJ34" s="14">
        <f t="shared" si="35"/>
        <v>0</v>
      </c>
      <c r="CK34" s="14">
        <f t="shared" si="19"/>
        <v>0</v>
      </c>
      <c r="CL34" s="14">
        <f t="shared" si="19"/>
        <v>0</v>
      </c>
      <c r="CM34" s="14">
        <f t="shared" si="19"/>
        <v>0</v>
      </c>
      <c r="CN34" s="14">
        <f t="shared" si="19"/>
        <v>0</v>
      </c>
      <c r="CO34" s="14">
        <f t="shared" si="19"/>
        <v>0</v>
      </c>
      <c r="CP34" s="14">
        <f t="shared" si="19"/>
        <v>0</v>
      </c>
      <c r="CQ34" s="14">
        <f t="shared" si="31"/>
        <v>1.681965120626645</v>
      </c>
      <c r="CR34" s="27"/>
    </row>
    <row r="35" spans="2:96" x14ac:dyDescent="0.2">
      <c r="B35" s="1">
        <f t="shared" si="25"/>
        <v>43884</v>
      </c>
      <c r="C35" s="8">
        <f t="shared" si="20"/>
        <v>3.4285714285714284</v>
      </c>
      <c r="D35">
        <f t="shared" si="29"/>
        <v>24</v>
      </c>
      <c r="E35" s="14">
        <f t="shared" si="26"/>
        <v>0.3</v>
      </c>
      <c r="F35" s="3">
        <f t="shared" si="21"/>
        <v>8.1661699125676517</v>
      </c>
      <c r="G35" s="3">
        <f t="shared" si="8"/>
        <v>2.8379999999999992</v>
      </c>
      <c r="H35" s="27"/>
      <c r="I35" s="4">
        <f t="shared" si="22"/>
        <v>4999992.4370959653</v>
      </c>
      <c r="J35" s="4"/>
      <c r="K35" s="4">
        <f t="shared" si="9"/>
        <v>7.5629040341263014</v>
      </c>
      <c r="L35" s="4">
        <f t="shared" si="40"/>
        <v>5.8176187562949435</v>
      </c>
      <c r="M35" s="14"/>
      <c r="N35" s="4">
        <f t="shared" si="30"/>
        <v>1.681965120626645</v>
      </c>
      <c r="O35" s="4">
        <f t="shared" si="36"/>
        <v>1.2294277248226761</v>
      </c>
      <c r="P35" s="4">
        <f t="shared" si="36"/>
        <v>0.95600711192307153</v>
      </c>
      <c r="Q35" s="4">
        <f t="shared" si="36"/>
        <v>0.74339427149934023</v>
      </c>
      <c r="R35" s="4">
        <f t="shared" si="36"/>
        <v>0.57806582078533475</v>
      </c>
      <c r="S35" s="4">
        <f t="shared" si="36"/>
        <v>0.44950780969988741</v>
      </c>
      <c r="T35" s="4">
        <f t="shared" si="36"/>
        <v>0.34967989635936736</v>
      </c>
      <c r="U35" s="4">
        <f t="shared" si="36"/>
        <v>0.28199994359999997</v>
      </c>
      <c r="V35" s="4">
        <f t="shared" si="36"/>
        <v>0.94</v>
      </c>
      <c r="W35" s="4">
        <f t="shared" si="36"/>
        <v>0</v>
      </c>
      <c r="X35" s="4">
        <f t="shared" si="36"/>
        <v>0</v>
      </c>
      <c r="Y35" s="4">
        <f t="shared" si="36"/>
        <v>0</v>
      </c>
      <c r="Z35" s="4">
        <f t="shared" si="36"/>
        <v>0</v>
      </c>
      <c r="AA35" s="4">
        <f t="shared" si="36"/>
        <v>0</v>
      </c>
      <c r="AB35" s="4">
        <f t="shared" si="36"/>
        <v>0</v>
      </c>
      <c r="AC35" s="4">
        <f t="shared" si="36"/>
        <v>0</v>
      </c>
      <c r="AD35" s="4">
        <f t="shared" si="36"/>
        <v>0</v>
      </c>
      <c r="AE35" s="4">
        <f t="shared" si="34"/>
        <v>0</v>
      </c>
      <c r="AF35" s="4">
        <f t="shared" si="34"/>
        <v>0</v>
      </c>
      <c r="AG35" s="4">
        <f t="shared" si="34"/>
        <v>0</v>
      </c>
      <c r="AH35" s="4">
        <f t="shared" si="34"/>
        <v>0</v>
      </c>
      <c r="AI35" s="4">
        <f t="shared" si="12"/>
        <v>0</v>
      </c>
      <c r="AJ35" s="4">
        <f t="shared" si="23"/>
        <v>7.2100476993163216</v>
      </c>
      <c r="AK35" s="27"/>
      <c r="AL35">
        <f t="shared" si="5"/>
        <v>24</v>
      </c>
      <c r="AM35" s="14"/>
      <c r="AN35" s="14"/>
      <c r="AO35" s="4">
        <f t="shared" si="37"/>
        <v>7.8474110095064442E-2</v>
      </c>
      <c r="AP35" s="4">
        <f t="shared" si="37"/>
        <v>0</v>
      </c>
      <c r="AQ35" s="4">
        <f t="shared" si="37"/>
        <v>0</v>
      </c>
      <c r="AR35" s="4">
        <f t="shared" si="37"/>
        <v>0</v>
      </c>
      <c r="AS35" s="4">
        <f t="shared" si="37"/>
        <v>0</v>
      </c>
      <c r="AT35" s="4">
        <f t="shared" si="37"/>
        <v>0</v>
      </c>
      <c r="AU35" s="4">
        <f t="shared" si="37"/>
        <v>0</v>
      </c>
      <c r="AV35" s="4">
        <f t="shared" si="37"/>
        <v>0</v>
      </c>
      <c r="AW35" s="4">
        <f t="shared" si="37"/>
        <v>0</v>
      </c>
      <c r="AX35" s="4">
        <f t="shared" si="37"/>
        <v>0</v>
      </c>
      <c r="AY35" s="4">
        <f t="shared" si="37"/>
        <v>0</v>
      </c>
      <c r="AZ35" s="4">
        <f t="shared" si="37"/>
        <v>0</v>
      </c>
      <c r="BA35" s="4">
        <f t="shared" si="37"/>
        <v>0</v>
      </c>
      <c r="BB35" s="4">
        <f t="shared" si="37"/>
        <v>0</v>
      </c>
      <c r="BC35" s="4">
        <f t="shared" si="37"/>
        <v>0</v>
      </c>
      <c r="BD35" s="4">
        <f t="shared" si="37"/>
        <v>0</v>
      </c>
      <c r="BE35" s="4">
        <f t="shared" si="38"/>
        <v>0</v>
      </c>
      <c r="BF35" s="4">
        <f t="shared" si="38"/>
        <v>0</v>
      </c>
      <c r="BG35" s="4">
        <f t="shared" si="38"/>
        <v>0</v>
      </c>
      <c r="BH35" s="4">
        <f t="shared" si="38"/>
        <v>0</v>
      </c>
      <c r="BI35" s="4">
        <f t="shared" si="38"/>
        <v>0</v>
      </c>
      <c r="BJ35" s="4">
        <f t="shared" si="27"/>
        <v>7.8474110095064442E-2</v>
      </c>
      <c r="BK35" s="4">
        <f t="shared" si="24"/>
        <v>0.35285633480997941</v>
      </c>
      <c r="BL35" s="4">
        <f t="shared" si="32"/>
        <v>5.8809389134996568</v>
      </c>
      <c r="BM35" s="4">
        <f t="shared" si="16"/>
        <v>7.5629040341263014</v>
      </c>
      <c r="BN35" s="18">
        <f t="shared" si="33"/>
        <v>5.8176187562949435</v>
      </c>
      <c r="BO35" s="4">
        <f t="shared" si="17"/>
        <v>4.665619624654445</v>
      </c>
      <c r="BP35" s="27"/>
      <c r="BQ35" s="4">
        <f>I35+AJ35+BK35+SUM(J$11:J35)</f>
        <v>5000000</v>
      </c>
      <c r="BR35" s="27"/>
      <c r="BS35">
        <f t="shared" si="6"/>
        <v>24</v>
      </c>
      <c r="BT35" s="11">
        <f t="shared" si="7"/>
        <v>0.99999855799035831</v>
      </c>
      <c r="BU35" s="14">
        <f t="shared" si="39"/>
        <v>0.5045888085650172</v>
      </c>
      <c r="BV35" s="14">
        <f t="shared" si="39"/>
        <v>0.36882778559281293</v>
      </c>
      <c r="BW35" s="14">
        <f t="shared" si="39"/>
        <v>0.2868017200054796</v>
      </c>
      <c r="BX35" s="14">
        <f t="shared" si="39"/>
        <v>0.22301795985528994</v>
      </c>
      <c r="BY35" s="14">
        <f t="shared" si="39"/>
        <v>0.17341949616265429</v>
      </c>
      <c r="BZ35" s="14">
        <f t="shared" si="39"/>
        <v>0.13485214845158755</v>
      </c>
      <c r="CA35" s="14">
        <f t="shared" si="39"/>
        <v>0.10490381763527558</v>
      </c>
      <c r="CB35" s="14">
        <f t="shared" si="39"/>
        <v>8.4599861086008699E-2</v>
      </c>
      <c r="CC35" s="14">
        <f t="shared" si="39"/>
        <v>0.28199959335328101</v>
      </c>
      <c r="CD35" s="14">
        <f t="shared" si="39"/>
        <v>0</v>
      </c>
      <c r="CE35" s="14">
        <f t="shared" si="39"/>
        <v>0</v>
      </c>
      <c r="CF35" s="14">
        <f t="shared" si="39"/>
        <v>0</v>
      </c>
      <c r="CG35" s="14">
        <f t="shared" si="39"/>
        <v>0</v>
      </c>
      <c r="CH35" s="14">
        <f t="shared" si="39"/>
        <v>0</v>
      </c>
      <c r="CI35" s="14">
        <f t="shared" si="39"/>
        <v>0</v>
      </c>
      <c r="CJ35" s="14">
        <f t="shared" si="35"/>
        <v>0</v>
      </c>
      <c r="CK35" s="14">
        <f t="shared" si="19"/>
        <v>0</v>
      </c>
      <c r="CL35" s="14">
        <f t="shared" si="19"/>
        <v>0</v>
      </c>
      <c r="CM35" s="14">
        <f t="shared" si="19"/>
        <v>0</v>
      </c>
      <c r="CN35" s="14">
        <f t="shared" si="19"/>
        <v>0</v>
      </c>
      <c r="CO35" s="14">
        <f t="shared" si="19"/>
        <v>0</v>
      </c>
      <c r="CP35" s="14">
        <f t="shared" si="19"/>
        <v>0</v>
      </c>
      <c r="CQ35" s="14">
        <f t="shared" si="31"/>
        <v>2.1630111907074068</v>
      </c>
      <c r="CR35" s="27"/>
    </row>
    <row r="36" spans="2:96" x14ac:dyDescent="0.2">
      <c r="B36" s="1">
        <f t="shared" si="25"/>
        <v>43885</v>
      </c>
      <c r="C36" s="8">
        <f t="shared" si="20"/>
        <v>3.5714285714285716</v>
      </c>
      <c r="D36">
        <f t="shared" si="29"/>
        <v>25</v>
      </c>
      <c r="E36" s="14">
        <f t="shared" si="26"/>
        <v>0.3</v>
      </c>
      <c r="F36" s="3">
        <f t="shared" si="21"/>
        <v>8.1661699125676517</v>
      </c>
      <c r="G36" s="3">
        <f t="shared" si="8"/>
        <v>2.8379999999999992</v>
      </c>
      <c r="H36" s="27"/>
      <c r="I36" s="4">
        <f t="shared" si="22"/>
        <v>4999990.2740847748</v>
      </c>
      <c r="J36" s="4"/>
      <c r="K36" s="4">
        <f t="shared" si="9"/>
        <v>9.7259152248337077</v>
      </c>
      <c r="L36" s="4">
        <f t="shared" si="40"/>
        <v>5.816935535407799</v>
      </c>
      <c r="M36" s="14"/>
      <c r="N36" s="4">
        <f t="shared" si="30"/>
        <v>2.1630111907074068</v>
      </c>
      <c r="O36" s="4">
        <f t="shared" si="36"/>
        <v>1.5810472133890463</v>
      </c>
      <c r="P36" s="4">
        <f t="shared" si="36"/>
        <v>1.2294277248226761</v>
      </c>
      <c r="Q36" s="4">
        <f t="shared" si="36"/>
        <v>0.95600711192307153</v>
      </c>
      <c r="R36" s="4">
        <f t="shared" si="36"/>
        <v>0.74339427149934023</v>
      </c>
      <c r="S36" s="4">
        <f t="shared" si="36"/>
        <v>0.57806582078533475</v>
      </c>
      <c r="T36" s="4">
        <f t="shared" si="36"/>
        <v>0.44950780969988741</v>
      </c>
      <c r="U36" s="4">
        <f t="shared" si="36"/>
        <v>0.34967989635936736</v>
      </c>
      <c r="V36" s="4">
        <f t="shared" si="36"/>
        <v>0.28199994359999997</v>
      </c>
      <c r="W36" s="4">
        <f t="shared" si="36"/>
        <v>0.94</v>
      </c>
      <c r="X36" s="4">
        <f t="shared" si="36"/>
        <v>0</v>
      </c>
      <c r="Y36" s="4">
        <f t="shared" si="36"/>
        <v>0</v>
      </c>
      <c r="Z36" s="4">
        <f t="shared" si="36"/>
        <v>0</v>
      </c>
      <c r="AA36" s="4">
        <f t="shared" si="36"/>
        <v>0</v>
      </c>
      <c r="AB36" s="4">
        <f t="shared" si="36"/>
        <v>0</v>
      </c>
      <c r="AC36" s="4">
        <f t="shared" si="36"/>
        <v>0</v>
      </c>
      <c r="AD36" s="4">
        <f t="shared" si="36"/>
        <v>0</v>
      </c>
      <c r="AE36" s="4">
        <f t="shared" si="34"/>
        <v>0</v>
      </c>
      <c r="AF36" s="4">
        <f t="shared" si="34"/>
        <v>0</v>
      </c>
      <c r="AG36" s="4">
        <f t="shared" si="34"/>
        <v>0</v>
      </c>
      <c r="AH36" s="4">
        <f t="shared" si="34"/>
        <v>0</v>
      </c>
      <c r="AI36" s="4">
        <f t="shared" si="12"/>
        <v>0</v>
      </c>
      <c r="AJ36" s="4">
        <f t="shared" si="23"/>
        <v>9.2721409827861301</v>
      </c>
      <c r="AK36" s="27"/>
      <c r="AL36">
        <f t="shared" si="5"/>
        <v>25</v>
      </c>
      <c r="AM36" s="14"/>
      <c r="AN36" s="14"/>
      <c r="AO36" s="4">
        <f t="shared" si="37"/>
        <v>0.10091790723759871</v>
      </c>
      <c r="AP36" s="4">
        <f t="shared" si="37"/>
        <v>0</v>
      </c>
      <c r="AQ36" s="4">
        <f t="shared" si="37"/>
        <v>0</v>
      </c>
      <c r="AR36" s="4">
        <f t="shared" si="37"/>
        <v>0</v>
      </c>
      <c r="AS36" s="4">
        <f t="shared" si="37"/>
        <v>0</v>
      </c>
      <c r="AT36" s="4">
        <f t="shared" si="37"/>
        <v>0</v>
      </c>
      <c r="AU36" s="4">
        <f t="shared" si="37"/>
        <v>0</v>
      </c>
      <c r="AV36" s="4">
        <f t="shared" si="37"/>
        <v>0</v>
      </c>
      <c r="AW36" s="4">
        <f t="shared" si="37"/>
        <v>0</v>
      </c>
      <c r="AX36" s="4">
        <f t="shared" si="37"/>
        <v>0</v>
      </c>
      <c r="AY36" s="4">
        <f t="shared" si="37"/>
        <v>0</v>
      </c>
      <c r="AZ36" s="4">
        <f t="shared" si="37"/>
        <v>0</v>
      </c>
      <c r="BA36" s="4">
        <f t="shared" si="37"/>
        <v>0</v>
      </c>
      <c r="BB36" s="4">
        <f t="shared" si="37"/>
        <v>0</v>
      </c>
      <c r="BC36" s="4">
        <f t="shared" si="37"/>
        <v>0</v>
      </c>
      <c r="BD36" s="4">
        <f t="shared" si="37"/>
        <v>0</v>
      </c>
      <c r="BE36" s="4">
        <f t="shared" si="38"/>
        <v>0</v>
      </c>
      <c r="BF36" s="4">
        <f t="shared" si="38"/>
        <v>0</v>
      </c>
      <c r="BG36" s="4">
        <f t="shared" si="38"/>
        <v>0</v>
      </c>
      <c r="BH36" s="4">
        <f t="shared" si="38"/>
        <v>0</v>
      </c>
      <c r="BI36" s="4">
        <f t="shared" si="38"/>
        <v>0</v>
      </c>
      <c r="BJ36" s="4">
        <f t="shared" si="27"/>
        <v>0.10091790723759871</v>
      </c>
      <c r="BK36" s="4">
        <f t="shared" si="24"/>
        <v>0.4537742420475781</v>
      </c>
      <c r="BL36" s="4">
        <f t="shared" si="32"/>
        <v>5.8176187562949444</v>
      </c>
      <c r="BM36" s="4">
        <f t="shared" si="16"/>
        <v>9.7259152248337077</v>
      </c>
      <c r="BN36" s="18">
        <f t="shared" si="33"/>
        <v>5.816935535407799</v>
      </c>
      <c r="BO36" s="4">
        <f t="shared" si="17"/>
        <v>4.6656199602576391</v>
      </c>
      <c r="BP36" s="27"/>
      <c r="BQ36" s="4">
        <f>I36+AJ36+BK36+SUM(J$11:J36)</f>
        <v>4999999.9999999991</v>
      </c>
      <c r="BR36" s="27"/>
      <c r="BS36">
        <f t="shared" si="6"/>
        <v>25</v>
      </c>
      <c r="BT36" s="11">
        <f t="shared" si="7"/>
        <v>0.99999814557163524</v>
      </c>
      <c r="BU36" s="14">
        <f t="shared" si="39"/>
        <v>0.64890215386743044</v>
      </c>
      <c r="BV36" s="14">
        <f t="shared" si="39"/>
        <v>0.47431328443507431</v>
      </c>
      <c r="BW36" s="14">
        <f t="shared" si="39"/>
        <v>0.36882763348110925</v>
      </c>
      <c r="BX36" s="14">
        <f t="shared" si="39"/>
        <v>0.28680160172290992</v>
      </c>
      <c r="BY36" s="14">
        <f t="shared" si="39"/>
        <v>0.2230178678783751</v>
      </c>
      <c r="BZ36" s="14">
        <f t="shared" si="39"/>
        <v>0.17341942464110399</v>
      </c>
      <c r="CA36" s="14">
        <f t="shared" si="39"/>
        <v>0.13485209283595648</v>
      </c>
      <c r="CB36" s="14">
        <f t="shared" si="39"/>
        <v>0.10490377437091468</v>
      </c>
      <c r="CC36" s="14">
        <f t="shared" si="39"/>
        <v>8.4599826195391706E-2</v>
      </c>
      <c r="CD36" s="14">
        <f t="shared" si="39"/>
        <v>0.2819994770512011</v>
      </c>
      <c r="CE36" s="14">
        <f t="shared" si="39"/>
        <v>0</v>
      </c>
      <c r="CF36" s="14">
        <f t="shared" si="39"/>
        <v>0</v>
      </c>
      <c r="CG36" s="14">
        <f t="shared" si="39"/>
        <v>0</v>
      </c>
      <c r="CH36" s="14">
        <f t="shared" si="39"/>
        <v>0</v>
      </c>
      <c r="CI36" s="14">
        <f t="shared" si="39"/>
        <v>0</v>
      </c>
      <c r="CJ36" s="14">
        <f t="shared" si="35"/>
        <v>0</v>
      </c>
      <c r="CK36" s="14">
        <f t="shared" si="19"/>
        <v>0</v>
      </c>
      <c r="CL36" s="14">
        <f t="shared" si="19"/>
        <v>0</v>
      </c>
      <c r="CM36" s="14">
        <f t="shared" si="19"/>
        <v>0</v>
      </c>
      <c r="CN36" s="14">
        <f t="shared" si="19"/>
        <v>0</v>
      </c>
      <c r="CO36" s="14">
        <f t="shared" si="19"/>
        <v>0</v>
      </c>
      <c r="CP36" s="14">
        <f t="shared" si="19"/>
        <v>0</v>
      </c>
      <c r="CQ36" s="14">
        <f t="shared" si="31"/>
        <v>2.7816371364794668</v>
      </c>
      <c r="CR36" s="27"/>
    </row>
    <row r="37" spans="2:96" x14ac:dyDescent="0.2">
      <c r="B37" s="1">
        <f t="shared" si="25"/>
        <v>43886</v>
      </c>
      <c r="C37" s="8">
        <f t="shared" si="20"/>
        <v>3.7142857142857144</v>
      </c>
      <c r="D37">
        <f t="shared" si="29"/>
        <v>26</v>
      </c>
      <c r="E37" s="14">
        <f t="shared" si="26"/>
        <v>0.3</v>
      </c>
      <c r="F37" s="3">
        <f t="shared" si="21"/>
        <v>8.1661699125676517</v>
      </c>
      <c r="G37" s="3">
        <f t="shared" si="8"/>
        <v>2.8379999999999992</v>
      </c>
      <c r="H37" s="27"/>
      <c r="I37" s="4">
        <f t="shared" si="22"/>
        <v>4999987.492447638</v>
      </c>
      <c r="J37" s="4"/>
      <c r="K37" s="4">
        <f t="shared" si="9"/>
        <v>12.507552361313174</v>
      </c>
      <c r="L37" s="4">
        <f t="shared" si="40"/>
        <v>5.8169261135236372</v>
      </c>
      <c r="M37" s="14"/>
      <c r="N37" s="4">
        <f t="shared" si="30"/>
        <v>2.7816371364794668</v>
      </c>
      <c r="O37" s="4">
        <f t="shared" si="36"/>
        <v>2.0332305192649622</v>
      </c>
      <c r="P37" s="4">
        <f t="shared" si="36"/>
        <v>1.5810472133890463</v>
      </c>
      <c r="Q37" s="4">
        <f t="shared" si="36"/>
        <v>1.2294277248226761</v>
      </c>
      <c r="R37" s="4">
        <f t="shared" si="36"/>
        <v>0.95600711192307153</v>
      </c>
      <c r="S37" s="4">
        <f t="shared" si="36"/>
        <v>0.74339427149934023</v>
      </c>
      <c r="T37" s="4">
        <f t="shared" si="36"/>
        <v>0.57806582078533475</v>
      </c>
      <c r="U37" s="4">
        <f t="shared" si="36"/>
        <v>0.44950780969988741</v>
      </c>
      <c r="V37" s="4">
        <f t="shared" si="36"/>
        <v>0.34967989635936736</v>
      </c>
      <c r="W37" s="4">
        <f t="shared" si="36"/>
        <v>0.28199994359999997</v>
      </c>
      <c r="X37" s="4">
        <f t="shared" si="36"/>
        <v>0.94</v>
      </c>
      <c r="Y37" s="4">
        <f t="shared" si="36"/>
        <v>0</v>
      </c>
      <c r="Z37" s="4">
        <f t="shared" si="36"/>
        <v>0</v>
      </c>
      <c r="AA37" s="4">
        <f t="shared" si="36"/>
        <v>0</v>
      </c>
      <c r="AB37" s="4">
        <f t="shared" si="36"/>
        <v>0</v>
      </c>
      <c r="AC37" s="4">
        <f t="shared" si="36"/>
        <v>0</v>
      </c>
      <c r="AD37" s="4">
        <f t="shared" si="36"/>
        <v>0</v>
      </c>
      <c r="AE37" s="4">
        <f t="shared" si="34"/>
        <v>0</v>
      </c>
      <c r="AF37" s="4">
        <f t="shared" si="34"/>
        <v>0</v>
      </c>
      <c r="AG37" s="4">
        <f t="shared" si="34"/>
        <v>0</v>
      </c>
      <c r="AH37" s="4">
        <f t="shared" si="34"/>
        <v>0</v>
      </c>
      <c r="AI37" s="4">
        <f t="shared" si="12"/>
        <v>0</v>
      </c>
      <c r="AJ37" s="4">
        <f t="shared" si="23"/>
        <v>11.923997447823155</v>
      </c>
      <c r="AK37" s="27"/>
      <c r="AL37">
        <f t="shared" si="5"/>
        <v>26</v>
      </c>
      <c r="AM37" s="14"/>
      <c r="AN37" s="14"/>
      <c r="AO37" s="4">
        <f t="shared" si="37"/>
        <v>0.1297806714424444</v>
      </c>
      <c r="AP37" s="4">
        <f t="shared" si="37"/>
        <v>0</v>
      </c>
      <c r="AQ37" s="4">
        <f t="shared" si="37"/>
        <v>0</v>
      </c>
      <c r="AR37" s="4">
        <f t="shared" si="37"/>
        <v>0</v>
      </c>
      <c r="AS37" s="4">
        <f t="shared" si="37"/>
        <v>0</v>
      </c>
      <c r="AT37" s="4">
        <f t="shared" si="37"/>
        <v>0</v>
      </c>
      <c r="AU37" s="4">
        <f t="shared" si="37"/>
        <v>0</v>
      </c>
      <c r="AV37" s="4">
        <f t="shared" si="37"/>
        <v>0</v>
      </c>
      <c r="AW37" s="4">
        <f t="shared" si="37"/>
        <v>0</v>
      </c>
      <c r="AX37" s="4">
        <f t="shared" si="37"/>
        <v>0</v>
      </c>
      <c r="AY37" s="4">
        <f t="shared" si="37"/>
        <v>0</v>
      </c>
      <c r="AZ37" s="4">
        <f t="shared" si="37"/>
        <v>0</v>
      </c>
      <c r="BA37" s="4">
        <f t="shared" si="37"/>
        <v>0</v>
      </c>
      <c r="BB37" s="4">
        <f t="shared" si="37"/>
        <v>0</v>
      </c>
      <c r="BC37" s="4">
        <f t="shared" si="37"/>
        <v>0</v>
      </c>
      <c r="BD37" s="4">
        <f t="shared" si="37"/>
        <v>0</v>
      </c>
      <c r="BE37" s="4">
        <f t="shared" si="38"/>
        <v>0</v>
      </c>
      <c r="BF37" s="4">
        <f t="shared" si="38"/>
        <v>0</v>
      </c>
      <c r="BG37" s="4">
        <f t="shared" si="38"/>
        <v>0</v>
      </c>
      <c r="BH37" s="4">
        <f t="shared" si="38"/>
        <v>0</v>
      </c>
      <c r="BI37" s="4">
        <f t="shared" si="38"/>
        <v>0</v>
      </c>
      <c r="BJ37" s="4">
        <f t="shared" si="27"/>
        <v>0.1297806714424444</v>
      </c>
      <c r="BK37" s="4">
        <f t="shared" si="24"/>
        <v>0.58355491349002253</v>
      </c>
      <c r="BL37" s="4">
        <f t="shared" si="32"/>
        <v>5.816935535407799</v>
      </c>
      <c r="BM37" s="4">
        <f t="shared" si="16"/>
        <v>12.507552361313177</v>
      </c>
      <c r="BN37" s="18">
        <f t="shared" si="33"/>
        <v>5.816926113523639</v>
      </c>
      <c r="BO37" s="4">
        <f t="shared" si="17"/>
        <v>4.665620391844234</v>
      </c>
      <c r="BP37" s="27"/>
      <c r="BQ37" s="4">
        <f>I37+AJ37+BK37+SUM(J$11:J37)</f>
        <v>4999999.9999999991</v>
      </c>
      <c r="BR37" s="27"/>
      <c r="BS37">
        <f t="shared" si="6"/>
        <v>26</v>
      </c>
      <c r="BT37" s="11">
        <f t="shared" si="7"/>
        <v>0.99999761520023212</v>
      </c>
      <c r="BU37" s="14">
        <f t="shared" si="39"/>
        <v>0.83448915084956077</v>
      </c>
      <c r="BV37" s="14">
        <f t="shared" si="39"/>
        <v>0.6099677011251875</v>
      </c>
      <c r="BW37" s="14">
        <f t="shared" si="39"/>
        <v>0.47431303287240562</v>
      </c>
      <c r="BX37" s="14">
        <f t="shared" si="39"/>
        <v>0.36882743786511701</v>
      </c>
      <c r="BY37" s="14">
        <f t="shared" si="39"/>
        <v>0.28680144961125986</v>
      </c>
      <c r="BZ37" s="14">
        <f t="shared" si="39"/>
        <v>0.22301774959585624</v>
      </c>
      <c r="CA37" s="14">
        <f t="shared" si="39"/>
        <v>0.17341933266422985</v>
      </c>
      <c r="CB37" s="14">
        <f t="shared" si="39"/>
        <v>0.13485202131413015</v>
      </c>
      <c r="CC37" s="14">
        <f t="shared" si="39"/>
        <v>0.1049037187328495</v>
      </c>
      <c r="CD37" s="14">
        <f t="shared" si="39"/>
        <v>8.4599781325979964E-2</v>
      </c>
      <c r="CE37" s="14">
        <f t="shared" si="39"/>
        <v>0</v>
      </c>
      <c r="CF37" s="14">
        <f t="shared" si="39"/>
        <v>0</v>
      </c>
      <c r="CG37" s="14">
        <f t="shared" si="39"/>
        <v>0</v>
      </c>
      <c r="CH37" s="14">
        <f t="shared" si="39"/>
        <v>0</v>
      </c>
      <c r="CI37" s="14">
        <f t="shared" si="39"/>
        <v>0</v>
      </c>
      <c r="CJ37" s="14">
        <f t="shared" si="35"/>
        <v>0</v>
      </c>
      <c r="CK37" s="14">
        <f t="shared" si="19"/>
        <v>0</v>
      </c>
      <c r="CL37" s="14">
        <f t="shared" si="19"/>
        <v>0</v>
      </c>
      <c r="CM37" s="14">
        <f t="shared" si="19"/>
        <v>0</v>
      </c>
      <c r="CN37" s="14">
        <f t="shared" si="19"/>
        <v>0</v>
      </c>
      <c r="CO37" s="14">
        <f t="shared" si="19"/>
        <v>0</v>
      </c>
      <c r="CP37" s="14">
        <f t="shared" si="19"/>
        <v>0</v>
      </c>
      <c r="CQ37" s="14">
        <f t="shared" si="31"/>
        <v>3.2951913759565761</v>
      </c>
      <c r="CR37" s="27"/>
    </row>
    <row r="38" spans="2:96" x14ac:dyDescent="0.2">
      <c r="B38" s="1">
        <f t="shared" si="25"/>
        <v>43887</v>
      </c>
      <c r="C38" s="8">
        <f t="shared" si="20"/>
        <v>3.8571428571428572</v>
      </c>
      <c r="D38">
        <f t="shared" si="29"/>
        <v>27</v>
      </c>
      <c r="E38" s="14">
        <f t="shared" si="26"/>
        <v>0.3</v>
      </c>
      <c r="F38" s="3">
        <f t="shared" si="21"/>
        <v>8.1661699125676517</v>
      </c>
      <c r="G38" s="3">
        <f t="shared" si="8"/>
        <v>2.8379999999999992</v>
      </c>
      <c r="H38" s="27"/>
      <c r="I38" s="4">
        <f t="shared" si="22"/>
        <v>4999984.1972562624</v>
      </c>
      <c r="J38" s="4"/>
      <c r="K38" s="4">
        <f t="shared" si="9"/>
        <v>15.802743737269751</v>
      </c>
      <c r="L38" s="4">
        <f t="shared" si="40"/>
        <v>5.7149405711836039</v>
      </c>
      <c r="M38" s="14"/>
      <c r="N38" s="4">
        <f t="shared" si="30"/>
        <v>3.2951913759565761</v>
      </c>
      <c r="O38" s="4">
        <f t="shared" si="36"/>
        <v>2.6147389082906987</v>
      </c>
      <c r="P38" s="4">
        <f t="shared" si="36"/>
        <v>2.0332305192649622</v>
      </c>
      <c r="Q38" s="4">
        <f t="shared" si="36"/>
        <v>1.5810472133890463</v>
      </c>
      <c r="R38" s="4">
        <f t="shared" si="36"/>
        <v>1.2294277248226761</v>
      </c>
      <c r="S38" s="4">
        <f t="shared" si="36"/>
        <v>0.95600711192307153</v>
      </c>
      <c r="T38" s="4">
        <f t="shared" si="36"/>
        <v>0.74339427149934023</v>
      </c>
      <c r="U38" s="4">
        <f t="shared" si="36"/>
        <v>0.57806582078533475</v>
      </c>
      <c r="V38" s="4">
        <f t="shared" si="36"/>
        <v>0.44950780969988741</v>
      </c>
      <c r="W38" s="4">
        <f t="shared" si="36"/>
        <v>0.34967989635936736</v>
      </c>
      <c r="X38" s="4">
        <f t="shared" si="36"/>
        <v>0.28199994359999997</v>
      </c>
      <c r="Y38" s="4">
        <f t="shared" si="36"/>
        <v>0.94</v>
      </c>
      <c r="Z38" s="4">
        <f t="shared" si="36"/>
        <v>0</v>
      </c>
      <c r="AA38" s="4">
        <f t="shared" si="36"/>
        <v>0</v>
      </c>
      <c r="AB38" s="4">
        <f t="shared" si="36"/>
        <v>0</v>
      </c>
      <c r="AC38" s="4">
        <f t="shared" si="36"/>
        <v>0</v>
      </c>
      <c r="AD38" s="4">
        <f t="shared" si="36"/>
        <v>0</v>
      </c>
      <c r="AE38" s="4">
        <f t="shared" si="34"/>
        <v>0</v>
      </c>
      <c r="AF38" s="4">
        <f t="shared" si="34"/>
        <v>0</v>
      </c>
      <c r="AG38" s="4">
        <f t="shared" si="34"/>
        <v>0</v>
      </c>
      <c r="AH38" s="4">
        <f t="shared" si="34"/>
        <v>0</v>
      </c>
      <c r="AI38" s="4">
        <f t="shared" si="12"/>
        <v>0</v>
      </c>
      <c r="AJ38" s="4">
        <f t="shared" si="23"/>
        <v>15.052290595590962</v>
      </c>
      <c r="AK38" s="27"/>
      <c r="AL38">
        <f t="shared" si="5"/>
        <v>27</v>
      </c>
      <c r="AM38" s="14"/>
      <c r="AN38" s="14"/>
      <c r="AO38" s="4">
        <f t="shared" si="37"/>
        <v>0.16689822818876801</v>
      </c>
      <c r="AP38" s="4">
        <f t="shared" si="37"/>
        <v>0</v>
      </c>
      <c r="AQ38" s="4">
        <f t="shared" si="37"/>
        <v>0</v>
      </c>
      <c r="AR38" s="4">
        <f t="shared" si="37"/>
        <v>0</v>
      </c>
      <c r="AS38" s="4">
        <f t="shared" si="37"/>
        <v>0</v>
      </c>
      <c r="AT38" s="4">
        <f t="shared" si="37"/>
        <v>0</v>
      </c>
      <c r="AU38" s="4">
        <f t="shared" si="37"/>
        <v>0</v>
      </c>
      <c r="AV38" s="4">
        <f t="shared" si="37"/>
        <v>0</v>
      </c>
      <c r="AW38" s="4">
        <f t="shared" si="37"/>
        <v>0</v>
      </c>
      <c r="AX38" s="4">
        <f t="shared" si="37"/>
        <v>0</v>
      </c>
      <c r="AY38" s="4">
        <f t="shared" si="37"/>
        <v>0</v>
      </c>
      <c r="AZ38" s="4">
        <f t="shared" si="37"/>
        <v>0</v>
      </c>
      <c r="BA38" s="4">
        <f t="shared" si="37"/>
        <v>0</v>
      </c>
      <c r="BB38" s="4">
        <f t="shared" si="37"/>
        <v>0</v>
      </c>
      <c r="BC38" s="4">
        <f t="shared" si="37"/>
        <v>0</v>
      </c>
      <c r="BD38" s="4">
        <f t="shared" si="37"/>
        <v>0</v>
      </c>
      <c r="BE38" s="4">
        <f t="shared" si="38"/>
        <v>0</v>
      </c>
      <c r="BF38" s="4">
        <f t="shared" si="38"/>
        <v>0</v>
      </c>
      <c r="BG38" s="4">
        <f t="shared" si="38"/>
        <v>0</v>
      </c>
      <c r="BH38" s="4">
        <f t="shared" si="38"/>
        <v>0</v>
      </c>
      <c r="BI38" s="4">
        <f t="shared" si="38"/>
        <v>0</v>
      </c>
      <c r="BJ38" s="4">
        <f t="shared" si="27"/>
        <v>0.16689822818876801</v>
      </c>
      <c r="BK38" s="4">
        <f t="shared" si="24"/>
        <v>0.75045314167879051</v>
      </c>
      <c r="BL38" s="4">
        <f t="shared" si="32"/>
        <v>5.8169261135236381</v>
      </c>
      <c r="BM38" s="4">
        <f t="shared" si="16"/>
        <v>15.802743737269752</v>
      </c>
      <c r="BN38" s="18">
        <f t="shared" si="33"/>
        <v>5.7149405711836039</v>
      </c>
      <c r="BO38" s="4">
        <f t="shared" si="17"/>
        <v>4.7488787653304474</v>
      </c>
      <c r="BP38" s="27"/>
      <c r="BQ38" s="4">
        <f>I38+AJ38+BK38+SUM(J$11:J38)</f>
        <v>4999999.9999999991</v>
      </c>
      <c r="BR38" s="27"/>
      <c r="BS38">
        <f t="shared" si="6"/>
        <v>27</v>
      </c>
      <c r="BT38" s="11">
        <f t="shared" si="7"/>
        <v>0.99999698954142913</v>
      </c>
      <c r="BU38" s="14">
        <f t="shared" si="39"/>
        <v>0.98855443677583665</v>
      </c>
      <c r="BV38" s="14">
        <f t="shared" si="39"/>
        <v>0.78441931101826246</v>
      </c>
      <c r="BW38" s="14">
        <f t="shared" si="39"/>
        <v>0.60996731949261562</v>
      </c>
      <c r="BX38" s="14">
        <f t="shared" si="39"/>
        <v>0.47431273611357355</v>
      </c>
      <c r="BY38" s="14">
        <f t="shared" si="39"/>
        <v>0.3688272071044334</v>
      </c>
      <c r="BZ38" s="14">
        <f t="shared" si="39"/>
        <v>0.28680127017098028</v>
      </c>
      <c r="CA38" s="14">
        <f t="shared" si="39"/>
        <v>0.22301761006250523</v>
      </c>
      <c r="CB38" s="14">
        <f t="shared" si="39"/>
        <v>0.173419224162639</v>
      </c>
      <c r="CC38" s="14">
        <f t="shared" si="39"/>
        <v>0.13485193694257472</v>
      </c>
      <c r="CD38" s="14">
        <f t="shared" si="39"/>
        <v>0.10490365309875789</v>
      </c>
      <c r="CE38" s="14">
        <f t="shared" si="39"/>
        <v>0</v>
      </c>
      <c r="CF38" s="14">
        <f t="shared" si="39"/>
        <v>0</v>
      </c>
      <c r="CG38" s="14">
        <f t="shared" si="39"/>
        <v>0</v>
      </c>
      <c r="CH38" s="14">
        <f t="shared" si="39"/>
        <v>0</v>
      </c>
      <c r="CI38" s="14">
        <f t="shared" si="39"/>
        <v>0</v>
      </c>
      <c r="CJ38" s="14">
        <f t="shared" si="35"/>
        <v>0</v>
      </c>
      <c r="CK38" s="14">
        <f t="shared" si="19"/>
        <v>0</v>
      </c>
      <c r="CL38" s="14">
        <f t="shared" si="19"/>
        <v>0</v>
      </c>
      <c r="CM38" s="14">
        <f t="shared" si="19"/>
        <v>0</v>
      </c>
      <c r="CN38" s="14">
        <f t="shared" si="19"/>
        <v>0</v>
      </c>
      <c r="CO38" s="14">
        <f t="shared" si="19"/>
        <v>0</v>
      </c>
      <c r="CP38" s="14">
        <f t="shared" si="19"/>
        <v>0</v>
      </c>
      <c r="CQ38" s="14">
        <f t="shared" si="31"/>
        <v>4.1490747049421781</v>
      </c>
      <c r="CR38" s="27"/>
    </row>
    <row r="39" spans="2:96" x14ac:dyDescent="0.2">
      <c r="B39" s="1">
        <f t="shared" si="25"/>
        <v>43888</v>
      </c>
      <c r="C39" s="8">
        <f t="shared" si="20"/>
        <v>4</v>
      </c>
      <c r="D39">
        <f t="shared" si="29"/>
        <v>28</v>
      </c>
      <c r="E39" s="14">
        <f t="shared" si="26"/>
        <v>0.3</v>
      </c>
      <c r="F39" s="3">
        <f t="shared" si="21"/>
        <v>8.1661699125676517</v>
      </c>
      <c r="G39" s="3">
        <f t="shared" si="8"/>
        <v>2.8379999999999992</v>
      </c>
      <c r="H39" s="27"/>
      <c r="I39" s="4">
        <f t="shared" si="22"/>
        <v>4999980.0481815571</v>
      </c>
      <c r="J39" s="4"/>
      <c r="K39" s="4">
        <f t="shared" si="9"/>
        <v>19.95181844221193</v>
      </c>
      <c r="L39" s="4">
        <f t="shared" si="40"/>
        <v>5.6107345983074906</v>
      </c>
      <c r="M39" s="14"/>
      <c r="N39" s="4">
        <f t="shared" si="30"/>
        <v>4.1490747049421781</v>
      </c>
      <c r="O39" s="4">
        <f t="shared" si="36"/>
        <v>3.0974798933991812</v>
      </c>
      <c r="P39" s="4">
        <f t="shared" si="36"/>
        <v>2.6147389082906987</v>
      </c>
      <c r="Q39" s="4">
        <f t="shared" si="36"/>
        <v>2.0332305192649622</v>
      </c>
      <c r="R39" s="4">
        <f t="shared" si="36"/>
        <v>1.5810472133890463</v>
      </c>
      <c r="S39" s="4">
        <f t="shared" si="36"/>
        <v>1.2294277248226761</v>
      </c>
      <c r="T39" s="4">
        <f t="shared" si="36"/>
        <v>0.95600711192307153</v>
      </c>
      <c r="U39" s="4">
        <f t="shared" si="36"/>
        <v>0.74339427149934023</v>
      </c>
      <c r="V39" s="4">
        <f t="shared" si="36"/>
        <v>0.57806582078533475</v>
      </c>
      <c r="W39" s="4">
        <f t="shared" si="36"/>
        <v>0.44950780969988741</v>
      </c>
      <c r="X39" s="4">
        <f t="shared" si="36"/>
        <v>0.34967989635936736</v>
      </c>
      <c r="Y39" s="4">
        <f t="shared" si="36"/>
        <v>0.28199994359999997</v>
      </c>
      <c r="Z39" s="4">
        <f t="shared" si="36"/>
        <v>0.94</v>
      </c>
      <c r="AA39" s="4">
        <f t="shared" si="36"/>
        <v>0</v>
      </c>
      <c r="AB39" s="4">
        <f t="shared" si="36"/>
        <v>0</v>
      </c>
      <c r="AC39" s="4">
        <f t="shared" si="36"/>
        <v>0</v>
      </c>
      <c r="AD39" s="4">
        <f t="shared" si="36"/>
        <v>0</v>
      </c>
      <c r="AE39" s="4">
        <f t="shared" si="34"/>
        <v>0</v>
      </c>
      <c r="AF39" s="4">
        <f t="shared" si="34"/>
        <v>0</v>
      </c>
      <c r="AG39" s="4">
        <f t="shared" si="34"/>
        <v>0</v>
      </c>
      <c r="AH39" s="4">
        <f t="shared" si="34"/>
        <v>0</v>
      </c>
      <c r="AI39" s="4">
        <f t="shared" si="12"/>
        <v>0</v>
      </c>
      <c r="AJ39" s="4">
        <f t="shared" si="23"/>
        <v>19.003653817975746</v>
      </c>
      <c r="AK39" s="27"/>
      <c r="AL39">
        <f t="shared" si="5"/>
        <v>28</v>
      </c>
      <c r="AM39" s="14"/>
      <c r="AN39" s="14"/>
      <c r="AO39" s="4">
        <f t="shared" si="37"/>
        <v>0.19771148255739457</v>
      </c>
      <c r="AP39" s="4">
        <f t="shared" si="37"/>
        <v>0</v>
      </c>
      <c r="AQ39" s="4">
        <f t="shared" si="37"/>
        <v>0</v>
      </c>
      <c r="AR39" s="4">
        <f t="shared" si="37"/>
        <v>0</v>
      </c>
      <c r="AS39" s="4">
        <f t="shared" si="37"/>
        <v>0</v>
      </c>
      <c r="AT39" s="4">
        <f t="shared" si="37"/>
        <v>0</v>
      </c>
      <c r="AU39" s="4">
        <f t="shared" si="37"/>
        <v>0</v>
      </c>
      <c r="AV39" s="4">
        <f t="shared" si="37"/>
        <v>0</v>
      </c>
      <c r="AW39" s="4">
        <f t="shared" si="37"/>
        <v>0</v>
      </c>
      <c r="AX39" s="4">
        <f t="shared" si="37"/>
        <v>0</v>
      </c>
      <c r="AY39" s="4">
        <f t="shared" si="37"/>
        <v>0</v>
      </c>
      <c r="AZ39" s="4">
        <f t="shared" si="37"/>
        <v>0</v>
      </c>
      <c r="BA39" s="4">
        <f t="shared" si="37"/>
        <v>0</v>
      </c>
      <c r="BB39" s="4">
        <f t="shared" si="37"/>
        <v>0</v>
      </c>
      <c r="BC39" s="4">
        <f t="shared" si="37"/>
        <v>0</v>
      </c>
      <c r="BD39" s="4">
        <f t="shared" si="37"/>
        <v>0</v>
      </c>
      <c r="BE39" s="4">
        <f t="shared" si="38"/>
        <v>0</v>
      </c>
      <c r="BF39" s="4">
        <f t="shared" si="38"/>
        <v>0</v>
      </c>
      <c r="BG39" s="4">
        <f t="shared" si="38"/>
        <v>0</v>
      </c>
      <c r="BH39" s="4">
        <f t="shared" si="38"/>
        <v>0</v>
      </c>
      <c r="BI39" s="4">
        <f t="shared" si="38"/>
        <v>0</v>
      </c>
      <c r="BJ39" s="4">
        <f t="shared" si="27"/>
        <v>0.19771148255739457</v>
      </c>
      <c r="BK39" s="4">
        <f t="shared" si="24"/>
        <v>0.94816462423618508</v>
      </c>
      <c r="BL39" s="4">
        <f t="shared" si="32"/>
        <v>5.7149405711836039</v>
      </c>
      <c r="BM39" s="4">
        <f t="shared" si="16"/>
        <v>19.95181844221193</v>
      </c>
      <c r="BN39" s="18">
        <f t="shared" si="33"/>
        <v>5.6107345983074906</v>
      </c>
      <c r="BO39" s="4">
        <f t="shared" si="17"/>
        <v>4.7522717138912984</v>
      </c>
      <c r="BP39" s="27"/>
      <c r="BQ39" s="4">
        <f>I39+AJ39+BK39+SUM(J$11:J39)</f>
        <v>4999999.9999999991</v>
      </c>
      <c r="BR39" s="27"/>
      <c r="BS39">
        <f t="shared" si="6"/>
        <v>28</v>
      </c>
      <c r="BT39" s="11">
        <f t="shared" si="7"/>
        <v>0.99999619926851568</v>
      </c>
      <c r="BU39" s="14">
        <f t="shared" si="39"/>
        <v>1.2447176806269948</v>
      </c>
      <c r="BV39" s="14">
        <f t="shared" si="39"/>
        <v>0.92924043621294838</v>
      </c>
      <c r="BW39" s="14">
        <f t="shared" si="39"/>
        <v>0.78441869111106199</v>
      </c>
      <c r="BX39" s="14">
        <f t="shared" si="39"/>
        <v>0.60996683745051383</v>
      </c>
      <c r="BY39" s="14">
        <f t="shared" si="39"/>
        <v>0.47431236127593723</v>
      </c>
      <c r="BZ39" s="14">
        <f t="shared" si="39"/>
        <v>0.36882691562940439</v>
      </c>
      <c r="CA39" s="14">
        <f t="shared" si="39"/>
        <v>0.28680104351902264</v>
      </c>
      <c r="CB39" s="14">
        <f t="shared" si="39"/>
        <v>0.22301743381719819</v>
      </c>
      <c r="CC39" s="14">
        <f t="shared" si="39"/>
        <v>0.1734190871137109</v>
      </c>
      <c r="CD39" s="14">
        <f t="shared" si="39"/>
        <v>0.13485183037242079</v>
      </c>
      <c r="CE39" s="14">
        <f t="shared" si="39"/>
        <v>0</v>
      </c>
      <c r="CF39" s="14">
        <f t="shared" si="39"/>
        <v>0</v>
      </c>
      <c r="CG39" s="14">
        <f t="shared" si="39"/>
        <v>0</v>
      </c>
      <c r="CH39" s="14">
        <f t="shared" si="39"/>
        <v>0</v>
      </c>
      <c r="CI39" s="14">
        <f t="shared" si="39"/>
        <v>0</v>
      </c>
      <c r="CJ39" s="14">
        <f t="shared" si="35"/>
        <v>0</v>
      </c>
      <c r="CK39" s="14">
        <f t="shared" si="19"/>
        <v>0</v>
      </c>
      <c r="CL39" s="14">
        <f t="shared" si="19"/>
        <v>0</v>
      </c>
      <c r="CM39" s="14">
        <f t="shared" si="19"/>
        <v>0</v>
      </c>
      <c r="CN39" s="14">
        <f t="shared" si="19"/>
        <v>0</v>
      </c>
      <c r="CO39" s="14">
        <f t="shared" si="19"/>
        <v>0</v>
      </c>
      <c r="CP39" s="14">
        <f t="shared" si="19"/>
        <v>0</v>
      </c>
      <c r="CQ39" s="14">
        <f t="shared" si="31"/>
        <v>5.2295723171292128</v>
      </c>
      <c r="CR39" s="27"/>
    </row>
    <row r="40" spans="2:96" x14ac:dyDescent="0.2">
      <c r="B40" s="1">
        <f t="shared" si="25"/>
        <v>43889</v>
      </c>
      <c r="C40" s="8">
        <f t="shared" si="20"/>
        <v>4.1428571428571432</v>
      </c>
      <c r="D40">
        <f t="shared" si="29"/>
        <v>29</v>
      </c>
      <c r="E40" s="14">
        <f t="shared" si="26"/>
        <v>0.3</v>
      </c>
      <c r="F40" s="3">
        <f t="shared" si="21"/>
        <v>8.1661699125676517</v>
      </c>
      <c r="G40" s="3">
        <f t="shared" si="8"/>
        <v>2.8379999999999992</v>
      </c>
      <c r="H40" s="27"/>
      <c r="I40" s="4">
        <f t="shared" si="22"/>
        <v>4999974.8186092395</v>
      </c>
      <c r="J40" s="4"/>
      <c r="K40" s="4">
        <f t="shared" si="9"/>
        <v>25.181390759341141</v>
      </c>
      <c r="L40" s="4">
        <f t="shared" si="40"/>
        <v>5.5064917092580865</v>
      </c>
      <c r="M40" s="14"/>
      <c r="N40" s="4">
        <f t="shared" si="30"/>
        <v>5.2295723171292128</v>
      </c>
      <c r="O40" s="4">
        <f t="shared" si="36"/>
        <v>3.9001302226456471</v>
      </c>
      <c r="P40" s="4">
        <f t="shared" si="36"/>
        <v>3.0974798933991812</v>
      </c>
      <c r="Q40" s="4">
        <f t="shared" si="36"/>
        <v>2.6147389082906987</v>
      </c>
      <c r="R40" s="4">
        <f t="shared" si="36"/>
        <v>2.0332305192649622</v>
      </c>
      <c r="S40" s="4">
        <f t="shared" si="36"/>
        <v>1.5810472133890463</v>
      </c>
      <c r="T40" s="4">
        <f t="shared" si="36"/>
        <v>1.2294277248226761</v>
      </c>
      <c r="U40" s="4">
        <f t="shared" si="36"/>
        <v>0.95600711192307153</v>
      </c>
      <c r="V40" s="4">
        <f t="shared" si="36"/>
        <v>0.74339427149934023</v>
      </c>
      <c r="W40" s="4">
        <f t="shared" si="36"/>
        <v>0.57806582078533475</v>
      </c>
      <c r="X40" s="4">
        <f t="shared" si="36"/>
        <v>0.44950780969988741</v>
      </c>
      <c r="Y40" s="4">
        <f t="shared" si="36"/>
        <v>0.34967989635936736</v>
      </c>
      <c r="Z40" s="4">
        <f t="shared" si="36"/>
        <v>0.28199994359999997</v>
      </c>
      <c r="AA40" s="4">
        <f t="shared" si="36"/>
        <v>0.94</v>
      </c>
      <c r="AB40" s="4">
        <f t="shared" si="36"/>
        <v>0</v>
      </c>
      <c r="AC40" s="4">
        <f t="shared" si="36"/>
        <v>0</v>
      </c>
      <c r="AD40" s="4">
        <f t="shared" si="36"/>
        <v>0</v>
      </c>
      <c r="AE40" s="4">
        <f t="shared" si="34"/>
        <v>0</v>
      </c>
      <c r="AF40" s="4">
        <f t="shared" si="34"/>
        <v>0</v>
      </c>
      <c r="AG40" s="4">
        <f t="shared" si="34"/>
        <v>0</v>
      </c>
      <c r="AH40" s="4">
        <f t="shared" si="34"/>
        <v>0</v>
      </c>
      <c r="AI40" s="4">
        <f t="shared" si="12"/>
        <v>0</v>
      </c>
      <c r="AJ40" s="4">
        <f t="shared" si="23"/>
        <v>23.984281652808427</v>
      </c>
      <c r="AK40" s="27"/>
      <c r="AL40">
        <f t="shared" si="5"/>
        <v>29</v>
      </c>
      <c r="AM40" s="14"/>
      <c r="AN40" s="14"/>
      <c r="AO40" s="4">
        <f t="shared" si="37"/>
        <v>0.24894448229653068</v>
      </c>
      <c r="AP40" s="4">
        <f t="shared" si="37"/>
        <v>0</v>
      </c>
      <c r="AQ40" s="4">
        <f t="shared" si="37"/>
        <v>0</v>
      </c>
      <c r="AR40" s="4">
        <f t="shared" si="37"/>
        <v>0</v>
      </c>
      <c r="AS40" s="4">
        <f t="shared" si="37"/>
        <v>0</v>
      </c>
      <c r="AT40" s="4">
        <f t="shared" si="37"/>
        <v>0</v>
      </c>
      <c r="AU40" s="4">
        <f t="shared" si="37"/>
        <v>0</v>
      </c>
      <c r="AV40" s="4">
        <f t="shared" si="37"/>
        <v>0</v>
      </c>
      <c r="AW40" s="4">
        <f t="shared" si="37"/>
        <v>0</v>
      </c>
      <c r="AX40" s="4">
        <f t="shared" si="37"/>
        <v>0</v>
      </c>
      <c r="AY40" s="4">
        <f t="shared" si="37"/>
        <v>0</v>
      </c>
      <c r="AZ40" s="4">
        <f t="shared" si="37"/>
        <v>0</v>
      </c>
      <c r="BA40" s="4">
        <f t="shared" si="37"/>
        <v>0</v>
      </c>
      <c r="BB40" s="4">
        <f t="shared" si="37"/>
        <v>0</v>
      </c>
      <c r="BC40" s="4">
        <f t="shared" si="37"/>
        <v>0</v>
      </c>
      <c r="BD40" s="4">
        <f t="shared" si="37"/>
        <v>0</v>
      </c>
      <c r="BE40" s="4">
        <f t="shared" si="38"/>
        <v>0</v>
      </c>
      <c r="BF40" s="4">
        <f t="shared" si="38"/>
        <v>0</v>
      </c>
      <c r="BG40" s="4">
        <f t="shared" si="38"/>
        <v>0</v>
      </c>
      <c r="BH40" s="4">
        <f t="shared" si="38"/>
        <v>0</v>
      </c>
      <c r="BI40" s="4">
        <f t="shared" si="38"/>
        <v>0</v>
      </c>
      <c r="BJ40" s="4">
        <f t="shared" si="27"/>
        <v>0.24894448229653068</v>
      </c>
      <c r="BK40" s="4">
        <f t="shared" si="24"/>
        <v>1.1971091065327157</v>
      </c>
      <c r="BL40" s="4">
        <f t="shared" si="32"/>
        <v>5.6107345983074897</v>
      </c>
      <c r="BM40" s="4">
        <f t="shared" si="16"/>
        <v>25.181390759341141</v>
      </c>
      <c r="BN40" s="18">
        <f t="shared" si="33"/>
        <v>5.5064917092580874</v>
      </c>
      <c r="BO40" s="4">
        <f t="shared" si="17"/>
        <v>4.7539435687786353</v>
      </c>
      <c r="BP40" s="27"/>
      <c r="BQ40" s="4">
        <f>I40+AJ40+BK40+SUM(J$11:J40)</f>
        <v>4999999.9999999991</v>
      </c>
      <c r="BR40" s="27"/>
      <c r="BS40">
        <f t="shared" si="6"/>
        <v>29</v>
      </c>
      <c r="BT40" s="11">
        <f t="shared" si="7"/>
        <v>0.99999520314252099</v>
      </c>
      <c r="BU40" s="14">
        <f t="shared" si="39"/>
        <v>1.5688641694848393</v>
      </c>
      <c r="BV40" s="14">
        <f t="shared" si="39"/>
        <v>1.1700334542830459</v>
      </c>
      <c r="BW40" s="14">
        <f t="shared" si="39"/>
        <v>0.92923951056887644</v>
      </c>
      <c r="BX40" s="14">
        <f t="shared" si="39"/>
        <v>0.78441790972824321</v>
      </c>
      <c r="BY40" s="14">
        <f t="shared" si="39"/>
        <v>0.60996622984438176</v>
      </c>
      <c r="BZ40" s="14">
        <f t="shared" si="39"/>
        <v>0.47431188879926883</v>
      </c>
      <c r="CA40" s="14">
        <f t="shared" si="39"/>
        <v>0.36882654822992983</v>
      </c>
      <c r="CB40" s="14">
        <f t="shared" si="39"/>
        <v>0.28680075782796205</v>
      </c>
      <c r="CC40" s="14">
        <f t="shared" si="39"/>
        <v>0.22301721166289074</v>
      </c>
      <c r="CD40" s="14">
        <f t="shared" si="39"/>
        <v>0.17341891436579368</v>
      </c>
      <c r="CE40" s="14">
        <f t="shared" si="39"/>
        <v>0</v>
      </c>
      <c r="CF40" s="14">
        <f t="shared" si="39"/>
        <v>0</v>
      </c>
      <c r="CG40" s="14">
        <f t="shared" si="39"/>
        <v>0</v>
      </c>
      <c r="CH40" s="14">
        <f t="shared" si="39"/>
        <v>0</v>
      </c>
      <c r="CI40" s="14">
        <f t="shared" si="39"/>
        <v>0</v>
      </c>
      <c r="CJ40" s="14">
        <f t="shared" si="35"/>
        <v>0</v>
      </c>
      <c r="CK40" s="14">
        <f t="shared" si="19"/>
        <v>0</v>
      </c>
      <c r="CL40" s="14">
        <f t="shared" si="19"/>
        <v>0</v>
      </c>
      <c r="CM40" s="14">
        <f t="shared" si="19"/>
        <v>0</v>
      </c>
      <c r="CN40" s="14">
        <f t="shared" si="19"/>
        <v>0</v>
      </c>
      <c r="CO40" s="14">
        <f t="shared" si="19"/>
        <v>0</v>
      </c>
      <c r="CP40" s="14">
        <f t="shared" si="19"/>
        <v>0</v>
      </c>
      <c r="CQ40" s="14">
        <f t="shared" si="31"/>
        <v>6.5888965947952309</v>
      </c>
      <c r="CR40" s="27"/>
    </row>
    <row r="41" spans="2:96" x14ac:dyDescent="0.2">
      <c r="B41" s="1">
        <f t="shared" si="25"/>
        <v>43890</v>
      </c>
      <c r="C41" s="8">
        <f t="shared" si="20"/>
        <v>4.2857142857142856</v>
      </c>
      <c r="D41">
        <f t="shared" si="29"/>
        <v>30</v>
      </c>
      <c r="E41" s="14">
        <f t="shared" si="26"/>
        <v>0.3</v>
      </c>
      <c r="F41" s="3">
        <f t="shared" si="21"/>
        <v>8.1661699125676517</v>
      </c>
      <c r="G41" s="3">
        <f t="shared" si="8"/>
        <v>2.8379999999999992</v>
      </c>
      <c r="H41" s="27"/>
      <c r="I41" s="4">
        <f t="shared" si="22"/>
        <v>4999968.2297126446</v>
      </c>
      <c r="J41" s="4"/>
      <c r="K41" s="4">
        <f t="shared" si="9"/>
        <v>31.770287354136372</v>
      </c>
      <c r="L41" s="4">
        <f t="shared" si="40"/>
        <v>5.4022474678673991</v>
      </c>
      <c r="M41" s="14"/>
      <c r="N41" s="4">
        <f t="shared" si="30"/>
        <v>6.5888965947952309</v>
      </c>
      <c r="O41" s="4">
        <f t="shared" si="36"/>
        <v>4.9157979781014598</v>
      </c>
      <c r="P41" s="4">
        <f t="shared" si="36"/>
        <v>3.9001302226456471</v>
      </c>
      <c r="Q41" s="4">
        <f t="shared" si="36"/>
        <v>3.0974798933991812</v>
      </c>
      <c r="R41" s="4">
        <f t="shared" si="36"/>
        <v>2.6147389082906987</v>
      </c>
      <c r="S41" s="4">
        <f t="shared" si="36"/>
        <v>2.0332305192649622</v>
      </c>
      <c r="T41" s="4">
        <f t="shared" si="36"/>
        <v>1.5810472133890463</v>
      </c>
      <c r="U41" s="4">
        <f t="shared" si="36"/>
        <v>1.2294277248226761</v>
      </c>
      <c r="V41" s="4">
        <f t="shared" si="36"/>
        <v>0.95600711192307153</v>
      </c>
      <c r="W41" s="4">
        <f t="shared" si="36"/>
        <v>0.74339427149934023</v>
      </c>
      <c r="X41" s="4">
        <f t="shared" si="36"/>
        <v>0.57806582078533475</v>
      </c>
      <c r="Y41" s="4">
        <f t="shared" si="36"/>
        <v>0.44950780969988741</v>
      </c>
      <c r="Z41" s="4">
        <f t="shared" si="36"/>
        <v>0.34967989635936736</v>
      </c>
      <c r="AA41" s="4">
        <f t="shared" si="36"/>
        <v>0.28199994359999997</v>
      </c>
      <c r="AB41" s="4">
        <f t="shared" si="36"/>
        <v>0.94</v>
      </c>
      <c r="AC41" s="4">
        <f t="shared" si="36"/>
        <v>0</v>
      </c>
      <c r="AD41" s="4">
        <f t="shared" si="36"/>
        <v>0</v>
      </c>
      <c r="AE41" s="4">
        <f t="shared" si="34"/>
        <v>0</v>
      </c>
      <c r="AF41" s="4">
        <f t="shared" si="34"/>
        <v>0</v>
      </c>
      <c r="AG41" s="4">
        <f t="shared" si="34"/>
        <v>0</v>
      </c>
      <c r="AH41" s="4">
        <f t="shared" si="34"/>
        <v>0</v>
      </c>
      <c r="AI41" s="4">
        <f t="shared" si="12"/>
        <v>0</v>
      </c>
      <c r="AJ41" s="4">
        <f t="shared" si="23"/>
        <v>30.259403908575905</v>
      </c>
      <c r="AK41" s="27"/>
      <c r="AL41">
        <f t="shared" si="5"/>
        <v>30</v>
      </c>
      <c r="AM41" s="14"/>
      <c r="AN41" s="14"/>
      <c r="AO41" s="4">
        <f t="shared" si="37"/>
        <v>0.31377433902775276</v>
      </c>
      <c r="AP41" s="4">
        <f t="shared" si="37"/>
        <v>0</v>
      </c>
      <c r="AQ41" s="4">
        <f t="shared" si="37"/>
        <v>0</v>
      </c>
      <c r="AR41" s="4">
        <f t="shared" si="37"/>
        <v>0</v>
      </c>
      <c r="AS41" s="4">
        <f t="shared" si="37"/>
        <v>0</v>
      </c>
      <c r="AT41" s="4">
        <f t="shared" si="37"/>
        <v>0</v>
      </c>
      <c r="AU41" s="4">
        <f t="shared" si="37"/>
        <v>0</v>
      </c>
      <c r="AV41" s="4">
        <f t="shared" si="37"/>
        <v>0</v>
      </c>
      <c r="AW41" s="4">
        <f t="shared" si="37"/>
        <v>0</v>
      </c>
      <c r="AX41" s="4">
        <f t="shared" si="37"/>
        <v>0</v>
      </c>
      <c r="AY41" s="4">
        <f t="shared" si="37"/>
        <v>0</v>
      </c>
      <c r="AZ41" s="4">
        <f t="shared" si="37"/>
        <v>0</v>
      </c>
      <c r="BA41" s="4">
        <f t="shared" si="37"/>
        <v>0</v>
      </c>
      <c r="BB41" s="4">
        <f t="shared" si="37"/>
        <v>0</v>
      </c>
      <c r="BC41" s="4">
        <f t="shared" si="37"/>
        <v>0</v>
      </c>
      <c r="BD41" s="4">
        <f t="shared" si="37"/>
        <v>0</v>
      </c>
      <c r="BE41" s="4">
        <f t="shared" si="38"/>
        <v>0</v>
      </c>
      <c r="BF41" s="4">
        <f t="shared" si="38"/>
        <v>0</v>
      </c>
      <c r="BG41" s="4">
        <f t="shared" si="38"/>
        <v>0</v>
      </c>
      <c r="BH41" s="4">
        <f t="shared" si="38"/>
        <v>0</v>
      </c>
      <c r="BI41" s="4">
        <f t="shared" si="38"/>
        <v>0</v>
      </c>
      <c r="BJ41" s="4">
        <f t="shared" si="27"/>
        <v>0.31377433902775276</v>
      </c>
      <c r="BK41" s="4">
        <f t="shared" si="24"/>
        <v>1.5108834455604685</v>
      </c>
      <c r="BL41" s="4">
        <f t="shared" si="32"/>
        <v>5.5064917092580865</v>
      </c>
      <c r="BM41" s="4">
        <f t="shared" si="16"/>
        <v>31.770287354136375</v>
      </c>
      <c r="BN41" s="18">
        <f t="shared" si="33"/>
        <v>5.4022474678673982</v>
      </c>
      <c r="BO41" s="4">
        <f t="shared" si="17"/>
        <v>4.7556492918020679</v>
      </c>
      <c r="BP41" s="27"/>
      <c r="BQ41" s="4">
        <f>I41+AJ41+BK41+SUM(J$11:J41)</f>
        <v>4999999.9999999991</v>
      </c>
      <c r="BR41" s="27"/>
      <c r="BS41">
        <f t="shared" si="6"/>
        <v>30</v>
      </c>
      <c r="BT41" s="11">
        <f t="shared" si="7"/>
        <v>0.99999394811738951</v>
      </c>
      <c r="BU41" s="14">
        <f t="shared" si="39"/>
        <v>1.9766570158699519</v>
      </c>
      <c r="BV41" s="14">
        <f t="shared" si="39"/>
        <v>1.4747304684807476</v>
      </c>
      <c r="BW41" s="14">
        <f t="shared" si="39"/>
        <v>1.1700319858546122</v>
      </c>
      <c r="BX41" s="14">
        <f t="shared" si="39"/>
        <v>0.92923834434434327</v>
      </c>
      <c r="BY41" s="14">
        <f t="shared" si="39"/>
        <v>0.7844169252593306</v>
      </c>
      <c r="BZ41" s="14">
        <f t="shared" si="39"/>
        <v>0.60996546431776177</v>
      </c>
      <c r="CA41" s="14">
        <f t="shared" si="39"/>
        <v>0.47431129352307277</v>
      </c>
      <c r="CB41" s="14">
        <f t="shared" si="39"/>
        <v>0.36882608534112221</v>
      </c>
      <c r="CC41" s="14">
        <f t="shared" si="39"/>
        <v>0.28680039788407663</v>
      </c>
      <c r="CD41" s="14">
        <f t="shared" si="39"/>
        <v>0.22301693176934273</v>
      </c>
      <c r="CE41" s="14">
        <f t="shared" si="39"/>
        <v>0</v>
      </c>
      <c r="CF41" s="14">
        <f t="shared" si="39"/>
        <v>0</v>
      </c>
      <c r="CG41" s="14">
        <f t="shared" si="39"/>
        <v>0</v>
      </c>
      <c r="CH41" s="14">
        <f t="shared" si="39"/>
        <v>0</v>
      </c>
      <c r="CI41" s="14">
        <f t="shared" si="39"/>
        <v>0</v>
      </c>
      <c r="CJ41" s="14">
        <f t="shared" si="35"/>
        <v>0</v>
      </c>
      <c r="CK41" s="14">
        <f t="shared" si="19"/>
        <v>0</v>
      </c>
      <c r="CL41" s="14">
        <f t="shared" si="19"/>
        <v>0</v>
      </c>
      <c r="CM41" s="14">
        <f t="shared" si="19"/>
        <v>0</v>
      </c>
      <c r="CN41" s="14">
        <f t="shared" si="19"/>
        <v>0</v>
      </c>
      <c r="CO41" s="14">
        <f t="shared" si="19"/>
        <v>0</v>
      </c>
      <c r="CP41" s="14">
        <f t="shared" si="19"/>
        <v>0</v>
      </c>
      <c r="CQ41" s="14">
        <f t="shared" si="31"/>
        <v>8.2979949126443611</v>
      </c>
      <c r="CR41" s="27"/>
    </row>
    <row r="42" spans="2:96" x14ac:dyDescent="0.2">
      <c r="B42" s="1">
        <f t="shared" si="25"/>
        <v>43891</v>
      </c>
      <c r="C42" s="8">
        <f t="shared" si="20"/>
        <v>4.4285714285714288</v>
      </c>
      <c r="D42">
        <f t="shared" si="29"/>
        <v>31</v>
      </c>
      <c r="E42" s="14">
        <f t="shared" si="26"/>
        <v>0.3</v>
      </c>
      <c r="F42" s="3">
        <f t="shared" si="21"/>
        <v>8.1661699125676517</v>
      </c>
      <c r="G42" s="3">
        <f t="shared" si="8"/>
        <v>2.8379999999999992</v>
      </c>
      <c r="H42" s="27"/>
      <c r="I42" s="4">
        <f t="shared" si="22"/>
        <v>4999959.931717732</v>
      </c>
      <c r="J42" s="4"/>
      <c r="K42" s="4">
        <f t="shared" si="9"/>
        <v>40.068282266780734</v>
      </c>
      <c r="L42" s="4">
        <f t="shared" si="40"/>
        <v>5.2980022073504456</v>
      </c>
      <c r="M42" s="14"/>
      <c r="N42" s="4">
        <f t="shared" si="30"/>
        <v>8.2979949126443611</v>
      </c>
      <c r="O42" s="4">
        <f t="shared" si="36"/>
        <v>6.1935627991075171</v>
      </c>
      <c r="P42" s="4">
        <f t="shared" si="36"/>
        <v>4.9157979781014598</v>
      </c>
      <c r="Q42" s="4">
        <f t="shared" si="36"/>
        <v>3.9001302226456471</v>
      </c>
      <c r="R42" s="4">
        <f t="shared" si="36"/>
        <v>3.0974798933991812</v>
      </c>
      <c r="S42" s="4">
        <f t="shared" si="36"/>
        <v>2.6147389082906987</v>
      </c>
      <c r="T42" s="4">
        <f t="shared" si="36"/>
        <v>2.0332305192649622</v>
      </c>
      <c r="U42" s="4">
        <f t="shared" si="36"/>
        <v>1.5810472133890463</v>
      </c>
      <c r="V42" s="4">
        <f t="shared" si="36"/>
        <v>1.2294277248226761</v>
      </c>
      <c r="W42" s="4">
        <f t="shared" si="36"/>
        <v>0.95600711192307153</v>
      </c>
      <c r="X42" s="4">
        <f t="shared" si="36"/>
        <v>0.74339427149934023</v>
      </c>
      <c r="Y42" s="4">
        <f t="shared" si="36"/>
        <v>0.57806582078533475</v>
      </c>
      <c r="Z42" s="4">
        <f t="shared" si="36"/>
        <v>0.44950780969988741</v>
      </c>
      <c r="AA42" s="4">
        <f t="shared" si="36"/>
        <v>0.34967989635936736</v>
      </c>
      <c r="AB42" s="4">
        <f t="shared" si="36"/>
        <v>0.28199994359999997</v>
      </c>
      <c r="AC42" s="4">
        <f t="shared" si="36"/>
        <v>0.94</v>
      </c>
      <c r="AD42" s="4">
        <f t="shared" si="36"/>
        <v>0</v>
      </c>
      <c r="AE42" s="4">
        <f t="shared" si="34"/>
        <v>0</v>
      </c>
      <c r="AF42" s="4">
        <f t="shared" si="34"/>
        <v>0</v>
      </c>
      <c r="AG42" s="4">
        <f t="shared" si="34"/>
        <v>0</v>
      </c>
      <c r="AH42" s="4">
        <f t="shared" si="34"/>
        <v>0</v>
      </c>
      <c r="AI42" s="4">
        <f t="shared" si="12"/>
        <v>0</v>
      </c>
      <c r="AJ42" s="4">
        <f t="shared" si="23"/>
        <v>38.162065025532549</v>
      </c>
      <c r="AK42" s="27"/>
      <c r="AL42">
        <f t="shared" si="5"/>
        <v>31</v>
      </c>
      <c r="AM42" s="14"/>
      <c r="AN42" s="14"/>
      <c r="AO42" s="4">
        <f t="shared" si="37"/>
        <v>0.39533379568771382</v>
      </c>
      <c r="AP42" s="4">
        <f t="shared" si="37"/>
        <v>0</v>
      </c>
      <c r="AQ42" s="4">
        <f t="shared" si="37"/>
        <v>0</v>
      </c>
      <c r="AR42" s="4">
        <f t="shared" si="37"/>
        <v>0</v>
      </c>
      <c r="AS42" s="4">
        <f t="shared" si="37"/>
        <v>0</v>
      </c>
      <c r="AT42" s="4">
        <f t="shared" si="37"/>
        <v>0</v>
      </c>
      <c r="AU42" s="4">
        <f t="shared" si="37"/>
        <v>0</v>
      </c>
      <c r="AV42" s="4">
        <f t="shared" si="37"/>
        <v>0</v>
      </c>
      <c r="AW42" s="4">
        <f t="shared" si="37"/>
        <v>0</v>
      </c>
      <c r="AX42" s="4">
        <f t="shared" si="37"/>
        <v>0</v>
      </c>
      <c r="AY42" s="4">
        <f t="shared" si="37"/>
        <v>0</v>
      </c>
      <c r="AZ42" s="4">
        <f t="shared" si="37"/>
        <v>0</v>
      </c>
      <c r="BA42" s="4">
        <f t="shared" si="37"/>
        <v>0</v>
      </c>
      <c r="BB42" s="4">
        <f t="shared" si="37"/>
        <v>0</v>
      </c>
      <c r="BC42" s="4">
        <f t="shared" si="37"/>
        <v>0</v>
      </c>
      <c r="BD42" s="4">
        <f t="shared" si="37"/>
        <v>0</v>
      </c>
      <c r="BE42" s="4">
        <f t="shared" si="38"/>
        <v>0</v>
      </c>
      <c r="BF42" s="4">
        <f t="shared" si="38"/>
        <v>0</v>
      </c>
      <c r="BG42" s="4">
        <f t="shared" si="38"/>
        <v>0</v>
      </c>
      <c r="BH42" s="4">
        <f t="shared" si="38"/>
        <v>0</v>
      </c>
      <c r="BI42" s="4">
        <f t="shared" si="38"/>
        <v>0</v>
      </c>
      <c r="BJ42" s="4">
        <f t="shared" si="27"/>
        <v>0.39533379568771382</v>
      </c>
      <c r="BK42" s="4">
        <f t="shared" si="24"/>
        <v>1.9062172412481824</v>
      </c>
      <c r="BL42" s="4">
        <f t="shared" si="32"/>
        <v>5.4022474678673991</v>
      </c>
      <c r="BM42" s="4">
        <f t="shared" si="16"/>
        <v>40.068282266780734</v>
      </c>
      <c r="BN42" s="18">
        <f t="shared" si="33"/>
        <v>5.2980022073504456</v>
      </c>
      <c r="BO42" s="4">
        <f t="shared" si="17"/>
        <v>4.7574219143119167</v>
      </c>
      <c r="BP42" s="27"/>
      <c r="BQ42" s="4">
        <f>I42+AJ42+BK42+SUM(J$11:J42)</f>
        <v>4999999.9999999991</v>
      </c>
      <c r="BR42" s="27"/>
      <c r="BS42">
        <f t="shared" si="6"/>
        <v>31</v>
      </c>
      <c r="BT42" s="11">
        <f t="shared" si="7"/>
        <v>0.99999236758408516</v>
      </c>
      <c r="BU42" s="14">
        <f t="shared" si="39"/>
        <v>2.4893794736687784</v>
      </c>
      <c r="BV42" s="14">
        <f t="shared" si="39"/>
        <v>1.8580546581780719</v>
      </c>
      <c r="BW42" s="14">
        <f t="shared" si="39"/>
        <v>1.4747281376060211</v>
      </c>
      <c r="BX42" s="14">
        <f t="shared" si="39"/>
        <v>1.1700301365688999</v>
      </c>
      <c r="BY42" s="14">
        <f t="shared" si="39"/>
        <v>0.92923687564330404</v>
      </c>
      <c r="BZ42" s="14">
        <f t="shared" si="39"/>
        <v>0.7844156854547526</v>
      </c>
      <c r="CA42" s="14">
        <f t="shared" si="39"/>
        <v>0.60996450024119653</v>
      </c>
      <c r="CB42" s="14">
        <f t="shared" si="39"/>
        <v>0.47431054385373983</v>
      </c>
      <c r="CC42" s="14">
        <f t="shared" si="39"/>
        <v>0.3688255023956829</v>
      </c>
      <c r="CD42" s="14">
        <f t="shared" si="39"/>
        <v>0.28679994458375274</v>
      </c>
      <c r="CE42" s="14">
        <f t="shared" si="39"/>
        <v>0</v>
      </c>
      <c r="CF42" s="14">
        <f t="shared" si="39"/>
        <v>0</v>
      </c>
      <c r="CG42" s="14">
        <f t="shared" si="39"/>
        <v>0</v>
      </c>
      <c r="CH42" s="14">
        <f t="shared" si="39"/>
        <v>0</v>
      </c>
      <c r="CI42" s="14">
        <f t="shared" si="39"/>
        <v>0</v>
      </c>
      <c r="CJ42" s="14">
        <f t="shared" si="35"/>
        <v>0</v>
      </c>
      <c r="CK42" s="14">
        <f t="shared" si="19"/>
        <v>0</v>
      </c>
      <c r="CL42" s="14">
        <f t="shared" si="19"/>
        <v>0</v>
      </c>
      <c r="CM42" s="14">
        <f t="shared" si="19"/>
        <v>0</v>
      </c>
      <c r="CN42" s="14">
        <f t="shared" si="19"/>
        <v>0</v>
      </c>
      <c r="CO42" s="14">
        <f t="shared" si="19"/>
        <v>0</v>
      </c>
      <c r="CP42" s="14">
        <f t="shared" si="19"/>
        <v>0</v>
      </c>
      <c r="CQ42" s="14">
        <f t="shared" si="31"/>
        <v>10.445745458194198</v>
      </c>
      <c r="CR42" s="27"/>
    </row>
    <row r="43" spans="2:96" x14ac:dyDescent="0.2">
      <c r="B43" s="1">
        <f t="shared" si="25"/>
        <v>43892</v>
      </c>
      <c r="C43" s="8">
        <f t="shared" si="20"/>
        <v>4.5714285714285712</v>
      </c>
      <c r="D43">
        <f t="shared" si="29"/>
        <v>32</v>
      </c>
      <c r="E43" s="14">
        <f t="shared" si="26"/>
        <v>0.3</v>
      </c>
      <c r="F43" s="3">
        <f t="shared" si="21"/>
        <v>8.1661699125676517</v>
      </c>
      <c r="G43" s="3">
        <f t="shared" si="8"/>
        <v>2.8379999999999992</v>
      </c>
      <c r="H43" s="27"/>
      <c r="I43" s="4">
        <f t="shared" si="22"/>
        <v>4999949.4859722741</v>
      </c>
      <c r="J43" s="4"/>
      <c r="K43" s="4">
        <f t="shared" si="9"/>
        <v>50.51402772497493</v>
      </c>
      <c r="L43" s="4">
        <f t="shared" si="40"/>
        <v>5.1937557090765836</v>
      </c>
      <c r="M43" s="14"/>
      <c r="N43" s="4">
        <f t="shared" si="30"/>
        <v>10.445745458194198</v>
      </c>
      <c r="O43" s="4">
        <f t="shared" si="36"/>
        <v>7.8001152178856987</v>
      </c>
      <c r="P43" s="4">
        <f t="shared" si="36"/>
        <v>6.1935627991075171</v>
      </c>
      <c r="Q43" s="4">
        <f t="shared" si="36"/>
        <v>4.9157979781014598</v>
      </c>
      <c r="R43" s="4">
        <f t="shared" si="36"/>
        <v>3.9001302226456471</v>
      </c>
      <c r="S43" s="4">
        <f t="shared" si="36"/>
        <v>3.0974798933991812</v>
      </c>
      <c r="T43" s="4">
        <f t="shared" si="36"/>
        <v>2.6147389082906987</v>
      </c>
      <c r="U43" s="4">
        <f t="shared" si="36"/>
        <v>2.0332305192649622</v>
      </c>
      <c r="V43" s="4">
        <f t="shared" si="36"/>
        <v>1.5810472133890463</v>
      </c>
      <c r="W43" s="4">
        <f t="shared" si="36"/>
        <v>1.2294277248226761</v>
      </c>
      <c r="X43" s="4">
        <f t="shared" si="36"/>
        <v>0.95600711192307153</v>
      </c>
      <c r="Y43" s="4">
        <f t="shared" si="36"/>
        <v>0.74339427149934023</v>
      </c>
      <c r="Z43" s="4">
        <f t="shared" si="36"/>
        <v>0.57806582078533475</v>
      </c>
      <c r="AA43" s="4">
        <f t="shared" si="36"/>
        <v>0.44950780969988741</v>
      </c>
      <c r="AB43" s="4">
        <f t="shared" si="36"/>
        <v>0.34967989635936736</v>
      </c>
      <c r="AC43" s="4">
        <f t="shared" si="36"/>
        <v>0.28199994359999997</v>
      </c>
      <c r="AD43" s="4">
        <f t="shared" ref="AD43:AH58" si="41">AC42*(1-AC$6)</f>
        <v>0.94</v>
      </c>
      <c r="AE43" s="4">
        <f t="shared" si="41"/>
        <v>0</v>
      </c>
      <c r="AF43" s="4">
        <f t="shared" si="41"/>
        <v>0</v>
      </c>
      <c r="AG43" s="4">
        <f t="shared" si="41"/>
        <v>0</v>
      </c>
      <c r="AH43" s="4">
        <f t="shared" si="41"/>
        <v>0</v>
      </c>
      <c r="AI43" s="4">
        <f t="shared" si="12"/>
        <v>0</v>
      </c>
      <c r="AJ43" s="4">
        <f t="shared" si="23"/>
        <v>48.109930788968086</v>
      </c>
      <c r="AK43" s="27"/>
      <c r="AL43">
        <f t="shared" si="5"/>
        <v>32</v>
      </c>
      <c r="AM43" s="14"/>
      <c r="AN43" s="14"/>
      <c r="AO43" s="4">
        <f t="shared" si="37"/>
        <v>0.49787969475866167</v>
      </c>
      <c r="AP43" s="4">
        <f t="shared" si="37"/>
        <v>0</v>
      </c>
      <c r="AQ43" s="4">
        <f t="shared" si="37"/>
        <v>0</v>
      </c>
      <c r="AR43" s="4">
        <f t="shared" si="37"/>
        <v>0</v>
      </c>
      <c r="AS43" s="4">
        <f t="shared" si="37"/>
        <v>0</v>
      </c>
      <c r="AT43" s="4">
        <f t="shared" si="37"/>
        <v>0</v>
      </c>
      <c r="AU43" s="4">
        <f t="shared" si="37"/>
        <v>0</v>
      </c>
      <c r="AV43" s="4">
        <f t="shared" si="37"/>
        <v>0</v>
      </c>
      <c r="AW43" s="4">
        <f t="shared" si="37"/>
        <v>0</v>
      </c>
      <c r="AX43" s="4">
        <f t="shared" si="37"/>
        <v>0</v>
      </c>
      <c r="AY43" s="4">
        <f t="shared" si="37"/>
        <v>0</v>
      </c>
      <c r="AZ43" s="4">
        <f t="shared" si="37"/>
        <v>0</v>
      </c>
      <c r="BA43" s="4">
        <f t="shared" si="37"/>
        <v>0</v>
      </c>
      <c r="BB43" s="4">
        <f t="shared" si="37"/>
        <v>0</v>
      </c>
      <c r="BC43" s="4">
        <f t="shared" si="37"/>
        <v>0</v>
      </c>
      <c r="BD43" s="4">
        <f t="shared" ref="BD43:BI58" si="42">AC42*BC$8</f>
        <v>0</v>
      </c>
      <c r="BE43" s="4">
        <f t="shared" si="42"/>
        <v>0</v>
      </c>
      <c r="BF43" s="4">
        <f t="shared" si="42"/>
        <v>0</v>
      </c>
      <c r="BG43" s="4">
        <f t="shared" si="42"/>
        <v>0</v>
      </c>
      <c r="BH43" s="4">
        <f t="shared" si="42"/>
        <v>0</v>
      </c>
      <c r="BI43" s="4">
        <f t="shared" si="38"/>
        <v>0</v>
      </c>
      <c r="BJ43" s="4">
        <f t="shared" si="27"/>
        <v>0.49787969475866167</v>
      </c>
      <c r="BK43" s="4">
        <f t="shared" si="24"/>
        <v>2.404096936006844</v>
      </c>
      <c r="BL43" s="4">
        <f t="shared" si="32"/>
        <v>5.2980022073504456</v>
      </c>
      <c r="BM43" s="4">
        <f t="shared" si="16"/>
        <v>50.51402772497493</v>
      </c>
      <c r="BN43" s="18">
        <f t="shared" si="33"/>
        <v>5.1937557090765836</v>
      </c>
      <c r="BO43" s="4">
        <f t="shared" si="17"/>
        <v>4.7592659787416256</v>
      </c>
      <c r="BP43" s="27"/>
      <c r="BQ43" s="4">
        <f>I43+AJ43+BK43+SUM(J$11:J43)</f>
        <v>4999999.9999999991</v>
      </c>
      <c r="BR43" s="27"/>
      <c r="BS43">
        <f t="shared" si="6"/>
        <v>32</v>
      </c>
      <c r="BT43" s="11">
        <f t="shared" si="7"/>
        <v>0.99999037800921575</v>
      </c>
      <c r="BU43" s="14">
        <f t="shared" si="39"/>
        <v>3.1336934847982993</v>
      </c>
      <c r="BV43" s="14">
        <f t="shared" si="39"/>
        <v>2.3400120495746868</v>
      </c>
      <c r="BW43" s="14">
        <f t="shared" si="39"/>
        <v>1.8580509614110028</v>
      </c>
      <c r="BX43" s="14">
        <f t="shared" si="39"/>
        <v>1.474725203501585</v>
      </c>
      <c r="BY43" s="14">
        <f t="shared" si="39"/>
        <v>1.1700278086885763</v>
      </c>
      <c r="BZ43" s="14">
        <f t="shared" si="39"/>
        <v>0.92923502684285764</v>
      </c>
      <c r="CA43" s="14">
        <f t="shared" si="39"/>
        <v>0.78441412478910599</v>
      </c>
      <c r="CB43" s="14">
        <f t="shared" si="39"/>
        <v>0.60996328666189303</v>
      </c>
      <c r="CC43" s="14">
        <f t="shared" si="39"/>
        <v>0.47430960017019891</v>
      </c>
      <c r="CD43" s="14">
        <f t="shared" si="39"/>
        <v>0.36882476858413138</v>
      </c>
      <c r="CE43" s="14">
        <f t="shared" si="39"/>
        <v>0</v>
      </c>
      <c r="CF43" s="14">
        <f t="shared" si="39"/>
        <v>0</v>
      </c>
      <c r="CG43" s="14">
        <f t="shared" si="39"/>
        <v>0</v>
      </c>
      <c r="CH43" s="14">
        <f t="shared" si="39"/>
        <v>0</v>
      </c>
      <c r="CI43" s="14">
        <f t="shared" si="39"/>
        <v>0</v>
      </c>
      <c r="CJ43" s="14">
        <f t="shared" si="35"/>
        <v>0</v>
      </c>
      <c r="CK43" s="14">
        <f t="shared" si="19"/>
        <v>0</v>
      </c>
      <c r="CL43" s="14">
        <f t="shared" si="19"/>
        <v>0</v>
      </c>
      <c r="CM43" s="14">
        <f t="shared" si="19"/>
        <v>0</v>
      </c>
      <c r="CN43" s="14">
        <f t="shared" si="19"/>
        <v>0</v>
      </c>
      <c r="CO43" s="14">
        <f t="shared" si="19"/>
        <v>0</v>
      </c>
      <c r="CP43" s="14">
        <f t="shared" si="19"/>
        <v>0</v>
      </c>
      <c r="CQ43" s="14">
        <f t="shared" si="31"/>
        <v>13.143256315022336</v>
      </c>
      <c r="CR43" s="27"/>
    </row>
    <row r="44" spans="2:96" x14ac:dyDescent="0.2">
      <c r="B44" s="1">
        <f t="shared" si="25"/>
        <v>43893</v>
      </c>
      <c r="C44" s="8">
        <f t="shared" si="20"/>
        <v>4.7142857142857144</v>
      </c>
      <c r="D44">
        <f t="shared" si="29"/>
        <v>33</v>
      </c>
      <c r="E44" s="14">
        <f t="shared" si="26"/>
        <v>0.3</v>
      </c>
      <c r="F44" s="3">
        <f t="shared" si="21"/>
        <v>8.1661699125676517</v>
      </c>
      <c r="G44" s="3">
        <f t="shared" si="8"/>
        <v>2.8379999999999992</v>
      </c>
      <c r="H44" s="27"/>
      <c r="I44" s="4">
        <f t="shared" si="22"/>
        <v>4999936.3427159591</v>
      </c>
      <c r="J44" s="4"/>
      <c r="K44" s="4">
        <f t="shared" si="9"/>
        <v>63.657284039997265</v>
      </c>
      <c r="L44" s="4">
        <f t="shared" si="40"/>
        <v>5.0895076991157895</v>
      </c>
      <c r="M44" s="14"/>
      <c r="N44" s="4">
        <f t="shared" si="30"/>
        <v>13.143256315022336</v>
      </c>
      <c r="O44" s="4">
        <f t="shared" ref="O44:AD59" si="43">N43*(1-N$6)</f>
        <v>9.8190007307025446</v>
      </c>
      <c r="P44" s="4">
        <f t="shared" si="43"/>
        <v>7.8001152178856987</v>
      </c>
      <c r="Q44" s="4">
        <f t="shared" si="43"/>
        <v>6.1935627991075171</v>
      </c>
      <c r="R44" s="4">
        <f t="shared" si="43"/>
        <v>4.9157979781014598</v>
      </c>
      <c r="S44" s="4">
        <f t="shared" si="43"/>
        <v>3.9001302226456471</v>
      </c>
      <c r="T44" s="4">
        <f t="shared" si="43"/>
        <v>3.0974798933991812</v>
      </c>
      <c r="U44" s="4">
        <f t="shared" si="43"/>
        <v>2.6147389082906987</v>
      </c>
      <c r="V44" s="4">
        <f t="shared" si="43"/>
        <v>2.0332305192649622</v>
      </c>
      <c r="W44" s="4">
        <f t="shared" si="43"/>
        <v>1.5810472133890463</v>
      </c>
      <c r="X44" s="4">
        <f t="shared" si="43"/>
        <v>1.2294277248226761</v>
      </c>
      <c r="Y44" s="4">
        <f t="shared" si="43"/>
        <v>0.95600711192307153</v>
      </c>
      <c r="Z44" s="4">
        <f t="shared" si="43"/>
        <v>0.74339427149934023</v>
      </c>
      <c r="AA44" s="4">
        <f t="shared" si="43"/>
        <v>0.57806582078533475</v>
      </c>
      <c r="AB44" s="4">
        <f t="shared" si="43"/>
        <v>0.44950780969988741</v>
      </c>
      <c r="AC44" s="4">
        <f t="shared" si="43"/>
        <v>0.34967989635936736</v>
      </c>
      <c r="AD44" s="4">
        <f t="shared" si="43"/>
        <v>0.28199994359999997</v>
      </c>
      <c r="AE44" s="4">
        <f t="shared" si="41"/>
        <v>0.94</v>
      </c>
      <c r="AF44" s="4">
        <f t="shared" si="41"/>
        <v>0</v>
      </c>
      <c r="AG44" s="4">
        <f t="shared" si="41"/>
        <v>0</v>
      </c>
      <c r="AH44" s="4">
        <f t="shared" si="41"/>
        <v>0</v>
      </c>
      <c r="AI44" s="4">
        <f t="shared" si="12"/>
        <v>0</v>
      </c>
      <c r="AJ44" s="4">
        <f t="shared" si="23"/>
        <v>60.626442376498773</v>
      </c>
      <c r="AK44" s="27"/>
      <c r="AL44">
        <f t="shared" si="5"/>
        <v>33</v>
      </c>
      <c r="AM44" s="14"/>
      <c r="AN44" s="14"/>
      <c r="AO44" s="4">
        <f t="shared" ref="AO44:BD59" si="44">N43*AN$8</f>
        <v>0.62674472749165189</v>
      </c>
      <c r="AP44" s="4">
        <f t="shared" si="44"/>
        <v>0</v>
      </c>
      <c r="AQ44" s="4">
        <f t="shared" si="44"/>
        <v>0</v>
      </c>
      <c r="AR44" s="4">
        <f t="shared" si="44"/>
        <v>0</v>
      </c>
      <c r="AS44" s="4">
        <f t="shared" si="44"/>
        <v>0</v>
      </c>
      <c r="AT44" s="4">
        <f t="shared" si="44"/>
        <v>0</v>
      </c>
      <c r="AU44" s="4">
        <f t="shared" si="44"/>
        <v>0</v>
      </c>
      <c r="AV44" s="4">
        <f t="shared" si="44"/>
        <v>0</v>
      </c>
      <c r="AW44" s="4">
        <f t="shared" si="44"/>
        <v>0</v>
      </c>
      <c r="AX44" s="4">
        <f t="shared" si="44"/>
        <v>0</v>
      </c>
      <c r="AY44" s="4">
        <f t="shared" si="44"/>
        <v>0</v>
      </c>
      <c r="AZ44" s="4">
        <f t="shared" si="44"/>
        <v>0</v>
      </c>
      <c r="BA44" s="4">
        <f t="shared" si="44"/>
        <v>0</v>
      </c>
      <c r="BB44" s="4">
        <f t="shared" si="44"/>
        <v>0</v>
      </c>
      <c r="BC44" s="4">
        <f t="shared" si="44"/>
        <v>0</v>
      </c>
      <c r="BD44" s="4">
        <f t="shared" si="44"/>
        <v>0</v>
      </c>
      <c r="BE44" s="4">
        <f t="shared" si="42"/>
        <v>0</v>
      </c>
      <c r="BF44" s="4">
        <f t="shared" si="42"/>
        <v>0</v>
      </c>
      <c r="BG44" s="4">
        <f t="shared" si="42"/>
        <v>0</v>
      </c>
      <c r="BH44" s="4">
        <f t="shared" si="42"/>
        <v>0</v>
      </c>
      <c r="BI44" s="4">
        <f t="shared" si="42"/>
        <v>0</v>
      </c>
      <c r="BJ44" s="4">
        <f t="shared" si="27"/>
        <v>0.62674472749165189</v>
      </c>
      <c r="BK44" s="4">
        <f t="shared" si="24"/>
        <v>3.0308416634984958</v>
      </c>
      <c r="BL44" s="4">
        <f t="shared" si="32"/>
        <v>5.1937557090765827</v>
      </c>
      <c r="BM44" s="4">
        <f t="shared" si="16"/>
        <v>63.657284039997265</v>
      </c>
      <c r="BN44" s="18">
        <f t="shared" si="33"/>
        <v>5.0895076991157877</v>
      </c>
      <c r="BO44" s="4">
        <f t="shared" si="17"/>
        <v>4.7611859494259159</v>
      </c>
      <c r="BP44" s="27"/>
      <c r="BQ44" s="4">
        <f>I44+AJ44+BK44+SUM(J$11:J44)</f>
        <v>4999999.9999999991</v>
      </c>
      <c r="BR44" s="27"/>
      <c r="BS44">
        <f t="shared" si="6"/>
        <v>33</v>
      </c>
      <c r="BT44" s="11">
        <f t="shared" si="7"/>
        <v>0.99998787470417472</v>
      </c>
      <c r="BU44" s="14">
        <f t="shared" si="39"/>
        <v>3.9429290847454226</v>
      </c>
      <c r="BV44" s="14">
        <f t="shared" si="39"/>
        <v>2.9456645017241927</v>
      </c>
      <c r="BW44" s="14">
        <f t="shared" si="39"/>
        <v>2.3400061917543629</v>
      </c>
      <c r="BX44" s="14">
        <f t="shared" si="39"/>
        <v>1.8580463100979097</v>
      </c>
      <c r="BY44" s="14">
        <f t="shared" si="39"/>
        <v>1.4747215117790273</v>
      </c>
      <c r="BZ44" s="14">
        <f t="shared" si="39"/>
        <v>1.1700248797238821</v>
      </c>
      <c r="CA44" s="14">
        <f t="shared" si="39"/>
        <v>0.92923270066174823</v>
      </c>
      <c r="CB44" s="14">
        <f t="shared" si="39"/>
        <v>0.78441216114237899</v>
      </c>
      <c r="CC44" s="14">
        <f t="shared" si="39"/>
        <v>0.60996175972303046</v>
      </c>
      <c r="CD44" s="14">
        <f t="shared" si="39"/>
        <v>0.47430841281716107</v>
      </c>
      <c r="CE44" s="14">
        <f t="shared" si="39"/>
        <v>0</v>
      </c>
      <c r="CF44" s="14">
        <f t="shared" si="39"/>
        <v>0</v>
      </c>
      <c r="CG44" s="14">
        <f t="shared" si="39"/>
        <v>0</v>
      </c>
      <c r="CH44" s="14">
        <f t="shared" si="39"/>
        <v>0</v>
      </c>
      <c r="CI44" s="14">
        <f t="shared" si="39"/>
        <v>0</v>
      </c>
      <c r="CJ44" s="14">
        <f t="shared" si="35"/>
        <v>0</v>
      </c>
      <c r="CK44" s="14">
        <f t="shared" si="19"/>
        <v>0</v>
      </c>
      <c r="CL44" s="14">
        <f t="shared" si="19"/>
        <v>0</v>
      </c>
      <c r="CM44" s="14">
        <f t="shared" si="19"/>
        <v>0</v>
      </c>
      <c r="CN44" s="14">
        <f t="shared" si="19"/>
        <v>0</v>
      </c>
      <c r="CO44" s="14">
        <f t="shared" si="19"/>
        <v>0</v>
      </c>
      <c r="CP44" s="14">
        <f t="shared" si="19"/>
        <v>0</v>
      </c>
      <c r="CQ44" s="14">
        <f t="shared" si="31"/>
        <v>16.529307514169119</v>
      </c>
      <c r="CR44" s="27"/>
    </row>
    <row r="45" spans="2:96" x14ac:dyDescent="0.2">
      <c r="B45" s="1">
        <f t="shared" si="25"/>
        <v>43894</v>
      </c>
      <c r="C45" s="8">
        <f t="shared" si="20"/>
        <v>4.8571428571428568</v>
      </c>
      <c r="D45">
        <f t="shared" si="29"/>
        <v>34</v>
      </c>
      <c r="E45" s="14">
        <f t="shared" si="26"/>
        <v>0.3</v>
      </c>
      <c r="F45" s="3">
        <f t="shared" si="21"/>
        <v>8.1661699125676517</v>
      </c>
      <c r="G45" s="3">
        <f t="shared" si="8"/>
        <v>2.8379999999999992</v>
      </c>
      <c r="H45" s="27"/>
      <c r="I45" s="4">
        <f t="shared" si="22"/>
        <v>4999919.8134084446</v>
      </c>
      <c r="J45" s="4"/>
      <c r="K45" s="4">
        <f t="shared" si="9"/>
        <v>80.186591554166384</v>
      </c>
      <c r="L45" s="4">
        <f t="shared" si="40"/>
        <v>5.0742195714438809</v>
      </c>
      <c r="M45" s="14"/>
      <c r="N45" s="4">
        <f t="shared" si="30"/>
        <v>16.529307514169119</v>
      </c>
      <c r="O45" s="4">
        <f t="shared" si="43"/>
        <v>12.354660936120995</v>
      </c>
      <c r="P45" s="4">
        <f t="shared" si="43"/>
        <v>9.8190007307025446</v>
      </c>
      <c r="Q45" s="4">
        <f t="shared" si="43"/>
        <v>7.8001152178856987</v>
      </c>
      <c r="R45" s="4">
        <f t="shared" si="43"/>
        <v>6.1935627991075171</v>
      </c>
      <c r="S45" s="4">
        <f t="shared" si="43"/>
        <v>4.9157979781014598</v>
      </c>
      <c r="T45" s="4">
        <f t="shared" si="43"/>
        <v>3.9001302226456471</v>
      </c>
      <c r="U45" s="4">
        <f t="shared" si="43"/>
        <v>3.0974798933991812</v>
      </c>
      <c r="V45" s="4">
        <f t="shared" si="43"/>
        <v>2.6147389082906987</v>
      </c>
      <c r="W45" s="4">
        <f t="shared" si="43"/>
        <v>2.0332305192649622</v>
      </c>
      <c r="X45" s="4">
        <f t="shared" si="43"/>
        <v>1.5810472133890463</v>
      </c>
      <c r="Y45" s="4">
        <f t="shared" si="43"/>
        <v>1.2294277248226761</v>
      </c>
      <c r="Z45" s="4">
        <f t="shared" si="43"/>
        <v>0.95600711192307153</v>
      </c>
      <c r="AA45" s="4">
        <f t="shared" si="43"/>
        <v>0.74339427149934023</v>
      </c>
      <c r="AB45" s="4">
        <f t="shared" si="43"/>
        <v>0.57806582078533475</v>
      </c>
      <c r="AC45" s="4">
        <f t="shared" si="43"/>
        <v>0.44950780969988741</v>
      </c>
      <c r="AD45" s="4">
        <f t="shared" si="43"/>
        <v>0.34967989635936736</v>
      </c>
      <c r="AE45" s="4">
        <f t="shared" si="41"/>
        <v>0.28199994359999997</v>
      </c>
      <c r="AF45" s="4">
        <f t="shared" si="41"/>
        <v>0.94</v>
      </c>
      <c r="AG45" s="4">
        <f t="shared" si="41"/>
        <v>0</v>
      </c>
      <c r="AH45" s="4">
        <f t="shared" si="41"/>
        <v>0</v>
      </c>
      <c r="AI45" s="4">
        <f t="shared" si="12"/>
        <v>0</v>
      </c>
      <c r="AJ45" s="4">
        <f t="shared" si="23"/>
        <v>76.367154511766529</v>
      </c>
      <c r="AK45" s="27"/>
      <c r="AL45">
        <f t="shared" si="5"/>
        <v>34</v>
      </c>
      <c r="AM45" s="14"/>
      <c r="AN45" s="14"/>
      <c r="AO45" s="4">
        <f t="shared" si="44"/>
        <v>0.78859537890134013</v>
      </c>
      <c r="AP45" s="4">
        <f t="shared" si="44"/>
        <v>0</v>
      </c>
      <c r="AQ45" s="4">
        <f t="shared" si="44"/>
        <v>0</v>
      </c>
      <c r="AR45" s="4">
        <f t="shared" si="44"/>
        <v>0</v>
      </c>
      <c r="AS45" s="4">
        <f t="shared" si="44"/>
        <v>0</v>
      </c>
      <c r="AT45" s="4">
        <f t="shared" si="44"/>
        <v>0</v>
      </c>
      <c r="AU45" s="4">
        <f t="shared" si="44"/>
        <v>0</v>
      </c>
      <c r="AV45" s="4">
        <f t="shared" si="44"/>
        <v>0</v>
      </c>
      <c r="AW45" s="4">
        <f t="shared" si="44"/>
        <v>0</v>
      </c>
      <c r="AX45" s="4">
        <f t="shared" si="44"/>
        <v>0</v>
      </c>
      <c r="AY45" s="4">
        <f t="shared" si="44"/>
        <v>0</v>
      </c>
      <c r="AZ45" s="4">
        <f t="shared" si="44"/>
        <v>0</v>
      </c>
      <c r="BA45" s="4">
        <f t="shared" si="44"/>
        <v>0</v>
      </c>
      <c r="BB45" s="4">
        <f t="shared" si="44"/>
        <v>0</v>
      </c>
      <c r="BC45" s="4">
        <f t="shared" si="44"/>
        <v>0</v>
      </c>
      <c r="BD45" s="4">
        <f t="shared" si="44"/>
        <v>0</v>
      </c>
      <c r="BE45" s="4">
        <f t="shared" si="42"/>
        <v>0</v>
      </c>
      <c r="BF45" s="4">
        <f t="shared" si="42"/>
        <v>0</v>
      </c>
      <c r="BG45" s="4">
        <f t="shared" si="42"/>
        <v>0</v>
      </c>
      <c r="BH45" s="4">
        <f t="shared" si="42"/>
        <v>0</v>
      </c>
      <c r="BI45" s="4">
        <f t="shared" si="42"/>
        <v>0</v>
      </c>
      <c r="BJ45" s="4">
        <f t="shared" si="27"/>
        <v>0.78859537890134013</v>
      </c>
      <c r="BK45" s="4">
        <f t="shared" si="24"/>
        <v>3.8194370423998358</v>
      </c>
      <c r="BL45" s="4">
        <f t="shared" si="32"/>
        <v>5.0895076991157886</v>
      </c>
      <c r="BM45" s="4">
        <f t="shared" si="16"/>
        <v>80.18659155416637</v>
      </c>
      <c r="BN45" s="18">
        <f t="shared" si="33"/>
        <v>5.0742195714438791</v>
      </c>
      <c r="BO45" s="4">
        <f t="shared" si="17"/>
        <v>4.7631866729486694</v>
      </c>
      <c r="BP45" s="27"/>
      <c r="BQ45" s="4">
        <f>I45+AJ45+BK45+SUM(J$11:J45)</f>
        <v>4999999.9999999991</v>
      </c>
      <c r="BR45" s="27"/>
      <c r="BS45">
        <f t="shared" si="6"/>
        <v>34</v>
      </c>
      <c r="BT45" s="11">
        <f t="shared" si="7"/>
        <v>0.99998472655743054</v>
      </c>
      <c r="BU45" s="14">
        <f t="shared" ref="BU45:CI61" si="45">N45*$E45*$BT45*BU$7</f>
        <v>4.9587165164220268</v>
      </c>
      <c r="BV45" s="14">
        <f t="shared" si="45"/>
        <v>3.7063416713750166</v>
      </c>
      <c r="BW45" s="14">
        <f t="shared" si="45"/>
        <v>2.9456552282276385</v>
      </c>
      <c r="BX45" s="14">
        <f t="shared" si="45"/>
        <v>2.3399988249821648</v>
      </c>
      <c r="BY45" s="14">
        <f t="shared" si="45"/>
        <v>1.8580404606245413</v>
      </c>
      <c r="BZ45" s="14">
        <f t="shared" si="45"/>
        <v>1.4747168690830073</v>
      </c>
      <c r="CA45" s="14">
        <f t="shared" si="45"/>
        <v>1.1700211962692035</v>
      </c>
      <c r="CB45" s="14">
        <f t="shared" si="45"/>
        <v>0.92922977526537576</v>
      </c>
      <c r="CC45" s="14">
        <f t="shared" si="45"/>
        <v>0.78440969166784469</v>
      </c>
      <c r="CD45" s="14">
        <f t="shared" si="45"/>
        <v>0.60995983945061871</v>
      </c>
      <c r="CE45" s="14">
        <f t="shared" si="45"/>
        <v>0</v>
      </c>
      <c r="CF45" s="14">
        <f t="shared" si="45"/>
        <v>0</v>
      </c>
      <c r="CG45" s="14">
        <f t="shared" si="45"/>
        <v>0</v>
      </c>
      <c r="CH45" s="14">
        <f t="shared" si="45"/>
        <v>0</v>
      </c>
      <c r="CI45" s="14">
        <f t="shared" si="45"/>
        <v>0</v>
      </c>
      <c r="CJ45" s="14">
        <f t="shared" si="35"/>
        <v>0</v>
      </c>
      <c r="CK45" s="14">
        <f t="shared" si="19"/>
        <v>0</v>
      </c>
      <c r="CL45" s="14">
        <f t="shared" si="19"/>
        <v>0</v>
      </c>
      <c r="CM45" s="14">
        <f t="shared" si="19"/>
        <v>0</v>
      </c>
      <c r="CN45" s="14">
        <f t="shared" si="19"/>
        <v>0</v>
      </c>
      <c r="CO45" s="14">
        <f t="shared" si="19"/>
        <v>0</v>
      </c>
      <c r="CP45" s="14">
        <f t="shared" si="19"/>
        <v>0</v>
      </c>
      <c r="CQ45" s="14">
        <f t="shared" si="31"/>
        <v>20.777090073367436</v>
      </c>
      <c r="CR45" s="27"/>
    </row>
    <row r="46" spans="2:96" x14ac:dyDescent="0.2">
      <c r="B46" s="1">
        <f t="shared" si="25"/>
        <v>43895</v>
      </c>
      <c r="C46" s="8">
        <f t="shared" si="20"/>
        <v>5</v>
      </c>
      <c r="D46">
        <f t="shared" si="29"/>
        <v>35</v>
      </c>
      <c r="E46" s="14">
        <f>E45</f>
        <v>0.3</v>
      </c>
      <c r="F46" s="3">
        <f t="shared" si="21"/>
        <v>8.1661699125676517</v>
      </c>
      <c r="G46" s="3">
        <f t="shared" si="8"/>
        <v>2.8379999999999992</v>
      </c>
      <c r="H46" s="27"/>
      <c r="I46" s="4">
        <f t="shared" si="22"/>
        <v>4999899.0363183711</v>
      </c>
      <c r="J46" s="4"/>
      <c r="K46" s="4">
        <f t="shared" si="9"/>
        <v>100.96368162753382</v>
      </c>
      <c r="L46" s="4">
        <f t="shared" si="40"/>
        <v>5.0603749187054357</v>
      </c>
      <c r="M46" s="14"/>
      <c r="N46" s="4">
        <f t="shared" si="30"/>
        <v>20.777090073367436</v>
      </c>
      <c r="O46" s="4">
        <f t="shared" si="43"/>
        <v>15.537549063318972</v>
      </c>
      <c r="P46" s="4">
        <f t="shared" si="43"/>
        <v>12.354660936120995</v>
      </c>
      <c r="Q46" s="4">
        <f t="shared" si="43"/>
        <v>9.8190007307025446</v>
      </c>
      <c r="R46" s="4">
        <f t="shared" si="43"/>
        <v>7.8001152178856987</v>
      </c>
      <c r="S46" s="4">
        <f t="shared" si="43"/>
        <v>6.1935627991075171</v>
      </c>
      <c r="T46" s="4">
        <f t="shared" si="43"/>
        <v>4.9157979781014598</v>
      </c>
      <c r="U46" s="4">
        <f t="shared" si="43"/>
        <v>3.9001302226456471</v>
      </c>
      <c r="V46" s="4">
        <f t="shared" si="43"/>
        <v>3.0974798933991812</v>
      </c>
      <c r="W46" s="4">
        <f t="shared" si="43"/>
        <v>2.6147389082906987</v>
      </c>
      <c r="X46" s="4">
        <f t="shared" si="43"/>
        <v>2.0332305192649622</v>
      </c>
      <c r="Y46" s="4">
        <f t="shared" si="43"/>
        <v>1.5810472133890463</v>
      </c>
      <c r="Z46" s="4">
        <f t="shared" si="43"/>
        <v>1.2294277248226761</v>
      </c>
      <c r="AA46" s="4">
        <f t="shared" si="43"/>
        <v>0.95600711192307153</v>
      </c>
      <c r="AB46" s="4">
        <f t="shared" si="43"/>
        <v>0.74339427149934023</v>
      </c>
      <c r="AC46" s="4">
        <f t="shared" si="43"/>
        <v>0.57806582078533475</v>
      </c>
      <c r="AD46" s="4">
        <f t="shared" si="43"/>
        <v>0.44950780969988741</v>
      </c>
      <c r="AE46" s="4">
        <f t="shared" si="41"/>
        <v>0.34967989635936736</v>
      </c>
      <c r="AF46" s="4">
        <f t="shared" si="41"/>
        <v>0.28199994359999997</v>
      </c>
      <c r="AG46" s="4">
        <f t="shared" si="41"/>
        <v>0.94</v>
      </c>
      <c r="AH46" s="4">
        <f t="shared" si="41"/>
        <v>0</v>
      </c>
      <c r="AI46" s="4">
        <f t="shared" si="12"/>
        <v>0</v>
      </c>
      <c r="AJ46" s="4">
        <f t="shared" si="23"/>
        <v>96.152486134283819</v>
      </c>
      <c r="AK46" s="27"/>
      <c r="AL46">
        <f t="shared" si="5"/>
        <v>35</v>
      </c>
      <c r="AM46" s="14"/>
      <c r="AN46" s="14"/>
      <c r="AO46" s="4">
        <f t="shared" si="44"/>
        <v>0.99175845085014713</v>
      </c>
      <c r="AP46" s="4">
        <f t="shared" si="44"/>
        <v>0</v>
      </c>
      <c r="AQ46" s="4">
        <f t="shared" si="44"/>
        <v>0</v>
      </c>
      <c r="AR46" s="4">
        <f t="shared" si="44"/>
        <v>0</v>
      </c>
      <c r="AS46" s="4">
        <f t="shared" si="44"/>
        <v>0</v>
      </c>
      <c r="AT46" s="4">
        <f t="shared" si="44"/>
        <v>0</v>
      </c>
      <c r="AU46" s="4">
        <f t="shared" si="44"/>
        <v>0</v>
      </c>
      <c r="AV46" s="4">
        <f t="shared" si="44"/>
        <v>0</v>
      </c>
      <c r="AW46" s="4">
        <f t="shared" si="44"/>
        <v>0</v>
      </c>
      <c r="AX46" s="4">
        <f t="shared" si="44"/>
        <v>0</v>
      </c>
      <c r="AY46" s="4">
        <f t="shared" si="44"/>
        <v>0</v>
      </c>
      <c r="AZ46" s="4">
        <f t="shared" si="44"/>
        <v>0</v>
      </c>
      <c r="BA46" s="4">
        <f t="shared" si="44"/>
        <v>0</v>
      </c>
      <c r="BB46" s="4">
        <f t="shared" si="44"/>
        <v>0</v>
      </c>
      <c r="BC46" s="4">
        <f t="shared" si="44"/>
        <v>0</v>
      </c>
      <c r="BD46" s="4">
        <f t="shared" si="44"/>
        <v>0</v>
      </c>
      <c r="BE46" s="4">
        <f t="shared" si="42"/>
        <v>0</v>
      </c>
      <c r="BF46" s="4">
        <f t="shared" si="42"/>
        <v>0</v>
      </c>
      <c r="BG46" s="4">
        <f t="shared" si="42"/>
        <v>0</v>
      </c>
      <c r="BH46" s="4">
        <f t="shared" si="42"/>
        <v>0</v>
      </c>
      <c r="BI46" s="4">
        <f t="shared" si="42"/>
        <v>0</v>
      </c>
      <c r="BJ46" s="4">
        <f t="shared" si="27"/>
        <v>0.99175845085014713</v>
      </c>
      <c r="BK46" s="4">
        <f t="shared" si="24"/>
        <v>4.8111954932499827</v>
      </c>
      <c r="BL46" s="4">
        <f t="shared" si="32"/>
        <v>5.07421957144388</v>
      </c>
      <c r="BM46" s="4">
        <f t="shared" si="16"/>
        <v>100.9636816275338</v>
      </c>
      <c r="BN46" s="18">
        <f t="shared" si="33"/>
        <v>5.0603749187054357</v>
      </c>
      <c r="BO46" s="4">
        <f t="shared" si="17"/>
        <v>4.7652734287156999</v>
      </c>
      <c r="BP46" s="27"/>
      <c r="BQ46" s="4">
        <f>I46+AJ46+BK46+SUM(J$11:J46)</f>
        <v>4999999.9999999991</v>
      </c>
      <c r="BR46" s="27"/>
      <c r="BS46">
        <f t="shared" si="6"/>
        <v>35</v>
      </c>
      <c r="BT46" s="11">
        <f t="shared" si="7"/>
        <v>0.99998076948426873</v>
      </c>
      <c r="BU46" s="14">
        <f t="shared" si="45"/>
        <v>6.2330071557629791</v>
      </c>
      <c r="BV46" s="14">
        <f t="shared" si="45"/>
        <v>4.6611750804711853</v>
      </c>
      <c r="BW46" s="14">
        <f t="shared" si="45"/>
        <v>3.7063270048858521</v>
      </c>
      <c r="BX46" s="14">
        <f t="shared" si="45"/>
        <v>2.9456435718763583</v>
      </c>
      <c r="BY46" s="14">
        <f t="shared" si="45"/>
        <v>2.3399895652941884</v>
      </c>
      <c r="BZ46" s="14">
        <f t="shared" si="45"/>
        <v>1.8580331081102028</v>
      </c>
      <c r="CA46" s="14">
        <f t="shared" si="45"/>
        <v>1.4747110334313329</v>
      </c>
      <c r="CB46" s="14">
        <f t="shared" si="45"/>
        <v>1.1700165663390141</v>
      </c>
      <c r="CC46" s="14">
        <f t="shared" si="45"/>
        <v>0.92922609817900914</v>
      </c>
      <c r="CD46" s="14">
        <f t="shared" si="45"/>
        <v>0.78440658765389693</v>
      </c>
      <c r="CE46" s="14">
        <f t="shared" si="45"/>
        <v>0</v>
      </c>
      <c r="CF46" s="14">
        <f t="shared" si="45"/>
        <v>0</v>
      </c>
      <c r="CG46" s="14">
        <f t="shared" si="45"/>
        <v>0</v>
      </c>
      <c r="CH46" s="14">
        <f t="shared" si="45"/>
        <v>0</v>
      </c>
      <c r="CI46" s="14">
        <f t="shared" si="45"/>
        <v>0</v>
      </c>
      <c r="CJ46" s="14">
        <f t="shared" si="35"/>
        <v>0</v>
      </c>
      <c r="CK46" s="14">
        <f t="shared" si="19"/>
        <v>0</v>
      </c>
      <c r="CL46" s="14">
        <f t="shared" si="19"/>
        <v>0</v>
      </c>
      <c r="CM46" s="14">
        <f t="shared" si="19"/>
        <v>0</v>
      </c>
      <c r="CN46" s="14">
        <f t="shared" si="19"/>
        <v>0</v>
      </c>
      <c r="CO46" s="14">
        <f t="shared" si="19"/>
        <v>0</v>
      </c>
      <c r="CP46" s="14">
        <f t="shared" si="19"/>
        <v>0</v>
      </c>
      <c r="CQ46" s="14">
        <f t="shared" si="31"/>
        <v>26.102535772004021</v>
      </c>
      <c r="CR46" s="27"/>
    </row>
    <row r="47" spans="2:96" x14ac:dyDescent="0.2">
      <c r="B47" s="1">
        <f t="shared" si="25"/>
        <v>43896</v>
      </c>
      <c r="C47" s="8">
        <f t="shared" si="20"/>
        <v>5.1428571428571432</v>
      </c>
      <c r="D47">
        <f t="shared" si="29"/>
        <v>36</v>
      </c>
      <c r="E47" s="14">
        <f>E46</f>
        <v>0.3</v>
      </c>
      <c r="F47" s="3">
        <f t="shared" si="21"/>
        <v>8.1661699125676517</v>
      </c>
      <c r="G47" s="3">
        <f t="shared" si="8"/>
        <v>2.8379999999999992</v>
      </c>
      <c r="H47" s="27"/>
      <c r="I47" s="4">
        <f t="shared" si="22"/>
        <v>4999872.9337825989</v>
      </c>
      <c r="J47" s="4"/>
      <c r="K47" s="4">
        <f t="shared" si="9"/>
        <v>127.06621739953783</v>
      </c>
      <c r="L47" s="4">
        <f t="shared" si="40"/>
        <v>5.0460365201394639</v>
      </c>
      <c r="M47" s="14"/>
      <c r="N47" s="4">
        <f t="shared" si="30"/>
        <v>26.102535772004021</v>
      </c>
      <c r="O47" s="4">
        <f t="shared" si="43"/>
        <v>19.53046466896539</v>
      </c>
      <c r="P47" s="4">
        <f t="shared" si="43"/>
        <v>15.537549063318972</v>
      </c>
      <c r="Q47" s="4">
        <f t="shared" si="43"/>
        <v>12.354660936120995</v>
      </c>
      <c r="R47" s="4">
        <f t="shared" si="43"/>
        <v>9.8190007307025446</v>
      </c>
      <c r="S47" s="4">
        <f t="shared" si="43"/>
        <v>7.8001152178856987</v>
      </c>
      <c r="T47" s="4">
        <f t="shared" si="43"/>
        <v>6.1935627991075171</v>
      </c>
      <c r="U47" s="4">
        <f t="shared" si="43"/>
        <v>4.9157979781014598</v>
      </c>
      <c r="V47" s="4">
        <f t="shared" si="43"/>
        <v>3.9001302226456471</v>
      </c>
      <c r="W47" s="4">
        <f t="shared" si="43"/>
        <v>3.0974798933991812</v>
      </c>
      <c r="X47" s="4">
        <f t="shared" si="43"/>
        <v>2.6147389082906987</v>
      </c>
      <c r="Y47" s="4">
        <f t="shared" si="43"/>
        <v>2.0332305192649622</v>
      </c>
      <c r="Z47" s="4">
        <f t="shared" si="43"/>
        <v>1.5810472133890463</v>
      </c>
      <c r="AA47" s="4">
        <f t="shared" si="43"/>
        <v>1.2294277248226761</v>
      </c>
      <c r="AB47" s="4">
        <f t="shared" si="43"/>
        <v>0.95600711192307153</v>
      </c>
      <c r="AC47" s="4">
        <f t="shared" si="43"/>
        <v>0.74339427149934023</v>
      </c>
      <c r="AD47" s="4">
        <f t="shared" si="43"/>
        <v>0.57806582078533475</v>
      </c>
      <c r="AE47" s="4">
        <f t="shared" si="41"/>
        <v>0.44950780969988741</v>
      </c>
      <c r="AF47" s="4">
        <f t="shared" si="41"/>
        <v>0.34967989635936736</v>
      </c>
      <c r="AG47" s="4">
        <f t="shared" si="41"/>
        <v>0.28199994359999997</v>
      </c>
      <c r="AH47" s="4">
        <f t="shared" si="41"/>
        <v>0.94</v>
      </c>
      <c r="AI47" s="4">
        <f t="shared" si="12"/>
        <v>0</v>
      </c>
      <c r="AJ47" s="4">
        <f t="shared" si="23"/>
        <v>121.0083965018858</v>
      </c>
      <c r="AK47" s="27"/>
      <c r="AL47">
        <f t="shared" si="5"/>
        <v>36</v>
      </c>
      <c r="AM47" s="14"/>
      <c r="AN47" s="14"/>
      <c r="AO47" s="4">
        <f t="shared" si="44"/>
        <v>1.2466254044020462</v>
      </c>
      <c r="AP47" s="4">
        <f t="shared" si="44"/>
        <v>0</v>
      </c>
      <c r="AQ47" s="4">
        <f t="shared" si="44"/>
        <v>0</v>
      </c>
      <c r="AR47" s="4">
        <f t="shared" si="44"/>
        <v>0</v>
      </c>
      <c r="AS47" s="4">
        <f t="shared" si="44"/>
        <v>0</v>
      </c>
      <c r="AT47" s="4">
        <f t="shared" si="44"/>
        <v>0</v>
      </c>
      <c r="AU47" s="4">
        <f t="shared" si="44"/>
        <v>0</v>
      </c>
      <c r="AV47" s="4">
        <f t="shared" si="44"/>
        <v>0</v>
      </c>
      <c r="AW47" s="4">
        <f t="shared" si="44"/>
        <v>0</v>
      </c>
      <c r="AX47" s="4">
        <f t="shared" si="44"/>
        <v>0</v>
      </c>
      <c r="AY47" s="4">
        <f t="shared" si="44"/>
        <v>0</v>
      </c>
      <c r="AZ47" s="4">
        <f t="shared" si="44"/>
        <v>0</v>
      </c>
      <c r="BA47" s="4">
        <f t="shared" si="44"/>
        <v>0</v>
      </c>
      <c r="BB47" s="4">
        <f t="shared" si="44"/>
        <v>0</v>
      </c>
      <c r="BC47" s="4">
        <f t="shared" si="44"/>
        <v>0</v>
      </c>
      <c r="BD47" s="4">
        <f t="shared" si="44"/>
        <v>0</v>
      </c>
      <c r="BE47" s="4">
        <f t="shared" si="42"/>
        <v>0</v>
      </c>
      <c r="BF47" s="4">
        <f t="shared" si="42"/>
        <v>0</v>
      </c>
      <c r="BG47" s="4">
        <f t="shared" si="42"/>
        <v>0</v>
      </c>
      <c r="BH47" s="4">
        <f t="shared" si="42"/>
        <v>0</v>
      </c>
      <c r="BI47" s="4">
        <f t="shared" si="42"/>
        <v>0</v>
      </c>
      <c r="BJ47" s="4">
        <f t="shared" si="27"/>
        <v>1.2466254044020462</v>
      </c>
      <c r="BK47" s="4">
        <f t="shared" si="24"/>
        <v>6.0578208976520287</v>
      </c>
      <c r="BL47" s="4">
        <f t="shared" si="32"/>
        <v>5.0603749187054365</v>
      </c>
      <c r="BM47" s="4">
        <f t="shared" si="16"/>
        <v>127.06621739953783</v>
      </c>
      <c r="BN47" s="18">
        <f t="shared" si="33"/>
        <v>5.0460365201394639</v>
      </c>
      <c r="BO47" s="4">
        <f t="shared" si="17"/>
        <v>4.7674519802570767</v>
      </c>
      <c r="BP47" s="27"/>
      <c r="BQ47" s="4">
        <f>I47+AJ47+BK47+SUM(J$11:J47)</f>
        <v>4999999.9999999981</v>
      </c>
      <c r="BR47" s="27"/>
      <c r="BS47">
        <f t="shared" si="6"/>
        <v>36</v>
      </c>
      <c r="BT47" s="11">
        <f t="shared" si="7"/>
        <v>0.99997579829137773</v>
      </c>
      <c r="BU47" s="14">
        <f t="shared" si="45"/>
        <v>7.8305712138116892</v>
      </c>
      <c r="BV47" s="14">
        <f t="shared" si="45"/>
        <v>5.8589975995050638</v>
      </c>
      <c r="BW47" s="14">
        <f t="shared" si="45"/>
        <v>4.6611519084251514</v>
      </c>
      <c r="BX47" s="14">
        <f t="shared" si="45"/>
        <v>3.7063085796650674</v>
      </c>
      <c r="BY47" s="14">
        <f t="shared" si="45"/>
        <v>2.9456289282323693</v>
      </c>
      <c r="BZ47" s="14">
        <f t="shared" si="45"/>
        <v>2.3399779325309926</v>
      </c>
      <c r="CA47" s="14">
        <f t="shared" si="45"/>
        <v>1.8580238712915957</v>
      </c>
      <c r="CB47" s="14">
        <f t="shared" si="45"/>
        <v>1.4747037022173441</v>
      </c>
      <c r="CC47" s="14">
        <f t="shared" si="45"/>
        <v>1.170010749849123</v>
      </c>
      <c r="CD47" s="14">
        <f t="shared" si="45"/>
        <v>0.92922147872800132</v>
      </c>
      <c r="CE47" s="14">
        <f t="shared" si="45"/>
        <v>0</v>
      </c>
      <c r="CF47" s="14">
        <f t="shared" si="45"/>
        <v>0</v>
      </c>
      <c r="CG47" s="14">
        <f t="shared" si="45"/>
        <v>0</v>
      </c>
      <c r="CH47" s="14">
        <f t="shared" si="45"/>
        <v>0</v>
      </c>
      <c r="CI47" s="14">
        <f t="shared" si="45"/>
        <v>0</v>
      </c>
      <c r="CJ47" s="14">
        <f t="shared" si="35"/>
        <v>0</v>
      </c>
      <c r="CK47" s="14">
        <f t="shared" si="19"/>
        <v>0</v>
      </c>
      <c r="CL47" s="14">
        <f t="shared" si="19"/>
        <v>0</v>
      </c>
      <c r="CM47" s="14">
        <f t="shared" si="19"/>
        <v>0</v>
      </c>
      <c r="CN47" s="14">
        <f t="shared" si="19"/>
        <v>0</v>
      </c>
      <c r="CO47" s="14">
        <f t="shared" si="19"/>
        <v>0</v>
      </c>
      <c r="CP47" s="14">
        <f t="shared" si="19"/>
        <v>0</v>
      </c>
      <c r="CQ47" s="14">
        <f t="shared" si="31"/>
        <v>32.774595964256399</v>
      </c>
      <c r="CR47" s="27"/>
    </row>
    <row r="48" spans="2:96" x14ac:dyDescent="0.2">
      <c r="B48" s="1">
        <f t="shared" si="25"/>
        <v>43897</v>
      </c>
      <c r="C48" s="8">
        <f t="shared" si="20"/>
        <v>5.2857142857142856</v>
      </c>
      <c r="D48">
        <f t="shared" si="29"/>
        <v>37</v>
      </c>
      <c r="E48" s="14">
        <f t="shared" si="26"/>
        <v>0.3</v>
      </c>
      <c r="F48" s="3">
        <f t="shared" si="21"/>
        <v>8.1661699125676517</v>
      </c>
      <c r="G48" s="3">
        <f t="shared" si="8"/>
        <v>2.8379999999999992</v>
      </c>
      <c r="H48" s="27"/>
      <c r="I48" s="4">
        <f t="shared" si="22"/>
        <v>4999840.1591866342</v>
      </c>
      <c r="J48" s="4"/>
      <c r="K48" s="4">
        <f t="shared" si="9"/>
        <v>159.84081336379424</v>
      </c>
      <c r="L48" s="4">
        <f t="shared" si="40"/>
        <v>5.0311415689157615</v>
      </c>
      <c r="M48" s="14"/>
      <c r="N48" s="4">
        <f t="shared" si="30"/>
        <v>32.774595964256399</v>
      </c>
      <c r="O48" s="4">
        <f t="shared" si="43"/>
        <v>24.536383625683779</v>
      </c>
      <c r="P48" s="4">
        <f t="shared" si="43"/>
        <v>19.53046466896539</v>
      </c>
      <c r="Q48" s="4">
        <f t="shared" si="43"/>
        <v>15.537549063318972</v>
      </c>
      <c r="R48" s="4">
        <f t="shared" si="43"/>
        <v>12.354660936120995</v>
      </c>
      <c r="S48" s="4">
        <f t="shared" si="43"/>
        <v>9.8190007307025446</v>
      </c>
      <c r="T48" s="4">
        <f t="shared" si="43"/>
        <v>7.8001152178856987</v>
      </c>
      <c r="U48" s="4">
        <f t="shared" si="43"/>
        <v>6.1935627991075171</v>
      </c>
      <c r="V48" s="4">
        <f t="shared" si="43"/>
        <v>4.9157979781014598</v>
      </c>
      <c r="W48" s="4">
        <f t="shared" si="43"/>
        <v>3.9001302226456471</v>
      </c>
      <c r="X48" s="4">
        <f t="shared" si="43"/>
        <v>3.0974798933991812</v>
      </c>
      <c r="Y48" s="4">
        <f t="shared" si="43"/>
        <v>2.6147389082906987</v>
      </c>
      <c r="Z48" s="4">
        <f t="shared" si="43"/>
        <v>2.0332305192649622</v>
      </c>
      <c r="AA48" s="4">
        <f t="shared" si="43"/>
        <v>1.5810472133890463</v>
      </c>
      <c r="AB48" s="4">
        <f t="shared" si="43"/>
        <v>1.2294277248226761</v>
      </c>
      <c r="AC48" s="4">
        <f t="shared" si="43"/>
        <v>0.95600711192307153</v>
      </c>
      <c r="AD48" s="4">
        <f t="shared" si="43"/>
        <v>0.74339427149934023</v>
      </c>
      <c r="AE48" s="4">
        <f t="shared" si="41"/>
        <v>0.57806582078533475</v>
      </c>
      <c r="AF48" s="4">
        <f t="shared" si="41"/>
        <v>0.44950780969988741</v>
      </c>
      <c r="AG48" s="4">
        <f t="shared" si="41"/>
        <v>0.34967989635936736</v>
      </c>
      <c r="AH48" s="4">
        <f t="shared" si="41"/>
        <v>0.28199994359999997</v>
      </c>
      <c r="AI48" s="4">
        <f t="shared" si="12"/>
        <v>0.94</v>
      </c>
      <c r="AJ48" s="4">
        <f t="shared" si="23"/>
        <v>152.21684031982196</v>
      </c>
      <c r="AK48" s="27"/>
      <c r="AL48">
        <f t="shared" si="5"/>
        <v>37</v>
      </c>
      <c r="AM48" s="14"/>
      <c r="AN48" s="14"/>
      <c r="AO48" s="4">
        <f t="shared" si="44"/>
        <v>1.5661521463202412</v>
      </c>
      <c r="AP48" s="4">
        <f t="shared" si="44"/>
        <v>0</v>
      </c>
      <c r="AQ48" s="4">
        <f t="shared" si="44"/>
        <v>0</v>
      </c>
      <c r="AR48" s="4">
        <f t="shared" si="44"/>
        <v>0</v>
      </c>
      <c r="AS48" s="4">
        <f t="shared" si="44"/>
        <v>0</v>
      </c>
      <c r="AT48" s="4">
        <f t="shared" si="44"/>
        <v>0</v>
      </c>
      <c r="AU48" s="4">
        <f t="shared" si="44"/>
        <v>0</v>
      </c>
      <c r="AV48" s="4">
        <f t="shared" si="44"/>
        <v>0</v>
      </c>
      <c r="AW48" s="4">
        <f t="shared" si="44"/>
        <v>0</v>
      </c>
      <c r="AX48" s="4">
        <f t="shared" si="44"/>
        <v>0</v>
      </c>
      <c r="AY48" s="4">
        <f t="shared" si="44"/>
        <v>0</v>
      </c>
      <c r="AZ48" s="4">
        <f t="shared" si="44"/>
        <v>0</v>
      </c>
      <c r="BA48" s="4">
        <f t="shared" si="44"/>
        <v>0</v>
      </c>
      <c r="BB48" s="4">
        <f t="shared" si="44"/>
        <v>0</v>
      </c>
      <c r="BC48" s="4">
        <f t="shared" si="44"/>
        <v>0</v>
      </c>
      <c r="BD48" s="4">
        <f t="shared" si="44"/>
        <v>0</v>
      </c>
      <c r="BE48" s="4">
        <f t="shared" si="42"/>
        <v>0</v>
      </c>
      <c r="BF48" s="4">
        <f t="shared" si="42"/>
        <v>0</v>
      </c>
      <c r="BG48" s="4">
        <f t="shared" si="42"/>
        <v>0</v>
      </c>
      <c r="BH48" s="4">
        <f t="shared" si="42"/>
        <v>0</v>
      </c>
      <c r="BI48" s="4">
        <f t="shared" si="42"/>
        <v>0</v>
      </c>
      <c r="BJ48" s="4">
        <f t="shared" si="27"/>
        <v>1.5661521463202412</v>
      </c>
      <c r="BK48" s="4">
        <f t="shared" si="24"/>
        <v>7.6239730439722697</v>
      </c>
      <c r="BL48" s="4">
        <f t="shared" si="32"/>
        <v>5.0460365201394639</v>
      </c>
      <c r="BM48" s="4">
        <f t="shared" si="16"/>
        <v>159.84081336379421</v>
      </c>
      <c r="BN48" s="18">
        <f t="shared" si="33"/>
        <v>5.0311415689157597</v>
      </c>
      <c r="BO48" s="4">
        <f t="shared" si="17"/>
        <v>4.7697286340881373</v>
      </c>
      <c r="BP48" s="27"/>
      <c r="BQ48" s="4">
        <f>I48+AJ48+BK48+SUM(J$11:J48)</f>
        <v>4999999.9999999981</v>
      </c>
      <c r="BR48" s="27"/>
      <c r="BS48">
        <f t="shared" si="6"/>
        <v>37</v>
      </c>
      <c r="BT48" s="11">
        <f t="shared" si="7"/>
        <v>0.99996955658551601</v>
      </c>
      <c r="BU48" s="14">
        <f t="shared" si="45"/>
        <v>9.8320794580940749</v>
      </c>
      <c r="BV48" s="14">
        <f t="shared" si="45"/>
        <v>7.3606909963161371</v>
      </c>
      <c r="BW48" s="14">
        <f t="shared" si="45"/>
        <v>5.858961028480322</v>
      </c>
      <c r="BX48" s="14">
        <f t="shared" si="45"/>
        <v>4.6611228141818319</v>
      </c>
      <c r="BY48" s="14">
        <f t="shared" si="45"/>
        <v>3.7062854454171918</v>
      </c>
      <c r="BZ48" s="14">
        <f t="shared" si="45"/>
        <v>2.9456105420380441</v>
      </c>
      <c r="CA48" s="14">
        <f t="shared" si="45"/>
        <v>2.3399633267235291</v>
      </c>
      <c r="CB48" s="14">
        <f t="shared" si="45"/>
        <v>1.8580122737724274</v>
      </c>
      <c r="CC48" s="14">
        <f t="shared" si="45"/>
        <v>1.4746944973278278</v>
      </c>
      <c r="CD48" s="14">
        <f t="shared" si="45"/>
        <v>1.1700034468094214</v>
      </c>
      <c r="CE48" s="14">
        <f t="shared" si="45"/>
        <v>0</v>
      </c>
      <c r="CF48" s="14">
        <f t="shared" si="45"/>
        <v>0</v>
      </c>
      <c r="CG48" s="14">
        <f t="shared" si="45"/>
        <v>0</v>
      </c>
      <c r="CH48" s="14">
        <f t="shared" si="45"/>
        <v>0</v>
      </c>
      <c r="CI48" s="14">
        <f t="shared" si="45"/>
        <v>0</v>
      </c>
      <c r="CJ48" s="14">
        <f t="shared" si="35"/>
        <v>0</v>
      </c>
      <c r="CK48" s="14">
        <f t="shared" si="19"/>
        <v>0</v>
      </c>
      <c r="CL48" s="14">
        <f t="shared" si="19"/>
        <v>0</v>
      </c>
      <c r="CM48" s="14">
        <f t="shared" si="19"/>
        <v>0</v>
      </c>
      <c r="CN48" s="14">
        <f t="shared" si="19"/>
        <v>0</v>
      </c>
      <c r="CO48" s="14">
        <f t="shared" si="19"/>
        <v>0</v>
      </c>
      <c r="CP48" s="14">
        <f t="shared" si="19"/>
        <v>0</v>
      </c>
      <c r="CQ48" s="14">
        <f t="shared" si="31"/>
        <v>41.207423829160803</v>
      </c>
      <c r="CR48" s="27"/>
    </row>
    <row r="49" spans="2:96" x14ac:dyDescent="0.2">
      <c r="B49" s="1">
        <f t="shared" si="25"/>
        <v>43898</v>
      </c>
      <c r="C49" s="8">
        <f t="shared" si="20"/>
        <v>5.4285714285714288</v>
      </c>
      <c r="D49">
        <f t="shared" si="29"/>
        <v>38</v>
      </c>
      <c r="E49" s="14">
        <f t="shared" si="26"/>
        <v>0.3</v>
      </c>
      <c r="F49" s="3">
        <f t="shared" si="21"/>
        <v>8.1661699125676517</v>
      </c>
      <c r="G49" s="3">
        <f t="shared" si="8"/>
        <v>2.8379999999999992</v>
      </c>
      <c r="H49" s="27"/>
      <c r="I49" s="4">
        <f t="shared" si="22"/>
        <v>4999798.9517628048</v>
      </c>
      <c r="J49" s="4"/>
      <c r="K49" s="4">
        <f t="shared" si="9"/>
        <v>201.04823719295504</v>
      </c>
      <c r="L49" s="4">
        <f t="shared" si="40"/>
        <v>5.0176405330866247</v>
      </c>
      <c r="M49" s="14"/>
      <c r="N49" s="4">
        <f t="shared" si="30"/>
        <v>41.207423829160803</v>
      </c>
      <c r="O49" s="4">
        <f t="shared" si="43"/>
        <v>30.808120206401014</v>
      </c>
      <c r="P49" s="4">
        <f t="shared" si="43"/>
        <v>24.536383625683779</v>
      </c>
      <c r="Q49" s="4">
        <f t="shared" si="43"/>
        <v>19.53046466896539</v>
      </c>
      <c r="R49" s="4">
        <f t="shared" si="43"/>
        <v>15.537549063318972</v>
      </c>
      <c r="S49" s="4">
        <f t="shared" si="43"/>
        <v>12.354660936120995</v>
      </c>
      <c r="T49" s="4">
        <f t="shared" si="43"/>
        <v>9.8190007307025446</v>
      </c>
      <c r="U49" s="4">
        <f t="shared" si="43"/>
        <v>7.8001152178856987</v>
      </c>
      <c r="V49" s="4">
        <f t="shared" si="43"/>
        <v>6.1935627991075171</v>
      </c>
      <c r="W49" s="4">
        <f t="shared" si="43"/>
        <v>4.9157979781014598</v>
      </c>
      <c r="X49" s="4">
        <f t="shared" si="43"/>
        <v>3.9001302226456471</v>
      </c>
      <c r="Y49" s="4">
        <f t="shared" si="43"/>
        <v>3.0974798933991812</v>
      </c>
      <c r="Z49" s="4">
        <f t="shared" si="43"/>
        <v>2.6147389082906987</v>
      </c>
      <c r="AA49" s="4">
        <f t="shared" si="43"/>
        <v>2.0332305192649622</v>
      </c>
      <c r="AB49" s="4">
        <f t="shared" si="43"/>
        <v>1.5810472133890463</v>
      </c>
      <c r="AC49" s="4">
        <f t="shared" si="43"/>
        <v>1.2294277248226761</v>
      </c>
      <c r="AD49" s="4">
        <f t="shared" si="43"/>
        <v>0.95600711192307153</v>
      </c>
      <c r="AE49" s="4">
        <f t="shared" si="41"/>
        <v>0.74339427149934023</v>
      </c>
      <c r="AF49" s="4">
        <f t="shared" si="41"/>
        <v>0.57806582078533475</v>
      </c>
      <c r="AG49" s="4">
        <f t="shared" si="41"/>
        <v>0.44950780969988741</v>
      </c>
      <c r="AH49" s="4">
        <f t="shared" si="41"/>
        <v>0.34967989635936736</v>
      </c>
      <c r="AI49" s="4">
        <f t="shared" si="12"/>
        <v>1.2219999436</v>
      </c>
      <c r="AJ49" s="4">
        <f t="shared" si="23"/>
        <v>191.45778839112739</v>
      </c>
      <c r="AK49" s="27"/>
      <c r="AL49">
        <f t="shared" si="5"/>
        <v>38</v>
      </c>
      <c r="AM49" s="14"/>
      <c r="AN49" s="14"/>
      <c r="AO49" s="4">
        <f t="shared" si="44"/>
        <v>1.9664757578553838</v>
      </c>
      <c r="AP49" s="4">
        <f t="shared" si="44"/>
        <v>0</v>
      </c>
      <c r="AQ49" s="4">
        <f t="shared" si="44"/>
        <v>0</v>
      </c>
      <c r="AR49" s="4">
        <f t="shared" si="44"/>
        <v>0</v>
      </c>
      <c r="AS49" s="4">
        <f t="shared" si="44"/>
        <v>0</v>
      </c>
      <c r="AT49" s="4">
        <f t="shared" si="44"/>
        <v>0</v>
      </c>
      <c r="AU49" s="4">
        <f t="shared" si="44"/>
        <v>0</v>
      </c>
      <c r="AV49" s="4">
        <f t="shared" si="44"/>
        <v>0</v>
      </c>
      <c r="AW49" s="4">
        <f t="shared" si="44"/>
        <v>0</v>
      </c>
      <c r="AX49" s="4">
        <f t="shared" si="44"/>
        <v>0</v>
      </c>
      <c r="AY49" s="4">
        <f t="shared" si="44"/>
        <v>0</v>
      </c>
      <c r="AZ49" s="4">
        <f t="shared" si="44"/>
        <v>0</v>
      </c>
      <c r="BA49" s="4">
        <f t="shared" si="44"/>
        <v>0</v>
      </c>
      <c r="BB49" s="4">
        <f t="shared" si="44"/>
        <v>0</v>
      </c>
      <c r="BC49" s="4">
        <f t="shared" si="44"/>
        <v>0</v>
      </c>
      <c r="BD49" s="4">
        <f t="shared" si="44"/>
        <v>0</v>
      </c>
      <c r="BE49" s="4">
        <f t="shared" si="42"/>
        <v>0</v>
      </c>
      <c r="BF49" s="4">
        <f t="shared" si="42"/>
        <v>0</v>
      </c>
      <c r="BG49" s="4">
        <f t="shared" si="42"/>
        <v>0</v>
      </c>
      <c r="BH49" s="4">
        <f t="shared" si="42"/>
        <v>0</v>
      </c>
      <c r="BI49" s="4">
        <f t="shared" si="42"/>
        <v>0</v>
      </c>
      <c r="BJ49" s="4">
        <f t="shared" si="27"/>
        <v>1.9664757578553838</v>
      </c>
      <c r="BK49" s="4">
        <f t="shared" si="24"/>
        <v>9.5904488018276535</v>
      </c>
      <c r="BL49" s="4">
        <f t="shared" si="32"/>
        <v>5.0311415689157606</v>
      </c>
      <c r="BM49" s="4">
        <f t="shared" si="16"/>
        <v>201.04823719295504</v>
      </c>
      <c r="BN49" s="18">
        <f t="shared" si="33"/>
        <v>5.0176405330866247</v>
      </c>
      <c r="BO49" s="4">
        <f t="shared" si="17"/>
        <v>4.7702227762500939</v>
      </c>
      <c r="BP49" s="27"/>
      <c r="BQ49" s="4">
        <f>I49+AJ49+BK49+SUM(J$11:J49)</f>
        <v>4999999.9999999972</v>
      </c>
      <c r="BR49" s="27"/>
      <c r="BS49">
        <f t="shared" si="6"/>
        <v>38</v>
      </c>
      <c r="BT49" s="11">
        <f t="shared" si="7"/>
        <v>0.99996170836887499</v>
      </c>
      <c r="BU49" s="14">
        <f t="shared" si="45"/>
        <v>12.361753778906378</v>
      </c>
      <c r="BV49" s="14">
        <f t="shared" si="45"/>
        <v>9.2420821539679245</v>
      </c>
      <c r="BW49" s="14">
        <f t="shared" si="45"/>
        <v>7.3606332262598526</v>
      </c>
      <c r="BX49" s="14">
        <f t="shared" si="45"/>
        <v>5.8589150446849754</v>
      </c>
      <c r="BY49" s="14">
        <f t="shared" si="45"/>
        <v>4.6610862315664958</v>
      </c>
      <c r="BZ49" s="14">
        <f t="shared" si="45"/>
        <v>3.7062563568005262</v>
      </c>
      <c r="CA49" s="14">
        <f t="shared" si="45"/>
        <v>2.9455874235445645</v>
      </c>
      <c r="CB49" s="14">
        <f t="shared" si="45"/>
        <v>2.3399449616253127</v>
      </c>
      <c r="CC49" s="14">
        <f t="shared" si="45"/>
        <v>1.8579976912456393</v>
      </c>
      <c r="CD49" s="14">
        <f t="shared" si="45"/>
        <v>1.474682923253579</v>
      </c>
      <c r="CE49" s="14">
        <f t="shared" si="45"/>
        <v>0</v>
      </c>
      <c r="CF49" s="14">
        <f t="shared" si="45"/>
        <v>0</v>
      </c>
      <c r="CG49" s="14">
        <f t="shared" si="45"/>
        <v>0</v>
      </c>
      <c r="CH49" s="14">
        <f t="shared" si="45"/>
        <v>0</v>
      </c>
      <c r="CI49" s="14">
        <f t="shared" si="45"/>
        <v>0</v>
      </c>
      <c r="CJ49" s="14">
        <f t="shared" si="35"/>
        <v>0</v>
      </c>
      <c r="CK49" s="14">
        <f t="shared" si="19"/>
        <v>0</v>
      </c>
      <c r="CL49" s="14">
        <f t="shared" si="19"/>
        <v>0</v>
      </c>
      <c r="CM49" s="14">
        <f t="shared" si="19"/>
        <v>0</v>
      </c>
      <c r="CN49" s="14">
        <f t="shared" si="19"/>
        <v>0</v>
      </c>
      <c r="CO49" s="14">
        <f t="shared" si="19"/>
        <v>0</v>
      </c>
      <c r="CP49" s="14">
        <f t="shared" si="19"/>
        <v>0</v>
      </c>
      <c r="CQ49" s="14">
        <f t="shared" si="31"/>
        <v>51.808939791855245</v>
      </c>
      <c r="CR49" s="27"/>
    </row>
    <row r="50" spans="2:96" x14ac:dyDescent="0.2">
      <c r="B50" s="1">
        <f t="shared" si="25"/>
        <v>43899</v>
      </c>
      <c r="C50" s="8">
        <f t="shared" si="20"/>
        <v>5.5714285714285712</v>
      </c>
      <c r="D50">
        <f t="shared" si="29"/>
        <v>39</v>
      </c>
      <c r="E50" s="14">
        <f t="shared" si="26"/>
        <v>0.3</v>
      </c>
      <c r="F50" s="3">
        <f t="shared" si="21"/>
        <v>8.1661699125676517</v>
      </c>
      <c r="G50" s="3">
        <f t="shared" si="8"/>
        <v>2.8379999999999992</v>
      </c>
      <c r="H50" s="27"/>
      <c r="I50" s="4">
        <f t="shared" si="22"/>
        <v>4999747.1428230125</v>
      </c>
      <c r="J50" s="4"/>
      <c r="K50" s="4">
        <f t="shared" si="9"/>
        <v>252.85717698481028</v>
      </c>
      <c r="L50" s="4">
        <f t="shared" si="40"/>
        <v>5.0056823494950438</v>
      </c>
      <c r="M50" s="14"/>
      <c r="N50" s="4">
        <f t="shared" si="30"/>
        <v>51.808939791855245</v>
      </c>
      <c r="O50" s="4">
        <f t="shared" si="43"/>
        <v>38.734978399411155</v>
      </c>
      <c r="P50" s="4">
        <f t="shared" si="43"/>
        <v>30.808120206401014</v>
      </c>
      <c r="Q50" s="4">
        <f t="shared" si="43"/>
        <v>24.536383625683779</v>
      </c>
      <c r="R50" s="4">
        <f t="shared" si="43"/>
        <v>19.53046466896539</v>
      </c>
      <c r="S50" s="4">
        <f t="shared" si="43"/>
        <v>15.537549063318972</v>
      </c>
      <c r="T50" s="4">
        <f t="shared" si="43"/>
        <v>12.354660936120995</v>
      </c>
      <c r="U50" s="4">
        <f t="shared" si="43"/>
        <v>9.8190007307025446</v>
      </c>
      <c r="V50" s="4">
        <f t="shared" si="43"/>
        <v>7.8001152178856987</v>
      </c>
      <c r="W50" s="4">
        <f t="shared" si="43"/>
        <v>6.1935627991075171</v>
      </c>
      <c r="X50" s="4">
        <f t="shared" si="43"/>
        <v>4.9157979781014598</v>
      </c>
      <c r="Y50" s="4">
        <f t="shared" si="43"/>
        <v>3.9001302226456471</v>
      </c>
      <c r="Z50" s="4">
        <f t="shared" si="43"/>
        <v>3.0974798933991812</v>
      </c>
      <c r="AA50" s="4">
        <f t="shared" si="43"/>
        <v>2.6147389082906987</v>
      </c>
      <c r="AB50" s="4">
        <f t="shared" si="43"/>
        <v>2.0332305192649622</v>
      </c>
      <c r="AC50" s="4">
        <f t="shared" si="43"/>
        <v>1.5810472133890463</v>
      </c>
      <c r="AD50" s="4">
        <f t="shared" si="43"/>
        <v>1.2294277248226761</v>
      </c>
      <c r="AE50" s="4">
        <f t="shared" si="41"/>
        <v>0.95600711192307153</v>
      </c>
      <c r="AF50" s="4">
        <f t="shared" si="41"/>
        <v>0.74339427149934023</v>
      </c>
      <c r="AG50" s="4">
        <f t="shared" si="41"/>
        <v>0.57806582078533475</v>
      </c>
      <c r="AH50" s="4">
        <f t="shared" si="41"/>
        <v>0.44950780969988741</v>
      </c>
      <c r="AI50" s="4">
        <f t="shared" si="12"/>
        <v>1.5716798399593674</v>
      </c>
      <c r="AJ50" s="4">
        <f t="shared" si="23"/>
        <v>240.79428275323298</v>
      </c>
      <c r="AK50" s="27"/>
      <c r="AL50">
        <f t="shared" si="5"/>
        <v>39</v>
      </c>
      <c r="AM50" s="14"/>
      <c r="AN50" s="14"/>
      <c r="AO50" s="4">
        <f t="shared" si="44"/>
        <v>2.4724454297496479</v>
      </c>
      <c r="AP50" s="4">
        <f t="shared" si="44"/>
        <v>0</v>
      </c>
      <c r="AQ50" s="4">
        <f t="shared" si="44"/>
        <v>0</v>
      </c>
      <c r="AR50" s="4">
        <f t="shared" si="44"/>
        <v>0</v>
      </c>
      <c r="AS50" s="4">
        <f t="shared" si="44"/>
        <v>0</v>
      </c>
      <c r="AT50" s="4">
        <f t="shared" si="44"/>
        <v>0</v>
      </c>
      <c r="AU50" s="4">
        <f t="shared" si="44"/>
        <v>0</v>
      </c>
      <c r="AV50" s="4">
        <f t="shared" si="44"/>
        <v>0</v>
      </c>
      <c r="AW50" s="4">
        <f t="shared" si="44"/>
        <v>0</v>
      </c>
      <c r="AX50" s="4">
        <f t="shared" si="44"/>
        <v>0</v>
      </c>
      <c r="AY50" s="4">
        <f t="shared" si="44"/>
        <v>0</v>
      </c>
      <c r="AZ50" s="4">
        <f t="shared" si="44"/>
        <v>0</v>
      </c>
      <c r="BA50" s="4">
        <f t="shared" si="44"/>
        <v>0</v>
      </c>
      <c r="BB50" s="4">
        <f t="shared" si="44"/>
        <v>0</v>
      </c>
      <c r="BC50" s="4">
        <f t="shared" si="44"/>
        <v>0</v>
      </c>
      <c r="BD50" s="4">
        <f t="shared" si="44"/>
        <v>0</v>
      </c>
      <c r="BE50" s="4">
        <f t="shared" si="42"/>
        <v>0</v>
      </c>
      <c r="BF50" s="4">
        <f t="shared" si="42"/>
        <v>0</v>
      </c>
      <c r="BG50" s="4">
        <f t="shared" si="42"/>
        <v>0</v>
      </c>
      <c r="BH50" s="4">
        <f t="shared" si="42"/>
        <v>0</v>
      </c>
      <c r="BI50" s="4">
        <f t="shared" si="42"/>
        <v>0</v>
      </c>
      <c r="BJ50" s="4">
        <f t="shared" si="27"/>
        <v>2.4724454297496479</v>
      </c>
      <c r="BK50" s="4">
        <f t="shared" si="24"/>
        <v>12.062894231577301</v>
      </c>
      <c r="BL50" s="4">
        <f t="shared" si="32"/>
        <v>5.0176405330866247</v>
      </c>
      <c r="BM50" s="4">
        <f t="shared" si="16"/>
        <v>252.85717698481028</v>
      </c>
      <c r="BN50" s="18">
        <f t="shared" si="33"/>
        <v>5.0056823494950438</v>
      </c>
      <c r="BO50" s="4">
        <f t="shared" si="17"/>
        <v>4.7706354928980117</v>
      </c>
      <c r="BP50" s="27"/>
      <c r="BQ50" s="4">
        <f>I50+AJ50+BK50+SUM(J$11:J50)</f>
        <v>4999999.9999999972</v>
      </c>
      <c r="BR50" s="27"/>
      <c r="BS50">
        <f t="shared" si="6"/>
        <v>39</v>
      </c>
      <c r="BT50" s="11">
        <f t="shared" si="7"/>
        <v>0.99995184102726209</v>
      </c>
      <c r="BU50" s="14">
        <f t="shared" si="45"/>
        <v>15.541933417960868</v>
      </c>
      <c r="BV50" s="14">
        <f t="shared" si="45"/>
        <v>11.619933888792724</v>
      </c>
      <c r="BW50" s="14">
        <f t="shared" si="45"/>
        <v>9.2419909556939661</v>
      </c>
      <c r="BX50" s="14">
        <f t="shared" si="45"/>
        <v>7.360560593596098</v>
      </c>
      <c r="BY50" s="14">
        <f t="shared" si="45"/>
        <v>5.8588572305549507</v>
      </c>
      <c r="BZ50" s="14">
        <f t="shared" si="45"/>
        <v>4.6610402372751656</v>
      </c>
      <c r="CA50" s="14">
        <f t="shared" si="45"/>
        <v>3.7062197845025358</v>
      </c>
      <c r="CB50" s="14">
        <f t="shared" si="45"/>
        <v>2.9455583573142121</v>
      </c>
      <c r="CC50" s="14">
        <f t="shared" si="45"/>
        <v>2.3399218717048704</v>
      </c>
      <c r="CD50" s="14">
        <f t="shared" si="45"/>
        <v>1.8579793570456573</v>
      </c>
      <c r="CE50" s="14">
        <f t="shared" si="45"/>
        <v>0</v>
      </c>
      <c r="CF50" s="14">
        <f t="shared" si="45"/>
        <v>0</v>
      </c>
      <c r="CG50" s="14">
        <f t="shared" si="45"/>
        <v>0</v>
      </c>
      <c r="CH50" s="14">
        <f t="shared" si="45"/>
        <v>0</v>
      </c>
      <c r="CI50" s="14">
        <f t="shared" si="45"/>
        <v>0</v>
      </c>
      <c r="CJ50" s="14">
        <f t="shared" si="35"/>
        <v>0</v>
      </c>
      <c r="CK50" s="14">
        <f t="shared" si="19"/>
        <v>0</v>
      </c>
      <c r="CL50" s="14">
        <f t="shared" si="19"/>
        <v>0</v>
      </c>
      <c r="CM50" s="14">
        <f t="shared" si="19"/>
        <v>0</v>
      </c>
      <c r="CN50" s="14">
        <f t="shared" si="19"/>
        <v>0</v>
      </c>
      <c r="CO50" s="14">
        <f t="shared" si="19"/>
        <v>0</v>
      </c>
      <c r="CP50" s="14">
        <f t="shared" si="19"/>
        <v>0</v>
      </c>
      <c r="CQ50" s="14">
        <f t="shared" si="31"/>
        <v>65.13399569444104</v>
      </c>
      <c r="CR50" s="27"/>
    </row>
    <row r="51" spans="2:96" x14ac:dyDescent="0.2">
      <c r="B51" s="1">
        <f t="shared" si="25"/>
        <v>43900</v>
      </c>
      <c r="C51" s="8">
        <f t="shared" si="20"/>
        <v>5.7142857142857144</v>
      </c>
      <c r="D51">
        <f t="shared" si="29"/>
        <v>40</v>
      </c>
      <c r="E51" s="14">
        <f t="shared" si="26"/>
        <v>0.3</v>
      </c>
      <c r="F51" s="3">
        <f t="shared" si="21"/>
        <v>8.1661699125676517</v>
      </c>
      <c r="G51" s="3">
        <f t="shared" si="8"/>
        <v>2.8379999999999992</v>
      </c>
      <c r="H51" s="27"/>
      <c r="I51" s="4">
        <f t="shared" si="22"/>
        <v>4999682.0088273184</v>
      </c>
      <c r="J51" s="4"/>
      <c r="K51" s="4">
        <f t="shared" si="9"/>
        <v>317.99117267925135</v>
      </c>
      <c r="L51" s="4">
        <f t="shared" si="40"/>
        <v>4.9953619208675404</v>
      </c>
      <c r="M51" s="14"/>
      <c r="N51" s="4">
        <f t="shared" si="30"/>
        <v>65.13399569444104</v>
      </c>
      <c r="O51" s="4">
        <f t="shared" si="43"/>
        <v>48.70040340434393</v>
      </c>
      <c r="P51" s="4">
        <f t="shared" si="43"/>
        <v>38.734978399411155</v>
      </c>
      <c r="Q51" s="4">
        <f t="shared" si="43"/>
        <v>30.808120206401014</v>
      </c>
      <c r="R51" s="4">
        <f t="shared" si="43"/>
        <v>24.536383625683779</v>
      </c>
      <c r="S51" s="4">
        <f t="shared" si="43"/>
        <v>19.53046466896539</v>
      </c>
      <c r="T51" s="4">
        <f t="shared" si="43"/>
        <v>15.537549063318972</v>
      </c>
      <c r="U51" s="4">
        <f t="shared" si="43"/>
        <v>12.354660936120995</v>
      </c>
      <c r="V51" s="4">
        <f t="shared" si="43"/>
        <v>9.8190007307025446</v>
      </c>
      <c r="W51" s="4">
        <f t="shared" si="43"/>
        <v>7.8001152178856987</v>
      </c>
      <c r="X51" s="4">
        <f t="shared" si="43"/>
        <v>6.1935627991075171</v>
      </c>
      <c r="Y51" s="4">
        <f t="shared" si="43"/>
        <v>4.9157979781014598</v>
      </c>
      <c r="Z51" s="4">
        <f t="shared" si="43"/>
        <v>3.9001302226456471</v>
      </c>
      <c r="AA51" s="4">
        <f t="shared" si="43"/>
        <v>3.0974798933991812</v>
      </c>
      <c r="AB51" s="4">
        <f t="shared" si="43"/>
        <v>2.6147389082906987</v>
      </c>
      <c r="AC51" s="4">
        <f t="shared" si="43"/>
        <v>2.0332305192649622</v>
      </c>
      <c r="AD51" s="4">
        <f t="shared" si="43"/>
        <v>1.5810472133890463</v>
      </c>
      <c r="AE51" s="4">
        <f t="shared" si="41"/>
        <v>1.2294277248226761</v>
      </c>
      <c r="AF51" s="4">
        <f t="shared" si="41"/>
        <v>0.95600711192307153</v>
      </c>
      <c r="AG51" s="4">
        <f t="shared" si="41"/>
        <v>0.74339427149934023</v>
      </c>
      <c r="AH51" s="4">
        <f t="shared" si="41"/>
        <v>0.57806582078533475</v>
      </c>
      <c r="AI51" s="4">
        <f t="shared" si="12"/>
        <v>2.0211876496592547</v>
      </c>
      <c r="AJ51" s="4">
        <f t="shared" si="23"/>
        <v>302.81974206016281</v>
      </c>
      <c r="AK51" s="27"/>
      <c r="AL51">
        <f t="shared" si="5"/>
        <v>40</v>
      </c>
      <c r="AM51" s="14"/>
      <c r="AN51" s="14"/>
      <c r="AO51" s="4">
        <f t="shared" si="44"/>
        <v>3.1085363875113146</v>
      </c>
      <c r="AP51" s="4">
        <f t="shared" si="44"/>
        <v>0</v>
      </c>
      <c r="AQ51" s="4">
        <f t="shared" si="44"/>
        <v>0</v>
      </c>
      <c r="AR51" s="4">
        <f t="shared" si="44"/>
        <v>0</v>
      </c>
      <c r="AS51" s="4">
        <f t="shared" si="44"/>
        <v>0</v>
      </c>
      <c r="AT51" s="4">
        <f t="shared" si="44"/>
        <v>0</v>
      </c>
      <c r="AU51" s="4">
        <f t="shared" si="44"/>
        <v>0</v>
      </c>
      <c r="AV51" s="4">
        <f t="shared" si="44"/>
        <v>0</v>
      </c>
      <c r="AW51" s="4">
        <f t="shared" si="44"/>
        <v>0</v>
      </c>
      <c r="AX51" s="4">
        <f t="shared" si="44"/>
        <v>0</v>
      </c>
      <c r="AY51" s="4">
        <f t="shared" si="44"/>
        <v>0</v>
      </c>
      <c r="AZ51" s="4">
        <f t="shared" si="44"/>
        <v>0</v>
      </c>
      <c r="BA51" s="4">
        <f t="shared" si="44"/>
        <v>0</v>
      </c>
      <c r="BB51" s="4">
        <f t="shared" si="44"/>
        <v>0</v>
      </c>
      <c r="BC51" s="4">
        <f t="shared" si="44"/>
        <v>0</v>
      </c>
      <c r="BD51" s="4">
        <f t="shared" si="44"/>
        <v>0</v>
      </c>
      <c r="BE51" s="4">
        <f t="shared" si="42"/>
        <v>0</v>
      </c>
      <c r="BF51" s="4">
        <f t="shared" si="42"/>
        <v>0</v>
      </c>
      <c r="BG51" s="4">
        <f t="shared" si="42"/>
        <v>0</v>
      </c>
      <c r="BH51" s="4">
        <f t="shared" si="42"/>
        <v>0</v>
      </c>
      <c r="BI51" s="4">
        <f t="shared" si="42"/>
        <v>0</v>
      </c>
      <c r="BJ51" s="4">
        <f t="shared" si="27"/>
        <v>3.1085363875113146</v>
      </c>
      <c r="BK51" s="4">
        <f t="shared" si="24"/>
        <v>15.171430619088616</v>
      </c>
      <c r="BL51" s="4">
        <f t="shared" si="32"/>
        <v>5.0056823494950429</v>
      </c>
      <c r="BM51" s="4">
        <f t="shared" si="16"/>
        <v>317.99117267925141</v>
      </c>
      <c r="BN51" s="18">
        <f t="shared" si="33"/>
        <v>4.9953619208675413</v>
      </c>
      <c r="BO51" s="4">
        <f t="shared" si="17"/>
        <v>4.7710225699854893</v>
      </c>
      <c r="BP51" s="27"/>
      <c r="BQ51" s="4">
        <f>I51+AJ51+BK51+SUM(J$11:J51)</f>
        <v>4999999.9999999981</v>
      </c>
      <c r="BR51" s="27"/>
      <c r="BS51">
        <f t="shared" si="6"/>
        <v>40</v>
      </c>
      <c r="BT51" s="11">
        <f t="shared" si="7"/>
        <v>0.99993943586781908</v>
      </c>
      <c r="BU51" s="14">
        <f t="shared" si="45"/>
        <v>19.539015273154899</v>
      </c>
      <c r="BV51" s="14">
        <f t="shared" si="45"/>
        <v>14.609236172002467</v>
      </c>
      <c r="BW51" s="14">
        <f t="shared" si="45"/>
        <v>11.619789734717804</v>
      </c>
      <c r="BX51" s="14">
        <f t="shared" si="45"/>
        <v>9.2418763018009749</v>
      </c>
      <c r="BY51" s="14">
        <f t="shared" si="45"/>
        <v>7.3604692802707889</v>
      </c>
      <c r="BZ51" s="14">
        <f t="shared" si="45"/>
        <v>5.8587845469964863</v>
      </c>
      <c r="CA51" s="14">
        <f t="shared" si="45"/>
        <v>4.6609824135431204</v>
      </c>
      <c r="CB51" s="14">
        <f t="shared" si="45"/>
        <v>3.7061738060409026</v>
      </c>
      <c r="CC51" s="14">
        <f t="shared" si="45"/>
        <v>2.9455218154333216</v>
      </c>
      <c r="CD51" s="14">
        <f t="shared" si="45"/>
        <v>2.3398928432029846</v>
      </c>
      <c r="CE51" s="14">
        <f t="shared" si="45"/>
        <v>0</v>
      </c>
      <c r="CF51" s="14">
        <f t="shared" si="45"/>
        <v>0</v>
      </c>
      <c r="CG51" s="14">
        <f t="shared" si="45"/>
        <v>0</v>
      </c>
      <c r="CH51" s="14">
        <f t="shared" si="45"/>
        <v>0</v>
      </c>
      <c r="CI51" s="14">
        <f t="shared" si="45"/>
        <v>0</v>
      </c>
      <c r="CJ51" s="14">
        <f t="shared" si="35"/>
        <v>0</v>
      </c>
      <c r="CK51" s="14">
        <f t="shared" si="19"/>
        <v>0</v>
      </c>
      <c r="CL51" s="14">
        <f t="shared" si="19"/>
        <v>0</v>
      </c>
      <c r="CM51" s="14">
        <f t="shared" si="19"/>
        <v>0</v>
      </c>
      <c r="CN51" s="14">
        <f t="shared" si="19"/>
        <v>0</v>
      </c>
      <c r="CO51" s="14">
        <f t="shared" si="19"/>
        <v>0</v>
      </c>
      <c r="CP51" s="14">
        <f t="shared" si="19"/>
        <v>0</v>
      </c>
      <c r="CQ51" s="14">
        <f t="shared" si="31"/>
        <v>81.881742187163766</v>
      </c>
      <c r="CR51" s="27"/>
    </row>
    <row r="52" spans="2:96" x14ac:dyDescent="0.2">
      <c r="B52" s="1">
        <f t="shared" si="25"/>
        <v>43901</v>
      </c>
      <c r="C52" s="8">
        <f t="shared" si="20"/>
        <v>5.8571428571428568</v>
      </c>
      <c r="D52">
        <f t="shared" si="29"/>
        <v>41</v>
      </c>
      <c r="E52" s="14">
        <f t="shared" si="26"/>
        <v>0.3</v>
      </c>
      <c r="F52" s="3">
        <f t="shared" si="21"/>
        <v>8.1661699125676517</v>
      </c>
      <c r="G52" s="3">
        <f t="shared" si="8"/>
        <v>2.8379999999999992</v>
      </c>
      <c r="H52" s="27"/>
      <c r="I52" s="4">
        <f t="shared" si="22"/>
        <v>4999600.1270851316</v>
      </c>
      <c r="J52" s="4"/>
      <c r="K52" s="4">
        <f t="shared" si="9"/>
        <v>399.8729148664151</v>
      </c>
      <c r="L52" s="4">
        <f t="shared" si="40"/>
        <v>4.9867802972557982</v>
      </c>
      <c r="M52" s="14"/>
      <c r="N52" s="4">
        <f t="shared" si="30"/>
        <v>81.881742187163766</v>
      </c>
      <c r="O52" s="4">
        <f t="shared" si="43"/>
        <v>61.225955952774576</v>
      </c>
      <c r="P52" s="4">
        <f t="shared" si="43"/>
        <v>48.70040340434393</v>
      </c>
      <c r="Q52" s="4">
        <f t="shared" si="43"/>
        <v>38.734978399411155</v>
      </c>
      <c r="R52" s="4">
        <f t="shared" si="43"/>
        <v>30.808120206401014</v>
      </c>
      <c r="S52" s="4">
        <f t="shared" si="43"/>
        <v>24.536383625683779</v>
      </c>
      <c r="T52" s="4">
        <f t="shared" si="43"/>
        <v>19.53046466896539</v>
      </c>
      <c r="U52" s="4">
        <f t="shared" si="43"/>
        <v>15.537549063318972</v>
      </c>
      <c r="V52" s="4">
        <f t="shared" si="43"/>
        <v>12.354660936120995</v>
      </c>
      <c r="W52" s="4">
        <f t="shared" si="43"/>
        <v>9.8190007307025446</v>
      </c>
      <c r="X52" s="4">
        <f t="shared" si="43"/>
        <v>7.8001152178856987</v>
      </c>
      <c r="Y52" s="4">
        <f t="shared" si="43"/>
        <v>6.1935627991075171</v>
      </c>
      <c r="Z52" s="4">
        <f t="shared" si="43"/>
        <v>4.9157979781014598</v>
      </c>
      <c r="AA52" s="4">
        <f t="shared" si="43"/>
        <v>3.9001302226456471</v>
      </c>
      <c r="AB52" s="4">
        <f t="shared" si="43"/>
        <v>3.0974798933991812</v>
      </c>
      <c r="AC52" s="4">
        <f t="shared" si="43"/>
        <v>2.6147389082906987</v>
      </c>
      <c r="AD52" s="4">
        <f t="shared" si="43"/>
        <v>2.0332305192649622</v>
      </c>
      <c r="AE52" s="4">
        <f t="shared" si="41"/>
        <v>1.5810472133890463</v>
      </c>
      <c r="AF52" s="4">
        <f t="shared" si="41"/>
        <v>1.2294277248226761</v>
      </c>
      <c r="AG52" s="4">
        <f t="shared" si="41"/>
        <v>0.95600711192307153</v>
      </c>
      <c r="AH52" s="4">
        <f t="shared" si="41"/>
        <v>0.74339427149934023</v>
      </c>
      <c r="AI52" s="4">
        <f t="shared" si="12"/>
        <v>2.5992534704445895</v>
      </c>
      <c r="AJ52" s="4">
        <f t="shared" si="23"/>
        <v>380.79344450566003</v>
      </c>
      <c r="AK52" s="27"/>
      <c r="AL52">
        <f t="shared" si="5"/>
        <v>41</v>
      </c>
      <c r="AM52" s="14"/>
      <c r="AN52" s="14"/>
      <c r="AO52" s="4">
        <f t="shared" si="44"/>
        <v>3.9080397416664621</v>
      </c>
      <c r="AP52" s="4">
        <f t="shared" si="44"/>
        <v>0</v>
      </c>
      <c r="AQ52" s="4">
        <f t="shared" si="44"/>
        <v>0</v>
      </c>
      <c r="AR52" s="4">
        <f t="shared" si="44"/>
        <v>0</v>
      </c>
      <c r="AS52" s="4">
        <f t="shared" si="44"/>
        <v>0</v>
      </c>
      <c r="AT52" s="4">
        <f t="shared" si="44"/>
        <v>0</v>
      </c>
      <c r="AU52" s="4">
        <f t="shared" si="44"/>
        <v>0</v>
      </c>
      <c r="AV52" s="4">
        <f t="shared" si="44"/>
        <v>0</v>
      </c>
      <c r="AW52" s="4">
        <f t="shared" si="44"/>
        <v>0</v>
      </c>
      <c r="AX52" s="4">
        <f t="shared" si="44"/>
        <v>0</v>
      </c>
      <c r="AY52" s="4">
        <f t="shared" si="44"/>
        <v>0</v>
      </c>
      <c r="AZ52" s="4">
        <f t="shared" si="44"/>
        <v>0</v>
      </c>
      <c r="BA52" s="4">
        <f t="shared" si="44"/>
        <v>0</v>
      </c>
      <c r="BB52" s="4">
        <f t="shared" si="44"/>
        <v>0</v>
      </c>
      <c r="BC52" s="4">
        <f t="shared" si="44"/>
        <v>0</v>
      </c>
      <c r="BD52" s="4">
        <f t="shared" si="44"/>
        <v>0</v>
      </c>
      <c r="BE52" s="4">
        <f t="shared" si="42"/>
        <v>0</v>
      </c>
      <c r="BF52" s="4">
        <f t="shared" si="42"/>
        <v>0</v>
      </c>
      <c r="BG52" s="4">
        <f t="shared" si="42"/>
        <v>0</v>
      </c>
      <c r="BH52" s="4">
        <f t="shared" si="42"/>
        <v>0</v>
      </c>
      <c r="BI52" s="4">
        <f t="shared" si="42"/>
        <v>0</v>
      </c>
      <c r="BJ52" s="4">
        <f t="shared" si="27"/>
        <v>3.9080397416664621</v>
      </c>
      <c r="BK52" s="4">
        <f t="shared" si="24"/>
        <v>19.079470360755078</v>
      </c>
      <c r="BL52" s="4">
        <f t="shared" si="32"/>
        <v>4.9953619208675395</v>
      </c>
      <c r="BM52" s="4">
        <f t="shared" si="16"/>
        <v>399.8729148664151</v>
      </c>
      <c r="BN52" s="18">
        <f t="shared" si="33"/>
        <v>4.9867802972557991</v>
      </c>
      <c r="BO52" s="4">
        <f t="shared" si="17"/>
        <v>4.7713835199688193</v>
      </c>
      <c r="BP52" s="27"/>
      <c r="BQ52" s="4">
        <f>I52+AJ52+BK52+SUM(J$11:J52)</f>
        <v>4999999.9999999981</v>
      </c>
      <c r="BR52" s="27"/>
      <c r="BS52">
        <f t="shared" si="6"/>
        <v>41</v>
      </c>
      <c r="BT52" s="11">
        <f t="shared" si="7"/>
        <v>0.99992384102048426</v>
      </c>
      <c r="BU52" s="14">
        <f t="shared" si="45"/>
        <v>24.562651847171345</v>
      </c>
      <c r="BV52" s="14">
        <f t="shared" si="45"/>
        <v>18.366387913934801</v>
      </c>
      <c r="BW52" s="14">
        <f t="shared" si="45"/>
        <v>14.609008329395595</v>
      </c>
      <c r="BX52" s="14">
        <f t="shared" si="45"/>
        <v>11.619608514895408</v>
      </c>
      <c r="BY52" s="14">
        <f t="shared" si="45"/>
        <v>9.2417321674215884</v>
      </c>
      <c r="BZ52" s="14">
        <f t="shared" si="45"/>
        <v>7.3603544879237512</v>
      </c>
      <c r="CA52" s="14">
        <f t="shared" si="45"/>
        <v>5.8586931746120197</v>
      </c>
      <c r="CB52" s="14">
        <f t="shared" si="45"/>
        <v>4.6609097218314401</v>
      </c>
      <c r="CC52" s="14">
        <f t="shared" si="45"/>
        <v>3.7061160053255509</v>
      </c>
      <c r="CD52" s="14">
        <f t="shared" si="45"/>
        <v>2.9454758776881089</v>
      </c>
      <c r="CE52" s="14">
        <f t="shared" si="45"/>
        <v>0</v>
      </c>
      <c r="CF52" s="14">
        <f t="shared" si="45"/>
        <v>0</v>
      </c>
      <c r="CG52" s="14">
        <f t="shared" si="45"/>
        <v>0</v>
      </c>
      <c r="CH52" s="14">
        <f t="shared" si="45"/>
        <v>0</v>
      </c>
      <c r="CI52" s="14">
        <f t="shared" si="45"/>
        <v>0</v>
      </c>
      <c r="CJ52" s="14">
        <f t="shared" si="35"/>
        <v>0</v>
      </c>
      <c r="CK52" s="14">
        <f t="shared" si="19"/>
        <v>0</v>
      </c>
      <c r="CL52" s="14">
        <f t="shared" si="19"/>
        <v>0</v>
      </c>
      <c r="CM52" s="14">
        <f t="shared" si="19"/>
        <v>0</v>
      </c>
      <c r="CN52" s="14">
        <f t="shared" si="19"/>
        <v>0</v>
      </c>
      <c r="CO52" s="14">
        <f t="shared" si="19"/>
        <v>0</v>
      </c>
      <c r="CP52" s="14">
        <f t="shared" si="19"/>
        <v>0</v>
      </c>
      <c r="CQ52" s="14">
        <f t="shared" si="31"/>
        <v>102.93093804019962</v>
      </c>
      <c r="CR52" s="27"/>
    </row>
    <row r="53" spans="2:96" x14ac:dyDescent="0.2">
      <c r="B53" s="1">
        <f t="shared" si="25"/>
        <v>43902</v>
      </c>
      <c r="C53" s="8">
        <f t="shared" si="20"/>
        <v>6</v>
      </c>
      <c r="D53">
        <f t="shared" si="29"/>
        <v>42</v>
      </c>
      <c r="E53" s="14">
        <f t="shared" si="26"/>
        <v>0.3</v>
      </c>
      <c r="F53" s="3">
        <f t="shared" si="21"/>
        <v>8.1661699125676517</v>
      </c>
      <c r="G53" s="3">
        <f t="shared" si="8"/>
        <v>2.8379999999999992</v>
      </c>
      <c r="H53" s="27"/>
      <c r="I53" s="4">
        <f t="shared" si="22"/>
        <v>4999497.1961470917</v>
      </c>
      <c r="J53" s="4"/>
      <c r="K53" s="4">
        <f t="shared" si="9"/>
        <v>502.80385290661474</v>
      </c>
      <c r="L53" s="4">
        <f t="shared" si="40"/>
        <v>4.980046733651351</v>
      </c>
      <c r="M53" s="14"/>
      <c r="N53" s="4">
        <f t="shared" si="30"/>
        <v>102.93093804019962</v>
      </c>
      <c r="O53" s="4">
        <f t="shared" si="43"/>
        <v>76.968837655933939</v>
      </c>
      <c r="P53" s="4">
        <f t="shared" si="43"/>
        <v>61.225955952774576</v>
      </c>
      <c r="Q53" s="4">
        <f t="shared" si="43"/>
        <v>48.70040340434393</v>
      </c>
      <c r="R53" s="4">
        <f t="shared" si="43"/>
        <v>38.734978399411155</v>
      </c>
      <c r="S53" s="4">
        <f t="shared" si="43"/>
        <v>30.808120206401014</v>
      </c>
      <c r="T53" s="4">
        <f t="shared" si="43"/>
        <v>24.536383625683779</v>
      </c>
      <c r="U53" s="4">
        <f t="shared" si="43"/>
        <v>19.53046466896539</v>
      </c>
      <c r="V53" s="4">
        <f t="shared" si="43"/>
        <v>15.537549063318972</v>
      </c>
      <c r="W53" s="4">
        <f t="shared" si="43"/>
        <v>12.354660936120995</v>
      </c>
      <c r="X53" s="4">
        <f t="shared" si="43"/>
        <v>9.8190007307025446</v>
      </c>
      <c r="Y53" s="4">
        <f t="shared" si="43"/>
        <v>7.8001152178856987</v>
      </c>
      <c r="Z53" s="4">
        <f t="shared" si="43"/>
        <v>6.1935627991075171</v>
      </c>
      <c r="AA53" s="4">
        <f t="shared" si="43"/>
        <v>4.9157979781014598</v>
      </c>
      <c r="AB53" s="4">
        <f t="shared" si="43"/>
        <v>3.9001302226456471</v>
      </c>
      <c r="AC53" s="4">
        <f t="shared" si="43"/>
        <v>3.0974798933991812</v>
      </c>
      <c r="AD53" s="4">
        <f t="shared" si="43"/>
        <v>2.6147389082906987</v>
      </c>
      <c r="AE53" s="4">
        <f t="shared" si="41"/>
        <v>2.0332305192649622</v>
      </c>
      <c r="AF53" s="4">
        <f t="shared" si="41"/>
        <v>1.5810472133890463</v>
      </c>
      <c r="AG53" s="4">
        <f t="shared" si="41"/>
        <v>1.2294277248226761</v>
      </c>
      <c r="AH53" s="4">
        <f t="shared" si="41"/>
        <v>0.95600711192307153</v>
      </c>
      <c r="AI53" s="4">
        <f t="shared" si="12"/>
        <v>3.3426477419439298</v>
      </c>
      <c r="AJ53" s="4">
        <f t="shared" si="23"/>
        <v>478.81147801462987</v>
      </c>
      <c r="AK53" s="27"/>
      <c r="AL53">
        <f t="shared" si="5"/>
        <v>42</v>
      </c>
      <c r="AM53" s="14"/>
      <c r="AN53" s="14"/>
      <c r="AO53" s="4">
        <f t="shared" si="44"/>
        <v>4.9129045312298256</v>
      </c>
      <c r="AP53" s="4">
        <f t="shared" si="44"/>
        <v>0</v>
      </c>
      <c r="AQ53" s="4">
        <f t="shared" si="44"/>
        <v>0</v>
      </c>
      <c r="AR53" s="4">
        <f t="shared" si="44"/>
        <v>0</v>
      </c>
      <c r="AS53" s="4">
        <f t="shared" si="44"/>
        <v>0</v>
      </c>
      <c r="AT53" s="4">
        <f t="shared" si="44"/>
        <v>0</v>
      </c>
      <c r="AU53" s="4">
        <f t="shared" si="44"/>
        <v>0</v>
      </c>
      <c r="AV53" s="4">
        <f t="shared" si="44"/>
        <v>0</v>
      </c>
      <c r="AW53" s="4">
        <f t="shared" si="44"/>
        <v>0</v>
      </c>
      <c r="AX53" s="4">
        <f t="shared" si="44"/>
        <v>0</v>
      </c>
      <c r="AY53" s="4">
        <f t="shared" si="44"/>
        <v>0</v>
      </c>
      <c r="AZ53" s="4">
        <f t="shared" si="44"/>
        <v>0</v>
      </c>
      <c r="BA53" s="4">
        <f t="shared" si="44"/>
        <v>0</v>
      </c>
      <c r="BB53" s="4">
        <f t="shared" si="44"/>
        <v>0</v>
      </c>
      <c r="BC53" s="4">
        <f t="shared" si="44"/>
        <v>0</v>
      </c>
      <c r="BD53" s="4">
        <f t="shared" si="44"/>
        <v>0</v>
      </c>
      <c r="BE53" s="4">
        <f t="shared" si="42"/>
        <v>0</v>
      </c>
      <c r="BF53" s="4">
        <f t="shared" si="42"/>
        <v>0</v>
      </c>
      <c r="BG53" s="4">
        <f t="shared" si="42"/>
        <v>0</v>
      </c>
      <c r="BH53" s="4">
        <f t="shared" si="42"/>
        <v>0</v>
      </c>
      <c r="BI53" s="4">
        <f t="shared" si="42"/>
        <v>0</v>
      </c>
      <c r="BJ53" s="4">
        <f t="shared" si="27"/>
        <v>4.9129045312298256</v>
      </c>
      <c r="BK53" s="4">
        <f t="shared" si="24"/>
        <v>23.992374891984902</v>
      </c>
      <c r="BL53" s="4">
        <f t="shared" si="32"/>
        <v>4.9867802972557973</v>
      </c>
      <c r="BM53" s="4">
        <f t="shared" si="16"/>
        <v>502.80385290661479</v>
      </c>
      <c r="BN53" s="18">
        <f t="shared" si="33"/>
        <v>4.9800467336513528</v>
      </c>
      <c r="BO53" s="4">
        <f t="shared" si="17"/>
        <v>4.7717165955052812</v>
      </c>
      <c r="BP53" s="27"/>
      <c r="BQ53" s="4">
        <f>I53+AJ53+BK53+SUM(J$11:J53)</f>
        <v>4999999.9999999991</v>
      </c>
      <c r="BR53" s="27"/>
      <c r="BS53">
        <f t="shared" si="6"/>
        <v>42</v>
      </c>
      <c r="BT53" s="11">
        <f t="shared" si="7"/>
        <v>0.99990423724488176</v>
      </c>
      <c r="BU53" s="14">
        <f t="shared" si="45"/>
        <v>30.876324326995796</v>
      </c>
      <c r="BV53" s="14">
        <f t="shared" si="45"/>
        <v>23.088440072394526</v>
      </c>
      <c r="BW53" s="14">
        <f t="shared" si="45"/>
        <v>18.366027835964335</v>
      </c>
      <c r="BX53" s="14">
        <f t="shared" si="45"/>
        <v>14.608721915861569</v>
      </c>
      <c r="BY53" s="14">
        <f t="shared" si="45"/>
        <v>11.619380709348055</v>
      </c>
      <c r="BZ53" s="14">
        <f t="shared" si="45"/>
        <v>9.2415509807790102</v>
      </c>
      <c r="CA53" s="14">
        <f t="shared" si="45"/>
        <v>7.3602101861961433</v>
      </c>
      <c r="CB53" s="14">
        <f t="shared" si="45"/>
        <v>5.8585783133579845</v>
      </c>
      <c r="CC53" s="14">
        <f t="shared" si="45"/>
        <v>4.6608183434438653</v>
      </c>
      <c r="CD53" s="14">
        <f t="shared" si="45"/>
        <v>3.7060433459253597</v>
      </c>
      <c r="CE53" s="14">
        <f t="shared" si="45"/>
        <v>0</v>
      </c>
      <c r="CF53" s="14">
        <f t="shared" si="45"/>
        <v>0</v>
      </c>
      <c r="CG53" s="14">
        <f t="shared" si="45"/>
        <v>0</v>
      </c>
      <c r="CH53" s="14">
        <f t="shared" si="45"/>
        <v>0</v>
      </c>
      <c r="CI53" s="14">
        <f t="shared" si="45"/>
        <v>0</v>
      </c>
      <c r="CJ53" s="14">
        <f t="shared" si="35"/>
        <v>0</v>
      </c>
      <c r="CK53" s="14">
        <f t="shared" si="19"/>
        <v>0</v>
      </c>
      <c r="CL53" s="14">
        <f t="shared" si="19"/>
        <v>0</v>
      </c>
      <c r="CM53" s="14">
        <f t="shared" si="19"/>
        <v>0</v>
      </c>
      <c r="CN53" s="14">
        <f t="shared" si="19"/>
        <v>0</v>
      </c>
      <c r="CO53" s="14">
        <f t="shared" si="19"/>
        <v>0</v>
      </c>
      <c r="CP53" s="14">
        <f t="shared" si="19"/>
        <v>0</v>
      </c>
      <c r="CQ53" s="14">
        <f t="shared" si="31"/>
        <v>129.38609603026663</v>
      </c>
      <c r="CR53" s="27"/>
    </row>
    <row r="54" spans="2:96" x14ac:dyDescent="0.2">
      <c r="B54" s="1">
        <f t="shared" si="25"/>
        <v>43903</v>
      </c>
      <c r="C54" s="8">
        <f t="shared" si="20"/>
        <v>6.1428571428571432</v>
      </c>
      <c r="D54">
        <f t="shared" si="29"/>
        <v>43</v>
      </c>
      <c r="E54" s="14">
        <f t="shared" si="26"/>
        <v>0.3</v>
      </c>
      <c r="F54" s="3">
        <f t="shared" si="21"/>
        <v>8.1661699125676517</v>
      </c>
      <c r="G54" s="3">
        <f t="shared" si="8"/>
        <v>2.8379999999999992</v>
      </c>
      <c r="H54" s="27"/>
      <c r="I54" s="4">
        <f t="shared" si="22"/>
        <v>4999367.8100510612</v>
      </c>
      <c r="J54" s="4"/>
      <c r="K54" s="4">
        <f t="shared" si="9"/>
        <v>632.18994893688136</v>
      </c>
      <c r="L54" s="4">
        <f t="shared" si="40"/>
        <v>4.9752795186234984</v>
      </c>
      <c r="M54" s="14"/>
      <c r="N54" s="4">
        <f t="shared" si="30"/>
        <v>129.38609603026663</v>
      </c>
      <c r="O54" s="4">
        <f t="shared" si="43"/>
        <v>96.755081757787636</v>
      </c>
      <c r="P54" s="4">
        <f t="shared" si="43"/>
        <v>76.968837655933939</v>
      </c>
      <c r="Q54" s="4">
        <f t="shared" si="43"/>
        <v>61.225955952774576</v>
      </c>
      <c r="R54" s="4">
        <f t="shared" si="43"/>
        <v>48.70040340434393</v>
      </c>
      <c r="S54" s="4">
        <f t="shared" si="43"/>
        <v>38.734978399411155</v>
      </c>
      <c r="T54" s="4">
        <f t="shared" si="43"/>
        <v>30.808120206401014</v>
      </c>
      <c r="U54" s="4">
        <f t="shared" si="43"/>
        <v>24.536383625683779</v>
      </c>
      <c r="V54" s="4">
        <f t="shared" si="43"/>
        <v>19.53046466896539</v>
      </c>
      <c r="W54" s="4">
        <f t="shared" si="43"/>
        <v>15.537549063318972</v>
      </c>
      <c r="X54" s="4">
        <f t="shared" si="43"/>
        <v>12.354660936120995</v>
      </c>
      <c r="Y54" s="4">
        <f t="shared" si="43"/>
        <v>9.8190007307025446</v>
      </c>
      <c r="Z54" s="4">
        <f t="shared" si="43"/>
        <v>7.8001152178856987</v>
      </c>
      <c r="AA54" s="4">
        <f t="shared" si="43"/>
        <v>6.1935627991075171</v>
      </c>
      <c r="AB54" s="4">
        <f t="shared" si="43"/>
        <v>4.9157979781014598</v>
      </c>
      <c r="AC54" s="4">
        <f t="shared" si="43"/>
        <v>3.9001302226456471</v>
      </c>
      <c r="AD54" s="4">
        <f t="shared" si="43"/>
        <v>3.0974798933991812</v>
      </c>
      <c r="AE54" s="4">
        <f t="shared" si="41"/>
        <v>2.6147389082906987</v>
      </c>
      <c r="AF54" s="4">
        <f t="shared" si="41"/>
        <v>2.0332305192649622</v>
      </c>
      <c r="AG54" s="4">
        <f t="shared" si="41"/>
        <v>1.5810472133890463</v>
      </c>
      <c r="AH54" s="4">
        <f t="shared" si="41"/>
        <v>1.2294277248226761</v>
      </c>
      <c r="AI54" s="4">
        <f t="shared" si="12"/>
        <v>4.2986548538670011</v>
      </c>
      <c r="AJ54" s="4">
        <f t="shared" si="23"/>
        <v>602.02171776248463</v>
      </c>
      <c r="AK54" s="27"/>
      <c r="AL54">
        <f t="shared" si="5"/>
        <v>43</v>
      </c>
      <c r="AM54" s="14"/>
      <c r="AN54" s="14"/>
      <c r="AO54" s="4">
        <f t="shared" si="44"/>
        <v>6.1758562824119769</v>
      </c>
      <c r="AP54" s="4">
        <f t="shared" si="44"/>
        <v>0</v>
      </c>
      <c r="AQ54" s="4">
        <f t="shared" si="44"/>
        <v>0</v>
      </c>
      <c r="AR54" s="4">
        <f t="shared" si="44"/>
        <v>0</v>
      </c>
      <c r="AS54" s="4">
        <f t="shared" si="44"/>
        <v>0</v>
      </c>
      <c r="AT54" s="4">
        <f t="shared" si="44"/>
        <v>0</v>
      </c>
      <c r="AU54" s="4">
        <f t="shared" si="44"/>
        <v>0</v>
      </c>
      <c r="AV54" s="4">
        <f t="shared" si="44"/>
        <v>0</v>
      </c>
      <c r="AW54" s="4">
        <f t="shared" si="44"/>
        <v>0</v>
      </c>
      <c r="AX54" s="4">
        <f t="shared" si="44"/>
        <v>0</v>
      </c>
      <c r="AY54" s="4">
        <f t="shared" si="44"/>
        <v>0</v>
      </c>
      <c r="AZ54" s="4">
        <f t="shared" si="44"/>
        <v>0</v>
      </c>
      <c r="BA54" s="4">
        <f t="shared" si="44"/>
        <v>0</v>
      </c>
      <c r="BB54" s="4">
        <f t="shared" si="44"/>
        <v>0</v>
      </c>
      <c r="BC54" s="4">
        <f t="shared" si="44"/>
        <v>0</v>
      </c>
      <c r="BD54" s="4">
        <f t="shared" si="44"/>
        <v>0</v>
      </c>
      <c r="BE54" s="4">
        <f t="shared" si="42"/>
        <v>0</v>
      </c>
      <c r="BF54" s="4">
        <f t="shared" si="42"/>
        <v>0</v>
      </c>
      <c r="BG54" s="4">
        <f t="shared" si="42"/>
        <v>0</v>
      </c>
      <c r="BH54" s="4">
        <f t="shared" si="42"/>
        <v>0</v>
      </c>
      <c r="BI54" s="4">
        <f t="shared" si="42"/>
        <v>0</v>
      </c>
      <c r="BJ54" s="4">
        <f t="shared" si="27"/>
        <v>6.1758562824119769</v>
      </c>
      <c r="BK54" s="4">
        <f t="shared" si="24"/>
        <v>30.16823117439688</v>
      </c>
      <c r="BL54" s="4">
        <f t="shared" si="32"/>
        <v>4.980046733651351</v>
      </c>
      <c r="BM54" s="4">
        <f t="shared" si="16"/>
        <v>632.18994893688148</v>
      </c>
      <c r="BN54" s="18">
        <f t="shared" si="33"/>
        <v>4.9752795186234993</v>
      </c>
      <c r="BO54" s="4">
        <f t="shared" si="17"/>
        <v>4.7720200590232587</v>
      </c>
      <c r="BP54" s="27"/>
      <c r="BQ54" s="4">
        <f>I54+AJ54+BK54+SUM(J$11:J54)</f>
        <v>4999999.9999999981</v>
      </c>
      <c r="BR54" s="27"/>
      <c r="BS54">
        <f t="shared" si="6"/>
        <v>43</v>
      </c>
      <c r="BT54" s="11">
        <f t="shared" si="7"/>
        <v>0.99987959492996592</v>
      </c>
      <c r="BU54" s="14">
        <f t="shared" si="45"/>
        <v>38.811155186493799</v>
      </c>
      <c r="BV54" s="14">
        <f t="shared" si="45"/>
        <v>29.023029586617728</v>
      </c>
      <c r="BW54" s="14">
        <f t="shared" si="45"/>
        <v>23.087871065293658</v>
      </c>
      <c r="BX54" s="14">
        <f t="shared" si="45"/>
        <v>18.365575211178054</v>
      </c>
      <c r="BY54" s="14">
        <f t="shared" si="45"/>
        <v>14.608361888658402</v>
      </c>
      <c r="BZ54" s="14">
        <f t="shared" si="45"/>
        <v>11.619094353487261</v>
      </c>
      <c r="CA54" s="14">
        <f t="shared" si="45"/>
        <v>9.2413232257589826</v>
      </c>
      <c r="CB54" s="14">
        <f t="shared" si="45"/>
        <v>7.3600287962084829</v>
      </c>
      <c r="CC54" s="14">
        <f t="shared" si="45"/>
        <v>5.8584339305997366</v>
      </c>
      <c r="CD54" s="14">
        <f t="shared" si="45"/>
        <v>4.6607034790907536</v>
      </c>
      <c r="CE54" s="14">
        <f t="shared" si="45"/>
        <v>0</v>
      </c>
      <c r="CF54" s="14">
        <f t="shared" si="45"/>
        <v>0</v>
      </c>
      <c r="CG54" s="14">
        <f t="shared" si="45"/>
        <v>0</v>
      </c>
      <c r="CH54" s="14">
        <f t="shared" si="45"/>
        <v>0</v>
      </c>
      <c r="CI54" s="14">
        <f t="shared" si="45"/>
        <v>0</v>
      </c>
      <c r="CJ54" s="14">
        <f t="shared" si="35"/>
        <v>0</v>
      </c>
      <c r="CK54" s="14">
        <f t="shared" si="19"/>
        <v>0</v>
      </c>
      <c r="CL54" s="14">
        <f t="shared" si="19"/>
        <v>0</v>
      </c>
      <c r="CM54" s="14">
        <f t="shared" si="19"/>
        <v>0</v>
      </c>
      <c r="CN54" s="14">
        <f t="shared" ref="CN54:CP117" si="46">AG54*$E54*$BT54*CN$7</f>
        <v>0</v>
      </c>
      <c r="CO54" s="14">
        <f t="shared" si="46"/>
        <v>0</v>
      </c>
      <c r="CP54" s="14">
        <f t="shared" si="46"/>
        <v>0</v>
      </c>
      <c r="CQ54" s="14">
        <f t="shared" si="31"/>
        <v>162.63557672338689</v>
      </c>
      <c r="CR54" s="27"/>
    </row>
    <row r="55" spans="2:96" x14ac:dyDescent="0.2">
      <c r="B55" s="1">
        <f t="shared" si="25"/>
        <v>43904</v>
      </c>
      <c r="C55" s="8">
        <f t="shared" si="20"/>
        <v>6.2857142857142856</v>
      </c>
      <c r="D55">
        <f t="shared" si="29"/>
        <v>44</v>
      </c>
      <c r="E55" s="14">
        <f t="shared" si="26"/>
        <v>0.3</v>
      </c>
      <c r="F55" s="3">
        <f t="shared" si="21"/>
        <v>8.1661699125676517</v>
      </c>
      <c r="G55" s="3">
        <f t="shared" si="8"/>
        <v>2.8379999999999992</v>
      </c>
      <c r="H55" s="27"/>
      <c r="I55" s="4">
        <f t="shared" si="22"/>
        <v>4999205.1744743381</v>
      </c>
      <c r="J55" s="4"/>
      <c r="K55" s="4">
        <f t="shared" si="9"/>
        <v>794.82552566026823</v>
      </c>
      <c r="L55" s="4">
        <f t="shared" si="40"/>
        <v>4.9726068638756393</v>
      </c>
      <c r="M55" s="14"/>
      <c r="N55" s="4">
        <f t="shared" si="30"/>
        <v>162.63557672338689</v>
      </c>
      <c r="O55" s="4">
        <f t="shared" si="43"/>
        <v>121.62293026845063</v>
      </c>
      <c r="P55" s="4">
        <f t="shared" si="43"/>
        <v>96.755081757787636</v>
      </c>
      <c r="Q55" s="4">
        <f t="shared" si="43"/>
        <v>76.968837655933939</v>
      </c>
      <c r="R55" s="4">
        <f t="shared" si="43"/>
        <v>61.225955952774576</v>
      </c>
      <c r="S55" s="4">
        <f t="shared" si="43"/>
        <v>48.70040340434393</v>
      </c>
      <c r="T55" s="4">
        <f t="shared" si="43"/>
        <v>38.734978399411155</v>
      </c>
      <c r="U55" s="4">
        <f t="shared" si="43"/>
        <v>30.808120206401014</v>
      </c>
      <c r="V55" s="4">
        <f t="shared" si="43"/>
        <v>24.536383625683779</v>
      </c>
      <c r="W55" s="4">
        <f t="shared" si="43"/>
        <v>19.53046466896539</v>
      </c>
      <c r="X55" s="4">
        <f t="shared" si="43"/>
        <v>15.537549063318972</v>
      </c>
      <c r="Y55" s="4">
        <f t="shared" si="43"/>
        <v>12.354660936120995</v>
      </c>
      <c r="Z55" s="4">
        <f t="shared" si="43"/>
        <v>9.8190007307025446</v>
      </c>
      <c r="AA55" s="4">
        <f t="shared" si="43"/>
        <v>7.8001152178856987</v>
      </c>
      <c r="AB55" s="4">
        <f t="shared" si="43"/>
        <v>6.1935627991075171</v>
      </c>
      <c r="AC55" s="4">
        <f t="shared" si="43"/>
        <v>4.9157979781014598</v>
      </c>
      <c r="AD55" s="4">
        <f t="shared" si="43"/>
        <v>3.9001302226456471</v>
      </c>
      <c r="AE55" s="4">
        <f t="shared" si="41"/>
        <v>3.0974798933991812</v>
      </c>
      <c r="AF55" s="4">
        <f t="shared" si="41"/>
        <v>2.6147389082906987</v>
      </c>
      <c r="AG55" s="4">
        <f t="shared" si="41"/>
        <v>2.0332305192649622</v>
      </c>
      <c r="AH55" s="4">
        <f t="shared" si="41"/>
        <v>1.5810472133890463</v>
      </c>
      <c r="AI55" s="4">
        <f t="shared" si="12"/>
        <v>5.528082578689677</v>
      </c>
      <c r="AJ55" s="4">
        <f t="shared" si="23"/>
        <v>756.89412872405535</v>
      </c>
      <c r="AK55" s="27"/>
      <c r="AL55">
        <f t="shared" si="5"/>
        <v>44</v>
      </c>
      <c r="AM55" s="14"/>
      <c r="AN55" s="14"/>
      <c r="AO55" s="4">
        <f t="shared" si="44"/>
        <v>7.7631657618159977</v>
      </c>
      <c r="AP55" s="4">
        <f t="shared" si="44"/>
        <v>0</v>
      </c>
      <c r="AQ55" s="4">
        <f t="shared" si="44"/>
        <v>0</v>
      </c>
      <c r="AR55" s="4">
        <f t="shared" si="44"/>
        <v>0</v>
      </c>
      <c r="AS55" s="4">
        <f t="shared" si="44"/>
        <v>0</v>
      </c>
      <c r="AT55" s="4">
        <f t="shared" si="44"/>
        <v>0</v>
      </c>
      <c r="AU55" s="4">
        <f t="shared" si="44"/>
        <v>0</v>
      </c>
      <c r="AV55" s="4">
        <f t="shared" si="44"/>
        <v>0</v>
      </c>
      <c r="AW55" s="4">
        <f t="shared" si="44"/>
        <v>0</v>
      </c>
      <c r="AX55" s="4">
        <f t="shared" si="44"/>
        <v>0</v>
      </c>
      <c r="AY55" s="4">
        <f t="shared" si="44"/>
        <v>0</v>
      </c>
      <c r="AZ55" s="4">
        <f t="shared" si="44"/>
        <v>0</v>
      </c>
      <c r="BA55" s="4">
        <f t="shared" si="44"/>
        <v>0</v>
      </c>
      <c r="BB55" s="4">
        <f t="shared" si="44"/>
        <v>0</v>
      </c>
      <c r="BC55" s="4">
        <f t="shared" si="44"/>
        <v>0</v>
      </c>
      <c r="BD55" s="4">
        <f t="shared" si="44"/>
        <v>0</v>
      </c>
      <c r="BE55" s="4">
        <f t="shared" si="42"/>
        <v>0</v>
      </c>
      <c r="BF55" s="4">
        <f t="shared" si="42"/>
        <v>0</v>
      </c>
      <c r="BG55" s="4">
        <f t="shared" si="42"/>
        <v>0</v>
      </c>
      <c r="BH55" s="4">
        <f t="shared" si="42"/>
        <v>0</v>
      </c>
      <c r="BI55" s="4">
        <f t="shared" si="42"/>
        <v>0</v>
      </c>
      <c r="BJ55" s="4">
        <f t="shared" si="27"/>
        <v>7.7631657618159977</v>
      </c>
      <c r="BK55" s="4">
        <f t="shared" si="24"/>
        <v>37.931396936212877</v>
      </c>
      <c r="BL55" s="4">
        <f t="shared" si="32"/>
        <v>4.9752795186234975</v>
      </c>
      <c r="BM55" s="4">
        <f t="shared" si="16"/>
        <v>794.82552566026823</v>
      </c>
      <c r="BN55" s="18">
        <f t="shared" si="33"/>
        <v>4.9726068638756402</v>
      </c>
      <c r="BO55" s="4">
        <f t="shared" si="17"/>
        <v>4.7722922467421949</v>
      </c>
      <c r="BP55" s="27"/>
      <c r="BQ55" s="4">
        <f>I55+AJ55+BK55+SUM(J$11:J55)</f>
        <v>4999999.9999999981</v>
      </c>
      <c r="BR55" s="27"/>
      <c r="BS55">
        <f t="shared" si="6"/>
        <v>44</v>
      </c>
      <c r="BT55" s="11">
        <f t="shared" si="7"/>
        <v>0.9998486200258444</v>
      </c>
      <c r="BU55" s="14">
        <f t="shared" si="45"/>
        <v>48.78328708619572</v>
      </c>
      <c r="BV55" s="14">
        <f t="shared" si="45"/>
        <v>36.481355697722961</v>
      </c>
      <c r="BW55" s="14">
        <f t="shared" si="45"/>
        <v>29.022130492803512</v>
      </c>
      <c r="BX55" s="14">
        <f t="shared" si="45"/>
        <v>23.087155834583637</v>
      </c>
      <c r="BY55" s="14">
        <f t="shared" si="45"/>
        <v>18.365006270743436</v>
      </c>
      <c r="BZ55" s="14">
        <f t="shared" si="45"/>
        <v>14.607909341560564</v>
      </c>
      <c r="CA55" s="14">
        <f t="shared" si="45"/>
        <v>11.618734409814641</v>
      </c>
      <c r="CB55" s="14">
        <f t="shared" si="45"/>
        <v>9.2410369421881153</v>
      </c>
      <c r="CC55" s="14">
        <f t="shared" si="45"/>
        <v>7.3598007925693949</v>
      </c>
      <c r="CD55" s="14">
        <f t="shared" si="45"/>
        <v>5.8582524443185662</v>
      </c>
      <c r="CE55" s="14">
        <f t="shared" si="45"/>
        <v>0</v>
      </c>
      <c r="CF55" s="14">
        <f t="shared" si="45"/>
        <v>0</v>
      </c>
      <c r="CG55" s="14">
        <f t="shared" si="45"/>
        <v>0</v>
      </c>
      <c r="CH55" s="14">
        <f t="shared" si="45"/>
        <v>0</v>
      </c>
      <c r="CI55" s="14">
        <f t="shared" si="45"/>
        <v>0</v>
      </c>
      <c r="CJ55" s="14">
        <f t="shared" si="35"/>
        <v>0</v>
      </c>
      <c r="CK55" s="14">
        <f t="shared" si="35"/>
        <v>0</v>
      </c>
      <c r="CL55" s="14">
        <f t="shared" si="35"/>
        <v>0</v>
      </c>
      <c r="CM55" s="14">
        <f t="shared" si="35"/>
        <v>0</v>
      </c>
      <c r="CN55" s="14">
        <f t="shared" si="46"/>
        <v>0</v>
      </c>
      <c r="CO55" s="14">
        <f t="shared" si="46"/>
        <v>0</v>
      </c>
      <c r="CP55" s="14">
        <f t="shared" si="46"/>
        <v>0</v>
      </c>
      <c r="CQ55" s="14">
        <f t="shared" si="31"/>
        <v>204.42466931250053</v>
      </c>
      <c r="CR55" s="27"/>
    </row>
    <row r="56" spans="2:96" x14ac:dyDescent="0.2">
      <c r="B56" s="1">
        <f t="shared" si="25"/>
        <v>43905</v>
      </c>
      <c r="C56" s="8">
        <f t="shared" si="20"/>
        <v>6.4285714285714288</v>
      </c>
      <c r="D56">
        <f t="shared" si="29"/>
        <v>45</v>
      </c>
      <c r="E56" s="14">
        <f t="shared" si="26"/>
        <v>0.3</v>
      </c>
      <c r="F56" s="3">
        <f t="shared" si="21"/>
        <v>8.1661699125676517</v>
      </c>
      <c r="G56" s="3">
        <f t="shared" si="8"/>
        <v>2.8379999999999992</v>
      </c>
      <c r="H56" s="27"/>
      <c r="I56" s="4">
        <f t="shared" si="22"/>
        <v>4999000.7498050258</v>
      </c>
      <c r="J56" s="4"/>
      <c r="K56" s="4">
        <f t="shared" si="9"/>
        <v>999.25019497276878</v>
      </c>
      <c r="L56" s="4">
        <f t="shared" si="40"/>
        <v>4.9702012259562531</v>
      </c>
      <c r="M56" s="14"/>
      <c r="N56" s="4">
        <f t="shared" si="30"/>
        <v>204.42466931250053</v>
      </c>
      <c r="O56" s="4">
        <f t="shared" si="43"/>
        <v>152.87744211998367</v>
      </c>
      <c r="P56" s="4">
        <f t="shared" si="43"/>
        <v>121.62293026845063</v>
      </c>
      <c r="Q56" s="4">
        <f t="shared" si="43"/>
        <v>96.755081757787636</v>
      </c>
      <c r="R56" s="4">
        <f t="shared" si="43"/>
        <v>76.968837655933939</v>
      </c>
      <c r="S56" s="4">
        <f t="shared" si="43"/>
        <v>61.225955952774576</v>
      </c>
      <c r="T56" s="4">
        <f t="shared" si="43"/>
        <v>48.70040340434393</v>
      </c>
      <c r="U56" s="4">
        <f t="shared" si="43"/>
        <v>38.734978399411155</v>
      </c>
      <c r="V56" s="4">
        <f t="shared" si="43"/>
        <v>30.808120206401014</v>
      </c>
      <c r="W56" s="4">
        <f t="shared" si="43"/>
        <v>24.536383625683779</v>
      </c>
      <c r="X56" s="4">
        <f t="shared" si="43"/>
        <v>19.53046466896539</v>
      </c>
      <c r="Y56" s="4">
        <f t="shared" si="43"/>
        <v>15.537549063318972</v>
      </c>
      <c r="Z56" s="4">
        <f t="shared" si="43"/>
        <v>12.354660936120995</v>
      </c>
      <c r="AA56" s="4">
        <f t="shared" si="43"/>
        <v>9.8190007307025446</v>
      </c>
      <c r="AB56" s="4">
        <f t="shared" si="43"/>
        <v>7.8001152178856987</v>
      </c>
      <c r="AC56" s="4">
        <f t="shared" si="43"/>
        <v>6.1935627991075171</v>
      </c>
      <c r="AD56" s="4">
        <f t="shared" si="43"/>
        <v>4.9157979781014598</v>
      </c>
      <c r="AE56" s="4">
        <f t="shared" si="41"/>
        <v>3.9001302226456471</v>
      </c>
      <c r="AF56" s="4">
        <f t="shared" si="41"/>
        <v>3.0974798933991812</v>
      </c>
      <c r="AG56" s="4">
        <f t="shared" si="41"/>
        <v>2.6147389082906987</v>
      </c>
      <c r="AH56" s="4">
        <f t="shared" si="41"/>
        <v>2.0332305192649622</v>
      </c>
      <c r="AI56" s="4">
        <f t="shared" si="12"/>
        <v>7.1091297920787238</v>
      </c>
      <c r="AJ56" s="4">
        <f t="shared" si="23"/>
        <v>951.56066343315263</v>
      </c>
      <c r="AK56" s="27"/>
      <c r="AL56">
        <f t="shared" si="5"/>
        <v>45</v>
      </c>
      <c r="AM56" s="14"/>
      <c r="AN56" s="14"/>
      <c r="AO56" s="4">
        <f t="shared" si="44"/>
        <v>9.7581346034032137</v>
      </c>
      <c r="AP56" s="4">
        <f t="shared" si="44"/>
        <v>0</v>
      </c>
      <c r="AQ56" s="4">
        <f t="shared" si="44"/>
        <v>0</v>
      </c>
      <c r="AR56" s="4">
        <f t="shared" si="44"/>
        <v>0</v>
      </c>
      <c r="AS56" s="4">
        <f t="shared" si="44"/>
        <v>0</v>
      </c>
      <c r="AT56" s="4">
        <f t="shared" si="44"/>
        <v>0</v>
      </c>
      <c r="AU56" s="4">
        <f t="shared" si="44"/>
        <v>0</v>
      </c>
      <c r="AV56" s="4">
        <f t="shared" si="44"/>
        <v>0</v>
      </c>
      <c r="AW56" s="4">
        <f t="shared" si="44"/>
        <v>0</v>
      </c>
      <c r="AX56" s="4">
        <f t="shared" si="44"/>
        <v>0</v>
      </c>
      <c r="AY56" s="4">
        <f t="shared" si="44"/>
        <v>0</v>
      </c>
      <c r="AZ56" s="4">
        <f t="shared" si="44"/>
        <v>0</v>
      </c>
      <c r="BA56" s="4">
        <f t="shared" si="44"/>
        <v>0</v>
      </c>
      <c r="BB56" s="4">
        <f t="shared" si="44"/>
        <v>0</v>
      </c>
      <c r="BC56" s="4">
        <f t="shared" si="44"/>
        <v>0</v>
      </c>
      <c r="BD56" s="4">
        <f t="shared" si="44"/>
        <v>0</v>
      </c>
      <c r="BE56" s="4">
        <f t="shared" si="42"/>
        <v>0</v>
      </c>
      <c r="BF56" s="4">
        <f t="shared" si="42"/>
        <v>0</v>
      </c>
      <c r="BG56" s="4">
        <f t="shared" si="42"/>
        <v>0</v>
      </c>
      <c r="BH56" s="4">
        <f t="shared" si="42"/>
        <v>0</v>
      </c>
      <c r="BI56" s="4">
        <f t="shared" si="42"/>
        <v>0</v>
      </c>
      <c r="BJ56" s="4">
        <f t="shared" si="27"/>
        <v>9.7581346034032137</v>
      </c>
      <c r="BK56" s="4">
        <f t="shared" si="24"/>
        <v>47.689531539616091</v>
      </c>
      <c r="BL56" s="4">
        <f t="shared" si="32"/>
        <v>4.9726068638756393</v>
      </c>
      <c r="BM56" s="4">
        <f t="shared" si="16"/>
        <v>999.25019497276867</v>
      </c>
      <c r="BN56" s="18">
        <f t="shared" si="33"/>
        <v>4.9702012259562531</v>
      </c>
      <c r="BO56" s="4">
        <f t="shared" si="17"/>
        <v>4.7725316221645286</v>
      </c>
      <c r="BP56" s="27"/>
      <c r="BQ56" s="4">
        <f>I56+AJ56+BK56+SUM(J$11:J56)</f>
        <v>4999999.9999999981</v>
      </c>
      <c r="BR56" s="27"/>
      <c r="BS56">
        <f t="shared" si="6"/>
        <v>45</v>
      </c>
      <c r="BT56" s="11">
        <f t="shared" si="7"/>
        <v>0.99980968605211684</v>
      </c>
      <c r="BU56" s="14">
        <f t="shared" si="45"/>
        <v>61.315729333991683</v>
      </c>
      <c r="BV56" s="14">
        <f t="shared" si="45"/>
        <v>45.85450422312946</v>
      </c>
      <c r="BW56" s="14">
        <f t="shared" si="45"/>
        <v>36.479935118531436</v>
      </c>
      <c r="BX56" s="14">
        <f t="shared" si="45"/>
        <v>29.021000374860165</v>
      </c>
      <c r="BY56" s="14">
        <f t="shared" si="45"/>
        <v>23.086256823772697</v>
      </c>
      <c r="BZ56" s="14">
        <f t="shared" si="45"/>
        <v>18.364291139815283</v>
      </c>
      <c r="CA56" s="14">
        <f t="shared" si="45"/>
        <v>14.607340511492565</v>
      </c>
      <c r="CB56" s="14">
        <f t="shared" si="45"/>
        <v>11.618281977825239</v>
      </c>
      <c r="CC56" s="14">
        <f t="shared" si="45"/>
        <v>9.2406770974253014</v>
      </c>
      <c r="CD56" s="14">
        <f t="shared" si="45"/>
        <v>7.3595142028947595</v>
      </c>
      <c r="CE56" s="14">
        <f t="shared" si="45"/>
        <v>0</v>
      </c>
      <c r="CF56" s="14">
        <f t="shared" si="45"/>
        <v>0</v>
      </c>
      <c r="CG56" s="14">
        <f t="shared" si="45"/>
        <v>0</v>
      </c>
      <c r="CH56" s="14">
        <f t="shared" si="45"/>
        <v>0</v>
      </c>
      <c r="CI56" s="14">
        <f t="shared" si="45"/>
        <v>0</v>
      </c>
      <c r="CJ56" s="14">
        <f t="shared" si="35"/>
        <v>0</v>
      </c>
      <c r="CK56" s="14">
        <f t="shared" si="35"/>
        <v>0</v>
      </c>
      <c r="CL56" s="14">
        <f t="shared" si="35"/>
        <v>0</v>
      </c>
      <c r="CM56" s="14">
        <f t="shared" si="35"/>
        <v>0</v>
      </c>
      <c r="CN56" s="14">
        <f t="shared" si="46"/>
        <v>0</v>
      </c>
      <c r="CO56" s="14">
        <f t="shared" si="46"/>
        <v>0</v>
      </c>
      <c r="CP56" s="14">
        <f t="shared" si="46"/>
        <v>0</v>
      </c>
      <c r="CQ56" s="14">
        <f t="shared" si="31"/>
        <v>256.94753080373863</v>
      </c>
      <c r="CR56" s="27"/>
    </row>
    <row r="57" spans="2:96" x14ac:dyDescent="0.2">
      <c r="B57" s="1">
        <f t="shared" si="25"/>
        <v>43906</v>
      </c>
      <c r="C57" s="8">
        <f t="shared" si="20"/>
        <v>6.5714285714285712</v>
      </c>
      <c r="D57">
        <f t="shared" si="29"/>
        <v>46</v>
      </c>
      <c r="E57" s="14">
        <f t="shared" si="26"/>
        <v>0.3</v>
      </c>
      <c r="F57" s="3">
        <f t="shared" si="21"/>
        <v>8.1661699125676517</v>
      </c>
      <c r="G57" s="3">
        <f t="shared" si="8"/>
        <v>2.8379999999999992</v>
      </c>
      <c r="H57" s="27"/>
      <c r="I57" s="4">
        <f t="shared" si="22"/>
        <v>4998743.8022742216</v>
      </c>
      <c r="J57" s="4"/>
      <c r="K57" s="4">
        <f t="shared" si="9"/>
        <v>1256.1977257765075</v>
      </c>
      <c r="L57" s="4">
        <f t="shared" si="40"/>
        <v>4.9680129342422035</v>
      </c>
      <c r="M57" s="14"/>
      <c r="N57" s="4">
        <f t="shared" si="30"/>
        <v>256.94753080373863</v>
      </c>
      <c r="O57" s="4">
        <f t="shared" si="43"/>
        <v>192.15918915375048</v>
      </c>
      <c r="P57" s="4">
        <f t="shared" si="43"/>
        <v>152.87744211998367</v>
      </c>
      <c r="Q57" s="4">
        <f t="shared" si="43"/>
        <v>121.62293026845063</v>
      </c>
      <c r="R57" s="4">
        <f t="shared" si="43"/>
        <v>96.755081757787636</v>
      </c>
      <c r="S57" s="4">
        <f t="shared" si="43"/>
        <v>76.968837655933939</v>
      </c>
      <c r="T57" s="4">
        <f t="shared" si="43"/>
        <v>61.225955952774576</v>
      </c>
      <c r="U57" s="4">
        <f t="shared" si="43"/>
        <v>48.70040340434393</v>
      </c>
      <c r="V57" s="4">
        <f t="shared" si="43"/>
        <v>38.734978399411155</v>
      </c>
      <c r="W57" s="4">
        <f t="shared" si="43"/>
        <v>30.808120206401014</v>
      </c>
      <c r="X57" s="4">
        <f t="shared" si="43"/>
        <v>24.536383625683779</v>
      </c>
      <c r="Y57" s="4">
        <f t="shared" si="43"/>
        <v>19.53046466896539</v>
      </c>
      <c r="Z57" s="4">
        <f t="shared" si="43"/>
        <v>15.537549063318972</v>
      </c>
      <c r="AA57" s="4">
        <f t="shared" si="43"/>
        <v>12.354660936120995</v>
      </c>
      <c r="AB57" s="4">
        <f t="shared" si="43"/>
        <v>9.8190007307025446</v>
      </c>
      <c r="AC57" s="4">
        <f t="shared" si="43"/>
        <v>7.8001152178856987</v>
      </c>
      <c r="AD57" s="4">
        <f t="shared" si="43"/>
        <v>6.1935627991075171</v>
      </c>
      <c r="AE57" s="4">
        <f t="shared" si="41"/>
        <v>4.9157979781014598</v>
      </c>
      <c r="AF57" s="4">
        <f t="shared" si="41"/>
        <v>3.9001302226456471</v>
      </c>
      <c r="AG57" s="4">
        <f t="shared" si="41"/>
        <v>3.0974798933991812</v>
      </c>
      <c r="AH57" s="4">
        <f t="shared" si="41"/>
        <v>2.6147389082906987</v>
      </c>
      <c r="AI57" s="4">
        <f t="shared" si="12"/>
        <v>9.1423603113436869</v>
      </c>
      <c r="AJ57" s="4">
        <f t="shared" si="23"/>
        <v>1196.2427140781413</v>
      </c>
      <c r="AK57" s="27"/>
      <c r="AL57">
        <f t="shared" si="5"/>
        <v>46</v>
      </c>
      <c r="AM57" s="14"/>
      <c r="AN57" s="14"/>
      <c r="AO57" s="4">
        <f t="shared" si="44"/>
        <v>12.265480158750032</v>
      </c>
      <c r="AP57" s="4">
        <f t="shared" si="44"/>
        <v>0</v>
      </c>
      <c r="AQ57" s="4">
        <f t="shared" si="44"/>
        <v>0</v>
      </c>
      <c r="AR57" s="4">
        <f t="shared" si="44"/>
        <v>0</v>
      </c>
      <c r="AS57" s="4">
        <f t="shared" si="44"/>
        <v>0</v>
      </c>
      <c r="AT57" s="4">
        <f t="shared" si="44"/>
        <v>0</v>
      </c>
      <c r="AU57" s="4">
        <f t="shared" si="44"/>
        <v>0</v>
      </c>
      <c r="AV57" s="4">
        <f t="shared" si="44"/>
        <v>0</v>
      </c>
      <c r="AW57" s="4">
        <f t="shared" si="44"/>
        <v>0</v>
      </c>
      <c r="AX57" s="4">
        <f t="shared" si="44"/>
        <v>0</v>
      </c>
      <c r="AY57" s="4">
        <f t="shared" si="44"/>
        <v>0</v>
      </c>
      <c r="AZ57" s="4">
        <f t="shared" si="44"/>
        <v>0</v>
      </c>
      <c r="BA57" s="4">
        <f t="shared" si="44"/>
        <v>0</v>
      </c>
      <c r="BB57" s="4">
        <f t="shared" si="44"/>
        <v>0</v>
      </c>
      <c r="BC57" s="4">
        <f t="shared" si="44"/>
        <v>0</v>
      </c>
      <c r="BD57" s="4">
        <f t="shared" si="44"/>
        <v>0</v>
      </c>
      <c r="BE57" s="4">
        <f t="shared" si="42"/>
        <v>0</v>
      </c>
      <c r="BF57" s="4">
        <f t="shared" si="42"/>
        <v>0</v>
      </c>
      <c r="BG57" s="4">
        <f t="shared" si="42"/>
        <v>0</v>
      </c>
      <c r="BH57" s="4">
        <f t="shared" si="42"/>
        <v>0</v>
      </c>
      <c r="BI57" s="4">
        <f t="shared" si="42"/>
        <v>0</v>
      </c>
      <c r="BJ57" s="4">
        <f t="shared" si="27"/>
        <v>12.265480158750032</v>
      </c>
      <c r="BK57" s="4">
        <f t="shared" si="24"/>
        <v>59.955011698366121</v>
      </c>
      <c r="BL57" s="4">
        <f t="shared" si="32"/>
        <v>4.9702012259562531</v>
      </c>
      <c r="BM57" s="4">
        <f t="shared" si="16"/>
        <v>1256.1977257765075</v>
      </c>
      <c r="BN57" s="18">
        <f t="shared" si="33"/>
        <v>4.9680129342422035</v>
      </c>
      <c r="BO57" s="4">
        <f t="shared" si="17"/>
        <v>4.7727368445365927</v>
      </c>
      <c r="BP57" s="27"/>
      <c r="BQ57" s="4">
        <f>I57+AJ57+BK57+SUM(J$11:J57)</f>
        <v>4999999.9999999981</v>
      </c>
      <c r="BR57" s="27"/>
      <c r="BS57">
        <f t="shared" si="6"/>
        <v>46</v>
      </c>
      <c r="BT57" s="11">
        <f t="shared" si="7"/>
        <v>0.99976074858832009</v>
      </c>
      <c r="BU57" s="14">
        <f t="shared" si="45"/>
        <v>77.065816723279852</v>
      </c>
      <c r="BV57" s="14">
        <f t="shared" si="45"/>
        <v>57.633964438943451</v>
      </c>
      <c r="BW57" s="14">
        <f t="shared" si="45"/>
        <v>45.85225979284273</v>
      </c>
      <c r="BX57" s="14">
        <f t="shared" si="45"/>
        <v>36.47814954320738</v>
      </c>
      <c r="BY57" s="14">
        <f t="shared" si="45"/>
        <v>29.019579890366963</v>
      </c>
      <c r="BZ57" s="14">
        <f t="shared" si="45"/>
        <v>23.085126825860819</v>
      </c>
      <c r="CA57" s="14">
        <f t="shared" si="45"/>
        <v>18.363392266914428</v>
      </c>
      <c r="CB57" s="14">
        <f t="shared" si="45"/>
        <v>14.606625529224019</v>
      </c>
      <c r="CC57" s="14">
        <f t="shared" si="45"/>
        <v>11.617713300344311</v>
      </c>
      <c r="CD57" s="14">
        <f t="shared" si="45"/>
        <v>9.240224796045128</v>
      </c>
      <c r="CE57" s="14">
        <f t="shared" si="45"/>
        <v>0</v>
      </c>
      <c r="CF57" s="14">
        <f t="shared" si="45"/>
        <v>0</v>
      </c>
      <c r="CG57" s="14">
        <f t="shared" si="45"/>
        <v>0</v>
      </c>
      <c r="CH57" s="14">
        <f t="shared" si="45"/>
        <v>0</v>
      </c>
      <c r="CI57" s="14">
        <f t="shared" si="45"/>
        <v>0</v>
      </c>
      <c r="CJ57" s="14">
        <f t="shared" si="35"/>
        <v>0</v>
      </c>
      <c r="CK57" s="14">
        <f t="shared" si="35"/>
        <v>0</v>
      </c>
      <c r="CL57" s="14">
        <f t="shared" si="35"/>
        <v>0</v>
      </c>
      <c r="CM57" s="14">
        <f t="shared" si="35"/>
        <v>0</v>
      </c>
      <c r="CN57" s="14">
        <f t="shared" si="46"/>
        <v>0</v>
      </c>
      <c r="CO57" s="14">
        <f t="shared" si="46"/>
        <v>0</v>
      </c>
      <c r="CP57" s="14">
        <f t="shared" si="46"/>
        <v>0</v>
      </c>
      <c r="CQ57" s="14">
        <f t="shared" si="31"/>
        <v>322.9628531070291</v>
      </c>
      <c r="CR57" s="27"/>
    </row>
    <row r="58" spans="2:96" x14ac:dyDescent="0.2">
      <c r="B58" s="1">
        <f t="shared" si="25"/>
        <v>43907</v>
      </c>
      <c r="C58" s="8">
        <f t="shared" si="20"/>
        <v>6.7142857142857144</v>
      </c>
      <c r="D58">
        <f t="shared" si="29"/>
        <v>47</v>
      </c>
      <c r="E58" s="14">
        <f t="shared" si="26"/>
        <v>0.3</v>
      </c>
      <c r="F58" s="3">
        <f t="shared" si="21"/>
        <v>8.1661699125676517</v>
      </c>
      <c r="G58" s="3">
        <f t="shared" si="8"/>
        <v>2.8379999999999992</v>
      </c>
      <c r="H58" s="27"/>
      <c r="I58" s="4">
        <f t="shared" si="22"/>
        <v>4998420.8394211149</v>
      </c>
      <c r="J58" s="4"/>
      <c r="K58" s="4">
        <f t="shared" si="9"/>
        <v>1579.1605788835366</v>
      </c>
      <c r="L58" s="4">
        <f t="shared" si="40"/>
        <v>4.9660516220567885</v>
      </c>
      <c r="M58" s="14"/>
      <c r="N58" s="4">
        <f t="shared" si="30"/>
        <v>322.9628531070291</v>
      </c>
      <c r="O58" s="4">
        <f t="shared" si="43"/>
        <v>241.5306789555143</v>
      </c>
      <c r="P58" s="4">
        <f t="shared" si="43"/>
        <v>192.15918915375048</v>
      </c>
      <c r="Q58" s="4">
        <f t="shared" si="43"/>
        <v>152.87744211998367</v>
      </c>
      <c r="R58" s="4">
        <f t="shared" si="43"/>
        <v>121.62293026845063</v>
      </c>
      <c r="S58" s="4">
        <f t="shared" si="43"/>
        <v>96.755081757787636</v>
      </c>
      <c r="T58" s="4">
        <f t="shared" si="43"/>
        <v>76.968837655933939</v>
      </c>
      <c r="U58" s="4">
        <f t="shared" si="43"/>
        <v>61.225955952774576</v>
      </c>
      <c r="V58" s="4">
        <f t="shared" si="43"/>
        <v>48.70040340434393</v>
      </c>
      <c r="W58" s="4">
        <f t="shared" si="43"/>
        <v>38.734978399411155</v>
      </c>
      <c r="X58" s="4">
        <f t="shared" si="43"/>
        <v>30.808120206401014</v>
      </c>
      <c r="Y58" s="4">
        <f t="shared" si="43"/>
        <v>24.536383625683779</v>
      </c>
      <c r="Z58" s="4">
        <f t="shared" si="43"/>
        <v>19.53046466896539</v>
      </c>
      <c r="AA58" s="4">
        <f t="shared" si="43"/>
        <v>15.537549063318972</v>
      </c>
      <c r="AB58" s="4">
        <f t="shared" si="43"/>
        <v>12.354660936120995</v>
      </c>
      <c r="AC58" s="4">
        <f t="shared" si="43"/>
        <v>9.8190007307025446</v>
      </c>
      <c r="AD58" s="4">
        <f t="shared" si="43"/>
        <v>7.8001152178856987</v>
      </c>
      <c r="AE58" s="4">
        <f t="shared" si="41"/>
        <v>6.1935627991075171</v>
      </c>
      <c r="AF58" s="4">
        <f t="shared" si="41"/>
        <v>4.9157979781014598</v>
      </c>
      <c r="AG58" s="4">
        <f t="shared" si="41"/>
        <v>3.9001302226456471</v>
      </c>
      <c r="AH58" s="4">
        <f t="shared" si="41"/>
        <v>3.0974798933991812</v>
      </c>
      <c r="AI58" s="4">
        <f t="shared" si="12"/>
        <v>11.757099219634386</v>
      </c>
      <c r="AJ58" s="4">
        <f t="shared" si="23"/>
        <v>1503.7887153369456</v>
      </c>
      <c r="AK58" s="27"/>
      <c r="AL58">
        <f t="shared" si="5"/>
        <v>47</v>
      </c>
      <c r="AM58" s="14"/>
      <c r="AN58" s="14"/>
      <c r="AO58" s="4">
        <f t="shared" si="44"/>
        <v>15.416851848224317</v>
      </c>
      <c r="AP58" s="4">
        <f t="shared" si="44"/>
        <v>0</v>
      </c>
      <c r="AQ58" s="4">
        <f t="shared" si="44"/>
        <v>0</v>
      </c>
      <c r="AR58" s="4">
        <f t="shared" si="44"/>
        <v>0</v>
      </c>
      <c r="AS58" s="4">
        <f t="shared" si="44"/>
        <v>0</v>
      </c>
      <c r="AT58" s="4">
        <f t="shared" si="44"/>
        <v>0</v>
      </c>
      <c r="AU58" s="4">
        <f t="shared" si="44"/>
        <v>0</v>
      </c>
      <c r="AV58" s="4">
        <f t="shared" si="44"/>
        <v>0</v>
      </c>
      <c r="AW58" s="4">
        <f t="shared" si="44"/>
        <v>0</v>
      </c>
      <c r="AX58" s="4">
        <f t="shared" si="44"/>
        <v>0</v>
      </c>
      <c r="AY58" s="4">
        <f t="shared" si="44"/>
        <v>0</v>
      </c>
      <c r="AZ58" s="4">
        <f t="shared" si="44"/>
        <v>0</v>
      </c>
      <c r="BA58" s="4">
        <f t="shared" si="44"/>
        <v>0</v>
      </c>
      <c r="BB58" s="4">
        <f t="shared" si="44"/>
        <v>0</v>
      </c>
      <c r="BC58" s="4">
        <f t="shared" si="44"/>
        <v>0</v>
      </c>
      <c r="BD58" s="4">
        <f t="shared" si="44"/>
        <v>0</v>
      </c>
      <c r="BE58" s="4">
        <f t="shared" si="42"/>
        <v>0</v>
      </c>
      <c r="BF58" s="4">
        <f t="shared" si="42"/>
        <v>0</v>
      </c>
      <c r="BG58" s="4">
        <f t="shared" si="42"/>
        <v>0</v>
      </c>
      <c r="BH58" s="4">
        <f t="shared" si="42"/>
        <v>0</v>
      </c>
      <c r="BI58" s="4">
        <f t="shared" si="42"/>
        <v>0</v>
      </c>
      <c r="BJ58" s="4">
        <f t="shared" si="27"/>
        <v>15.416851848224317</v>
      </c>
      <c r="BK58" s="4">
        <f t="shared" si="24"/>
        <v>75.371863546590433</v>
      </c>
      <c r="BL58" s="4">
        <f t="shared" si="32"/>
        <v>4.9680129342422026</v>
      </c>
      <c r="BM58" s="4">
        <f t="shared" si="16"/>
        <v>1579.1605788835361</v>
      </c>
      <c r="BN58" s="18">
        <f t="shared" si="33"/>
        <v>4.9660516220567867</v>
      </c>
      <c r="BO58" s="4">
        <f t="shared" si="17"/>
        <v>4.7729068566211428</v>
      </c>
      <c r="BP58" s="27"/>
      <c r="BQ58" s="4">
        <f>I58+AJ58+BK58+SUM(J$11:J58)</f>
        <v>4999999.9999999991</v>
      </c>
      <c r="BR58" s="27"/>
      <c r="BS58">
        <f t="shared" si="6"/>
        <v>47</v>
      </c>
      <c r="BT58" s="11">
        <f t="shared" si="7"/>
        <v>0.99969923772312985</v>
      </c>
      <c r="BU58" s="9">
        <f t="shared" si="45"/>
        <v>96.85971541919524</v>
      </c>
      <c r="BV58" s="9">
        <f t="shared" si="45"/>
        <v>72.437410691573291</v>
      </c>
      <c r="BW58" s="9">
        <f t="shared" si="45"/>
        <v>57.630418475549718</v>
      </c>
      <c r="BX58" s="9">
        <f t="shared" si="45"/>
        <v>45.849438705722868</v>
      </c>
      <c r="BY58" s="9">
        <f t="shared" si="45"/>
        <v>36.475905203707043</v>
      </c>
      <c r="BZ58" s="9">
        <f t="shared" si="45"/>
        <v>29.017794443729819</v>
      </c>
      <c r="CA58" s="9">
        <f t="shared" si="45"/>
        <v>23.083706499921746</v>
      </c>
      <c r="CB58" s="9">
        <f t="shared" si="45"/>
        <v>18.362262448457599</v>
      </c>
      <c r="CC58" s="9">
        <f t="shared" si="45"/>
        <v>14.605726848039463</v>
      </c>
      <c r="CD58" s="9">
        <f t="shared" si="45"/>
        <v>11.61699851373397</v>
      </c>
      <c r="CE58" s="9">
        <f t="shared" si="45"/>
        <v>0</v>
      </c>
      <c r="CF58" s="9">
        <f t="shared" si="45"/>
        <v>0</v>
      </c>
      <c r="CG58" s="9">
        <f t="shared" si="45"/>
        <v>0</v>
      </c>
      <c r="CH58" s="9">
        <f t="shared" si="45"/>
        <v>0</v>
      </c>
      <c r="CI58" s="9">
        <f t="shared" si="45"/>
        <v>0</v>
      </c>
      <c r="CJ58" s="9">
        <f t="shared" si="35"/>
        <v>0</v>
      </c>
      <c r="CK58" s="9">
        <f t="shared" si="35"/>
        <v>0</v>
      </c>
      <c r="CL58" s="9">
        <f t="shared" si="35"/>
        <v>0</v>
      </c>
      <c r="CM58" s="9">
        <f t="shared" si="35"/>
        <v>0</v>
      </c>
      <c r="CN58" s="9">
        <f t="shared" si="46"/>
        <v>0</v>
      </c>
      <c r="CO58" s="9">
        <f t="shared" si="46"/>
        <v>0</v>
      </c>
      <c r="CP58" s="9">
        <f t="shared" si="46"/>
        <v>0</v>
      </c>
      <c r="CQ58" s="9">
        <f t="shared" si="31"/>
        <v>405.93937724963081</v>
      </c>
      <c r="CR58" s="27"/>
    </row>
    <row r="59" spans="2:96" x14ac:dyDescent="0.2">
      <c r="B59" s="1">
        <f t="shared" si="25"/>
        <v>43908</v>
      </c>
      <c r="C59" s="8">
        <f t="shared" si="20"/>
        <v>6.8571428571428568</v>
      </c>
      <c r="D59">
        <f t="shared" si="29"/>
        <v>48</v>
      </c>
      <c r="E59" s="14">
        <f t="shared" si="26"/>
        <v>0.3</v>
      </c>
      <c r="F59" s="3">
        <f t="shared" si="21"/>
        <v>8.1661699125676517</v>
      </c>
      <c r="G59" s="3">
        <f t="shared" si="8"/>
        <v>2.8379999999999992</v>
      </c>
      <c r="H59" s="27"/>
      <c r="I59" s="4">
        <f t="shared" si="22"/>
        <v>4998014.9000438657</v>
      </c>
      <c r="J59" s="4"/>
      <c r="K59" s="4">
        <f t="shared" si="9"/>
        <v>1985.0999561331673</v>
      </c>
      <c r="L59" s="4">
        <f t="shared" si="40"/>
        <v>4.9643271207711743</v>
      </c>
      <c r="M59" s="14"/>
      <c r="N59" s="4">
        <f t="shared" si="30"/>
        <v>405.93937724963081</v>
      </c>
      <c r="O59" s="4">
        <f t="shared" si="43"/>
        <v>303.58508192060737</v>
      </c>
      <c r="P59" s="4">
        <f t="shared" si="43"/>
        <v>241.5306789555143</v>
      </c>
      <c r="Q59" s="4">
        <f t="shared" si="43"/>
        <v>192.15918915375048</v>
      </c>
      <c r="R59" s="4">
        <f t="shared" si="43"/>
        <v>152.87744211998367</v>
      </c>
      <c r="S59" s="4">
        <f t="shared" si="43"/>
        <v>121.62293026845063</v>
      </c>
      <c r="T59" s="4">
        <f t="shared" si="43"/>
        <v>96.755081757787636</v>
      </c>
      <c r="U59" s="4">
        <f t="shared" si="43"/>
        <v>76.968837655933939</v>
      </c>
      <c r="V59" s="4">
        <f t="shared" si="43"/>
        <v>61.225955952774576</v>
      </c>
      <c r="W59" s="4">
        <f t="shared" si="43"/>
        <v>48.70040340434393</v>
      </c>
      <c r="X59" s="4">
        <f t="shared" si="43"/>
        <v>38.734978399411155</v>
      </c>
      <c r="Y59" s="4">
        <f t="shared" si="43"/>
        <v>30.808120206401014</v>
      </c>
      <c r="Z59" s="4">
        <f t="shared" si="43"/>
        <v>24.536383625683779</v>
      </c>
      <c r="AA59" s="4">
        <f t="shared" si="43"/>
        <v>19.53046466896539</v>
      </c>
      <c r="AB59" s="4">
        <f t="shared" si="43"/>
        <v>15.537549063318972</v>
      </c>
      <c r="AC59" s="4">
        <f t="shared" si="43"/>
        <v>12.354660936120995</v>
      </c>
      <c r="AD59" s="4">
        <f t="shared" ref="AD59:AH74" si="47">AC58*(1-AC$6)</f>
        <v>9.8190007307025446</v>
      </c>
      <c r="AE59" s="4">
        <f t="shared" si="47"/>
        <v>7.8001152178856987</v>
      </c>
      <c r="AF59" s="4">
        <f t="shared" si="47"/>
        <v>6.1935627991075171</v>
      </c>
      <c r="AG59" s="4">
        <f t="shared" si="47"/>
        <v>4.9157979781014598</v>
      </c>
      <c r="AH59" s="4">
        <f t="shared" si="47"/>
        <v>3.9001302226456471</v>
      </c>
      <c r="AI59" s="4">
        <f t="shared" si="12"/>
        <v>14.854579113033566</v>
      </c>
      <c r="AJ59" s="4">
        <f t="shared" si="23"/>
        <v>1890.3503214001546</v>
      </c>
      <c r="AK59" s="27"/>
      <c r="AL59">
        <f t="shared" si="5"/>
        <v>48</v>
      </c>
      <c r="AM59" s="14"/>
      <c r="AN59" s="14"/>
      <c r="AO59" s="4">
        <f t="shared" si="44"/>
        <v>19.377771186421747</v>
      </c>
      <c r="AP59" s="4">
        <f t="shared" si="44"/>
        <v>0</v>
      </c>
      <c r="AQ59" s="4">
        <f t="shared" si="44"/>
        <v>0</v>
      </c>
      <c r="AR59" s="4">
        <f t="shared" si="44"/>
        <v>0</v>
      </c>
      <c r="AS59" s="4">
        <f t="shared" si="44"/>
        <v>0</v>
      </c>
      <c r="AT59" s="4">
        <f t="shared" si="44"/>
        <v>0</v>
      </c>
      <c r="AU59" s="4">
        <f t="shared" si="44"/>
        <v>0</v>
      </c>
      <c r="AV59" s="4">
        <f t="shared" si="44"/>
        <v>0</v>
      </c>
      <c r="AW59" s="4">
        <f t="shared" si="44"/>
        <v>0</v>
      </c>
      <c r="AX59" s="4">
        <f t="shared" si="44"/>
        <v>0</v>
      </c>
      <c r="AY59" s="4">
        <f t="shared" si="44"/>
        <v>0</v>
      </c>
      <c r="AZ59" s="4">
        <f t="shared" si="44"/>
        <v>0</v>
      </c>
      <c r="BA59" s="4">
        <f t="shared" si="44"/>
        <v>0</v>
      </c>
      <c r="BB59" s="4">
        <f t="shared" si="44"/>
        <v>0</v>
      </c>
      <c r="BC59" s="4">
        <f t="shared" si="44"/>
        <v>0</v>
      </c>
      <c r="BD59" s="4">
        <f t="shared" ref="BD59:BI74" si="48">AC58*BC$8</f>
        <v>0</v>
      </c>
      <c r="BE59" s="4">
        <f t="shared" si="48"/>
        <v>0</v>
      </c>
      <c r="BF59" s="4">
        <f t="shared" si="48"/>
        <v>0</v>
      </c>
      <c r="BG59" s="4">
        <f t="shared" si="48"/>
        <v>0</v>
      </c>
      <c r="BH59" s="4">
        <f t="shared" si="48"/>
        <v>0</v>
      </c>
      <c r="BI59" s="4">
        <f t="shared" si="48"/>
        <v>0</v>
      </c>
      <c r="BJ59" s="4">
        <f t="shared" si="27"/>
        <v>19.377771186421747</v>
      </c>
      <c r="BK59" s="4">
        <f t="shared" si="24"/>
        <v>94.749634733012186</v>
      </c>
      <c r="BL59" s="4">
        <f t="shared" si="32"/>
        <v>4.9660516220567894</v>
      </c>
      <c r="BM59" s="4">
        <f t="shared" si="16"/>
        <v>1985.0999561331669</v>
      </c>
      <c r="BN59" s="18">
        <f t="shared" si="33"/>
        <v>4.9643271207711734</v>
      </c>
      <c r="BO59" s="4">
        <f t="shared" si="17"/>
        <v>4.7730409967656096</v>
      </c>
      <c r="BP59" s="27"/>
      <c r="BQ59" s="4">
        <f>I59+AJ59+BK59+SUM(J$11:J59)</f>
        <v>4999999.9999999991</v>
      </c>
      <c r="BR59" s="27"/>
      <c r="BS59">
        <f t="shared" si="6"/>
        <v>48</v>
      </c>
      <c r="BT59" s="11">
        <f t="shared" si="7"/>
        <v>0.99962192277118411</v>
      </c>
      <c r="BU59" s="9">
        <f t="shared" si="45"/>
        <v>121.7357702444439</v>
      </c>
      <c r="BV59" s="9">
        <f t="shared" si="45"/>
        <v>91.041090994237493</v>
      </c>
      <c r="BW59" s="9">
        <f t="shared" si="45"/>
        <v>72.431808511722238</v>
      </c>
      <c r="BX59" s="9">
        <f t="shared" si="45"/>
        <v>57.62596144200711</v>
      </c>
      <c r="BY59" s="9">
        <f t="shared" si="45"/>
        <v>45.84589279209554</v>
      </c>
      <c r="BZ59" s="9">
        <f t="shared" si="45"/>
        <v>36.473084222404282</v>
      </c>
      <c r="CA59" s="9">
        <f t="shared" si="45"/>
        <v>29.015550259380838</v>
      </c>
      <c r="CB59" s="9">
        <f t="shared" si="45"/>
        <v>23.081921247326338</v>
      </c>
      <c r="CC59" s="9">
        <f t="shared" si="45"/>
        <v>18.360842343904903</v>
      </c>
      <c r="CD59" s="9">
        <f t="shared" si="45"/>
        <v>14.60459726723478</v>
      </c>
      <c r="CE59" s="9">
        <f t="shared" si="45"/>
        <v>0</v>
      </c>
      <c r="CF59" s="9">
        <f t="shared" si="45"/>
        <v>0</v>
      </c>
      <c r="CG59" s="9">
        <f t="shared" si="45"/>
        <v>0</v>
      </c>
      <c r="CH59" s="9">
        <f t="shared" si="45"/>
        <v>0</v>
      </c>
      <c r="CI59" s="9">
        <f t="shared" si="45"/>
        <v>0</v>
      </c>
      <c r="CJ59" s="9">
        <f t="shared" si="35"/>
        <v>0</v>
      </c>
      <c r="CK59" s="9">
        <f t="shared" si="35"/>
        <v>0</v>
      </c>
      <c r="CL59" s="9">
        <f t="shared" si="35"/>
        <v>0</v>
      </c>
      <c r="CM59" s="9">
        <f t="shared" si="35"/>
        <v>0</v>
      </c>
      <c r="CN59" s="9">
        <f t="shared" si="46"/>
        <v>0</v>
      </c>
      <c r="CO59" s="9">
        <f t="shared" si="46"/>
        <v>0</v>
      </c>
      <c r="CP59" s="9">
        <f t="shared" si="46"/>
        <v>0</v>
      </c>
      <c r="CQ59" s="9">
        <f t="shared" si="31"/>
        <v>510.21651932475743</v>
      </c>
      <c r="CR59" s="27"/>
    </row>
    <row r="60" spans="2:96" x14ac:dyDescent="0.2">
      <c r="B60" s="1">
        <f t="shared" si="25"/>
        <v>43909</v>
      </c>
      <c r="C60" s="8">
        <f t="shared" si="20"/>
        <v>7</v>
      </c>
      <c r="D60">
        <f t="shared" si="29"/>
        <v>49</v>
      </c>
      <c r="E60" s="14">
        <f t="shared" si="26"/>
        <v>0.3</v>
      </c>
      <c r="F60" s="3">
        <f t="shared" si="21"/>
        <v>8.1661699125676517</v>
      </c>
      <c r="G60" s="3">
        <f t="shared" si="8"/>
        <v>2.8379999999999992</v>
      </c>
      <c r="H60" s="27"/>
      <c r="I60" s="4">
        <f t="shared" si="22"/>
        <v>4997504.6835245406</v>
      </c>
      <c r="J60" s="4"/>
      <c r="K60" s="4">
        <f t="shared" si="9"/>
        <v>2495.3164754579248</v>
      </c>
      <c r="L60" s="4">
        <f t="shared" si="40"/>
        <v>4.9628030116176882</v>
      </c>
      <c r="M60" s="14"/>
      <c r="N60" s="4">
        <f t="shared" si="30"/>
        <v>510.21651932475743</v>
      </c>
      <c r="O60" s="4">
        <f t="shared" ref="O60:AD75" si="49">N59*(1-N$6)</f>
        <v>381.58301461465294</v>
      </c>
      <c r="P60" s="4">
        <f t="shared" si="49"/>
        <v>303.58508192060737</v>
      </c>
      <c r="Q60" s="4">
        <f t="shared" si="49"/>
        <v>241.5306789555143</v>
      </c>
      <c r="R60" s="4">
        <f t="shared" si="49"/>
        <v>192.15918915375048</v>
      </c>
      <c r="S60" s="4">
        <f t="shared" si="49"/>
        <v>152.87744211998367</v>
      </c>
      <c r="T60" s="4">
        <f t="shared" si="49"/>
        <v>121.62293026845063</v>
      </c>
      <c r="U60" s="4">
        <f t="shared" si="49"/>
        <v>96.755081757787636</v>
      </c>
      <c r="V60" s="4">
        <f t="shared" si="49"/>
        <v>76.968837655933939</v>
      </c>
      <c r="W60" s="4">
        <f t="shared" si="49"/>
        <v>61.225955952774576</v>
      </c>
      <c r="X60" s="4">
        <f t="shared" si="49"/>
        <v>48.70040340434393</v>
      </c>
      <c r="Y60" s="4">
        <f t="shared" si="49"/>
        <v>38.734978399411155</v>
      </c>
      <c r="Z60" s="4">
        <f t="shared" si="49"/>
        <v>30.808120206401014</v>
      </c>
      <c r="AA60" s="4">
        <f t="shared" si="49"/>
        <v>24.536383625683779</v>
      </c>
      <c r="AB60" s="4">
        <f t="shared" si="49"/>
        <v>19.53046466896539</v>
      </c>
      <c r="AC60" s="4">
        <f t="shared" si="49"/>
        <v>15.537549063318972</v>
      </c>
      <c r="AD60" s="4">
        <f t="shared" si="49"/>
        <v>12.354660936120995</v>
      </c>
      <c r="AE60" s="4">
        <f t="shared" si="47"/>
        <v>9.8190007307025446</v>
      </c>
      <c r="AF60" s="4">
        <f t="shared" si="47"/>
        <v>7.8001152178856987</v>
      </c>
      <c r="AG60" s="4">
        <f t="shared" si="47"/>
        <v>6.1935627991075171</v>
      </c>
      <c r="AH60" s="4">
        <f t="shared" si="47"/>
        <v>4.9157979781014598</v>
      </c>
      <c r="AI60" s="4">
        <f t="shared" si="12"/>
        <v>18.754709335679213</v>
      </c>
      <c r="AJ60" s="4">
        <f t="shared" si="23"/>
        <v>2376.2104780899353</v>
      </c>
      <c r="AK60" s="27"/>
      <c r="AL60">
        <f t="shared" si="5"/>
        <v>49</v>
      </c>
      <c r="AM60" s="14"/>
      <c r="AN60" s="14"/>
      <c r="AO60" s="4">
        <f t="shared" ref="AO60:BD75" si="50">N59*AN$8</f>
        <v>24.356362634977849</v>
      </c>
      <c r="AP60" s="4">
        <f t="shared" si="50"/>
        <v>0</v>
      </c>
      <c r="AQ60" s="4">
        <f t="shared" si="50"/>
        <v>0</v>
      </c>
      <c r="AR60" s="4">
        <f t="shared" si="50"/>
        <v>0</v>
      </c>
      <c r="AS60" s="4">
        <f t="shared" si="50"/>
        <v>0</v>
      </c>
      <c r="AT60" s="4">
        <f t="shared" si="50"/>
        <v>0</v>
      </c>
      <c r="AU60" s="4">
        <f t="shared" si="50"/>
        <v>0</v>
      </c>
      <c r="AV60" s="4">
        <f t="shared" si="50"/>
        <v>0</v>
      </c>
      <c r="AW60" s="4">
        <f t="shared" si="50"/>
        <v>0</v>
      </c>
      <c r="AX60" s="4">
        <f t="shared" si="50"/>
        <v>0</v>
      </c>
      <c r="AY60" s="4">
        <f t="shared" si="50"/>
        <v>0</v>
      </c>
      <c r="AZ60" s="4">
        <f t="shared" si="50"/>
        <v>0</v>
      </c>
      <c r="BA60" s="4">
        <f t="shared" si="50"/>
        <v>0</v>
      </c>
      <c r="BB60" s="4">
        <f t="shared" si="50"/>
        <v>0</v>
      </c>
      <c r="BC60" s="4">
        <f t="shared" si="50"/>
        <v>0</v>
      </c>
      <c r="BD60" s="4">
        <f t="shared" si="50"/>
        <v>0</v>
      </c>
      <c r="BE60" s="4">
        <f t="shared" si="48"/>
        <v>0</v>
      </c>
      <c r="BF60" s="4">
        <f t="shared" si="48"/>
        <v>0</v>
      </c>
      <c r="BG60" s="4">
        <f t="shared" si="48"/>
        <v>0</v>
      </c>
      <c r="BH60" s="4">
        <f t="shared" si="48"/>
        <v>0</v>
      </c>
      <c r="BI60" s="4">
        <f t="shared" si="48"/>
        <v>0</v>
      </c>
      <c r="BJ60" s="4">
        <f t="shared" si="27"/>
        <v>24.356362634977849</v>
      </c>
      <c r="BK60" s="4">
        <f t="shared" si="24"/>
        <v>119.10599736799003</v>
      </c>
      <c r="BL60" s="4">
        <f t="shared" si="32"/>
        <v>4.9643271207711743</v>
      </c>
      <c r="BM60" s="4">
        <f t="shared" si="16"/>
        <v>2495.3164754579252</v>
      </c>
      <c r="BN60" s="18">
        <f t="shared" si="33"/>
        <v>4.9628030116176882</v>
      </c>
      <c r="BO60" s="4">
        <f t="shared" si="17"/>
        <v>4.7731820207748372</v>
      </c>
      <c r="BP60" s="27"/>
      <c r="BQ60" s="4">
        <f>I60+AJ60+BK60+SUM(J$11:J60)</f>
        <v>4999999.9999999981</v>
      </c>
      <c r="BR60" s="27"/>
      <c r="BS60">
        <f t="shared" si="6"/>
        <v>49</v>
      </c>
      <c r="BT60" s="11">
        <f t="shared" si="7"/>
        <v>0.99952474658327561</v>
      </c>
      <c r="BU60" s="9">
        <f t="shared" si="45"/>
        <v>152.99221115420372</v>
      </c>
      <c r="BV60" s="9">
        <f t="shared" si="45"/>
        <v>114.420499794958</v>
      </c>
      <c r="BW60" s="9">
        <f t="shared" si="45"/>
        <v>91.032240621947409</v>
      </c>
      <c r="BX60" s="9">
        <f t="shared" si="45"/>
        <v>72.424767202529083</v>
      </c>
      <c r="BY60" s="9">
        <f t="shared" si="45"/>
        <v>57.620359452765051</v>
      </c>
      <c r="BZ60" s="9">
        <f t="shared" si="45"/>
        <v>45.841435977982812</v>
      </c>
      <c r="CA60" s="9">
        <f t="shared" si="45"/>
        <v>36.469538566586557</v>
      </c>
      <c r="CB60" s="9">
        <f t="shared" si="45"/>
        <v>29.012729572379037</v>
      </c>
      <c r="CC60" s="9">
        <f t="shared" si="45"/>
        <v>23.079677385856993</v>
      </c>
      <c r="CD60" s="9">
        <f t="shared" si="45"/>
        <v>18.35905743240474</v>
      </c>
      <c r="CE60" s="9">
        <f t="shared" si="45"/>
        <v>0</v>
      </c>
      <c r="CF60" s="9">
        <f t="shared" si="45"/>
        <v>0</v>
      </c>
      <c r="CG60" s="9">
        <f t="shared" si="45"/>
        <v>0</v>
      </c>
      <c r="CH60" s="9">
        <f t="shared" si="45"/>
        <v>0</v>
      </c>
      <c r="CI60" s="9">
        <f t="shared" si="45"/>
        <v>0</v>
      </c>
      <c r="CJ60" s="9">
        <f t="shared" si="35"/>
        <v>0</v>
      </c>
      <c r="CK60" s="9">
        <f t="shared" si="35"/>
        <v>0</v>
      </c>
      <c r="CL60" s="9">
        <f t="shared" si="35"/>
        <v>0</v>
      </c>
      <c r="CM60" s="9">
        <f t="shared" si="35"/>
        <v>0</v>
      </c>
      <c r="CN60" s="9">
        <f t="shared" si="46"/>
        <v>0</v>
      </c>
      <c r="CO60" s="9">
        <f t="shared" si="46"/>
        <v>0</v>
      </c>
      <c r="CP60" s="9">
        <f t="shared" si="46"/>
        <v>0</v>
      </c>
      <c r="CQ60" s="9">
        <f t="shared" si="31"/>
        <v>641.25251716161335</v>
      </c>
      <c r="CR60" s="27"/>
    </row>
    <row r="61" spans="2:96" x14ac:dyDescent="0.2">
      <c r="B61" s="1">
        <f t="shared" si="25"/>
        <v>43910</v>
      </c>
      <c r="C61" s="8">
        <f t="shared" si="20"/>
        <v>7.1428571428571432</v>
      </c>
      <c r="D61">
        <f t="shared" si="29"/>
        <v>50</v>
      </c>
      <c r="E61" s="14">
        <f t="shared" si="26"/>
        <v>0.3</v>
      </c>
      <c r="F61" s="3">
        <f t="shared" si="21"/>
        <v>8.1661699125676517</v>
      </c>
      <c r="G61" s="3">
        <f t="shared" si="8"/>
        <v>2.8379999999999992</v>
      </c>
      <c r="H61" s="27"/>
      <c r="I61" s="4">
        <f t="shared" si="22"/>
        <v>4996863.4310073787</v>
      </c>
      <c r="J61" s="4"/>
      <c r="K61" s="4">
        <f t="shared" si="9"/>
        <v>3136.5689926195382</v>
      </c>
      <c r="L61" s="4">
        <f t="shared" si="40"/>
        <v>4.9614344516139992</v>
      </c>
      <c r="M61" s="14"/>
      <c r="N61" s="4">
        <f t="shared" si="30"/>
        <v>641.25251716161335</v>
      </c>
      <c r="O61" s="4">
        <f t="shared" si="49"/>
        <v>479.60352816527194</v>
      </c>
      <c r="P61" s="4">
        <f t="shared" si="49"/>
        <v>381.58301461465294</v>
      </c>
      <c r="Q61" s="4">
        <f t="shared" si="49"/>
        <v>303.58508192060737</v>
      </c>
      <c r="R61" s="4">
        <f t="shared" si="49"/>
        <v>241.5306789555143</v>
      </c>
      <c r="S61" s="4">
        <f t="shared" si="49"/>
        <v>192.15918915375048</v>
      </c>
      <c r="T61" s="4">
        <f t="shared" si="49"/>
        <v>152.87744211998367</v>
      </c>
      <c r="U61" s="4">
        <f t="shared" si="49"/>
        <v>121.62293026845063</v>
      </c>
      <c r="V61" s="4">
        <f t="shared" si="49"/>
        <v>96.755081757787636</v>
      </c>
      <c r="W61" s="4">
        <f t="shared" si="49"/>
        <v>76.968837655933939</v>
      </c>
      <c r="X61" s="4">
        <f t="shared" si="49"/>
        <v>61.225955952774576</v>
      </c>
      <c r="Y61" s="4">
        <f t="shared" si="49"/>
        <v>48.70040340434393</v>
      </c>
      <c r="Z61" s="4">
        <f t="shared" si="49"/>
        <v>38.734978399411155</v>
      </c>
      <c r="AA61" s="4">
        <f t="shared" si="49"/>
        <v>30.808120206401014</v>
      </c>
      <c r="AB61" s="4">
        <f t="shared" si="49"/>
        <v>24.536383625683779</v>
      </c>
      <c r="AC61" s="4">
        <f t="shared" si="49"/>
        <v>19.53046466896539</v>
      </c>
      <c r="AD61" s="4">
        <f t="shared" si="49"/>
        <v>15.537549063318972</v>
      </c>
      <c r="AE61" s="4">
        <f t="shared" si="47"/>
        <v>12.354660936120995</v>
      </c>
      <c r="AF61" s="4">
        <f t="shared" si="47"/>
        <v>9.8190007307025446</v>
      </c>
      <c r="AG61" s="4">
        <f t="shared" si="47"/>
        <v>7.8001152178856987</v>
      </c>
      <c r="AH61" s="4">
        <f t="shared" si="47"/>
        <v>6.1935627991075171</v>
      </c>
      <c r="AI61" s="4">
        <f t="shared" si="12"/>
        <v>23.670507313780671</v>
      </c>
      <c r="AJ61" s="4">
        <f t="shared" si="23"/>
        <v>2986.8500040920626</v>
      </c>
      <c r="AK61" s="27"/>
      <c r="AL61">
        <f t="shared" si="5"/>
        <v>50</v>
      </c>
      <c r="AM61" s="14"/>
      <c r="AN61" s="14"/>
      <c r="AO61" s="4">
        <f t="shared" si="50"/>
        <v>30.612991159485446</v>
      </c>
      <c r="AP61" s="4">
        <f t="shared" si="50"/>
        <v>0</v>
      </c>
      <c r="AQ61" s="4">
        <f t="shared" si="50"/>
        <v>0</v>
      </c>
      <c r="AR61" s="4">
        <f t="shared" si="50"/>
        <v>0</v>
      </c>
      <c r="AS61" s="4">
        <f t="shared" si="50"/>
        <v>0</v>
      </c>
      <c r="AT61" s="4">
        <f t="shared" si="50"/>
        <v>0</v>
      </c>
      <c r="AU61" s="4">
        <f t="shared" si="50"/>
        <v>0</v>
      </c>
      <c r="AV61" s="4">
        <f t="shared" si="50"/>
        <v>0</v>
      </c>
      <c r="AW61" s="4">
        <f t="shared" si="50"/>
        <v>0</v>
      </c>
      <c r="AX61" s="4">
        <f t="shared" si="50"/>
        <v>0</v>
      </c>
      <c r="AY61" s="4">
        <f t="shared" si="50"/>
        <v>0</v>
      </c>
      <c r="AZ61" s="4">
        <f t="shared" si="50"/>
        <v>0</v>
      </c>
      <c r="BA61" s="4">
        <f t="shared" si="50"/>
        <v>0</v>
      </c>
      <c r="BB61" s="4">
        <f t="shared" si="50"/>
        <v>0</v>
      </c>
      <c r="BC61" s="4">
        <f t="shared" si="50"/>
        <v>0</v>
      </c>
      <c r="BD61" s="4">
        <f t="shared" si="50"/>
        <v>0</v>
      </c>
      <c r="BE61" s="4">
        <f t="shared" si="48"/>
        <v>0</v>
      </c>
      <c r="BF61" s="4">
        <f t="shared" si="48"/>
        <v>0</v>
      </c>
      <c r="BG61" s="4">
        <f t="shared" si="48"/>
        <v>0</v>
      </c>
      <c r="BH61" s="4">
        <f t="shared" si="48"/>
        <v>0</v>
      </c>
      <c r="BI61" s="4">
        <f t="shared" si="48"/>
        <v>0</v>
      </c>
      <c r="BJ61" s="4">
        <f t="shared" si="27"/>
        <v>30.612991159485446</v>
      </c>
      <c r="BK61" s="4">
        <f t="shared" si="24"/>
        <v>149.71898852747546</v>
      </c>
      <c r="BL61" s="4">
        <f t="shared" si="32"/>
        <v>4.9628030116176882</v>
      </c>
      <c r="BM61" s="4">
        <f t="shared" si="16"/>
        <v>3136.5689926195382</v>
      </c>
      <c r="BN61" s="18">
        <f t="shared" si="33"/>
        <v>4.9614344516139983</v>
      </c>
      <c r="BO61" s="4">
        <f t="shared" si="17"/>
        <v>4.7733363710401306</v>
      </c>
      <c r="BP61" s="27"/>
      <c r="BQ61" s="4">
        <f>I61+AJ61+BK61+SUM(J$11:J61)</f>
        <v>4999999.9999999981</v>
      </c>
      <c r="BR61" s="27"/>
      <c r="BS61">
        <f t="shared" si="6"/>
        <v>50</v>
      </c>
      <c r="BT61" s="11">
        <f t="shared" si="7"/>
        <v>0.99940261211111958</v>
      </c>
      <c r="BU61" s="9">
        <f t="shared" si="45"/>
        <v>192.26083220224405</v>
      </c>
      <c r="BV61" s="9">
        <f t="shared" si="45"/>
        <v>143.7951056478245</v>
      </c>
      <c r="BW61" s="9">
        <f t="shared" si="45"/>
        <v>114.40651846293591</v>
      </c>
      <c r="BX61" s="9">
        <f t="shared" si="45"/>
        <v>91.021117160826961</v>
      </c>
      <c r="BY61" s="9">
        <f t="shared" si="45"/>
        <v>72.415917435933963</v>
      </c>
      <c r="BZ61" s="9">
        <f t="shared" si="45"/>
        <v>57.61331867442388</v>
      </c>
      <c r="CA61" s="9">
        <f t="shared" si="45"/>
        <v>45.835834496273449</v>
      </c>
      <c r="CB61" s="9">
        <f t="shared" si="45"/>
        <v>36.46508226086943</v>
      </c>
      <c r="CC61" s="9">
        <f t="shared" si="45"/>
        <v>29.009184433127366</v>
      </c>
      <c r="CD61" s="9">
        <f t="shared" si="45"/>
        <v>23.076857221349123</v>
      </c>
      <c r="CE61" s="9">
        <f t="shared" si="45"/>
        <v>0</v>
      </c>
      <c r="CF61" s="9">
        <f t="shared" si="45"/>
        <v>0</v>
      </c>
      <c r="CG61" s="9">
        <f t="shared" si="45"/>
        <v>0</v>
      </c>
      <c r="CH61" s="9">
        <f t="shared" si="45"/>
        <v>0</v>
      </c>
      <c r="CI61" s="9">
        <f t="shared" si="45"/>
        <v>0</v>
      </c>
      <c r="CJ61" s="9">
        <f t="shared" si="35"/>
        <v>0</v>
      </c>
      <c r="CK61" s="9">
        <f t="shared" si="35"/>
        <v>0</v>
      </c>
      <c r="CL61" s="9">
        <f t="shared" si="35"/>
        <v>0</v>
      </c>
      <c r="CM61" s="9">
        <f t="shared" si="35"/>
        <v>0</v>
      </c>
      <c r="CN61" s="9">
        <f t="shared" si="46"/>
        <v>0</v>
      </c>
      <c r="CO61" s="9">
        <f t="shared" si="46"/>
        <v>0</v>
      </c>
      <c r="CP61" s="9">
        <f t="shared" si="46"/>
        <v>0</v>
      </c>
      <c r="CQ61" s="9">
        <f t="shared" si="31"/>
        <v>805.89976799580859</v>
      </c>
      <c r="CR61" s="27"/>
    </row>
    <row r="62" spans="2:96" s="6" customFormat="1" ht="15" x14ac:dyDescent="0.25">
      <c r="B62" s="7">
        <f t="shared" si="25"/>
        <v>43911</v>
      </c>
      <c r="C62" s="21">
        <f t="shared" si="20"/>
        <v>7.2857142857142856</v>
      </c>
      <c r="D62" s="6">
        <f t="shared" si="29"/>
        <v>51</v>
      </c>
      <c r="E62" s="15">
        <f t="shared" si="26"/>
        <v>0.3</v>
      </c>
      <c r="F62" s="5">
        <f t="shared" si="21"/>
        <v>8.1661699125676517</v>
      </c>
      <c r="G62" s="5">
        <f t="shared" si="8"/>
        <v>2.8379999999999992</v>
      </c>
      <c r="H62" s="29"/>
      <c r="I62" s="12">
        <f t="shared" si="22"/>
        <v>4996057.5312393829</v>
      </c>
      <c r="J62" s="12"/>
      <c r="K62" s="12">
        <f t="shared" si="9"/>
        <v>3942.4687606153466</v>
      </c>
      <c r="L62" s="12">
        <f t="shared" si="40"/>
        <v>4.9601687833821195</v>
      </c>
      <c r="M62" s="15"/>
      <c r="N62" s="12">
        <f t="shared" si="30"/>
        <v>805.89976799580859</v>
      </c>
      <c r="O62" s="12">
        <f t="shared" si="49"/>
        <v>602.77736613191655</v>
      </c>
      <c r="P62" s="12">
        <f t="shared" si="49"/>
        <v>479.60352816527194</v>
      </c>
      <c r="Q62" s="12">
        <f t="shared" si="49"/>
        <v>381.58301461465294</v>
      </c>
      <c r="R62" s="12">
        <f t="shared" si="49"/>
        <v>303.58508192060737</v>
      </c>
      <c r="S62" s="12">
        <f t="shared" si="49"/>
        <v>241.5306789555143</v>
      </c>
      <c r="T62" s="12">
        <f t="shared" si="49"/>
        <v>192.15918915375048</v>
      </c>
      <c r="U62" s="12">
        <f t="shared" si="49"/>
        <v>152.87744211998367</v>
      </c>
      <c r="V62" s="12">
        <f t="shared" si="49"/>
        <v>121.62293026845063</v>
      </c>
      <c r="W62" s="12">
        <f t="shared" si="49"/>
        <v>96.755081757787636</v>
      </c>
      <c r="X62" s="12">
        <f t="shared" si="49"/>
        <v>76.968837655933939</v>
      </c>
      <c r="Y62" s="12">
        <f t="shared" si="49"/>
        <v>61.225955952774576</v>
      </c>
      <c r="Z62" s="12">
        <f t="shared" si="49"/>
        <v>48.70040340434393</v>
      </c>
      <c r="AA62" s="12">
        <f t="shared" si="49"/>
        <v>38.734978399411155</v>
      </c>
      <c r="AB62" s="12">
        <f t="shared" si="49"/>
        <v>30.808120206401014</v>
      </c>
      <c r="AC62" s="12">
        <f t="shared" si="49"/>
        <v>24.536383625683779</v>
      </c>
      <c r="AD62" s="12">
        <f t="shared" si="49"/>
        <v>19.53046466896539</v>
      </c>
      <c r="AE62" s="12">
        <f t="shared" si="47"/>
        <v>15.537549063318972</v>
      </c>
      <c r="AF62" s="12">
        <f t="shared" si="47"/>
        <v>12.354660936120995</v>
      </c>
      <c r="AG62" s="12">
        <f t="shared" si="47"/>
        <v>9.8190007307025446</v>
      </c>
      <c r="AH62" s="12">
        <f t="shared" si="47"/>
        <v>7.8001152178856987</v>
      </c>
      <c r="AI62" s="12">
        <f t="shared" si="12"/>
        <v>29.864070112888189</v>
      </c>
      <c r="AJ62" s="12">
        <f t="shared" si="23"/>
        <v>3754.2746210581754</v>
      </c>
      <c r="AK62" s="29"/>
      <c r="AL62" s="6">
        <f t="shared" si="5"/>
        <v>51</v>
      </c>
      <c r="AM62" s="15"/>
      <c r="AN62" s="15"/>
      <c r="AO62" s="12">
        <f t="shared" si="50"/>
        <v>38.475151029696796</v>
      </c>
      <c r="AP62" s="12">
        <f t="shared" si="50"/>
        <v>0</v>
      </c>
      <c r="AQ62" s="12">
        <f t="shared" si="50"/>
        <v>0</v>
      </c>
      <c r="AR62" s="12">
        <f t="shared" si="50"/>
        <v>0</v>
      </c>
      <c r="AS62" s="12">
        <f t="shared" si="50"/>
        <v>0</v>
      </c>
      <c r="AT62" s="12">
        <f t="shared" si="50"/>
        <v>0</v>
      </c>
      <c r="AU62" s="12">
        <f t="shared" si="50"/>
        <v>0</v>
      </c>
      <c r="AV62" s="12">
        <f t="shared" si="50"/>
        <v>0</v>
      </c>
      <c r="AW62" s="12">
        <f t="shared" si="50"/>
        <v>0</v>
      </c>
      <c r="AX62" s="12">
        <f t="shared" si="50"/>
        <v>0</v>
      </c>
      <c r="AY62" s="12">
        <f t="shared" si="50"/>
        <v>0</v>
      </c>
      <c r="AZ62" s="12">
        <f t="shared" si="50"/>
        <v>0</v>
      </c>
      <c r="BA62" s="12">
        <f t="shared" si="50"/>
        <v>0</v>
      </c>
      <c r="BB62" s="12">
        <f t="shared" si="50"/>
        <v>0</v>
      </c>
      <c r="BC62" s="12">
        <f t="shared" si="50"/>
        <v>0</v>
      </c>
      <c r="BD62" s="12">
        <f t="shared" si="50"/>
        <v>0</v>
      </c>
      <c r="BE62" s="12">
        <f t="shared" si="48"/>
        <v>0</v>
      </c>
      <c r="BF62" s="12">
        <f t="shared" si="48"/>
        <v>0</v>
      </c>
      <c r="BG62" s="12">
        <f t="shared" si="48"/>
        <v>0</v>
      </c>
      <c r="BH62" s="12">
        <f t="shared" si="48"/>
        <v>0</v>
      </c>
      <c r="BI62" s="12">
        <f t="shared" si="48"/>
        <v>0</v>
      </c>
      <c r="BJ62" s="12">
        <f t="shared" si="27"/>
        <v>38.475151029696796</v>
      </c>
      <c r="BK62" s="12">
        <f t="shared" si="24"/>
        <v>188.19413955717226</v>
      </c>
      <c r="BL62" s="12">
        <f t="shared" si="32"/>
        <v>4.9614344516139992</v>
      </c>
      <c r="BM62" s="12">
        <f t="shared" si="16"/>
        <v>3942.4687606153475</v>
      </c>
      <c r="BN62" s="30">
        <f t="shared" si="33"/>
        <v>4.9601687833821213</v>
      </c>
      <c r="BO62" s="12">
        <f t="shared" si="17"/>
        <v>4.7735099752013914</v>
      </c>
      <c r="BP62" s="29"/>
      <c r="BQ62" s="12">
        <f>I62+AJ62+BK62+SUM(J$11:J62)</f>
        <v>4999999.9999999981</v>
      </c>
      <c r="BR62" s="29"/>
      <c r="BS62" s="6">
        <f t="shared" si="6"/>
        <v>51</v>
      </c>
      <c r="BT62" s="22">
        <f t="shared" si="7"/>
        <v>0.99924911681342532</v>
      </c>
      <c r="BU62" s="23">
        <f t="shared" ref="BU62:CI78" si="51">N62*$E62*$BT62*BU$7</f>
        <v>241.58838942298681</v>
      </c>
      <c r="BV62" s="23">
        <f t="shared" si="51"/>
        <v>180.69742522273208</v>
      </c>
      <c r="BW62" s="23">
        <f t="shared" si="51"/>
        <v>143.77302058192524</v>
      </c>
      <c r="BX62" s="23">
        <f t="shared" si="51"/>
        <v>114.3889471034089</v>
      </c>
      <c r="BY62" s="23">
        <f t="shared" si="51"/>
        <v>91.007137496069475</v>
      </c>
      <c r="BZ62" s="23">
        <f t="shared" si="51"/>
        <v>72.404795288893396</v>
      </c>
      <c r="CA62" s="23">
        <f t="shared" si="51"/>
        <v>57.604470014840729</v>
      </c>
      <c r="CB62" s="23">
        <f t="shared" si="51"/>
        <v>45.828794705726764</v>
      </c>
      <c r="CC62" s="23">
        <f t="shared" si="51"/>
        <v>36.459481696503033</v>
      </c>
      <c r="CD62" s="23">
        <f t="shared" si="51"/>
        <v>29.004728998104014</v>
      </c>
      <c r="CE62" s="23">
        <f t="shared" si="51"/>
        <v>0</v>
      </c>
      <c r="CF62" s="23">
        <f t="shared" si="51"/>
        <v>0</v>
      </c>
      <c r="CG62" s="23">
        <f t="shared" si="51"/>
        <v>0</v>
      </c>
      <c r="CH62" s="23">
        <f t="shared" si="51"/>
        <v>0</v>
      </c>
      <c r="CI62" s="23">
        <f t="shared" si="51"/>
        <v>0</v>
      </c>
      <c r="CJ62" s="23">
        <f t="shared" si="35"/>
        <v>0</v>
      </c>
      <c r="CK62" s="23">
        <f t="shared" si="35"/>
        <v>0</v>
      </c>
      <c r="CL62" s="23">
        <f t="shared" si="35"/>
        <v>0</v>
      </c>
      <c r="CM62" s="23">
        <f t="shared" si="35"/>
        <v>0</v>
      </c>
      <c r="CN62" s="23">
        <f t="shared" si="46"/>
        <v>0</v>
      </c>
      <c r="CO62" s="23">
        <f t="shared" si="46"/>
        <v>0</v>
      </c>
      <c r="CP62" s="23">
        <f t="shared" si="46"/>
        <v>0</v>
      </c>
      <c r="CQ62" s="23">
        <f t="shared" si="31"/>
        <v>1012.7571905311906</v>
      </c>
      <c r="CR62" s="29"/>
    </row>
    <row r="63" spans="2:96" x14ac:dyDescent="0.2">
      <c r="B63" s="1">
        <f t="shared" si="25"/>
        <v>43912</v>
      </c>
      <c r="C63" s="8">
        <f t="shared" si="20"/>
        <v>7.4285714285714288</v>
      </c>
      <c r="D63">
        <f t="shared" si="29"/>
        <v>52</v>
      </c>
      <c r="E63" s="14">
        <f t="shared" si="26"/>
        <v>0.3</v>
      </c>
      <c r="F63" s="3">
        <f t="shared" si="21"/>
        <v>8.1661699125676517</v>
      </c>
      <c r="G63" s="3">
        <f t="shared" si="8"/>
        <v>2.8379999999999992</v>
      </c>
      <c r="H63" s="27"/>
      <c r="I63" s="4">
        <f t="shared" si="22"/>
        <v>4995044.7740488518</v>
      </c>
      <c r="J63" s="4"/>
      <c r="K63" s="4">
        <f t="shared" si="9"/>
        <v>4955.2259511465372</v>
      </c>
      <c r="L63" s="4">
        <f t="shared" si="40"/>
        <v>4.9589441924317814</v>
      </c>
      <c r="M63" s="14"/>
      <c r="N63" s="4">
        <f t="shared" si="30"/>
        <v>1012.7571905311906</v>
      </c>
      <c r="O63" s="4">
        <f t="shared" si="49"/>
        <v>757.54578191606004</v>
      </c>
      <c r="P63" s="4">
        <f t="shared" si="49"/>
        <v>602.77736613191655</v>
      </c>
      <c r="Q63" s="4">
        <f t="shared" si="49"/>
        <v>479.60352816527194</v>
      </c>
      <c r="R63" s="4">
        <f t="shared" si="49"/>
        <v>381.58301461465294</v>
      </c>
      <c r="S63" s="4">
        <f t="shared" si="49"/>
        <v>303.58508192060737</v>
      </c>
      <c r="T63" s="4">
        <f t="shared" si="49"/>
        <v>241.5306789555143</v>
      </c>
      <c r="U63" s="4">
        <f t="shared" si="49"/>
        <v>192.15918915375048</v>
      </c>
      <c r="V63" s="4">
        <f t="shared" si="49"/>
        <v>152.87744211998367</v>
      </c>
      <c r="W63" s="4">
        <f t="shared" si="49"/>
        <v>121.62293026845063</v>
      </c>
      <c r="X63" s="4">
        <f t="shared" si="49"/>
        <v>96.755081757787636</v>
      </c>
      <c r="Y63" s="4">
        <f t="shared" si="49"/>
        <v>76.968837655933939</v>
      </c>
      <c r="Z63" s="4">
        <f t="shared" si="49"/>
        <v>61.225955952774576</v>
      </c>
      <c r="AA63" s="4">
        <f t="shared" si="49"/>
        <v>48.70040340434393</v>
      </c>
      <c r="AB63" s="4">
        <f t="shared" si="49"/>
        <v>38.734978399411155</v>
      </c>
      <c r="AC63" s="4">
        <f t="shared" si="49"/>
        <v>30.808120206401014</v>
      </c>
      <c r="AD63" s="4">
        <f t="shared" si="49"/>
        <v>24.536383625683779</v>
      </c>
      <c r="AE63" s="4">
        <f t="shared" si="47"/>
        <v>19.53046466896539</v>
      </c>
      <c r="AF63" s="4">
        <f t="shared" si="47"/>
        <v>15.537549063318972</v>
      </c>
      <c r="AG63" s="4">
        <f t="shared" si="47"/>
        <v>12.354660936120995</v>
      </c>
      <c r="AH63" s="4">
        <f t="shared" si="47"/>
        <v>9.8190007307025446</v>
      </c>
      <c r="AI63" s="4">
        <f t="shared" si="12"/>
        <v>37.66418533077389</v>
      </c>
      <c r="AJ63" s="4">
        <f t="shared" si="23"/>
        <v>4718.6778255096169</v>
      </c>
      <c r="AK63" s="27"/>
      <c r="AL63">
        <f t="shared" si="5"/>
        <v>52</v>
      </c>
      <c r="AM63" s="14"/>
      <c r="AN63" s="14"/>
      <c r="AO63" s="4">
        <f t="shared" si="50"/>
        <v>48.353986079748516</v>
      </c>
      <c r="AP63" s="4">
        <f t="shared" si="50"/>
        <v>0</v>
      </c>
      <c r="AQ63" s="4">
        <f t="shared" si="50"/>
        <v>0</v>
      </c>
      <c r="AR63" s="4">
        <f t="shared" si="50"/>
        <v>0</v>
      </c>
      <c r="AS63" s="4">
        <f t="shared" si="50"/>
        <v>0</v>
      </c>
      <c r="AT63" s="4">
        <f t="shared" si="50"/>
        <v>0</v>
      </c>
      <c r="AU63" s="4">
        <f t="shared" si="50"/>
        <v>0</v>
      </c>
      <c r="AV63" s="4">
        <f t="shared" si="50"/>
        <v>0</v>
      </c>
      <c r="AW63" s="4">
        <f t="shared" si="50"/>
        <v>0</v>
      </c>
      <c r="AX63" s="4">
        <f t="shared" si="50"/>
        <v>0</v>
      </c>
      <c r="AY63" s="4">
        <f t="shared" si="50"/>
        <v>0</v>
      </c>
      <c r="AZ63" s="4">
        <f t="shared" si="50"/>
        <v>0</v>
      </c>
      <c r="BA63" s="4">
        <f t="shared" si="50"/>
        <v>0</v>
      </c>
      <c r="BB63" s="4">
        <f t="shared" si="50"/>
        <v>0</v>
      </c>
      <c r="BC63" s="4">
        <f t="shared" si="50"/>
        <v>0</v>
      </c>
      <c r="BD63" s="4">
        <f t="shared" si="50"/>
        <v>0</v>
      </c>
      <c r="BE63" s="4">
        <f t="shared" si="48"/>
        <v>0</v>
      </c>
      <c r="BF63" s="4">
        <f t="shared" si="48"/>
        <v>0</v>
      </c>
      <c r="BG63" s="4">
        <f t="shared" si="48"/>
        <v>0</v>
      </c>
      <c r="BH63" s="4">
        <f t="shared" si="48"/>
        <v>0</v>
      </c>
      <c r="BI63" s="4">
        <f t="shared" si="48"/>
        <v>0</v>
      </c>
      <c r="BJ63" s="4">
        <f t="shared" si="27"/>
        <v>48.353986079748516</v>
      </c>
      <c r="BK63" s="4">
        <f t="shared" si="24"/>
        <v>236.54812563692079</v>
      </c>
      <c r="BL63" s="4">
        <f t="shared" si="32"/>
        <v>4.9601687833821204</v>
      </c>
      <c r="BM63" s="4">
        <f t="shared" si="16"/>
        <v>4955.2259511465381</v>
      </c>
      <c r="BN63" s="18">
        <f t="shared" si="33"/>
        <v>4.9589441924317832</v>
      </c>
      <c r="BO63" s="4">
        <f t="shared" si="17"/>
        <v>4.7737101792944152</v>
      </c>
      <c r="BP63" s="27"/>
      <c r="BQ63" s="4">
        <f>I63+AJ63+BK63+SUM(J$11:J63)</f>
        <v>4999999.9999999981</v>
      </c>
      <c r="BR63" s="27"/>
      <c r="BS63">
        <f t="shared" si="6"/>
        <v>52</v>
      </c>
      <c r="BT63" s="11">
        <f t="shared" si="7"/>
        <v>0.99905621978500991</v>
      </c>
      <c r="BU63" s="9">
        <f t="shared" si="51"/>
        <v>303.54041109965351</v>
      </c>
      <c r="BV63" s="9">
        <f t="shared" si="51"/>
        <v>227.04924755854154</v>
      </c>
      <c r="BW63" s="9">
        <f t="shared" si="51"/>
        <v>180.6625430339152</v>
      </c>
      <c r="BX63" s="9">
        <f t="shared" si="51"/>
        <v>143.74526635330503</v>
      </c>
      <c r="BY63" s="9">
        <f t="shared" si="51"/>
        <v>114.36686523452501</v>
      </c>
      <c r="BZ63" s="9">
        <f t="shared" si="51"/>
        <v>90.989569298017358</v>
      </c>
      <c r="CA63" s="9">
        <f t="shared" si="51"/>
        <v>72.390818123820893</v>
      </c>
      <c r="CB63" s="9">
        <f t="shared" si="51"/>
        <v>57.593349933869582</v>
      </c>
      <c r="CC63" s="9">
        <f t="shared" si="51"/>
        <v>45.819947824437754</v>
      </c>
      <c r="CD63" s="9">
        <f t="shared" si="51"/>
        <v>36.452443485952244</v>
      </c>
      <c r="CE63" s="9">
        <f t="shared" si="51"/>
        <v>0</v>
      </c>
      <c r="CF63" s="9">
        <f t="shared" si="51"/>
        <v>0</v>
      </c>
      <c r="CG63" s="9">
        <f t="shared" si="51"/>
        <v>0</v>
      </c>
      <c r="CH63" s="9">
        <f t="shared" si="51"/>
        <v>0</v>
      </c>
      <c r="CI63" s="9">
        <f t="shared" si="51"/>
        <v>0</v>
      </c>
      <c r="CJ63" s="9">
        <f t="shared" si="35"/>
        <v>0</v>
      </c>
      <c r="CK63" s="9">
        <f t="shared" si="35"/>
        <v>0</v>
      </c>
      <c r="CL63" s="9">
        <f t="shared" si="35"/>
        <v>0</v>
      </c>
      <c r="CM63" s="9">
        <f t="shared" si="35"/>
        <v>0</v>
      </c>
      <c r="CN63" s="9">
        <f t="shared" si="46"/>
        <v>0</v>
      </c>
      <c r="CO63" s="9">
        <f t="shared" si="46"/>
        <v>0</v>
      </c>
      <c r="CP63" s="9">
        <f t="shared" si="46"/>
        <v>0</v>
      </c>
      <c r="CQ63" s="9">
        <f t="shared" si="31"/>
        <v>1272.6104619460382</v>
      </c>
      <c r="CR63" s="27"/>
    </row>
    <row r="64" spans="2:96" ht="15" x14ac:dyDescent="0.25">
      <c r="B64" s="1">
        <f t="shared" si="25"/>
        <v>43913</v>
      </c>
      <c r="C64" s="8">
        <f t="shared" si="20"/>
        <v>7.5714285714285712</v>
      </c>
      <c r="D64">
        <f t="shared" si="29"/>
        <v>53</v>
      </c>
      <c r="E64" s="15">
        <v>0.15</v>
      </c>
      <c r="F64" s="3">
        <f t="shared" si="21"/>
        <v>2.8576511180631639</v>
      </c>
      <c r="G64" s="3">
        <f t="shared" si="8"/>
        <v>1.4189999999999996</v>
      </c>
      <c r="H64" s="27"/>
      <c r="I64" s="4">
        <f t="shared" si="22"/>
        <v>2496249.7765624803</v>
      </c>
      <c r="J64" s="12">
        <f>I63/2</f>
        <v>2497522.3870244259</v>
      </c>
      <c r="K64" s="4">
        <f t="shared" si="9"/>
        <v>6227.8364130925756</v>
      </c>
      <c r="L64" s="4">
        <f t="shared" si="40"/>
        <v>4.9576880178181293</v>
      </c>
      <c r="N64" s="4">
        <f t="shared" si="30"/>
        <v>1272.6104619460382</v>
      </c>
      <c r="O64" s="4">
        <f t="shared" si="49"/>
        <v>951.9917590993191</v>
      </c>
      <c r="P64" s="4">
        <f t="shared" si="49"/>
        <v>757.54578191606004</v>
      </c>
      <c r="Q64" s="4">
        <f t="shared" si="49"/>
        <v>602.77736613191655</v>
      </c>
      <c r="R64" s="4">
        <f t="shared" si="49"/>
        <v>479.60352816527194</v>
      </c>
      <c r="S64" s="4">
        <f t="shared" si="49"/>
        <v>381.58301461465294</v>
      </c>
      <c r="T64" s="4">
        <f t="shared" si="49"/>
        <v>303.58508192060737</v>
      </c>
      <c r="U64" s="4">
        <f t="shared" si="49"/>
        <v>241.5306789555143</v>
      </c>
      <c r="V64" s="4">
        <f t="shared" si="49"/>
        <v>192.15918915375048</v>
      </c>
      <c r="W64" s="4">
        <f t="shared" si="49"/>
        <v>152.87744211998367</v>
      </c>
      <c r="X64" s="4">
        <f t="shared" si="49"/>
        <v>121.62293026845063</v>
      </c>
      <c r="Y64" s="4">
        <f t="shared" si="49"/>
        <v>96.755081757787636</v>
      </c>
      <c r="Z64" s="4">
        <f t="shared" si="49"/>
        <v>76.968837655933939</v>
      </c>
      <c r="AA64" s="4">
        <f t="shared" si="49"/>
        <v>61.225955952774576</v>
      </c>
      <c r="AB64" s="4">
        <f t="shared" si="49"/>
        <v>48.70040340434393</v>
      </c>
      <c r="AC64" s="4">
        <f t="shared" si="49"/>
        <v>38.734978399411155</v>
      </c>
      <c r="AD64" s="4">
        <f t="shared" si="49"/>
        <v>30.808120206401014</v>
      </c>
      <c r="AE64" s="4">
        <f t="shared" si="47"/>
        <v>24.536383625683779</v>
      </c>
      <c r="AF64" s="4">
        <f t="shared" si="47"/>
        <v>19.53046466896539</v>
      </c>
      <c r="AG64" s="4">
        <f t="shared" si="47"/>
        <v>15.537549063318972</v>
      </c>
      <c r="AH64" s="4">
        <f t="shared" si="47"/>
        <v>12.354660936120995</v>
      </c>
      <c r="AI64" s="4">
        <f t="shared" si="12"/>
        <v>47.483186061476431</v>
      </c>
      <c r="AJ64" s="4">
        <f t="shared" si="23"/>
        <v>5930.5228560237838</v>
      </c>
      <c r="AK64" s="27"/>
      <c r="AL64">
        <f t="shared" si="5"/>
        <v>53</v>
      </c>
      <c r="AM64" s="14"/>
      <c r="AN64" s="14"/>
      <c r="AO64" s="4">
        <f t="shared" si="50"/>
        <v>60.765431431871434</v>
      </c>
      <c r="AP64" s="4">
        <f t="shared" si="50"/>
        <v>0</v>
      </c>
      <c r="AQ64" s="4">
        <f t="shared" si="50"/>
        <v>0</v>
      </c>
      <c r="AR64" s="4">
        <f t="shared" si="50"/>
        <v>0</v>
      </c>
      <c r="AS64" s="4">
        <f t="shared" si="50"/>
        <v>0</v>
      </c>
      <c r="AT64" s="4">
        <f t="shared" si="50"/>
        <v>0</v>
      </c>
      <c r="AU64" s="4">
        <f t="shared" si="50"/>
        <v>0</v>
      </c>
      <c r="AV64" s="4">
        <f t="shared" si="50"/>
        <v>0</v>
      </c>
      <c r="AW64" s="4">
        <f t="shared" si="50"/>
        <v>0</v>
      </c>
      <c r="AX64" s="4">
        <f t="shared" si="50"/>
        <v>0</v>
      </c>
      <c r="AY64" s="4">
        <f t="shared" si="50"/>
        <v>0</v>
      </c>
      <c r="AZ64" s="4">
        <f t="shared" si="50"/>
        <v>0</v>
      </c>
      <c r="BA64" s="4">
        <f t="shared" si="50"/>
        <v>0</v>
      </c>
      <c r="BB64" s="4">
        <f t="shared" si="50"/>
        <v>0</v>
      </c>
      <c r="BC64" s="4">
        <f t="shared" si="50"/>
        <v>0</v>
      </c>
      <c r="BD64" s="4">
        <f t="shared" si="50"/>
        <v>0</v>
      </c>
      <c r="BE64" s="4">
        <f t="shared" si="48"/>
        <v>0</v>
      </c>
      <c r="BF64" s="4">
        <f t="shared" si="48"/>
        <v>0</v>
      </c>
      <c r="BG64" s="4">
        <f t="shared" si="48"/>
        <v>0</v>
      </c>
      <c r="BH64" s="4">
        <f t="shared" si="48"/>
        <v>0</v>
      </c>
      <c r="BI64" s="4">
        <f t="shared" si="48"/>
        <v>0</v>
      </c>
      <c r="BJ64" s="4">
        <f t="shared" si="27"/>
        <v>60.765431431871434</v>
      </c>
      <c r="BK64" s="4">
        <f t="shared" si="24"/>
        <v>297.31355706879219</v>
      </c>
      <c r="BL64" s="4">
        <f t="shared" si="32"/>
        <v>4.9589441924317814</v>
      </c>
      <c r="BM64" s="4">
        <f t="shared" si="16"/>
        <v>6227.8364130925756</v>
      </c>
      <c r="BN64" s="18">
        <f t="shared" si="33"/>
        <v>4.9576880178181293</v>
      </c>
      <c r="BO64" s="4">
        <f t="shared" si="17"/>
        <v>4.7739461563852208</v>
      </c>
      <c r="BP64" s="27"/>
      <c r="BQ64" s="4">
        <f>I64+AJ64+BK64+SUM(J$11:J64)</f>
        <v>4999999.9999999981</v>
      </c>
      <c r="BR64" s="27"/>
      <c r="BS64">
        <f t="shared" si="6"/>
        <v>53</v>
      </c>
      <c r="BT64" s="11">
        <f t="shared" si="7"/>
        <v>0.99762985790536285</v>
      </c>
      <c r="BU64" s="9">
        <f t="shared" si="51"/>
        <v>190.43912914801561</v>
      </c>
      <c r="BV64" s="9">
        <f t="shared" si="51"/>
        <v>142.46031050359952</v>
      </c>
      <c r="BW64" s="9">
        <f t="shared" si="51"/>
        <v>113.3625436154589</v>
      </c>
      <c r="BX64" s="9">
        <f t="shared" si="51"/>
        <v>90.202304718412904</v>
      </c>
      <c r="BY64" s="9">
        <f t="shared" si="51"/>
        <v>71.770019948164645</v>
      </c>
      <c r="BZ64" s="9">
        <f t="shared" si="51"/>
        <v>57.101791297367434</v>
      </c>
      <c r="CA64" s="9">
        <f t="shared" si="51"/>
        <v>45.429831320796517</v>
      </c>
      <c r="CB64" s="9">
        <f t="shared" si="51"/>
        <v>36.143732538926329</v>
      </c>
      <c r="CC64" s="9">
        <f t="shared" si="51"/>
        <v>28.755561685599872</v>
      </c>
      <c r="CD64" s="9">
        <f t="shared" si="51"/>
        <v>22.877265128864195</v>
      </c>
      <c r="CE64" s="9">
        <f t="shared" si="51"/>
        <v>0</v>
      </c>
      <c r="CF64" s="9">
        <f t="shared" si="51"/>
        <v>0</v>
      </c>
      <c r="CG64" s="9">
        <f t="shared" si="51"/>
        <v>0</v>
      </c>
      <c r="CH64" s="9">
        <f t="shared" si="51"/>
        <v>0</v>
      </c>
      <c r="CI64" s="9">
        <f t="shared" si="51"/>
        <v>0</v>
      </c>
      <c r="CJ64" s="9">
        <f t="shared" si="35"/>
        <v>0</v>
      </c>
      <c r="CK64" s="9">
        <f t="shared" si="35"/>
        <v>0</v>
      </c>
      <c r="CL64" s="9">
        <f t="shared" si="35"/>
        <v>0</v>
      </c>
      <c r="CM64" s="9">
        <f t="shared" si="35"/>
        <v>0</v>
      </c>
      <c r="CN64" s="9">
        <f t="shared" si="46"/>
        <v>0</v>
      </c>
      <c r="CO64" s="9">
        <f t="shared" si="46"/>
        <v>0</v>
      </c>
      <c r="CP64" s="9">
        <f t="shared" si="46"/>
        <v>0</v>
      </c>
      <c r="CQ64" s="9">
        <f t="shared" si="31"/>
        <v>798.54248990520591</v>
      </c>
      <c r="CR64" s="27"/>
    </row>
    <row r="65" spans="2:96" x14ac:dyDescent="0.2">
      <c r="B65" s="1">
        <f t="shared" si="25"/>
        <v>43914</v>
      </c>
      <c r="C65" s="8">
        <f t="shared" si="20"/>
        <v>7.7142857142857144</v>
      </c>
      <c r="D65">
        <f t="shared" si="29"/>
        <v>54</v>
      </c>
      <c r="E65" s="14">
        <f t="shared" si="26"/>
        <v>0.15</v>
      </c>
      <c r="F65" s="3">
        <f t="shared" si="21"/>
        <v>2.8576511180631639</v>
      </c>
      <c r="G65" s="3">
        <f t="shared" si="8"/>
        <v>1.4189999999999996</v>
      </c>
      <c r="H65" s="27"/>
      <c r="I65" s="4">
        <f>I64-N65-J65</f>
        <v>2495451.2340725749</v>
      </c>
      <c r="J65" s="4"/>
      <c r="K65" s="4">
        <f t="shared" si="9"/>
        <v>7026.3789029977816</v>
      </c>
      <c r="L65" s="4">
        <f t="shared" si="40"/>
        <v>4.4494391494786534</v>
      </c>
      <c r="N65" s="4">
        <f t="shared" si="30"/>
        <v>798.54248990520591</v>
      </c>
      <c r="O65" s="4">
        <f t="shared" si="49"/>
        <v>1196.2538342292758</v>
      </c>
      <c r="P65" s="4">
        <f t="shared" si="49"/>
        <v>951.9917590993191</v>
      </c>
      <c r="Q65" s="4">
        <f t="shared" si="49"/>
        <v>757.54578191606004</v>
      </c>
      <c r="R65" s="4">
        <f t="shared" si="49"/>
        <v>602.77736613191655</v>
      </c>
      <c r="S65" s="4">
        <f t="shared" si="49"/>
        <v>479.60352816527194</v>
      </c>
      <c r="T65" s="4">
        <f t="shared" si="49"/>
        <v>381.58301461465294</v>
      </c>
      <c r="U65" s="4">
        <f t="shared" si="49"/>
        <v>303.58508192060737</v>
      </c>
      <c r="V65" s="4">
        <f t="shared" si="49"/>
        <v>241.5306789555143</v>
      </c>
      <c r="W65" s="4">
        <f t="shared" si="49"/>
        <v>192.15918915375048</v>
      </c>
      <c r="X65" s="4">
        <f t="shared" si="49"/>
        <v>152.87744211998367</v>
      </c>
      <c r="Y65" s="4">
        <f t="shared" si="49"/>
        <v>121.62293026845063</v>
      </c>
      <c r="Z65" s="4">
        <f t="shared" si="49"/>
        <v>96.755081757787636</v>
      </c>
      <c r="AA65" s="4">
        <f t="shared" si="49"/>
        <v>76.968837655933939</v>
      </c>
      <c r="AB65" s="4">
        <f t="shared" si="49"/>
        <v>61.225955952774576</v>
      </c>
      <c r="AC65" s="4">
        <f t="shared" si="49"/>
        <v>48.70040340434393</v>
      </c>
      <c r="AD65" s="4">
        <f t="shared" si="49"/>
        <v>38.734978399411155</v>
      </c>
      <c r="AE65" s="4">
        <f t="shared" si="47"/>
        <v>30.808120206401014</v>
      </c>
      <c r="AF65" s="4">
        <f t="shared" si="47"/>
        <v>24.536383625683779</v>
      </c>
      <c r="AG65" s="4">
        <f t="shared" si="47"/>
        <v>19.53046466896539</v>
      </c>
      <c r="AH65" s="4">
        <f t="shared" si="47"/>
        <v>15.537549063318972</v>
      </c>
      <c r="AI65" s="4">
        <f t="shared" si="12"/>
        <v>59.837846997597424</v>
      </c>
      <c r="AJ65" s="4">
        <f t="shared" si="23"/>
        <v>6652.7087182122259</v>
      </c>
      <c r="AK65" s="27"/>
      <c r="AL65">
        <f t="shared" si="5"/>
        <v>54</v>
      </c>
      <c r="AM65" s="14"/>
      <c r="AN65" s="14"/>
      <c r="AO65" s="4">
        <f t="shared" si="50"/>
        <v>76.35662771676229</v>
      </c>
      <c r="AP65" s="4">
        <f t="shared" si="50"/>
        <v>0</v>
      </c>
      <c r="AQ65" s="4">
        <f t="shared" si="50"/>
        <v>0</v>
      </c>
      <c r="AR65" s="4">
        <f t="shared" si="50"/>
        <v>0</v>
      </c>
      <c r="AS65" s="4">
        <f t="shared" si="50"/>
        <v>0</v>
      </c>
      <c r="AT65" s="4">
        <f t="shared" si="50"/>
        <v>0</v>
      </c>
      <c r="AU65" s="4">
        <f t="shared" si="50"/>
        <v>0</v>
      </c>
      <c r="AV65" s="4">
        <f t="shared" si="50"/>
        <v>0</v>
      </c>
      <c r="AW65" s="4">
        <f t="shared" si="50"/>
        <v>0</v>
      </c>
      <c r="AX65" s="4">
        <f t="shared" si="50"/>
        <v>0</v>
      </c>
      <c r="AY65" s="4">
        <f t="shared" si="50"/>
        <v>0</v>
      </c>
      <c r="AZ65" s="4">
        <f t="shared" si="50"/>
        <v>0</v>
      </c>
      <c r="BA65" s="4">
        <f t="shared" si="50"/>
        <v>0</v>
      </c>
      <c r="BB65" s="4">
        <f t="shared" si="50"/>
        <v>0</v>
      </c>
      <c r="BC65" s="4">
        <f t="shared" si="50"/>
        <v>0</v>
      </c>
      <c r="BD65" s="4">
        <f t="shared" si="50"/>
        <v>0</v>
      </c>
      <c r="BE65" s="4">
        <f t="shared" si="48"/>
        <v>0</v>
      </c>
      <c r="BF65" s="4">
        <f t="shared" si="48"/>
        <v>0</v>
      </c>
      <c r="BG65" s="4">
        <f t="shared" si="48"/>
        <v>0</v>
      </c>
      <c r="BH65" s="4">
        <f t="shared" si="48"/>
        <v>0</v>
      </c>
      <c r="BI65" s="4">
        <f t="shared" si="48"/>
        <v>0</v>
      </c>
      <c r="BJ65" s="4">
        <f t="shared" si="27"/>
        <v>76.35662771676229</v>
      </c>
      <c r="BK65" s="4">
        <f t="shared" si="24"/>
        <v>373.67018478555451</v>
      </c>
      <c r="BL65" s="4">
        <f t="shared" si="32"/>
        <v>4.9576880178181302</v>
      </c>
      <c r="BM65" s="4">
        <f t="shared" si="16"/>
        <v>7026.3789029977806</v>
      </c>
      <c r="BN65" s="18">
        <f t="shared" si="33"/>
        <v>4.4494391494786543</v>
      </c>
      <c r="BO65" s="4">
        <f t="shared" si="17"/>
        <v>5.3181046730361983</v>
      </c>
      <c r="BP65" s="27"/>
      <c r="BQ65" s="4">
        <f>I65+AJ65+BK65+SUM(J$11:J65)</f>
        <v>4999999.9999999981</v>
      </c>
      <c r="BR65" s="27"/>
      <c r="BS65">
        <f t="shared" si="6"/>
        <v>54</v>
      </c>
      <c r="BT65" s="11">
        <f t="shared" si="7"/>
        <v>0.99734115413654956</v>
      </c>
      <c r="BU65" s="9">
        <f t="shared" si="51"/>
        <v>119.4628932763698</v>
      </c>
      <c r="BV65" s="9">
        <f t="shared" si="51"/>
        <v>178.96097695057477</v>
      </c>
      <c r="BW65" s="9">
        <f t="shared" si="51"/>
        <v>142.41908396228985</v>
      </c>
      <c r="BX65" s="9">
        <f t="shared" si="51"/>
        <v>113.32973766711574</v>
      </c>
      <c r="BY65" s="9">
        <f t="shared" si="51"/>
        <v>90.176201103809262</v>
      </c>
      <c r="BZ65" s="9">
        <f t="shared" si="51"/>
        <v>71.749250446247018</v>
      </c>
      <c r="CA65" s="9">
        <f t="shared" si="51"/>
        <v>57.085266629202273</v>
      </c>
      <c r="CB65" s="9">
        <f t="shared" si="51"/>
        <v>45.416684397200619</v>
      </c>
      <c r="CC65" s="9">
        <f t="shared" si="51"/>
        <v>36.133272916331556</v>
      </c>
      <c r="CD65" s="9">
        <f t="shared" si="51"/>
        <v>28.747240123281752</v>
      </c>
      <c r="CE65" s="9">
        <f t="shared" si="51"/>
        <v>0</v>
      </c>
      <c r="CF65" s="9">
        <f t="shared" si="51"/>
        <v>0</v>
      </c>
      <c r="CG65" s="9">
        <f t="shared" si="51"/>
        <v>0</v>
      </c>
      <c r="CH65" s="9">
        <f t="shared" si="51"/>
        <v>0</v>
      </c>
      <c r="CI65" s="9">
        <f t="shared" si="51"/>
        <v>0</v>
      </c>
      <c r="CJ65" s="9">
        <f t="shared" si="35"/>
        <v>0</v>
      </c>
      <c r="CK65" s="9">
        <f t="shared" si="35"/>
        <v>0</v>
      </c>
      <c r="CL65" s="9">
        <f t="shared" si="35"/>
        <v>0</v>
      </c>
      <c r="CM65" s="9">
        <f t="shared" si="35"/>
        <v>0</v>
      </c>
      <c r="CN65" s="9">
        <f t="shared" si="46"/>
        <v>0</v>
      </c>
      <c r="CO65" s="9">
        <f t="shared" si="46"/>
        <v>0</v>
      </c>
      <c r="CP65" s="9">
        <f t="shared" si="46"/>
        <v>0</v>
      </c>
      <c r="CQ65" s="9">
        <f t="shared" si="31"/>
        <v>883.48060747242255</v>
      </c>
      <c r="CR65" s="27"/>
    </row>
    <row r="66" spans="2:96" x14ac:dyDescent="0.2">
      <c r="B66" s="1">
        <f t="shared" si="25"/>
        <v>43915</v>
      </c>
      <c r="C66" s="8">
        <f t="shared" si="20"/>
        <v>7.8571428571428568</v>
      </c>
      <c r="D66">
        <f t="shared" si="29"/>
        <v>55</v>
      </c>
      <c r="E66" s="14">
        <f t="shared" si="26"/>
        <v>0.15</v>
      </c>
      <c r="F66" s="3">
        <f t="shared" si="21"/>
        <v>2.8576511180631639</v>
      </c>
      <c r="G66" s="3">
        <f t="shared" si="8"/>
        <v>1.4189999999999996</v>
      </c>
      <c r="H66" s="27"/>
      <c r="I66" s="4">
        <f t="shared" si="22"/>
        <v>2494567.7534651025</v>
      </c>
      <c r="J66" s="4"/>
      <c r="K66" s="4">
        <f t="shared" si="9"/>
        <v>7909.8595104702044</v>
      </c>
      <c r="L66" s="4">
        <f t="shared" si="40"/>
        <v>3.984615226065515</v>
      </c>
      <c r="N66" s="4">
        <f t="shared" si="30"/>
        <v>883.48060747242255</v>
      </c>
      <c r="O66" s="4">
        <f t="shared" si="49"/>
        <v>750.62994051089356</v>
      </c>
      <c r="P66" s="4">
        <f t="shared" si="49"/>
        <v>1196.2538342292758</v>
      </c>
      <c r="Q66" s="4">
        <f t="shared" si="49"/>
        <v>951.9917590993191</v>
      </c>
      <c r="R66" s="4">
        <f t="shared" si="49"/>
        <v>757.54578191606004</v>
      </c>
      <c r="S66" s="4">
        <f t="shared" si="49"/>
        <v>602.77736613191655</v>
      </c>
      <c r="T66" s="4">
        <f t="shared" si="49"/>
        <v>479.60352816527194</v>
      </c>
      <c r="U66" s="4">
        <f t="shared" si="49"/>
        <v>381.58301461465294</v>
      </c>
      <c r="V66" s="4">
        <f t="shared" si="49"/>
        <v>303.58508192060737</v>
      </c>
      <c r="W66" s="4">
        <f t="shared" si="49"/>
        <v>241.5306789555143</v>
      </c>
      <c r="X66" s="4">
        <f t="shared" si="49"/>
        <v>192.15918915375048</v>
      </c>
      <c r="Y66" s="4">
        <f t="shared" si="49"/>
        <v>152.87744211998367</v>
      </c>
      <c r="Z66" s="4">
        <f t="shared" si="49"/>
        <v>121.62293026845063</v>
      </c>
      <c r="AA66" s="4">
        <f t="shared" si="49"/>
        <v>96.755081757787636</v>
      </c>
      <c r="AB66" s="4">
        <f t="shared" si="49"/>
        <v>76.968837655933939</v>
      </c>
      <c r="AC66" s="4">
        <f t="shared" si="49"/>
        <v>61.225955952774576</v>
      </c>
      <c r="AD66" s="4">
        <f t="shared" si="49"/>
        <v>48.70040340434393</v>
      </c>
      <c r="AE66" s="4">
        <f t="shared" si="47"/>
        <v>38.734978399411155</v>
      </c>
      <c r="AF66" s="4">
        <f t="shared" si="47"/>
        <v>30.808120206401014</v>
      </c>
      <c r="AG66" s="4">
        <f t="shared" si="47"/>
        <v>24.536383625683779</v>
      </c>
      <c r="AH66" s="4">
        <f t="shared" si="47"/>
        <v>19.53046466896539</v>
      </c>
      <c r="AI66" s="4">
        <f t="shared" si="12"/>
        <v>75.375396060916401</v>
      </c>
      <c r="AJ66" s="4">
        <f t="shared" si="23"/>
        <v>7488.2767762903359</v>
      </c>
      <c r="AK66" s="27"/>
      <c r="AL66">
        <f t="shared" si="5"/>
        <v>55</v>
      </c>
      <c r="AM66" s="14"/>
      <c r="AN66" s="14"/>
      <c r="AO66" s="4">
        <f t="shared" si="50"/>
        <v>47.91254939431235</v>
      </c>
      <c r="AP66" s="4">
        <f t="shared" si="50"/>
        <v>0</v>
      </c>
      <c r="AQ66" s="4">
        <f t="shared" si="50"/>
        <v>0</v>
      </c>
      <c r="AR66" s="4">
        <f t="shared" si="50"/>
        <v>0</v>
      </c>
      <c r="AS66" s="4">
        <f t="shared" si="50"/>
        <v>0</v>
      </c>
      <c r="AT66" s="4">
        <f t="shared" si="50"/>
        <v>0</v>
      </c>
      <c r="AU66" s="4">
        <f t="shared" si="50"/>
        <v>0</v>
      </c>
      <c r="AV66" s="4">
        <f t="shared" si="50"/>
        <v>0</v>
      </c>
      <c r="AW66" s="4">
        <f t="shared" si="50"/>
        <v>0</v>
      </c>
      <c r="AX66" s="4">
        <f t="shared" si="50"/>
        <v>0</v>
      </c>
      <c r="AY66" s="4">
        <f t="shared" si="50"/>
        <v>0</v>
      </c>
      <c r="AZ66" s="4">
        <f t="shared" si="50"/>
        <v>0</v>
      </c>
      <c r="BA66" s="4">
        <f t="shared" si="50"/>
        <v>0</v>
      </c>
      <c r="BB66" s="4">
        <f t="shared" si="50"/>
        <v>0</v>
      </c>
      <c r="BC66" s="4">
        <f t="shared" si="50"/>
        <v>0</v>
      </c>
      <c r="BD66" s="4">
        <f t="shared" si="50"/>
        <v>0</v>
      </c>
      <c r="BE66" s="4">
        <f t="shared" si="48"/>
        <v>0</v>
      </c>
      <c r="BF66" s="4">
        <f t="shared" si="48"/>
        <v>0</v>
      </c>
      <c r="BG66" s="4">
        <f t="shared" si="48"/>
        <v>0</v>
      </c>
      <c r="BH66" s="4">
        <f t="shared" si="48"/>
        <v>0</v>
      </c>
      <c r="BI66" s="4">
        <f t="shared" si="48"/>
        <v>0</v>
      </c>
      <c r="BJ66" s="4">
        <f t="shared" si="27"/>
        <v>47.91254939431235</v>
      </c>
      <c r="BK66" s="4">
        <f t="shared" si="24"/>
        <v>421.58273417986686</v>
      </c>
      <c r="BL66" s="4">
        <f t="shared" si="32"/>
        <v>4.4494391494786543</v>
      </c>
      <c r="BM66" s="4">
        <f t="shared" si="16"/>
        <v>7909.8595104702026</v>
      </c>
      <c r="BN66" s="18">
        <f t="shared" si="33"/>
        <v>3.984615226065515</v>
      </c>
      <c r="BO66" s="4">
        <f t="shared" si="17"/>
        <v>5.3298384582156233</v>
      </c>
      <c r="BP66" s="27"/>
      <c r="BQ66" s="4">
        <f>I66+AJ66+BK66+SUM(J$11:J66)</f>
        <v>4999999.9999999981</v>
      </c>
      <c r="BR66" s="27"/>
      <c r="BS66">
        <f t="shared" si="6"/>
        <v>55</v>
      </c>
      <c r="BT66" s="11">
        <f t="shared" si="7"/>
        <v>0.99700715064499656</v>
      </c>
      <c r="BU66" s="9">
        <f t="shared" si="51"/>
        <v>132.1254724659286</v>
      </c>
      <c r="BV66" s="9">
        <f t="shared" si="51"/>
        <v>112.25751272663838</v>
      </c>
      <c r="BW66" s="9">
        <f t="shared" si="51"/>
        <v>178.90104400696234</v>
      </c>
      <c r="BX66" s="9">
        <f t="shared" si="51"/>
        <v>142.37138867656952</v>
      </c>
      <c r="BY66" s="9">
        <f t="shared" si="51"/>
        <v>113.29178422669005</v>
      </c>
      <c r="BZ66" s="9">
        <f t="shared" si="51"/>
        <v>90.146001642071681</v>
      </c>
      <c r="CA66" s="9">
        <f t="shared" si="51"/>
        <v>71.725222058301767</v>
      </c>
      <c r="CB66" s="9">
        <f t="shared" si="51"/>
        <v>57.066149120322486</v>
      </c>
      <c r="CC66" s="9">
        <f t="shared" si="51"/>
        <v>45.401474625598887</v>
      </c>
      <c r="CD66" s="9">
        <f t="shared" si="51"/>
        <v>36.121172102818313</v>
      </c>
      <c r="CE66" s="9">
        <f t="shared" si="51"/>
        <v>0</v>
      </c>
      <c r="CF66" s="9">
        <f t="shared" si="51"/>
        <v>0</v>
      </c>
      <c r="CG66" s="9">
        <f t="shared" si="51"/>
        <v>0</v>
      </c>
      <c r="CH66" s="9">
        <f t="shared" si="51"/>
        <v>0</v>
      </c>
      <c r="CI66" s="9">
        <f t="shared" si="51"/>
        <v>0</v>
      </c>
      <c r="CJ66" s="9">
        <f t="shared" si="35"/>
        <v>0</v>
      </c>
      <c r="CK66" s="9">
        <f t="shared" si="35"/>
        <v>0</v>
      </c>
      <c r="CL66" s="9">
        <f t="shared" si="35"/>
        <v>0</v>
      </c>
      <c r="CM66" s="9">
        <f t="shared" si="35"/>
        <v>0</v>
      </c>
      <c r="CN66" s="9">
        <f t="shared" si="46"/>
        <v>0</v>
      </c>
      <c r="CO66" s="9">
        <f t="shared" si="46"/>
        <v>0</v>
      </c>
      <c r="CP66" s="9">
        <f t="shared" si="46"/>
        <v>0</v>
      </c>
      <c r="CQ66" s="9">
        <f t="shared" si="31"/>
        <v>979.40722165190209</v>
      </c>
      <c r="CR66" s="27"/>
    </row>
    <row r="67" spans="2:96" x14ac:dyDescent="0.2">
      <c r="B67" s="1">
        <f t="shared" si="25"/>
        <v>43916</v>
      </c>
      <c r="C67" s="8">
        <f t="shared" si="20"/>
        <v>8</v>
      </c>
      <c r="D67">
        <f t="shared" si="29"/>
        <v>56</v>
      </c>
      <c r="E67" s="14">
        <f t="shared" si="26"/>
        <v>0.15</v>
      </c>
      <c r="F67" s="3">
        <f t="shared" si="21"/>
        <v>2.8576511180631639</v>
      </c>
      <c r="G67" s="3">
        <f t="shared" si="8"/>
        <v>1.4189999999999996</v>
      </c>
      <c r="H67" s="27"/>
      <c r="I67" s="4">
        <f t="shared" si="22"/>
        <v>2493588.3462434504</v>
      </c>
      <c r="J67" s="4"/>
      <c r="K67" s="4">
        <f t="shared" si="9"/>
        <v>8889.266732122107</v>
      </c>
      <c r="L67" s="4">
        <f t="shared" si="40"/>
        <v>3.5623804914327768</v>
      </c>
      <c r="N67" s="4">
        <f t="shared" si="30"/>
        <v>979.40722165190209</v>
      </c>
      <c r="O67" s="4">
        <f t="shared" si="49"/>
        <v>830.47177102407716</v>
      </c>
      <c r="P67" s="4">
        <f t="shared" si="49"/>
        <v>750.62994051089356</v>
      </c>
      <c r="Q67" s="4">
        <f t="shared" si="49"/>
        <v>1196.2538342292758</v>
      </c>
      <c r="R67" s="4">
        <f t="shared" si="49"/>
        <v>951.9917590993191</v>
      </c>
      <c r="S67" s="4">
        <f t="shared" si="49"/>
        <v>757.54578191606004</v>
      </c>
      <c r="T67" s="4">
        <f t="shared" si="49"/>
        <v>602.77736613191655</v>
      </c>
      <c r="U67" s="4">
        <f t="shared" si="49"/>
        <v>479.60352816527194</v>
      </c>
      <c r="V67" s="4">
        <f t="shared" si="49"/>
        <v>381.58301461465294</v>
      </c>
      <c r="W67" s="4">
        <f t="shared" si="49"/>
        <v>303.58508192060737</v>
      </c>
      <c r="X67" s="4">
        <f t="shared" si="49"/>
        <v>241.5306789555143</v>
      </c>
      <c r="Y67" s="4">
        <f t="shared" si="49"/>
        <v>192.15918915375048</v>
      </c>
      <c r="Z67" s="4">
        <f t="shared" si="49"/>
        <v>152.87744211998367</v>
      </c>
      <c r="AA67" s="4">
        <f t="shared" si="49"/>
        <v>121.62293026845063</v>
      </c>
      <c r="AB67" s="4">
        <f t="shared" si="49"/>
        <v>96.755081757787636</v>
      </c>
      <c r="AC67" s="4">
        <f t="shared" si="49"/>
        <v>76.968837655933939</v>
      </c>
      <c r="AD67" s="4">
        <f t="shared" si="49"/>
        <v>61.225955952774576</v>
      </c>
      <c r="AE67" s="4">
        <f t="shared" si="47"/>
        <v>48.70040340434393</v>
      </c>
      <c r="AF67" s="4">
        <f t="shared" si="47"/>
        <v>38.734978399411155</v>
      </c>
      <c r="AG67" s="4">
        <f t="shared" si="47"/>
        <v>30.808120206401014</v>
      </c>
      <c r="AH67" s="4">
        <f t="shared" si="47"/>
        <v>24.536383625683779</v>
      </c>
      <c r="AI67" s="4">
        <f t="shared" si="12"/>
        <v>94.905860729881795</v>
      </c>
      <c r="AJ67" s="4">
        <f t="shared" si="23"/>
        <v>8414.6751614938912</v>
      </c>
      <c r="AK67" s="27"/>
      <c r="AL67">
        <f t="shared" si="5"/>
        <v>56</v>
      </c>
      <c r="AM67" s="14"/>
      <c r="AN67" s="14"/>
      <c r="AO67" s="4">
        <f t="shared" si="50"/>
        <v>53.008836448345349</v>
      </c>
      <c r="AP67" s="4">
        <f t="shared" si="50"/>
        <v>0</v>
      </c>
      <c r="AQ67" s="4">
        <f t="shared" si="50"/>
        <v>0</v>
      </c>
      <c r="AR67" s="4">
        <f t="shared" si="50"/>
        <v>0</v>
      </c>
      <c r="AS67" s="4">
        <f t="shared" si="50"/>
        <v>0</v>
      </c>
      <c r="AT67" s="4">
        <f t="shared" si="50"/>
        <v>0</v>
      </c>
      <c r="AU67" s="4">
        <f t="shared" si="50"/>
        <v>0</v>
      </c>
      <c r="AV67" s="4">
        <f t="shared" si="50"/>
        <v>0</v>
      </c>
      <c r="AW67" s="4">
        <f t="shared" si="50"/>
        <v>0</v>
      </c>
      <c r="AX67" s="4">
        <f t="shared" si="50"/>
        <v>0</v>
      </c>
      <c r="AY67" s="4">
        <f t="shared" si="50"/>
        <v>0</v>
      </c>
      <c r="AZ67" s="4">
        <f t="shared" si="50"/>
        <v>0</v>
      </c>
      <c r="BA67" s="4">
        <f t="shared" si="50"/>
        <v>0</v>
      </c>
      <c r="BB67" s="4">
        <f t="shared" si="50"/>
        <v>0</v>
      </c>
      <c r="BC67" s="4">
        <f t="shared" si="50"/>
        <v>0</v>
      </c>
      <c r="BD67" s="4">
        <f t="shared" si="50"/>
        <v>0</v>
      </c>
      <c r="BE67" s="4">
        <f t="shared" si="48"/>
        <v>0</v>
      </c>
      <c r="BF67" s="4">
        <f t="shared" si="48"/>
        <v>0</v>
      </c>
      <c r="BG67" s="4">
        <f t="shared" si="48"/>
        <v>0</v>
      </c>
      <c r="BH67" s="4">
        <f t="shared" si="48"/>
        <v>0</v>
      </c>
      <c r="BI67" s="4">
        <f t="shared" si="48"/>
        <v>0</v>
      </c>
      <c r="BJ67" s="4">
        <f t="shared" si="27"/>
        <v>53.008836448345349</v>
      </c>
      <c r="BK67" s="4">
        <f t="shared" si="24"/>
        <v>474.5915706282122</v>
      </c>
      <c r="BL67" s="4">
        <f t="shared" si="32"/>
        <v>3.984615226065515</v>
      </c>
      <c r="BM67" s="4">
        <f t="shared" si="16"/>
        <v>8889.2667321221033</v>
      </c>
      <c r="BN67" s="18">
        <f t="shared" si="33"/>
        <v>3.562380491432775</v>
      </c>
      <c r="BO67" s="4">
        <f t="shared" si="17"/>
        <v>5.338928225803329</v>
      </c>
      <c r="BP67" s="27"/>
      <c r="BQ67" s="4">
        <f>I67+AJ67+BK67+SUM(J$11:J67)</f>
        <v>4999999.9999999981</v>
      </c>
      <c r="BR67" s="27"/>
      <c r="BS67">
        <f t="shared" si="6"/>
        <v>56</v>
      </c>
      <c r="BT67" s="11">
        <f t="shared" si="7"/>
        <v>0.99663682454037605</v>
      </c>
      <c r="BU67" s="9">
        <f t="shared" si="51"/>
        <v>146.4169954978596</v>
      </c>
      <c r="BV67" s="9">
        <f t="shared" si="51"/>
        <v>124.15181231157878</v>
      </c>
      <c r="BW67" s="9">
        <f t="shared" si="51"/>
        <v>112.21581604735624</v>
      </c>
      <c r="BX67" s="9">
        <f t="shared" si="51"/>
        <v>178.83459340357723</v>
      </c>
      <c r="BY67" s="9">
        <f t="shared" si="51"/>
        <v>142.31850656660279</v>
      </c>
      <c r="BZ67" s="9">
        <f t="shared" si="51"/>
        <v>113.24970337991675</v>
      </c>
      <c r="CA67" s="9">
        <f t="shared" si="51"/>
        <v>90.112518012978725</v>
      </c>
      <c r="CB67" s="9">
        <f t="shared" si="51"/>
        <v>71.698580602349622</v>
      </c>
      <c r="CC67" s="9">
        <f t="shared" si="51"/>
        <v>57.044952597613744</v>
      </c>
      <c r="CD67" s="9">
        <f t="shared" si="51"/>
        <v>45.384610803477607</v>
      </c>
      <c r="CE67" s="9">
        <f t="shared" si="51"/>
        <v>0</v>
      </c>
      <c r="CF67" s="9">
        <f t="shared" si="51"/>
        <v>0</v>
      </c>
      <c r="CG67" s="9">
        <f t="shared" si="51"/>
        <v>0</v>
      </c>
      <c r="CH67" s="9">
        <f t="shared" si="51"/>
        <v>0</v>
      </c>
      <c r="CI67" s="9">
        <f t="shared" si="51"/>
        <v>0</v>
      </c>
      <c r="CJ67" s="9">
        <f t="shared" si="35"/>
        <v>0</v>
      </c>
      <c r="CK67" s="9">
        <f t="shared" si="35"/>
        <v>0</v>
      </c>
      <c r="CL67" s="9">
        <f t="shared" si="35"/>
        <v>0</v>
      </c>
      <c r="CM67" s="9">
        <f t="shared" si="35"/>
        <v>0</v>
      </c>
      <c r="CN67" s="9">
        <f t="shared" si="46"/>
        <v>0</v>
      </c>
      <c r="CO67" s="9">
        <f t="shared" si="46"/>
        <v>0</v>
      </c>
      <c r="CP67" s="9">
        <f t="shared" si="46"/>
        <v>0</v>
      </c>
      <c r="CQ67" s="9">
        <f t="shared" si="31"/>
        <v>1081.4280892233112</v>
      </c>
      <c r="CR67" s="27"/>
    </row>
    <row r="68" spans="2:96" x14ac:dyDescent="0.2">
      <c r="B68" s="1">
        <f t="shared" si="25"/>
        <v>43917</v>
      </c>
      <c r="C68" s="8">
        <f t="shared" si="20"/>
        <v>8.1428571428571423</v>
      </c>
      <c r="D68">
        <f t="shared" si="29"/>
        <v>57</v>
      </c>
      <c r="E68" s="14">
        <f t="shared" si="26"/>
        <v>0.15</v>
      </c>
      <c r="F68" s="3">
        <f t="shared" si="21"/>
        <v>2.8576511180631639</v>
      </c>
      <c r="G68" s="3">
        <f t="shared" si="8"/>
        <v>1.4189999999999996</v>
      </c>
      <c r="H68" s="27"/>
      <c r="I68" s="4">
        <f t="shared" si="22"/>
        <v>2492506.9181542271</v>
      </c>
      <c r="J68" s="4"/>
      <c r="K68" s="4">
        <f t="shared" si="9"/>
        <v>9970.6948213454179</v>
      </c>
      <c r="L68" s="4">
        <f t="shared" si="40"/>
        <v>3.1788539786010857</v>
      </c>
      <c r="N68" s="4">
        <f t="shared" si="30"/>
        <v>1081.4280892233112</v>
      </c>
      <c r="O68" s="4">
        <f t="shared" si="49"/>
        <v>920.64278835278787</v>
      </c>
      <c r="P68" s="4">
        <f t="shared" si="49"/>
        <v>830.47177102407716</v>
      </c>
      <c r="Q68" s="4">
        <f t="shared" si="49"/>
        <v>750.62994051089356</v>
      </c>
      <c r="R68" s="4">
        <f t="shared" si="49"/>
        <v>1196.2538342292758</v>
      </c>
      <c r="S68" s="4">
        <f t="shared" si="49"/>
        <v>951.9917590993191</v>
      </c>
      <c r="T68" s="4">
        <f t="shared" si="49"/>
        <v>757.54578191606004</v>
      </c>
      <c r="U68" s="4">
        <f t="shared" si="49"/>
        <v>602.77736613191655</v>
      </c>
      <c r="V68" s="4">
        <f t="shared" si="49"/>
        <v>479.60352816527194</v>
      </c>
      <c r="W68" s="4">
        <f t="shared" si="49"/>
        <v>381.58301461465294</v>
      </c>
      <c r="X68" s="4">
        <f t="shared" si="49"/>
        <v>303.58508192060737</v>
      </c>
      <c r="Y68" s="4">
        <f t="shared" si="49"/>
        <v>241.5306789555143</v>
      </c>
      <c r="Z68" s="4">
        <f t="shared" si="49"/>
        <v>192.15918915375048</v>
      </c>
      <c r="AA68" s="4">
        <f t="shared" si="49"/>
        <v>152.87744211998367</v>
      </c>
      <c r="AB68" s="4">
        <f t="shared" si="49"/>
        <v>121.62293026845063</v>
      </c>
      <c r="AC68" s="4">
        <f t="shared" si="49"/>
        <v>96.755081757787636</v>
      </c>
      <c r="AD68" s="4">
        <f t="shared" si="49"/>
        <v>76.968837655933939</v>
      </c>
      <c r="AE68" s="4">
        <f t="shared" si="47"/>
        <v>61.225955952774576</v>
      </c>
      <c r="AF68" s="4">
        <f t="shared" si="47"/>
        <v>48.70040340434393</v>
      </c>
      <c r="AG68" s="4">
        <f t="shared" si="47"/>
        <v>38.734978399411155</v>
      </c>
      <c r="AH68" s="4">
        <f t="shared" si="47"/>
        <v>30.808120206401014</v>
      </c>
      <c r="AI68" s="4">
        <f t="shared" si="12"/>
        <v>119.44224435556558</v>
      </c>
      <c r="AJ68" s="4">
        <f t="shared" si="23"/>
        <v>9437.3388174180873</v>
      </c>
      <c r="AK68" s="27"/>
      <c r="AL68">
        <f t="shared" si="5"/>
        <v>57</v>
      </c>
      <c r="AM68" s="14"/>
      <c r="AN68" s="14"/>
      <c r="AO68" s="4">
        <f t="shared" si="50"/>
        <v>58.764433299114124</v>
      </c>
      <c r="AP68" s="4">
        <f t="shared" si="50"/>
        <v>0</v>
      </c>
      <c r="AQ68" s="4">
        <f t="shared" si="50"/>
        <v>0</v>
      </c>
      <c r="AR68" s="4">
        <f t="shared" si="50"/>
        <v>0</v>
      </c>
      <c r="AS68" s="4">
        <f t="shared" si="50"/>
        <v>0</v>
      </c>
      <c r="AT68" s="4">
        <f t="shared" si="50"/>
        <v>0</v>
      </c>
      <c r="AU68" s="4">
        <f t="shared" si="50"/>
        <v>0</v>
      </c>
      <c r="AV68" s="4">
        <f t="shared" si="50"/>
        <v>0</v>
      </c>
      <c r="AW68" s="4">
        <f t="shared" si="50"/>
        <v>0</v>
      </c>
      <c r="AX68" s="4">
        <f t="shared" si="50"/>
        <v>0</v>
      </c>
      <c r="AY68" s="4">
        <f t="shared" si="50"/>
        <v>0</v>
      </c>
      <c r="AZ68" s="4">
        <f t="shared" si="50"/>
        <v>0</v>
      </c>
      <c r="BA68" s="4">
        <f t="shared" si="50"/>
        <v>0</v>
      </c>
      <c r="BB68" s="4">
        <f t="shared" si="50"/>
        <v>0</v>
      </c>
      <c r="BC68" s="4">
        <f t="shared" si="50"/>
        <v>0</v>
      </c>
      <c r="BD68" s="4">
        <f t="shared" si="50"/>
        <v>0</v>
      </c>
      <c r="BE68" s="4">
        <f t="shared" si="48"/>
        <v>0</v>
      </c>
      <c r="BF68" s="4">
        <f t="shared" si="48"/>
        <v>0</v>
      </c>
      <c r="BG68" s="4">
        <f t="shared" si="48"/>
        <v>0</v>
      </c>
      <c r="BH68" s="4">
        <f t="shared" si="48"/>
        <v>0</v>
      </c>
      <c r="BI68" s="4">
        <f t="shared" si="48"/>
        <v>0</v>
      </c>
      <c r="BJ68" s="4">
        <f t="shared" si="27"/>
        <v>58.764433299114124</v>
      </c>
      <c r="BK68" s="4">
        <f t="shared" si="24"/>
        <v>533.35600392732636</v>
      </c>
      <c r="BL68" s="4">
        <f t="shared" si="32"/>
        <v>3.5623804914327772</v>
      </c>
      <c r="BM68" s="4">
        <f t="shared" si="16"/>
        <v>9970.6948213454143</v>
      </c>
      <c r="BN68" s="18">
        <f t="shared" si="33"/>
        <v>3.1788539786010843</v>
      </c>
      <c r="BO68" s="4">
        <f t="shared" si="17"/>
        <v>5.3492360711463132</v>
      </c>
      <c r="BP68" s="27"/>
      <c r="BQ68" s="4">
        <f>I68+AJ68+BK68+SUM(J$11:J68)</f>
        <v>4999999.9999999981</v>
      </c>
      <c r="BR68" s="27"/>
      <c r="BS68">
        <f t="shared" si="6"/>
        <v>57</v>
      </c>
      <c r="BT68" s="11">
        <f t="shared" si="7"/>
        <v>0.99622799796953065</v>
      </c>
      <c r="BU68" s="9">
        <f t="shared" si="51"/>
        <v>161.60234104124314</v>
      </c>
      <c r="BV68" s="9">
        <f t="shared" si="51"/>
        <v>137.57551828286762</v>
      </c>
      <c r="BW68" s="9">
        <f t="shared" si="51"/>
        <v>124.10088447262903</v>
      </c>
      <c r="BX68" s="9">
        <f t="shared" si="51"/>
        <v>112.16978442767331</v>
      </c>
      <c r="BY68" s="9">
        <f t="shared" si="51"/>
        <v>178.76123435064093</v>
      </c>
      <c r="BZ68" s="9">
        <f t="shared" si="51"/>
        <v>142.26012663765096</v>
      </c>
      <c r="CA68" s="9">
        <f t="shared" si="51"/>
        <v>113.20324765327487</v>
      </c>
      <c r="CB68" s="9">
        <f t="shared" si="51"/>
        <v>90.07555330244189</v>
      </c>
      <c r="CC68" s="9">
        <f t="shared" si="51"/>
        <v>71.669169402481842</v>
      </c>
      <c r="CD68" s="9">
        <f t="shared" si="51"/>
        <v>57.021552406310079</v>
      </c>
      <c r="CE68" s="9">
        <f t="shared" si="51"/>
        <v>0</v>
      </c>
      <c r="CF68" s="9">
        <f t="shared" si="51"/>
        <v>0</v>
      </c>
      <c r="CG68" s="9">
        <f t="shared" si="51"/>
        <v>0</v>
      </c>
      <c r="CH68" s="9">
        <f t="shared" si="51"/>
        <v>0</v>
      </c>
      <c r="CI68" s="9">
        <f t="shared" si="51"/>
        <v>0</v>
      </c>
      <c r="CJ68" s="9">
        <f t="shared" si="35"/>
        <v>0</v>
      </c>
      <c r="CK68" s="9">
        <f t="shared" si="35"/>
        <v>0</v>
      </c>
      <c r="CL68" s="9">
        <f t="shared" si="35"/>
        <v>0</v>
      </c>
      <c r="CM68" s="9">
        <f t="shared" si="35"/>
        <v>0</v>
      </c>
      <c r="CN68" s="9">
        <f t="shared" si="46"/>
        <v>0</v>
      </c>
      <c r="CO68" s="9">
        <f t="shared" si="46"/>
        <v>0</v>
      </c>
      <c r="CP68" s="9">
        <f t="shared" si="46"/>
        <v>0</v>
      </c>
      <c r="CQ68" s="9">
        <f t="shared" si="31"/>
        <v>1188.4394119772137</v>
      </c>
      <c r="CR68" s="27"/>
    </row>
    <row r="69" spans="2:96" x14ac:dyDescent="0.2">
      <c r="B69" s="1">
        <f t="shared" si="25"/>
        <v>43918</v>
      </c>
      <c r="C69" s="8">
        <f t="shared" si="20"/>
        <v>8.2857142857142865</v>
      </c>
      <c r="D69">
        <f t="shared" si="29"/>
        <v>58</v>
      </c>
      <c r="E69" s="14">
        <f t="shared" si="26"/>
        <v>0.15</v>
      </c>
      <c r="F69" s="3">
        <f t="shared" si="21"/>
        <v>2.8576511180631639</v>
      </c>
      <c r="G69" s="3">
        <f t="shared" si="8"/>
        <v>1.4189999999999996</v>
      </c>
      <c r="H69" s="27"/>
      <c r="I69" s="4">
        <f t="shared" si="22"/>
        <v>2491318.4787422498</v>
      </c>
      <c r="J69" s="4"/>
      <c r="K69" s="4">
        <f t="shared" si="9"/>
        <v>11159.134233322631</v>
      </c>
      <c r="L69" s="4">
        <f t="shared" si="40"/>
        <v>2.8304940155266816</v>
      </c>
      <c r="N69" s="4">
        <f t="shared" si="30"/>
        <v>1188.4394119772137</v>
      </c>
      <c r="O69" s="4">
        <f t="shared" si="49"/>
        <v>1016.5424038699125</v>
      </c>
      <c r="P69" s="4">
        <f t="shared" si="49"/>
        <v>920.64278835278787</v>
      </c>
      <c r="Q69" s="4">
        <f t="shared" si="49"/>
        <v>830.47177102407716</v>
      </c>
      <c r="R69" s="4">
        <f t="shared" si="49"/>
        <v>750.62994051089356</v>
      </c>
      <c r="S69" s="4">
        <f t="shared" si="49"/>
        <v>1196.2538342292758</v>
      </c>
      <c r="T69" s="4">
        <f t="shared" si="49"/>
        <v>951.9917590993191</v>
      </c>
      <c r="U69" s="4">
        <f t="shared" si="49"/>
        <v>757.54578191606004</v>
      </c>
      <c r="V69" s="4">
        <f t="shared" si="49"/>
        <v>602.77736613191655</v>
      </c>
      <c r="W69" s="4">
        <f t="shared" si="49"/>
        <v>479.60352816527194</v>
      </c>
      <c r="X69" s="4">
        <f t="shared" si="49"/>
        <v>381.58301461465294</v>
      </c>
      <c r="Y69" s="4">
        <f t="shared" si="49"/>
        <v>303.58508192060737</v>
      </c>
      <c r="Z69" s="4">
        <f t="shared" si="49"/>
        <v>241.5306789555143</v>
      </c>
      <c r="AA69" s="4">
        <f t="shared" si="49"/>
        <v>192.15918915375048</v>
      </c>
      <c r="AB69" s="4">
        <f t="shared" si="49"/>
        <v>152.87744211998367</v>
      </c>
      <c r="AC69" s="4">
        <f t="shared" si="49"/>
        <v>121.62293026845063</v>
      </c>
      <c r="AD69" s="4">
        <f t="shared" si="49"/>
        <v>96.755081757787636</v>
      </c>
      <c r="AE69" s="4">
        <f t="shared" si="47"/>
        <v>76.968837655933939</v>
      </c>
      <c r="AF69" s="4">
        <f t="shared" si="47"/>
        <v>61.225955952774576</v>
      </c>
      <c r="AG69" s="4">
        <f t="shared" si="47"/>
        <v>48.70040340434393</v>
      </c>
      <c r="AH69" s="4">
        <f t="shared" si="47"/>
        <v>38.734978399411155</v>
      </c>
      <c r="AI69" s="4">
        <f t="shared" si="12"/>
        <v>150.25036456196659</v>
      </c>
      <c r="AJ69" s="4">
        <f t="shared" si="23"/>
        <v>10560.892544041904</v>
      </c>
      <c r="AK69" s="27"/>
      <c r="AL69">
        <f t="shared" si="5"/>
        <v>58</v>
      </c>
      <c r="AM69" s="14"/>
      <c r="AN69" s="14"/>
      <c r="AO69" s="4">
        <f t="shared" si="50"/>
        <v>64.885685353398671</v>
      </c>
      <c r="AP69" s="4">
        <f t="shared" si="50"/>
        <v>0</v>
      </c>
      <c r="AQ69" s="4">
        <f t="shared" si="50"/>
        <v>0</v>
      </c>
      <c r="AR69" s="4">
        <f t="shared" si="50"/>
        <v>0</v>
      </c>
      <c r="AS69" s="4">
        <f t="shared" si="50"/>
        <v>0</v>
      </c>
      <c r="AT69" s="4">
        <f t="shared" si="50"/>
        <v>0</v>
      </c>
      <c r="AU69" s="4">
        <f t="shared" si="50"/>
        <v>0</v>
      </c>
      <c r="AV69" s="4">
        <f t="shared" si="50"/>
        <v>0</v>
      </c>
      <c r="AW69" s="4">
        <f t="shared" si="50"/>
        <v>0</v>
      </c>
      <c r="AX69" s="4">
        <f t="shared" si="50"/>
        <v>0</v>
      </c>
      <c r="AY69" s="4">
        <f t="shared" si="50"/>
        <v>0</v>
      </c>
      <c r="AZ69" s="4">
        <f t="shared" si="50"/>
        <v>0</v>
      </c>
      <c r="BA69" s="4">
        <f t="shared" si="50"/>
        <v>0</v>
      </c>
      <c r="BB69" s="4">
        <f t="shared" si="50"/>
        <v>0</v>
      </c>
      <c r="BC69" s="4">
        <f t="shared" si="50"/>
        <v>0</v>
      </c>
      <c r="BD69" s="4">
        <f t="shared" si="50"/>
        <v>0</v>
      </c>
      <c r="BE69" s="4">
        <f t="shared" si="48"/>
        <v>0</v>
      </c>
      <c r="BF69" s="4">
        <f t="shared" si="48"/>
        <v>0</v>
      </c>
      <c r="BG69" s="4">
        <f t="shared" si="48"/>
        <v>0</v>
      </c>
      <c r="BH69" s="4">
        <f t="shared" si="48"/>
        <v>0</v>
      </c>
      <c r="BI69" s="4">
        <f t="shared" si="48"/>
        <v>0</v>
      </c>
      <c r="BJ69" s="4">
        <f t="shared" si="27"/>
        <v>64.885685353398671</v>
      </c>
      <c r="BK69" s="4">
        <f t="shared" si="24"/>
        <v>598.24168928072504</v>
      </c>
      <c r="BL69" s="4">
        <f t="shared" si="32"/>
        <v>3.1788539786010857</v>
      </c>
      <c r="BM69" s="4">
        <f t="shared" si="16"/>
        <v>11159.134233322629</v>
      </c>
      <c r="BN69" s="18">
        <f t="shared" si="33"/>
        <v>2.8304940155266802</v>
      </c>
      <c r="BO69" s="4">
        <f t="shared" si="17"/>
        <v>5.3610045078075803</v>
      </c>
      <c r="BP69" s="27"/>
      <c r="BQ69" s="4">
        <f>I69+AJ69+BK69+SUM(J$11:J69)</f>
        <v>4999999.9999999981</v>
      </c>
      <c r="BR69" s="27"/>
      <c r="BS69">
        <f t="shared" si="6"/>
        <v>58</v>
      </c>
      <c r="BT69" s="11">
        <f t="shared" si="7"/>
        <v>0.99577881625099607</v>
      </c>
      <c r="BU69" s="9">
        <f t="shared" si="51"/>
        <v>177.51341862670495</v>
      </c>
      <c r="BV69" s="9">
        <f t="shared" si="51"/>
        <v>151.83770873917851</v>
      </c>
      <c r="BW69" s="9">
        <f t="shared" si="51"/>
        <v>137.51348789639331</v>
      </c>
      <c r="BX69" s="9">
        <f t="shared" si="51"/>
        <v>124.04492956203357</v>
      </c>
      <c r="BY69" s="9">
        <f t="shared" si="51"/>
        <v>112.11920904067398</v>
      </c>
      <c r="BZ69" s="9">
        <f t="shared" si="51"/>
        <v>178.68063404768154</v>
      </c>
      <c r="CA69" s="9">
        <f t="shared" si="51"/>
        <v>142.1959840434935</v>
      </c>
      <c r="CB69" s="9">
        <f t="shared" si="51"/>
        <v>113.15220629584643</v>
      </c>
      <c r="CC69" s="9">
        <f t="shared" si="51"/>
        <v>90.034939816459953</v>
      </c>
      <c r="CD69" s="9">
        <f t="shared" si="51"/>
        <v>71.63685503193237</v>
      </c>
      <c r="CE69" s="9">
        <f t="shared" si="51"/>
        <v>0</v>
      </c>
      <c r="CF69" s="9">
        <f t="shared" si="51"/>
        <v>0</v>
      </c>
      <c r="CG69" s="9">
        <f t="shared" si="51"/>
        <v>0</v>
      </c>
      <c r="CH69" s="9">
        <f t="shared" si="51"/>
        <v>0</v>
      </c>
      <c r="CI69" s="9">
        <f t="shared" si="51"/>
        <v>0</v>
      </c>
      <c r="CJ69" s="9">
        <f t="shared" si="35"/>
        <v>0</v>
      </c>
      <c r="CK69" s="9">
        <f t="shared" si="35"/>
        <v>0</v>
      </c>
      <c r="CL69" s="9">
        <f t="shared" si="35"/>
        <v>0</v>
      </c>
      <c r="CM69" s="9">
        <f t="shared" si="35"/>
        <v>0</v>
      </c>
      <c r="CN69" s="9">
        <f t="shared" si="46"/>
        <v>0</v>
      </c>
      <c r="CO69" s="9">
        <f t="shared" si="46"/>
        <v>0</v>
      </c>
      <c r="CP69" s="9">
        <f t="shared" si="46"/>
        <v>0</v>
      </c>
      <c r="CQ69" s="9">
        <f t="shared" si="31"/>
        <v>1298.7293731003979</v>
      </c>
      <c r="CR69" s="27"/>
    </row>
    <row r="70" spans="2:96" x14ac:dyDescent="0.2">
      <c r="B70" s="1">
        <f t="shared" si="25"/>
        <v>43919</v>
      </c>
      <c r="C70" s="8">
        <f t="shared" si="20"/>
        <v>8.4285714285714288</v>
      </c>
      <c r="D70">
        <f t="shared" si="29"/>
        <v>59</v>
      </c>
      <c r="E70" s="14">
        <f t="shared" si="26"/>
        <v>0.15</v>
      </c>
      <c r="F70" s="3">
        <f t="shared" si="21"/>
        <v>2.8576511180631639</v>
      </c>
      <c r="G70" s="3">
        <f t="shared" si="8"/>
        <v>1.4189999999999996</v>
      </c>
      <c r="H70" s="27"/>
      <c r="I70" s="4">
        <f t="shared" si="22"/>
        <v>2490019.7493691496</v>
      </c>
      <c r="J70" s="4"/>
      <c r="K70" s="4">
        <f t="shared" si="9"/>
        <v>12457.863606423029</v>
      </c>
      <c r="L70" s="4">
        <f t="shared" si="40"/>
        <v>2.5140858821060492</v>
      </c>
      <c r="N70" s="4">
        <f t="shared" si="30"/>
        <v>1298.7293731003979</v>
      </c>
      <c r="O70" s="4">
        <f t="shared" si="49"/>
        <v>1117.1330472585807</v>
      </c>
      <c r="P70" s="4">
        <f t="shared" si="49"/>
        <v>1016.5424038699125</v>
      </c>
      <c r="Q70" s="4">
        <f t="shared" si="49"/>
        <v>920.64278835278787</v>
      </c>
      <c r="R70" s="4">
        <f t="shared" si="49"/>
        <v>830.47177102407716</v>
      </c>
      <c r="S70" s="4">
        <f t="shared" si="49"/>
        <v>750.62994051089356</v>
      </c>
      <c r="T70" s="4">
        <f t="shared" si="49"/>
        <v>1196.2538342292758</v>
      </c>
      <c r="U70" s="4">
        <f t="shared" si="49"/>
        <v>951.9917590993191</v>
      </c>
      <c r="V70" s="4">
        <f t="shared" si="49"/>
        <v>757.54578191606004</v>
      </c>
      <c r="W70" s="4">
        <f t="shared" si="49"/>
        <v>602.77736613191655</v>
      </c>
      <c r="X70" s="4">
        <f t="shared" si="49"/>
        <v>479.60352816527194</v>
      </c>
      <c r="Y70" s="4">
        <f t="shared" si="49"/>
        <v>381.58301461465294</v>
      </c>
      <c r="Z70" s="4">
        <f t="shared" si="49"/>
        <v>303.58508192060737</v>
      </c>
      <c r="AA70" s="4">
        <f t="shared" si="49"/>
        <v>241.5306789555143</v>
      </c>
      <c r="AB70" s="4">
        <f t="shared" si="49"/>
        <v>192.15918915375048</v>
      </c>
      <c r="AC70" s="4">
        <f t="shared" si="49"/>
        <v>152.87744211998367</v>
      </c>
      <c r="AD70" s="4">
        <f t="shared" si="49"/>
        <v>121.62293026845063</v>
      </c>
      <c r="AE70" s="4">
        <f t="shared" si="47"/>
        <v>96.755081757787636</v>
      </c>
      <c r="AF70" s="4">
        <f t="shared" si="47"/>
        <v>76.968837655933939</v>
      </c>
      <c r="AG70" s="4">
        <f t="shared" si="47"/>
        <v>61.225955952774576</v>
      </c>
      <c r="AH70" s="4">
        <f t="shared" si="47"/>
        <v>48.70040340434393</v>
      </c>
      <c r="AI70" s="4">
        <f t="shared" si="12"/>
        <v>188.98534296137774</v>
      </c>
      <c r="AJ70" s="4">
        <f t="shared" si="23"/>
        <v>11788.31555242367</v>
      </c>
      <c r="AK70" s="27"/>
      <c r="AL70">
        <f t="shared" si="5"/>
        <v>59</v>
      </c>
      <c r="AM70" s="14"/>
      <c r="AN70" s="14"/>
      <c r="AO70" s="4">
        <f t="shared" si="50"/>
        <v>71.306364718632821</v>
      </c>
      <c r="AP70" s="4">
        <f t="shared" si="50"/>
        <v>0</v>
      </c>
      <c r="AQ70" s="4">
        <f t="shared" si="50"/>
        <v>0</v>
      </c>
      <c r="AR70" s="4">
        <f t="shared" si="50"/>
        <v>0</v>
      </c>
      <c r="AS70" s="4">
        <f t="shared" si="50"/>
        <v>0</v>
      </c>
      <c r="AT70" s="4">
        <f t="shared" si="50"/>
        <v>0</v>
      </c>
      <c r="AU70" s="4">
        <f t="shared" si="50"/>
        <v>0</v>
      </c>
      <c r="AV70" s="4">
        <f t="shared" si="50"/>
        <v>0</v>
      </c>
      <c r="AW70" s="4">
        <f t="shared" si="50"/>
        <v>0</v>
      </c>
      <c r="AX70" s="4">
        <f t="shared" si="50"/>
        <v>0</v>
      </c>
      <c r="AY70" s="4">
        <f t="shared" si="50"/>
        <v>0</v>
      </c>
      <c r="AZ70" s="4">
        <f t="shared" si="50"/>
        <v>0</v>
      </c>
      <c r="BA70" s="4">
        <f t="shared" si="50"/>
        <v>0</v>
      </c>
      <c r="BB70" s="4">
        <f t="shared" si="50"/>
        <v>0</v>
      </c>
      <c r="BC70" s="4">
        <f t="shared" si="50"/>
        <v>0</v>
      </c>
      <c r="BD70" s="4">
        <f t="shared" si="50"/>
        <v>0</v>
      </c>
      <c r="BE70" s="4">
        <f t="shared" si="48"/>
        <v>0</v>
      </c>
      <c r="BF70" s="4">
        <f t="shared" si="48"/>
        <v>0</v>
      </c>
      <c r="BG70" s="4">
        <f t="shared" si="48"/>
        <v>0</v>
      </c>
      <c r="BH70" s="4">
        <f t="shared" si="48"/>
        <v>0</v>
      </c>
      <c r="BI70" s="4">
        <f t="shared" si="48"/>
        <v>0</v>
      </c>
      <c r="BJ70" s="4">
        <f t="shared" si="27"/>
        <v>71.306364718632821</v>
      </c>
      <c r="BK70" s="4">
        <f t="shared" si="24"/>
        <v>669.54805399935788</v>
      </c>
      <c r="BL70" s="4">
        <f t="shared" si="32"/>
        <v>2.8304940155266816</v>
      </c>
      <c r="BM70" s="4">
        <f t="shared" si="16"/>
        <v>12457.863606423029</v>
      </c>
      <c r="BN70" s="18">
        <f t="shared" si="33"/>
        <v>2.5140858821060488</v>
      </c>
      <c r="BO70" s="4">
        <f t="shared" si="17"/>
        <v>5.3745014004981728</v>
      </c>
      <c r="BP70" s="27"/>
      <c r="BQ70" s="4">
        <f>I70+AJ70+BK70+SUM(J$11:J70)</f>
        <v>4999999.9999999981</v>
      </c>
      <c r="BR70" s="27"/>
      <c r="BS70">
        <f t="shared" si="6"/>
        <v>59</v>
      </c>
      <c r="BT70" s="11">
        <f t="shared" si="7"/>
        <v>0.99528808156080784</v>
      </c>
      <c r="BU70" s="9">
        <f t="shared" si="51"/>
        <v>193.89147993296484</v>
      </c>
      <c r="BV70" s="9">
        <f t="shared" si="51"/>
        <v>166.7803811181258</v>
      </c>
      <c r="BW70" s="9">
        <f t="shared" si="51"/>
        <v>151.76288084593455</v>
      </c>
      <c r="BX70" s="9">
        <f t="shared" si="51"/>
        <v>137.44571919336585</v>
      </c>
      <c r="BY70" s="9">
        <f t="shared" si="51"/>
        <v>123.98379836594404</v>
      </c>
      <c r="BZ70" s="9">
        <f t="shared" si="51"/>
        <v>112.06395501797859</v>
      </c>
      <c r="CA70" s="9">
        <f t="shared" si="51"/>
        <v>178.59257755947249</v>
      </c>
      <c r="CB70" s="9">
        <f t="shared" si="51"/>
        <v>142.12590773634901</v>
      </c>
      <c r="CC70" s="9">
        <f t="shared" si="51"/>
        <v>113.09644319665763</v>
      </c>
      <c r="CD70" s="9">
        <f t="shared" si="51"/>
        <v>89.990569251856769</v>
      </c>
      <c r="CE70" s="9">
        <f t="shared" si="51"/>
        <v>0</v>
      </c>
      <c r="CF70" s="9">
        <f t="shared" si="51"/>
        <v>0</v>
      </c>
      <c r="CG70" s="9">
        <f t="shared" si="51"/>
        <v>0</v>
      </c>
      <c r="CH70" s="9">
        <f t="shared" si="51"/>
        <v>0</v>
      </c>
      <c r="CI70" s="9">
        <f t="shared" si="51"/>
        <v>0</v>
      </c>
      <c r="CJ70" s="9">
        <f t="shared" si="35"/>
        <v>0</v>
      </c>
      <c r="CK70" s="9">
        <f t="shared" si="35"/>
        <v>0</v>
      </c>
      <c r="CL70" s="9">
        <f t="shared" si="35"/>
        <v>0</v>
      </c>
      <c r="CM70" s="9">
        <f t="shared" si="35"/>
        <v>0</v>
      </c>
      <c r="CN70" s="9">
        <f t="shared" si="46"/>
        <v>0</v>
      </c>
      <c r="CO70" s="9">
        <f t="shared" si="46"/>
        <v>0</v>
      </c>
      <c r="CP70" s="9">
        <f t="shared" si="46"/>
        <v>0</v>
      </c>
      <c r="CQ70" s="9">
        <f t="shared" si="31"/>
        <v>1409.7337122186498</v>
      </c>
      <c r="CR70" s="27"/>
    </row>
    <row r="71" spans="2:96" x14ac:dyDescent="0.2">
      <c r="B71" s="1">
        <f t="shared" si="25"/>
        <v>43920</v>
      </c>
      <c r="C71" s="8">
        <f t="shared" si="20"/>
        <v>8.5714285714285712</v>
      </c>
      <c r="D71">
        <f t="shared" si="29"/>
        <v>60</v>
      </c>
      <c r="E71" s="14">
        <f t="shared" si="26"/>
        <v>0.15</v>
      </c>
      <c r="F71" s="3">
        <f t="shared" si="21"/>
        <v>2.8576511180631639</v>
      </c>
      <c r="G71" s="3">
        <f t="shared" si="8"/>
        <v>1.4189999999999996</v>
      </c>
      <c r="H71" s="27"/>
      <c r="I71" s="4">
        <f t="shared" si="22"/>
        <v>2488610.0156569309</v>
      </c>
      <c r="J71" s="4"/>
      <c r="K71" s="4">
        <f t="shared" si="9"/>
        <v>13867.597318641678</v>
      </c>
      <c r="L71" s="4">
        <f t="shared" si="40"/>
        <v>2.2267118785407214</v>
      </c>
      <c r="N71" s="4">
        <f t="shared" si="30"/>
        <v>1409.7337122186498</v>
      </c>
      <c r="O71" s="4">
        <f t="shared" si="49"/>
        <v>1220.8056107143739</v>
      </c>
      <c r="P71" s="4">
        <f t="shared" si="49"/>
        <v>1117.1330472585807</v>
      </c>
      <c r="Q71" s="4">
        <f t="shared" si="49"/>
        <v>1016.5424038699125</v>
      </c>
      <c r="R71" s="4">
        <f t="shared" si="49"/>
        <v>920.64278835278787</v>
      </c>
      <c r="S71" s="4">
        <f t="shared" si="49"/>
        <v>830.47177102407716</v>
      </c>
      <c r="T71" s="4">
        <f t="shared" si="49"/>
        <v>750.62994051089356</v>
      </c>
      <c r="U71" s="4">
        <f t="shared" si="49"/>
        <v>1196.2538342292758</v>
      </c>
      <c r="V71" s="4">
        <f t="shared" si="49"/>
        <v>951.9917590993191</v>
      </c>
      <c r="W71" s="4">
        <f t="shared" si="49"/>
        <v>757.54578191606004</v>
      </c>
      <c r="X71" s="4">
        <f t="shared" si="49"/>
        <v>602.77736613191655</v>
      </c>
      <c r="Y71" s="4">
        <f t="shared" si="49"/>
        <v>479.60352816527194</v>
      </c>
      <c r="Z71" s="4">
        <f t="shared" si="49"/>
        <v>381.58301461465294</v>
      </c>
      <c r="AA71" s="4">
        <f t="shared" si="49"/>
        <v>303.58508192060737</v>
      </c>
      <c r="AB71" s="4">
        <f t="shared" si="49"/>
        <v>241.5306789555143</v>
      </c>
      <c r="AC71" s="4">
        <f t="shared" si="49"/>
        <v>192.15918915375048</v>
      </c>
      <c r="AD71" s="4">
        <f t="shared" si="49"/>
        <v>152.87744211998367</v>
      </c>
      <c r="AE71" s="4">
        <f t="shared" si="47"/>
        <v>121.62293026845063</v>
      </c>
      <c r="AF71" s="4">
        <f t="shared" si="47"/>
        <v>96.755081757787636</v>
      </c>
      <c r="AG71" s="4">
        <f t="shared" si="47"/>
        <v>76.968837655933939</v>
      </c>
      <c r="AH71" s="4">
        <f t="shared" si="47"/>
        <v>61.225955952774576</v>
      </c>
      <c r="AI71" s="4">
        <f t="shared" si="12"/>
        <v>237.68574636572168</v>
      </c>
      <c r="AJ71" s="4">
        <f t="shared" si="23"/>
        <v>13120.125502256296</v>
      </c>
      <c r="AK71" s="27"/>
      <c r="AL71">
        <f t="shared" si="5"/>
        <v>60</v>
      </c>
      <c r="AM71" s="14"/>
      <c r="AN71" s="14"/>
      <c r="AO71" s="4">
        <f t="shared" si="50"/>
        <v>77.923762386023867</v>
      </c>
      <c r="AP71" s="4">
        <f t="shared" si="50"/>
        <v>0</v>
      </c>
      <c r="AQ71" s="4">
        <f t="shared" si="50"/>
        <v>0</v>
      </c>
      <c r="AR71" s="4">
        <f t="shared" si="50"/>
        <v>0</v>
      </c>
      <c r="AS71" s="4">
        <f t="shared" si="50"/>
        <v>0</v>
      </c>
      <c r="AT71" s="4">
        <f t="shared" si="50"/>
        <v>0</v>
      </c>
      <c r="AU71" s="4">
        <f t="shared" si="50"/>
        <v>0</v>
      </c>
      <c r="AV71" s="4">
        <f t="shared" si="50"/>
        <v>0</v>
      </c>
      <c r="AW71" s="4">
        <f t="shared" si="50"/>
        <v>0</v>
      </c>
      <c r="AX71" s="4">
        <f t="shared" si="50"/>
        <v>0</v>
      </c>
      <c r="AY71" s="4">
        <f t="shared" si="50"/>
        <v>0</v>
      </c>
      <c r="AZ71" s="4">
        <f t="shared" si="50"/>
        <v>0</v>
      </c>
      <c r="BA71" s="4">
        <f t="shared" si="50"/>
        <v>0</v>
      </c>
      <c r="BB71" s="4">
        <f t="shared" si="50"/>
        <v>0</v>
      </c>
      <c r="BC71" s="4">
        <f t="shared" si="50"/>
        <v>0</v>
      </c>
      <c r="BD71" s="4">
        <f t="shared" si="50"/>
        <v>0</v>
      </c>
      <c r="BE71" s="4">
        <f t="shared" si="48"/>
        <v>0</v>
      </c>
      <c r="BF71" s="4">
        <f t="shared" si="48"/>
        <v>0</v>
      </c>
      <c r="BG71" s="4">
        <f t="shared" si="48"/>
        <v>0</v>
      </c>
      <c r="BH71" s="4">
        <f t="shared" si="48"/>
        <v>0</v>
      </c>
      <c r="BI71" s="4">
        <f t="shared" si="48"/>
        <v>0</v>
      </c>
      <c r="BJ71" s="4">
        <f t="shared" si="27"/>
        <v>77.923762386023867</v>
      </c>
      <c r="BK71" s="4">
        <f t="shared" si="24"/>
        <v>747.47181638538177</v>
      </c>
      <c r="BL71" s="4">
        <f t="shared" si="32"/>
        <v>2.5140858821060497</v>
      </c>
      <c r="BM71" s="4">
        <f t="shared" si="16"/>
        <v>13867.597318641678</v>
      </c>
      <c r="BN71" s="18">
        <f t="shared" si="33"/>
        <v>2.2267118785407214</v>
      </c>
      <c r="BO71" s="4">
        <f t="shared" si="17"/>
        <v>5.3900600025397631</v>
      </c>
      <c r="BP71" s="27"/>
      <c r="BQ71" s="4">
        <f>I71+AJ71+BK71+SUM(J$11:J71)</f>
        <v>4999999.9999999981</v>
      </c>
      <c r="BR71" s="27"/>
      <c r="BS71">
        <f t="shared" si="6"/>
        <v>60</v>
      </c>
      <c r="BT71" s="11">
        <f t="shared" si="7"/>
        <v>0.99475557923438662</v>
      </c>
      <c r="BU71" s="9">
        <f t="shared" si="51"/>
        <v>210.35107131964574</v>
      </c>
      <c r="BV71" s="9">
        <f t="shared" si="51"/>
        <v>182.16047886281493</v>
      </c>
      <c r="BW71" s="9">
        <f t="shared" si="51"/>
        <v>166.69114972613772</v>
      </c>
      <c r="BX71" s="9">
        <f t="shared" si="51"/>
        <v>151.68168416668956</v>
      </c>
      <c r="BY71" s="9">
        <f t="shared" si="51"/>
        <v>137.37218252937575</v>
      </c>
      <c r="BZ71" s="9">
        <f t="shared" si="51"/>
        <v>123.91746414342941</v>
      </c>
      <c r="CA71" s="9">
        <f t="shared" si="51"/>
        <v>112.00399818953805</v>
      </c>
      <c r="CB71" s="9">
        <f t="shared" si="51"/>
        <v>178.49702636701488</v>
      </c>
      <c r="CC71" s="9">
        <f t="shared" si="51"/>
        <v>142.04986706238088</v>
      </c>
      <c r="CD71" s="9">
        <f t="shared" si="51"/>
        <v>113.0359339629715</v>
      </c>
      <c r="CE71" s="9">
        <f t="shared" si="51"/>
        <v>0</v>
      </c>
      <c r="CF71" s="9">
        <f t="shared" si="51"/>
        <v>0</v>
      </c>
      <c r="CG71" s="9">
        <f t="shared" si="51"/>
        <v>0</v>
      </c>
      <c r="CH71" s="9">
        <f t="shared" si="51"/>
        <v>0</v>
      </c>
      <c r="CI71" s="9">
        <f t="shared" si="51"/>
        <v>0</v>
      </c>
      <c r="CJ71" s="9">
        <f t="shared" si="35"/>
        <v>0</v>
      </c>
      <c r="CK71" s="9">
        <f t="shared" si="35"/>
        <v>0</v>
      </c>
      <c r="CL71" s="9">
        <f t="shared" si="35"/>
        <v>0</v>
      </c>
      <c r="CM71" s="9">
        <f t="shared" si="35"/>
        <v>0</v>
      </c>
      <c r="CN71" s="9">
        <f t="shared" si="46"/>
        <v>0</v>
      </c>
      <c r="CO71" s="9">
        <f t="shared" si="46"/>
        <v>0</v>
      </c>
      <c r="CP71" s="9">
        <f t="shared" si="46"/>
        <v>0</v>
      </c>
      <c r="CQ71" s="9">
        <f t="shared" si="31"/>
        <v>1517.7608563299987</v>
      </c>
      <c r="CR71" s="27"/>
    </row>
    <row r="72" spans="2:96" x14ac:dyDescent="0.2">
      <c r="B72" s="1">
        <f t="shared" si="25"/>
        <v>43921</v>
      </c>
      <c r="C72" s="8">
        <f t="shared" si="20"/>
        <v>8.7142857142857135</v>
      </c>
      <c r="D72">
        <f t="shared" si="29"/>
        <v>61</v>
      </c>
      <c r="E72" s="14">
        <f t="shared" si="26"/>
        <v>0.15</v>
      </c>
      <c r="F72" s="3">
        <f t="shared" si="21"/>
        <v>2.8576511180631639</v>
      </c>
      <c r="G72" s="3">
        <f t="shared" si="8"/>
        <v>1.4189999999999996</v>
      </c>
      <c r="H72" s="27"/>
      <c r="I72" s="4">
        <f t="shared" si="22"/>
        <v>2487092.2548006009</v>
      </c>
      <c r="J72" s="4"/>
      <c r="K72" s="4">
        <f t="shared" si="9"/>
        <v>15385.358174971676</v>
      </c>
      <c r="L72" s="4">
        <f t="shared" si="40"/>
        <v>2.1896567758974061</v>
      </c>
      <c r="N72" s="4">
        <f t="shared" si="30"/>
        <v>1517.7608563299987</v>
      </c>
      <c r="O72" s="4">
        <f t="shared" si="49"/>
        <v>1325.1496894855306</v>
      </c>
      <c r="P72" s="4">
        <f t="shared" si="49"/>
        <v>1220.8056107143739</v>
      </c>
      <c r="Q72" s="4">
        <f t="shared" si="49"/>
        <v>1117.1330472585807</v>
      </c>
      <c r="R72" s="4">
        <f t="shared" si="49"/>
        <v>1016.5424038699125</v>
      </c>
      <c r="S72" s="4">
        <f t="shared" si="49"/>
        <v>920.64278835278787</v>
      </c>
      <c r="T72" s="4">
        <f t="shared" si="49"/>
        <v>830.47177102407716</v>
      </c>
      <c r="U72" s="4">
        <f t="shared" si="49"/>
        <v>750.62994051089356</v>
      </c>
      <c r="V72" s="4">
        <f t="shared" si="49"/>
        <v>1196.2538342292758</v>
      </c>
      <c r="W72" s="4">
        <f t="shared" si="49"/>
        <v>951.9917590993191</v>
      </c>
      <c r="X72" s="4">
        <f t="shared" si="49"/>
        <v>757.54578191606004</v>
      </c>
      <c r="Y72" s="4">
        <f t="shared" si="49"/>
        <v>602.77736613191655</v>
      </c>
      <c r="Z72" s="4">
        <f t="shared" si="49"/>
        <v>479.60352816527194</v>
      </c>
      <c r="AA72" s="4">
        <f t="shared" si="49"/>
        <v>381.58301461465294</v>
      </c>
      <c r="AB72" s="4">
        <f t="shared" si="49"/>
        <v>303.58508192060737</v>
      </c>
      <c r="AC72" s="4">
        <f t="shared" si="49"/>
        <v>241.5306789555143</v>
      </c>
      <c r="AD72" s="4">
        <f t="shared" si="49"/>
        <v>192.15918915375048</v>
      </c>
      <c r="AE72" s="4">
        <f t="shared" si="47"/>
        <v>152.87744211998367</v>
      </c>
      <c r="AF72" s="4">
        <f t="shared" si="47"/>
        <v>121.62293026845063</v>
      </c>
      <c r="AG72" s="4">
        <f t="shared" si="47"/>
        <v>96.755081757787636</v>
      </c>
      <c r="AH72" s="4">
        <f t="shared" si="47"/>
        <v>76.968837655933939</v>
      </c>
      <c r="AI72" s="4">
        <f t="shared" si="12"/>
        <v>298.91170231849628</v>
      </c>
      <c r="AJ72" s="4">
        <f t="shared" si="23"/>
        <v>14553.302335853175</v>
      </c>
      <c r="AK72" s="27"/>
      <c r="AL72">
        <f t="shared" si="5"/>
        <v>61</v>
      </c>
      <c r="AM72" s="14"/>
      <c r="AN72" s="14"/>
      <c r="AO72" s="4">
        <f t="shared" si="50"/>
        <v>84.584022733118985</v>
      </c>
      <c r="AP72" s="4">
        <f t="shared" si="50"/>
        <v>0</v>
      </c>
      <c r="AQ72" s="4">
        <f t="shared" si="50"/>
        <v>0</v>
      </c>
      <c r="AR72" s="4">
        <f t="shared" si="50"/>
        <v>0</v>
      </c>
      <c r="AS72" s="4">
        <f t="shared" si="50"/>
        <v>0</v>
      </c>
      <c r="AT72" s="4">
        <f t="shared" si="50"/>
        <v>0</v>
      </c>
      <c r="AU72" s="4">
        <f t="shared" si="50"/>
        <v>0</v>
      </c>
      <c r="AV72" s="4">
        <f t="shared" si="50"/>
        <v>0</v>
      </c>
      <c r="AW72" s="4">
        <f t="shared" si="50"/>
        <v>0</v>
      </c>
      <c r="AX72" s="4">
        <f t="shared" si="50"/>
        <v>0</v>
      </c>
      <c r="AY72" s="4">
        <f t="shared" si="50"/>
        <v>0</v>
      </c>
      <c r="AZ72" s="4">
        <f t="shared" si="50"/>
        <v>0</v>
      </c>
      <c r="BA72" s="4">
        <f t="shared" si="50"/>
        <v>0</v>
      </c>
      <c r="BB72" s="4">
        <f t="shared" si="50"/>
        <v>0</v>
      </c>
      <c r="BC72" s="4">
        <f t="shared" si="50"/>
        <v>0</v>
      </c>
      <c r="BD72" s="4">
        <f t="shared" si="50"/>
        <v>0</v>
      </c>
      <c r="BE72" s="4">
        <f t="shared" si="48"/>
        <v>0</v>
      </c>
      <c r="BF72" s="4">
        <f t="shared" si="48"/>
        <v>0</v>
      </c>
      <c r="BG72" s="4">
        <f t="shared" si="48"/>
        <v>0</v>
      </c>
      <c r="BH72" s="4">
        <f t="shared" si="48"/>
        <v>0</v>
      </c>
      <c r="BI72" s="4">
        <f t="shared" si="48"/>
        <v>0</v>
      </c>
      <c r="BJ72" s="4">
        <f t="shared" si="27"/>
        <v>84.584022733118985</v>
      </c>
      <c r="BK72" s="4">
        <f t="shared" si="24"/>
        <v>832.05583911850078</v>
      </c>
      <c r="BL72" s="4">
        <f t="shared" si="32"/>
        <v>2.2267118785407218</v>
      </c>
      <c r="BM72" s="4">
        <f t="shared" si="16"/>
        <v>15385.358174971676</v>
      </c>
      <c r="BN72" s="18">
        <f t="shared" si="33"/>
        <v>2.1896567758974066</v>
      </c>
      <c r="BO72" s="4">
        <f t="shared" si="17"/>
        <v>5.4081018436870583</v>
      </c>
      <c r="BP72" s="27"/>
      <c r="BQ72" s="4">
        <f>I72+AJ72+BK72+SUM(J$11:J72)</f>
        <v>4999999.9999999981</v>
      </c>
      <c r="BR72" s="27"/>
      <c r="BS72">
        <f t="shared" si="6"/>
        <v>61</v>
      </c>
      <c r="BT72" s="11">
        <f t="shared" si="7"/>
        <v>0.99418250827167065</v>
      </c>
      <c r="BU72" s="9">
        <f t="shared" si="51"/>
        <v>226.33969426540753</v>
      </c>
      <c r="BV72" s="9">
        <f t="shared" si="51"/>
        <v>197.61609631922255</v>
      </c>
      <c r="BW72" s="9">
        <f t="shared" si="51"/>
        <v>182.05553762582173</v>
      </c>
      <c r="BX72" s="9">
        <f t="shared" si="51"/>
        <v>166.59512024950658</v>
      </c>
      <c r="BY72" s="9">
        <f t="shared" si="51"/>
        <v>151.59430152658547</v>
      </c>
      <c r="BZ72" s="9">
        <f t="shared" si="51"/>
        <v>137.2930434820199</v>
      </c>
      <c r="CA72" s="9">
        <f t="shared" si="51"/>
        <v>123.84607625483004</v>
      </c>
      <c r="CB72" s="9">
        <f t="shared" si="51"/>
        <v>111.93947355614026</v>
      </c>
      <c r="CC72" s="9">
        <f t="shared" si="51"/>
        <v>178.39419561654969</v>
      </c>
      <c r="CD72" s="9">
        <f t="shared" si="51"/>
        <v>141.96803323729816</v>
      </c>
      <c r="CE72" s="9">
        <f t="shared" si="51"/>
        <v>0</v>
      </c>
      <c r="CF72" s="9">
        <f t="shared" si="51"/>
        <v>0</v>
      </c>
      <c r="CG72" s="9">
        <f t="shared" si="51"/>
        <v>0</v>
      </c>
      <c r="CH72" s="9">
        <f t="shared" si="51"/>
        <v>0</v>
      </c>
      <c r="CI72" s="9">
        <f t="shared" si="51"/>
        <v>0</v>
      </c>
      <c r="CJ72" s="9">
        <f t="shared" si="35"/>
        <v>0</v>
      </c>
      <c r="CK72" s="9">
        <f t="shared" si="35"/>
        <v>0</v>
      </c>
      <c r="CL72" s="9">
        <f t="shared" si="35"/>
        <v>0</v>
      </c>
      <c r="CM72" s="9">
        <f t="shared" si="35"/>
        <v>0</v>
      </c>
      <c r="CN72" s="9">
        <f t="shared" si="46"/>
        <v>0</v>
      </c>
      <c r="CO72" s="9">
        <f t="shared" si="46"/>
        <v>0</v>
      </c>
      <c r="CP72" s="9">
        <f t="shared" si="46"/>
        <v>0</v>
      </c>
      <c r="CQ72" s="9">
        <f t="shared" si="31"/>
        <v>1617.6415721333819</v>
      </c>
      <c r="CR72" s="27"/>
    </row>
    <row r="73" spans="2:96" x14ac:dyDescent="0.2">
      <c r="B73" s="1">
        <f t="shared" si="25"/>
        <v>43922</v>
      </c>
      <c r="C73" s="8">
        <f t="shared" si="20"/>
        <v>8.8571428571428577</v>
      </c>
      <c r="D73">
        <f t="shared" si="29"/>
        <v>62</v>
      </c>
      <c r="E73" s="14">
        <f t="shared" si="26"/>
        <v>0.15</v>
      </c>
      <c r="F73" s="3">
        <f t="shared" si="21"/>
        <v>2.8576511180631639</v>
      </c>
      <c r="G73" s="3">
        <f t="shared" si="8"/>
        <v>1.4189999999999996</v>
      </c>
      <c r="H73" s="27"/>
      <c r="I73" s="4">
        <f t="shared" si="22"/>
        <v>2485474.6132284678</v>
      </c>
      <c r="J73" s="4"/>
      <c r="K73" s="4">
        <f t="shared" si="9"/>
        <v>17002.999747105059</v>
      </c>
      <c r="L73" s="4">
        <f t="shared" si="40"/>
        <v>2.1495956691264051</v>
      </c>
      <c r="N73" s="4">
        <f t="shared" si="30"/>
        <v>1617.6415721333819</v>
      </c>
      <c r="O73" s="4">
        <f t="shared" si="49"/>
        <v>1426.6952049501986</v>
      </c>
      <c r="P73" s="4">
        <f t="shared" si="49"/>
        <v>1325.1496894855306</v>
      </c>
      <c r="Q73" s="4">
        <f t="shared" si="49"/>
        <v>1220.8056107143739</v>
      </c>
      <c r="R73" s="4">
        <f t="shared" si="49"/>
        <v>1117.1330472585807</v>
      </c>
      <c r="S73" s="4">
        <f t="shared" si="49"/>
        <v>1016.5424038699125</v>
      </c>
      <c r="T73" s="4">
        <f t="shared" si="49"/>
        <v>920.64278835278787</v>
      </c>
      <c r="U73" s="4">
        <f t="shared" si="49"/>
        <v>830.47177102407716</v>
      </c>
      <c r="V73" s="4">
        <f t="shared" si="49"/>
        <v>750.62994051089356</v>
      </c>
      <c r="W73" s="4">
        <f t="shared" si="49"/>
        <v>1196.2538342292758</v>
      </c>
      <c r="X73" s="4">
        <f t="shared" si="49"/>
        <v>951.9917590993191</v>
      </c>
      <c r="Y73" s="4">
        <f t="shared" si="49"/>
        <v>757.54578191606004</v>
      </c>
      <c r="Z73" s="4">
        <f t="shared" si="49"/>
        <v>602.77736613191655</v>
      </c>
      <c r="AA73" s="4">
        <f t="shared" si="49"/>
        <v>479.60352816527194</v>
      </c>
      <c r="AB73" s="4">
        <f t="shared" si="49"/>
        <v>381.58301461465294</v>
      </c>
      <c r="AC73" s="4">
        <f t="shared" si="49"/>
        <v>303.58508192060737</v>
      </c>
      <c r="AD73" s="4">
        <f t="shared" si="49"/>
        <v>241.5306789555143</v>
      </c>
      <c r="AE73" s="4">
        <f t="shared" si="47"/>
        <v>192.15918915375048</v>
      </c>
      <c r="AF73" s="4">
        <f t="shared" si="47"/>
        <v>152.87744211998367</v>
      </c>
      <c r="AG73" s="4">
        <f t="shared" si="47"/>
        <v>121.62293026845063</v>
      </c>
      <c r="AH73" s="4">
        <f t="shared" si="47"/>
        <v>96.755081757787636</v>
      </c>
      <c r="AI73" s="4">
        <f t="shared" si="12"/>
        <v>375.88053997443023</v>
      </c>
      <c r="AJ73" s="4">
        <f t="shared" si="23"/>
        <v>16079.878256606758</v>
      </c>
      <c r="AK73" s="27"/>
      <c r="AL73">
        <f t="shared" si="5"/>
        <v>62</v>
      </c>
      <c r="AM73" s="14"/>
      <c r="AN73" s="14"/>
      <c r="AO73" s="4">
        <f t="shared" si="50"/>
        <v>91.065651379799917</v>
      </c>
      <c r="AP73" s="4">
        <f t="shared" si="50"/>
        <v>0</v>
      </c>
      <c r="AQ73" s="4">
        <f t="shared" si="50"/>
        <v>0</v>
      </c>
      <c r="AR73" s="4">
        <f t="shared" si="50"/>
        <v>0</v>
      </c>
      <c r="AS73" s="4">
        <f t="shared" si="50"/>
        <v>0</v>
      </c>
      <c r="AT73" s="4">
        <f t="shared" si="50"/>
        <v>0</v>
      </c>
      <c r="AU73" s="4">
        <f t="shared" si="50"/>
        <v>0</v>
      </c>
      <c r="AV73" s="4">
        <f t="shared" si="50"/>
        <v>0</v>
      </c>
      <c r="AW73" s="4">
        <f t="shared" si="50"/>
        <v>0</v>
      </c>
      <c r="AX73" s="4">
        <f t="shared" si="50"/>
        <v>0</v>
      </c>
      <c r="AY73" s="4">
        <f t="shared" si="50"/>
        <v>0</v>
      </c>
      <c r="AZ73" s="4">
        <f t="shared" si="50"/>
        <v>0</v>
      </c>
      <c r="BA73" s="4">
        <f t="shared" si="50"/>
        <v>0</v>
      </c>
      <c r="BB73" s="4">
        <f t="shared" si="50"/>
        <v>0</v>
      </c>
      <c r="BC73" s="4">
        <f t="shared" si="50"/>
        <v>0</v>
      </c>
      <c r="BD73" s="4">
        <f t="shared" si="50"/>
        <v>0</v>
      </c>
      <c r="BE73" s="4">
        <f t="shared" si="48"/>
        <v>0</v>
      </c>
      <c r="BF73" s="4">
        <f t="shared" si="48"/>
        <v>0</v>
      </c>
      <c r="BG73" s="4">
        <f t="shared" si="48"/>
        <v>0</v>
      </c>
      <c r="BH73" s="4">
        <f t="shared" si="48"/>
        <v>0</v>
      </c>
      <c r="BI73" s="4">
        <f t="shared" si="48"/>
        <v>0</v>
      </c>
      <c r="BJ73" s="4">
        <f t="shared" si="27"/>
        <v>91.065651379799917</v>
      </c>
      <c r="BK73" s="4">
        <f t="shared" si="24"/>
        <v>923.12149049830066</v>
      </c>
      <c r="BL73" s="4">
        <f t="shared" si="32"/>
        <v>2.1896567758974066</v>
      </c>
      <c r="BM73" s="4">
        <f t="shared" si="16"/>
        <v>17002.999747105059</v>
      </c>
      <c r="BN73" s="18">
        <f t="shared" si="33"/>
        <v>2.1495956691264055</v>
      </c>
      <c r="BO73" s="4">
        <f t="shared" si="17"/>
        <v>5.4291684069187367</v>
      </c>
      <c r="BP73" s="27"/>
      <c r="BQ73" s="4">
        <f>I73+AJ73+BK73+SUM(J$11:J73)</f>
        <v>4999999.9999999981</v>
      </c>
      <c r="BR73" s="27"/>
      <c r="BS73">
        <f t="shared" si="6"/>
        <v>62</v>
      </c>
      <c r="BT73" s="11">
        <f t="shared" si="7"/>
        <v>0.99357204557752377</v>
      </c>
      <c r="BU73" s="9">
        <f t="shared" si="51"/>
        <v>241.08651687537088</v>
      </c>
      <c r="BV73" s="9">
        <f t="shared" si="51"/>
        <v>212.62867097970198</v>
      </c>
      <c r="BW73" s="9">
        <f t="shared" si="51"/>
        <v>197.49475315178387</v>
      </c>
      <c r="BX73" s="9">
        <f t="shared" si="51"/>
        <v>181.94374918349979</v>
      </c>
      <c r="BY73" s="9">
        <f t="shared" si="51"/>
        <v>166.49282504204407</v>
      </c>
      <c r="BZ73" s="9">
        <f t="shared" si="51"/>
        <v>151.50121734439833</v>
      </c>
      <c r="CA73" s="9">
        <f t="shared" si="51"/>
        <v>137.2087407704812</v>
      </c>
      <c r="CB73" s="9">
        <f t="shared" si="51"/>
        <v>123.7700304496172</v>
      </c>
      <c r="CC73" s="9">
        <f t="shared" si="51"/>
        <v>111.87073881977152</v>
      </c>
      <c r="CD73" s="9">
        <f t="shared" si="51"/>
        <v>178.28465536577065</v>
      </c>
      <c r="CE73" s="9">
        <f t="shared" si="51"/>
        <v>0</v>
      </c>
      <c r="CF73" s="9">
        <f t="shared" si="51"/>
        <v>0</v>
      </c>
      <c r="CG73" s="9">
        <f t="shared" si="51"/>
        <v>0</v>
      </c>
      <c r="CH73" s="9">
        <f t="shared" si="51"/>
        <v>0</v>
      </c>
      <c r="CI73" s="9">
        <f t="shared" si="51"/>
        <v>0</v>
      </c>
      <c r="CJ73" s="9">
        <f t="shared" si="35"/>
        <v>0</v>
      </c>
      <c r="CK73" s="9">
        <f t="shared" si="35"/>
        <v>0</v>
      </c>
      <c r="CL73" s="9">
        <f t="shared" si="35"/>
        <v>0</v>
      </c>
      <c r="CM73" s="9">
        <f t="shared" si="35"/>
        <v>0</v>
      </c>
      <c r="CN73" s="9">
        <f t="shared" si="46"/>
        <v>0</v>
      </c>
      <c r="CO73" s="9">
        <f t="shared" si="46"/>
        <v>0</v>
      </c>
      <c r="CP73" s="9">
        <f t="shared" si="46"/>
        <v>0</v>
      </c>
      <c r="CQ73" s="9">
        <f t="shared" si="31"/>
        <v>1702.2818979824397</v>
      </c>
      <c r="CR73" s="27"/>
    </row>
    <row r="74" spans="2:96" x14ac:dyDescent="0.2">
      <c r="B74" s="1">
        <f t="shared" si="25"/>
        <v>43923</v>
      </c>
      <c r="C74" s="8">
        <f t="shared" si="20"/>
        <v>9</v>
      </c>
      <c r="D74">
        <f t="shared" si="29"/>
        <v>63</v>
      </c>
      <c r="E74" s="14">
        <f t="shared" si="26"/>
        <v>0.15</v>
      </c>
      <c r="F74" s="3">
        <f t="shared" si="21"/>
        <v>2.8576511180631639</v>
      </c>
      <c r="G74" s="3">
        <f t="shared" si="8"/>
        <v>1.4189999999999996</v>
      </c>
      <c r="H74" s="27"/>
      <c r="I74" s="4">
        <f t="shared" si="22"/>
        <v>2483772.3313304852</v>
      </c>
      <c r="J74" s="4"/>
      <c r="K74" s="4">
        <f t="shared" si="9"/>
        <v>18705.2816450875</v>
      </c>
      <c r="L74" s="4">
        <f t="shared" si="40"/>
        <v>2.1042547387507682</v>
      </c>
      <c r="N74" s="4">
        <f t="shared" si="30"/>
        <v>1702.2818979824397</v>
      </c>
      <c r="O74" s="4">
        <f t="shared" si="49"/>
        <v>1520.5830778053789</v>
      </c>
      <c r="P74" s="4">
        <f t="shared" si="49"/>
        <v>1426.6952049501986</v>
      </c>
      <c r="Q74" s="4">
        <f t="shared" si="49"/>
        <v>1325.1496894855306</v>
      </c>
      <c r="R74" s="4">
        <f t="shared" si="49"/>
        <v>1220.8056107143739</v>
      </c>
      <c r="S74" s="4">
        <f t="shared" si="49"/>
        <v>1117.1330472585807</v>
      </c>
      <c r="T74" s="4">
        <f t="shared" si="49"/>
        <v>1016.5424038699125</v>
      </c>
      <c r="U74" s="4">
        <f t="shared" si="49"/>
        <v>920.64278835278787</v>
      </c>
      <c r="V74" s="4">
        <f t="shared" si="49"/>
        <v>830.47177102407716</v>
      </c>
      <c r="W74" s="4">
        <f t="shared" si="49"/>
        <v>750.62994051089356</v>
      </c>
      <c r="X74" s="4">
        <f t="shared" si="49"/>
        <v>1196.2538342292758</v>
      </c>
      <c r="Y74" s="4">
        <f t="shared" si="49"/>
        <v>951.9917590993191</v>
      </c>
      <c r="Z74" s="4">
        <f t="shared" si="49"/>
        <v>757.54578191606004</v>
      </c>
      <c r="AA74" s="4">
        <f t="shared" si="49"/>
        <v>602.77736613191655</v>
      </c>
      <c r="AB74" s="4">
        <f t="shared" si="49"/>
        <v>479.60352816527194</v>
      </c>
      <c r="AC74" s="4">
        <f t="shared" si="49"/>
        <v>381.58301461465294</v>
      </c>
      <c r="AD74" s="4">
        <f t="shared" si="49"/>
        <v>303.58508192060737</v>
      </c>
      <c r="AE74" s="4">
        <f t="shared" si="47"/>
        <v>241.5306789555143</v>
      </c>
      <c r="AF74" s="4">
        <f t="shared" si="47"/>
        <v>192.15918915375048</v>
      </c>
      <c r="AG74" s="4">
        <f t="shared" si="47"/>
        <v>152.87744211998367</v>
      </c>
      <c r="AH74" s="4">
        <f t="shared" si="47"/>
        <v>121.62293026845063</v>
      </c>
      <c r="AI74" s="4">
        <f t="shared" si="12"/>
        <v>472.63562173221788</v>
      </c>
      <c r="AJ74" s="4">
        <f t="shared" si="23"/>
        <v>17685.101660261196</v>
      </c>
      <c r="AK74" s="27"/>
      <c r="AL74">
        <f t="shared" si="5"/>
        <v>63</v>
      </c>
      <c r="AM74" s="14"/>
      <c r="AN74" s="14"/>
      <c r="AO74" s="4">
        <f t="shared" si="50"/>
        <v>97.058494328002908</v>
      </c>
      <c r="AP74" s="4">
        <f t="shared" si="50"/>
        <v>0</v>
      </c>
      <c r="AQ74" s="4">
        <f t="shared" si="50"/>
        <v>0</v>
      </c>
      <c r="AR74" s="4">
        <f t="shared" si="50"/>
        <v>0</v>
      </c>
      <c r="AS74" s="4">
        <f t="shared" si="50"/>
        <v>0</v>
      </c>
      <c r="AT74" s="4">
        <f t="shared" si="50"/>
        <v>0</v>
      </c>
      <c r="AU74" s="4">
        <f t="shared" si="50"/>
        <v>0</v>
      </c>
      <c r="AV74" s="4">
        <f t="shared" si="50"/>
        <v>0</v>
      </c>
      <c r="AW74" s="4">
        <f t="shared" si="50"/>
        <v>0</v>
      </c>
      <c r="AX74" s="4">
        <f t="shared" si="50"/>
        <v>0</v>
      </c>
      <c r="AY74" s="4">
        <f t="shared" si="50"/>
        <v>0</v>
      </c>
      <c r="AZ74" s="4">
        <f t="shared" si="50"/>
        <v>0</v>
      </c>
      <c r="BA74" s="4">
        <f t="shared" si="50"/>
        <v>0</v>
      </c>
      <c r="BB74" s="4">
        <f t="shared" si="50"/>
        <v>0</v>
      </c>
      <c r="BC74" s="4">
        <f t="shared" si="50"/>
        <v>0</v>
      </c>
      <c r="BD74" s="4">
        <f t="shared" si="50"/>
        <v>0</v>
      </c>
      <c r="BE74" s="4">
        <f t="shared" si="48"/>
        <v>0</v>
      </c>
      <c r="BF74" s="4">
        <f t="shared" si="48"/>
        <v>0</v>
      </c>
      <c r="BG74" s="4">
        <f t="shared" si="48"/>
        <v>0</v>
      </c>
      <c r="BH74" s="4">
        <f t="shared" si="48"/>
        <v>0</v>
      </c>
      <c r="BI74" s="4">
        <f t="shared" si="48"/>
        <v>0</v>
      </c>
      <c r="BJ74" s="4">
        <f t="shared" si="27"/>
        <v>97.058494328002908</v>
      </c>
      <c r="BK74" s="4">
        <f t="shared" si="24"/>
        <v>1020.1799848263036</v>
      </c>
      <c r="BL74" s="4">
        <f t="shared" si="32"/>
        <v>2.1495956691264055</v>
      </c>
      <c r="BM74" s="4">
        <f t="shared" si="16"/>
        <v>18705.2816450875</v>
      </c>
      <c r="BN74" s="18">
        <f t="shared" si="33"/>
        <v>2.1042547387507691</v>
      </c>
      <c r="BO74" s="4">
        <f t="shared" si="17"/>
        <v>5.4539675166785297</v>
      </c>
      <c r="BP74" s="27"/>
      <c r="BQ74" s="4">
        <f>I74+AJ74+BK74+SUM(J$11:J74)</f>
        <v>4999999.9999999981</v>
      </c>
      <c r="BR74" s="27"/>
      <c r="BS74">
        <f t="shared" si="6"/>
        <v>63</v>
      </c>
      <c r="BT74" s="11">
        <f t="shared" si="7"/>
        <v>0.99293008090922541</v>
      </c>
      <c r="BU74" s="9">
        <f t="shared" si="51"/>
        <v>253.53703540410203</v>
      </c>
      <c r="BV74" s="9">
        <f t="shared" si="51"/>
        <v>226.4749017711741</v>
      </c>
      <c r="BW74" s="9">
        <f t="shared" si="51"/>
        <v>212.49128779260067</v>
      </c>
      <c r="BX74" s="9">
        <f t="shared" si="51"/>
        <v>197.36714825965541</v>
      </c>
      <c r="BY74" s="9">
        <f t="shared" si="51"/>
        <v>181.82619207315895</v>
      </c>
      <c r="BZ74" s="9">
        <f t="shared" si="51"/>
        <v>166.38525105012482</v>
      </c>
      <c r="CA74" s="9">
        <f t="shared" si="51"/>
        <v>151.40332969833159</v>
      </c>
      <c r="CB74" s="9">
        <f t="shared" si="51"/>
        <v>137.12008774914426</v>
      </c>
      <c r="CC74" s="9">
        <f t="shared" si="51"/>
        <v>123.6900604193647</v>
      </c>
      <c r="CD74" s="9">
        <f t="shared" si="51"/>
        <v>111.79845713465528</v>
      </c>
      <c r="CE74" s="9">
        <f t="shared" si="51"/>
        <v>0</v>
      </c>
      <c r="CF74" s="9">
        <f t="shared" si="51"/>
        <v>0</v>
      </c>
      <c r="CG74" s="9">
        <f t="shared" si="51"/>
        <v>0</v>
      </c>
      <c r="CH74" s="9">
        <f t="shared" si="51"/>
        <v>0</v>
      </c>
      <c r="CI74" s="9">
        <f t="shared" si="51"/>
        <v>0</v>
      </c>
      <c r="CJ74" s="9">
        <f t="shared" si="35"/>
        <v>0</v>
      </c>
      <c r="CK74" s="9">
        <f t="shared" si="35"/>
        <v>0</v>
      </c>
      <c r="CL74" s="9">
        <f t="shared" si="35"/>
        <v>0</v>
      </c>
      <c r="CM74" s="9">
        <f t="shared" si="35"/>
        <v>0</v>
      </c>
      <c r="CN74" s="9">
        <f t="shared" si="46"/>
        <v>0</v>
      </c>
      <c r="CO74" s="9">
        <f t="shared" si="46"/>
        <v>0</v>
      </c>
      <c r="CP74" s="9">
        <f t="shared" si="46"/>
        <v>0</v>
      </c>
      <c r="CQ74" s="9">
        <f t="shared" si="31"/>
        <v>1762.093751352312</v>
      </c>
      <c r="CR74" s="27"/>
    </row>
    <row r="75" spans="2:96" x14ac:dyDescent="0.2">
      <c r="B75" s="1">
        <f t="shared" si="25"/>
        <v>43924</v>
      </c>
      <c r="C75" s="8">
        <f t="shared" si="20"/>
        <v>9.1428571428571423</v>
      </c>
      <c r="D75">
        <f t="shared" si="29"/>
        <v>64</v>
      </c>
      <c r="E75" s="14">
        <f t="shared" si="26"/>
        <v>0.15</v>
      </c>
      <c r="F75" s="3">
        <f t="shared" si="21"/>
        <v>2.8576511180631639</v>
      </c>
      <c r="G75" s="3">
        <f t="shared" si="8"/>
        <v>1.4189999999999996</v>
      </c>
      <c r="H75" s="27"/>
      <c r="I75" s="4">
        <f t="shared" si="22"/>
        <v>2482010.2375791329</v>
      </c>
      <c r="J75" s="4"/>
      <c r="K75" s="4">
        <f t="shared" si="9"/>
        <v>20467.375396439813</v>
      </c>
      <c r="L75" s="4">
        <f t="shared" si="40"/>
        <v>2.0527531694805199</v>
      </c>
      <c r="N75" s="4">
        <f t="shared" si="30"/>
        <v>1762.093751352312</v>
      </c>
      <c r="O75" s="4">
        <f t="shared" si="49"/>
        <v>1600.1449841034932</v>
      </c>
      <c r="P75" s="4">
        <f t="shared" si="49"/>
        <v>1520.5830778053789</v>
      </c>
      <c r="Q75" s="4">
        <f t="shared" si="49"/>
        <v>1426.6952049501986</v>
      </c>
      <c r="R75" s="4">
        <f t="shared" si="49"/>
        <v>1325.1496894855306</v>
      </c>
      <c r="S75" s="4">
        <f t="shared" si="49"/>
        <v>1220.8056107143739</v>
      </c>
      <c r="T75" s="4">
        <f t="shared" si="49"/>
        <v>1117.1330472585807</v>
      </c>
      <c r="U75" s="4">
        <f t="shared" si="49"/>
        <v>1016.5424038699125</v>
      </c>
      <c r="V75" s="4">
        <f t="shared" si="49"/>
        <v>920.64278835278787</v>
      </c>
      <c r="W75" s="4">
        <f t="shared" si="49"/>
        <v>830.47177102407716</v>
      </c>
      <c r="X75" s="4">
        <f t="shared" si="49"/>
        <v>750.62994051089356</v>
      </c>
      <c r="Y75" s="4">
        <f t="shared" si="49"/>
        <v>1196.2538342292758</v>
      </c>
      <c r="Z75" s="4">
        <f t="shared" si="49"/>
        <v>951.9917590993191</v>
      </c>
      <c r="AA75" s="4">
        <f t="shared" si="49"/>
        <v>757.54578191606004</v>
      </c>
      <c r="AB75" s="4">
        <f t="shared" si="49"/>
        <v>602.77736613191655</v>
      </c>
      <c r="AC75" s="4">
        <f t="shared" si="49"/>
        <v>479.60352816527194</v>
      </c>
      <c r="AD75" s="4">
        <f t="shared" ref="AD75:AH90" si="52">AC74*(1-AC$6)</f>
        <v>381.58301461465294</v>
      </c>
      <c r="AE75" s="4">
        <f t="shared" si="52"/>
        <v>303.58508192060737</v>
      </c>
      <c r="AF75" s="4">
        <f t="shared" si="52"/>
        <v>241.5306789555143</v>
      </c>
      <c r="AG75" s="4">
        <f t="shared" si="52"/>
        <v>192.15918915375048</v>
      </c>
      <c r="AH75" s="4">
        <f t="shared" si="52"/>
        <v>152.87744211998367</v>
      </c>
      <c r="AI75" s="4">
        <f t="shared" si="12"/>
        <v>594.25855200066849</v>
      </c>
      <c r="AJ75" s="4">
        <f t="shared" si="23"/>
        <v>19345.058497734561</v>
      </c>
      <c r="AK75" s="27"/>
      <c r="AL75">
        <f t="shared" ref="AL75:AL138" si="53">D75</f>
        <v>64</v>
      </c>
      <c r="AM75" s="14"/>
      <c r="AN75" s="14"/>
      <c r="AO75" s="4">
        <f t="shared" si="50"/>
        <v>102.13691387894637</v>
      </c>
      <c r="AP75" s="4">
        <f t="shared" si="50"/>
        <v>0</v>
      </c>
      <c r="AQ75" s="4">
        <f t="shared" si="50"/>
        <v>0</v>
      </c>
      <c r="AR75" s="4">
        <f t="shared" si="50"/>
        <v>0</v>
      </c>
      <c r="AS75" s="4">
        <f t="shared" si="50"/>
        <v>0</v>
      </c>
      <c r="AT75" s="4">
        <f t="shared" si="50"/>
        <v>0</v>
      </c>
      <c r="AU75" s="4">
        <f t="shared" si="50"/>
        <v>0</v>
      </c>
      <c r="AV75" s="4">
        <f t="shared" si="50"/>
        <v>0</v>
      </c>
      <c r="AW75" s="4">
        <f t="shared" si="50"/>
        <v>0</v>
      </c>
      <c r="AX75" s="4">
        <f t="shared" si="50"/>
        <v>0</v>
      </c>
      <c r="AY75" s="4">
        <f t="shared" si="50"/>
        <v>0</v>
      </c>
      <c r="AZ75" s="4">
        <f t="shared" si="50"/>
        <v>0</v>
      </c>
      <c r="BA75" s="4">
        <f t="shared" si="50"/>
        <v>0</v>
      </c>
      <c r="BB75" s="4">
        <f t="shared" si="50"/>
        <v>0</v>
      </c>
      <c r="BC75" s="4">
        <f t="shared" si="50"/>
        <v>0</v>
      </c>
      <c r="BD75" s="4">
        <f t="shared" ref="BD75:BI90" si="54">AC74*BC$8</f>
        <v>0</v>
      </c>
      <c r="BE75" s="4">
        <f t="shared" si="54"/>
        <v>0</v>
      </c>
      <c r="BF75" s="4">
        <f t="shared" si="54"/>
        <v>0</v>
      </c>
      <c r="BG75" s="4">
        <f t="shared" si="54"/>
        <v>0</v>
      </c>
      <c r="BH75" s="4">
        <f t="shared" si="54"/>
        <v>0</v>
      </c>
      <c r="BI75" s="4">
        <f t="shared" si="54"/>
        <v>0</v>
      </c>
      <c r="BJ75" s="4">
        <f t="shared" si="27"/>
        <v>102.13691387894637</v>
      </c>
      <c r="BK75" s="4">
        <f t="shared" si="24"/>
        <v>1122.31689870525</v>
      </c>
      <c r="BL75" s="4">
        <f t="shared" si="32"/>
        <v>2.1042547387507686</v>
      </c>
      <c r="BM75" s="4">
        <f t="shared" si="16"/>
        <v>20467.375396439809</v>
      </c>
      <c r="BN75" s="18">
        <f t="shared" si="33"/>
        <v>2.0527531694805203</v>
      </c>
      <c r="BO75" s="4">
        <f t="shared" si="17"/>
        <v>5.4834431722030708</v>
      </c>
      <c r="BP75" s="27"/>
      <c r="BQ75" s="4">
        <f>I75+AJ75+BK75+SUM(J$11:J75)</f>
        <v>4999999.9999999981</v>
      </c>
      <c r="BR75" s="27"/>
      <c r="BS75">
        <f t="shared" ref="BS75:BS138" si="55">D75</f>
        <v>64</v>
      </c>
      <c r="BT75" s="11">
        <f t="shared" ref="BT75:BT138" si="56">I75/(I75+AJ75)</f>
        <v>0.99226616925309441</v>
      </c>
      <c r="BU75" s="9">
        <f t="shared" si="51"/>
        <v>262.26990247787597</v>
      </c>
      <c r="BV75" s="9">
        <f t="shared" si="51"/>
        <v>238.165460043889</v>
      </c>
      <c r="BW75" s="9">
        <f t="shared" si="51"/>
        <v>226.32347184675351</v>
      </c>
      <c r="BX75" s="9">
        <f t="shared" si="51"/>
        <v>212.34920785615378</v>
      </c>
      <c r="BY75" s="9">
        <f t="shared" si="51"/>
        <v>197.23518091091026</v>
      </c>
      <c r="BZ75" s="9">
        <f t="shared" si="51"/>
        <v>181.70461601193543</v>
      </c>
      <c r="CA75" s="9">
        <f t="shared" si="51"/>
        <v>166.27399940239619</v>
      </c>
      <c r="CB75" s="9">
        <f t="shared" si="51"/>
        <v>151.3020955456995</v>
      </c>
      <c r="CC75" s="9">
        <f t="shared" si="51"/>
        <v>137.02840392739623</v>
      </c>
      <c r="CD75" s="9">
        <f t="shared" si="51"/>
        <v>123.6073564360341</v>
      </c>
      <c r="CE75" s="9">
        <f t="shared" si="51"/>
        <v>0</v>
      </c>
      <c r="CF75" s="9">
        <f t="shared" si="51"/>
        <v>0</v>
      </c>
      <c r="CG75" s="9">
        <f t="shared" si="51"/>
        <v>0</v>
      </c>
      <c r="CH75" s="9">
        <f t="shared" si="51"/>
        <v>0</v>
      </c>
      <c r="CI75" s="9">
        <f t="shared" si="51"/>
        <v>0</v>
      </c>
      <c r="CJ75" s="9">
        <f t="shared" si="35"/>
        <v>0</v>
      </c>
      <c r="CK75" s="9">
        <f t="shared" si="35"/>
        <v>0</v>
      </c>
      <c r="CL75" s="9">
        <f t="shared" si="35"/>
        <v>0</v>
      </c>
      <c r="CM75" s="9">
        <f t="shared" si="35"/>
        <v>0</v>
      </c>
      <c r="CN75" s="9">
        <f t="shared" si="46"/>
        <v>0</v>
      </c>
      <c r="CO75" s="9">
        <f t="shared" si="46"/>
        <v>0</v>
      </c>
      <c r="CP75" s="9">
        <f t="shared" si="46"/>
        <v>0</v>
      </c>
      <c r="CQ75" s="9">
        <f t="shared" si="31"/>
        <v>1896.2596944590441</v>
      </c>
      <c r="CR75" s="27"/>
    </row>
    <row r="76" spans="2:96" x14ac:dyDescent="0.2">
      <c r="B76" s="1">
        <f t="shared" si="25"/>
        <v>43925</v>
      </c>
      <c r="C76" s="8">
        <f t="shared" si="20"/>
        <v>9.2857142857142865</v>
      </c>
      <c r="D76">
        <f t="shared" si="29"/>
        <v>65</v>
      </c>
      <c r="E76" s="14">
        <f t="shared" si="26"/>
        <v>0.15</v>
      </c>
      <c r="F76" s="3">
        <f t="shared" si="21"/>
        <v>2.8576511180631639</v>
      </c>
      <c r="G76" s="3">
        <f t="shared" ref="G76:G139" si="57">E76*N$9</f>
        <v>1.4189999999999996</v>
      </c>
      <c r="H76" s="27"/>
      <c r="I76" s="4">
        <f t="shared" si="22"/>
        <v>2480113.977884674</v>
      </c>
      <c r="J76" s="4"/>
      <c r="K76" s="4">
        <f t="shared" ref="K76:K139" si="58">K75+N76</f>
        <v>22363.635090898857</v>
      </c>
      <c r="L76" s="4">
        <f t="shared" si="40"/>
        <v>2.004065425086305</v>
      </c>
      <c r="N76" s="4">
        <f t="shared" si="30"/>
        <v>1896.2596944590441</v>
      </c>
      <c r="O76" s="4">
        <f t="shared" ref="O76:AD91" si="59">N75*(1-N$6)</f>
        <v>1656.3681262711732</v>
      </c>
      <c r="P76" s="4">
        <f t="shared" si="59"/>
        <v>1600.1449841034932</v>
      </c>
      <c r="Q76" s="4">
        <f t="shared" si="59"/>
        <v>1520.5830778053789</v>
      </c>
      <c r="R76" s="4">
        <f t="shared" si="59"/>
        <v>1426.6952049501986</v>
      </c>
      <c r="S76" s="4">
        <f t="shared" si="59"/>
        <v>1325.1496894855306</v>
      </c>
      <c r="T76" s="4">
        <f t="shared" si="59"/>
        <v>1220.8056107143739</v>
      </c>
      <c r="U76" s="4">
        <f t="shared" si="59"/>
        <v>1117.1330472585807</v>
      </c>
      <c r="V76" s="4">
        <f t="shared" si="59"/>
        <v>1016.5424038699125</v>
      </c>
      <c r="W76" s="4">
        <f t="shared" si="59"/>
        <v>920.64278835278787</v>
      </c>
      <c r="X76" s="4">
        <f t="shared" si="59"/>
        <v>830.47177102407716</v>
      </c>
      <c r="Y76" s="4">
        <f t="shared" si="59"/>
        <v>750.62994051089356</v>
      </c>
      <c r="Z76" s="4">
        <f t="shared" si="59"/>
        <v>1196.2538342292758</v>
      </c>
      <c r="AA76" s="4">
        <f t="shared" si="59"/>
        <v>951.9917590993191</v>
      </c>
      <c r="AB76" s="4">
        <f t="shared" si="59"/>
        <v>757.54578191606004</v>
      </c>
      <c r="AC76" s="4">
        <f t="shared" si="59"/>
        <v>602.77736613191655</v>
      </c>
      <c r="AD76" s="4">
        <f t="shared" si="52"/>
        <v>479.60352816527194</v>
      </c>
      <c r="AE76" s="4">
        <f t="shared" si="52"/>
        <v>381.58301461465294</v>
      </c>
      <c r="AF76" s="4">
        <f t="shared" si="52"/>
        <v>303.58508192060737</v>
      </c>
      <c r="AG76" s="4">
        <f t="shared" si="52"/>
        <v>241.5306789555143</v>
      </c>
      <c r="AH76" s="4">
        <f t="shared" si="52"/>
        <v>192.15918915375048</v>
      </c>
      <c r="AI76" s="4">
        <f t="shared" ref="AI76:AI139" si="60">AI75+AH75*(1-AH$6)</f>
        <v>747.13599412065219</v>
      </c>
      <c r="AJ76" s="4">
        <f t="shared" si="23"/>
        <v>21135.592567112468</v>
      </c>
      <c r="AK76" s="27"/>
      <c r="AL76">
        <f t="shared" si="53"/>
        <v>65</v>
      </c>
      <c r="AM76" s="14"/>
      <c r="AN76" s="14"/>
      <c r="AO76" s="4">
        <f t="shared" ref="AO76:BD91" si="61">N75*AN$8</f>
        <v>105.72562508113872</v>
      </c>
      <c r="AP76" s="4">
        <f t="shared" si="61"/>
        <v>0</v>
      </c>
      <c r="AQ76" s="4">
        <f t="shared" si="61"/>
        <v>0</v>
      </c>
      <c r="AR76" s="4">
        <f t="shared" si="61"/>
        <v>0</v>
      </c>
      <c r="AS76" s="4">
        <f t="shared" si="61"/>
        <v>0</v>
      </c>
      <c r="AT76" s="4">
        <f t="shared" si="61"/>
        <v>0</v>
      </c>
      <c r="AU76" s="4">
        <f t="shared" si="61"/>
        <v>0</v>
      </c>
      <c r="AV76" s="4">
        <f t="shared" si="61"/>
        <v>0</v>
      </c>
      <c r="AW76" s="4">
        <f t="shared" si="61"/>
        <v>0</v>
      </c>
      <c r="AX76" s="4">
        <f t="shared" si="61"/>
        <v>0</v>
      </c>
      <c r="AY76" s="4">
        <f t="shared" si="61"/>
        <v>0</v>
      </c>
      <c r="AZ76" s="4">
        <f t="shared" si="61"/>
        <v>0</v>
      </c>
      <c r="BA76" s="4">
        <f t="shared" si="61"/>
        <v>0</v>
      </c>
      <c r="BB76" s="4">
        <f t="shared" si="61"/>
        <v>0</v>
      </c>
      <c r="BC76" s="4">
        <f t="shared" si="61"/>
        <v>0</v>
      </c>
      <c r="BD76" s="4">
        <f t="shared" si="61"/>
        <v>0</v>
      </c>
      <c r="BE76" s="4">
        <f t="shared" si="54"/>
        <v>0</v>
      </c>
      <c r="BF76" s="4">
        <f t="shared" si="54"/>
        <v>0</v>
      </c>
      <c r="BG76" s="4">
        <f t="shared" si="54"/>
        <v>0</v>
      </c>
      <c r="BH76" s="4">
        <f t="shared" si="54"/>
        <v>0</v>
      </c>
      <c r="BI76" s="4">
        <f t="shared" si="54"/>
        <v>0</v>
      </c>
      <c r="BJ76" s="4">
        <f t="shared" si="27"/>
        <v>105.72562508113872</v>
      </c>
      <c r="BK76" s="4">
        <f t="shared" si="24"/>
        <v>1228.0425237863888</v>
      </c>
      <c r="BL76" s="4">
        <f t="shared" si="32"/>
        <v>2.0527531694805199</v>
      </c>
      <c r="BM76" s="4">
        <f t="shared" ref="BM76:BM139" si="62">AJ76+BK76</f>
        <v>22363.635090898857</v>
      </c>
      <c r="BN76" s="18">
        <f t="shared" si="33"/>
        <v>2.0040654250863055</v>
      </c>
      <c r="BO76" s="4">
        <f t="shared" ref="BO76:BO139" si="63">BK76/BM76*100</f>
        <v>5.491247370093939</v>
      </c>
      <c r="BP76" s="27"/>
      <c r="BQ76" s="4">
        <f>I76+AJ76+BK76+SUM(J$11:J76)</f>
        <v>4999999.9999999981</v>
      </c>
      <c r="BR76" s="27"/>
      <c r="BS76">
        <f t="shared" si="55"/>
        <v>65</v>
      </c>
      <c r="BT76" s="11">
        <f t="shared" si="56"/>
        <v>0.99154998652801585</v>
      </c>
      <c r="BU76" s="9">
        <f t="shared" si="51"/>
        <v>282.03544117417266</v>
      </c>
      <c r="BV76" s="9">
        <f t="shared" si="51"/>
        <v>246.35576899344247</v>
      </c>
      <c r="BW76" s="9">
        <f t="shared" si="51"/>
        <v>237.99356061460361</v>
      </c>
      <c r="BX76" s="9">
        <f t="shared" si="51"/>
        <v>226.16011954689785</v>
      </c>
      <c r="BY76" s="9">
        <f t="shared" si="51"/>
        <v>212.19594168719311</v>
      </c>
      <c r="BZ76" s="9">
        <f t="shared" si="51"/>
        <v>197.09282351354733</v>
      </c>
      <c r="CA76" s="9">
        <f t="shared" si="51"/>
        <v>181.57346802857452</v>
      </c>
      <c r="CB76" s="9">
        <f t="shared" si="51"/>
        <v>166.15398869388704</v>
      </c>
      <c r="CC76" s="9">
        <f t="shared" si="51"/>
        <v>151.19289102935528</v>
      </c>
      <c r="CD76" s="9">
        <f t="shared" si="51"/>
        <v>136.92950165824826</v>
      </c>
      <c r="CE76" s="9">
        <f t="shared" si="51"/>
        <v>0</v>
      </c>
      <c r="CF76" s="9">
        <f t="shared" si="51"/>
        <v>0</v>
      </c>
      <c r="CG76" s="9">
        <f t="shared" si="51"/>
        <v>0</v>
      </c>
      <c r="CH76" s="9">
        <f t="shared" si="51"/>
        <v>0</v>
      </c>
      <c r="CI76" s="9">
        <f t="shared" si="51"/>
        <v>0</v>
      </c>
      <c r="CJ76" s="9">
        <f t="shared" si="35"/>
        <v>0</v>
      </c>
      <c r="CK76" s="9">
        <f t="shared" si="35"/>
        <v>0</v>
      </c>
      <c r="CL76" s="9">
        <f t="shared" si="35"/>
        <v>0</v>
      </c>
      <c r="CM76" s="9">
        <f t="shared" si="35"/>
        <v>0</v>
      </c>
      <c r="CN76" s="9">
        <f t="shared" si="46"/>
        <v>0</v>
      </c>
      <c r="CO76" s="9">
        <f t="shared" si="46"/>
        <v>0</v>
      </c>
      <c r="CP76" s="9">
        <f t="shared" si="46"/>
        <v>0</v>
      </c>
      <c r="CQ76" s="9">
        <f t="shared" si="31"/>
        <v>2037.6835049399219</v>
      </c>
      <c r="CR76" s="27"/>
    </row>
    <row r="77" spans="2:96" x14ac:dyDescent="0.2">
      <c r="B77" s="1">
        <f t="shared" si="25"/>
        <v>43926</v>
      </c>
      <c r="C77" s="8">
        <f t="shared" ref="C77:C140" si="64">D77/7</f>
        <v>9.4285714285714288</v>
      </c>
      <c r="D77">
        <f t="shared" si="29"/>
        <v>66</v>
      </c>
      <c r="E77" s="14">
        <f t="shared" si="26"/>
        <v>0.15</v>
      </c>
      <c r="F77" s="3">
        <f t="shared" ref="F77:F140" si="65">EXP(7*E77)</f>
        <v>2.8576511180631639</v>
      </c>
      <c r="G77" s="3">
        <f t="shared" si="57"/>
        <v>1.4189999999999996</v>
      </c>
      <c r="H77" s="27"/>
      <c r="I77" s="4">
        <f t="shared" ref="I77:I140" si="66">I76-N77-J77</f>
        <v>2478076.294379734</v>
      </c>
      <c r="J77" s="4"/>
      <c r="K77" s="4">
        <f t="shared" si="58"/>
        <v>24401.31859583878</v>
      </c>
      <c r="L77" s="4">
        <f t="shared" si="40"/>
        <v>1.9587081193646994</v>
      </c>
      <c r="N77" s="4">
        <f t="shared" si="30"/>
        <v>2037.6835049399219</v>
      </c>
      <c r="O77" s="4">
        <f t="shared" si="59"/>
        <v>1782.4841127915013</v>
      </c>
      <c r="P77" s="4">
        <f t="shared" si="59"/>
        <v>1656.3681262711732</v>
      </c>
      <c r="Q77" s="4">
        <f t="shared" si="59"/>
        <v>1600.1449841034932</v>
      </c>
      <c r="R77" s="4">
        <f t="shared" si="59"/>
        <v>1520.5830778053789</v>
      </c>
      <c r="S77" s="4">
        <f t="shared" si="59"/>
        <v>1426.6952049501986</v>
      </c>
      <c r="T77" s="4">
        <f t="shared" si="59"/>
        <v>1325.1496894855306</v>
      </c>
      <c r="U77" s="4">
        <f t="shared" si="59"/>
        <v>1220.8056107143739</v>
      </c>
      <c r="V77" s="4">
        <f t="shared" si="59"/>
        <v>1117.1330472585807</v>
      </c>
      <c r="W77" s="4">
        <f t="shared" si="59"/>
        <v>1016.5424038699125</v>
      </c>
      <c r="X77" s="4">
        <f t="shared" si="59"/>
        <v>920.64278835278787</v>
      </c>
      <c r="Y77" s="4">
        <f t="shared" si="59"/>
        <v>830.47177102407716</v>
      </c>
      <c r="Z77" s="4">
        <f t="shared" si="59"/>
        <v>750.62994051089356</v>
      </c>
      <c r="AA77" s="4">
        <f t="shared" si="59"/>
        <v>1196.2538342292758</v>
      </c>
      <c r="AB77" s="4">
        <f t="shared" si="59"/>
        <v>951.9917590993191</v>
      </c>
      <c r="AC77" s="4">
        <f t="shared" si="59"/>
        <v>757.54578191606004</v>
      </c>
      <c r="AD77" s="4">
        <f t="shared" si="59"/>
        <v>602.77736613191655</v>
      </c>
      <c r="AE77" s="4">
        <f t="shared" si="52"/>
        <v>479.60352816527194</v>
      </c>
      <c r="AF77" s="4">
        <f t="shared" si="52"/>
        <v>381.58301461465294</v>
      </c>
      <c r="AG77" s="4">
        <f t="shared" si="52"/>
        <v>303.58508192060737</v>
      </c>
      <c r="AH77" s="4">
        <f t="shared" si="52"/>
        <v>241.5306789555143</v>
      </c>
      <c r="AI77" s="4">
        <f t="shared" si="60"/>
        <v>939.29518327440269</v>
      </c>
      <c r="AJ77" s="4">
        <f t="shared" ref="AJ77:AJ140" si="67">SUM(N77:AI77)</f>
        <v>23059.500490384842</v>
      </c>
      <c r="AK77" s="27"/>
      <c r="AL77">
        <f t="shared" si="53"/>
        <v>66</v>
      </c>
      <c r="AM77" s="14"/>
      <c r="AN77" s="14"/>
      <c r="AO77" s="4">
        <f t="shared" si="61"/>
        <v>113.77558166754264</v>
      </c>
      <c r="AP77" s="4">
        <f t="shared" si="61"/>
        <v>0</v>
      </c>
      <c r="AQ77" s="4">
        <f t="shared" si="61"/>
        <v>0</v>
      </c>
      <c r="AR77" s="4">
        <f t="shared" si="61"/>
        <v>0</v>
      </c>
      <c r="AS77" s="4">
        <f t="shared" si="61"/>
        <v>0</v>
      </c>
      <c r="AT77" s="4">
        <f t="shared" si="61"/>
        <v>0</v>
      </c>
      <c r="AU77" s="4">
        <f t="shared" si="61"/>
        <v>0</v>
      </c>
      <c r="AV77" s="4">
        <f t="shared" si="61"/>
        <v>0</v>
      </c>
      <c r="AW77" s="4">
        <f t="shared" si="61"/>
        <v>0</v>
      </c>
      <c r="AX77" s="4">
        <f t="shared" si="61"/>
        <v>0</v>
      </c>
      <c r="AY77" s="4">
        <f t="shared" si="61"/>
        <v>0</v>
      </c>
      <c r="AZ77" s="4">
        <f t="shared" si="61"/>
        <v>0</v>
      </c>
      <c r="BA77" s="4">
        <f t="shared" si="61"/>
        <v>0</v>
      </c>
      <c r="BB77" s="4">
        <f t="shared" si="61"/>
        <v>0</v>
      </c>
      <c r="BC77" s="4">
        <f t="shared" si="61"/>
        <v>0</v>
      </c>
      <c r="BD77" s="4">
        <f t="shared" si="61"/>
        <v>0</v>
      </c>
      <c r="BE77" s="4">
        <f t="shared" si="54"/>
        <v>0</v>
      </c>
      <c r="BF77" s="4">
        <f t="shared" si="54"/>
        <v>0</v>
      </c>
      <c r="BG77" s="4">
        <f t="shared" si="54"/>
        <v>0</v>
      </c>
      <c r="BH77" s="4">
        <f t="shared" si="54"/>
        <v>0</v>
      </c>
      <c r="BI77" s="4">
        <f t="shared" si="54"/>
        <v>0</v>
      </c>
      <c r="BJ77" s="4">
        <f t="shared" si="27"/>
        <v>113.77558166754264</v>
      </c>
      <c r="BK77" s="4">
        <f t="shared" ref="BK77:BK140" si="68">BK76+BJ77</f>
        <v>1341.8181054539314</v>
      </c>
      <c r="BL77" s="4">
        <f t="shared" si="32"/>
        <v>2.004065425086305</v>
      </c>
      <c r="BM77" s="4">
        <f t="shared" si="62"/>
        <v>24401.318595838773</v>
      </c>
      <c r="BN77" s="18">
        <f t="shared" si="33"/>
        <v>1.9587081193646987</v>
      </c>
      <c r="BO77" s="4">
        <f t="shared" si="63"/>
        <v>5.4989573624220265</v>
      </c>
      <c r="BP77" s="27"/>
      <c r="BQ77" s="4">
        <f>I77+AJ77+BK77+SUM(J$11:J77)</f>
        <v>4999999.9999999981</v>
      </c>
      <c r="BR77" s="27"/>
      <c r="BS77">
        <f t="shared" si="55"/>
        <v>66</v>
      </c>
      <c r="BT77" s="11">
        <f t="shared" si="56"/>
        <v>0.99078038843885241</v>
      </c>
      <c r="BU77" s="9">
        <f t="shared" si="51"/>
        <v>302.83452818097271</v>
      </c>
      <c r="BV77" s="9">
        <f t="shared" si="51"/>
        <v>264.90754524864701</v>
      </c>
      <c r="BW77" s="9">
        <f t="shared" si="51"/>
        <v>246.16455833170306</v>
      </c>
      <c r="BX77" s="9">
        <f t="shared" si="51"/>
        <v>237.80884033628104</v>
      </c>
      <c r="BY77" s="9">
        <f t="shared" si="51"/>
        <v>225.98458387223386</v>
      </c>
      <c r="BZ77" s="9">
        <f t="shared" si="51"/>
        <v>212.03124440166087</v>
      </c>
      <c r="CA77" s="9">
        <f t="shared" si="51"/>
        <v>196.93984861321479</v>
      </c>
      <c r="CB77" s="9">
        <f t="shared" si="51"/>
        <v>181.43253857878767</v>
      </c>
      <c r="CC77" s="9">
        <f t="shared" si="51"/>
        <v>166.02502717511032</v>
      </c>
      <c r="CD77" s="9">
        <f t="shared" si="51"/>
        <v>151.07554166561948</v>
      </c>
      <c r="CE77" s="9">
        <f t="shared" si="51"/>
        <v>0</v>
      </c>
      <c r="CF77" s="9">
        <f t="shared" si="51"/>
        <v>0</v>
      </c>
      <c r="CG77" s="9">
        <f t="shared" si="51"/>
        <v>0</v>
      </c>
      <c r="CH77" s="9">
        <f t="shared" si="51"/>
        <v>0</v>
      </c>
      <c r="CI77" s="9">
        <f t="shared" si="51"/>
        <v>0</v>
      </c>
      <c r="CJ77" s="9">
        <f t="shared" si="35"/>
        <v>0</v>
      </c>
      <c r="CK77" s="9">
        <f t="shared" si="35"/>
        <v>0</v>
      </c>
      <c r="CL77" s="9">
        <f t="shared" si="35"/>
        <v>0</v>
      </c>
      <c r="CM77" s="9">
        <f t="shared" si="35"/>
        <v>0</v>
      </c>
      <c r="CN77" s="9">
        <f t="shared" si="46"/>
        <v>0</v>
      </c>
      <c r="CO77" s="9">
        <f t="shared" si="46"/>
        <v>0</v>
      </c>
      <c r="CP77" s="9">
        <f t="shared" si="46"/>
        <v>0</v>
      </c>
      <c r="CQ77" s="9">
        <f t="shared" si="31"/>
        <v>2185.2042564042308</v>
      </c>
      <c r="CR77" s="27"/>
    </row>
    <row r="78" spans="2:96" x14ac:dyDescent="0.2">
      <c r="B78" s="1">
        <f t="shared" ref="B78:B141" si="69">B77+1</f>
        <v>43927</v>
      </c>
      <c r="C78" s="8">
        <f t="shared" si="64"/>
        <v>9.5714285714285712</v>
      </c>
      <c r="D78">
        <f t="shared" si="29"/>
        <v>67</v>
      </c>
      <c r="E78" s="14">
        <f t="shared" ref="E78:E141" si="70">E77</f>
        <v>0.15</v>
      </c>
      <c r="F78" s="3">
        <f t="shared" si="65"/>
        <v>2.8576511180631639</v>
      </c>
      <c r="G78" s="3">
        <f t="shared" si="57"/>
        <v>1.4189999999999996</v>
      </c>
      <c r="H78" s="27"/>
      <c r="I78" s="4">
        <f t="shared" si="66"/>
        <v>2475891.0901233298</v>
      </c>
      <c r="J78" s="4"/>
      <c r="K78" s="4">
        <f t="shared" si="58"/>
        <v>26586.522852243012</v>
      </c>
      <c r="L78" s="4">
        <f t="shared" si="40"/>
        <v>1.9171686515950224</v>
      </c>
      <c r="N78" s="4">
        <f t="shared" si="30"/>
        <v>2185.2042564042308</v>
      </c>
      <c r="O78" s="4">
        <f t="shared" si="59"/>
        <v>1915.4224946435265</v>
      </c>
      <c r="P78" s="4">
        <f t="shared" si="59"/>
        <v>1782.4841127915013</v>
      </c>
      <c r="Q78" s="4">
        <f t="shared" si="59"/>
        <v>1656.3681262711732</v>
      </c>
      <c r="R78" s="4">
        <f t="shared" si="59"/>
        <v>1600.1449841034932</v>
      </c>
      <c r="S78" s="4">
        <f t="shared" si="59"/>
        <v>1520.5830778053789</v>
      </c>
      <c r="T78" s="4">
        <f t="shared" si="59"/>
        <v>1426.6952049501986</v>
      </c>
      <c r="U78" s="4">
        <f t="shared" si="59"/>
        <v>1325.1496894855306</v>
      </c>
      <c r="V78" s="4">
        <f t="shared" si="59"/>
        <v>1220.8056107143739</v>
      </c>
      <c r="W78" s="4">
        <f t="shared" si="59"/>
        <v>1117.1330472585807</v>
      </c>
      <c r="X78" s="4">
        <f t="shared" si="59"/>
        <v>1016.5424038699125</v>
      </c>
      <c r="Y78" s="4">
        <f t="shared" si="59"/>
        <v>920.64278835278787</v>
      </c>
      <c r="Z78" s="4">
        <f t="shared" si="59"/>
        <v>830.47177102407716</v>
      </c>
      <c r="AA78" s="4">
        <f t="shared" si="59"/>
        <v>750.62994051089356</v>
      </c>
      <c r="AB78" s="4">
        <f t="shared" si="59"/>
        <v>1196.2538342292758</v>
      </c>
      <c r="AC78" s="4">
        <f t="shared" si="59"/>
        <v>951.9917590993191</v>
      </c>
      <c r="AD78" s="4">
        <f t="shared" si="59"/>
        <v>757.54578191606004</v>
      </c>
      <c r="AE78" s="4">
        <f t="shared" si="52"/>
        <v>602.77736613191655</v>
      </c>
      <c r="AF78" s="4">
        <f t="shared" si="52"/>
        <v>479.60352816527194</v>
      </c>
      <c r="AG78" s="4">
        <f t="shared" si="52"/>
        <v>381.58301461465294</v>
      </c>
      <c r="AH78" s="4">
        <f t="shared" si="52"/>
        <v>303.58508192060737</v>
      </c>
      <c r="AI78" s="4">
        <f t="shared" si="60"/>
        <v>1180.825862229917</v>
      </c>
      <c r="AJ78" s="4">
        <f t="shared" si="67"/>
        <v>25122.443736492674</v>
      </c>
      <c r="AK78" s="27"/>
      <c r="AL78">
        <f t="shared" si="53"/>
        <v>67</v>
      </c>
      <c r="AM78" s="14"/>
      <c r="AN78" s="14"/>
      <c r="AO78" s="4">
        <f t="shared" si="61"/>
        <v>122.26101029639531</v>
      </c>
      <c r="AP78" s="4">
        <f t="shared" si="61"/>
        <v>0</v>
      </c>
      <c r="AQ78" s="4">
        <f t="shared" si="61"/>
        <v>0</v>
      </c>
      <c r="AR78" s="4">
        <f t="shared" si="61"/>
        <v>0</v>
      </c>
      <c r="AS78" s="4">
        <f t="shared" si="61"/>
        <v>0</v>
      </c>
      <c r="AT78" s="4">
        <f t="shared" si="61"/>
        <v>0</v>
      </c>
      <c r="AU78" s="4">
        <f t="shared" si="61"/>
        <v>0</v>
      </c>
      <c r="AV78" s="4">
        <f t="shared" si="61"/>
        <v>0</v>
      </c>
      <c r="AW78" s="4">
        <f t="shared" si="61"/>
        <v>0</v>
      </c>
      <c r="AX78" s="4">
        <f t="shared" si="61"/>
        <v>0</v>
      </c>
      <c r="AY78" s="4">
        <f t="shared" si="61"/>
        <v>0</v>
      </c>
      <c r="AZ78" s="4">
        <f t="shared" si="61"/>
        <v>0</v>
      </c>
      <c r="BA78" s="4">
        <f t="shared" si="61"/>
        <v>0</v>
      </c>
      <c r="BB78" s="4">
        <f t="shared" si="61"/>
        <v>0</v>
      </c>
      <c r="BC78" s="4">
        <f t="shared" si="61"/>
        <v>0</v>
      </c>
      <c r="BD78" s="4">
        <f t="shared" si="61"/>
        <v>0</v>
      </c>
      <c r="BE78" s="4">
        <f t="shared" si="54"/>
        <v>0</v>
      </c>
      <c r="BF78" s="4">
        <f t="shared" si="54"/>
        <v>0</v>
      </c>
      <c r="BG78" s="4">
        <f t="shared" si="54"/>
        <v>0</v>
      </c>
      <c r="BH78" s="4">
        <f t="shared" si="54"/>
        <v>0</v>
      </c>
      <c r="BI78" s="4">
        <f t="shared" si="54"/>
        <v>0</v>
      </c>
      <c r="BJ78" s="4">
        <f t="shared" ref="BJ78:BJ141" si="71">SUM(AO78:BI78)</f>
        <v>122.26101029639531</v>
      </c>
      <c r="BK78" s="4">
        <f t="shared" si="68"/>
        <v>1464.0791157503268</v>
      </c>
      <c r="BL78" s="4">
        <f t="shared" si="32"/>
        <v>1.9587081193646991</v>
      </c>
      <c r="BM78" s="4">
        <f t="shared" si="62"/>
        <v>26586.522852243001</v>
      </c>
      <c r="BN78" s="18">
        <f t="shared" si="33"/>
        <v>1.9171686515950215</v>
      </c>
      <c r="BO78" s="4">
        <f t="shared" si="63"/>
        <v>5.5068469234847992</v>
      </c>
      <c r="BP78" s="27"/>
      <c r="BQ78" s="4">
        <f>I78+AJ78+BK78+SUM(J$11:J78)</f>
        <v>4999999.9999999981</v>
      </c>
      <c r="BR78" s="27"/>
      <c r="BS78">
        <f t="shared" si="55"/>
        <v>67</v>
      </c>
      <c r="BT78" s="11">
        <f t="shared" si="56"/>
        <v>0.98995509484599986</v>
      </c>
      <c r="BU78" s="9">
        <f t="shared" si="51"/>
        <v>324.48811303597995</v>
      </c>
      <c r="BV78" s="9">
        <f t="shared" si="51"/>
        <v>284.4273386032491</v>
      </c>
      <c r="BW78" s="9">
        <f t="shared" si="51"/>
        <v>264.68688434099977</v>
      </c>
      <c r="BX78" s="9">
        <f t="shared" si="51"/>
        <v>245.95950983140054</v>
      </c>
      <c r="BY78" s="9">
        <f t="shared" si="51"/>
        <v>237.61075192582868</v>
      </c>
      <c r="BZ78" s="9">
        <f t="shared" si="51"/>
        <v>225.79634475150695</v>
      </c>
      <c r="CA78" s="9">
        <f t="shared" si="51"/>
        <v>211.85462803992104</v>
      </c>
      <c r="CB78" s="9">
        <f t="shared" si="51"/>
        <v>196.77580298096936</v>
      </c>
      <c r="CC78" s="9">
        <f t="shared" si="51"/>
        <v>181.28141012149152</v>
      </c>
      <c r="CD78" s="9">
        <f t="shared" si="51"/>
        <v>165.88673276317036</v>
      </c>
      <c r="CE78" s="9">
        <f t="shared" si="51"/>
        <v>0</v>
      </c>
      <c r="CF78" s="9">
        <f t="shared" si="51"/>
        <v>0</v>
      </c>
      <c r="CG78" s="9">
        <f t="shared" si="51"/>
        <v>0</v>
      </c>
      <c r="CH78" s="9">
        <f t="shared" si="51"/>
        <v>0</v>
      </c>
      <c r="CI78" s="9">
        <f t="shared" si="51"/>
        <v>0</v>
      </c>
      <c r="CJ78" s="9">
        <f t="shared" si="35"/>
        <v>0</v>
      </c>
      <c r="CK78" s="9">
        <f t="shared" si="35"/>
        <v>0</v>
      </c>
      <c r="CL78" s="9">
        <f t="shared" si="35"/>
        <v>0</v>
      </c>
      <c r="CM78" s="9">
        <f t="shared" si="35"/>
        <v>0</v>
      </c>
      <c r="CN78" s="9">
        <f t="shared" si="46"/>
        <v>0</v>
      </c>
      <c r="CO78" s="9">
        <f t="shared" si="46"/>
        <v>0</v>
      </c>
      <c r="CP78" s="9">
        <f t="shared" si="46"/>
        <v>0</v>
      </c>
      <c r="CQ78" s="9">
        <f t="shared" si="31"/>
        <v>2338.7675163945169</v>
      </c>
      <c r="CR78" s="27"/>
    </row>
    <row r="79" spans="2:96" x14ac:dyDescent="0.2">
      <c r="B79" s="1">
        <f t="shared" si="69"/>
        <v>43928</v>
      </c>
      <c r="C79" s="8">
        <f t="shared" si="64"/>
        <v>9.7142857142857135</v>
      </c>
      <c r="D79">
        <f t="shared" ref="D79:D142" si="72">D78+1</f>
        <v>68</v>
      </c>
      <c r="E79" s="14">
        <f t="shared" si="70"/>
        <v>0.15</v>
      </c>
      <c r="F79" s="3">
        <f t="shared" si="65"/>
        <v>2.8576511180631639</v>
      </c>
      <c r="G79" s="3">
        <f t="shared" si="57"/>
        <v>1.4189999999999996</v>
      </c>
      <c r="H79" s="27"/>
      <c r="I79" s="4">
        <f t="shared" si="66"/>
        <v>2473552.3226069352</v>
      </c>
      <c r="J79" s="4"/>
      <c r="K79" s="4">
        <f t="shared" si="58"/>
        <v>28925.290368637528</v>
      </c>
      <c r="L79" s="4">
        <f t="shared" si="40"/>
        <v>1.880053102416043</v>
      </c>
      <c r="N79" s="4">
        <f t="shared" ref="N79:N142" si="73">CQ78</f>
        <v>2338.7675163945169</v>
      </c>
      <c r="O79" s="4">
        <f t="shared" si="59"/>
        <v>2054.092001019977</v>
      </c>
      <c r="P79" s="4">
        <f t="shared" si="59"/>
        <v>1915.4224946435265</v>
      </c>
      <c r="Q79" s="4">
        <f t="shared" si="59"/>
        <v>1782.4841127915013</v>
      </c>
      <c r="R79" s="4">
        <f t="shared" si="59"/>
        <v>1656.3681262711732</v>
      </c>
      <c r="S79" s="4">
        <f t="shared" si="59"/>
        <v>1600.1449841034932</v>
      </c>
      <c r="T79" s="4">
        <f t="shared" si="59"/>
        <v>1520.5830778053789</v>
      </c>
      <c r="U79" s="4">
        <f t="shared" si="59"/>
        <v>1426.6952049501986</v>
      </c>
      <c r="V79" s="4">
        <f t="shared" si="59"/>
        <v>1325.1496894855306</v>
      </c>
      <c r="W79" s="4">
        <f t="shared" si="59"/>
        <v>1220.8056107143739</v>
      </c>
      <c r="X79" s="4">
        <f t="shared" si="59"/>
        <v>1117.1330472585807</v>
      </c>
      <c r="Y79" s="4">
        <f t="shared" si="59"/>
        <v>1016.5424038699125</v>
      </c>
      <c r="Z79" s="4">
        <f t="shared" si="59"/>
        <v>920.64278835278787</v>
      </c>
      <c r="AA79" s="4">
        <f t="shared" si="59"/>
        <v>830.47177102407716</v>
      </c>
      <c r="AB79" s="4">
        <f t="shared" si="59"/>
        <v>750.62994051089356</v>
      </c>
      <c r="AC79" s="4">
        <f t="shared" si="59"/>
        <v>1196.2538342292758</v>
      </c>
      <c r="AD79" s="4">
        <f t="shared" si="59"/>
        <v>951.9917590993191</v>
      </c>
      <c r="AE79" s="4">
        <f t="shared" si="52"/>
        <v>757.54578191606004</v>
      </c>
      <c r="AF79" s="4">
        <f t="shared" si="52"/>
        <v>602.77736613191655</v>
      </c>
      <c r="AG79" s="4">
        <f t="shared" si="52"/>
        <v>479.60352816527194</v>
      </c>
      <c r="AH79" s="4">
        <f t="shared" si="52"/>
        <v>381.58301461465294</v>
      </c>
      <c r="AI79" s="4">
        <f t="shared" si="60"/>
        <v>1484.4109441505243</v>
      </c>
      <c r="AJ79" s="4">
        <f t="shared" si="67"/>
        <v>27330.098997502941</v>
      </c>
      <c r="AK79" s="27"/>
      <c r="AL79">
        <f t="shared" si="53"/>
        <v>68</v>
      </c>
      <c r="AM79" s="14"/>
      <c r="AN79" s="14"/>
      <c r="AO79" s="4">
        <f t="shared" si="61"/>
        <v>131.11225538425384</v>
      </c>
      <c r="AP79" s="4">
        <f t="shared" si="61"/>
        <v>0</v>
      </c>
      <c r="AQ79" s="4">
        <f t="shared" si="61"/>
        <v>0</v>
      </c>
      <c r="AR79" s="4">
        <f t="shared" si="61"/>
        <v>0</v>
      </c>
      <c r="AS79" s="4">
        <f t="shared" si="61"/>
        <v>0</v>
      </c>
      <c r="AT79" s="4">
        <f t="shared" si="61"/>
        <v>0</v>
      </c>
      <c r="AU79" s="4">
        <f t="shared" si="61"/>
        <v>0</v>
      </c>
      <c r="AV79" s="4">
        <f t="shared" si="61"/>
        <v>0</v>
      </c>
      <c r="AW79" s="4">
        <f t="shared" si="61"/>
        <v>0</v>
      </c>
      <c r="AX79" s="4">
        <f t="shared" si="61"/>
        <v>0</v>
      </c>
      <c r="AY79" s="4">
        <f t="shared" si="61"/>
        <v>0</v>
      </c>
      <c r="AZ79" s="4">
        <f t="shared" si="61"/>
        <v>0</v>
      </c>
      <c r="BA79" s="4">
        <f t="shared" si="61"/>
        <v>0</v>
      </c>
      <c r="BB79" s="4">
        <f t="shared" si="61"/>
        <v>0</v>
      </c>
      <c r="BC79" s="4">
        <f t="shared" si="61"/>
        <v>0</v>
      </c>
      <c r="BD79" s="4">
        <f t="shared" si="61"/>
        <v>0</v>
      </c>
      <c r="BE79" s="4">
        <f t="shared" si="54"/>
        <v>0</v>
      </c>
      <c r="BF79" s="4">
        <f t="shared" si="54"/>
        <v>0</v>
      </c>
      <c r="BG79" s="4">
        <f t="shared" si="54"/>
        <v>0</v>
      </c>
      <c r="BH79" s="4">
        <f t="shared" si="54"/>
        <v>0</v>
      </c>
      <c r="BI79" s="4">
        <f t="shared" si="54"/>
        <v>0</v>
      </c>
      <c r="BJ79" s="4">
        <f t="shared" si="71"/>
        <v>131.11225538425384</v>
      </c>
      <c r="BK79" s="4">
        <f t="shared" si="68"/>
        <v>1595.1913711345805</v>
      </c>
      <c r="BL79" s="4">
        <f t="shared" si="32"/>
        <v>1.9171686515950217</v>
      </c>
      <c r="BM79" s="4">
        <f t="shared" si="62"/>
        <v>28925.290368637521</v>
      </c>
      <c r="BN79" s="18">
        <f t="shared" si="33"/>
        <v>1.8800531024160425</v>
      </c>
      <c r="BO79" s="4">
        <f t="shared" si="63"/>
        <v>5.5148672694542062</v>
      </c>
      <c r="BP79" s="27"/>
      <c r="BQ79" s="4">
        <f>I79+AJ79+BK79+SUM(J$11:J79)</f>
        <v>4999999.9999999981</v>
      </c>
      <c r="BR79" s="27"/>
      <c r="BS79">
        <f t="shared" si="55"/>
        <v>68</v>
      </c>
      <c r="BT79" s="11">
        <f t="shared" si="56"/>
        <v>0.98907181770665997</v>
      </c>
      <c r="BU79" s="9">
        <f t="shared" ref="BU79:CJ95" si="74">N79*$E79*$BT79*BU$7</f>
        <v>346.9813557950423</v>
      </c>
      <c r="BV79" s="9">
        <f t="shared" si="74"/>
        <v>304.74667637783085</v>
      </c>
      <c r="BW79" s="9">
        <f t="shared" si="74"/>
        <v>284.17356126799467</v>
      </c>
      <c r="BX79" s="9">
        <f t="shared" si="74"/>
        <v>264.45072022078995</v>
      </c>
      <c r="BY79" s="9">
        <f t="shared" si="74"/>
        <v>245.74005501636054</v>
      </c>
      <c r="BZ79" s="9">
        <f t="shared" si="74"/>
        <v>237.39874620321547</v>
      </c>
      <c r="CA79" s="9">
        <f t="shared" si="74"/>
        <v>225.59488031084305</v>
      </c>
      <c r="CB79" s="9">
        <f t="shared" si="74"/>
        <v>211.6656029510203</v>
      </c>
      <c r="CC79" s="9">
        <f t="shared" si="74"/>
        <v>196.60023181693046</v>
      </c>
      <c r="CD79" s="9">
        <f t="shared" si="74"/>
        <v>181.11966366836324</v>
      </c>
      <c r="CE79" s="9">
        <f t="shared" si="74"/>
        <v>0</v>
      </c>
      <c r="CF79" s="9">
        <f t="shared" si="74"/>
        <v>0</v>
      </c>
      <c r="CG79" s="9">
        <f t="shared" si="74"/>
        <v>0</v>
      </c>
      <c r="CH79" s="9">
        <f t="shared" si="74"/>
        <v>0</v>
      </c>
      <c r="CI79" s="9">
        <f t="shared" si="74"/>
        <v>0</v>
      </c>
      <c r="CJ79" s="9">
        <f t="shared" si="35"/>
        <v>0</v>
      </c>
      <c r="CK79" s="9">
        <f t="shared" si="35"/>
        <v>0</v>
      </c>
      <c r="CL79" s="9">
        <f t="shared" si="35"/>
        <v>0</v>
      </c>
      <c r="CM79" s="9">
        <f t="shared" si="35"/>
        <v>0</v>
      </c>
      <c r="CN79" s="9">
        <f t="shared" si="46"/>
        <v>0</v>
      </c>
      <c r="CO79" s="9">
        <f t="shared" si="46"/>
        <v>0</v>
      </c>
      <c r="CP79" s="9">
        <f t="shared" si="46"/>
        <v>0</v>
      </c>
      <c r="CQ79" s="9">
        <f t="shared" ref="CQ79:CQ142" si="75">SUM(BU79:CP79)</f>
        <v>2498.4714936283908</v>
      </c>
      <c r="CR79" s="27"/>
    </row>
    <row r="80" spans="2:96" x14ac:dyDescent="0.2">
      <c r="B80" s="1">
        <f t="shared" si="69"/>
        <v>43929</v>
      </c>
      <c r="C80" s="8">
        <f t="shared" si="64"/>
        <v>9.8571428571428577</v>
      </c>
      <c r="D80">
        <f t="shared" si="72"/>
        <v>69</v>
      </c>
      <c r="E80" s="14">
        <f t="shared" si="70"/>
        <v>0.15</v>
      </c>
      <c r="F80" s="3">
        <f t="shared" si="65"/>
        <v>2.8576511180631639</v>
      </c>
      <c r="G80" s="3">
        <f t="shared" si="57"/>
        <v>1.4189999999999996</v>
      </c>
      <c r="H80" s="27"/>
      <c r="I80" s="4">
        <f t="shared" si="66"/>
        <v>2471053.8511133068</v>
      </c>
      <c r="J80" s="4"/>
      <c r="K80" s="4">
        <f t="shared" si="58"/>
        <v>31423.761862265921</v>
      </c>
      <c r="L80" s="4">
        <f t="shared" si="40"/>
        <v>1.8481304669557588</v>
      </c>
      <c r="N80" s="4">
        <f t="shared" si="73"/>
        <v>2498.4714936283908</v>
      </c>
      <c r="O80" s="4">
        <f t="shared" si="59"/>
        <v>2198.4414654108459</v>
      </c>
      <c r="P80" s="4">
        <f t="shared" si="59"/>
        <v>2054.092001019977</v>
      </c>
      <c r="Q80" s="4">
        <f t="shared" si="59"/>
        <v>1915.4224946435265</v>
      </c>
      <c r="R80" s="4">
        <f t="shared" si="59"/>
        <v>1782.4841127915013</v>
      </c>
      <c r="S80" s="4">
        <f t="shared" si="59"/>
        <v>1656.3681262711732</v>
      </c>
      <c r="T80" s="4">
        <f t="shared" si="59"/>
        <v>1600.1449841034932</v>
      </c>
      <c r="U80" s="4">
        <f t="shared" si="59"/>
        <v>1520.5830778053789</v>
      </c>
      <c r="V80" s="4">
        <f t="shared" si="59"/>
        <v>1426.6952049501986</v>
      </c>
      <c r="W80" s="4">
        <f t="shared" si="59"/>
        <v>1325.1496894855306</v>
      </c>
      <c r="X80" s="4">
        <f t="shared" si="59"/>
        <v>1220.8056107143739</v>
      </c>
      <c r="Y80" s="4">
        <f t="shared" si="59"/>
        <v>1117.1330472585807</v>
      </c>
      <c r="Z80" s="4">
        <f t="shared" si="59"/>
        <v>1016.5424038699125</v>
      </c>
      <c r="AA80" s="4">
        <f t="shared" si="59"/>
        <v>920.64278835278787</v>
      </c>
      <c r="AB80" s="4">
        <f t="shared" si="59"/>
        <v>830.47177102407716</v>
      </c>
      <c r="AC80" s="4">
        <f t="shared" si="59"/>
        <v>750.62994051089356</v>
      </c>
      <c r="AD80" s="4">
        <f t="shared" si="59"/>
        <v>1196.2538342292758</v>
      </c>
      <c r="AE80" s="4">
        <f t="shared" si="52"/>
        <v>951.9917590993191</v>
      </c>
      <c r="AF80" s="4">
        <f t="shared" si="52"/>
        <v>757.54578191606004</v>
      </c>
      <c r="AG80" s="4">
        <f t="shared" si="52"/>
        <v>602.77736613191655</v>
      </c>
      <c r="AH80" s="4">
        <f t="shared" si="52"/>
        <v>479.60352816527194</v>
      </c>
      <c r="AI80" s="4">
        <f t="shared" si="60"/>
        <v>1865.9939587651772</v>
      </c>
      <c r="AJ80" s="4">
        <f t="shared" si="67"/>
        <v>29688.244440147657</v>
      </c>
      <c r="AK80" s="27"/>
      <c r="AL80">
        <f t="shared" si="53"/>
        <v>69</v>
      </c>
      <c r="AM80" s="14"/>
      <c r="AN80" s="14"/>
      <c r="AO80" s="4">
        <f t="shared" si="61"/>
        <v>140.326050983671</v>
      </c>
      <c r="AP80" s="4">
        <f t="shared" si="61"/>
        <v>0</v>
      </c>
      <c r="AQ80" s="4">
        <f t="shared" si="61"/>
        <v>0</v>
      </c>
      <c r="AR80" s="4">
        <f t="shared" si="61"/>
        <v>0</v>
      </c>
      <c r="AS80" s="4">
        <f t="shared" si="61"/>
        <v>0</v>
      </c>
      <c r="AT80" s="4">
        <f t="shared" si="61"/>
        <v>0</v>
      </c>
      <c r="AU80" s="4">
        <f t="shared" si="61"/>
        <v>0</v>
      </c>
      <c r="AV80" s="4">
        <f t="shared" si="61"/>
        <v>0</v>
      </c>
      <c r="AW80" s="4">
        <f t="shared" si="61"/>
        <v>0</v>
      </c>
      <c r="AX80" s="4">
        <f t="shared" si="61"/>
        <v>0</v>
      </c>
      <c r="AY80" s="4">
        <f t="shared" si="61"/>
        <v>0</v>
      </c>
      <c r="AZ80" s="4">
        <f t="shared" si="61"/>
        <v>0</v>
      </c>
      <c r="BA80" s="4">
        <f t="shared" si="61"/>
        <v>0</v>
      </c>
      <c r="BB80" s="4">
        <f t="shared" si="61"/>
        <v>0</v>
      </c>
      <c r="BC80" s="4">
        <f t="shared" si="61"/>
        <v>0</v>
      </c>
      <c r="BD80" s="4">
        <f t="shared" si="61"/>
        <v>0</v>
      </c>
      <c r="BE80" s="4">
        <f t="shared" si="54"/>
        <v>0</v>
      </c>
      <c r="BF80" s="4">
        <f t="shared" si="54"/>
        <v>0</v>
      </c>
      <c r="BG80" s="4">
        <f t="shared" si="54"/>
        <v>0</v>
      </c>
      <c r="BH80" s="4">
        <f t="shared" si="54"/>
        <v>0</v>
      </c>
      <c r="BI80" s="4">
        <f t="shared" si="54"/>
        <v>0</v>
      </c>
      <c r="BJ80" s="4">
        <f t="shared" si="71"/>
        <v>140.326050983671</v>
      </c>
      <c r="BK80" s="4">
        <f t="shared" si="68"/>
        <v>1735.5174221182515</v>
      </c>
      <c r="BL80" s="4">
        <f t="shared" si="32"/>
        <v>1.8800531024160425</v>
      </c>
      <c r="BM80" s="4">
        <f t="shared" si="62"/>
        <v>31423.761862265907</v>
      </c>
      <c r="BN80" s="18">
        <f t="shared" si="33"/>
        <v>1.8481304669557579</v>
      </c>
      <c r="BO80" s="4">
        <f t="shared" si="63"/>
        <v>5.522946074137244</v>
      </c>
      <c r="BP80" s="27"/>
      <c r="BQ80" s="4">
        <f>I80+AJ80+BK80+SUM(J$11:J80)</f>
        <v>4999999.9999999981</v>
      </c>
      <c r="BR80" s="27"/>
      <c r="BS80">
        <f t="shared" si="55"/>
        <v>69</v>
      </c>
      <c r="BT80" s="11">
        <f t="shared" si="56"/>
        <v>0.98812822622015439</v>
      </c>
      <c r="BU80" s="9">
        <f t="shared" si="74"/>
        <v>370.32153078909624</v>
      </c>
      <c r="BV80" s="9">
        <f t="shared" si="74"/>
        <v>325.85130984978838</v>
      </c>
      <c r="BW80" s="9">
        <f t="shared" si="74"/>
        <v>304.45594281913162</v>
      </c>
      <c r="BX80" s="9">
        <f t="shared" si="74"/>
        <v>283.90245481414365</v>
      </c>
      <c r="BY80" s="9">
        <f t="shared" si="74"/>
        <v>264.19842969574074</v>
      </c>
      <c r="BZ80" s="9">
        <f t="shared" si="74"/>
        <v>245.50561478699024</v>
      </c>
      <c r="CA80" s="9">
        <f t="shared" si="74"/>
        <v>237.17226372558926</v>
      </c>
      <c r="CB80" s="9">
        <f t="shared" si="74"/>
        <v>225.37965892383181</v>
      </c>
      <c r="CC80" s="9">
        <f t="shared" si="74"/>
        <v>211.46367033363589</v>
      </c>
      <c r="CD80" s="9">
        <f t="shared" si="74"/>
        <v>196.41267182212886</v>
      </c>
      <c r="CE80" s="9">
        <f t="shared" si="74"/>
        <v>0</v>
      </c>
      <c r="CF80" s="9">
        <f t="shared" si="74"/>
        <v>0</v>
      </c>
      <c r="CG80" s="9">
        <f t="shared" si="74"/>
        <v>0</v>
      </c>
      <c r="CH80" s="9">
        <f t="shared" si="74"/>
        <v>0</v>
      </c>
      <c r="CI80" s="9">
        <f t="shared" si="74"/>
        <v>0</v>
      </c>
      <c r="CJ80" s="9">
        <f t="shared" si="35"/>
        <v>0</v>
      </c>
      <c r="CK80" s="9">
        <f t="shared" si="35"/>
        <v>0</v>
      </c>
      <c r="CL80" s="9">
        <f t="shared" si="35"/>
        <v>0</v>
      </c>
      <c r="CM80" s="9">
        <f t="shared" si="35"/>
        <v>0</v>
      </c>
      <c r="CN80" s="9">
        <f t="shared" si="46"/>
        <v>0</v>
      </c>
      <c r="CO80" s="9">
        <f t="shared" si="46"/>
        <v>0</v>
      </c>
      <c r="CP80" s="9">
        <f t="shared" si="46"/>
        <v>0</v>
      </c>
      <c r="CQ80" s="9">
        <f t="shared" si="75"/>
        <v>2664.6635475600765</v>
      </c>
      <c r="CR80" s="27"/>
    </row>
    <row r="81" spans="2:96" x14ac:dyDescent="0.2">
      <c r="B81" s="1">
        <f t="shared" si="69"/>
        <v>43930</v>
      </c>
      <c r="C81" s="8">
        <f t="shared" si="64"/>
        <v>10</v>
      </c>
      <c r="D81">
        <f t="shared" si="72"/>
        <v>70</v>
      </c>
      <c r="E81" s="14">
        <f t="shared" si="70"/>
        <v>0.15</v>
      </c>
      <c r="F81" s="3">
        <f t="shared" si="65"/>
        <v>2.8576511180631639</v>
      </c>
      <c r="G81" s="3">
        <f t="shared" si="57"/>
        <v>1.4189999999999996</v>
      </c>
      <c r="H81" s="27"/>
      <c r="I81" s="4">
        <f t="shared" si="66"/>
        <v>2468389.1875657467</v>
      </c>
      <c r="J81" s="4"/>
      <c r="K81" s="4">
        <f t="shared" si="58"/>
        <v>34088.425409825999</v>
      </c>
      <c r="L81" s="4">
        <f t="shared" si="40"/>
        <v>1.8223957306079119</v>
      </c>
      <c r="N81" s="4">
        <f t="shared" si="73"/>
        <v>2664.6635475600765</v>
      </c>
      <c r="O81" s="4">
        <f t="shared" si="59"/>
        <v>2348.5632040106871</v>
      </c>
      <c r="P81" s="4">
        <f t="shared" si="59"/>
        <v>2198.4414654108459</v>
      </c>
      <c r="Q81" s="4">
        <f t="shared" si="59"/>
        <v>2054.092001019977</v>
      </c>
      <c r="R81" s="4">
        <f t="shared" si="59"/>
        <v>1915.4224946435265</v>
      </c>
      <c r="S81" s="4">
        <f t="shared" si="59"/>
        <v>1782.4841127915013</v>
      </c>
      <c r="T81" s="4">
        <f t="shared" si="59"/>
        <v>1656.3681262711732</v>
      </c>
      <c r="U81" s="4">
        <f t="shared" si="59"/>
        <v>1600.1449841034932</v>
      </c>
      <c r="V81" s="4">
        <f t="shared" si="59"/>
        <v>1520.5830778053789</v>
      </c>
      <c r="W81" s="4">
        <f t="shared" si="59"/>
        <v>1426.6952049501986</v>
      </c>
      <c r="X81" s="4">
        <f t="shared" si="59"/>
        <v>1325.1496894855306</v>
      </c>
      <c r="Y81" s="4">
        <f t="shared" si="59"/>
        <v>1220.8056107143739</v>
      </c>
      <c r="Z81" s="4">
        <f t="shared" si="59"/>
        <v>1117.1330472585807</v>
      </c>
      <c r="AA81" s="4">
        <f t="shared" si="59"/>
        <v>1016.5424038699125</v>
      </c>
      <c r="AB81" s="4">
        <f t="shared" si="59"/>
        <v>920.64278835278787</v>
      </c>
      <c r="AC81" s="4">
        <f t="shared" si="59"/>
        <v>830.47177102407716</v>
      </c>
      <c r="AD81" s="4">
        <f t="shared" si="59"/>
        <v>750.62994051089356</v>
      </c>
      <c r="AE81" s="4">
        <f t="shared" si="52"/>
        <v>1196.2538342292758</v>
      </c>
      <c r="AF81" s="4">
        <f t="shared" si="52"/>
        <v>951.9917590993191</v>
      </c>
      <c r="AG81" s="4">
        <f t="shared" si="52"/>
        <v>757.54578191606004</v>
      </c>
      <c r="AH81" s="4">
        <f t="shared" si="52"/>
        <v>602.77736613191655</v>
      </c>
      <c r="AI81" s="4">
        <f t="shared" si="60"/>
        <v>2345.5974869304491</v>
      </c>
      <c r="AJ81" s="4">
        <f t="shared" si="67"/>
        <v>32202.999698090032</v>
      </c>
      <c r="AK81" s="27"/>
      <c r="AL81">
        <f t="shared" si="53"/>
        <v>70</v>
      </c>
      <c r="AM81" s="14"/>
      <c r="AN81" s="14"/>
      <c r="AO81" s="4">
        <f t="shared" si="61"/>
        <v>149.90828961770345</v>
      </c>
      <c r="AP81" s="4">
        <f t="shared" si="61"/>
        <v>0</v>
      </c>
      <c r="AQ81" s="4">
        <f t="shared" si="61"/>
        <v>0</v>
      </c>
      <c r="AR81" s="4">
        <f t="shared" si="61"/>
        <v>0</v>
      </c>
      <c r="AS81" s="4">
        <f t="shared" si="61"/>
        <v>0</v>
      </c>
      <c r="AT81" s="4">
        <f t="shared" si="61"/>
        <v>0</v>
      </c>
      <c r="AU81" s="4">
        <f t="shared" si="61"/>
        <v>0</v>
      </c>
      <c r="AV81" s="4">
        <f t="shared" si="61"/>
        <v>0</v>
      </c>
      <c r="AW81" s="4">
        <f t="shared" si="61"/>
        <v>0</v>
      </c>
      <c r="AX81" s="4">
        <f t="shared" si="61"/>
        <v>0</v>
      </c>
      <c r="AY81" s="4">
        <f t="shared" si="61"/>
        <v>0</v>
      </c>
      <c r="AZ81" s="4">
        <f t="shared" si="61"/>
        <v>0</v>
      </c>
      <c r="BA81" s="4">
        <f t="shared" si="61"/>
        <v>0</v>
      </c>
      <c r="BB81" s="4">
        <f t="shared" si="61"/>
        <v>0</v>
      </c>
      <c r="BC81" s="4">
        <f t="shared" si="61"/>
        <v>0</v>
      </c>
      <c r="BD81" s="4">
        <f t="shared" si="61"/>
        <v>0</v>
      </c>
      <c r="BE81" s="4">
        <f t="shared" si="54"/>
        <v>0</v>
      </c>
      <c r="BF81" s="4">
        <f t="shared" si="54"/>
        <v>0</v>
      </c>
      <c r="BG81" s="4">
        <f t="shared" si="54"/>
        <v>0</v>
      </c>
      <c r="BH81" s="4">
        <f t="shared" si="54"/>
        <v>0</v>
      </c>
      <c r="BI81" s="4">
        <f t="shared" si="54"/>
        <v>0</v>
      </c>
      <c r="BJ81" s="4">
        <f t="shared" si="71"/>
        <v>149.90828961770345</v>
      </c>
      <c r="BK81" s="4">
        <f t="shared" si="68"/>
        <v>1885.425711735955</v>
      </c>
      <c r="BL81" s="4">
        <f t="shared" si="32"/>
        <v>1.8481304669557586</v>
      </c>
      <c r="BM81" s="4">
        <f t="shared" si="62"/>
        <v>34088.425409825984</v>
      </c>
      <c r="BN81" s="18">
        <f t="shared" si="33"/>
        <v>1.822395730607911</v>
      </c>
      <c r="BO81" s="4">
        <f t="shared" si="63"/>
        <v>5.5309850457113852</v>
      </c>
      <c r="BP81" s="27"/>
      <c r="BQ81" s="4">
        <f>I81+AJ81+BK81+SUM(J$11:J81)</f>
        <v>4999999.9999999981</v>
      </c>
      <c r="BR81" s="27"/>
      <c r="BS81">
        <f t="shared" si="55"/>
        <v>70</v>
      </c>
      <c r="BT81" s="11">
        <f t="shared" si="56"/>
        <v>0.98712185063117919</v>
      </c>
      <c r="BU81" s="9">
        <f t="shared" si="74"/>
        <v>394.55214185654188</v>
      </c>
      <c r="BV81" s="9">
        <f t="shared" si="74"/>
        <v>347.74770844009811</v>
      </c>
      <c r="BW81" s="9">
        <f t="shared" si="74"/>
        <v>325.51944117610134</v>
      </c>
      <c r="BX81" s="9">
        <f t="shared" si="74"/>
        <v>304.14586461203123</v>
      </c>
      <c r="BY81" s="9">
        <f t="shared" si="74"/>
        <v>283.61330964796616</v>
      </c>
      <c r="BZ81" s="9">
        <f t="shared" si="74"/>
        <v>263.92935242091329</v>
      </c>
      <c r="CA81" s="9">
        <f t="shared" si="74"/>
        <v>245.25557551969487</v>
      </c>
      <c r="CB81" s="9">
        <f t="shared" si="74"/>
        <v>236.93071169796585</v>
      </c>
      <c r="CC81" s="9">
        <f t="shared" si="74"/>
        <v>225.15011727025501</v>
      </c>
      <c r="CD81" s="9">
        <f t="shared" si="74"/>
        <v>211.2483016495604</v>
      </c>
      <c r="CE81" s="9">
        <f t="shared" si="74"/>
        <v>0</v>
      </c>
      <c r="CF81" s="9">
        <f t="shared" si="74"/>
        <v>0</v>
      </c>
      <c r="CG81" s="9">
        <f t="shared" si="74"/>
        <v>0</v>
      </c>
      <c r="CH81" s="9">
        <f t="shared" si="74"/>
        <v>0</v>
      </c>
      <c r="CI81" s="9">
        <f t="shared" si="74"/>
        <v>0</v>
      </c>
      <c r="CJ81" s="9">
        <f t="shared" si="35"/>
        <v>0</v>
      </c>
      <c r="CK81" s="9">
        <f t="shared" si="35"/>
        <v>0</v>
      </c>
      <c r="CL81" s="9">
        <f t="shared" si="35"/>
        <v>0</v>
      </c>
      <c r="CM81" s="9">
        <f t="shared" si="35"/>
        <v>0</v>
      </c>
      <c r="CN81" s="9">
        <f t="shared" si="46"/>
        <v>0</v>
      </c>
      <c r="CO81" s="9">
        <f t="shared" si="46"/>
        <v>0</v>
      </c>
      <c r="CP81" s="9">
        <f t="shared" si="46"/>
        <v>0</v>
      </c>
      <c r="CQ81" s="9">
        <f t="shared" si="75"/>
        <v>2838.092524291128</v>
      </c>
      <c r="CR81" s="27"/>
    </row>
    <row r="82" spans="2:96" x14ac:dyDescent="0.2">
      <c r="B82" s="1">
        <f t="shared" si="69"/>
        <v>43931</v>
      </c>
      <c r="C82" s="8">
        <f t="shared" si="64"/>
        <v>10.142857142857142</v>
      </c>
      <c r="D82">
        <f t="shared" si="72"/>
        <v>71</v>
      </c>
      <c r="E82" s="14">
        <f t="shared" si="70"/>
        <v>0.15</v>
      </c>
      <c r="F82" s="3">
        <f t="shared" si="65"/>
        <v>2.8576511180631639</v>
      </c>
      <c r="G82" s="3">
        <f t="shared" si="57"/>
        <v>1.4189999999999996</v>
      </c>
      <c r="H82" s="27"/>
      <c r="I82" s="4">
        <f t="shared" si="66"/>
        <v>2465551.0950414557</v>
      </c>
      <c r="J82" s="4"/>
      <c r="K82" s="4">
        <f t="shared" si="58"/>
        <v>36926.517934117124</v>
      </c>
      <c r="L82" s="4">
        <f t="shared" si="40"/>
        <v>1.8041647851214127</v>
      </c>
      <c r="N82" s="4">
        <f t="shared" si="73"/>
        <v>2838.092524291128</v>
      </c>
      <c r="O82" s="4">
        <f t="shared" si="59"/>
        <v>2504.7837347064719</v>
      </c>
      <c r="P82" s="4">
        <f t="shared" si="59"/>
        <v>2348.5632040106871</v>
      </c>
      <c r="Q82" s="4">
        <f t="shared" si="59"/>
        <v>2198.4414654108459</v>
      </c>
      <c r="R82" s="4">
        <f t="shared" si="59"/>
        <v>2054.092001019977</v>
      </c>
      <c r="S82" s="4">
        <f t="shared" si="59"/>
        <v>1915.4224946435265</v>
      </c>
      <c r="T82" s="4">
        <f t="shared" si="59"/>
        <v>1782.4841127915013</v>
      </c>
      <c r="U82" s="4">
        <f t="shared" si="59"/>
        <v>1656.3681262711732</v>
      </c>
      <c r="V82" s="4">
        <f t="shared" si="59"/>
        <v>1600.1449841034932</v>
      </c>
      <c r="W82" s="4">
        <f t="shared" si="59"/>
        <v>1520.5830778053789</v>
      </c>
      <c r="X82" s="4">
        <f t="shared" si="59"/>
        <v>1426.6952049501986</v>
      </c>
      <c r="Y82" s="4">
        <f t="shared" si="59"/>
        <v>1325.1496894855306</v>
      </c>
      <c r="Z82" s="4">
        <f t="shared" si="59"/>
        <v>1220.8056107143739</v>
      </c>
      <c r="AA82" s="4">
        <f t="shared" si="59"/>
        <v>1117.1330472585807</v>
      </c>
      <c r="AB82" s="4">
        <f t="shared" si="59"/>
        <v>1016.5424038699125</v>
      </c>
      <c r="AC82" s="4">
        <f t="shared" si="59"/>
        <v>920.64278835278787</v>
      </c>
      <c r="AD82" s="4">
        <f t="shared" si="59"/>
        <v>830.47177102407716</v>
      </c>
      <c r="AE82" s="4">
        <f t="shared" si="52"/>
        <v>750.62994051089356</v>
      </c>
      <c r="AF82" s="4">
        <f t="shared" si="52"/>
        <v>1196.2538342292758</v>
      </c>
      <c r="AG82" s="4">
        <f t="shared" si="52"/>
        <v>951.9917590993191</v>
      </c>
      <c r="AH82" s="4">
        <f t="shared" si="52"/>
        <v>757.54578191606004</v>
      </c>
      <c r="AI82" s="4">
        <f t="shared" si="60"/>
        <v>2948.3748530623657</v>
      </c>
      <c r="AJ82" s="4">
        <f t="shared" si="67"/>
        <v>34881.21240952755</v>
      </c>
      <c r="AK82" s="27"/>
      <c r="AL82">
        <f t="shared" si="53"/>
        <v>71</v>
      </c>
      <c r="AM82" s="14"/>
      <c r="AN82" s="14"/>
      <c r="AO82" s="4">
        <f t="shared" si="61"/>
        <v>159.87981285360459</v>
      </c>
      <c r="AP82" s="4">
        <f t="shared" si="61"/>
        <v>0</v>
      </c>
      <c r="AQ82" s="4">
        <f t="shared" si="61"/>
        <v>0</v>
      </c>
      <c r="AR82" s="4">
        <f t="shared" si="61"/>
        <v>0</v>
      </c>
      <c r="AS82" s="4">
        <f t="shared" si="61"/>
        <v>0</v>
      </c>
      <c r="AT82" s="4">
        <f t="shared" si="61"/>
        <v>0</v>
      </c>
      <c r="AU82" s="4">
        <f t="shared" si="61"/>
        <v>0</v>
      </c>
      <c r="AV82" s="4">
        <f t="shared" si="61"/>
        <v>0</v>
      </c>
      <c r="AW82" s="4">
        <f t="shared" si="61"/>
        <v>0</v>
      </c>
      <c r="AX82" s="4">
        <f t="shared" si="61"/>
        <v>0</v>
      </c>
      <c r="AY82" s="4">
        <f t="shared" si="61"/>
        <v>0</v>
      </c>
      <c r="AZ82" s="4">
        <f t="shared" si="61"/>
        <v>0</v>
      </c>
      <c r="BA82" s="4">
        <f t="shared" si="61"/>
        <v>0</v>
      </c>
      <c r="BB82" s="4">
        <f t="shared" si="61"/>
        <v>0</v>
      </c>
      <c r="BC82" s="4">
        <f t="shared" si="61"/>
        <v>0</v>
      </c>
      <c r="BD82" s="4">
        <f t="shared" si="61"/>
        <v>0</v>
      </c>
      <c r="BE82" s="4">
        <f t="shared" si="54"/>
        <v>0</v>
      </c>
      <c r="BF82" s="4">
        <f t="shared" si="54"/>
        <v>0</v>
      </c>
      <c r="BG82" s="4">
        <f t="shared" si="54"/>
        <v>0</v>
      </c>
      <c r="BH82" s="4">
        <f t="shared" si="54"/>
        <v>0</v>
      </c>
      <c r="BI82" s="4">
        <f t="shared" si="54"/>
        <v>0</v>
      </c>
      <c r="BJ82" s="4">
        <f t="shared" si="71"/>
        <v>159.87981285360459</v>
      </c>
      <c r="BK82" s="4">
        <f t="shared" si="68"/>
        <v>2045.3055245895596</v>
      </c>
      <c r="BL82" s="4">
        <f t="shared" si="32"/>
        <v>1.8223957306079117</v>
      </c>
      <c r="BM82" s="4">
        <f t="shared" si="62"/>
        <v>36926.51793411711</v>
      </c>
      <c r="BN82" s="18">
        <f t="shared" si="33"/>
        <v>1.8041647851214122</v>
      </c>
      <c r="BO82" s="4">
        <f t="shared" si="63"/>
        <v>5.5388529409643112</v>
      </c>
      <c r="BP82" s="27"/>
      <c r="BQ82" s="4">
        <f>I82+AJ82+BK82+SUM(J$11:J82)</f>
        <v>4999999.9999999981</v>
      </c>
      <c r="BR82" s="27"/>
      <c r="BS82">
        <f t="shared" si="55"/>
        <v>71</v>
      </c>
      <c r="BT82" s="11">
        <f t="shared" si="56"/>
        <v>0.98604992732433283</v>
      </c>
      <c r="BU82" s="9">
        <f t="shared" si="74"/>
        <v>419.77513909754987</v>
      </c>
      <c r="BV82" s="9">
        <f t="shared" si="74"/>
        <v>370.47627293557309</v>
      </c>
      <c r="BW82" s="9">
        <f t="shared" si="74"/>
        <v>347.37008649470101</v>
      </c>
      <c r="BX82" s="9">
        <f t="shared" si="74"/>
        <v>325.16595707927462</v>
      </c>
      <c r="BY82" s="9">
        <f t="shared" si="74"/>
        <v>303.81559024848622</v>
      </c>
      <c r="BZ82" s="9">
        <f t="shared" si="74"/>
        <v>283.30533174579625</v>
      </c>
      <c r="CA82" s="9">
        <f t="shared" si="74"/>
        <v>263.64274948122562</v>
      </c>
      <c r="CB82" s="9">
        <f t="shared" si="74"/>
        <v>244.98925057980475</v>
      </c>
      <c r="CC82" s="9">
        <f t="shared" si="74"/>
        <v>236.67342679254676</v>
      </c>
      <c r="CD82" s="9">
        <f t="shared" si="74"/>
        <v>224.90562500409064</v>
      </c>
      <c r="CE82" s="9">
        <f t="shared" si="74"/>
        <v>0</v>
      </c>
      <c r="CF82" s="9">
        <f t="shared" si="74"/>
        <v>0</v>
      </c>
      <c r="CG82" s="9">
        <f t="shared" si="74"/>
        <v>0</v>
      </c>
      <c r="CH82" s="9">
        <f t="shared" si="74"/>
        <v>0</v>
      </c>
      <c r="CI82" s="9">
        <f t="shared" si="74"/>
        <v>0</v>
      </c>
      <c r="CJ82" s="9">
        <f t="shared" si="35"/>
        <v>0</v>
      </c>
      <c r="CK82" s="9">
        <f t="shared" si="35"/>
        <v>0</v>
      </c>
      <c r="CL82" s="9">
        <f t="shared" si="35"/>
        <v>0</v>
      </c>
      <c r="CM82" s="9">
        <f t="shared" si="35"/>
        <v>0</v>
      </c>
      <c r="CN82" s="9">
        <f t="shared" si="46"/>
        <v>0</v>
      </c>
      <c r="CO82" s="9">
        <f t="shared" si="46"/>
        <v>0</v>
      </c>
      <c r="CP82" s="9">
        <f t="shared" si="46"/>
        <v>0</v>
      </c>
      <c r="CQ82" s="9">
        <f t="shared" si="75"/>
        <v>3020.1194294590487</v>
      </c>
      <c r="CR82" s="27"/>
    </row>
    <row r="83" spans="2:96" x14ac:dyDescent="0.2">
      <c r="B83" s="1">
        <f t="shared" si="69"/>
        <v>43932</v>
      </c>
      <c r="C83" s="8">
        <f t="shared" si="64"/>
        <v>10.285714285714286</v>
      </c>
      <c r="D83">
        <f t="shared" si="72"/>
        <v>72</v>
      </c>
      <c r="E83" s="14">
        <f t="shared" si="70"/>
        <v>0.15</v>
      </c>
      <c r="F83" s="3">
        <f t="shared" si="65"/>
        <v>2.8576511180631639</v>
      </c>
      <c r="G83" s="3">
        <f t="shared" si="57"/>
        <v>1.4189999999999996</v>
      </c>
      <c r="H83" s="27"/>
      <c r="I83" s="4">
        <f t="shared" si="66"/>
        <v>2462530.9756119968</v>
      </c>
      <c r="J83" s="4"/>
      <c r="K83" s="4">
        <f t="shared" si="58"/>
        <v>39946.63736357617</v>
      </c>
      <c r="L83" s="4">
        <f t="shared" si="40"/>
        <v>1.7862318536861175</v>
      </c>
      <c r="N83" s="4">
        <f t="shared" si="73"/>
        <v>3020.1194294590487</v>
      </c>
      <c r="O83" s="4">
        <f t="shared" si="59"/>
        <v>2667.80697283366</v>
      </c>
      <c r="P83" s="4">
        <f t="shared" si="59"/>
        <v>2504.7837347064719</v>
      </c>
      <c r="Q83" s="4">
        <f t="shared" si="59"/>
        <v>2348.5632040106871</v>
      </c>
      <c r="R83" s="4">
        <f t="shared" si="59"/>
        <v>2198.4414654108459</v>
      </c>
      <c r="S83" s="4">
        <f t="shared" si="59"/>
        <v>2054.092001019977</v>
      </c>
      <c r="T83" s="4">
        <f t="shared" si="59"/>
        <v>1915.4224946435265</v>
      </c>
      <c r="U83" s="4">
        <f t="shared" si="59"/>
        <v>1782.4841127915013</v>
      </c>
      <c r="V83" s="4">
        <f t="shared" si="59"/>
        <v>1656.3681262711732</v>
      </c>
      <c r="W83" s="4">
        <f t="shared" si="59"/>
        <v>1600.1449841034932</v>
      </c>
      <c r="X83" s="4">
        <f t="shared" si="59"/>
        <v>1520.5830778053789</v>
      </c>
      <c r="Y83" s="4">
        <f t="shared" si="59"/>
        <v>1426.6952049501986</v>
      </c>
      <c r="Z83" s="4">
        <f t="shared" si="59"/>
        <v>1325.1496894855306</v>
      </c>
      <c r="AA83" s="4">
        <f t="shared" si="59"/>
        <v>1220.8056107143739</v>
      </c>
      <c r="AB83" s="4">
        <f t="shared" si="59"/>
        <v>1117.1330472585807</v>
      </c>
      <c r="AC83" s="4">
        <f t="shared" si="59"/>
        <v>1016.5424038699125</v>
      </c>
      <c r="AD83" s="4">
        <f t="shared" si="59"/>
        <v>920.64278835278787</v>
      </c>
      <c r="AE83" s="4">
        <f t="shared" si="52"/>
        <v>830.47177102407716</v>
      </c>
      <c r="AF83" s="4">
        <f t="shared" si="52"/>
        <v>750.62994051089356</v>
      </c>
      <c r="AG83" s="4">
        <f t="shared" si="52"/>
        <v>1196.2538342292758</v>
      </c>
      <c r="AH83" s="4">
        <f t="shared" si="52"/>
        <v>951.9917590993191</v>
      </c>
      <c r="AI83" s="4">
        <f t="shared" si="60"/>
        <v>3705.9206349784258</v>
      </c>
      <c r="AJ83" s="4">
        <f t="shared" si="67"/>
        <v>37731.046287529149</v>
      </c>
      <c r="AK83" s="27"/>
      <c r="AL83">
        <f t="shared" si="53"/>
        <v>72</v>
      </c>
      <c r="AM83" s="14"/>
      <c r="AN83" s="14"/>
      <c r="AO83" s="4">
        <f t="shared" si="61"/>
        <v>170.28555145746768</v>
      </c>
      <c r="AP83" s="4">
        <f t="shared" si="61"/>
        <v>0</v>
      </c>
      <c r="AQ83" s="4">
        <f t="shared" si="61"/>
        <v>0</v>
      </c>
      <c r="AR83" s="4">
        <f t="shared" si="61"/>
        <v>0</v>
      </c>
      <c r="AS83" s="4">
        <f t="shared" si="61"/>
        <v>0</v>
      </c>
      <c r="AT83" s="4">
        <f t="shared" si="61"/>
        <v>0</v>
      </c>
      <c r="AU83" s="4">
        <f t="shared" si="61"/>
        <v>0</v>
      </c>
      <c r="AV83" s="4">
        <f t="shared" si="61"/>
        <v>0</v>
      </c>
      <c r="AW83" s="4">
        <f t="shared" si="61"/>
        <v>0</v>
      </c>
      <c r="AX83" s="4">
        <f t="shared" si="61"/>
        <v>0</v>
      </c>
      <c r="AY83" s="4">
        <f t="shared" si="61"/>
        <v>0</v>
      </c>
      <c r="AZ83" s="4">
        <f t="shared" si="61"/>
        <v>0</v>
      </c>
      <c r="BA83" s="4">
        <f t="shared" si="61"/>
        <v>0</v>
      </c>
      <c r="BB83" s="4">
        <f t="shared" si="61"/>
        <v>0</v>
      </c>
      <c r="BC83" s="4">
        <f t="shared" si="61"/>
        <v>0</v>
      </c>
      <c r="BD83" s="4">
        <f t="shared" si="61"/>
        <v>0</v>
      </c>
      <c r="BE83" s="4">
        <f t="shared" si="54"/>
        <v>0</v>
      </c>
      <c r="BF83" s="4">
        <f t="shared" si="54"/>
        <v>0</v>
      </c>
      <c r="BG83" s="4">
        <f t="shared" si="54"/>
        <v>0</v>
      </c>
      <c r="BH83" s="4">
        <f t="shared" si="54"/>
        <v>0</v>
      </c>
      <c r="BI83" s="4">
        <f t="shared" si="54"/>
        <v>0</v>
      </c>
      <c r="BJ83" s="4">
        <f t="shared" si="71"/>
        <v>170.28555145746768</v>
      </c>
      <c r="BK83" s="4">
        <f t="shared" si="68"/>
        <v>2215.5910760470274</v>
      </c>
      <c r="BL83" s="4">
        <f t="shared" si="32"/>
        <v>1.8041647851214127</v>
      </c>
      <c r="BM83" s="4">
        <f t="shared" si="62"/>
        <v>39946.637363576177</v>
      </c>
      <c r="BN83" s="18">
        <f t="shared" si="33"/>
        <v>1.7862318536861179</v>
      </c>
      <c r="BO83" s="4">
        <f t="shared" si="63"/>
        <v>5.5463769224971857</v>
      </c>
      <c r="BP83" s="27"/>
      <c r="BQ83" s="4">
        <f>I83+AJ83+BK83+SUM(J$11:J83)</f>
        <v>4999999.9999999991</v>
      </c>
      <c r="BR83" s="27"/>
      <c r="BS83">
        <f t="shared" si="55"/>
        <v>72</v>
      </c>
      <c r="BT83" s="11">
        <f t="shared" si="56"/>
        <v>0.98490916313688448</v>
      </c>
      <c r="BU83" s="9">
        <f t="shared" si="74"/>
        <v>446.18149497629349</v>
      </c>
      <c r="BV83" s="9">
        <f t="shared" si="74"/>
        <v>394.13212995365177</v>
      </c>
      <c r="BW83" s="9">
        <f t="shared" si="74"/>
        <v>370.04766779829464</v>
      </c>
      <c r="BX83" s="9">
        <f t="shared" si="74"/>
        <v>346.96821297543687</v>
      </c>
      <c r="BY83" s="9">
        <f t="shared" si="74"/>
        <v>324.78977158548332</v>
      </c>
      <c r="BZ83" s="9">
        <f t="shared" si="74"/>
        <v>303.46410505961308</v>
      </c>
      <c r="CA83" s="9">
        <f t="shared" si="74"/>
        <v>282.9775749379379</v>
      </c>
      <c r="CB83" s="9">
        <f t="shared" si="74"/>
        <v>263.33774037514041</v>
      </c>
      <c r="CC83" s="9">
        <f t="shared" si="74"/>
        <v>244.70582176385258</v>
      </c>
      <c r="CD83" s="9">
        <f t="shared" si="74"/>
        <v>236.39961857865819</v>
      </c>
      <c r="CE83" s="9">
        <f t="shared" si="74"/>
        <v>0</v>
      </c>
      <c r="CF83" s="9">
        <f t="shared" si="74"/>
        <v>0</v>
      </c>
      <c r="CG83" s="9">
        <f t="shared" si="74"/>
        <v>0</v>
      </c>
      <c r="CH83" s="9">
        <f t="shared" si="74"/>
        <v>0</v>
      </c>
      <c r="CI83" s="9">
        <f t="shared" si="74"/>
        <v>0</v>
      </c>
      <c r="CJ83" s="9">
        <f t="shared" si="35"/>
        <v>0</v>
      </c>
      <c r="CK83" s="9">
        <f t="shared" si="35"/>
        <v>0</v>
      </c>
      <c r="CL83" s="9">
        <f t="shared" si="35"/>
        <v>0</v>
      </c>
      <c r="CM83" s="9">
        <f t="shared" si="35"/>
        <v>0</v>
      </c>
      <c r="CN83" s="9">
        <f t="shared" si="46"/>
        <v>0</v>
      </c>
      <c r="CO83" s="9">
        <f t="shared" si="46"/>
        <v>0</v>
      </c>
      <c r="CP83" s="9">
        <f t="shared" si="46"/>
        <v>0</v>
      </c>
      <c r="CQ83" s="9">
        <f t="shared" si="75"/>
        <v>3213.0041380043626</v>
      </c>
      <c r="CR83" s="27"/>
    </row>
    <row r="84" spans="2:96" x14ac:dyDescent="0.2">
      <c r="B84" s="1">
        <f t="shared" si="69"/>
        <v>43933</v>
      </c>
      <c r="C84" s="8">
        <f t="shared" si="64"/>
        <v>10.428571428571429</v>
      </c>
      <c r="D84">
        <f t="shared" si="72"/>
        <v>73</v>
      </c>
      <c r="E84" s="14">
        <f t="shared" si="70"/>
        <v>0.15</v>
      </c>
      <c r="F84" s="3">
        <f t="shared" si="65"/>
        <v>2.8576511180631639</v>
      </c>
      <c r="G84" s="3">
        <f t="shared" si="57"/>
        <v>1.4189999999999996</v>
      </c>
      <c r="H84" s="27"/>
      <c r="I84" s="4">
        <f t="shared" si="66"/>
        <v>2459317.9714739923</v>
      </c>
      <c r="J84" s="4"/>
      <c r="K84" s="4">
        <f t="shared" si="58"/>
        <v>43159.641501580532</v>
      </c>
      <c r="L84" s="4">
        <f t="shared" si="40"/>
        <v>1.7687421821925908</v>
      </c>
      <c r="N84" s="4">
        <f t="shared" si="73"/>
        <v>3213.0041380043626</v>
      </c>
      <c r="O84" s="4">
        <f t="shared" si="59"/>
        <v>2838.9122636915054</v>
      </c>
      <c r="P84" s="4">
        <f t="shared" si="59"/>
        <v>2667.80697283366</v>
      </c>
      <c r="Q84" s="4">
        <f t="shared" si="59"/>
        <v>2504.7837347064719</v>
      </c>
      <c r="R84" s="4">
        <f t="shared" si="59"/>
        <v>2348.5632040106871</v>
      </c>
      <c r="S84" s="4">
        <f t="shared" si="59"/>
        <v>2198.4414654108459</v>
      </c>
      <c r="T84" s="4">
        <f t="shared" si="59"/>
        <v>2054.092001019977</v>
      </c>
      <c r="U84" s="4">
        <f t="shared" si="59"/>
        <v>1915.4224946435265</v>
      </c>
      <c r="V84" s="4">
        <f t="shared" si="59"/>
        <v>1782.4841127915013</v>
      </c>
      <c r="W84" s="4">
        <f t="shared" si="59"/>
        <v>1656.3681262711732</v>
      </c>
      <c r="X84" s="4">
        <f t="shared" si="59"/>
        <v>1600.1449841034932</v>
      </c>
      <c r="Y84" s="4">
        <f t="shared" si="59"/>
        <v>1520.5830778053789</v>
      </c>
      <c r="Z84" s="4">
        <f t="shared" si="59"/>
        <v>1426.6952049501986</v>
      </c>
      <c r="AA84" s="4">
        <f t="shared" si="59"/>
        <v>1325.1496894855306</v>
      </c>
      <c r="AB84" s="4">
        <f t="shared" si="59"/>
        <v>1220.8056107143739</v>
      </c>
      <c r="AC84" s="4">
        <f t="shared" si="59"/>
        <v>1117.1330472585807</v>
      </c>
      <c r="AD84" s="4">
        <f t="shared" si="59"/>
        <v>1016.5424038699125</v>
      </c>
      <c r="AE84" s="4">
        <f t="shared" si="52"/>
        <v>920.64278835278787</v>
      </c>
      <c r="AF84" s="4">
        <f t="shared" si="52"/>
        <v>830.47177102407716</v>
      </c>
      <c r="AG84" s="4">
        <f t="shared" si="52"/>
        <v>750.62994051089356</v>
      </c>
      <c r="AH84" s="4">
        <f t="shared" si="52"/>
        <v>1196.2538342292758</v>
      </c>
      <c r="AI84" s="4">
        <f t="shared" si="60"/>
        <v>4657.9123940777445</v>
      </c>
      <c r="AJ84" s="4">
        <f t="shared" si="67"/>
        <v>40762.843259765963</v>
      </c>
      <c r="AK84" s="27"/>
      <c r="AL84">
        <f t="shared" si="53"/>
        <v>73</v>
      </c>
      <c r="AM84" s="14"/>
      <c r="AN84" s="14"/>
      <c r="AO84" s="4">
        <f t="shared" si="61"/>
        <v>181.2071657675429</v>
      </c>
      <c r="AP84" s="4">
        <f t="shared" si="61"/>
        <v>0</v>
      </c>
      <c r="AQ84" s="4">
        <f t="shared" si="61"/>
        <v>0</v>
      </c>
      <c r="AR84" s="4">
        <f t="shared" si="61"/>
        <v>0</v>
      </c>
      <c r="AS84" s="4">
        <f t="shared" si="61"/>
        <v>0</v>
      </c>
      <c r="AT84" s="4">
        <f t="shared" si="61"/>
        <v>0</v>
      </c>
      <c r="AU84" s="4">
        <f t="shared" si="61"/>
        <v>0</v>
      </c>
      <c r="AV84" s="4">
        <f t="shared" si="61"/>
        <v>0</v>
      </c>
      <c r="AW84" s="4">
        <f t="shared" si="61"/>
        <v>0</v>
      </c>
      <c r="AX84" s="4">
        <f t="shared" si="61"/>
        <v>0</v>
      </c>
      <c r="AY84" s="4">
        <f t="shared" si="61"/>
        <v>0</v>
      </c>
      <c r="AZ84" s="4">
        <f t="shared" si="61"/>
        <v>0</v>
      </c>
      <c r="BA84" s="4">
        <f t="shared" si="61"/>
        <v>0</v>
      </c>
      <c r="BB84" s="4">
        <f t="shared" si="61"/>
        <v>0</v>
      </c>
      <c r="BC84" s="4">
        <f t="shared" si="61"/>
        <v>0</v>
      </c>
      <c r="BD84" s="4">
        <f t="shared" si="61"/>
        <v>0</v>
      </c>
      <c r="BE84" s="4">
        <f t="shared" si="54"/>
        <v>0</v>
      </c>
      <c r="BF84" s="4">
        <f t="shared" si="54"/>
        <v>0</v>
      </c>
      <c r="BG84" s="4">
        <f t="shared" si="54"/>
        <v>0</v>
      </c>
      <c r="BH84" s="4">
        <f t="shared" si="54"/>
        <v>0</v>
      </c>
      <c r="BI84" s="4">
        <f t="shared" si="54"/>
        <v>0</v>
      </c>
      <c r="BJ84" s="4">
        <f t="shared" si="71"/>
        <v>181.2071657675429</v>
      </c>
      <c r="BK84" s="4">
        <f t="shared" si="68"/>
        <v>2396.7982418145702</v>
      </c>
      <c r="BL84" s="4">
        <f t="shared" ref="BL84:BL147" si="76">BK84/BK77</f>
        <v>1.7862318536861177</v>
      </c>
      <c r="BM84" s="4">
        <f t="shared" si="62"/>
        <v>43159.641501580532</v>
      </c>
      <c r="BN84" s="18">
        <f t="shared" ref="BN84:BN147" si="77">BM84/BM77</f>
        <v>1.7687421821925915</v>
      </c>
      <c r="BO84" s="4">
        <f t="shared" si="63"/>
        <v>5.5533321372161959</v>
      </c>
      <c r="BP84" s="27"/>
      <c r="BQ84" s="4">
        <f>I84+AJ84+BK84+SUM(J$11:J84)</f>
        <v>4999999.9999999981</v>
      </c>
      <c r="BR84" s="27"/>
      <c r="BS84">
        <f t="shared" si="55"/>
        <v>73</v>
      </c>
      <c r="BT84" s="11">
        <f t="shared" si="56"/>
        <v>0.98369538975718807</v>
      </c>
      <c r="BU84" s="9">
        <f t="shared" si="74"/>
        <v>474.09260367384894</v>
      </c>
      <c r="BV84" s="9">
        <f t="shared" si="74"/>
        <v>418.89373585777145</v>
      </c>
      <c r="BW84" s="9">
        <f t="shared" si="74"/>
        <v>393.64641299078266</v>
      </c>
      <c r="BX84" s="9">
        <f t="shared" si="74"/>
        <v>369.59163182543216</v>
      </c>
      <c r="BY84" s="9">
        <f t="shared" si="74"/>
        <v>346.54061945080247</v>
      </c>
      <c r="BZ84" s="9">
        <f t="shared" si="74"/>
        <v>324.38951012635283</v>
      </c>
      <c r="CA84" s="9">
        <f t="shared" si="74"/>
        <v>303.09012473107026</v>
      </c>
      <c r="CB84" s="9">
        <f t="shared" si="74"/>
        <v>282.62884161270739</v>
      </c>
      <c r="CC84" s="9">
        <f t="shared" si="74"/>
        <v>263.01321061026471</v>
      </c>
      <c r="CD84" s="9">
        <f t="shared" si="74"/>
        <v>244.40425343305574</v>
      </c>
      <c r="CE84" s="9">
        <f t="shared" si="74"/>
        <v>0</v>
      </c>
      <c r="CF84" s="9">
        <f t="shared" si="74"/>
        <v>0</v>
      </c>
      <c r="CG84" s="9">
        <f t="shared" si="74"/>
        <v>0</v>
      </c>
      <c r="CH84" s="9">
        <f t="shared" si="74"/>
        <v>0</v>
      </c>
      <c r="CI84" s="9">
        <f t="shared" si="74"/>
        <v>0</v>
      </c>
      <c r="CJ84" s="9">
        <f t="shared" si="35"/>
        <v>0</v>
      </c>
      <c r="CK84" s="9">
        <f t="shared" si="35"/>
        <v>0</v>
      </c>
      <c r="CL84" s="9">
        <f t="shared" si="35"/>
        <v>0</v>
      </c>
      <c r="CM84" s="9">
        <f t="shared" si="35"/>
        <v>0</v>
      </c>
      <c r="CN84" s="9">
        <f t="shared" si="46"/>
        <v>0</v>
      </c>
      <c r="CO84" s="9">
        <f t="shared" si="46"/>
        <v>0</v>
      </c>
      <c r="CP84" s="9">
        <f t="shared" si="46"/>
        <v>0</v>
      </c>
      <c r="CQ84" s="9">
        <f t="shared" si="75"/>
        <v>3420.2909443120884</v>
      </c>
      <c r="CR84" s="27"/>
    </row>
    <row r="85" spans="2:96" x14ac:dyDescent="0.2">
      <c r="B85" s="1">
        <f t="shared" si="69"/>
        <v>43934</v>
      </c>
      <c r="C85" s="8">
        <f t="shared" si="64"/>
        <v>10.571428571428571</v>
      </c>
      <c r="D85">
        <f t="shared" si="72"/>
        <v>74</v>
      </c>
      <c r="E85" s="14">
        <f t="shared" si="70"/>
        <v>0.15</v>
      </c>
      <c r="F85" s="3">
        <f t="shared" si="65"/>
        <v>2.8576511180631639</v>
      </c>
      <c r="G85" s="3">
        <f t="shared" si="57"/>
        <v>1.4189999999999996</v>
      </c>
      <c r="H85" s="27"/>
      <c r="I85" s="4">
        <f t="shared" si="66"/>
        <v>2455897.6805296801</v>
      </c>
      <c r="J85" s="4"/>
      <c r="K85" s="4">
        <f t="shared" si="58"/>
        <v>46579.93244589262</v>
      </c>
      <c r="L85" s="4">
        <f t="shared" si="40"/>
        <v>1.7520129542612539</v>
      </c>
      <c r="N85" s="4">
        <f t="shared" si="73"/>
        <v>3420.2909443120884</v>
      </c>
      <c r="O85" s="4">
        <f t="shared" si="59"/>
        <v>3020.2238897241009</v>
      </c>
      <c r="P85" s="4">
        <f t="shared" si="59"/>
        <v>2838.9122636915054</v>
      </c>
      <c r="Q85" s="4">
        <f t="shared" si="59"/>
        <v>2667.80697283366</v>
      </c>
      <c r="R85" s="4">
        <f t="shared" si="59"/>
        <v>2504.7837347064719</v>
      </c>
      <c r="S85" s="4">
        <f t="shared" si="59"/>
        <v>2348.5632040106871</v>
      </c>
      <c r="T85" s="4">
        <f t="shared" si="59"/>
        <v>2198.4414654108459</v>
      </c>
      <c r="U85" s="4">
        <f t="shared" si="59"/>
        <v>2054.092001019977</v>
      </c>
      <c r="V85" s="4">
        <f t="shared" si="59"/>
        <v>1915.4224946435265</v>
      </c>
      <c r="W85" s="4">
        <f t="shared" si="59"/>
        <v>1782.4841127915013</v>
      </c>
      <c r="X85" s="4">
        <f t="shared" si="59"/>
        <v>1656.3681262711732</v>
      </c>
      <c r="Y85" s="4">
        <f t="shared" si="59"/>
        <v>1600.1449841034932</v>
      </c>
      <c r="Z85" s="4">
        <f t="shared" si="59"/>
        <v>1520.5830778053789</v>
      </c>
      <c r="AA85" s="4">
        <f t="shared" si="59"/>
        <v>1426.6952049501986</v>
      </c>
      <c r="AB85" s="4">
        <f t="shared" si="59"/>
        <v>1325.1496894855306</v>
      </c>
      <c r="AC85" s="4">
        <f t="shared" si="59"/>
        <v>1220.8056107143739</v>
      </c>
      <c r="AD85" s="4">
        <f t="shared" si="59"/>
        <v>1117.1330472585807</v>
      </c>
      <c r="AE85" s="4">
        <f t="shared" si="52"/>
        <v>1016.5424038699125</v>
      </c>
      <c r="AF85" s="4">
        <f t="shared" si="52"/>
        <v>920.64278835278787</v>
      </c>
      <c r="AG85" s="4">
        <f t="shared" si="52"/>
        <v>830.47177102407716</v>
      </c>
      <c r="AH85" s="4">
        <f t="shared" si="52"/>
        <v>750.62994051089356</v>
      </c>
      <c r="AI85" s="4">
        <f t="shared" si="60"/>
        <v>5854.16622830702</v>
      </c>
      <c r="AJ85" s="4">
        <f t="shared" si="67"/>
        <v>43990.353955797786</v>
      </c>
      <c r="AK85" s="27"/>
      <c r="AL85">
        <f t="shared" si="53"/>
        <v>74</v>
      </c>
      <c r="AM85" s="14"/>
      <c r="AN85" s="14"/>
      <c r="AO85" s="4">
        <f t="shared" si="61"/>
        <v>192.78024828026176</v>
      </c>
      <c r="AP85" s="4">
        <f t="shared" si="61"/>
        <v>0</v>
      </c>
      <c r="AQ85" s="4">
        <f t="shared" si="61"/>
        <v>0</v>
      </c>
      <c r="AR85" s="4">
        <f t="shared" si="61"/>
        <v>0</v>
      </c>
      <c r="AS85" s="4">
        <f t="shared" si="61"/>
        <v>0</v>
      </c>
      <c r="AT85" s="4">
        <f t="shared" si="61"/>
        <v>0</v>
      </c>
      <c r="AU85" s="4">
        <f t="shared" si="61"/>
        <v>0</v>
      </c>
      <c r="AV85" s="4">
        <f t="shared" si="61"/>
        <v>0</v>
      </c>
      <c r="AW85" s="4">
        <f t="shared" si="61"/>
        <v>0</v>
      </c>
      <c r="AX85" s="4">
        <f t="shared" si="61"/>
        <v>0</v>
      </c>
      <c r="AY85" s="4">
        <f t="shared" si="61"/>
        <v>0</v>
      </c>
      <c r="AZ85" s="4">
        <f t="shared" si="61"/>
        <v>0</v>
      </c>
      <c r="BA85" s="4">
        <f t="shared" si="61"/>
        <v>0</v>
      </c>
      <c r="BB85" s="4">
        <f t="shared" si="61"/>
        <v>0</v>
      </c>
      <c r="BC85" s="4">
        <f t="shared" si="61"/>
        <v>0</v>
      </c>
      <c r="BD85" s="4">
        <f t="shared" si="61"/>
        <v>0</v>
      </c>
      <c r="BE85" s="4">
        <f t="shared" si="54"/>
        <v>0</v>
      </c>
      <c r="BF85" s="4">
        <f t="shared" si="54"/>
        <v>0</v>
      </c>
      <c r="BG85" s="4">
        <f t="shared" si="54"/>
        <v>0</v>
      </c>
      <c r="BH85" s="4">
        <f t="shared" si="54"/>
        <v>0</v>
      </c>
      <c r="BI85" s="4">
        <f t="shared" si="54"/>
        <v>0</v>
      </c>
      <c r="BJ85" s="4">
        <f t="shared" si="71"/>
        <v>192.78024828026176</v>
      </c>
      <c r="BK85" s="4">
        <f t="shared" si="68"/>
        <v>2589.578490094832</v>
      </c>
      <c r="BL85" s="4">
        <f t="shared" si="76"/>
        <v>1.7687421821925911</v>
      </c>
      <c r="BM85" s="4">
        <f t="shared" si="62"/>
        <v>46579.93244589262</v>
      </c>
      <c r="BN85" s="18">
        <f t="shared" si="77"/>
        <v>1.7520129542612548</v>
      </c>
      <c r="BO85" s="4">
        <f t="shared" si="63"/>
        <v>5.5594294669767796</v>
      </c>
      <c r="BP85" s="27"/>
      <c r="BQ85" s="4">
        <f>I85+AJ85+BK85+SUM(J$11:J85)</f>
        <v>4999999.9999999981</v>
      </c>
      <c r="BR85" s="27"/>
      <c r="BS85">
        <f t="shared" si="55"/>
        <v>74</v>
      </c>
      <c r="BT85" s="11">
        <f t="shared" si="56"/>
        <v>0.98240307031796648</v>
      </c>
      <c r="BU85" s="9">
        <f t="shared" si="74"/>
        <v>504.01564876093988</v>
      </c>
      <c r="BV85" s="9">
        <f t="shared" si="74"/>
        <v>445.06158334689422</v>
      </c>
      <c r="BW85" s="9">
        <f t="shared" si="74"/>
        <v>418.34341863207948</v>
      </c>
      <c r="BX85" s="9">
        <f t="shared" si="74"/>
        <v>393.12926416912006</v>
      </c>
      <c r="BY85" s="9">
        <f t="shared" si="74"/>
        <v>369.10608471872109</v>
      </c>
      <c r="BZ85" s="9">
        <f t="shared" si="74"/>
        <v>346.08535536838491</v>
      </c>
      <c r="CA85" s="9">
        <f t="shared" si="74"/>
        <v>323.96334683009167</v>
      </c>
      <c r="CB85" s="9">
        <f t="shared" si="74"/>
        <v>302.69194327764012</v>
      </c>
      <c r="CC85" s="9">
        <f t="shared" si="74"/>
        <v>282.25754095408485</v>
      </c>
      <c r="CD85" s="9">
        <f t="shared" si="74"/>
        <v>262.66767977990509</v>
      </c>
      <c r="CE85" s="9">
        <f t="shared" si="74"/>
        <v>0</v>
      </c>
      <c r="CF85" s="9">
        <f t="shared" si="74"/>
        <v>0</v>
      </c>
      <c r="CG85" s="9">
        <f t="shared" si="74"/>
        <v>0</v>
      </c>
      <c r="CH85" s="9">
        <f t="shared" si="74"/>
        <v>0</v>
      </c>
      <c r="CI85" s="9">
        <f t="shared" si="74"/>
        <v>0</v>
      </c>
      <c r="CJ85" s="9">
        <f t="shared" si="35"/>
        <v>0</v>
      </c>
      <c r="CK85" s="9">
        <f t="shared" si="35"/>
        <v>0</v>
      </c>
      <c r="CL85" s="9">
        <f t="shared" si="35"/>
        <v>0</v>
      </c>
      <c r="CM85" s="9">
        <f t="shared" si="35"/>
        <v>0</v>
      </c>
      <c r="CN85" s="9">
        <f t="shared" si="46"/>
        <v>0</v>
      </c>
      <c r="CO85" s="9">
        <f t="shared" si="46"/>
        <v>0</v>
      </c>
      <c r="CP85" s="9">
        <f t="shared" si="46"/>
        <v>0</v>
      </c>
      <c r="CQ85" s="9">
        <f t="shared" si="75"/>
        <v>3647.3218658378614</v>
      </c>
      <c r="CR85" s="27"/>
    </row>
    <row r="86" spans="2:96" x14ac:dyDescent="0.2">
      <c r="B86" s="1">
        <f t="shared" si="69"/>
        <v>43935</v>
      </c>
      <c r="C86" s="8">
        <f t="shared" si="64"/>
        <v>10.714285714285714</v>
      </c>
      <c r="D86">
        <f t="shared" si="72"/>
        <v>75</v>
      </c>
      <c r="E86" s="14">
        <f t="shared" si="70"/>
        <v>0.15</v>
      </c>
      <c r="F86" s="3">
        <f t="shared" si="65"/>
        <v>2.8576511180631639</v>
      </c>
      <c r="G86" s="3">
        <f t="shared" si="57"/>
        <v>1.4189999999999996</v>
      </c>
      <c r="H86" s="27"/>
      <c r="I86" s="4">
        <f t="shared" si="66"/>
        <v>2452250.3586638421</v>
      </c>
      <c r="J86" s="4"/>
      <c r="K86" s="4">
        <f t="shared" si="58"/>
        <v>50227.254311730481</v>
      </c>
      <c r="L86" s="4">
        <f t="shared" si="40"/>
        <v>1.736447713112321</v>
      </c>
      <c r="N86" s="4">
        <f t="shared" si="73"/>
        <v>3647.3218658378614</v>
      </c>
      <c r="O86" s="4">
        <f t="shared" si="59"/>
        <v>3215.0734876533629</v>
      </c>
      <c r="P86" s="4">
        <f t="shared" si="59"/>
        <v>3020.2238897241009</v>
      </c>
      <c r="Q86" s="4">
        <f t="shared" si="59"/>
        <v>2838.9122636915054</v>
      </c>
      <c r="R86" s="4">
        <f t="shared" si="59"/>
        <v>2667.80697283366</v>
      </c>
      <c r="S86" s="4">
        <f t="shared" si="59"/>
        <v>2504.7837347064719</v>
      </c>
      <c r="T86" s="4">
        <f t="shared" si="59"/>
        <v>2348.5632040106871</v>
      </c>
      <c r="U86" s="4">
        <f t="shared" si="59"/>
        <v>2198.4414654108459</v>
      </c>
      <c r="V86" s="4">
        <f t="shared" si="59"/>
        <v>2054.092001019977</v>
      </c>
      <c r="W86" s="4">
        <f t="shared" si="59"/>
        <v>1915.4224946435265</v>
      </c>
      <c r="X86" s="4">
        <f t="shared" si="59"/>
        <v>1782.4841127915013</v>
      </c>
      <c r="Y86" s="4">
        <f t="shared" si="59"/>
        <v>1656.3681262711732</v>
      </c>
      <c r="Z86" s="4">
        <f t="shared" si="59"/>
        <v>1600.1449841034932</v>
      </c>
      <c r="AA86" s="4">
        <f t="shared" si="59"/>
        <v>1520.5830778053789</v>
      </c>
      <c r="AB86" s="4">
        <f t="shared" si="59"/>
        <v>1426.6952049501986</v>
      </c>
      <c r="AC86" s="4">
        <f t="shared" si="59"/>
        <v>1325.1496894855306</v>
      </c>
      <c r="AD86" s="4">
        <f t="shared" si="59"/>
        <v>1220.8056107143739</v>
      </c>
      <c r="AE86" s="4">
        <f t="shared" si="52"/>
        <v>1117.1330472585807</v>
      </c>
      <c r="AF86" s="4">
        <f t="shared" si="52"/>
        <v>1016.5424038699125</v>
      </c>
      <c r="AG86" s="4">
        <f t="shared" si="52"/>
        <v>920.64278835278787</v>
      </c>
      <c r="AH86" s="4">
        <f t="shared" si="52"/>
        <v>830.47177102407716</v>
      </c>
      <c r="AI86" s="4">
        <f t="shared" si="60"/>
        <v>6604.7961688179139</v>
      </c>
      <c r="AJ86" s="4">
        <f t="shared" si="67"/>
        <v>47432.458364976919</v>
      </c>
      <c r="AK86" s="27"/>
      <c r="AL86">
        <f t="shared" si="53"/>
        <v>75</v>
      </c>
      <c r="AM86" s="14"/>
      <c r="AN86" s="14"/>
      <c r="AO86" s="4">
        <f t="shared" si="61"/>
        <v>205.2174566587253</v>
      </c>
      <c r="AP86" s="4">
        <f t="shared" si="61"/>
        <v>0</v>
      </c>
      <c r="AQ86" s="4">
        <f t="shared" si="61"/>
        <v>0</v>
      </c>
      <c r="AR86" s="4">
        <f t="shared" si="61"/>
        <v>0</v>
      </c>
      <c r="AS86" s="4">
        <f t="shared" si="61"/>
        <v>0</v>
      </c>
      <c r="AT86" s="4">
        <f t="shared" si="61"/>
        <v>0</v>
      </c>
      <c r="AU86" s="4">
        <f t="shared" si="61"/>
        <v>0</v>
      </c>
      <c r="AV86" s="4">
        <f t="shared" si="61"/>
        <v>0</v>
      </c>
      <c r="AW86" s="4">
        <f t="shared" si="61"/>
        <v>0</v>
      </c>
      <c r="AX86" s="4">
        <f t="shared" si="61"/>
        <v>0</v>
      </c>
      <c r="AY86" s="4">
        <f t="shared" si="61"/>
        <v>0</v>
      </c>
      <c r="AZ86" s="4">
        <f t="shared" si="61"/>
        <v>0</v>
      </c>
      <c r="BA86" s="4">
        <f t="shared" si="61"/>
        <v>0</v>
      </c>
      <c r="BB86" s="4">
        <f t="shared" si="61"/>
        <v>0</v>
      </c>
      <c r="BC86" s="4">
        <f t="shared" si="61"/>
        <v>0</v>
      </c>
      <c r="BD86" s="4">
        <f t="shared" si="61"/>
        <v>0</v>
      </c>
      <c r="BE86" s="4">
        <f t="shared" si="54"/>
        <v>0</v>
      </c>
      <c r="BF86" s="4">
        <f t="shared" si="54"/>
        <v>0</v>
      </c>
      <c r="BG86" s="4">
        <f t="shared" si="54"/>
        <v>0</v>
      </c>
      <c r="BH86" s="4">
        <f t="shared" si="54"/>
        <v>0</v>
      </c>
      <c r="BI86" s="4">
        <f t="shared" si="54"/>
        <v>0</v>
      </c>
      <c r="BJ86" s="4">
        <f t="shared" si="71"/>
        <v>205.2174566587253</v>
      </c>
      <c r="BK86" s="4">
        <f t="shared" si="68"/>
        <v>2794.7959467535575</v>
      </c>
      <c r="BL86" s="4">
        <f t="shared" si="76"/>
        <v>1.7520129542612544</v>
      </c>
      <c r="BM86" s="4">
        <f t="shared" si="62"/>
        <v>50227.254311730474</v>
      </c>
      <c r="BN86" s="18">
        <f t="shared" si="77"/>
        <v>1.7364477131123213</v>
      </c>
      <c r="BO86" s="4">
        <f t="shared" si="63"/>
        <v>5.564301662615148</v>
      </c>
      <c r="BP86" s="27"/>
      <c r="BQ86" s="4">
        <f>I86+AJ86+BK86+SUM(J$11:J86)</f>
        <v>4999999.9999999981</v>
      </c>
      <c r="BR86" s="27"/>
      <c r="BS86">
        <f t="shared" si="55"/>
        <v>75</v>
      </c>
      <c r="BT86" s="11">
        <f t="shared" si="56"/>
        <v>0.98102460918567402</v>
      </c>
      <c r="BU86" s="9">
        <f t="shared" si="74"/>
        <v>536.71687620119269</v>
      </c>
      <c r="BV86" s="9">
        <f t="shared" si="74"/>
        <v>473.10993175925432</v>
      </c>
      <c r="BW86" s="9">
        <f t="shared" si="74"/>
        <v>444.43709416047335</v>
      </c>
      <c r="BX86" s="9">
        <f t="shared" si="74"/>
        <v>417.75641910005641</v>
      </c>
      <c r="BY86" s="9">
        <f t="shared" si="74"/>
        <v>392.57764393604361</v>
      </c>
      <c r="BZ86" s="9">
        <f t="shared" si="74"/>
        <v>368.58817266525739</v>
      </c>
      <c r="CA86" s="9">
        <f t="shared" si="74"/>
        <v>345.59974490436576</v>
      </c>
      <c r="CB86" s="9">
        <f t="shared" si="74"/>
        <v>323.50877691333829</v>
      </c>
      <c r="CC86" s="9">
        <f t="shared" si="74"/>
        <v>302.2672203798063</v>
      </c>
      <c r="CD86" s="9">
        <f t="shared" si="74"/>
        <v>281.86149063496714</v>
      </c>
      <c r="CE86" s="9">
        <f t="shared" si="74"/>
        <v>0</v>
      </c>
      <c r="CF86" s="9">
        <f t="shared" si="74"/>
        <v>0</v>
      </c>
      <c r="CG86" s="9">
        <f t="shared" si="74"/>
        <v>0</v>
      </c>
      <c r="CH86" s="9">
        <f t="shared" si="74"/>
        <v>0</v>
      </c>
      <c r="CI86" s="9">
        <f t="shared" si="74"/>
        <v>0</v>
      </c>
      <c r="CJ86" s="9">
        <f t="shared" si="35"/>
        <v>0</v>
      </c>
      <c r="CK86" s="9">
        <f t="shared" si="35"/>
        <v>0</v>
      </c>
      <c r="CL86" s="9">
        <f t="shared" si="35"/>
        <v>0</v>
      </c>
      <c r="CM86" s="9">
        <f t="shared" si="35"/>
        <v>0</v>
      </c>
      <c r="CN86" s="9">
        <f t="shared" si="46"/>
        <v>0</v>
      </c>
      <c r="CO86" s="9">
        <f t="shared" si="46"/>
        <v>0</v>
      </c>
      <c r="CP86" s="9">
        <f t="shared" si="46"/>
        <v>0</v>
      </c>
      <c r="CQ86" s="9">
        <f t="shared" si="75"/>
        <v>3886.4233706547552</v>
      </c>
      <c r="CR86" s="27"/>
    </row>
    <row r="87" spans="2:96" x14ac:dyDescent="0.2">
      <c r="B87" s="1">
        <f t="shared" si="69"/>
        <v>43936</v>
      </c>
      <c r="C87" s="8">
        <f t="shared" si="64"/>
        <v>10.857142857142858</v>
      </c>
      <c r="D87">
        <f t="shared" si="72"/>
        <v>76</v>
      </c>
      <c r="E87" s="14">
        <f t="shared" si="70"/>
        <v>0.15</v>
      </c>
      <c r="F87" s="3">
        <f t="shared" si="65"/>
        <v>2.8576511180631639</v>
      </c>
      <c r="G87" s="3">
        <f t="shared" si="57"/>
        <v>1.4189999999999996</v>
      </c>
      <c r="H87" s="27"/>
      <c r="I87" s="4">
        <f t="shared" si="66"/>
        <v>2448363.9352931874</v>
      </c>
      <c r="J87" s="4"/>
      <c r="K87" s="4">
        <f t="shared" si="58"/>
        <v>54113.677682385234</v>
      </c>
      <c r="L87" s="4">
        <f t="shared" si="40"/>
        <v>1.7220623654027136</v>
      </c>
      <c r="N87" s="4">
        <f t="shared" si="73"/>
        <v>3886.4233706547552</v>
      </c>
      <c r="O87" s="4">
        <f t="shared" si="59"/>
        <v>3428.4825538875893</v>
      </c>
      <c r="P87" s="4">
        <f t="shared" si="59"/>
        <v>3215.0734876533629</v>
      </c>
      <c r="Q87" s="4">
        <f t="shared" si="59"/>
        <v>3020.2238897241009</v>
      </c>
      <c r="R87" s="4">
        <f t="shared" si="59"/>
        <v>2838.9122636915054</v>
      </c>
      <c r="S87" s="4">
        <f t="shared" si="59"/>
        <v>2667.80697283366</v>
      </c>
      <c r="T87" s="4">
        <f t="shared" si="59"/>
        <v>2504.7837347064719</v>
      </c>
      <c r="U87" s="4">
        <f t="shared" si="59"/>
        <v>2348.5632040106871</v>
      </c>
      <c r="V87" s="4">
        <f t="shared" si="59"/>
        <v>2198.4414654108459</v>
      </c>
      <c r="W87" s="4">
        <f t="shared" si="59"/>
        <v>2054.092001019977</v>
      </c>
      <c r="X87" s="4">
        <f t="shared" si="59"/>
        <v>1915.4224946435265</v>
      </c>
      <c r="Y87" s="4">
        <f t="shared" si="59"/>
        <v>1782.4841127915013</v>
      </c>
      <c r="Z87" s="4">
        <f t="shared" si="59"/>
        <v>1656.3681262711732</v>
      </c>
      <c r="AA87" s="4">
        <f t="shared" si="59"/>
        <v>1600.1449841034932</v>
      </c>
      <c r="AB87" s="4">
        <f t="shared" si="59"/>
        <v>1520.5830778053789</v>
      </c>
      <c r="AC87" s="4">
        <f t="shared" si="59"/>
        <v>1426.6952049501986</v>
      </c>
      <c r="AD87" s="4">
        <f t="shared" si="59"/>
        <v>1325.1496894855306</v>
      </c>
      <c r="AE87" s="4">
        <f t="shared" si="52"/>
        <v>1220.8056107143739</v>
      </c>
      <c r="AF87" s="4">
        <f t="shared" si="52"/>
        <v>1117.1330472585807</v>
      </c>
      <c r="AG87" s="4">
        <f t="shared" si="52"/>
        <v>1016.5424038699125</v>
      </c>
      <c r="AH87" s="4">
        <f t="shared" si="52"/>
        <v>920.64278835278787</v>
      </c>
      <c r="AI87" s="4">
        <f t="shared" si="60"/>
        <v>7435.2679398419914</v>
      </c>
      <c r="AJ87" s="4">
        <f t="shared" si="67"/>
        <v>51100.0424236814</v>
      </c>
      <c r="AK87" s="27"/>
      <c r="AL87">
        <f t="shared" si="53"/>
        <v>76</v>
      </c>
      <c r="AM87" s="14"/>
      <c r="AN87" s="14"/>
      <c r="AO87" s="4">
        <f t="shared" si="61"/>
        <v>218.83931195027168</v>
      </c>
      <c r="AP87" s="4">
        <f t="shared" si="61"/>
        <v>0</v>
      </c>
      <c r="AQ87" s="4">
        <f t="shared" si="61"/>
        <v>0</v>
      </c>
      <c r="AR87" s="4">
        <f t="shared" si="61"/>
        <v>0</v>
      </c>
      <c r="AS87" s="4">
        <f t="shared" si="61"/>
        <v>0</v>
      </c>
      <c r="AT87" s="4">
        <f t="shared" si="61"/>
        <v>0</v>
      </c>
      <c r="AU87" s="4">
        <f t="shared" si="61"/>
        <v>0</v>
      </c>
      <c r="AV87" s="4">
        <f t="shared" si="61"/>
        <v>0</v>
      </c>
      <c r="AW87" s="4">
        <f t="shared" si="61"/>
        <v>0</v>
      </c>
      <c r="AX87" s="4">
        <f t="shared" si="61"/>
        <v>0</v>
      </c>
      <c r="AY87" s="4">
        <f t="shared" si="61"/>
        <v>0</v>
      </c>
      <c r="AZ87" s="4">
        <f t="shared" si="61"/>
        <v>0</v>
      </c>
      <c r="BA87" s="4">
        <f t="shared" si="61"/>
        <v>0</v>
      </c>
      <c r="BB87" s="4">
        <f t="shared" si="61"/>
        <v>0</v>
      </c>
      <c r="BC87" s="4">
        <f t="shared" si="61"/>
        <v>0</v>
      </c>
      <c r="BD87" s="4">
        <f t="shared" si="61"/>
        <v>0</v>
      </c>
      <c r="BE87" s="4">
        <f t="shared" si="54"/>
        <v>0</v>
      </c>
      <c r="BF87" s="4">
        <f t="shared" si="54"/>
        <v>0</v>
      </c>
      <c r="BG87" s="4">
        <f t="shared" si="54"/>
        <v>0</v>
      </c>
      <c r="BH87" s="4">
        <f t="shared" si="54"/>
        <v>0</v>
      </c>
      <c r="BI87" s="4">
        <f t="shared" si="54"/>
        <v>0</v>
      </c>
      <c r="BJ87" s="4">
        <f t="shared" si="71"/>
        <v>218.83931195027168</v>
      </c>
      <c r="BK87" s="4">
        <f t="shared" si="68"/>
        <v>3013.6352587038291</v>
      </c>
      <c r="BL87" s="4">
        <f t="shared" si="76"/>
        <v>1.7364477131123213</v>
      </c>
      <c r="BM87" s="4">
        <f t="shared" si="62"/>
        <v>54113.677682385227</v>
      </c>
      <c r="BN87" s="18">
        <f t="shared" si="77"/>
        <v>1.7220623654027143</v>
      </c>
      <c r="BO87" s="4">
        <f t="shared" si="63"/>
        <v>5.5690823240513376</v>
      </c>
      <c r="BP87" s="27"/>
      <c r="BQ87" s="4">
        <f>I87+AJ87+BK87+SUM(J$11:J87)</f>
        <v>4999999.9999999981</v>
      </c>
      <c r="BR87" s="27"/>
      <c r="BS87">
        <f t="shared" si="55"/>
        <v>76</v>
      </c>
      <c r="BT87" s="11">
        <f t="shared" si="56"/>
        <v>0.97955559956884897</v>
      </c>
      <c r="BU87" s="9">
        <f t="shared" si="74"/>
        <v>571.04516625301585</v>
      </c>
      <c r="BV87" s="9">
        <f t="shared" si="74"/>
        <v>503.75839255270438</v>
      </c>
      <c r="BW87" s="9">
        <f t="shared" si="74"/>
        <v>472.40148567843005</v>
      </c>
      <c r="BX87" s="9">
        <f t="shared" si="74"/>
        <v>443.7715834696279</v>
      </c>
      <c r="BY87" s="9">
        <f t="shared" si="74"/>
        <v>417.13086068755359</v>
      </c>
      <c r="BZ87" s="9">
        <f t="shared" si="74"/>
        <v>391.98978882120474</v>
      </c>
      <c r="CA87" s="9">
        <f t="shared" si="74"/>
        <v>368.03623995610479</v>
      </c>
      <c r="CB87" s="9">
        <f t="shared" si="74"/>
        <v>345.08223561450382</v>
      </c>
      <c r="CC87" s="9">
        <f t="shared" si="74"/>
        <v>323.02434716513096</v>
      </c>
      <c r="CD87" s="9">
        <f t="shared" si="74"/>
        <v>301.81459824430505</v>
      </c>
      <c r="CE87" s="9">
        <f t="shared" si="74"/>
        <v>0</v>
      </c>
      <c r="CF87" s="9">
        <f t="shared" si="74"/>
        <v>0</v>
      </c>
      <c r="CG87" s="9">
        <f t="shared" si="74"/>
        <v>0</v>
      </c>
      <c r="CH87" s="9">
        <f t="shared" si="74"/>
        <v>0</v>
      </c>
      <c r="CI87" s="9">
        <f t="shared" si="74"/>
        <v>0</v>
      </c>
      <c r="CJ87" s="9">
        <f t="shared" si="35"/>
        <v>0</v>
      </c>
      <c r="CK87" s="9">
        <f t="shared" si="35"/>
        <v>0</v>
      </c>
      <c r="CL87" s="9">
        <f t="shared" si="35"/>
        <v>0</v>
      </c>
      <c r="CM87" s="9">
        <f t="shared" si="35"/>
        <v>0</v>
      </c>
      <c r="CN87" s="9">
        <f t="shared" si="46"/>
        <v>0</v>
      </c>
      <c r="CO87" s="9">
        <f t="shared" si="46"/>
        <v>0</v>
      </c>
      <c r="CP87" s="9">
        <f t="shared" si="46"/>
        <v>0</v>
      </c>
      <c r="CQ87" s="9">
        <f t="shared" si="75"/>
        <v>4138.054698442581</v>
      </c>
      <c r="CR87" s="27"/>
    </row>
    <row r="88" spans="2:96" x14ac:dyDescent="0.2">
      <c r="B88" s="1">
        <f t="shared" si="69"/>
        <v>43937</v>
      </c>
      <c r="C88" s="8">
        <f t="shared" si="64"/>
        <v>11</v>
      </c>
      <c r="D88">
        <f t="shared" si="72"/>
        <v>77</v>
      </c>
      <c r="E88" s="14">
        <f t="shared" si="70"/>
        <v>0.15</v>
      </c>
      <c r="F88" s="3">
        <f t="shared" si="65"/>
        <v>2.8576511180631639</v>
      </c>
      <c r="G88" s="3">
        <f t="shared" si="57"/>
        <v>1.4189999999999996</v>
      </c>
      <c r="H88" s="27"/>
      <c r="I88" s="4">
        <f t="shared" si="66"/>
        <v>2444225.8805947448</v>
      </c>
      <c r="J88" s="4"/>
      <c r="K88" s="4">
        <f t="shared" si="58"/>
        <v>58251.732380827816</v>
      </c>
      <c r="L88" s="4">
        <f t="shared" si="40"/>
        <v>1.708841980246959</v>
      </c>
      <c r="N88" s="4">
        <f t="shared" si="73"/>
        <v>4138.054698442581</v>
      </c>
      <c r="O88" s="4">
        <f t="shared" si="59"/>
        <v>3653.2379684154698</v>
      </c>
      <c r="P88" s="4">
        <f t="shared" si="59"/>
        <v>3428.4825538875893</v>
      </c>
      <c r="Q88" s="4">
        <f t="shared" si="59"/>
        <v>3215.0734876533629</v>
      </c>
      <c r="R88" s="4">
        <f t="shared" si="59"/>
        <v>3020.2238897241009</v>
      </c>
      <c r="S88" s="4">
        <f t="shared" si="59"/>
        <v>2838.9122636915054</v>
      </c>
      <c r="T88" s="4">
        <f t="shared" si="59"/>
        <v>2667.80697283366</v>
      </c>
      <c r="U88" s="4">
        <f t="shared" si="59"/>
        <v>2504.7837347064719</v>
      </c>
      <c r="V88" s="4">
        <f t="shared" si="59"/>
        <v>2348.5632040106871</v>
      </c>
      <c r="W88" s="4">
        <f t="shared" si="59"/>
        <v>2198.4414654108459</v>
      </c>
      <c r="X88" s="4">
        <f t="shared" si="59"/>
        <v>2054.092001019977</v>
      </c>
      <c r="Y88" s="4">
        <f t="shared" si="59"/>
        <v>1915.4224946435265</v>
      </c>
      <c r="Z88" s="4">
        <f t="shared" si="59"/>
        <v>1782.4841127915013</v>
      </c>
      <c r="AA88" s="4">
        <f t="shared" si="59"/>
        <v>1656.3681262711732</v>
      </c>
      <c r="AB88" s="4">
        <f t="shared" si="59"/>
        <v>1600.1449841034932</v>
      </c>
      <c r="AC88" s="4">
        <f t="shared" si="59"/>
        <v>1520.5830778053789</v>
      </c>
      <c r="AD88" s="4">
        <f t="shared" si="59"/>
        <v>1426.6952049501986</v>
      </c>
      <c r="AE88" s="4">
        <f t="shared" si="52"/>
        <v>1325.1496894855306</v>
      </c>
      <c r="AF88" s="4">
        <f t="shared" si="52"/>
        <v>1220.8056107143739</v>
      </c>
      <c r="AG88" s="4">
        <f t="shared" si="52"/>
        <v>1117.1330472585807</v>
      </c>
      <c r="AH88" s="4">
        <f t="shared" si="52"/>
        <v>1016.5424038699125</v>
      </c>
      <c r="AI88" s="4">
        <f t="shared" si="60"/>
        <v>8355.9107281947799</v>
      </c>
      <c r="AJ88" s="4">
        <f t="shared" si="67"/>
        <v>55004.911719884702</v>
      </c>
      <c r="AK88" s="27"/>
      <c r="AL88">
        <f t="shared" si="53"/>
        <v>77</v>
      </c>
      <c r="AM88" s="14"/>
      <c r="AN88" s="14"/>
      <c r="AO88" s="4">
        <f t="shared" si="61"/>
        <v>233.18540223928531</v>
      </c>
      <c r="AP88" s="4">
        <f t="shared" si="61"/>
        <v>0</v>
      </c>
      <c r="AQ88" s="4">
        <f t="shared" si="61"/>
        <v>0</v>
      </c>
      <c r="AR88" s="4">
        <f t="shared" si="61"/>
        <v>0</v>
      </c>
      <c r="AS88" s="4">
        <f t="shared" si="61"/>
        <v>0</v>
      </c>
      <c r="AT88" s="4">
        <f t="shared" si="61"/>
        <v>0</v>
      </c>
      <c r="AU88" s="4">
        <f t="shared" si="61"/>
        <v>0</v>
      </c>
      <c r="AV88" s="4">
        <f t="shared" si="61"/>
        <v>0</v>
      </c>
      <c r="AW88" s="4">
        <f t="shared" si="61"/>
        <v>0</v>
      </c>
      <c r="AX88" s="4">
        <f t="shared" si="61"/>
        <v>0</v>
      </c>
      <c r="AY88" s="4">
        <f t="shared" si="61"/>
        <v>0</v>
      </c>
      <c r="AZ88" s="4">
        <f t="shared" si="61"/>
        <v>0</v>
      </c>
      <c r="BA88" s="4">
        <f t="shared" si="61"/>
        <v>0</v>
      </c>
      <c r="BB88" s="4">
        <f t="shared" si="61"/>
        <v>0</v>
      </c>
      <c r="BC88" s="4">
        <f t="shared" si="61"/>
        <v>0</v>
      </c>
      <c r="BD88" s="4">
        <f t="shared" si="61"/>
        <v>0</v>
      </c>
      <c r="BE88" s="4">
        <f t="shared" si="54"/>
        <v>0</v>
      </c>
      <c r="BF88" s="4">
        <f t="shared" si="54"/>
        <v>0</v>
      </c>
      <c r="BG88" s="4">
        <f t="shared" si="54"/>
        <v>0</v>
      </c>
      <c r="BH88" s="4">
        <f t="shared" si="54"/>
        <v>0</v>
      </c>
      <c r="BI88" s="4">
        <f t="shared" si="54"/>
        <v>0</v>
      </c>
      <c r="BJ88" s="4">
        <f t="shared" si="71"/>
        <v>233.18540223928531</v>
      </c>
      <c r="BK88" s="4">
        <f t="shared" si="68"/>
        <v>3246.8206609431145</v>
      </c>
      <c r="BL88" s="4">
        <f t="shared" si="76"/>
        <v>1.7220623654027141</v>
      </c>
      <c r="BM88" s="4">
        <f t="shared" si="62"/>
        <v>58251.732380827816</v>
      </c>
      <c r="BN88" s="18">
        <f t="shared" si="77"/>
        <v>1.7088419802469597</v>
      </c>
      <c r="BO88" s="4">
        <f t="shared" si="63"/>
        <v>5.5737752822810966</v>
      </c>
      <c r="BP88" s="27"/>
      <c r="BQ88" s="4">
        <f>I88+AJ88+BK88+SUM(J$11:J88)</f>
        <v>4999999.9999999981</v>
      </c>
      <c r="BR88" s="27"/>
      <c r="BS88">
        <f t="shared" si="55"/>
        <v>77</v>
      </c>
      <c r="BT88" s="11">
        <f t="shared" si="56"/>
        <v>0.97799126359637134</v>
      </c>
      <c r="BU88" s="9">
        <f t="shared" si="74"/>
        <v>607.04720150411413</v>
      </c>
      <c r="BV88" s="9">
        <f t="shared" si="74"/>
        <v>535.92522254233279</v>
      </c>
      <c r="BW88" s="9">
        <f t="shared" si="74"/>
        <v>502.95389776419563</v>
      </c>
      <c r="BX88" s="9">
        <f t="shared" si="74"/>
        <v>471.64706741179572</v>
      </c>
      <c r="BY88" s="9">
        <f t="shared" si="74"/>
        <v>443.06288673828317</v>
      </c>
      <c r="BZ88" s="9">
        <f t="shared" si="74"/>
        <v>416.46470880103351</v>
      </c>
      <c r="CA88" s="9">
        <f t="shared" si="74"/>
        <v>391.36378685892021</v>
      </c>
      <c r="CB88" s="9">
        <f t="shared" si="74"/>
        <v>367.44849146118304</v>
      </c>
      <c r="CC88" s="9">
        <f t="shared" si="74"/>
        <v>344.53114432895313</v>
      </c>
      <c r="CD88" s="9">
        <f t="shared" si="74"/>
        <v>322.50848200497171</v>
      </c>
      <c r="CE88" s="9">
        <f t="shared" si="74"/>
        <v>0</v>
      </c>
      <c r="CF88" s="9">
        <f t="shared" si="74"/>
        <v>0</v>
      </c>
      <c r="CG88" s="9">
        <f t="shared" si="74"/>
        <v>0</v>
      </c>
      <c r="CH88" s="9">
        <f t="shared" si="74"/>
        <v>0</v>
      </c>
      <c r="CI88" s="9">
        <f t="shared" si="74"/>
        <v>0</v>
      </c>
      <c r="CJ88" s="9">
        <f t="shared" si="35"/>
        <v>0</v>
      </c>
      <c r="CK88" s="9">
        <f t="shared" si="35"/>
        <v>0</v>
      </c>
      <c r="CL88" s="9">
        <f t="shared" si="35"/>
        <v>0</v>
      </c>
      <c r="CM88" s="9">
        <f t="shared" si="35"/>
        <v>0</v>
      </c>
      <c r="CN88" s="9">
        <f t="shared" si="46"/>
        <v>0</v>
      </c>
      <c r="CO88" s="9">
        <f t="shared" si="46"/>
        <v>0</v>
      </c>
      <c r="CP88" s="9">
        <f t="shared" si="46"/>
        <v>0</v>
      </c>
      <c r="CQ88" s="9">
        <f t="shared" si="75"/>
        <v>4402.9528894157829</v>
      </c>
      <c r="CR88" s="27"/>
    </row>
    <row r="89" spans="2:96" x14ac:dyDescent="0.2">
      <c r="B89" s="1">
        <f t="shared" si="69"/>
        <v>43938</v>
      </c>
      <c r="C89" s="8">
        <f t="shared" si="64"/>
        <v>11.142857142857142</v>
      </c>
      <c r="D89">
        <f t="shared" si="72"/>
        <v>78</v>
      </c>
      <c r="E89" s="14">
        <f t="shared" si="70"/>
        <v>0.15</v>
      </c>
      <c r="F89" s="3">
        <f t="shared" si="65"/>
        <v>2.8576511180631639</v>
      </c>
      <c r="G89" s="3">
        <f t="shared" si="57"/>
        <v>1.4189999999999996</v>
      </c>
      <c r="H89" s="27"/>
      <c r="I89" s="4">
        <f t="shared" si="66"/>
        <v>2439822.9277053289</v>
      </c>
      <c r="J89" s="4"/>
      <c r="K89" s="4">
        <f t="shared" si="58"/>
        <v>62654.685270243601</v>
      </c>
      <c r="L89" s="4">
        <f t="shared" si="40"/>
        <v>1.6967396000356623</v>
      </c>
      <c r="N89" s="4">
        <f t="shared" si="73"/>
        <v>4402.9528894157829</v>
      </c>
      <c r="O89" s="4">
        <f t="shared" si="59"/>
        <v>3889.7714165360258</v>
      </c>
      <c r="P89" s="4">
        <f t="shared" si="59"/>
        <v>3653.2379684154698</v>
      </c>
      <c r="Q89" s="4">
        <f t="shared" si="59"/>
        <v>3428.4825538875893</v>
      </c>
      <c r="R89" s="4">
        <f t="shared" si="59"/>
        <v>3215.0734876533629</v>
      </c>
      <c r="S89" s="4">
        <f t="shared" si="59"/>
        <v>3020.2238897241009</v>
      </c>
      <c r="T89" s="4">
        <f t="shared" si="59"/>
        <v>2838.9122636915054</v>
      </c>
      <c r="U89" s="4">
        <f t="shared" si="59"/>
        <v>2667.80697283366</v>
      </c>
      <c r="V89" s="4">
        <f t="shared" si="59"/>
        <v>2504.7837347064719</v>
      </c>
      <c r="W89" s="4">
        <f t="shared" si="59"/>
        <v>2348.5632040106871</v>
      </c>
      <c r="X89" s="4">
        <f t="shared" si="59"/>
        <v>2198.4414654108459</v>
      </c>
      <c r="Y89" s="4">
        <f t="shared" si="59"/>
        <v>2054.092001019977</v>
      </c>
      <c r="Z89" s="4">
        <f t="shared" si="59"/>
        <v>1915.4224946435265</v>
      </c>
      <c r="AA89" s="4">
        <f t="shared" si="59"/>
        <v>1782.4841127915013</v>
      </c>
      <c r="AB89" s="4">
        <f t="shared" si="59"/>
        <v>1656.3681262711732</v>
      </c>
      <c r="AC89" s="4">
        <f t="shared" si="59"/>
        <v>1600.1449841034932</v>
      </c>
      <c r="AD89" s="4">
        <f t="shared" si="59"/>
        <v>1520.5830778053789</v>
      </c>
      <c r="AE89" s="4">
        <f t="shared" si="52"/>
        <v>1426.6952049501986</v>
      </c>
      <c r="AF89" s="4">
        <f t="shared" si="52"/>
        <v>1325.1496894855306</v>
      </c>
      <c r="AG89" s="4">
        <f t="shared" si="52"/>
        <v>1220.8056107143739</v>
      </c>
      <c r="AH89" s="4">
        <f t="shared" si="52"/>
        <v>1117.1330472585807</v>
      </c>
      <c r="AI89" s="4">
        <f t="shared" si="60"/>
        <v>9372.4531320646929</v>
      </c>
      <c r="AJ89" s="4">
        <f t="shared" si="67"/>
        <v>59159.581327393927</v>
      </c>
      <c r="AK89" s="27"/>
      <c r="AL89">
        <f t="shared" si="53"/>
        <v>78</v>
      </c>
      <c r="AM89" s="14"/>
      <c r="AN89" s="14"/>
      <c r="AO89" s="4">
        <f t="shared" si="61"/>
        <v>248.28328190655486</v>
      </c>
      <c r="AP89" s="4">
        <f t="shared" si="61"/>
        <v>0</v>
      </c>
      <c r="AQ89" s="4">
        <f t="shared" si="61"/>
        <v>0</v>
      </c>
      <c r="AR89" s="4">
        <f t="shared" si="61"/>
        <v>0</v>
      </c>
      <c r="AS89" s="4">
        <f t="shared" si="61"/>
        <v>0</v>
      </c>
      <c r="AT89" s="4">
        <f t="shared" si="61"/>
        <v>0</v>
      </c>
      <c r="AU89" s="4">
        <f t="shared" si="61"/>
        <v>0</v>
      </c>
      <c r="AV89" s="4">
        <f t="shared" si="61"/>
        <v>0</v>
      </c>
      <c r="AW89" s="4">
        <f t="shared" si="61"/>
        <v>0</v>
      </c>
      <c r="AX89" s="4">
        <f t="shared" si="61"/>
        <v>0</v>
      </c>
      <c r="AY89" s="4">
        <f t="shared" si="61"/>
        <v>0</v>
      </c>
      <c r="AZ89" s="4">
        <f t="shared" si="61"/>
        <v>0</v>
      </c>
      <c r="BA89" s="4">
        <f t="shared" si="61"/>
        <v>0</v>
      </c>
      <c r="BB89" s="4">
        <f t="shared" si="61"/>
        <v>0</v>
      </c>
      <c r="BC89" s="4">
        <f t="shared" si="61"/>
        <v>0</v>
      </c>
      <c r="BD89" s="4">
        <f t="shared" si="61"/>
        <v>0</v>
      </c>
      <c r="BE89" s="4">
        <f t="shared" si="54"/>
        <v>0</v>
      </c>
      <c r="BF89" s="4">
        <f t="shared" si="54"/>
        <v>0</v>
      </c>
      <c r="BG89" s="4">
        <f t="shared" si="54"/>
        <v>0</v>
      </c>
      <c r="BH89" s="4">
        <f t="shared" si="54"/>
        <v>0</v>
      </c>
      <c r="BI89" s="4">
        <f t="shared" si="54"/>
        <v>0</v>
      </c>
      <c r="BJ89" s="4">
        <f t="shared" si="71"/>
        <v>248.28328190655486</v>
      </c>
      <c r="BK89" s="4">
        <f t="shared" si="68"/>
        <v>3495.1039428496692</v>
      </c>
      <c r="BL89" s="4">
        <f t="shared" si="76"/>
        <v>1.7088419802469594</v>
      </c>
      <c r="BM89" s="4">
        <f t="shared" si="62"/>
        <v>62654.685270243594</v>
      </c>
      <c r="BN89" s="18">
        <f t="shared" si="77"/>
        <v>1.6967396000356627</v>
      </c>
      <c r="BO89" s="4">
        <f t="shared" si="63"/>
        <v>5.5783600664092532</v>
      </c>
      <c r="BP89" s="27"/>
      <c r="BQ89" s="4">
        <f>I89+AJ89+BK89+SUM(J$11:J89)</f>
        <v>4999999.9999999981</v>
      </c>
      <c r="BR89" s="27"/>
      <c r="BS89">
        <f t="shared" si="55"/>
        <v>78</v>
      </c>
      <c r="BT89" s="11">
        <f t="shared" si="56"/>
        <v>0.97632653245328516</v>
      </c>
      <c r="BU89" s="9">
        <f t="shared" si="74"/>
        <v>644.80795906177264</v>
      </c>
      <c r="BV89" s="9">
        <f t="shared" si="74"/>
        <v>569.65305587137811</v>
      </c>
      <c r="BW89" s="9">
        <f t="shared" si="74"/>
        <v>535.01297368946393</v>
      </c>
      <c r="BX89" s="9">
        <f t="shared" si="74"/>
        <v>502.09777251204798</v>
      </c>
      <c r="BY89" s="9">
        <f t="shared" si="74"/>
        <v>470.84423246746462</v>
      </c>
      <c r="BZ89" s="9">
        <f t="shared" si="74"/>
        <v>442.30870762303567</v>
      </c>
      <c r="CA89" s="9">
        <f t="shared" si="74"/>
        <v>415.75580495235505</v>
      </c>
      <c r="CB89" s="9">
        <f t="shared" si="74"/>
        <v>390.69760965620742</v>
      </c>
      <c r="CC89" s="9">
        <f t="shared" si="74"/>
        <v>366.82302273770381</v>
      </c>
      <c r="CD89" s="9">
        <f t="shared" si="74"/>
        <v>343.94468538286969</v>
      </c>
      <c r="CE89" s="9">
        <f t="shared" si="74"/>
        <v>0</v>
      </c>
      <c r="CF89" s="9">
        <f t="shared" si="74"/>
        <v>0</v>
      </c>
      <c r="CG89" s="9">
        <f t="shared" si="74"/>
        <v>0</v>
      </c>
      <c r="CH89" s="9">
        <f t="shared" si="74"/>
        <v>0</v>
      </c>
      <c r="CI89" s="9">
        <f t="shared" si="74"/>
        <v>0</v>
      </c>
      <c r="CJ89" s="9">
        <f t="shared" si="35"/>
        <v>0</v>
      </c>
      <c r="CK89" s="9">
        <f t="shared" si="35"/>
        <v>0</v>
      </c>
      <c r="CL89" s="9">
        <f t="shared" si="35"/>
        <v>0</v>
      </c>
      <c r="CM89" s="9">
        <f t="shared" si="35"/>
        <v>0</v>
      </c>
      <c r="CN89" s="9">
        <f t="shared" si="46"/>
        <v>0</v>
      </c>
      <c r="CO89" s="9">
        <f t="shared" si="46"/>
        <v>0</v>
      </c>
      <c r="CP89" s="9">
        <f t="shared" si="46"/>
        <v>0</v>
      </c>
      <c r="CQ89" s="9">
        <f t="shared" si="75"/>
        <v>4681.9458239542992</v>
      </c>
      <c r="CR89" s="27"/>
    </row>
    <row r="90" spans="2:96" x14ac:dyDescent="0.2">
      <c r="B90" s="1">
        <f t="shared" si="69"/>
        <v>43939</v>
      </c>
      <c r="C90" s="8">
        <f t="shared" si="64"/>
        <v>11.285714285714286</v>
      </c>
      <c r="D90">
        <f t="shared" si="72"/>
        <v>79</v>
      </c>
      <c r="E90" s="14">
        <f t="shared" si="70"/>
        <v>0.15</v>
      </c>
      <c r="F90" s="3">
        <f t="shared" si="65"/>
        <v>2.8576511180631639</v>
      </c>
      <c r="G90" s="3">
        <f t="shared" si="57"/>
        <v>1.4189999999999996</v>
      </c>
      <c r="H90" s="27"/>
      <c r="I90" s="4">
        <f t="shared" si="66"/>
        <v>2435140.9818813745</v>
      </c>
      <c r="J90" s="4"/>
      <c r="K90" s="4">
        <f t="shared" si="58"/>
        <v>67336.631094197903</v>
      </c>
      <c r="L90" s="4">
        <f t="shared" si="40"/>
        <v>1.685664564987797</v>
      </c>
      <c r="N90" s="4">
        <f t="shared" si="73"/>
        <v>4681.9458239542992</v>
      </c>
      <c r="O90" s="4">
        <f t="shared" si="59"/>
        <v>4138.7757160508354</v>
      </c>
      <c r="P90" s="4">
        <f t="shared" si="59"/>
        <v>3889.7714165360258</v>
      </c>
      <c r="Q90" s="4">
        <f t="shared" si="59"/>
        <v>3653.2379684154698</v>
      </c>
      <c r="R90" s="4">
        <f t="shared" si="59"/>
        <v>3428.4825538875893</v>
      </c>
      <c r="S90" s="4">
        <f t="shared" si="59"/>
        <v>3215.0734876533629</v>
      </c>
      <c r="T90" s="4">
        <f t="shared" si="59"/>
        <v>3020.2238897241009</v>
      </c>
      <c r="U90" s="4">
        <f t="shared" si="59"/>
        <v>2838.9122636915054</v>
      </c>
      <c r="V90" s="4">
        <f t="shared" si="59"/>
        <v>2667.80697283366</v>
      </c>
      <c r="W90" s="4">
        <f t="shared" si="59"/>
        <v>2504.7837347064719</v>
      </c>
      <c r="X90" s="4">
        <f t="shared" si="59"/>
        <v>2348.5632040106871</v>
      </c>
      <c r="Y90" s="4">
        <f t="shared" si="59"/>
        <v>2198.4414654108459</v>
      </c>
      <c r="Z90" s="4">
        <f t="shared" si="59"/>
        <v>2054.092001019977</v>
      </c>
      <c r="AA90" s="4">
        <f t="shared" si="59"/>
        <v>1915.4224946435265</v>
      </c>
      <c r="AB90" s="4">
        <f t="shared" si="59"/>
        <v>1782.4841127915013</v>
      </c>
      <c r="AC90" s="4">
        <f t="shared" si="59"/>
        <v>1656.3681262711732</v>
      </c>
      <c r="AD90" s="4">
        <f t="shared" si="59"/>
        <v>1600.1449841034932</v>
      </c>
      <c r="AE90" s="4">
        <f t="shared" si="52"/>
        <v>1520.5830778053789</v>
      </c>
      <c r="AF90" s="4">
        <f t="shared" si="52"/>
        <v>1426.6952049501986</v>
      </c>
      <c r="AG90" s="4">
        <f t="shared" si="52"/>
        <v>1325.1496894855306</v>
      </c>
      <c r="AH90" s="4">
        <f t="shared" si="52"/>
        <v>1220.8056107143739</v>
      </c>
      <c r="AI90" s="4">
        <f t="shared" si="60"/>
        <v>10489.586179323274</v>
      </c>
      <c r="AJ90" s="4">
        <f t="shared" si="67"/>
        <v>63577.349977983285</v>
      </c>
      <c r="AK90" s="27"/>
      <c r="AL90">
        <f t="shared" si="53"/>
        <v>79</v>
      </c>
      <c r="AM90" s="14"/>
      <c r="AN90" s="14"/>
      <c r="AO90" s="4">
        <f t="shared" si="61"/>
        <v>264.17717336494695</v>
      </c>
      <c r="AP90" s="4">
        <f t="shared" si="61"/>
        <v>0</v>
      </c>
      <c r="AQ90" s="4">
        <f t="shared" si="61"/>
        <v>0</v>
      </c>
      <c r="AR90" s="4">
        <f t="shared" si="61"/>
        <v>0</v>
      </c>
      <c r="AS90" s="4">
        <f t="shared" si="61"/>
        <v>0</v>
      </c>
      <c r="AT90" s="4">
        <f t="shared" si="61"/>
        <v>0</v>
      </c>
      <c r="AU90" s="4">
        <f t="shared" si="61"/>
        <v>0</v>
      </c>
      <c r="AV90" s="4">
        <f t="shared" si="61"/>
        <v>0</v>
      </c>
      <c r="AW90" s="4">
        <f t="shared" si="61"/>
        <v>0</v>
      </c>
      <c r="AX90" s="4">
        <f t="shared" si="61"/>
        <v>0</v>
      </c>
      <c r="AY90" s="4">
        <f t="shared" si="61"/>
        <v>0</v>
      </c>
      <c r="AZ90" s="4">
        <f t="shared" si="61"/>
        <v>0</v>
      </c>
      <c r="BA90" s="4">
        <f t="shared" si="61"/>
        <v>0</v>
      </c>
      <c r="BB90" s="4">
        <f t="shared" si="61"/>
        <v>0</v>
      </c>
      <c r="BC90" s="4">
        <f t="shared" si="61"/>
        <v>0</v>
      </c>
      <c r="BD90" s="4">
        <f t="shared" si="61"/>
        <v>0</v>
      </c>
      <c r="BE90" s="4">
        <f t="shared" si="54"/>
        <v>0</v>
      </c>
      <c r="BF90" s="4">
        <f t="shared" si="54"/>
        <v>0</v>
      </c>
      <c r="BG90" s="4">
        <f t="shared" si="54"/>
        <v>0</v>
      </c>
      <c r="BH90" s="4">
        <f t="shared" si="54"/>
        <v>0</v>
      </c>
      <c r="BI90" s="4">
        <f t="shared" si="54"/>
        <v>0</v>
      </c>
      <c r="BJ90" s="4">
        <f t="shared" si="71"/>
        <v>264.17717336494695</v>
      </c>
      <c r="BK90" s="4">
        <f t="shared" si="68"/>
        <v>3759.2811162146163</v>
      </c>
      <c r="BL90" s="4">
        <f t="shared" si="76"/>
        <v>1.6967396000356625</v>
      </c>
      <c r="BM90" s="4">
        <f t="shared" si="62"/>
        <v>67336.631094197903</v>
      </c>
      <c r="BN90" s="18">
        <f t="shared" si="77"/>
        <v>1.6856645649877966</v>
      </c>
      <c r="BO90" s="4">
        <f t="shared" si="63"/>
        <v>5.5828173389840652</v>
      </c>
      <c r="BP90" s="27"/>
      <c r="BQ90" s="4">
        <f>I90+AJ90+BK90+SUM(J$11:J90)</f>
        <v>4999999.9999999981</v>
      </c>
      <c r="BR90" s="27"/>
      <c r="BS90">
        <f t="shared" si="55"/>
        <v>79</v>
      </c>
      <c r="BT90" s="11">
        <f t="shared" si="56"/>
        <v>0.9745560157111931</v>
      </c>
      <c r="BU90" s="9">
        <f t="shared" si="74"/>
        <v>684.4227701952841</v>
      </c>
      <c r="BV90" s="9">
        <f t="shared" si="74"/>
        <v>605.02031576351135</v>
      </c>
      <c r="BW90" s="9">
        <f t="shared" si="74"/>
        <v>568.6200200589949</v>
      </c>
      <c r="BX90" s="9">
        <f t="shared" si="74"/>
        <v>534.04275584157494</v>
      </c>
      <c r="BY90" s="9">
        <f t="shared" si="74"/>
        <v>501.18724464780371</v>
      </c>
      <c r="BZ90" s="9">
        <f t="shared" si="74"/>
        <v>469.99038125192266</v>
      </c>
      <c r="CA90" s="9">
        <f t="shared" si="74"/>
        <v>441.50660407879224</v>
      </c>
      <c r="CB90" s="9">
        <f t="shared" si="74"/>
        <v>415.00185369852562</v>
      </c>
      <c r="CC90" s="9">
        <f t="shared" si="74"/>
        <v>389.98910011969662</v>
      </c>
      <c r="CD90" s="9">
        <f t="shared" si="74"/>
        <v>366.15780850706119</v>
      </c>
      <c r="CE90" s="9">
        <f t="shared" si="74"/>
        <v>0</v>
      </c>
      <c r="CF90" s="9">
        <f t="shared" si="74"/>
        <v>0</v>
      </c>
      <c r="CG90" s="9">
        <f t="shared" si="74"/>
        <v>0</v>
      </c>
      <c r="CH90" s="9">
        <f t="shared" si="74"/>
        <v>0</v>
      </c>
      <c r="CI90" s="9">
        <f t="shared" si="74"/>
        <v>0</v>
      </c>
      <c r="CJ90" s="9">
        <f t="shared" si="35"/>
        <v>0</v>
      </c>
      <c r="CK90" s="9">
        <f t="shared" si="35"/>
        <v>0</v>
      </c>
      <c r="CL90" s="9">
        <f t="shared" si="35"/>
        <v>0</v>
      </c>
      <c r="CM90" s="9">
        <f t="shared" si="35"/>
        <v>0</v>
      </c>
      <c r="CN90" s="9">
        <f t="shared" si="46"/>
        <v>0</v>
      </c>
      <c r="CO90" s="9">
        <f t="shared" si="46"/>
        <v>0</v>
      </c>
      <c r="CP90" s="9">
        <f t="shared" si="46"/>
        <v>0</v>
      </c>
      <c r="CQ90" s="9">
        <f t="shared" si="75"/>
        <v>4975.9388541631679</v>
      </c>
      <c r="CR90" s="27"/>
    </row>
    <row r="91" spans="2:96" x14ac:dyDescent="0.2">
      <c r="B91" s="1">
        <f t="shared" si="69"/>
        <v>43940</v>
      </c>
      <c r="C91" s="8">
        <f t="shared" si="64"/>
        <v>11.428571428571429</v>
      </c>
      <c r="D91">
        <f t="shared" si="72"/>
        <v>80</v>
      </c>
      <c r="E91" s="14">
        <f t="shared" si="70"/>
        <v>0.15</v>
      </c>
      <c r="F91" s="3">
        <f t="shared" si="65"/>
        <v>2.8576511180631639</v>
      </c>
      <c r="G91" s="3">
        <f t="shared" si="57"/>
        <v>1.4189999999999996</v>
      </c>
      <c r="H91" s="27"/>
      <c r="I91" s="4">
        <f t="shared" si="66"/>
        <v>2430165.0430272114</v>
      </c>
      <c r="J91" s="4"/>
      <c r="K91" s="4">
        <f t="shared" si="58"/>
        <v>72312.569948361066</v>
      </c>
      <c r="L91" s="4">
        <f t="shared" si="40"/>
        <v>1.6754673447811872</v>
      </c>
      <c r="N91" s="4">
        <f t="shared" si="73"/>
        <v>4975.9388541631679</v>
      </c>
      <c r="O91" s="4">
        <f t="shared" si="59"/>
        <v>4401.0290745170414</v>
      </c>
      <c r="P91" s="4">
        <f t="shared" si="59"/>
        <v>4138.7757160508354</v>
      </c>
      <c r="Q91" s="4">
        <f t="shared" si="59"/>
        <v>3889.7714165360258</v>
      </c>
      <c r="R91" s="4">
        <f t="shared" si="59"/>
        <v>3653.2379684154698</v>
      </c>
      <c r="S91" s="4">
        <f t="shared" si="59"/>
        <v>3428.4825538875893</v>
      </c>
      <c r="T91" s="4">
        <f t="shared" si="59"/>
        <v>3215.0734876533629</v>
      </c>
      <c r="U91" s="4">
        <f t="shared" si="59"/>
        <v>3020.2238897241009</v>
      </c>
      <c r="V91" s="4">
        <f t="shared" si="59"/>
        <v>2838.9122636915054</v>
      </c>
      <c r="W91" s="4">
        <f t="shared" si="59"/>
        <v>2667.80697283366</v>
      </c>
      <c r="X91" s="4">
        <f t="shared" si="59"/>
        <v>2504.7837347064719</v>
      </c>
      <c r="Y91" s="4">
        <f t="shared" si="59"/>
        <v>2348.5632040106871</v>
      </c>
      <c r="Z91" s="4">
        <f t="shared" si="59"/>
        <v>2198.4414654108459</v>
      </c>
      <c r="AA91" s="4">
        <f t="shared" si="59"/>
        <v>2054.092001019977</v>
      </c>
      <c r="AB91" s="4">
        <f t="shared" si="59"/>
        <v>1915.4224946435265</v>
      </c>
      <c r="AC91" s="4">
        <f t="shared" si="59"/>
        <v>1782.4841127915013</v>
      </c>
      <c r="AD91" s="4">
        <f t="shared" si="59"/>
        <v>1656.3681262711732</v>
      </c>
      <c r="AE91" s="4">
        <f t="shared" ref="AE91:AH106" si="78">AD90*(1-AD$6)</f>
        <v>1600.1449841034932</v>
      </c>
      <c r="AF91" s="4">
        <f t="shared" si="78"/>
        <v>1520.5830778053789</v>
      </c>
      <c r="AG91" s="4">
        <f t="shared" si="78"/>
        <v>1426.6952049501986</v>
      </c>
      <c r="AH91" s="4">
        <f t="shared" si="78"/>
        <v>1325.1496894855306</v>
      </c>
      <c r="AI91" s="4">
        <f t="shared" si="60"/>
        <v>11710.391790037647</v>
      </c>
      <c r="AJ91" s="4">
        <f t="shared" si="67"/>
        <v>68272.372082709189</v>
      </c>
      <c r="AK91" s="27"/>
      <c r="AL91">
        <f t="shared" si="53"/>
        <v>80</v>
      </c>
      <c r="AM91" s="14"/>
      <c r="AN91" s="14"/>
      <c r="AO91" s="4">
        <f t="shared" si="61"/>
        <v>280.91674943725792</v>
      </c>
      <c r="AP91" s="4">
        <f t="shared" si="61"/>
        <v>0</v>
      </c>
      <c r="AQ91" s="4">
        <f t="shared" si="61"/>
        <v>0</v>
      </c>
      <c r="AR91" s="4">
        <f t="shared" si="61"/>
        <v>0</v>
      </c>
      <c r="AS91" s="4">
        <f t="shared" si="61"/>
        <v>0</v>
      </c>
      <c r="AT91" s="4">
        <f t="shared" si="61"/>
        <v>0</v>
      </c>
      <c r="AU91" s="4">
        <f t="shared" si="61"/>
        <v>0</v>
      </c>
      <c r="AV91" s="4">
        <f t="shared" si="61"/>
        <v>0</v>
      </c>
      <c r="AW91" s="4">
        <f t="shared" si="61"/>
        <v>0</v>
      </c>
      <c r="AX91" s="4">
        <f t="shared" si="61"/>
        <v>0</v>
      </c>
      <c r="AY91" s="4">
        <f t="shared" si="61"/>
        <v>0</v>
      </c>
      <c r="AZ91" s="4">
        <f t="shared" si="61"/>
        <v>0</v>
      </c>
      <c r="BA91" s="4">
        <f t="shared" si="61"/>
        <v>0</v>
      </c>
      <c r="BB91" s="4">
        <f t="shared" si="61"/>
        <v>0</v>
      </c>
      <c r="BC91" s="4">
        <f t="shared" si="61"/>
        <v>0</v>
      </c>
      <c r="BD91" s="4">
        <f t="shared" ref="BD91:BI106" si="79">AC90*BC$8</f>
        <v>0</v>
      </c>
      <c r="BE91" s="4">
        <f t="shared" si="79"/>
        <v>0</v>
      </c>
      <c r="BF91" s="4">
        <f t="shared" si="79"/>
        <v>0</v>
      </c>
      <c r="BG91" s="4">
        <f t="shared" si="79"/>
        <v>0</v>
      </c>
      <c r="BH91" s="4">
        <f t="shared" si="79"/>
        <v>0</v>
      </c>
      <c r="BI91" s="4">
        <f t="shared" si="79"/>
        <v>0</v>
      </c>
      <c r="BJ91" s="4">
        <f t="shared" si="71"/>
        <v>280.91674943725792</v>
      </c>
      <c r="BK91" s="4">
        <f t="shared" si="68"/>
        <v>4040.1978656518741</v>
      </c>
      <c r="BL91" s="4">
        <f t="shared" si="76"/>
        <v>1.6856645649877968</v>
      </c>
      <c r="BM91" s="4">
        <f t="shared" si="62"/>
        <v>72312.569948361066</v>
      </c>
      <c r="BN91" s="18">
        <f t="shared" si="77"/>
        <v>1.6754673447811872</v>
      </c>
      <c r="BO91" s="4">
        <f t="shared" si="63"/>
        <v>5.5871307969513584</v>
      </c>
      <c r="BP91" s="27"/>
      <c r="BQ91" s="4">
        <f>I91+AJ91+BK91+SUM(J$11:J91)</f>
        <v>4999999.9999999981</v>
      </c>
      <c r="BR91" s="27"/>
      <c r="BS91">
        <f t="shared" si="55"/>
        <v>80</v>
      </c>
      <c r="BT91" s="11">
        <f t="shared" si="56"/>
        <v>0.97267397147120227</v>
      </c>
      <c r="BU91" s="9">
        <f t="shared" si="74"/>
        <v>725.99493106151283</v>
      </c>
      <c r="BV91" s="9">
        <f t="shared" si="74"/>
        <v>642.11496427060808</v>
      </c>
      <c r="BW91" s="9">
        <f t="shared" si="74"/>
        <v>603.85191191396029</v>
      </c>
      <c r="BX91" s="9">
        <f t="shared" si="74"/>
        <v>567.52191177558893</v>
      </c>
      <c r="BY91" s="9">
        <f t="shared" si="74"/>
        <v>533.01142252020918</v>
      </c>
      <c r="BZ91" s="9">
        <f t="shared" si="74"/>
        <v>500.21936127143573</v>
      </c>
      <c r="CA91" s="9">
        <f t="shared" si="74"/>
        <v>469.08274467113489</v>
      </c>
      <c r="CB91" s="9">
        <f t="shared" si="74"/>
        <v>440.65397483252156</v>
      </c>
      <c r="CC91" s="9">
        <f t="shared" si="74"/>
        <v>414.2004099274676</v>
      </c>
      <c r="CD91" s="9">
        <f t="shared" si="74"/>
        <v>389.23596050770226</v>
      </c>
      <c r="CE91" s="9">
        <f t="shared" si="74"/>
        <v>0</v>
      </c>
      <c r="CF91" s="9">
        <f t="shared" si="74"/>
        <v>0</v>
      </c>
      <c r="CG91" s="9">
        <f t="shared" si="74"/>
        <v>0</v>
      </c>
      <c r="CH91" s="9">
        <f t="shared" si="74"/>
        <v>0</v>
      </c>
      <c r="CI91" s="9">
        <f t="shared" si="74"/>
        <v>0</v>
      </c>
      <c r="CJ91" s="9">
        <f t="shared" si="74"/>
        <v>0</v>
      </c>
      <c r="CK91" s="9">
        <f t="shared" ref="CK91:CP146" si="80">AD91*$E91*$BT91*CK$7</f>
        <v>0</v>
      </c>
      <c r="CL91" s="9">
        <f t="shared" si="80"/>
        <v>0</v>
      </c>
      <c r="CM91" s="9">
        <f t="shared" si="80"/>
        <v>0</v>
      </c>
      <c r="CN91" s="9">
        <f t="shared" si="46"/>
        <v>0</v>
      </c>
      <c r="CO91" s="9">
        <f t="shared" si="46"/>
        <v>0</v>
      </c>
      <c r="CP91" s="9">
        <f t="shared" si="46"/>
        <v>0</v>
      </c>
      <c r="CQ91" s="9">
        <f t="shared" si="75"/>
        <v>5285.8875927521422</v>
      </c>
      <c r="CR91" s="27"/>
    </row>
    <row r="92" spans="2:96" x14ac:dyDescent="0.2">
      <c r="B92" s="1">
        <f t="shared" si="69"/>
        <v>43941</v>
      </c>
      <c r="C92" s="8">
        <f t="shared" si="64"/>
        <v>11.571428571428571</v>
      </c>
      <c r="D92">
        <f t="shared" si="72"/>
        <v>81</v>
      </c>
      <c r="E92" s="14">
        <f t="shared" si="70"/>
        <v>0.15</v>
      </c>
      <c r="F92" s="3">
        <f t="shared" si="65"/>
        <v>2.8576511180631639</v>
      </c>
      <c r="G92" s="3">
        <f t="shared" si="57"/>
        <v>1.4189999999999996</v>
      </c>
      <c r="H92" s="27"/>
      <c r="I92" s="4">
        <f t="shared" si="66"/>
        <v>2424879.1554344594</v>
      </c>
      <c r="J92" s="4"/>
      <c r="K92" s="4">
        <f t="shared" si="58"/>
        <v>77598.45754111321</v>
      </c>
      <c r="L92" s="4">
        <f t="shared" si="40"/>
        <v>1.6659203538187135</v>
      </c>
      <c r="N92" s="4">
        <f t="shared" si="73"/>
        <v>5285.8875927521422</v>
      </c>
      <c r="O92" s="4">
        <f t="shared" ref="O92:AD107" si="81">N91*(1-N$6)</f>
        <v>4677.3825229133772</v>
      </c>
      <c r="P92" s="4">
        <f t="shared" si="81"/>
        <v>4401.0290745170414</v>
      </c>
      <c r="Q92" s="4">
        <f t="shared" si="81"/>
        <v>4138.7757160508354</v>
      </c>
      <c r="R92" s="4">
        <f t="shared" si="81"/>
        <v>3889.7714165360258</v>
      </c>
      <c r="S92" s="4">
        <f t="shared" si="81"/>
        <v>3653.2379684154698</v>
      </c>
      <c r="T92" s="4">
        <f t="shared" si="81"/>
        <v>3428.4825538875893</v>
      </c>
      <c r="U92" s="4">
        <f t="shared" si="81"/>
        <v>3215.0734876533629</v>
      </c>
      <c r="V92" s="4">
        <f t="shared" si="81"/>
        <v>3020.2238897241009</v>
      </c>
      <c r="W92" s="4">
        <f t="shared" si="81"/>
        <v>2838.9122636915054</v>
      </c>
      <c r="X92" s="4">
        <f t="shared" si="81"/>
        <v>2667.80697283366</v>
      </c>
      <c r="Y92" s="4">
        <f t="shared" si="81"/>
        <v>2504.7837347064719</v>
      </c>
      <c r="Z92" s="4">
        <f t="shared" si="81"/>
        <v>2348.5632040106871</v>
      </c>
      <c r="AA92" s="4">
        <f t="shared" si="81"/>
        <v>2198.4414654108459</v>
      </c>
      <c r="AB92" s="4">
        <f t="shared" si="81"/>
        <v>2054.092001019977</v>
      </c>
      <c r="AC92" s="4">
        <f t="shared" si="81"/>
        <v>1915.4224946435265</v>
      </c>
      <c r="AD92" s="4">
        <f t="shared" si="81"/>
        <v>1782.4841127915013</v>
      </c>
      <c r="AE92" s="4">
        <f t="shared" si="78"/>
        <v>1656.3681262711732</v>
      </c>
      <c r="AF92" s="4">
        <f t="shared" si="78"/>
        <v>1600.1449841034932</v>
      </c>
      <c r="AG92" s="4">
        <f t="shared" si="78"/>
        <v>1520.5830778053789</v>
      </c>
      <c r="AH92" s="4">
        <f t="shared" si="78"/>
        <v>1426.6952049501986</v>
      </c>
      <c r="AI92" s="4">
        <f t="shared" si="60"/>
        <v>13035.541479523177</v>
      </c>
      <c r="AJ92" s="4">
        <f t="shared" si="67"/>
        <v>73259.70334421155</v>
      </c>
      <c r="AK92" s="27"/>
      <c r="AL92">
        <f t="shared" si="53"/>
        <v>81</v>
      </c>
      <c r="AM92" s="14"/>
      <c r="AN92" s="14"/>
      <c r="AO92" s="4">
        <f t="shared" ref="AO92:BD107" si="82">N91*AN$8</f>
        <v>298.55633124979005</v>
      </c>
      <c r="AP92" s="4">
        <f t="shared" si="82"/>
        <v>0</v>
      </c>
      <c r="AQ92" s="4">
        <f t="shared" si="82"/>
        <v>0</v>
      </c>
      <c r="AR92" s="4">
        <f t="shared" si="82"/>
        <v>0</v>
      </c>
      <c r="AS92" s="4">
        <f t="shared" si="82"/>
        <v>0</v>
      </c>
      <c r="AT92" s="4">
        <f t="shared" si="82"/>
        <v>0</v>
      </c>
      <c r="AU92" s="4">
        <f t="shared" si="82"/>
        <v>0</v>
      </c>
      <c r="AV92" s="4">
        <f t="shared" si="82"/>
        <v>0</v>
      </c>
      <c r="AW92" s="4">
        <f t="shared" si="82"/>
        <v>0</v>
      </c>
      <c r="AX92" s="4">
        <f t="shared" si="82"/>
        <v>0</v>
      </c>
      <c r="AY92" s="4">
        <f t="shared" si="82"/>
        <v>0</v>
      </c>
      <c r="AZ92" s="4">
        <f t="shared" si="82"/>
        <v>0</v>
      </c>
      <c r="BA92" s="4">
        <f t="shared" si="82"/>
        <v>0</v>
      </c>
      <c r="BB92" s="4">
        <f t="shared" si="82"/>
        <v>0</v>
      </c>
      <c r="BC92" s="4">
        <f t="shared" si="82"/>
        <v>0</v>
      </c>
      <c r="BD92" s="4">
        <f t="shared" si="79"/>
        <v>0</v>
      </c>
      <c r="BE92" s="4">
        <f t="shared" si="79"/>
        <v>0</v>
      </c>
      <c r="BF92" s="4">
        <f t="shared" si="79"/>
        <v>0</v>
      </c>
      <c r="BG92" s="4">
        <f t="shared" si="79"/>
        <v>0</v>
      </c>
      <c r="BH92" s="4">
        <f t="shared" si="79"/>
        <v>0</v>
      </c>
      <c r="BI92" s="4">
        <f t="shared" si="79"/>
        <v>0</v>
      </c>
      <c r="BJ92" s="4">
        <f t="shared" si="71"/>
        <v>298.55633124979005</v>
      </c>
      <c r="BK92" s="4">
        <f t="shared" si="68"/>
        <v>4338.7541969016638</v>
      </c>
      <c r="BL92" s="4">
        <f t="shared" si="76"/>
        <v>1.6754673447811872</v>
      </c>
      <c r="BM92" s="4">
        <f t="shared" si="62"/>
        <v>77598.45754111321</v>
      </c>
      <c r="BN92" s="18">
        <f t="shared" si="77"/>
        <v>1.6659203538187135</v>
      </c>
      <c r="BO92" s="4">
        <f t="shared" si="63"/>
        <v>5.5912892271124139</v>
      </c>
      <c r="BP92" s="27"/>
      <c r="BQ92" s="4">
        <f>I92+AJ92+BK92+SUM(J$11:J92)</f>
        <v>4999999.9999999981</v>
      </c>
      <c r="BR92" s="27"/>
      <c r="BS92">
        <f t="shared" si="55"/>
        <v>81</v>
      </c>
      <c r="BT92" s="11">
        <f t="shared" si="56"/>
        <v>0.97067428694495073</v>
      </c>
      <c r="BU92" s="9">
        <f t="shared" si="74"/>
        <v>769.63127549487717</v>
      </c>
      <c r="BV92" s="9">
        <f t="shared" si="74"/>
        <v>681.03224177965751</v>
      </c>
      <c r="BW92" s="9">
        <f t="shared" si="74"/>
        <v>640.79486380962385</v>
      </c>
      <c r="BX92" s="9">
        <f t="shared" si="74"/>
        <v>602.61047505040835</v>
      </c>
      <c r="BY92" s="9">
        <f t="shared" si="74"/>
        <v>566.35516441874358</v>
      </c>
      <c r="BZ92" s="9">
        <f t="shared" si="74"/>
        <v>531.91562400478597</v>
      </c>
      <c r="CA92" s="9">
        <f t="shared" si="74"/>
        <v>499.19097874470589</v>
      </c>
      <c r="CB92" s="9">
        <f t="shared" si="74"/>
        <v>468.1183747655316</v>
      </c>
      <c r="CC92" s="9">
        <f t="shared" si="74"/>
        <v>439.74805058580705</v>
      </c>
      <c r="CD92" s="9">
        <f t="shared" si="74"/>
        <v>413.34887058870419</v>
      </c>
      <c r="CE92" s="9">
        <f t="shared" si="74"/>
        <v>0</v>
      </c>
      <c r="CF92" s="9">
        <f t="shared" si="74"/>
        <v>0</v>
      </c>
      <c r="CG92" s="9">
        <f t="shared" si="74"/>
        <v>0</v>
      </c>
      <c r="CH92" s="9">
        <f t="shared" si="74"/>
        <v>0</v>
      </c>
      <c r="CI92" s="9">
        <f t="shared" si="74"/>
        <v>0</v>
      </c>
      <c r="CJ92" s="9">
        <f t="shared" si="74"/>
        <v>0</v>
      </c>
      <c r="CK92" s="9">
        <f t="shared" si="80"/>
        <v>0</v>
      </c>
      <c r="CL92" s="9">
        <f t="shared" si="80"/>
        <v>0</v>
      </c>
      <c r="CM92" s="9">
        <f t="shared" si="80"/>
        <v>0</v>
      </c>
      <c r="CN92" s="9">
        <f t="shared" si="46"/>
        <v>0</v>
      </c>
      <c r="CO92" s="9">
        <f t="shared" si="46"/>
        <v>0</v>
      </c>
      <c r="CP92" s="9">
        <f t="shared" si="46"/>
        <v>0</v>
      </c>
      <c r="CQ92" s="9">
        <f t="shared" si="75"/>
        <v>5612.7459192428441</v>
      </c>
      <c r="CR92" s="27"/>
    </row>
    <row r="93" spans="2:96" x14ac:dyDescent="0.2">
      <c r="B93" s="1">
        <f t="shared" si="69"/>
        <v>43942</v>
      </c>
      <c r="C93" s="8">
        <f t="shared" si="64"/>
        <v>11.714285714285714</v>
      </c>
      <c r="D93">
        <f t="shared" si="72"/>
        <v>82</v>
      </c>
      <c r="E93" s="14">
        <f t="shared" si="70"/>
        <v>0.15</v>
      </c>
      <c r="F93" s="3">
        <f t="shared" si="65"/>
        <v>2.8576511180631639</v>
      </c>
      <c r="G93" s="3">
        <f t="shared" si="57"/>
        <v>1.4189999999999996</v>
      </c>
      <c r="H93" s="27"/>
      <c r="I93" s="4">
        <f t="shared" si="66"/>
        <v>2419266.4095152165</v>
      </c>
      <c r="J93" s="4"/>
      <c r="K93" s="4">
        <f t="shared" si="58"/>
        <v>83211.203460356061</v>
      </c>
      <c r="L93" s="4">
        <f t="shared" si="40"/>
        <v>1.6566942509720712</v>
      </c>
      <c r="N93" s="4">
        <f t="shared" si="73"/>
        <v>5612.7459192428441</v>
      </c>
      <c r="O93" s="4">
        <f t="shared" si="81"/>
        <v>4968.7343371870129</v>
      </c>
      <c r="P93" s="4">
        <f t="shared" si="81"/>
        <v>4677.3825229133772</v>
      </c>
      <c r="Q93" s="4">
        <f t="shared" si="81"/>
        <v>4401.0290745170414</v>
      </c>
      <c r="R93" s="4">
        <f t="shared" si="81"/>
        <v>4138.7757160508354</v>
      </c>
      <c r="S93" s="4">
        <f t="shared" si="81"/>
        <v>3889.7714165360258</v>
      </c>
      <c r="T93" s="4">
        <f t="shared" si="81"/>
        <v>3653.2379684154698</v>
      </c>
      <c r="U93" s="4">
        <f t="shared" si="81"/>
        <v>3428.4825538875893</v>
      </c>
      <c r="V93" s="4">
        <f t="shared" si="81"/>
        <v>3215.0734876533629</v>
      </c>
      <c r="W93" s="4">
        <f t="shared" si="81"/>
        <v>3020.2238897241009</v>
      </c>
      <c r="X93" s="4">
        <f t="shared" si="81"/>
        <v>2838.9122636915054</v>
      </c>
      <c r="Y93" s="4">
        <f t="shared" si="81"/>
        <v>2667.80697283366</v>
      </c>
      <c r="Z93" s="4">
        <f t="shared" si="81"/>
        <v>2504.7837347064719</v>
      </c>
      <c r="AA93" s="4">
        <f t="shared" si="81"/>
        <v>2348.5632040106871</v>
      </c>
      <c r="AB93" s="4">
        <f t="shared" si="81"/>
        <v>2198.4414654108459</v>
      </c>
      <c r="AC93" s="4">
        <f t="shared" si="81"/>
        <v>2054.092001019977</v>
      </c>
      <c r="AD93" s="4">
        <f t="shared" si="81"/>
        <v>1915.4224946435265</v>
      </c>
      <c r="AE93" s="4">
        <f t="shared" si="78"/>
        <v>1782.4841127915013</v>
      </c>
      <c r="AF93" s="4">
        <f t="shared" si="78"/>
        <v>1656.3681262711732</v>
      </c>
      <c r="AG93" s="4">
        <f t="shared" si="78"/>
        <v>1600.1449841034932</v>
      </c>
      <c r="AH93" s="4">
        <f t="shared" si="78"/>
        <v>1520.5830778053789</v>
      </c>
      <c r="AI93" s="4">
        <f t="shared" si="60"/>
        <v>14462.236684473375</v>
      </c>
      <c r="AJ93" s="4">
        <f t="shared" si="67"/>
        <v>78555.296007889265</v>
      </c>
      <c r="AK93" s="27"/>
      <c r="AL93">
        <f t="shared" si="53"/>
        <v>82</v>
      </c>
      <c r="AM93" s="14"/>
      <c r="AN93" s="14"/>
      <c r="AO93" s="4">
        <f t="shared" si="82"/>
        <v>317.15325556512852</v>
      </c>
      <c r="AP93" s="4">
        <f t="shared" si="82"/>
        <v>0</v>
      </c>
      <c r="AQ93" s="4">
        <f t="shared" si="82"/>
        <v>0</v>
      </c>
      <c r="AR93" s="4">
        <f t="shared" si="82"/>
        <v>0</v>
      </c>
      <c r="AS93" s="4">
        <f t="shared" si="82"/>
        <v>0</v>
      </c>
      <c r="AT93" s="4">
        <f t="shared" si="82"/>
        <v>0</v>
      </c>
      <c r="AU93" s="4">
        <f t="shared" si="82"/>
        <v>0</v>
      </c>
      <c r="AV93" s="4">
        <f t="shared" si="82"/>
        <v>0</v>
      </c>
      <c r="AW93" s="4">
        <f t="shared" si="82"/>
        <v>0</v>
      </c>
      <c r="AX93" s="4">
        <f t="shared" si="82"/>
        <v>0</v>
      </c>
      <c r="AY93" s="4">
        <f t="shared" si="82"/>
        <v>0</v>
      </c>
      <c r="AZ93" s="4">
        <f t="shared" si="82"/>
        <v>0</v>
      </c>
      <c r="BA93" s="4">
        <f t="shared" si="82"/>
        <v>0</v>
      </c>
      <c r="BB93" s="4">
        <f t="shared" si="82"/>
        <v>0</v>
      </c>
      <c r="BC93" s="4">
        <f t="shared" si="82"/>
        <v>0</v>
      </c>
      <c r="BD93" s="4">
        <f t="shared" si="82"/>
        <v>0</v>
      </c>
      <c r="BE93" s="4">
        <f t="shared" si="79"/>
        <v>0</v>
      </c>
      <c r="BF93" s="4">
        <f t="shared" si="79"/>
        <v>0</v>
      </c>
      <c r="BG93" s="4">
        <f t="shared" si="79"/>
        <v>0</v>
      </c>
      <c r="BH93" s="4">
        <f t="shared" si="79"/>
        <v>0</v>
      </c>
      <c r="BI93" s="4">
        <f t="shared" si="79"/>
        <v>0</v>
      </c>
      <c r="BJ93" s="4">
        <f t="shared" si="71"/>
        <v>317.15325556512852</v>
      </c>
      <c r="BK93" s="4">
        <f t="shared" si="68"/>
        <v>4655.9074524667922</v>
      </c>
      <c r="BL93" s="4">
        <f t="shared" si="76"/>
        <v>1.6659203538187133</v>
      </c>
      <c r="BM93" s="4">
        <f t="shared" si="62"/>
        <v>83211.203460356061</v>
      </c>
      <c r="BN93" s="18">
        <f t="shared" si="77"/>
        <v>1.6566942509720715</v>
      </c>
      <c r="BO93" s="4">
        <f t="shared" si="63"/>
        <v>5.5952891664221456</v>
      </c>
      <c r="BP93" s="27"/>
      <c r="BQ93" s="4">
        <f>I93+AJ93+BK93+SUM(J$11:J93)</f>
        <v>4999999.9999999981</v>
      </c>
      <c r="BR93" s="27"/>
      <c r="BS93">
        <f t="shared" si="55"/>
        <v>82</v>
      </c>
      <c r="BT93" s="11">
        <f t="shared" si="56"/>
        <v>0.96855047906974689</v>
      </c>
      <c r="BU93" s="9">
        <f t="shared" si="74"/>
        <v>815.43416234691347</v>
      </c>
      <c r="BV93" s="9">
        <f t="shared" si="74"/>
        <v>721.87050339791733</v>
      </c>
      <c r="BW93" s="9">
        <f t="shared" si="74"/>
        <v>679.54216250403192</v>
      </c>
      <c r="BX93" s="9">
        <f t="shared" si="74"/>
        <v>639.39282277850475</v>
      </c>
      <c r="BY93" s="9">
        <f t="shared" si="74"/>
        <v>601.2919803814907</v>
      </c>
      <c r="BZ93" s="9">
        <f t="shared" si="74"/>
        <v>565.11599534366633</v>
      </c>
      <c r="CA93" s="9">
        <f t="shared" si="74"/>
        <v>530.75180766968879</v>
      </c>
      <c r="CB93" s="9">
        <f t="shared" si="74"/>
        <v>498.09876300751409</v>
      </c>
      <c r="CC93" s="9">
        <f t="shared" si="74"/>
        <v>467.094145006666</v>
      </c>
      <c r="CD93" s="9">
        <f t="shared" si="74"/>
        <v>438.78589429352581</v>
      </c>
      <c r="CE93" s="9">
        <f t="shared" si="74"/>
        <v>0</v>
      </c>
      <c r="CF93" s="9">
        <f t="shared" si="74"/>
        <v>0</v>
      </c>
      <c r="CG93" s="9">
        <f t="shared" si="74"/>
        <v>0</v>
      </c>
      <c r="CH93" s="9">
        <f t="shared" si="74"/>
        <v>0</v>
      </c>
      <c r="CI93" s="9">
        <f t="shared" si="74"/>
        <v>0</v>
      </c>
      <c r="CJ93" s="9">
        <f t="shared" si="74"/>
        <v>0</v>
      </c>
      <c r="CK93" s="9">
        <f t="shared" si="80"/>
        <v>0</v>
      </c>
      <c r="CL93" s="9">
        <f t="shared" si="80"/>
        <v>0</v>
      </c>
      <c r="CM93" s="9">
        <f t="shared" si="80"/>
        <v>0</v>
      </c>
      <c r="CN93" s="9">
        <f t="shared" si="46"/>
        <v>0</v>
      </c>
      <c r="CO93" s="9">
        <f t="shared" si="46"/>
        <v>0</v>
      </c>
      <c r="CP93" s="9">
        <f t="shared" si="46"/>
        <v>0</v>
      </c>
      <c r="CQ93" s="9">
        <f t="shared" si="75"/>
        <v>5957.3782367299191</v>
      </c>
      <c r="CR93" s="27"/>
    </row>
    <row r="94" spans="2:96" x14ac:dyDescent="0.2">
      <c r="B94" s="1">
        <f t="shared" si="69"/>
        <v>43943</v>
      </c>
      <c r="C94" s="8">
        <f t="shared" si="64"/>
        <v>11.857142857142858</v>
      </c>
      <c r="D94">
        <f t="shared" si="72"/>
        <v>83</v>
      </c>
      <c r="E94" s="14">
        <f t="shared" si="70"/>
        <v>0.15</v>
      </c>
      <c r="F94" s="3">
        <f t="shared" si="65"/>
        <v>2.8576511180631639</v>
      </c>
      <c r="G94" s="3">
        <f t="shared" si="57"/>
        <v>1.4189999999999996</v>
      </c>
      <c r="H94" s="27"/>
      <c r="I94" s="4">
        <f t="shared" si="66"/>
        <v>2413309.0312784864</v>
      </c>
      <c r="J94" s="4"/>
      <c r="K94" s="4">
        <f t="shared" si="58"/>
        <v>89168.581697085974</v>
      </c>
      <c r="L94" s="4">
        <f t="shared" si="40"/>
        <v>1.6478011755263051</v>
      </c>
      <c r="N94" s="4">
        <f t="shared" si="73"/>
        <v>5957.3782367299191</v>
      </c>
      <c r="O94" s="4">
        <f t="shared" si="81"/>
        <v>5275.9811640882735</v>
      </c>
      <c r="P94" s="4">
        <f t="shared" si="81"/>
        <v>4968.7343371870129</v>
      </c>
      <c r="Q94" s="4">
        <f t="shared" si="81"/>
        <v>4677.3825229133772</v>
      </c>
      <c r="R94" s="4">
        <f t="shared" si="81"/>
        <v>4401.0290745170414</v>
      </c>
      <c r="S94" s="4">
        <f t="shared" si="81"/>
        <v>4138.7757160508354</v>
      </c>
      <c r="T94" s="4">
        <f t="shared" si="81"/>
        <v>3889.7714165360258</v>
      </c>
      <c r="U94" s="4">
        <f t="shared" si="81"/>
        <v>3653.2379684154698</v>
      </c>
      <c r="V94" s="4">
        <f t="shared" si="81"/>
        <v>3428.4825538875893</v>
      </c>
      <c r="W94" s="4">
        <f t="shared" si="81"/>
        <v>3215.0734876533629</v>
      </c>
      <c r="X94" s="4">
        <f t="shared" si="81"/>
        <v>3020.2238897241009</v>
      </c>
      <c r="Y94" s="4">
        <f t="shared" si="81"/>
        <v>2838.9122636915054</v>
      </c>
      <c r="Z94" s="4">
        <f t="shared" si="81"/>
        <v>2667.80697283366</v>
      </c>
      <c r="AA94" s="4">
        <f t="shared" si="81"/>
        <v>2504.7837347064719</v>
      </c>
      <c r="AB94" s="4">
        <f t="shared" si="81"/>
        <v>2348.5632040106871</v>
      </c>
      <c r="AC94" s="4">
        <f t="shared" si="81"/>
        <v>2198.4414654108459</v>
      </c>
      <c r="AD94" s="4">
        <f t="shared" si="81"/>
        <v>2054.092001019977</v>
      </c>
      <c r="AE94" s="4">
        <f t="shared" si="78"/>
        <v>1915.4224946435265</v>
      </c>
      <c r="AF94" s="4">
        <f t="shared" si="78"/>
        <v>1782.4841127915013</v>
      </c>
      <c r="AG94" s="4">
        <f t="shared" si="78"/>
        <v>1656.3681262711732</v>
      </c>
      <c r="AH94" s="4">
        <f t="shared" si="78"/>
        <v>1600.1449841034932</v>
      </c>
      <c r="AI94" s="4">
        <f t="shared" si="60"/>
        <v>15982.819762278754</v>
      </c>
      <c r="AJ94" s="4">
        <f t="shared" si="67"/>
        <v>84175.909489464611</v>
      </c>
      <c r="AK94" s="27"/>
      <c r="AL94">
        <f t="shared" si="53"/>
        <v>83</v>
      </c>
      <c r="AM94" s="14"/>
      <c r="AN94" s="14"/>
      <c r="AO94" s="4">
        <f t="shared" si="82"/>
        <v>336.76475515457065</v>
      </c>
      <c r="AP94" s="4">
        <f t="shared" si="82"/>
        <v>0</v>
      </c>
      <c r="AQ94" s="4">
        <f t="shared" si="82"/>
        <v>0</v>
      </c>
      <c r="AR94" s="4">
        <f t="shared" si="82"/>
        <v>0</v>
      </c>
      <c r="AS94" s="4">
        <f t="shared" si="82"/>
        <v>0</v>
      </c>
      <c r="AT94" s="4">
        <f t="shared" si="82"/>
        <v>0</v>
      </c>
      <c r="AU94" s="4">
        <f t="shared" si="82"/>
        <v>0</v>
      </c>
      <c r="AV94" s="4">
        <f t="shared" si="82"/>
        <v>0</v>
      </c>
      <c r="AW94" s="4">
        <f t="shared" si="82"/>
        <v>0</v>
      </c>
      <c r="AX94" s="4">
        <f t="shared" si="82"/>
        <v>0</v>
      </c>
      <c r="AY94" s="4">
        <f t="shared" si="82"/>
        <v>0</v>
      </c>
      <c r="AZ94" s="4">
        <f t="shared" si="82"/>
        <v>0</v>
      </c>
      <c r="BA94" s="4">
        <f t="shared" si="82"/>
        <v>0</v>
      </c>
      <c r="BB94" s="4">
        <f t="shared" si="82"/>
        <v>0</v>
      </c>
      <c r="BC94" s="4">
        <f t="shared" si="82"/>
        <v>0</v>
      </c>
      <c r="BD94" s="4">
        <f t="shared" si="82"/>
        <v>0</v>
      </c>
      <c r="BE94" s="4">
        <f t="shared" si="79"/>
        <v>0</v>
      </c>
      <c r="BF94" s="4">
        <f t="shared" si="79"/>
        <v>0</v>
      </c>
      <c r="BG94" s="4">
        <f t="shared" si="79"/>
        <v>0</v>
      </c>
      <c r="BH94" s="4">
        <f t="shared" si="79"/>
        <v>0</v>
      </c>
      <c r="BI94" s="4">
        <f t="shared" si="79"/>
        <v>0</v>
      </c>
      <c r="BJ94" s="4">
        <f t="shared" si="71"/>
        <v>336.76475515457065</v>
      </c>
      <c r="BK94" s="4">
        <f t="shared" si="68"/>
        <v>4992.6722076213628</v>
      </c>
      <c r="BL94" s="4">
        <f t="shared" si="76"/>
        <v>1.6566942509720708</v>
      </c>
      <c r="BM94" s="4">
        <f t="shared" si="62"/>
        <v>89168.581697085974</v>
      </c>
      <c r="BN94" s="18">
        <f t="shared" si="77"/>
        <v>1.6478011755263053</v>
      </c>
      <c r="BO94" s="4">
        <f t="shared" si="63"/>
        <v>5.5991382980408257</v>
      </c>
      <c r="BP94" s="27"/>
      <c r="BQ94" s="4">
        <f>I94+AJ94+BK94+SUM(J$11:J94)</f>
        <v>4999999.9999999981</v>
      </c>
      <c r="BR94" s="27"/>
      <c r="BS94">
        <f t="shared" si="55"/>
        <v>83</v>
      </c>
      <c r="BT94" s="11">
        <f t="shared" si="56"/>
        <v>0.96629572890894744</v>
      </c>
      <c r="BU94" s="9">
        <f t="shared" si="74"/>
        <v>863.48837184708555</v>
      </c>
      <c r="BV94" s="9">
        <f t="shared" si="74"/>
        <v>764.72370969938322</v>
      </c>
      <c r="BW94" s="9">
        <f t="shared" si="74"/>
        <v>720.19001521605605</v>
      </c>
      <c r="BX94" s="9">
        <f t="shared" si="74"/>
        <v>677.96021315468295</v>
      </c>
      <c r="BY94" s="9">
        <f t="shared" si="74"/>
        <v>637.90433962648729</v>
      </c>
      <c r="BZ94" s="9">
        <f t="shared" si="74"/>
        <v>599.89219459979893</v>
      </c>
      <c r="CA94" s="9">
        <f t="shared" si="74"/>
        <v>563.80042593463008</v>
      </c>
      <c r="CB94" s="9">
        <f t="shared" si="74"/>
        <v>529.51623683518028</v>
      </c>
      <c r="CC94" s="9">
        <f t="shared" si="74"/>
        <v>496.93920726906265</v>
      </c>
      <c r="CD94" s="9">
        <f t="shared" si="74"/>
        <v>466.00676688717573</v>
      </c>
      <c r="CE94" s="9">
        <f t="shared" si="74"/>
        <v>0</v>
      </c>
      <c r="CF94" s="9">
        <f t="shared" si="74"/>
        <v>0</v>
      </c>
      <c r="CG94" s="9">
        <f t="shared" si="74"/>
        <v>0</v>
      </c>
      <c r="CH94" s="9">
        <f t="shared" si="74"/>
        <v>0</v>
      </c>
      <c r="CI94" s="9">
        <f t="shared" si="74"/>
        <v>0</v>
      </c>
      <c r="CJ94" s="9">
        <f t="shared" si="74"/>
        <v>0</v>
      </c>
      <c r="CK94" s="9">
        <f t="shared" si="80"/>
        <v>0</v>
      </c>
      <c r="CL94" s="9">
        <f t="shared" si="80"/>
        <v>0</v>
      </c>
      <c r="CM94" s="9">
        <f t="shared" si="80"/>
        <v>0</v>
      </c>
      <c r="CN94" s="9">
        <f t="shared" si="46"/>
        <v>0</v>
      </c>
      <c r="CO94" s="9">
        <f t="shared" si="46"/>
        <v>0</v>
      </c>
      <c r="CP94" s="9">
        <f t="shared" si="46"/>
        <v>0</v>
      </c>
      <c r="CQ94" s="9">
        <f t="shared" si="75"/>
        <v>6320.421481069543</v>
      </c>
      <c r="CR94" s="27"/>
    </row>
    <row r="95" spans="2:96" x14ac:dyDescent="0.2">
      <c r="B95" s="1">
        <f t="shared" si="69"/>
        <v>43944</v>
      </c>
      <c r="C95" s="8">
        <f t="shared" si="64"/>
        <v>12</v>
      </c>
      <c r="D95">
        <f t="shared" si="72"/>
        <v>84</v>
      </c>
      <c r="E95" s="14">
        <f t="shared" si="70"/>
        <v>0.15</v>
      </c>
      <c r="F95" s="3">
        <f t="shared" si="65"/>
        <v>2.8576511180631639</v>
      </c>
      <c r="G95" s="3">
        <f t="shared" si="57"/>
        <v>1.4189999999999996</v>
      </c>
      <c r="H95" s="27"/>
      <c r="I95" s="4">
        <f t="shared" si="66"/>
        <v>2406988.6097974167</v>
      </c>
      <c r="J95" s="4"/>
      <c r="K95" s="4">
        <f t="shared" si="58"/>
        <v>95489.003178155515</v>
      </c>
      <c r="L95" s="4">
        <f t="shared" si="40"/>
        <v>1.6392474399539656</v>
      </c>
      <c r="N95" s="4">
        <f t="shared" si="73"/>
        <v>6320.421481069543</v>
      </c>
      <c r="O95" s="4">
        <f t="shared" si="81"/>
        <v>5599.9355425261238</v>
      </c>
      <c r="P95" s="4">
        <f t="shared" si="81"/>
        <v>5275.9811640882735</v>
      </c>
      <c r="Q95" s="4">
        <f t="shared" si="81"/>
        <v>4968.7343371870129</v>
      </c>
      <c r="R95" s="4">
        <f t="shared" si="81"/>
        <v>4677.3825229133772</v>
      </c>
      <c r="S95" s="4">
        <f t="shared" si="81"/>
        <v>4401.0290745170414</v>
      </c>
      <c r="T95" s="4">
        <f t="shared" si="81"/>
        <v>4138.7757160508354</v>
      </c>
      <c r="U95" s="4">
        <f t="shared" si="81"/>
        <v>3889.7714165360258</v>
      </c>
      <c r="V95" s="4">
        <f t="shared" si="81"/>
        <v>3653.2379684154698</v>
      </c>
      <c r="W95" s="4">
        <f t="shared" si="81"/>
        <v>3428.4825538875893</v>
      </c>
      <c r="X95" s="4">
        <f t="shared" si="81"/>
        <v>3215.0734876533629</v>
      </c>
      <c r="Y95" s="4">
        <f t="shared" si="81"/>
        <v>3020.2238897241009</v>
      </c>
      <c r="Z95" s="4">
        <f t="shared" si="81"/>
        <v>2838.9122636915054</v>
      </c>
      <c r="AA95" s="4">
        <f t="shared" si="81"/>
        <v>2667.80697283366</v>
      </c>
      <c r="AB95" s="4">
        <f t="shared" si="81"/>
        <v>2504.7837347064719</v>
      </c>
      <c r="AC95" s="4">
        <f t="shared" si="81"/>
        <v>2348.5632040106871</v>
      </c>
      <c r="AD95" s="4">
        <f t="shared" si="81"/>
        <v>2198.4414654108459</v>
      </c>
      <c r="AE95" s="4">
        <f t="shared" si="78"/>
        <v>2054.092001019977</v>
      </c>
      <c r="AF95" s="4">
        <f t="shared" si="78"/>
        <v>1915.4224946435265</v>
      </c>
      <c r="AG95" s="4">
        <f t="shared" si="78"/>
        <v>1782.4841127915013</v>
      </c>
      <c r="AH95" s="4">
        <f t="shared" si="78"/>
        <v>1656.3681262711732</v>
      </c>
      <c r="AI95" s="4">
        <f t="shared" si="60"/>
        <v>17582.964746382248</v>
      </c>
      <c r="AJ95" s="4">
        <f t="shared" si="67"/>
        <v>90138.888276330355</v>
      </c>
      <c r="AK95" s="27"/>
      <c r="AL95">
        <f t="shared" si="53"/>
        <v>84</v>
      </c>
      <c r="AM95" s="14"/>
      <c r="AN95" s="14"/>
      <c r="AO95" s="4">
        <f t="shared" si="82"/>
        <v>357.44269420379516</v>
      </c>
      <c r="AP95" s="4">
        <f t="shared" si="82"/>
        <v>0</v>
      </c>
      <c r="AQ95" s="4">
        <f t="shared" si="82"/>
        <v>0</v>
      </c>
      <c r="AR95" s="4">
        <f t="shared" si="82"/>
        <v>0</v>
      </c>
      <c r="AS95" s="4">
        <f t="shared" si="82"/>
        <v>0</v>
      </c>
      <c r="AT95" s="4">
        <f t="shared" si="82"/>
        <v>0</v>
      </c>
      <c r="AU95" s="4">
        <f t="shared" si="82"/>
        <v>0</v>
      </c>
      <c r="AV95" s="4">
        <f t="shared" si="82"/>
        <v>0</v>
      </c>
      <c r="AW95" s="4">
        <f t="shared" si="82"/>
        <v>0</v>
      </c>
      <c r="AX95" s="4">
        <f t="shared" si="82"/>
        <v>0</v>
      </c>
      <c r="AY95" s="4">
        <f t="shared" si="82"/>
        <v>0</v>
      </c>
      <c r="AZ95" s="4">
        <f t="shared" si="82"/>
        <v>0</v>
      </c>
      <c r="BA95" s="4">
        <f t="shared" si="82"/>
        <v>0</v>
      </c>
      <c r="BB95" s="4">
        <f t="shared" si="82"/>
        <v>0</v>
      </c>
      <c r="BC95" s="4">
        <f t="shared" si="82"/>
        <v>0</v>
      </c>
      <c r="BD95" s="4">
        <f t="shared" si="82"/>
        <v>0</v>
      </c>
      <c r="BE95" s="4">
        <f t="shared" si="79"/>
        <v>0</v>
      </c>
      <c r="BF95" s="4">
        <f t="shared" si="79"/>
        <v>0</v>
      </c>
      <c r="BG95" s="4">
        <f t="shared" si="79"/>
        <v>0</v>
      </c>
      <c r="BH95" s="4">
        <f t="shared" si="79"/>
        <v>0</v>
      </c>
      <c r="BI95" s="4">
        <f t="shared" si="79"/>
        <v>0</v>
      </c>
      <c r="BJ95" s="4">
        <f t="shared" si="71"/>
        <v>357.44269420379516</v>
      </c>
      <c r="BK95" s="4">
        <f t="shared" si="68"/>
        <v>5350.1149018251581</v>
      </c>
      <c r="BL95" s="4">
        <f t="shared" si="76"/>
        <v>1.6478011755263049</v>
      </c>
      <c r="BM95" s="4">
        <f t="shared" si="62"/>
        <v>95489.003178155515</v>
      </c>
      <c r="BN95" s="18">
        <f t="shared" si="77"/>
        <v>1.6392474399539656</v>
      </c>
      <c r="BO95" s="4">
        <f t="shared" si="63"/>
        <v>5.602859725997301</v>
      </c>
      <c r="BP95" s="27"/>
      <c r="BQ95" s="4">
        <f>I95+AJ95+BK95+SUM(J$11:J95)</f>
        <v>4999999.9999999981</v>
      </c>
      <c r="BR95" s="27"/>
      <c r="BS95">
        <f t="shared" si="55"/>
        <v>84</v>
      </c>
      <c r="BT95" s="11">
        <f t="shared" si="56"/>
        <v>0.96390296917323515</v>
      </c>
      <c r="BU95" s="9">
        <f t="shared" si="74"/>
        <v>913.8409548043843</v>
      </c>
      <c r="BV95" s="9">
        <f t="shared" si="74"/>
        <v>809.66917449294931</v>
      </c>
      <c r="BW95" s="9">
        <f t="shared" si="74"/>
        <v>762.83008640501225</v>
      </c>
      <c r="BX95" s="9">
        <f t="shared" si="74"/>
        <v>718.40666709713514</v>
      </c>
      <c r="BY95" s="9">
        <f t="shared" si="74"/>
        <v>676.28143526928022</v>
      </c>
      <c r="BZ95" s="9">
        <f t="shared" si="74"/>
        <v>636.32474885170666</v>
      </c>
      <c r="CA95" s="9">
        <f t="shared" si="74"/>
        <v>598.40673021652242</v>
      </c>
      <c r="CB95" s="9">
        <f t="shared" si="74"/>
        <v>562.40433267063838</v>
      </c>
      <c r="CC95" s="9">
        <f t="shared" si="74"/>
        <v>528.20503872781023</v>
      </c>
      <c r="CD95" s="9">
        <f t="shared" si="74"/>
        <v>495.70867701763251</v>
      </c>
      <c r="CE95" s="9">
        <f t="shared" si="74"/>
        <v>0</v>
      </c>
      <c r="CF95" s="9">
        <f t="shared" ref="CF95:CJ145" si="83">Y95*$E95*$BT95*CF$7</f>
        <v>0</v>
      </c>
      <c r="CG95" s="9">
        <f t="shared" si="83"/>
        <v>0</v>
      </c>
      <c r="CH95" s="9">
        <f t="shared" si="83"/>
        <v>0</v>
      </c>
      <c r="CI95" s="9">
        <f t="shared" si="83"/>
        <v>0</v>
      </c>
      <c r="CJ95" s="9">
        <f t="shared" si="83"/>
        <v>0</v>
      </c>
      <c r="CK95" s="9">
        <f t="shared" si="80"/>
        <v>0</v>
      </c>
      <c r="CL95" s="9">
        <f t="shared" si="80"/>
        <v>0</v>
      </c>
      <c r="CM95" s="9">
        <f t="shared" si="80"/>
        <v>0</v>
      </c>
      <c r="CN95" s="9">
        <f t="shared" si="46"/>
        <v>0</v>
      </c>
      <c r="CO95" s="9">
        <f t="shared" si="46"/>
        <v>0</v>
      </c>
      <c r="CP95" s="9">
        <f t="shared" si="46"/>
        <v>0</v>
      </c>
      <c r="CQ95" s="9">
        <f t="shared" si="75"/>
        <v>6702.0778455530717</v>
      </c>
      <c r="CR95" s="27"/>
    </row>
    <row r="96" spans="2:96" x14ac:dyDescent="0.2">
      <c r="B96" s="1">
        <f t="shared" si="69"/>
        <v>43945</v>
      </c>
      <c r="C96" s="8">
        <f t="shared" si="64"/>
        <v>12.142857142857142</v>
      </c>
      <c r="D96">
        <f t="shared" si="72"/>
        <v>85</v>
      </c>
      <c r="E96" s="14">
        <f t="shared" si="70"/>
        <v>0.15</v>
      </c>
      <c r="F96" s="3">
        <f t="shared" si="65"/>
        <v>2.8576511180631639</v>
      </c>
      <c r="G96" s="3">
        <f t="shared" si="57"/>
        <v>1.4189999999999996</v>
      </c>
      <c r="H96" s="27"/>
      <c r="I96" s="4">
        <f t="shared" si="66"/>
        <v>2400286.5319518638</v>
      </c>
      <c r="J96" s="4"/>
      <c r="K96" s="4">
        <f t="shared" si="58"/>
        <v>102191.08102370858</v>
      </c>
      <c r="L96" s="4">
        <f t="shared" si="40"/>
        <v>1.6310205786356713</v>
      </c>
      <c r="N96" s="4">
        <f t="shared" si="73"/>
        <v>6702.0778455530717</v>
      </c>
      <c r="O96" s="4">
        <f t="shared" si="81"/>
        <v>5941.1961922053697</v>
      </c>
      <c r="P96" s="4">
        <f t="shared" si="81"/>
        <v>5599.9355425261238</v>
      </c>
      <c r="Q96" s="4">
        <f t="shared" si="81"/>
        <v>5275.9811640882735</v>
      </c>
      <c r="R96" s="4">
        <f t="shared" si="81"/>
        <v>4968.7343371870129</v>
      </c>
      <c r="S96" s="4">
        <f t="shared" si="81"/>
        <v>4677.3825229133772</v>
      </c>
      <c r="T96" s="4">
        <f t="shared" si="81"/>
        <v>4401.0290745170414</v>
      </c>
      <c r="U96" s="4">
        <f t="shared" si="81"/>
        <v>4138.7757160508354</v>
      </c>
      <c r="V96" s="4">
        <f t="shared" si="81"/>
        <v>3889.7714165360258</v>
      </c>
      <c r="W96" s="4">
        <f t="shared" si="81"/>
        <v>3653.2379684154698</v>
      </c>
      <c r="X96" s="4">
        <f t="shared" si="81"/>
        <v>3428.4825538875893</v>
      </c>
      <c r="Y96" s="4">
        <f t="shared" si="81"/>
        <v>3215.0734876533629</v>
      </c>
      <c r="Z96" s="4">
        <f t="shared" si="81"/>
        <v>3020.2238897241009</v>
      </c>
      <c r="AA96" s="4">
        <f t="shared" si="81"/>
        <v>2838.9122636915054</v>
      </c>
      <c r="AB96" s="4">
        <f t="shared" si="81"/>
        <v>2667.80697283366</v>
      </c>
      <c r="AC96" s="4">
        <f t="shared" si="81"/>
        <v>2504.7837347064719</v>
      </c>
      <c r="AD96" s="4">
        <f t="shared" si="81"/>
        <v>2348.5632040106871</v>
      </c>
      <c r="AE96" s="4">
        <f t="shared" si="78"/>
        <v>2198.4414654108459</v>
      </c>
      <c r="AF96" s="4">
        <f t="shared" si="78"/>
        <v>2054.092001019977</v>
      </c>
      <c r="AG96" s="4">
        <f t="shared" si="78"/>
        <v>1915.4224946435265</v>
      </c>
      <c r="AH96" s="4">
        <f t="shared" si="78"/>
        <v>1782.4841127915013</v>
      </c>
      <c r="AI96" s="4">
        <f t="shared" si="60"/>
        <v>19239.33287265342</v>
      </c>
      <c r="AJ96" s="4">
        <f t="shared" si="67"/>
        <v>96461.740833019256</v>
      </c>
      <c r="AK96" s="27"/>
      <c r="AL96">
        <f t="shared" si="53"/>
        <v>85</v>
      </c>
      <c r="AM96" s="14"/>
      <c r="AN96" s="14"/>
      <c r="AO96" s="4">
        <f t="shared" si="82"/>
        <v>379.22528886417257</v>
      </c>
      <c r="AP96" s="4">
        <f t="shared" si="82"/>
        <v>0</v>
      </c>
      <c r="AQ96" s="4">
        <f t="shared" si="82"/>
        <v>0</v>
      </c>
      <c r="AR96" s="4">
        <f t="shared" si="82"/>
        <v>0</v>
      </c>
      <c r="AS96" s="4">
        <f t="shared" si="82"/>
        <v>0</v>
      </c>
      <c r="AT96" s="4">
        <f t="shared" si="82"/>
        <v>0</v>
      </c>
      <c r="AU96" s="4">
        <f t="shared" si="82"/>
        <v>0</v>
      </c>
      <c r="AV96" s="4">
        <f t="shared" si="82"/>
        <v>0</v>
      </c>
      <c r="AW96" s="4">
        <f t="shared" si="82"/>
        <v>0</v>
      </c>
      <c r="AX96" s="4">
        <f t="shared" si="82"/>
        <v>0</v>
      </c>
      <c r="AY96" s="4">
        <f t="shared" si="82"/>
        <v>0</v>
      </c>
      <c r="AZ96" s="4">
        <f t="shared" si="82"/>
        <v>0</v>
      </c>
      <c r="BA96" s="4">
        <f t="shared" si="82"/>
        <v>0</v>
      </c>
      <c r="BB96" s="4">
        <f t="shared" si="82"/>
        <v>0</v>
      </c>
      <c r="BC96" s="4">
        <f t="shared" si="82"/>
        <v>0</v>
      </c>
      <c r="BD96" s="4">
        <f t="shared" si="82"/>
        <v>0</v>
      </c>
      <c r="BE96" s="4">
        <f t="shared" si="79"/>
        <v>0</v>
      </c>
      <c r="BF96" s="4">
        <f t="shared" si="79"/>
        <v>0</v>
      </c>
      <c r="BG96" s="4">
        <f t="shared" si="79"/>
        <v>0</v>
      </c>
      <c r="BH96" s="4">
        <f t="shared" si="79"/>
        <v>0</v>
      </c>
      <c r="BI96" s="4">
        <f t="shared" si="79"/>
        <v>0</v>
      </c>
      <c r="BJ96" s="4">
        <f t="shared" si="71"/>
        <v>379.22528886417257</v>
      </c>
      <c r="BK96" s="4">
        <f t="shared" si="68"/>
        <v>5729.3401906893305</v>
      </c>
      <c r="BL96" s="4">
        <f t="shared" si="76"/>
        <v>1.6392474399539654</v>
      </c>
      <c r="BM96" s="4">
        <f t="shared" si="62"/>
        <v>102191.08102370858</v>
      </c>
      <c r="BN96" s="18">
        <f t="shared" si="77"/>
        <v>1.6310205786356713</v>
      </c>
      <c r="BO96" s="4">
        <f t="shared" si="63"/>
        <v>5.6064972924203724</v>
      </c>
      <c r="BP96" s="27"/>
      <c r="BQ96" s="4">
        <f>I96+AJ96+BK96+SUM(J$11:J96)</f>
        <v>4999999.9999999981</v>
      </c>
      <c r="BR96" s="27"/>
      <c r="BS96">
        <f t="shared" si="55"/>
        <v>85</v>
      </c>
      <c r="BT96" s="11">
        <f t="shared" si="56"/>
        <v>0.96136505154144936</v>
      </c>
      <c r="BU96" s="9">
        <f t="shared" ref="BU96:CE119" si="84">N96*$E96*$BT96*BU$7</f>
        <v>966.47151201374015</v>
      </c>
      <c r="BV96" s="9">
        <f t="shared" si="84"/>
        <v>856.74875753060667</v>
      </c>
      <c r="BW96" s="9">
        <f t="shared" si="84"/>
        <v>807.53734822041315</v>
      </c>
      <c r="BX96" s="9">
        <f t="shared" si="84"/>
        <v>760.82158556181582</v>
      </c>
      <c r="BY96" s="9">
        <f t="shared" si="84"/>
        <v>716.51513132483421</v>
      </c>
      <c r="BZ96" s="9">
        <f t="shared" si="84"/>
        <v>674.500813532954</v>
      </c>
      <c r="CA96" s="9">
        <f t="shared" si="84"/>
        <v>634.64933145877387</v>
      </c>
      <c r="CB96" s="9">
        <f t="shared" si="84"/>
        <v>596.83114943695659</v>
      </c>
      <c r="CC96" s="9">
        <f t="shared" si="84"/>
        <v>560.92354475139189</v>
      </c>
      <c r="CD96" s="9">
        <f t="shared" si="84"/>
        <v>526.81429616983758</v>
      </c>
      <c r="CE96" s="9">
        <f t="shared" si="84"/>
        <v>0</v>
      </c>
      <c r="CF96" s="9">
        <f t="shared" si="83"/>
        <v>0</v>
      </c>
      <c r="CG96" s="9">
        <f t="shared" si="83"/>
        <v>0</v>
      </c>
      <c r="CH96" s="9">
        <f t="shared" si="83"/>
        <v>0</v>
      </c>
      <c r="CI96" s="9">
        <f t="shared" si="83"/>
        <v>0</v>
      </c>
      <c r="CJ96" s="9">
        <f t="shared" si="83"/>
        <v>0</v>
      </c>
      <c r="CK96" s="9">
        <f t="shared" si="80"/>
        <v>0</v>
      </c>
      <c r="CL96" s="9">
        <f t="shared" si="80"/>
        <v>0</v>
      </c>
      <c r="CM96" s="9">
        <f t="shared" si="80"/>
        <v>0</v>
      </c>
      <c r="CN96" s="9">
        <f t="shared" si="46"/>
        <v>0</v>
      </c>
      <c r="CO96" s="9">
        <f t="shared" si="46"/>
        <v>0</v>
      </c>
      <c r="CP96" s="9">
        <f t="shared" si="46"/>
        <v>0</v>
      </c>
      <c r="CQ96" s="9">
        <f t="shared" si="75"/>
        <v>7101.8134700013243</v>
      </c>
      <c r="CR96" s="27"/>
    </row>
    <row r="97" spans="2:96" x14ac:dyDescent="0.2">
      <c r="B97" s="1">
        <f t="shared" si="69"/>
        <v>43946</v>
      </c>
      <c r="C97" s="8">
        <f t="shared" si="64"/>
        <v>12.285714285714286</v>
      </c>
      <c r="D97">
        <f t="shared" si="72"/>
        <v>86</v>
      </c>
      <c r="E97" s="14">
        <f t="shared" si="70"/>
        <v>0.15</v>
      </c>
      <c r="F97" s="3">
        <f t="shared" si="65"/>
        <v>2.8576511180631639</v>
      </c>
      <c r="G97" s="3">
        <f t="shared" si="57"/>
        <v>1.4189999999999996</v>
      </c>
      <c r="H97" s="27"/>
      <c r="I97" s="4">
        <f t="shared" si="66"/>
        <v>2393184.7184818625</v>
      </c>
      <c r="J97" s="4"/>
      <c r="K97" s="4">
        <f t="shared" si="58"/>
        <v>109292.8944937099</v>
      </c>
      <c r="L97" s="4">
        <f t="shared" si="40"/>
        <v>1.6230823062831723</v>
      </c>
      <c r="N97" s="4">
        <f t="shared" si="73"/>
        <v>7101.8134700013243</v>
      </c>
      <c r="O97" s="4">
        <f t="shared" si="81"/>
        <v>6299.953174819887</v>
      </c>
      <c r="P97" s="4">
        <f t="shared" si="81"/>
        <v>5941.1961922053697</v>
      </c>
      <c r="Q97" s="4">
        <f t="shared" si="81"/>
        <v>5599.9355425261238</v>
      </c>
      <c r="R97" s="4">
        <f t="shared" si="81"/>
        <v>5275.9811640882735</v>
      </c>
      <c r="S97" s="4">
        <f t="shared" si="81"/>
        <v>4968.7343371870129</v>
      </c>
      <c r="T97" s="4">
        <f t="shared" si="81"/>
        <v>4677.3825229133772</v>
      </c>
      <c r="U97" s="4">
        <f t="shared" si="81"/>
        <v>4401.0290745170414</v>
      </c>
      <c r="V97" s="4">
        <f t="shared" si="81"/>
        <v>4138.7757160508354</v>
      </c>
      <c r="W97" s="4">
        <f t="shared" si="81"/>
        <v>3889.7714165360258</v>
      </c>
      <c r="X97" s="4">
        <f t="shared" si="81"/>
        <v>3653.2379684154698</v>
      </c>
      <c r="Y97" s="4">
        <f t="shared" si="81"/>
        <v>3428.4825538875893</v>
      </c>
      <c r="Z97" s="4">
        <f t="shared" si="81"/>
        <v>3215.0734876533629</v>
      </c>
      <c r="AA97" s="4">
        <f t="shared" si="81"/>
        <v>3020.2238897241009</v>
      </c>
      <c r="AB97" s="4">
        <f t="shared" si="81"/>
        <v>2838.9122636915054</v>
      </c>
      <c r="AC97" s="4">
        <f t="shared" si="81"/>
        <v>2667.80697283366</v>
      </c>
      <c r="AD97" s="4">
        <f t="shared" si="81"/>
        <v>2504.7837347064719</v>
      </c>
      <c r="AE97" s="4">
        <f t="shared" si="78"/>
        <v>2348.5632040106871</v>
      </c>
      <c r="AF97" s="4">
        <f t="shared" si="78"/>
        <v>2198.4414654108459</v>
      </c>
      <c r="AG97" s="4">
        <f t="shared" si="78"/>
        <v>2054.092001019977</v>
      </c>
      <c r="AH97" s="4">
        <f t="shared" si="78"/>
        <v>1915.4224946435265</v>
      </c>
      <c r="AI97" s="4">
        <f t="shared" si="60"/>
        <v>21021.816985444922</v>
      </c>
      <c r="AJ97" s="4">
        <f t="shared" si="67"/>
        <v>103161.4296322874</v>
      </c>
      <c r="AK97" s="27"/>
      <c r="AL97">
        <f t="shared" si="53"/>
        <v>86</v>
      </c>
      <c r="AM97" s="14"/>
      <c r="AN97" s="14"/>
      <c r="AO97" s="4">
        <f t="shared" si="82"/>
        <v>402.1246707331843</v>
      </c>
      <c r="AP97" s="4">
        <f t="shared" si="82"/>
        <v>0</v>
      </c>
      <c r="AQ97" s="4">
        <f t="shared" si="82"/>
        <v>0</v>
      </c>
      <c r="AR97" s="4">
        <f t="shared" si="82"/>
        <v>0</v>
      </c>
      <c r="AS97" s="4">
        <f t="shared" si="82"/>
        <v>0</v>
      </c>
      <c r="AT97" s="4">
        <f t="shared" si="82"/>
        <v>0</v>
      </c>
      <c r="AU97" s="4">
        <f t="shared" si="82"/>
        <v>0</v>
      </c>
      <c r="AV97" s="4">
        <f t="shared" si="82"/>
        <v>0</v>
      </c>
      <c r="AW97" s="4">
        <f t="shared" si="82"/>
        <v>0</v>
      </c>
      <c r="AX97" s="4">
        <f t="shared" si="82"/>
        <v>0</v>
      </c>
      <c r="AY97" s="4">
        <f t="shared" si="82"/>
        <v>0</v>
      </c>
      <c r="AZ97" s="4">
        <f t="shared" si="82"/>
        <v>0</v>
      </c>
      <c r="BA97" s="4">
        <f t="shared" si="82"/>
        <v>0</v>
      </c>
      <c r="BB97" s="4">
        <f t="shared" si="82"/>
        <v>0</v>
      </c>
      <c r="BC97" s="4">
        <f t="shared" si="82"/>
        <v>0</v>
      </c>
      <c r="BD97" s="4">
        <f t="shared" si="82"/>
        <v>0</v>
      </c>
      <c r="BE97" s="4">
        <f t="shared" si="79"/>
        <v>0</v>
      </c>
      <c r="BF97" s="4">
        <f t="shared" si="79"/>
        <v>0</v>
      </c>
      <c r="BG97" s="4">
        <f t="shared" si="79"/>
        <v>0</v>
      </c>
      <c r="BH97" s="4">
        <f t="shared" si="79"/>
        <v>0</v>
      </c>
      <c r="BI97" s="4">
        <f t="shared" si="79"/>
        <v>0</v>
      </c>
      <c r="BJ97" s="4">
        <f t="shared" si="71"/>
        <v>402.1246707331843</v>
      </c>
      <c r="BK97" s="4">
        <f t="shared" si="68"/>
        <v>6131.4648614225152</v>
      </c>
      <c r="BL97" s="4">
        <f t="shared" si="76"/>
        <v>1.6310205786356711</v>
      </c>
      <c r="BM97" s="4">
        <f t="shared" si="62"/>
        <v>109292.89449370991</v>
      </c>
      <c r="BN97" s="18">
        <f t="shared" si="77"/>
        <v>1.6230823062831725</v>
      </c>
      <c r="BO97" s="4">
        <f t="shared" si="63"/>
        <v>5.610122130835685</v>
      </c>
      <c r="BP97" s="27"/>
      <c r="BQ97" s="4">
        <f>I97+AJ97+BK97+SUM(J$11:J97)</f>
        <v>4999999.9999999981</v>
      </c>
      <c r="BR97" s="27"/>
      <c r="BS97">
        <f t="shared" si="55"/>
        <v>86</v>
      </c>
      <c r="BT97" s="11">
        <f t="shared" si="56"/>
        <v>0.95867503001928633</v>
      </c>
      <c r="BU97" s="9">
        <f t="shared" si="84"/>
        <v>1021.2496862317337</v>
      </c>
      <c r="BV97" s="9">
        <f t="shared" si="84"/>
        <v>905.94116984858294</v>
      </c>
      <c r="BW97" s="9">
        <f t="shared" si="84"/>
        <v>854.3514656869429</v>
      </c>
      <c r="BX97" s="9">
        <f t="shared" si="84"/>
        <v>805.277756150595</v>
      </c>
      <c r="BY97" s="9">
        <f t="shared" si="84"/>
        <v>758.6927101295272</v>
      </c>
      <c r="BZ97" s="9">
        <f t="shared" si="84"/>
        <v>714.51023097909274</v>
      </c>
      <c r="CA97" s="9">
        <f t="shared" si="84"/>
        <v>672.61347458485</v>
      </c>
      <c r="CB97" s="9">
        <f t="shared" si="84"/>
        <v>632.87350201925653</v>
      </c>
      <c r="CC97" s="9">
        <f t="shared" si="84"/>
        <v>595.16114007421925</v>
      </c>
      <c r="CD97" s="9">
        <f t="shared" si="84"/>
        <v>559.35400942737544</v>
      </c>
      <c r="CE97" s="9">
        <f t="shared" si="84"/>
        <v>0</v>
      </c>
      <c r="CF97" s="9">
        <f t="shared" si="83"/>
        <v>0</v>
      </c>
      <c r="CG97" s="9">
        <f t="shared" si="83"/>
        <v>0</v>
      </c>
      <c r="CH97" s="9">
        <f t="shared" si="83"/>
        <v>0</v>
      </c>
      <c r="CI97" s="9">
        <f t="shared" si="83"/>
        <v>0</v>
      </c>
      <c r="CJ97" s="9">
        <f t="shared" si="83"/>
        <v>0</v>
      </c>
      <c r="CK97" s="9">
        <f t="shared" si="80"/>
        <v>0</v>
      </c>
      <c r="CL97" s="9">
        <f t="shared" si="80"/>
        <v>0</v>
      </c>
      <c r="CM97" s="9">
        <f t="shared" si="80"/>
        <v>0</v>
      </c>
      <c r="CN97" s="9">
        <f t="shared" si="46"/>
        <v>0</v>
      </c>
      <c r="CO97" s="9">
        <f t="shared" si="46"/>
        <v>0</v>
      </c>
      <c r="CP97" s="9">
        <f t="shared" si="46"/>
        <v>0</v>
      </c>
      <c r="CQ97" s="9">
        <f t="shared" si="75"/>
        <v>7520.0251451321765</v>
      </c>
      <c r="CR97" s="27"/>
    </row>
    <row r="98" spans="2:96" x14ac:dyDescent="0.2">
      <c r="B98" s="1">
        <f t="shared" si="69"/>
        <v>43947</v>
      </c>
      <c r="C98" s="8">
        <f t="shared" si="64"/>
        <v>12.428571428571429</v>
      </c>
      <c r="D98">
        <f t="shared" si="72"/>
        <v>87</v>
      </c>
      <c r="E98" s="14">
        <f t="shared" si="70"/>
        <v>0.15</v>
      </c>
      <c r="F98" s="3">
        <f t="shared" si="65"/>
        <v>2.8576511180631639</v>
      </c>
      <c r="G98" s="3">
        <f t="shared" si="57"/>
        <v>1.4189999999999996</v>
      </c>
      <c r="H98" s="27"/>
      <c r="I98" s="4">
        <f t="shared" si="66"/>
        <v>2385664.6933367304</v>
      </c>
      <c r="J98" s="4"/>
      <c r="K98" s="4">
        <f t="shared" si="58"/>
        <v>116812.91963884208</v>
      </c>
      <c r="L98" s="4">
        <f t="shared" ref="L98:L161" si="85">K98/K91</f>
        <v>1.6153888559383112</v>
      </c>
      <c r="N98" s="4">
        <f t="shared" si="73"/>
        <v>7520.0251451321765</v>
      </c>
      <c r="O98" s="4">
        <f t="shared" si="81"/>
        <v>6675.7046618012446</v>
      </c>
      <c r="P98" s="4">
        <f t="shared" si="81"/>
        <v>6299.953174819887</v>
      </c>
      <c r="Q98" s="4">
        <f t="shared" si="81"/>
        <v>5941.1961922053697</v>
      </c>
      <c r="R98" s="4">
        <f t="shared" si="81"/>
        <v>5599.9355425261238</v>
      </c>
      <c r="S98" s="4">
        <f t="shared" si="81"/>
        <v>5275.9811640882735</v>
      </c>
      <c r="T98" s="4">
        <f t="shared" si="81"/>
        <v>4968.7343371870129</v>
      </c>
      <c r="U98" s="4">
        <f t="shared" si="81"/>
        <v>4677.3825229133772</v>
      </c>
      <c r="V98" s="4">
        <f t="shared" si="81"/>
        <v>4401.0290745170414</v>
      </c>
      <c r="W98" s="4">
        <f t="shared" si="81"/>
        <v>4138.7757160508354</v>
      </c>
      <c r="X98" s="4">
        <f t="shared" si="81"/>
        <v>3889.7714165360258</v>
      </c>
      <c r="Y98" s="4">
        <f t="shared" si="81"/>
        <v>3653.2379684154698</v>
      </c>
      <c r="Z98" s="4">
        <f t="shared" si="81"/>
        <v>3428.4825538875893</v>
      </c>
      <c r="AA98" s="4">
        <f t="shared" si="81"/>
        <v>3215.0734876533629</v>
      </c>
      <c r="AB98" s="4">
        <f t="shared" si="81"/>
        <v>3020.2238897241009</v>
      </c>
      <c r="AC98" s="4">
        <f t="shared" si="81"/>
        <v>2838.9122636915054</v>
      </c>
      <c r="AD98" s="4">
        <f t="shared" si="81"/>
        <v>2667.80697283366</v>
      </c>
      <c r="AE98" s="4">
        <f t="shared" si="78"/>
        <v>2504.7837347064719</v>
      </c>
      <c r="AF98" s="4">
        <f t="shared" si="78"/>
        <v>2348.5632040106871</v>
      </c>
      <c r="AG98" s="4">
        <f t="shared" si="78"/>
        <v>2198.4414654108459</v>
      </c>
      <c r="AH98" s="4">
        <f t="shared" si="78"/>
        <v>2054.092001019977</v>
      </c>
      <c r="AI98" s="4">
        <f t="shared" si="60"/>
        <v>22937.23948008845</v>
      </c>
      <c r="AJ98" s="4">
        <f t="shared" si="67"/>
        <v>110255.3459692195</v>
      </c>
      <c r="AK98" s="27"/>
      <c r="AL98">
        <f t="shared" si="53"/>
        <v>87</v>
      </c>
      <c r="AM98" s="14"/>
      <c r="AN98" s="14"/>
      <c r="AO98" s="4">
        <f t="shared" si="82"/>
        <v>426.10880820007947</v>
      </c>
      <c r="AP98" s="4">
        <f t="shared" si="82"/>
        <v>0</v>
      </c>
      <c r="AQ98" s="4">
        <f t="shared" si="82"/>
        <v>0</v>
      </c>
      <c r="AR98" s="4">
        <f t="shared" si="82"/>
        <v>0</v>
      </c>
      <c r="AS98" s="4">
        <f t="shared" si="82"/>
        <v>0</v>
      </c>
      <c r="AT98" s="4">
        <f t="shared" si="82"/>
        <v>0</v>
      </c>
      <c r="AU98" s="4">
        <f t="shared" si="82"/>
        <v>0</v>
      </c>
      <c r="AV98" s="4">
        <f t="shared" si="82"/>
        <v>0</v>
      </c>
      <c r="AW98" s="4">
        <f t="shared" si="82"/>
        <v>0</v>
      </c>
      <c r="AX98" s="4">
        <f t="shared" si="82"/>
        <v>0</v>
      </c>
      <c r="AY98" s="4">
        <f t="shared" si="82"/>
        <v>0</v>
      </c>
      <c r="AZ98" s="4">
        <f t="shared" si="82"/>
        <v>0</v>
      </c>
      <c r="BA98" s="4">
        <f t="shared" si="82"/>
        <v>0</v>
      </c>
      <c r="BB98" s="4">
        <f t="shared" si="82"/>
        <v>0</v>
      </c>
      <c r="BC98" s="4">
        <f t="shared" si="82"/>
        <v>0</v>
      </c>
      <c r="BD98" s="4">
        <f t="shared" si="82"/>
        <v>0</v>
      </c>
      <c r="BE98" s="4">
        <f t="shared" si="79"/>
        <v>0</v>
      </c>
      <c r="BF98" s="4">
        <f t="shared" si="79"/>
        <v>0</v>
      </c>
      <c r="BG98" s="4">
        <f t="shared" si="79"/>
        <v>0</v>
      </c>
      <c r="BH98" s="4">
        <f t="shared" si="79"/>
        <v>0</v>
      </c>
      <c r="BI98" s="4">
        <f t="shared" si="79"/>
        <v>0</v>
      </c>
      <c r="BJ98" s="4">
        <f t="shared" si="71"/>
        <v>426.10880820007947</v>
      </c>
      <c r="BK98" s="4">
        <f t="shared" si="68"/>
        <v>6557.5736696225949</v>
      </c>
      <c r="BL98" s="4">
        <f t="shared" si="76"/>
        <v>1.6230823062831725</v>
      </c>
      <c r="BM98" s="4">
        <f t="shared" si="62"/>
        <v>116812.9196388421</v>
      </c>
      <c r="BN98" s="18">
        <f t="shared" si="77"/>
        <v>1.6153888559383114</v>
      </c>
      <c r="BO98" s="4">
        <f t="shared" si="63"/>
        <v>5.6137400639390416</v>
      </c>
      <c r="BP98" s="27"/>
      <c r="BQ98" s="4">
        <f>I98+AJ98+BK98+SUM(J$11:J98)</f>
        <v>4999999.9999999981</v>
      </c>
      <c r="BR98" s="27"/>
      <c r="BS98">
        <f t="shared" si="55"/>
        <v>87</v>
      </c>
      <c r="BT98" s="11">
        <f t="shared" si="56"/>
        <v>0.9558257699634165</v>
      </c>
      <c r="BU98" s="9">
        <f t="shared" si="84"/>
        <v>1078.1750736735323</v>
      </c>
      <c r="BV98" s="9">
        <f t="shared" si="84"/>
        <v>957.12158226218151</v>
      </c>
      <c r="BW98" s="9">
        <f t="shared" si="84"/>
        <v>903.24863910835325</v>
      </c>
      <c r="BX98" s="9">
        <f t="shared" si="84"/>
        <v>851.81226373776235</v>
      </c>
      <c r="BY98" s="9">
        <f t="shared" si="84"/>
        <v>802.88440525208023</v>
      </c>
      <c r="BZ98" s="9">
        <f t="shared" si="84"/>
        <v>756.43781377157347</v>
      </c>
      <c r="CA98" s="9">
        <f t="shared" si="84"/>
        <v>712.38664853781631</v>
      </c>
      <c r="CB98" s="9">
        <f t="shared" si="84"/>
        <v>670.61441270656599</v>
      </c>
      <c r="CC98" s="9">
        <f t="shared" si="84"/>
        <v>630.99255056724496</v>
      </c>
      <c r="CD98" s="9">
        <f t="shared" si="84"/>
        <v>593.39227282502702</v>
      </c>
      <c r="CE98" s="9">
        <f t="shared" si="84"/>
        <v>0</v>
      </c>
      <c r="CF98" s="9">
        <f t="shared" si="83"/>
        <v>0</v>
      </c>
      <c r="CG98" s="9">
        <f t="shared" si="83"/>
        <v>0</v>
      </c>
      <c r="CH98" s="9">
        <f t="shared" si="83"/>
        <v>0</v>
      </c>
      <c r="CI98" s="9">
        <f t="shared" si="83"/>
        <v>0</v>
      </c>
      <c r="CJ98" s="9">
        <f t="shared" si="83"/>
        <v>0</v>
      </c>
      <c r="CK98" s="9">
        <f t="shared" si="80"/>
        <v>0</v>
      </c>
      <c r="CL98" s="9">
        <f t="shared" si="80"/>
        <v>0</v>
      </c>
      <c r="CM98" s="9">
        <f t="shared" si="80"/>
        <v>0</v>
      </c>
      <c r="CN98" s="9">
        <f t="shared" si="46"/>
        <v>0</v>
      </c>
      <c r="CO98" s="9">
        <f t="shared" si="46"/>
        <v>0</v>
      </c>
      <c r="CP98" s="9">
        <f t="shared" si="46"/>
        <v>0</v>
      </c>
      <c r="CQ98" s="9">
        <f t="shared" si="75"/>
        <v>7957.0656624421372</v>
      </c>
      <c r="CR98" s="27"/>
    </row>
    <row r="99" spans="2:96" x14ac:dyDescent="0.2">
      <c r="B99" s="1">
        <f t="shared" si="69"/>
        <v>43948</v>
      </c>
      <c r="C99" s="8">
        <f t="shared" si="64"/>
        <v>12.571428571428571</v>
      </c>
      <c r="D99">
        <f t="shared" si="72"/>
        <v>88</v>
      </c>
      <c r="E99" s="14">
        <f t="shared" si="70"/>
        <v>0.15</v>
      </c>
      <c r="F99" s="3">
        <f t="shared" si="65"/>
        <v>2.8576511180631639</v>
      </c>
      <c r="G99" s="3">
        <f t="shared" si="57"/>
        <v>1.4189999999999996</v>
      </c>
      <c r="H99" s="27"/>
      <c r="I99" s="4">
        <f t="shared" si="66"/>
        <v>2377707.6276742881</v>
      </c>
      <c r="J99" s="4"/>
      <c r="K99" s="4">
        <f t="shared" si="58"/>
        <v>124769.98530128422</v>
      </c>
      <c r="L99" s="4">
        <f t="shared" si="85"/>
        <v>1.6078925954833392</v>
      </c>
      <c r="N99" s="4">
        <f t="shared" si="73"/>
        <v>7957.0656624421372</v>
      </c>
      <c r="O99" s="4">
        <f t="shared" si="81"/>
        <v>7068.8236364242457</v>
      </c>
      <c r="P99" s="4">
        <f t="shared" si="81"/>
        <v>6675.7046618012446</v>
      </c>
      <c r="Q99" s="4">
        <f t="shared" si="81"/>
        <v>6299.953174819887</v>
      </c>
      <c r="R99" s="4">
        <f t="shared" si="81"/>
        <v>5941.1961922053697</v>
      </c>
      <c r="S99" s="4">
        <f t="shared" si="81"/>
        <v>5599.9355425261238</v>
      </c>
      <c r="T99" s="4">
        <f t="shared" si="81"/>
        <v>5275.9811640882735</v>
      </c>
      <c r="U99" s="4">
        <f t="shared" si="81"/>
        <v>4968.7343371870129</v>
      </c>
      <c r="V99" s="4">
        <f t="shared" si="81"/>
        <v>4677.3825229133772</v>
      </c>
      <c r="W99" s="4">
        <f t="shared" si="81"/>
        <v>4401.0290745170414</v>
      </c>
      <c r="X99" s="4">
        <f t="shared" si="81"/>
        <v>4138.7757160508354</v>
      </c>
      <c r="Y99" s="4">
        <f t="shared" si="81"/>
        <v>3889.7714165360258</v>
      </c>
      <c r="Z99" s="4">
        <f t="shared" si="81"/>
        <v>3653.2379684154698</v>
      </c>
      <c r="AA99" s="4">
        <f t="shared" si="81"/>
        <v>3428.4825538875893</v>
      </c>
      <c r="AB99" s="4">
        <f t="shared" si="81"/>
        <v>3215.0734876533629</v>
      </c>
      <c r="AC99" s="4">
        <f t="shared" si="81"/>
        <v>3020.2238897241009</v>
      </c>
      <c r="AD99" s="4">
        <f t="shared" si="81"/>
        <v>2838.9122636915054</v>
      </c>
      <c r="AE99" s="4">
        <f t="shared" si="78"/>
        <v>2667.80697283366</v>
      </c>
      <c r="AF99" s="4">
        <f t="shared" si="78"/>
        <v>2504.7837347064719</v>
      </c>
      <c r="AG99" s="4">
        <f t="shared" si="78"/>
        <v>2348.5632040106871</v>
      </c>
      <c r="AH99" s="4">
        <f t="shared" si="78"/>
        <v>2198.4414654108459</v>
      </c>
      <c r="AI99" s="4">
        <f t="shared" si="60"/>
        <v>24991.331481108427</v>
      </c>
      <c r="AJ99" s="4">
        <f t="shared" si="67"/>
        <v>117761.21012295371</v>
      </c>
      <c r="AK99" s="27"/>
      <c r="AL99">
        <f t="shared" si="53"/>
        <v>88</v>
      </c>
      <c r="AM99" s="14"/>
      <c r="AN99" s="14"/>
      <c r="AO99" s="4">
        <f t="shared" si="82"/>
        <v>451.2015087079306</v>
      </c>
      <c r="AP99" s="4">
        <f t="shared" si="82"/>
        <v>0</v>
      </c>
      <c r="AQ99" s="4">
        <f t="shared" si="82"/>
        <v>0</v>
      </c>
      <c r="AR99" s="4">
        <f t="shared" si="82"/>
        <v>0</v>
      </c>
      <c r="AS99" s="4">
        <f t="shared" si="82"/>
        <v>0</v>
      </c>
      <c r="AT99" s="4">
        <f t="shared" si="82"/>
        <v>0</v>
      </c>
      <c r="AU99" s="4">
        <f t="shared" si="82"/>
        <v>0</v>
      </c>
      <c r="AV99" s="4">
        <f t="shared" si="82"/>
        <v>0</v>
      </c>
      <c r="AW99" s="4">
        <f t="shared" si="82"/>
        <v>0</v>
      </c>
      <c r="AX99" s="4">
        <f t="shared" si="82"/>
        <v>0</v>
      </c>
      <c r="AY99" s="4">
        <f t="shared" si="82"/>
        <v>0</v>
      </c>
      <c r="AZ99" s="4">
        <f t="shared" si="82"/>
        <v>0</v>
      </c>
      <c r="BA99" s="4">
        <f t="shared" si="82"/>
        <v>0</v>
      </c>
      <c r="BB99" s="4">
        <f t="shared" si="82"/>
        <v>0</v>
      </c>
      <c r="BC99" s="4">
        <f t="shared" si="82"/>
        <v>0</v>
      </c>
      <c r="BD99" s="4">
        <f t="shared" si="82"/>
        <v>0</v>
      </c>
      <c r="BE99" s="4">
        <f t="shared" si="79"/>
        <v>0</v>
      </c>
      <c r="BF99" s="4">
        <f t="shared" si="79"/>
        <v>0</v>
      </c>
      <c r="BG99" s="4">
        <f t="shared" si="79"/>
        <v>0</v>
      </c>
      <c r="BH99" s="4">
        <f t="shared" si="79"/>
        <v>0</v>
      </c>
      <c r="BI99" s="4">
        <f t="shared" si="79"/>
        <v>0</v>
      </c>
      <c r="BJ99" s="4">
        <f t="shared" si="71"/>
        <v>451.2015087079306</v>
      </c>
      <c r="BK99" s="4">
        <f t="shared" si="68"/>
        <v>7008.7751783305257</v>
      </c>
      <c r="BL99" s="4">
        <f t="shared" si="76"/>
        <v>1.6153888559383114</v>
      </c>
      <c r="BM99" s="4">
        <f t="shared" si="62"/>
        <v>124769.98530128424</v>
      </c>
      <c r="BN99" s="18">
        <f t="shared" si="77"/>
        <v>1.6078925954833394</v>
      </c>
      <c r="BO99" s="4">
        <f t="shared" si="63"/>
        <v>5.6173567396087414</v>
      </c>
      <c r="BP99" s="27"/>
      <c r="BQ99" s="4">
        <f>I99+AJ99+BK99+SUM(J$11:J99)</f>
        <v>4999999.9999999981</v>
      </c>
      <c r="BR99" s="27"/>
      <c r="BS99">
        <f t="shared" si="55"/>
        <v>88</v>
      </c>
      <c r="BT99" s="11">
        <f t="shared" si="56"/>
        <v>0.95280998570717401</v>
      </c>
      <c r="BU99" s="9">
        <f t="shared" si="84"/>
        <v>1137.2357430153806</v>
      </c>
      <c r="BV99" s="9">
        <f t="shared" si="84"/>
        <v>1010.2868621981878</v>
      </c>
      <c r="BW99" s="9">
        <f t="shared" si="84"/>
        <v>954.1017095094237</v>
      </c>
      <c r="BX99" s="9">
        <f t="shared" si="84"/>
        <v>900.39874416840019</v>
      </c>
      <c r="BY99" s="9">
        <f t="shared" si="84"/>
        <v>849.12465884680728</v>
      </c>
      <c r="BZ99" s="9">
        <f t="shared" si="84"/>
        <v>800.35117563531173</v>
      </c>
      <c r="CA99" s="9">
        <f t="shared" si="84"/>
        <v>754.05113063194005</v>
      </c>
      <c r="CB99" s="9">
        <f t="shared" si="84"/>
        <v>710.13895391968538</v>
      </c>
      <c r="CC99" s="9">
        <f t="shared" si="84"/>
        <v>668.49851622061203</v>
      </c>
      <c r="CD99" s="9">
        <f t="shared" si="84"/>
        <v>629.00166743811587</v>
      </c>
      <c r="CE99" s="9">
        <f t="shared" si="84"/>
        <v>0</v>
      </c>
      <c r="CF99" s="9">
        <f t="shared" si="83"/>
        <v>0</v>
      </c>
      <c r="CG99" s="9">
        <f t="shared" si="83"/>
        <v>0</v>
      </c>
      <c r="CH99" s="9">
        <f t="shared" si="83"/>
        <v>0</v>
      </c>
      <c r="CI99" s="9">
        <f t="shared" si="83"/>
        <v>0</v>
      </c>
      <c r="CJ99" s="9">
        <f t="shared" si="83"/>
        <v>0</v>
      </c>
      <c r="CK99" s="9">
        <f t="shared" si="80"/>
        <v>0</v>
      </c>
      <c r="CL99" s="9">
        <f t="shared" si="80"/>
        <v>0</v>
      </c>
      <c r="CM99" s="9">
        <f t="shared" si="80"/>
        <v>0</v>
      </c>
      <c r="CN99" s="9">
        <f t="shared" si="46"/>
        <v>0</v>
      </c>
      <c r="CO99" s="9">
        <f t="shared" si="46"/>
        <v>0</v>
      </c>
      <c r="CP99" s="9">
        <f t="shared" si="46"/>
        <v>0</v>
      </c>
      <c r="CQ99" s="9">
        <f t="shared" si="75"/>
        <v>8413.1891615838649</v>
      </c>
      <c r="CR99" s="27"/>
    </row>
    <row r="100" spans="2:96" x14ac:dyDescent="0.2">
      <c r="B100" s="1">
        <f t="shared" si="69"/>
        <v>43949</v>
      </c>
      <c r="C100" s="8">
        <f t="shared" si="64"/>
        <v>12.714285714285714</v>
      </c>
      <c r="D100">
        <f t="shared" si="72"/>
        <v>89</v>
      </c>
      <c r="E100" s="14">
        <f t="shared" si="70"/>
        <v>0.15</v>
      </c>
      <c r="F100" s="3">
        <f t="shared" si="65"/>
        <v>2.8576511180631639</v>
      </c>
      <c r="G100" s="3">
        <f t="shared" si="57"/>
        <v>1.4189999999999996</v>
      </c>
      <c r="H100" s="27"/>
      <c r="I100" s="4">
        <f t="shared" si="66"/>
        <v>2369294.4385127043</v>
      </c>
      <c r="J100" s="4"/>
      <c r="K100" s="4">
        <f t="shared" si="58"/>
        <v>133183.17446286808</v>
      </c>
      <c r="L100" s="4">
        <f t="shared" si="85"/>
        <v>1.6005437840629229</v>
      </c>
      <c r="N100" s="4">
        <f t="shared" si="73"/>
        <v>8413.1891615838649</v>
      </c>
      <c r="O100" s="4">
        <f t="shared" si="81"/>
        <v>7479.6417226956082</v>
      </c>
      <c r="P100" s="4">
        <f t="shared" si="81"/>
        <v>7068.8236364242457</v>
      </c>
      <c r="Q100" s="4">
        <f t="shared" si="81"/>
        <v>6675.7046618012446</v>
      </c>
      <c r="R100" s="4">
        <f t="shared" si="81"/>
        <v>6299.953174819887</v>
      </c>
      <c r="S100" s="4">
        <f t="shared" si="81"/>
        <v>5941.1961922053697</v>
      </c>
      <c r="T100" s="4">
        <f t="shared" si="81"/>
        <v>5599.9355425261238</v>
      </c>
      <c r="U100" s="4">
        <f t="shared" si="81"/>
        <v>5275.9811640882735</v>
      </c>
      <c r="V100" s="4">
        <f t="shared" si="81"/>
        <v>4968.7343371870129</v>
      </c>
      <c r="W100" s="4">
        <f t="shared" si="81"/>
        <v>4677.3825229133772</v>
      </c>
      <c r="X100" s="4">
        <f t="shared" si="81"/>
        <v>4401.0290745170414</v>
      </c>
      <c r="Y100" s="4">
        <f t="shared" si="81"/>
        <v>4138.7757160508354</v>
      </c>
      <c r="Z100" s="4">
        <f t="shared" si="81"/>
        <v>3889.7714165360258</v>
      </c>
      <c r="AA100" s="4">
        <f t="shared" si="81"/>
        <v>3653.2379684154698</v>
      </c>
      <c r="AB100" s="4">
        <f t="shared" si="81"/>
        <v>3428.4825538875893</v>
      </c>
      <c r="AC100" s="4">
        <f t="shared" si="81"/>
        <v>3215.0734876533629</v>
      </c>
      <c r="AD100" s="4">
        <f t="shared" si="81"/>
        <v>3020.2238897241009</v>
      </c>
      <c r="AE100" s="4">
        <f t="shared" si="78"/>
        <v>2838.9122636915054</v>
      </c>
      <c r="AF100" s="4">
        <f t="shared" si="78"/>
        <v>2667.80697283366</v>
      </c>
      <c r="AG100" s="4">
        <f t="shared" si="78"/>
        <v>2504.7837347064719</v>
      </c>
      <c r="AH100" s="4">
        <f t="shared" si="78"/>
        <v>2348.5632040106871</v>
      </c>
      <c r="AI100" s="4">
        <f t="shared" si="60"/>
        <v>27189.772946519275</v>
      </c>
      <c r="AJ100" s="4">
        <f t="shared" si="67"/>
        <v>125696.97534479105</v>
      </c>
      <c r="AK100" s="27"/>
      <c r="AL100">
        <f t="shared" si="53"/>
        <v>89</v>
      </c>
      <c r="AM100" s="14"/>
      <c r="AN100" s="14"/>
      <c r="AO100" s="4">
        <f t="shared" si="82"/>
        <v>477.42393974652822</v>
      </c>
      <c r="AP100" s="4">
        <f t="shared" si="82"/>
        <v>0</v>
      </c>
      <c r="AQ100" s="4">
        <f t="shared" si="82"/>
        <v>0</v>
      </c>
      <c r="AR100" s="4">
        <f t="shared" si="82"/>
        <v>0</v>
      </c>
      <c r="AS100" s="4">
        <f t="shared" si="82"/>
        <v>0</v>
      </c>
      <c r="AT100" s="4">
        <f t="shared" si="82"/>
        <v>0</v>
      </c>
      <c r="AU100" s="4">
        <f t="shared" si="82"/>
        <v>0</v>
      </c>
      <c r="AV100" s="4">
        <f t="shared" si="82"/>
        <v>0</v>
      </c>
      <c r="AW100" s="4">
        <f t="shared" si="82"/>
        <v>0</v>
      </c>
      <c r="AX100" s="4">
        <f t="shared" si="82"/>
        <v>0</v>
      </c>
      <c r="AY100" s="4">
        <f t="shared" si="82"/>
        <v>0</v>
      </c>
      <c r="AZ100" s="4">
        <f t="shared" si="82"/>
        <v>0</v>
      </c>
      <c r="BA100" s="4">
        <f t="shared" si="82"/>
        <v>0</v>
      </c>
      <c r="BB100" s="4">
        <f t="shared" si="82"/>
        <v>0</v>
      </c>
      <c r="BC100" s="4">
        <f t="shared" si="82"/>
        <v>0</v>
      </c>
      <c r="BD100" s="4">
        <f t="shared" si="82"/>
        <v>0</v>
      </c>
      <c r="BE100" s="4">
        <f t="shared" si="79"/>
        <v>0</v>
      </c>
      <c r="BF100" s="4">
        <f t="shared" si="79"/>
        <v>0</v>
      </c>
      <c r="BG100" s="4">
        <f t="shared" si="79"/>
        <v>0</v>
      </c>
      <c r="BH100" s="4">
        <f t="shared" si="79"/>
        <v>0</v>
      </c>
      <c r="BI100" s="4">
        <f t="shared" si="79"/>
        <v>0</v>
      </c>
      <c r="BJ100" s="4">
        <f t="shared" si="71"/>
        <v>477.42393974652822</v>
      </c>
      <c r="BK100" s="4">
        <f t="shared" si="68"/>
        <v>7486.1991180770538</v>
      </c>
      <c r="BL100" s="4">
        <f t="shared" si="76"/>
        <v>1.6078925954833396</v>
      </c>
      <c r="BM100" s="4">
        <f t="shared" si="62"/>
        <v>133183.1744628681</v>
      </c>
      <c r="BN100" s="18">
        <f t="shared" si="77"/>
        <v>1.6005437840629233</v>
      </c>
      <c r="BO100" s="4">
        <f t="shared" si="63"/>
        <v>5.6209796382081505</v>
      </c>
      <c r="BP100" s="27"/>
      <c r="BQ100" s="4">
        <f>I100+AJ100+BK100+SUM(J$11:J100)</f>
        <v>4999999.9999999981</v>
      </c>
      <c r="BR100" s="27"/>
      <c r="BS100">
        <f t="shared" si="55"/>
        <v>89</v>
      </c>
      <c r="BT100" s="11">
        <f t="shared" si="56"/>
        <v>0.9496202773898722</v>
      </c>
      <c r="BU100" s="9">
        <f t="shared" si="84"/>
        <v>1198.4002538035104</v>
      </c>
      <c r="BV100" s="9">
        <f t="shared" si="84"/>
        <v>1065.4229171224597</v>
      </c>
      <c r="BW100" s="9">
        <f t="shared" si="84"/>
        <v>1006.9047393661915</v>
      </c>
      <c r="BX100" s="9">
        <f t="shared" si="84"/>
        <v>950.90767690688403</v>
      </c>
      <c r="BY100" s="9">
        <f t="shared" si="84"/>
        <v>897.38449221234998</v>
      </c>
      <c r="BZ100" s="9">
        <f t="shared" si="84"/>
        <v>846.28205641045736</v>
      </c>
      <c r="CA100" s="9">
        <f t="shared" si="84"/>
        <v>797.67185148885926</v>
      </c>
      <c r="CB100" s="9">
        <f t="shared" si="84"/>
        <v>751.52680448178705</v>
      </c>
      <c r="CC100" s="9">
        <f t="shared" si="84"/>
        <v>707.76163193341711</v>
      </c>
      <c r="CD100" s="9">
        <f t="shared" si="84"/>
        <v>666.2605933301312</v>
      </c>
      <c r="CE100" s="9">
        <f t="shared" si="84"/>
        <v>0</v>
      </c>
      <c r="CF100" s="9">
        <f t="shared" si="83"/>
        <v>0</v>
      </c>
      <c r="CG100" s="9">
        <f t="shared" si="83"/>
        <v>0</v>
      </c>
      <c r="CH100" s="9">
        <f t="shared" si="83"/>
        <v>0</v>
      </c>
      <c r="CI100" s="9">
        <f t="shared" si="83"/>
        <v>0</v>
      </c>
      <c r="CJ100" s="9">
        <f t="shared" si="83"/>
        <v>0</v>
      </c>
      <c r="CK100" s="9">
        <f t="shared" si="80"/>
        <v>0</v>
      </c>
      <c r="CL100" s="9">
        <f t="shared" si="80"/>
        <v>0</v>
      </c>
      <c r="CM100" s="9">
        <f t="shared" si="80"/>
        <v>0</v>
      </c>
      <c r="CN100" s="9">
        <f t="shared" si="46"/>
        <v>0</v>
      </c>
      <c r="CO100" s="9">
        <f t="shared" si="46"/>
        <v>0</v>
      </c>
      <c r="CP100" s="9">
        <f t="shared" si="46"/>
        <v>0</v>
      </c>
      <c r="CQ100" s="9">
        <f t="shared" si="75"/>
        <v>8888.5230170560462</v>
      </c>
      <c r="CR100" s="27"/>
    </row>
    <row r="101" spans="2:96" x14ac:dyDescent="0.2">
      <c r="B101" s="1">
        <f t="shared" si="69"/>
        <v>43950</v>
      </c>
      <c r="C101" s="8">
        <f t="shared" si="64"/>
        <v>12.857142857142858</v>
      </c>
      <c r="D101">
        <f t="shared" si="72"/>
        <v>90</v>
      </c>
      <c r="E101" s="14">
        <f t="shared" si="70"/>
        <v>0.15</v>
      </c>
      <c r="F101" s="3">
        <f t="shared" si="65"/>
        <v>2.8576511180631639</v>
      </c>
      <c r="G101" s="3">
        <f t="shared" si="57"/>
        <v>1.4189999999999996</v>
      </c>
      <c r="H101" s="27"/>
      <c r="I101" s="4">
        <f t="shared" si="66"/>
        <v>2360405.9154956485</v>
      </c>
      <c r="J101" s="4"/>
      <c r="K101" s="4">
        <f t="shared" si="58"/>
        <v>142071.69747992413</v>
      </c>
      <c r="L101" s="4">
        <f t="shared" si="85"/>
        <v>1.5932932292514754</v>
      </c>
      <c r="N101" s="4">
        <f t="shared" si="73"/>
        <v>8888.5230170560462</v>
      </c>
      <c r="O101" s="4">
        <f t="shared" si="81"/>
        <v>7908.3978118888326</v>
      </c>
      <c r="P101" s="4">
        <f t="shared" si="81"/>
        <v>7479.6417226956082</v>
      </c>
      <c r="Q101" s="4">
        <f t="shared" si="81"/>
        <v>7068.8236364242457</v>
      </c>
      <c r="R101" s="4">
        <f t="shared" si="81"/>
        <v>6675.7046618012446</v>
      </c>
      <c r="S101" s="4">
        <f t="shared" si="81"/>
        <v>6299.953174819887</v>
      </c>
      <c r="T101" s="4">
        <f t="shared" si="81"/>
        <v>5941.1961922053697</v>
      </c>
      <c r="U101" s="4">
        <f t="shared" si="81"/>
        <v>5599.9355425261238</v>
      </c>
      <c r="V101" s="4">
        <f t="shared" si="81"/>
        <v>5275.9811640882735</v>
      </c>
      <c r="W101" s="4">
        <f t="shared" si="81"/>
        <v>4968.7343371870129</v>
      </c>
      <c r="X101" s="4">
        <f t="shared" si="81"/>
        <v>4677.3825229133772</v>
      </c>
      <c r="Y101" s="4">
        <f t="shared" si="81"/>
        <v>4401.0290745170414</v>
      </c>
      <c r="Z101" s="4">
        <f t="shared" si="81"/>
        <v>4138.7757160508354</v>
      </c>
      <c r="AA101" s="4">
        <f t="shared" si="81"/>
        <v>3889.7714165360258</v>
      </c>
      <c r="AB101" s="4">
        <f t="shared" si="81"/>
        <v>3653.2379684154698</v>
      </c>
      <c r="AC101" s="4">
        <f t="shared" si="81"/>
        <v>3428.4825538875893</v>
      </c>
      <c r="AD101" s="4">
        <f t="shared" si="81"/>
        <v>3215.0734876533629</v>
      </c>
      <c r="AE101" s="4">
        <f t="shared" si="78"/>
        <v>3020.2238897241009</v>
      </c>
      <c r="AF101" s="4">
        <f t="shared" si="78"/>
        <v>2838.9122636915054</v>
      </c>
      <c r="AG101" s="4">
        <f t="shared" si="78"/>
        <v>2667.80697283366</v>
      </c>
      <c r="AH101" s="4">
        <f t="shared" si="78"/>
        <v>2504.7837347064719</v>
      </c>
      <c r="AI101" s="4">
        <f t="shared" si="60"/>
        <v>29538.336150529962</v>
      </c>
      <c r="AJ101" s="4">
        <f t="shared" si="67"/>
        <v>134080.70701215207</v>
      </c>
      <c r="AK101" s="27"/>
      <c r="AL101">
        <f t="shared" si="53"/>
        <v>90</v>
      </c>
      <c r="AM101" s="14"/>
      <c r="AN101" s="14"/>
      <c r="AO101" s="4">
        <f t="shared" si="82"/>
        <v>504.7913496950319</v>
      </c>
      <c r="AP101" s="4">
        <f t="shared" si="82"/>
        <v>0</v>
      </c>
      <c r="AQ101" s="4">
        <f t="shared" si="82"/>
        <v>0</v>
      </c>
      <c r="AR101" s="4">
        <f t="shared" si="82"/>
        <v>0</v>
      </c>
      <c r="AS101" s="4">
        <f t="shared" si="82"/>
        <v>0</v>
      </c>
      <c r="AT101" s="4">
        <f t="shared" si="82"/>
        <v>0</v>
      </c>
      <c r="AU101" s="4">
        <f t="shared" si="82"/>
        <v>0</v>
      </c>
      <c r="AV101" s="4">
        <f t="shared" si="82"/>
        <v>0</v>
      </c>
      <c r="AW101" s="4">
        <f t="shared" si="82"/>
        <v>0</v>
      </c>
      <c r="AX101" s="4">
        <f t="shared" si="82"/>
        <v>0</v>
      </c>
      <c r="AY101" s="4">
        <f t="shared" si="82"/>
        <v>0</v>
      </c>
      <c r="AZ101" s="4">
        <f t="shared" si="82"/>
        <v>0</v>
      </c>
      <c r="BA101" s="4">
        <f t="shared" si="82"/>
        <v>0</v>
      </c>
      <c r="BB101" s="4">
        <f t="shared" si="82"/>
        <v>0</v>
      </c>
      <c r="BC101" s="4">
        <f t="shared" si="82"/>
        <v>0</v>
      </c>
      <c r="BD101" s="4">
        <f t="shared" si="82"/>
        <v>0</v>
      </c>
      <c r="BE101" s="4">
        <f t="shared" si="79"/>
        <v>0</v>
      </c>
      <c r="BF101" s="4">
        <f t="shared" si="79"/>
        <v>0</v>
      </c>
      <c r="BG101" s="4">
        <f t="shared" si="79"/>
        <v>0</v>
      </c>
      <c r="BH101" s="4">
        <f t="shared" si="79"/>
        <v>0</v>
      </c>
      <c r="BI101" s="4">
        <f t="shared" si="79"/>
        <v>0</v>
      </c>
      <c r="BJ101" s="4">
        <f t="shared" si="71"/>
        <v>504.7913496950319</v>
      </c>
      <c r="BK101" s="4">
        <f t="shared" si="68"/>
        <v>7990.990467772086</v>
      </c>
      <c r="BL101" s="4">
        <f t="shared" si="76"/>
        <v>1.6005437840629235</v>
      </c>
      <c r="BM101" s="4">
        <f t="shared" si="62"/>
        <v>142071.69747992416</v>
      </c>
      <c r="BN101" s="18">
        <f t="shared" si="77"/>
        <v>1.5932932292514759</v>
      </c>
      <c r="BO101" s="4">
        <f t="shared" si="63"/>
        <v>5.6246181396553494</v>
      </c>
      <c r="BP101" s="27"/>
      <c r="BQ101" s="4">
        <f>I101+AJ101+BK101+SUM(J$11:J101)</f>
        <v>4999999.9999999981</v>
      </c>
      <c r="BR101" s="27"/>
      <c r="BS101">
        <f t="shared" si="55"/>
        <v>90</v>
      </c>
      <c r="BT101" s="11">
        <f t="shared" si="56"/>
        <v>0.9462491777657418</v>
      </c>
      <c r="BU101" s="9">
        <f t="shared" si="84"/>
        <v>1261.613639466173</v>
      </c>
      <c r="BV101" s="9">
        <f t="shared" si="84"/>
        <v>1122.4972390416299</v>
      </c>
      <c r="BW101" s="9">
        <f t="shared" si="84"/>
        <v>1061.6407245124585</v>
      </c>
      <c r="BX101" s="9">
        <f t="shared" si="84"/>
        <v>1003.3302830606224</v>
      </c>
      <c r="BY101" s="9">
        <f t="shared" si="84"/>
        <v>947.53200708545353</v>
      </c>
      <c r="BZ101" s="9">
        <f t="shared" si="84"/>
        <v>894.19882674539883</v>
      </c>
      <c r="CA101" s="9">
        <f t="shared" si="84"/>
        <v>843.2778017728931</v>
      </c>
      <c r="CB101" s="9">
        <f t="shared" si="84"/>
        <v>794.84016039847461</v>
      </c>
      <c r="CC101" s="9">
        <f t="shared" si="84"/>
        <v>748.85892576391041</v>
      </c>
      <c r="CD101" s="9">
        <f t="shared" si="84"/>
        <v>705.24911716494285</v>
      </c>
      <c r="CE101" s="9">
        <f t="shared" si="84"/>
        <v>0</v>
      </c>
      <c r="CF101" s="9">
        <f t="shared" si="83"/>
        <v>0</v>
      </c>
      <c r="CG101" s="9">
        <f t="shared" si="83"/>
        <v>0</v>
      </c>
      <c r="CH101" s="9">
        <f t="shared" si="83"/>
        <v>0</v>
      </c>
      <c r="CI101" s="9">
        <f t="shared" si="83"/>
        <v>0</v>
      </c>
      <c r="CJ101" s="9">
        <f t="shared" si="83"/>
        <v>0</v>
      </c>
      <c r="CK101" s="9">
        <f t="shared" si="80"/>
        <v>0</v>
      </c>
      <c r="CL101" s="9">
        <f t="shared" si="80"/>
        <v>0</v>
      </c>
      <c r="CM101" s="9">
        <f t="shared" si="80"/>
        <v>0</v>
      </c>
      <c r="CN101" s="9">
        <f t="shared" si="46"/>
        <v>0</v>
      </c>
      <c r="CO101" s="9">
        <f t="shared" si="46"/>
        <v>0</v>
      </c>
      <c r="CP101" s="9">
        <f t="shared" si="46"/>
        <v>0</v>
      </c>
      <c r="CQ101" s="9">
        <f t="shared" si="75"/>
        <v>9383.0387250119584</v>
      </c>
      <c r="CR101" s="27"/>
    </row>
    <row r="102" spans="2:96" x14ac:dyDescent="0.2">
      <c r="B102" s="1">
        <f t="shared" si="69"/>
        <v>43951</v>
      </c>
      <c r="C102" s="8">
        <f t="shared" si="64"/>
        <v>13</v>
      </c>
      <c r="D102">
        <f t="shared" si="72"/>
        <v>91</v>
      </c>
      <c r="E102" s="14">
        <f t="shared" si="70"/>
        <v>0.15</v>
      </c>
      <c r="F102" s="3">
        <f t="shared" si="65"/>
        <v>2.8576511180631639</v>
      </c>
      <c r="G102" s="3">
        <f t="shared" si="57"/>
        <v>1.4189999999999996</v>
      </c>
      <c r="H102" s="27"/>
      <c r="I102" s="4">
        <f t="shared" si="66"/>
        <v>2351022.8767706365</v>
      </c>
      <c r="J102" s="4"/>
      <c r="K102" s="4">
        <f t="shared" si="58"/>
        <v>151454.73620493608</v>
      </c>
      <c r="L102" s="4">
        <f t="shared" si="85"/>
        <v>1.5860961070288304</v>
      </c>
      <c r="N102" s="4">
        <f t="shared" si="73"/>
        <v>9383.0387250119584</v>
      </c>
      <c r="O102" s="4">
        <f t="shared" si="81"/>
        <v>8355.2116360326836</v>
      </c>
      <c r="P102" s="4">
        <f t="shared" si="81"/>
        <v>7908.3978118888326</v>
      </c>
      <c r="Q102" s="4">
        <f t="shared" si="81"/>
        <v>7479.6417226956082</v>
      </c>
      <c r="R102" s="4">
        <f t="shared" si="81"/>
        <v>7068.8236364242457</v>
      </c>
      <c r="S102" s="4">
        <f t="shared" si="81"/>
        <v>6675.7046618012446</v>
      </c>
      <c r="T102" s="4">
        <f t="shared" si="81"/>
        <v>6299.953174819887</v>
      </c>
      <c r="U102" s="4">
        <f t="shared" si="81"/>
        <v>5941.1961922053697</v>
      </c>
      <c r="V102" s="4">
        <f t="shared" si="81"/>
        <v>5599.9355425261238</v>
      </c>
      <c r="W102" s="4">
        <f t="shared" si="81"/>
        <v>5275.9811640882735</v>
      </c>
      <c r="X102" s="4">
        <f t="shared" si="81"/>
        <v>4968.7343371870129</v>
      </c>
      <c r="Y102" s="4">
        <f t="shared" si="81"/>
        <v>4677.3825229133772</v>
      </c>
      <c r="Z102" s="4">
        <f t="shared" si="81"/>
        <v>4401.0290745170414</v>
      </c>
      <c r="AA102" s="4">
        <f t="shared" si="81"/>
        <v>4138.7757160508354</v>
      </c>
      <c r="AB102" s="4">
        <f t="shared" si="81"/>
        <v>3889.7714165360258</v>
      </c>
      <c r="AC102" s="4">
        <f t="shared" si="81"/>
        <v>3653.2379684154698</v>
      </c>
      <c r="AD102" s="4">
        <f t="shared" si="81"/>
        <v>3428.4825538875893</v>
      </c>
      <c r="AE102" s="4">
        <f t="shared" si="78"/>
        <v>3215.0734876533629</v>
      </c>
      <c r="AF102" s="4">
        <f t="shared" si="78"/>
        <v>3020.2238897241009</v>
      </c>
      <c r="AG102" s="4">
        <f t="shared" si="78"/>
        <v>2838.9122636915054</v>
      </c>
      <c r="AH102" s="4">
        <f t="shared" si="78"/>
        <v>2667.80697283366</v>
      </c>
      <c r="AI102" s="4">
        <f t="shared" si="60"/>
        <v>32043.119885236432</v>
      </c>
      <c r="AJ102" s="4">
        <f t="shared" si="67"/>
        <v>142930.43435614061</v>
      </c>
      <c r="AK102" s="27"/>
      <c r="AL102">
        <f t="shared" si="53"/>
        <v>91</v>
      </c>
      <c r="AM102" s="14"/>
      <c r="AN102" s="14"/>
      <c r="AO102" s="4">
        <f t="shared" si="82"/>
        <v>533.31138102336274</v>
      </c>
      <c r="AP102" s="4">
        <f t="shared" si="82"/>
        <v>0</v>
      </c>
      <c r="AQ102" s="4">
        <f t="shared" si="82"/>
        <v>0</v>
      </c>
      <c r="AR102" s="4">
        <f t="shared" si="82"/>
        <v>0</v>
      </c>
      <c r="AS102" s="4">
        <f t="shared" si="82"/>
        <v>0</v>
      </c>
      <c r="AT102" s="4">
        <f t="shared" si="82"/>
        <v>0</v>
      </c>
      <c r="AU102" s="4">
        <f t="shared" si="82"/>
        <v>0</v>
      </c>
      <c r="AV102" s="4">
        <f t="shared" si="82"/>
        <v>0</v>
      </c>
      <c r="AW102" s="4">
        <f t="shared" si="82"/>
        <v>0</v>
      </c>
      <c r="AX102" s="4">
        <f t="shared" si="82"/>
        <v>0</v>
      </c>
      <c r="AY102" s="4">
        <f t="shared" si="82"/>
        <v>0</v>
      </c>
      <c r="AZ102" s="4">
        <f t="shared" si="82"/>
        <v>0</v>
      </c>
      <c r="BA102" s="4">
        <f t="shared" si="82"/>
        <v>0</v>
      </c>
      <c r="BB102" s="4">
        <f t="shared" si="82"/>
        <v>0</v>
      </c>
      <c r="BC102" s="4">
        <f t="shared" si="82"/>
        <v>0</v>
      </c>
      <c r="BD102" s="4">
        <f t="shared" si="82"/>
        <v>0</v>
      </c>
      <c r="BE102" s="4">
        <f t="shared" si="79"/>
        <v>0</v>
      </c>
      <c r="BF102" s="4">
        <f t="shared" si="79"/>
        <v>0</v>
      </c>
      <c r="BG102" s="4">
        <f t="shared" si="79"/>
        <v>0</v>
      </c>
      <c r="BH102" s="4">
        <f t="shared" si="79"/>
        <v>0</v>
      </c>
      <c r="BI102" s="4">
        <f t="shared" si="79"/>
        <v>0</v>
      </c>
      <c r="BJ102" s="4">
        <f t="shared" si="71"/>
        <v>533.31138102336274</v>
      </c>
      <c r="BK102" s="4">
        <f t="shared" si="68"/>
        <v>8524.3018487954487</v>
      </c>
      <c r="BL102" s="4">
        <f t="shared" si="76"/>
        <v>1.5932932292514759</v>
      </c>
      <c r="BM102" s="4">
        <f t="shared" si="62"/>
        <v>151454.73620493605</v>
      </c>
      <c r="BN102" s="18">
        <f t="shared" si="77"/>
        <v>1.5860961070288302</v>
      </c>
      <c r="BO102" s="4">
        <f t="shared" si="63"/>
        <v>5.6282834478421773</v>
      </c>
      <c r="BP102" s="27"/>
      <c r="BQ102" s="4">
        <f>I102+AJ102+BK102+SUM(J$11:J102)</f>
        <v>4999999.9999999981</v>
      </c>
      <c r="BR102" s="27"/>
      <c r="BS102">
        <f t="shared" si="55"/>
        <v>91</v>
      </c>
      <c r="BT102" s="11">
        <f t="shared" si="56"/>
        <v>0.94268921005118422</v>
      </c>
      <c r="BU102" s="9">
        <f t="shared" si="84"/>
        <v>1326.793404534179</v>
      </c>
      <c r="BV102" s="9">
        <f t="shared" si="84"/>
        <v>1181.455178547317</v>
      </c>
      <c r="BW102" s="9">
        <f t="shared" si="84"/>
        <v>1118.2741929089996</v>
      </c>
      <c r="BX102" s="9">
        <f t="shared" si="84"/>
        <v>1057.6466320550703</v>
      </c>
      <c r="BY102" s="9">
        <f t="shared" si="84"/>
        <v>999.55556547178662</v>
      </c>
      <c r="BZ102" s="9">
        <f t="shared" si="84"/>
        <v>943.96721312526347</v>
      </c>
      <c r="CA102" s="9">
        <f t="shared" si="84"/>
        <v>890.8346822595613</v>
      </c>
      <c r="CB102" s="9">
        <f t="shared" si="84"/>
        <v>840.10523177837752</v>
      </c>
      <c r="CC102" s="9">
        <f t="shared" si="84"/>
        <v>791.8498219382252</v>
      </c>
      <c r="CD102" s="9">
        <f t="shared" si="84"/>
        <v>746.04157737289518</v>
      </c>
      <c r="CE102" s="9">
        <f t="shared" si="84"/>
        <v>0</v>
      </c>
      <c r="CF102" s="9">
        <f t="shared" si="83"/>
        <v>0</v>
      </c>
      <c r="CG102" s="9">
        <f t="shared" si="83"/>
        <v>0</v>
      </c>
      <c r="CH102" s="9">
        <f t="shared" si="83"/>
        <v>0</v>
      </c>
      <c r="CI102" s="9">
        <f t="shared" si="83"/>
        <v>0</v>
      </c>
      <c r="CJ102" s="9">
        <f t="shared" si="83"/>
        <v>0</v>
      </c>
      <c r="CK102" s="9">
        <f t="shared" si="80"/>
        <v>0</v>
      </c>
      <c r="CL102" s="9">
        <f t="shared" si="80"/>
        <v>0</v>
      </c>
      <c r="CM102" s="9">
        <f t="shared" si="80"/>
        <v>0</v>
      </c>
      <c r="CN102" s="9">
        <f t="shared" si="46"/>
        <v>0</v>
      </c>
      <c r="CO102" s="9">
        <f t="shared" si="46"/>
        <v>0</v>
      </c>
      <c r="CP102" s="9">
        <f t="shared" si="46"/>
        <v>0</v>
      </c>
      <c r="CQ102" s="9">
        <f t="shared" si="75"/>
        <v>9896.5234999916738</v>
      </c>
      <c r="CR102" s="27"/>
    </row>
    <row r="103" spans="2:96" x14ac:dyDescent="0.2">
      <c r="B103" s="1">
        <f t="shared" si="69"/>
        <v>43952</v>
      </c>
      <c r="C103" s="8">
        <f t="shared" si="64"/>
        <v>13.142857142857142</v>
      </c>
      <c r="D103">
        <f t="shared" si="72"/>
        <v>92</v>
      </c>
      <c r="E103" s="14">
        <f t="shared" si="70"/>
        <v>0.15</v>
      </c>
      <c r="F103" s="3">
        <f t="shared" si="65"/>
        <v>2.8576511180631639</v>
      </c>
      <c r="G103" s="3">
        <f t="shared" si="57"/>
        <v>1.4189999999999996</v>
      </c>
      <c r="H103" s="27"/>
      <c r="I103" s="4">
        <f t="shared" si="66"/>
        <v>2341126.3532706448</v>
      </c>
      <c r="J103" s="4"/>
      <c r="K103" s="4">
        <f t="shared" si="58"/>
        <v>161351.25970492777</v>
      </c>
      <c r="L103" s="4">
        <f t="shared" si="85"/>
        <v>1.5789172410016279</v>
      </c>
      <c r="N103" s="4">
        <f t="shared" si="73"/>
        <v>9896.5234999916738</v>
      </c>
      <c r="O103" s="4">
        <f t="shared" si="81"/>
        <v>8820.0564015112395</v>
      </c>
      <c r="P103" s="4">
        <f t="shared" si="81"/>
        <v>8355.2116360326836</v>
      </c>
      <c r="Q103" s="4">
        <f t="shared" si="81"/>
        <v>7908.3978118888326</v>
      </c>
      <c r="R103" s="4">
        <f t="shared" si="81"/>
        <v>7479.6417226956082</v>
      </c>
      <c r="S103" s="4">
        <f t="shared" si="81"/>
        <v>7068.8236364242457</v>
      </c>
      <c r="T103" s="4">
        <f t="shared" si="81"/>
        <v>6675.7046618012446</v>
      </c>
      <c r="U103" s="4">
        <f t="shared" si="81"/>
        <v>6299.953174819887</v>
      </c>
      <c r="V103" s="4">
        <f t="shared" si="81"/>
        <v>5941.1961922053697</v>
      </c>
      <c r="W103" s="4">
        <f t="shared" si="81"/>
        <v>5599.9355425261238</v>
      </c>
      <c r="X103" s="4">
        <f t="shared" si="81"/>
        <v>5275.9811640882735</v>
      </c>
      <c r="Y103" s="4">
        <f t="shared" si="81"/>
        <v>4968.7343371870129</v>
      </c>
      <c r="Z103" s="4">
        <f t="shared" si="81"/>
        <v>4677.3825229133772</v>
      </c>
      <c r="AA103" s="4">
        <f t="shared" si="81"/>
        <v>4401.0290745170414</v>
      </c>
      <c r="AB103" s="4">
        <f t="shared" si="81"/>
        <v>4138.7757160508354</v>
      </c>
      <c r="AC103" s="4">
        <f t="shared" si="81"/>
        <v>3889.7714165360258</v>
      </c>
      <c r="AD103" s="4">
        <f t="shared" si="81"/>
        <v>3653.2379684154698</v>
      </c>
      <c r="AE103" s="4">
        <f t="shared" si="78"/>
        <v>3428.4825538875893</v>
      </c>
      <c r="AF103" s="4">
        <f t="shared" si="78"/>
        <v>3215.0734876533629</v>
      </c>
      <c r="AG103" s="4">
        <f t="shared" si="78"/>
        <v>3020.2238897241009</v>
      </c>
      <c r="AH103" s="4">
        <f t="shared" si="78"/>
        <v>2838.9122636915054</v>
      </c>
      <c r="AI103" s="4">
        <f t="shared" si="60"/>
        <v>34710.926858070095</v>
      </c>
      <c r="AJ103" s="4">
        <f t="shared" si="67"/>
        <v>152263.97553263159</v>
      </c>
      <c r="AK103" s="27"/>
      <c r="AL103">
        <f t="shared" si="53"/>
        <v>92</v>
      </c>
      <c r="AM103" s="14"/>
      <c r="AN103" s="14"/>
      <c r="AO103" s="4">
        <f t="shared" si="82"/>
        <v>562.98232350071748</v>
      </c>
      <c r="AP103" s="4">
        <f t="shared" si="82"/>
        <v>0</v>
      </c>
      <c r="AQ103" s="4">
        <f t="shared" si="82"/>
        <v>0</v>
      </c>
      <c r="AR103" s="4">
        <f t="shared" si="82"/>
        <v>0</v>
      </c>
      <c r="AS103" s="4">
        <f t="shared" si="82"/>
        <v>0</v>
      </c>
      <c r="AT103" s="4">
        <f t="shared" si="82"/>
        <v>0</v>
      </c>
      <c r="AU103" s="4">
        <f t="shared" si="82"/>
        <v>0</v>
      </c>
      <c r="AV103" s="4">
        <f t="shared" si="82"/>
        <v>0</v>
      </c>
      <c r="AW103" s="4">
        <f t="shared" si="82"/>
        <v>0</v>
      </c>
      <c r="AX103" s="4">
        <f t="shared" si="82"/>
        <v>0</v>
      </c>
      <c r="AY103" s="4">
        <f t="shared" si="82"/>
        <v>0</v>
      </c>
      <c r="AZ103" s="4">
        <f t="shared" si="82"/>
        <v>0</v>
      </c>
      <c r="BA103" s="4">
        <f t="shared" si="82"/>
        <v>0</v>
      </c>
      <c r="BB103" s="4">
        <f t="shared" si="82"/>
        <v>0</v>
      </c>
      <c r="BC103" s="4">
        <f t="shared" si="82"/>
        <v>0</v>
      </c>
      <c r="BD103" s="4">
        <f t="shared" si="82"/>
        <v>0</v>
      </c>
      <c r="BE103" s="4">
        <f t="shared" si="79"/>
        <v>0</v>
      </c>
      <c r="BF103" s="4">
        <f t="shared" si="79"/>
        <v>0</v>
      </c>
      <c r="BG103" s="4">
        <f t="shared" si="79"/>
        <v>0</v>
      </c>
      <c r="BH103" s="4">
        <f t="shared" si="79"/>
        <v>0</v>
      </c>
      <c r="BI103" s="4">
        <f t="shared" si="79"/>
        <v>0</v>
      </c>
      <c r="BJ103" s="4">
        <f t="shared" si="71"/>
        <v>562.98232350071748</v>
      </c>
      <c r="BK103" s="4">
        <f t="shared" si="68"/>
        <v>9087.2841722961657</v>
      </c>
      <c r="BL103" s="4">
        <f t="shared" si="76"/>
        <v>1.5860961070288306</v>
      </c>
      <c r="BM103" s="4">
        <f t="shared" si="62"/>
        <v>161351.25970492777</v>
      </c>
      <c r="BN103" s="18">
        <f t="shared" si="77"/>
        <v>1.5789172410016279</v>
      </c>
      <c r="BO103" s="4">
        <f t="shared" si="63"/>
        <v>5.6319883643391435</v>
      </c>
      <c r="BP103" s="27"/>
      <c r="BQ103" s="4">
        <f>I103+AJ103+BK103+SUM(J$11:J103)</f>
        <v>4999999.9999999981</v>
      </c>
      <c r="BR103" s="27"/>
      <c r="BS103">
        <f t="shared" si="55"/>
        <v>92</v>
      </c>
      <c r="BT103" s="11">
        <f t="shared" si="56"/>
        <v>0.93893295655569831</v>
      </c>
      <c r="BU103" s="9">
        <f t="shared" si="84"/>
        <v>1393.8258104205195</v>
      </c>
      <c r="BV103" s="9">
        <f t="shared" si="84"/>
        <v>1242.2162451088441</v>
      </c>
      <c r="BW103" s="9">
        <f t="shared" si="84"/>
        <v>1176.747534610311</v>
      </c>
      <c r="BX103" s="9">
        <f t="shared" si="84"/>
        <v>1113.8183008703095</v>
      </c>
      <c r="BY103" s="9">
        <f t="shared" si="84"/>
        <v>1053.4323175001916</v>
      </c>
      <c r="BZ103" s="9">
        <f t="shared" si="84"/>
        <v>995.57272144779279</v>
      </c>
      <c r="CA103" s="9">
        <f t="shared" si="84"/>
        <v>940.20586727965508</v>
      </c>
      <c r="CB103" s="9">
        <f t="shared" si="84"/>
        <v>887.28504908941409</v>
      </c>
      <c r="CC103" s="9">
        <f t="shared" si="84"/>
        <v>836.75773593372674</v>
      </c>
      <c r="CD103" s="9">
        <f t="shared" si="84"/>
        <v>788.69460531980872</v>
      </c>
      <c r="CE103" s="9">
        <f t="shared" si="84"/>
        <v>0</v>
      </c>
      <c r="CF103" s="9">
        <f t="shared" si="83"/>
        <v>0</v>
      </c>
      <c r="CG103" s="9">
        <f t="shared" si="83"/>
        <v>0</v>
      </c>
      <c r="CH103" s="9">
        <f t="shared" si="83"/>
        <v>0</v>
      </c>
      <c r="CI103" s="9">
        <f t="shared" si="83"/>
        <v>0</v>
      </c>
      <c r="CJ103" s="9">
        <f t="shared" si="83"/>
        <v>0</v>
      </c>
      <c r="CK103" s="9">
        <f t="shared" si="80"/>
        <v>0</v>
      </c>
      <c r="CL103" s="9">
        <f t="shared" si="80"/>
        <v>0</v>
      </c>
      <c r="CM103" s="9">
        <f t="shared" si="80"/>
        <v>0</v>
      </c>
      <c r="CN103" s="9">
        <f t="shared" si="46"/>
        <v>0</v>
      </c>
      <c r="CO103" s="9">
        <f t="shared" si="46"/>
        <v>0</v>
      </c>
      <c r="CP103" s="9">
        <f t="shared" si="46"/>
        <v>0</v>
      </c>
      <c r="CQ103" s="9">
        <f t="shared" si="75"/>
        <v>10428.556187580572</v>
      </c>
      <c r="CR103" s="27"/>
    </row>
    <row r="104" spans="2:96" x14ac:dyDescent="0.2">
      <c r="B104" s="1">
        <f t="shared" si="69"/>
        <v>43953</v>
      </c>
      <c r="C104" s="8">
        <f t="shared" si="64"/>
        <v>13.285714285714286</v>
      </c>
      <c r="D104">
        <f t="shared" si="72"/>
        <v>93</v>
      </c>
      <c r="E104" s="14">
        <f t="shared" si="70"/>
        <v>0.15</v>
      </c>
      <c r="F104" s="3">
        <f t="shared" si="65"/>
        <v>2.8576511180631639</v>
      </c>
      <c r="G104" s="3">
        <f t="shared" si="57"/>
        <v>1.4189999999999996</v>
      </c>
      <c r="H104" s="27"/>
      <c r="I104" s="4">
        <f t="shared" si="66"/>
        <v>2330697.797083064</v>
      </c>
      <c r="J104" s="4"/>
      <c r="K104" s="4">
        <f t="shared" si="58"/>
        <v>171779.81589250834</v>
      </c>
      <c r="L104" s="4">
        <f t="shared" si="85"/>
        <v>1.5717381874481762</v>
      </c>
      <c r="N104" s="4">
        <f t="shared" si="73"/>
        <v>10428.556187580572</v>
      </c>
      <c r="O104" s="4">
        <f t="shared" si="81"/>
        <v>9302.7320899921724</v>
      </c>
      <c r="P104" s="4">
        <f t="shared" si="81"/>
        <v>8820.0564015112395</v>
      </c>
      <c r="Q104" s="4">
        <f t="shared" si="81"/>
        <v>8355.2116360326836</v>
      </c>
      <c r="R104" s="4">
        <f t="shared" si="81"/>
        <v>7908.3978118888326</v>
      </c>
      <c r="S104" s="4">
        <f t="shared" si="81"/>
        <v>7479.6417226956082</v>
      </c>
      <c r="T104" s="4">
        <f t="shared" si="81"/>
        <v>7068.8236364242457</v>
      </c>
      <c r="U104" s="4">
        <f t="shared" si="81"/>
        <v>6675.7046618012446</v>
      </c>
      <c r="V104" s="4">
        <f t="shared" si="81"/>
        <v>6299.953174819887</v>
      </c>
      <c r="W104" s="4">
        <f t="shared" si="81"/>
        <v>5941.1961922053697</v>
      </c>
      <c r="X104" s="4">
        <f t="shared" si="81"/>
        <v>5599.9355425261238</v>
      </c>
      <c r="Y104" s="4">
        <f t="shared" si="81"/>
        <v>5275.9811640882735</v>
      </c>
      <c r="Z104" s="4">
        <f t="shared" si="81"/>
        <v>4968.7343371870129</v>
      </c>
      <c r="AA104" s="4">
        <f t="shared" si="81"/>
        <v>4677.3825229133772</v>
      </c>
      <c r="AB104" s="4">
        <f t="shared" si="81"/>
        <v>4401.0290745170414</v>
      </c>
      <c r="AC104" s="4">
        <f t="shared" si="81"/>
        <v>4138.7757160508354</v>
      </c>
      <c r="AD104" s="4">
        <f t="shared" si="81"/>
        <v>3889.7714165360258</v>
      </c>
      <c r="AE104" s="4">
        <f t="shared" si="78"/>
        <v>3653.2379684154698</v>
      </c>
      <c r="AF104" s="4">
        <f t="shared" si="78"/>
        <v>3428.4825538875893</v>
      </c>
      <c r="AG104" s="4">
        <f t="shared" si="78"/>
        <v>3215.0734876533629</v>
      </c>
      <c r="AH104" s="4">
        <f t="shared" si="78"/>
        <v>3020.2238897241009</v>
      </c>
      <c r="AI104" s="4">
        <f t="shared" si="60"/>
        <v>37549.839121761601</v>
      </c>
      <c r="AJ104" s="4">
        <f t="shared" si="67"/>
        <v>162098.74031021268</v>
      </c>
      <c r="AK104" s="27"/>
      <c r="AL104">
        <f t="shared" si="53"/>
        <v>93</v>
      </c>
      <c r="AM104" s="14"/>
      <c r="AN104" s="14"/>
      <c r="AO104" s="4">
        <f t="shared" si="82"/>
        <v>593.79140999950039</v>
      </c>
      <c r="AP104" s="4">
        <f t="shared" si="82"/>
        <v>0</v>
      </c>
      <c r="AQ104" s="4">
        <f t="shared" si="82"/>
        <v>0</v>
      </c>
      <c r="AR104" s="4">
        <f t="shared" si="82"/>
        <v>0</v>
      </c>
      <c r="AS104" s="4">
        <f t="shared" si="82"/>
        <v>0</v>
      </c>
      <c r="AT104" s="4">
        <f t="shared" si="82"/>
        <v>0</v>
      </c>
      <c r="AU104" s="4">
        <f t="shared" si="82"/>
        <v>0</v>
      </c>
      <c r="AV104" s="4">
        <f t="shared" si="82"/>
        <v>0</v>
      </c>
      <c r="AW104" s="4">
        <f t="shared" si="82"/>
        <v>0</v>
      </c>
      <c r="AX104" s="4">
        <f t="shared" si="82"/>
        <v>0</v>
      </c>
      <c r="AY104" s="4">
        <f t="shared" si="82"/>
        <v>0</v>
      </c>
      <c r="AZ104" s="4">
        <f t="shared" si="82"/>
        <v>0</v>
      </c>
      <c r="BA104" s="4">
        <f t="shared" si="82"/>
        <v>0</v>
      </c>
      <c r="BB104" s="4">
        <f t="shared" si="82"/>
        <v>0</v>
      </c>
      <c r="BC104" s="4">
        <f t="shared" si="82"/>
        <v>0</v>
      </c>
      <c r="BD104" s="4">
        <f t="shared" si="82"/>
        <v>0</v>
      </c>
      <c r="BE104" s="4">
        <f t="shared" si="79"/>
        <v>0</v>
      </c>
      <c r="BF104" s="4">
        <f t="shared" si="79"/>
        <v>0</v>
      </c>
      <c r="BG104" s="4">
        <f t="shared" si="79"/>
        <v>0</v>
      </c>
      <c r="BH104" s="4">
        <f t="shared" si="79"/>
        <v>0</v>
      </c>
      <c r="BI104" s="4">
        <f t="shared" si="79"/>
        <v>0</v>
      </c>
      <c r="BJ104" s="4">
        <f t="shared" si="71"/>
        <v>593.79140999950039</v>
      </c>
      <c r="BK104" s="4">
        <f t="shared" si="68"/>
        <v>9681.0755822956653</v>
      </c>
      <c r="BL104" s="4">
        <f t="shared" si="76"/>
        <v>1.5789172410016277</v>
      </c>
      <c r="BM104" s="4">
        <f t="shared" si="62"/>
        <v>171779.81589250834</v>
      </c>
      <c r="BN104" s="18">
        <f t="shared" si="77"/>
        <v>1.5717381874481759</v>
      </c>
      <c r="BO104" s="4">
        <f t="shared" si="63"/>
        <v>5.6357468611758339</v>
      </c>
      <c r="BP104" s="27"/>
      <c r="BQ104" s="4">
        <f>I104+AJ104+BK104+SUM(J$11:J104)</f>
        <v>4999999.9999999981</v>
      </c>
      <c r="BR104" s="27"/>
      <c r="BS104">
        <f t="shared" si="55"/>
        <v>93</v>
      </c>
      <c r="BT104" s="11">
        <f t="shared" si="56"/>
        <v>0.93497313644389135</v>
      </c>
      <c r="BU104" s="9">
        <f t="shared" si="84"/>
        <v>1462.5629830925336</v>
      </c>
      <c r="BV104" s="9">
        <f t="shared" si="84"/>
        <v>1304.6706899515825</v>
      </c>
      <c r="BW104" s="9">
        <f t="shared" si="84"/>
        <v>1236.9773695999477</v>
      </c>
      <c r="BX104" s="9">
        <f t="shared" si="84"/>
        <v>1171.7847643490961</v>
      </c>
      <c r="BY104" s="9">
        <f t="shared" si="84"/>
        <v>1109.1209259641564</v>
      </c>
      <c r="BZ104" s="9">
        <f t="shared" si="84"/>
        <v>1048.9896121417955</v>
      </c>
      <c r="CA104" s="9">
        <f t="shared" si="84"/>
        <v>991.37403094744343</v>
      </c>
      <c r="CB104" s="9">
        <f t="shared" si="84"/>
        <v>936.2406788426124</v>
      </c>
      <c r="CC104" s="9">
        <f t="shared" si="84"/>
        <v>883.54304689665003</v>
      </c>
      <c r="CD104" s="9">
        <f t="shared" si="84"/>
        <v>833.22882570821389</v>
      </c>
      <c r="CE104" s="9">
        <f t="shared" si="84"/>
        <v>0</v>
      </c>
      <c r="CF104" s="9">
        <f t="shared" si="83"/>
        <v>0</v>
      </c>
      <c r="CG104" s="9">
        <f t="shared" si="83"/>
        <v>0</v>
      </c>
      <c r="CH104" s="9">
        <f t="shared" si="83"/>
        <v>0</v>
      </c>
      <c r="CI104" s="9">
        <f t="shared" si="83"/>
        <v>0</v>
      </c>
      <c r="CJ104" s="9">
        <f t="shared" si="83"/>
        <v>0</v>
      </c>
      <c r="CK104" s="9">
        <f t="shared" si="80"/>
        <v>0</v>
      </c>
      <c r="CL104" s="9">
        <f t="shared" si="80"/>
        <v>0</v>
      </c>
      <c r="CM104" s="9">
        <f t="shared" si="80"/>
        <v>0</v>
      </c>
      <c r="CN104" s="9">
        <f t="shared" si="46"/>
        <v>0</v>
      </c>
      <c r="CO104" s="9">
        <f t="shared" si="46"/>
        <v>0</v>
      </c>
      <c r="CP104" s="9">
        <f t="shared" si="46"/>
        <v>0</v>
      </c>
      <c r="CQ104" s="9">
        <f t="shared" si="75"/>
        <v>10978.492927494031</v>
      </c>
      <c r="CR104" s="27"/>
    </row>
    <row r="105" spans="2:96" x14ac:dyDescent="0.2">
      <c r="B105" s="1">
        <f t="shared" si="69"/>
        <v>43954</v>
      </c>
      <c r="C105" s="8">
        <f t="shared" si="64"/>
        <v>13.428571428571429</v>
      </c>
      <c r="D105">
        <f t="shared" si="72"/>
        <v>94</v>
      </c>
      <c r="E105" s="14">
        <f t="shared" si="70"/>
        <v>0.15</v>
      </c>
      <c r="F105" s="3">
        <f t="shared" si="65"/>
        <v>2.8576511180631639</v>
      </c>
      <c r="G105" s="3">
        <f t="shared" si="57"/>
        <v>1.4189999999999996</v>
      </c>
      <c r="H105" s="27"/>
      <c r="I105" s="4">
        <f t="shared" si="66"/>
        <v>2319719.30415557</v>
      </c>
      <c r="J105" s="4"/>
      <c r="K105" s="4">
        <f t="shared" si="58"/>
        <v>182758.30882000236</v>
      </c>
      <c r="L105" s="4">
        <f t="shared" si="85"/>
        <v>1.5645384892788214</v>
      </c>
      <c r="N105" s="4">
        <f t="shared" si="73"/>
        <v>10978.492927494031</v>
      </c>
      <c r="O105" s="4">
        <f t="shared" si="81"/>
        <v>9802.8428163257377</v>
      </c>
      <c r="P105" s="4">
        <f t="shared" si="81"/>
        <v>9302.7320899921724</v>
      </c>
      <c r="Q105" s="4">
        <f t="shared" si="81"/>
        <v>8820.0564015112395</v>
      </c>
      <c r="R105" s="4">
        <f t="shared" si="81"/>
        <v>8355.2116360326836</v>
      </c>
      <c r="S105" s="4">
        <f t="shared" si="81"/>
        <v>7908.3978118888326</v>
      </c>
      <c r="T105" s="4">
        <f t="shared" si="81"/>
        <v>7479.6417226956082</v>
      </c>
      <c r="U105" s="4">
        <f t="shared" si="81"/>
        <v>7068.8236364242457</v>
      </c>
      <c r="V105" s="4">
        <f t="shared" si="81"/>
        <v>6675.7046618012446</v>
      </c>
      <c r="W105" s="4">
        <f t="shared" si="81"/>
        <v>6299.953174819887</v>
      </c>
      <c r="X105" s="4">
        <f t="shared" si="81"/>
        <v>5941.1961922053697</v>
      </c>
      <c r="Y105" s="4">
        <f t="shared" si="81"/>
        <v>5599.9355425261238</v>
      </c>
      <c r="Z105" s="4">
        <f t="shared" si="81"/>
        <v>5275.9811640882735</v>
      </c>
      <c r="AA105" s="4">
        <f t="shared" si="81"/>
        <v>4968.7343371870129</v>
      </c>
      <c r="AB105" s="4">
        <f t="shared" si="81"/>
        <v>4677.3825229133772</v>
      </c>
      <c r="AC105" s="4">
        <f t="shared" si="81"/>
        <v>4401.0290745170414</v>
      </c>
      <c r="AD105" s="4">
        <f t="shared" si="81"/>
        <v>4138.7757160508354</v>
      </c>
      <c r="AE105" s="4">
        <f t="shared" si="78"/>
        <v>3889.7714165360258</v>
      </c>
      <c r="AF105" s="4">
        <f t="shared" si="78"/>
        <v>3653.2379684154698</v>
      </c>
      <c r="AG105" s="4">
        <f t="shared" si="78"/>
        <v>3428.4825538875893</v>
      </c>
      <c r="AH105" s="4">
        <f t="shared" si="78"/>
        <v>3215.0734876533629</v>
      </c>
      <c r="AI105" s="4">
        <f t="shared" si="60"/>
        <v>40570.063011485705</v>
      </c>
      <c r="AJ105" s="4">
        <f t="shared" si="67"/>
        <v>172451.51986645185</v>
      </c>
      <c r="AK105" s="27"/>
      <c r="AL105">
        <f t="shared" si="53"/>
        <v>94</v>
      </c>
      <c r="AM105" s="14"/>
      <c r="AN105" s="14"/>
      <c r="AO105" s="4">
        <f t="shared" si="82"/>
        <v>625.71337125483433</v>
      </c>
      <c r="AP105" s="4">
        <f t="shared" si="82"/>
        <v>0</v>
      </c>
      <c r="AQ105" s="4">
        <f t="shared" si="82"/>
        <v>0</v>
      </c>
      <c r="AR105" s="4">
        <f t="shared" si="82"/>
        <v>0</v>
      </c>
      <c r="AS105" s="4">
        <f t="shared" si="82"/>
        <v>0</v>
      </c>
      <c r="AT105" s="4">
        <f t="shared" si="82"/>
        <v>0</v>
      </c>
      <c r="AU105" s="4">
        <f t="shared" si="82"/>
        <v>0</v>
      </c>
      <c r="AV105" s="4">
        <f t="shared" si="82"/>
        <v>0</v>
      </c>
      <c r="AW105" s="4">
        <f t="shared" si="82"/>
        <v>0</v>
      </c>
      <c r="AX105" s="4">
        <f t="shared" si="82"/>
        <v>0</v>
      </c>
      <c r="AY105" s="4">
        <f t="shared" si="82"/>
        <v>0</v>
      </c>
      <c r="AZ105" s="4">
        <f t="shared" si="82"/>
        <v>0</v>
      </c>
      <c r="BA105" s="4">
        <f t="shared" si="82"/>
        <v>0</v>
      </c>
      <c r="BB105" s="4">
        <f t="shared" si="82"/>
        <v>0</v>
      </c>
      <c r="BC105" s="4">
        <f t="shared" si="82"/>
        <v>0</v>
      </c>
      <c r="BD105" s="4">
        <f t="shared" si="82"/>
        <v>0</v>
      </c>
      <c r="BE105" s="4">
        <f t="shared" si="79"/>
        <v>0</v>
      </c>
      <c r="BF105" s="4">
        <f t="shared" si="79"/>
        <v>0</v>
      </c>
      <c r="BG105" s="4">
        <f t="shared" si="79"/>
        <v>0</v>
      </c>
      <c r="BH105" s="4">
        <f t="shared" si="79"/>
        <v>0</v>
      </c>
      <c r="BI105" s="4">
        <f t="shared" si="79"/>
        <v>0</v>
      </c>
      <c r="BJ105" s="4">
        <f t="shared" si="71"/>
        <v>625.71337125483433</v>
      </c>
      <c r="BK105" s="4">
        <f t="shared" si="68"/>
        <v>10306.7889535505</v>
      </c>
      <c r="BL105" s="4">
        <f t="shared" si="76"/>
        <v>1.5717381874481757</v>
      </c>
      <c r="BM105" s="4">
        <f t="shared" si="62"/>
        <v>182758.30882000236</v>
      </c>
      <c r="BN105" s="18">
        <f t="shared" si="77"/>
        <v>1.5645384892788212</v>
      </c>
      <c r="BO105" s="4">
        <f t="shared" si="63"/>
        <v>5.639573390724248</v>
      </c>
      <c r="BP105" s="27"/>
      <c r="BQ105" s="4">
        <f>I105+AJ105+BK105+SUM(J$11:J105)</f>
        <v>4999999.9999999981</v>
      </c>
      <c r="BR105" s="27"/>
      <c r="BS105">
        <f t="shared" si="55"/>
        <v>94</v>
      </c>
      <c r="BT105" s="11">
        <f t="shared" si="56"/>
        <v>0.93080268888304418</v>
      </c>
      <c r="BU105" s="9">
        <f t="shared" si="84"/>
        <v>1532.8216105192391</v>
      </c>
      <c r="BV105" s="9">
        <f t="shared" si="84"/>
        <v>1368.6768678200744</v>
      </c>
      <c r="BW105" s="9">
        <f t="shared" si="84"/>
        <v>1298.8512064984943</v>
      </c>
      <c r="BX105" s="9">
        <f t="shared" si="84"/>
        <v>1231.4598321940152</v>
      </c>
      <c r="BY105" s="9">
        <f t="shared" si="84"/>
        <v>1166.558018550918</v>
      </c>
      <c r="BZ105" s="9">
        <f t="shared" si="84"/>
        <v>1104.1736922094362</v>
      </c>
      <c r="CA105" s="9">
        <f t="shared" si="84"/>
        <v>1044.3105941050317</v>
      </c>
      <c r="CB105" s="9">
        <f t="shared" si="84"/>
        <v>986.95200720355581</v>
      </c>
      <c r="CC105" s="9">
        <f t="shared" si="84"/>
        <v>932.06457740905068</v>
      </c>
      <c r="CD105" s="9">
        <f t="shared" si="84"/>
        <v>879.60200324394316</v>
      </c>
      <c r="CE105" s="9">
        <f t="shared" si="84"/>
        <v>0</v>
      </c>
      <c r="CF105" s="9">
        <f t="shared" si="83"/>
        <v>0</v>
      </c>
      <c r="CG105" s="9">
        <f t="shared" si="83"/>
        <v>0</v>
      </c>
      <c r="CH105" s="9">
        <f t="shared" si="83"/>
        <v>0</v>
      </c>
      <c r="CI105" s="9">
        <f t="shared" si="83"/>
        <v>0</v>
      </c>
      <c r="CJ105" s="9">
        <f t="shared" si="83"/>
        <v>0</v>
      </c>
      <c r="CK105" s="9">
        <f t="shared" si="80"/>
        <v>0</v>
      </c>
      <c r="CL105" s="9">
        <f t="shared" si="80"/>
        <v>0</v>
      </c>
      <c r="CM105" s="9">
        <f t="shared" si="80"/>
        <v>0</v>
      </c>
      <c r="CN105" s="9">
        <f t="shared" si="46"/>
        <v>0</v>
      </c>
      <c r="CO105" s="9">
        <f t="shared" si="46"/>
        <v>0</v>
      </c>
      <c r="CP105" s="9">
        <f t="shared" si="46"/>
        <v>0</v>
      </c>
      <c r="CQ105" s="9">
        <f t="shared" si="75"/>
        <v>11545.470409753758</v>
      </c>
      <c r="CR105" s="27"/>
    </row>
    <row r="106" spans="2:96" x14ac:dyDescent="0.2">
      <c r="B106" s="1">
        <f t="shared" si="69"/>
        <v>43955</v>
      </c>
      <c r="C106" s="8">
        <f t="shared" si="64"/>
        <v>13.571428571428571</v>
      </c>
      <c r="D106">
        <f t="shared" si="72"/>
        <v>95</v>
      </c>
      <c r="E106" s="14">
        <f t="shared" si="70"/>
        <v>0.15</v>
      </c>
      <c r="F106" s="3">
        <f t="shared" si="65"/>
        <v>2.8576511180631639</v>
      </c>
      <c r="G106" s="3">
        <f t="shared" si="57"/>
        <v>1.4189999999999996</v>
      </c>
      <c r="H106" s="27"/>
      <c r="I106" s="4">
        <f t="shared" si="66"/>
        <v>2308173.8337458163</v>
      </c>
      <c r="J106" s="4"/>
      <c r="K106" s="4">
        <f t="shared" si="58"/>
        <v>194303.77922975612</v>
      </c>
      <c r="L106" s="4">
        <f t="shared" si="85"/>
        <v>1.5572958413080475</v>
      </c>
      <c r="N106" s="4">
        <f t="shared" si="73"/>
        <v>11545.470409753758</v>
      </c>
      <c r="O106" s="4">
        <f t="shared" si="81"/>
        <v>10319.783351844389</v>
      </c>
      <c r="P106" s="4">
        <f t="shared" si="81"/>
        <v>9802.8428163257377</v>
      </c>
      <c r="Q106" s="4">
        <f t="shared" si="81"/>
        <v>9302.7320899921724</v>
      </c>
      <c r="R106" s="4">
        <f t="shared" si="81"/>
        <v>8820.0564015112395</v>
      </c>
      <c r="S106" s="4">
        <f t="shared" si="81"/>
        <v>8355.2116360326836</v>
      </c>
      <c r="T106" s="4">
        <f t="shared" si="81"/>
        <v>7908.3978118888326</v>
      </c>
      <c r="U106" s="4">
        <f t="shared" si="81"/>
        <v>7479.6417226956082</v>
      </c>
      <c r="V106" s="4">
        <f t="shared" si="81"/>
        <v>7068.8236364242457</v>
      </c>
      <c r="W106" s="4">
        <f t="shared" si="81"/>
        <v>6675.7046618012446</v>
      </c>
      <c r="X106" s="4">
        <f t="shared" si="81"/>
        <v>6299.953174819887</v>
      </c>
      <c r="Y106" s="4">
        <f t="shared" si="81"/>
        <v>5941.1961922053697</v>
      </c>
      <c r="Z106" s="4">
        <f t="shared" si="81"/>
        <v>5599.9355425261238</v>
      </c>
      <c r="AA106" s="4">
        <f t="shared" si="81"/>
        <v>5275.9811640882735</v>
      </c>
      <c r="AB106" s="4">
        <f t="shared" si="81"/>
        <v>4968.7343371870129</v>
      </c>
      <c r="AC106" s="4">
        <f t="shared" si="81"/>
        <v>4677.3825229133772</v>
      </c>
      <c r="AD106" s="4">
        <f t="shared" si="81"/>
        <v>4401.0290745170414</v>
      </c>
      <c r="AE106" s="4">
        <f t="shared" si="78"/>
        <v>4138.7757160508354</v>
      </c>
      <c r="AF106" s="4">
        <f t="shared" si="78"/>
        <v>3889.7714165360258</v>
      </c>
      <c r="AG106" s="4">
        <f t="shared" si="78"/>
        <v>3653.2379684154698</v>
      </c>
      <c r="AH106" s="4">
        <f t="shared" si="78"/>
        <v>3428.4825538875893</v>
      </c>
      <c r="AI106" s="4">
        <f t="shared" si="60"/>
        <v>43785.136499139066</v>
      </c>
      <c r="AJ106" s="4">
        <f t="shared" si="67"/>
        <v>183338.28070055597</v>
      </c>
      <c r="AK106" s="27"/>
      <c r="AL106">
        <f t="shared" si="53"/>
        <v>95</v>
      </c>
      <c r="AM106" s="14"/>
      <c r="AN106" s="14"/>
      <c r="AO106" s="4">
        <f t="shared" si="82"/>
        <v>658.70957564964181</v>
      </c>
      <c r="AP106" s="4">
        <f t="shared" si="82"/>
        <v>0</v>
      </c>
      <c r="AQ106" s="4">
        <f t="shared" si="82"/>
        <v>0</v>
      </c>
      <c r="AR106" s="4">
        <f t="shared" si="82"/>
        <v>0</v>
      </c>
      <c r="AS106" s="4">
        <f t="shared" si="82"/>
        <v>0</v>
      </c>
      <c r="AT106" s="4">
        <f t="shared" si="82"/>
        <v>0</v>
      </c>
      <c r="AU106" s="4">
        <f t="shared" si="82"/>
        <v>0</v>
      </c>
      <c r="AV106" s="4">
        <f t="shared" si="82"/>
        <v>0</v>
      </c>
      <c r="AW106" s="4">
        <f t="shared" si="82"/>
        <v>0</v>
      </c>
      <c r="AX106" s="4">
        <f t="shared" si="82"/>
        <v>0</v>
      </c>
      <c r="AY106" s="4">
        <f t="shared" si="82"/>
        <v>0</v>
      </c>
      <c r="AZ106" s="4">
        <f t="shared" si="82"/>
        <v>0</v>
      </c>
      <c r="BA106" s="4">
        <f t="shared" si="82"/>
        <v>0</v>
      </c>
      <c r="BB106" s="4">
        <f t="shared" si="82"/>
        <v>0</v>
      </c>
      <c r="BC106" s="4">
        <f t="shared" si="82"/>
        <v>0</v>
      </c>
      <c r="BD106" s="4">
        <f t="shared" si="82"/>
        <v>0</v>
      </c>
      <c r="BE106" s="4">
        <f t="shared" si="79"/>
        <v>0</v>
      </c>
      <c r="BF106" s="4">
        <f t="shared" si="79"/>
        <v>0</v>
      </c>
      <c r="BG106" s="4">
        <f t="shared" si="79"/>
        <v>0</v>
      </c>
      <c r="BH106" s="4">
        <f t="shared" si="79"/>
        <v>0</v>
      </c>
      <c r="BI106" s="4">
        <f t="shared" si="79"/>
        <v>0</v>
      </c>
      <c r="BJ106" s="4">
        <f t="shared" si="71"/>
        <v>658.70957564964181</v>
      </c>
      <c r="BK106" s="4">
        <f t="shared" si="68"/>
        <v>10965.498529200142</v>
      </c>
      <c r="BL106" s="4">
        <f t="shared" si="76"/>
        <v>1.5645384892788212</v>
      </c>
      <c r="BM106" s="4">
        <f t="shared" si="62"/>
        <v>194303.77922975612</v>
      </c>
      <c r="BN106" s="18">
        <f t="shared" si="77"/>
        <v>1.5572958413080473</v>
      </c>
      <c r="BO106" s="4">
        <f t="shared" si="63"/>
        <v>5.6434818574650043</v>
      </c>
      <c r="BP106" s="27"/>
      <c r="BQ106" s="4">
        <f>I106+AJ106+BK106+SUM(J$11:J106)</f>
        <v>4999999.9999999981</v>
      </c>
      <c r="BR106" s="27"/>
      <c r="BS106">
        <f t="shared" si="55"/>
        <v>95</v>
      </c>
      <c r="BT106" s="11">
        <f t="shared" si="56"/>
        <v>0.92641485480342733</v>
      </c>
      <c r="BU106" s="9">
        <f t="shared" si="84"/>
        <v>1604.3842939933941</v>
      </c>
      <c r="BV106" s="9">
        <f t="shared" si="84"/>
        <v>1434.060089325262</v>
      </c>
      <c r="BW106" s="9">
        <f t="shared" si="84"/>
        <v>1362.2248806520843</v>
      </c>
      <c r="BX106" s="9">
        <f t="shared" si="84"/>
        <v>1292.7283797637922</v>
      </c>
      <c r="BY106" s="9">
        <f t="shared" si="84"/>
        <v>1225.6546905846112</v>
      </c>
      <c r="BZ106" s="9">
        <f t="shared" si="84"/>
        <v>1161.0588261970688</v>
      </c>
      <c r="CA106" s="9">
        <f t="shared" si="84"/>
        <v>1098.9685815943103</v>
      </c>
      <c r="CB106" s="9">
        <f t="shared" si="84"/>
        <v>1039.3876800769065</v>
      </c>
      <c r="CC106" s="9">
        <f t="shared" si="84"/>
        <v>982.29948341535032</v>
      </c>
      <c r="CD106" s="9">
        <f t="shared" si="84"/>
        <v>927.67079474597438</v>
      </c>
      <c r="CE106" s="9">
        <f t="shared" si="84"/>
        <v>0</v>
      </c>
      <c r="CF106" s="9">
        <f t="shared" si="83"/>
        <v>0</v>
      </c>
      <c r="CG106" s="9">
        <f t="shared" si="83"/>
        <v>0</v>
      </c>
      <c r="CH106" s="9">
        <f t="shared" si="83"/>
        <v>0</v>
      </c>
      <c r="CI106" s="9">
        <f t="shared" si="83"/>
        <v>0</v>
      </c>
      <c r="CJ106" s="9">
        <f t="shared" si="83"/>
        <v>0</v>
      </c>
      <c r="CK106" s="9">
        <f t="shared" si="80"/>
        <v>0</v>
      </c>
      <c r="CL106" s="9">
        <f t="shared" si="80"/>
        <v>0</v>
      </c>
      <c r="CM106" s="9">
        <f t="shared" si="80"/>
        <v>0</v>
      </c>
      <c r="CN106" s="9">
        <f t="shared" si="46"/>
        <v>0</v>
      </c>
      <c r="CO106" s="9">
        <f t="shared" si="46"/>
        <v>0</v>
      </c>
      <c r="CP106" s="9">
        <f t="shared" si="46"/>
        <v>0</v>
      </c>
      <c r="CQ106" s="9">
        <f t="shared" si="75"/>
        <v>12128.437700348755</v>
      </c>
      <c r="CR106" s="27"/>
    </row>
    <row r="107" spans="2:96" x14ac:dyDescent="0.2">
      <c r="B107" s="1">
        <f t="shared" si="69"/>
        <v>43956</v>
      </c>
      <c r="C107" s="8">
        <f t="shared" si="64"/>
        <v>13.714285714285714</v>
      </c>
      <c r="D107">
        <f t="shared" si="72"/>
        <v>96</v>
      </c>
      <c r="E107" s="14">
        <f t="shared" si="70"/>
        <v>0.15</v>
      </c>
      <c r="F107" s="3">
        <f t="shared" si="65"/>
        <v>2.8576511180631639</v>
      </c>
      <c r="G107" s="3">
        <f t="shared" si="57"/>
        <v>1.4189999999999996</v>
      </c>
      <c r="H107" s="27"/>
      <c r="I107" s="4">
        <f t="shared" si="66"/>
        <v>2296045.3960454674</v>
      </c>
      <c r="J107" s="4"/>
      <c r="K107" s="4">
        <f t="shared" si="58"/>
        <v>206432.21693010489</v>
      </c>
      <c r="L107" s="4">
        <f t="shared" si="85"/>
        <v>1.5499872094403253</v>
      </c>
      <c r="N107" s="4">
        <f t="shared" si="73"/>
        <v>12128.437700348755</v>
      </c>
      <c r="O107" s="4">
        <f t="shared" si="81"/>
        <v>10852.742185168532</v>
      </c>
      <c r="P107" s="4">
        <f t="shared" si="81"/>
        <v>10319.783351844389</v>
      </c>
      <c r="Q107" s="4">
        <f t="shared" si="81"/>
        <v>9802.8428163257377</v>
      </c>
      <c r="R107" s="4">
        <f t="shared" si="81"/>
        <v>9302.7320899921724</v>
      </c>
      <c r="S107" s="4">
        <f t="shared" si="81"/>
        <v>8820.0564015112395</v>
      </c>
      <c r="T107" s="4">
        <f t="shared" si="81"/>
        <v>8355.2116360326836</v>
      </c>
      <c r="U107" s="4">
        <f t="shared" si="81"/>
        <v>7908.3978118888326</v>
      </c>
      <c r="V107" s="4">
        <f t="shared" si="81"/>
        <v>7479.6417226956082</v>
      </c>
      <c r="W107" s="4">
        <f t="shared" si="81"/>
        <v>7068.8236364242457</v>
      </c>
      <c r="X107" s="4">
        <f t="shared" si="81"/>
        <v>6675.7046618012446</v>
      </c>
      <c r="Y107" s="4">
        <f t="shared" si="81"/>
        <v>6299.953174819887</v>
      </c>
      <c r="Z107" s="4">
        <f t="shared" si="81"/>
        <v>5941.1961922053697</v>
      </c>
      <c r="AA107" s="4">
        <f t="shared" si="81"/>
        <v>5599.9355425261238</v>
      </c>
      <c r="AB107" s="4">
        <f t="shared" si="81"/>
        <v>5275.9811640882735</v>
      </c>
      <c r="AC107" s="4">
        <f t="shared" si="81"/>
        <v>4968.7343371870129</v>
      </c>
      <c r="AD107" s="4">
        <f t="shared" ref="AD107:AH122" si="86">AC106*(1-AC$6)</f>
        <v>4677.3825229133772</v>
      </c>
      <c r="AE107" s="4">
        <f t="shared" si="86"/>
        <v>4401.0290745170414</v>
      </c>
      <c r="AF107" s="4">
        <f t="shared" si="86"/>
        <v>4138.7757160508354</v>
      </c>
      <c r="AG107" s="4">
        <f t="shared" si="86"/>
        <v>3889.7714165360258</v>
      </c>
      <c r="AH107" s="4">
        <f t="shared" si="86"/>
        <v>3653.2379684154698</v>
      </c>
      <c r="AI107" s="4">
        <f t="shared" si="60"/>
        <v>47213.619053026654</v>
      </c>
      <c r="AJ107" s="4">
        <f t="shared" si="67"/>
        <v>194773.99017631955</v>
      </c>
      <c r="AK107" s="27"/>
      <c r="AL107">
        <f t="shared" si="53"/>
        <v>96</v>
      </c>
      <c r="AM107" s="14"/>
      <c r="AN107" s="14"/>
      <c r="AO107" s="4">
        <f t="shared" si="82"/>
        <v>692.72822458522546</v>
      </c>
      <c r="AP107" s="4">
        <f t="shared" si="82"/>
        <v>0</v>
      </c>
      <c r="AQ107" s="4">
        <f t="shared" si="82"/>
        <v>0</v>
      </c>
      <c r="AR107" s="4">
        <f t="shared" si="82"/>
        <v>0</v>
      </c>
      <c r="AS107" s="4">
        <f t="shared" si="82"/>
        <v>0</v>
      </c>
      <c r="AT107" s="4">
        <f t="shared" si="82"/>
        <v>0</v>
      </c>
      <c r="AU107" s="4">
        <f t="shared" si="82"/>
        <v>0</v>
      </c>
      <c r="AV107" s="4">
        <f t="shared" si="82"/>
        <v>0</v>
      </c>
      <c r="AW107" s="4">
        <f t="shared" si="82"/>
        <v>0</v>
      </c>
      <c r="AX107" s="4">
        <f t="shared" si="82"/>
        <v>0</v>
      </c>
      <c r="AY107" s="4">
        <f t="shared" si="82"/>
        <v>0</v>
      </c>
      <c r="AZ107" s="4">
        <f t="shared" si="82"/>
        <v>0</v>
      </c>
      <c r="BA107" s="4">
        <f t="shared" si="82"/>
        <v>0</v>
      </c>
      <c r="BB107" s="4">
        <f t="shared" si="82"/>
        <v>0</v>
      </c>
      <c r="BC107" s="4">
        <f t="shared" si="82"/>
        <v>0</v>
      </c>
      <c r="BD107" s="4">
        <f t="shared" si="82"/>
        <v>0</v>
      </c>
      <c r="BE107" s="4">
        <f t="shared" ref="BE107:BI122" si="87">AD106*BD$8</f>
        <v>0</v>
      </c>
      <c r="BF107" s="4">
        <f t="shared" si="87"/>
        <v>0</v>
      </c>
      <c r="BG107" s="4">
        <f t="shared" si="87"/>
        <v>0</v>
      </c>
      <c r="BH107" s="4">
        <f t="shared" si="87"/>
        <v>0</v>
      </c>
      <c r="BI107" s="4">
        <f t="shared" si="87"/>
        <v>0</v>
      </c>
      <c r="BJ107" s="4">
        <f t="shared" si="71"/>
        <v>692.72822458522546</v>
      </c>
      <c r="BK107" s="4">
        <f t="shared" si="68"/>
        <v>11658.226753785368</v>
      </c>
      <c r="BL107" s="4">
        <f t="shared" si="76"/>
        <v>1.5572958413080473</v>
      </c>
      <c r="BM107" s="4">
        <f t="shared" si="62"/>
        <v>206432.21693010491</v>
      </c>
      <c r="BN107" s="18">
        <f t="shared" si="77"/>
        <v>1.5499872094403251</v>
      </c>
      <c r="BO107" s="4">
        <f t="shared" si="63"/>
        <v>5.6474841607367328</v>
      </c>
      <c r="BP107" s="27"/>
      <c r="BQ107" s="4">
        <f>I107+AJ107+BK107+SUM(J$11:J107)</f>
        <v>4999999.9999999981</v>
      </c>
      <c r="BR107" s="27"/>
      <c r="BS107">
        <f t="shared" si="55"/>
        <v>96</v>
      </c>
      <c r="BT107" s="11">
        <f t="shared" si="56"/>
        <v>0.92180324625152221</v>
      </c>
      <c r="BU107" s="9">
        <f t="shared" si="84"/>
        <v>1677.0049866211243</v>
      </c>
      <c r="BV107" s="9">
        <f t="shared" si="84"/>
        <v>1500.6139465528786</v>
      </c>
      <c r="BW107" s="9">
        <f t="shared" si="84"/>
        <v>1426.921469151386</v>
      </c>
      <c r="BX107" s="9">
        <f t="shared" si="84"/>
        <v>1355.4438495873719</v>
      </c>
      <c r="BY107" s="9">
        <f t="shared" si="84"/>
        <v>1286.2932959344487</v>
      </c>
      <c r="BZ107" s="9">
        <f t="shared" si="84"/>
        <v>1219.553493455187</v>
      </c>
      <c r="CA107" s="9">
        <f t="shared" si="84"/>
        <v>1155.2791813820129</v>
      </c>
      <c r="CB107" s="9">
        <f t="shared" si="84"/>
        <v>1093.4980163471341</v>
      </c>
      <c r="CC107" s="9">
        <f t="shared" si="84"/>
        <v>1034.2137031168709</v>
      </c>
      <c r="CD107" s="9">
        <f t="shared" si="84"/>
        <v>977.40968628530379</v>
      </c>
      <c r="CE107" s="9">
        <f t="shared" si="84"/>
        <v>0</v>
      </c>
      <c r="CF107" s="9">
        <f t="shared" si="83"/>
        <v>0</v>
      </c>
      <c r="CG107" s="9">
        <f t="shared" si="83"/>
        <v>0</v>
      </c>
      <c r="CH107" s="9">
        <f t="shared" si="83"/>
        <v>0</v>
      </c>
      <c r="CI107" s="9">
        <f t="shared" si="83"/>
        <v>0</v>
      </c>
      <c r="CJ107" s="9">
        <f t="shared" si="83"/>
        <v>0</v>
      </c>
      <c r="CK107" s="9">
        <f t="shared" si="80"/>
        <v>0</v>
      </c>
      <c r="CL107" s="9">
        <f t="shared" si="80"/>
        <v>0</v>
      </c>
      <c r="CM107" s="9">
        <f t="shared" si="80"/>
        <v>0</v>
      </c>
      <c r="CN107" s="9">
        <f t="shared" si="46"/>
        <v>0</v>
      </c>
      <c r="CO107" s="9">
        <f t="shared" si="46"/>
        <v>0</v>
      </c>
      <c r="CP107" s="9">
        <f t="shared" si="46"/>
        <v>0</v>
      </c>
      <c r="CQ107" s="9">
        <f t="shared" si="75"/>
        <v>12726.231628433719</v>
      </c>
      <c r="CR107" s="27"/>
    </row>
    <row r="108" spans="2:96" x14ac:dyDescent="0.2">
      <c r="B108" s="1">
        <f t="shared" si="69"/>
        <v>43957</v>
      </c>
      <c r="C108" s="8">
        <f t="shared" si="64"/>
        <v>13.857142857142858</v>
      </c>
      <c r="D108">
        <f t="shared" si="72"/>
        <v>97</v>
      </c>
      <c r="E108" s="14">
        <f t="shared" si="70"/>
        <v>0.15</v>
      </c>
      <c r="F108" s="3">
        <f t="shared" si="65"/>
        <v>2.8576511180631639</v>
      </c>
      <c r="G108" s="3">
        <f t="shared" si="57"/>
        <v>1.4189999999999996</v>
      </c>
      <c r="H108" s="27"/>
      <c r="I108" s="4">
        <f t="shared" si="66"/>
        <v>2283319.1644170335</v>
      </c>
      <c r="J108" s="4"/>
      <c r="K108" s="4">
        <f t="shared" si="58"/>
        <v>219158.4485585386</v>
      </c>
      <c r="L108" s="4">
        <f t="shared" si="85"/>
        <v>1.5425904838612028</v>
      </c>
      <c r="N108" s="4">
        <f t="shared" si="73"/>
        <v>12726.231628433719</v>
      </c>
      <c r="O108" s="4">
        <f t="shared" ref="O108:AD123" si="88">N107*(1-N$6)</f>
        <v>11400.73143832783</v>
      </c>
      <c r="P108" s="4">
        <f t="shared" si="88"/>
        <v>10852.742185168532</v>
      </c>
      <c r="Q108" s="4">
        <f t="shared" si="88"/>
        <v>10319.783351844389</v>
      </c>
      <c r="R108" s="4">
        <f t="shared" si="88"/>
        <v>9802.8428163257377</v>
      </c>
      <c r="S108" s="4">
        <f t="shared" si="88"/>
        <v>9302.7320899921724</v>
      </c>
      <c r="T108" s="4">
        <f t="shared" si="88"/>
        <v>8820.0564015112395</v>
      </c>
      <c r="U108" s="4">
        <f t="shared" si="88"/>
        <v>8355.2116360326836</v>
      </c>
      <c r="V108" s="4">
        <f t="shared" si="88"/>
        <v>7908.3978118888326</v>
      </c>
      <c r="W108" s="4">
        <f t="shared" si="88"/>
        <v>7479.6417226956082</v>
      </c>
      <c r="X108" s="4">
        <f t="shared" si="88"/>
        <v>7068.8236364242457</v>
      </c>
      <c r="Y108" s="4">
        <f t="shared" si="88"/>
        <v>6675.7046618012446</v>
      </c>
      <c r="Z108" s="4">
        <f t="shared" si="88"/>
        <v>6299.953174819887</v>
      </c>
      <c r="AA108" s="4">
        <f t="shared" si="88"/>
        <v>5941.1961922053697</v>
      </c>
      <c r="AB108" s="4">
        <f t="shared" si="88"/>
        <v>5599.9355425261238</v>
      </c>
      <c r="AC108" s="4">
        <f t="shared" si="88"/>
        <v>5275.9811640882735</v>
      </c>
      <c r="AD108" s="4">
        <f t="shared" si="88"/>
        <v>4968.7343371870129</v>
      </c>
      <c r="AE108" s="4">
        <f t="shared" si="86"/>
        <v>4677.3825229133772</v>
      </c>
      <c r="AF108" s="4">
        <f t="shared" si="86"/>
        <v>4401.0290745170414</v>
      </c>
      <c r="AG108" s="4">
        <f t="shared" si="86"/>
        <v>4138.7757160508354</v>
      </c>
      <c r="AH108" s="4">
        <f t="shared" si="86"/>
        <v>3889.7714165360258</v>
      </c>
      <c r="AI108" s="4">
        <f t="shared" si="60"/>
        <v>50866.857021442127</v>
      </c>
      <c r="AJ108" s="4">
        <f t="shared" si="67"/>
        <v>206772.51554273235</v>
      </c>
      <c r="AK108" s="27"/>
      <c r="AL108">
        <f t="shared" si="53"/>
        <v>97</v>
      </c>
      <c r="AM108" s="14"/>
      <c r="AN108" s="14"/>
      <c r="AO108" s="4">
        <f t="shared" ref="AO108:BD123" si="89">N107*AN$8</f>
        <v>727.70626202092524</v>
      </c>
      <c r="AP108" s="4">
        <f t="shared" si="89"/>
        <v>0</v>
      </c>
      <c r="AQ108" s="4">
        <f t="shared" si="89"/>
        <v>0</v>
      </c>
      <c r="AR108" s="4">
        <f t="shared" si="89"/>
        <v>0</v>
      </c>
      <c r="AS108" s="4">
        <f t="shared" si="89"/>
        <v>0</v>
      </c>
      <c r="AT108" s="4">
        <f t="shared" si="89"/>
        <v>0</v>
      </c>
      <c r="AU108" s="4">
        <f t="shared" si="89"/>
        <v>0</v>
      </c>
      <c r="AV108" s="4">
        <f t="shared" si="89"/>
        <v>0</v>
      </c>
      <c r="AW108" s="4">
        <f t="shared" si="89"/>
        <v>0</v>
      </c>
      <c r="AX108" s="4">
        <f t="shared" si="89"/>
        <v>0</v>
      </c>
      <c r="AY108" s="4">
        <f t="shared" si="89"/>
        <v>0</v>
      </c>
      <c r="AZ108" s="4">
        <f t="shared" si="89"/>
        <v>0</v>
      </c>
      <c r="BA108" s="4">
        <f t="shared" si="89"/>
        <v>0</v>
      </c>
      <c r="BB108" s="4">
        <f t="shared" si="89"/>
        <v>0</v>
      </c>
      <c r="BC108" s="4">
        <f t="shared" si="89"/>
        <v>0</v>
      </c>
      <c r="BD108" s="4">
        <f t="shared" si="89"/>
        <v>0</v>
      </c>
      <c r="BE108" s="4">
        <f t="shared" si="87"/>
        <v>0</v>
      </c>
      <c r="BF108" s="4">
        <f t="shared" si="87"/>
        <v>0</v>
      </c>
      <c r="BG108" s="4">
        <f t="shared" si="87"/>
        <v>0</v>
      </c>
      <c r="BH108" s="4">
        <f t="shared" si="87"/>
        <v>0</v>
      </c>
      <c r="BI108" s="4">
        <f t="shared" si="87"/>
        <v>0</v>
      </c>
      <c r="BJ108" s="4">
        <f t="shared" si="71"/>
        <v>727.70626202092524</v>
      </c>
      <c r="BK108" s="4">
        <f t="shared" si="68"/>
        <v>12385.933015806293</v>
      </c>
      <c r="BL108" s="4">
        <f t="shared" si="76"/>
        <v>1.5499872094403251</v>
      </c>
      <c r="BM108" s="4">
        <f t="shared" si="62"/>
        <v>219158.44855853863</v>
      </c>
      <c r="BN108" s="18">
        <f t="shared" si="77"/>
        <v>1.5425904838612028</v>
      </c>
      <c r="BO108" s="4">
        <f t="shared" si="63"/>
        <v>5.6515881989819476</v>
      </c>
      <c r="BP108" s="27"/>
      <c r="BQ108" s="4">
        <f>I108+AJ108+BK108+SUM(J$11:J108)</f>
        <v>4999999.9999999981</v>
      </c>
      <c r="BR108" s="27"/>
      <c r="BS108">
        <f t="shared" si="55"/>
        <v>97</v>
      </c>
      <c r="BT108" s="11">
        <f t="shared" si="56"/>
        <v>0.91696188650127397</v>
      </c>
      <c r="BU108" s="9">
        <f t="shared" si="84"/>
        <v>1750.4204043091145</v>
      </c>
      <c r="BV108" s="9">
        <f t="shared" si="84"/>
        <v>1568.1054310775205</v>
      </c>
      <c r="BW108" s="9">
        <f t="shared" si="84"/>
        <v>1492.7326421736143</v>
      </c>
      <c r="BX108" s="9">
        <f t="shared" si="84"/>
        <v>1419.4272015887507</v>
      </c>
      <c r="BY108" s="9">
        <f t="shared" si="84"/>
        <v>1348.3249862900266</v>
      </c>
      <c r="BZ108" s="9">
        <f t="shared" si="84"/>
        <v>1279.5376150282741</v>
      </c>
      <c r="CA108" s="9">
        <f t="shared" si="84"/>
        <v>1213.1483335466075</v>
      </c>
      <c r="CB108" s="9">
        <f t="shared" si="84"/>
        <v>1149.2115935840886</v>
      </c>
      <c r="CC108" s="9">
        <f t="shared" si="84"/>
        <v>1087.7549065188196</v>
      </c>
      <c r="CD108" s="9">
        <f t="shared" si="84"/>
        <v>1028.7819576594907</v>
      </c>
      <c r="CE108" s="9">
        <f t="shared" si="84"/>
        <v>0</v>
      </c>
      <c r="CF108" s="9">
        <f t="shared" si="83"/>
        <v>0</v>
      </c>
      <c r="CG108" s="9">
        <f t="shared" si="83"/>
        <v>0</v>
      </c>
      <c r="CH108" s="9">
        <f t="shared" si="83"/>
        <v>0</v>
      </c>
      <c r="CI108" s="9">
        <f t="shared" si="83"/>
        <v>0</v>
      </c>
      <c r="CJ108" s="9">
        <f t="shared" si="83"/>
        <v>0</v>
      </c>
      <c r="CK108" s="9">
        <f t="shared" si="80"/>
        <v>0</v>
      </c>
      <c r="CL108" s="9">
        <f t="shared" si="80"/>
        <v>0</v>
      </c>
      <c r="CM108" s="9">
        <f t="shared" si="80"/>
        <v>0</v>
      </c>
      <c r="CN108" s="9">
        <f t="shared" si="46"/>
        <v>0</v>
      </c>
      <c r="CO108" s="9">
        <f t="shared" si="46"/>
        <v>0</v>
      </c>
      <c r="CP108" s="9">
        <f t="shared" si="46"/>
        <v>0</v>
      </c>
      <c r="CQ108" s="9">
        <f t="shared" si="75"/>
        <v>13337.445071776307</v>
      </c>
      <c r="CR108" s="27"/>
    </row>
    <row r="109" spans="2:96" x14ac:dyDescent="0.2">
      <c r="B109" s="1">
        <f t="shared" si="69"/>
        <v>43958</v>
      </c>
      <c r="C109" s="8">
        <f t="shared" si="64"/>
        <v>14</v>
      </c>
      <c r="D109">
        <f t="shared" si="72"/>
        <v>98</v>
      </c>
      <c r="E109" s="14">
        <f t="shared" si="70"/>
        <v>0.15</v>
      </c>
      <c r="F109" s="3">
        <f t="shared" si="65"/>
        <v>2.8576511180631639</v>
      </c>
      <c r="G109" s="3">
        <f t="shared" si="57"/>
        <v>1.4189999999999996</v>
      </c>
      <c r="H109" s="27"/>
      <c r="I109" s="4">
        <f t="shared" si="66"/>
        <v>2269981.7193452572</v>
      </c>
      <c r="J109" s="4"/>
      <c r="K109" s="4">
        <f t="shared" si="58"/>
        <v>232495.89363031491</v>
      </c>
      <c r="L109" s="4">
        <f t="shared" si="85"/>
        <v>1.5350849993606051</v>
      </c>
      <c r="N109" s="4">
        <f t="shared" si="73"/>
        <v>13337.445071776307</v>
      </c>
      <c r="O109" s="4">
        <f t="shared" si="88"/>
        <v>11962.657730727695</v>
      </c>
      <c r="P109" s="4">
        <f t="shared" si="88"/>
        <v>11400.73143832783</v>
      </c>
      <c r="Q109" s="4">
        <f t="shared" si="88"/>
        <v>10852.742185168532</v>
      </c>
      <c r="R109" s="4">
        <f t="shared" si="88"/>
        <v>10319.783351844389</v>
      </c>
      <c r="S109" s="4">
        <f t="shared" si="88"/>
        <v>9802.8428163257377</v>
      </c>
      <c r="T109" s="4">
        <f t="shared" si="88"/>
        <v>9302.7320899921724</v>
      </c>
      <c r="U109" s="4">
        <f t="shared" si="88"/>
        <v>8820.0564015112395</v>
      </c>
      <c r="V109" s="4">
        <f t="shared" si="88"/>
        <v>8355.2116360326836</v>
      </c>
      <c r="W109" s="4">
        <f t="shared" si="88"/>
        <v>7908.3978118888326</v>
      </c>
      <c r="X109" s="4">
        <f t="shared" si="88"/>
        <v>7479.6417226956082</v>
      </c>
      <c r="Y109" s="4">
        <f t="shared" si="88"/>
        <v>7068.8236364242457</v>
      </c>
      <c r="Z109" s="4">
        <f t="shared" si="88"/>
        <v>6675.7046618012446</v>
      </c>
      <c r="AA109" s="4">
        <f t="shared" si="88"/>
        <v>6299.953174819887</v>
      </c>
      <c r="AB109" s="4">
        <f t="shared" si="88"/>
        <v>5941.1961922053697</v>
      </c>
      <c r="AC109" s="4">
        <f t="shared" si="88"/>
        <v>5599.9355425261238</v>
      </c>
      <c r="AD109" s="4">
        <f t="shared" si="88"/>
        <v>5275.9811640882735</v>
      </c>
      <c r="AE109" s="4">
        <f t="shared" si="86"/>
        <v>4968.7343371870129</v>
      </c>
      <c r="AF109" s="4">
        <f t="shared" si="86"/>
        <v>4677.3825229133772</v>
      </c>
      <c r="AG109" s="4">
        <f t="shared" si="86"/>
        <v>4401.0290745170414</v>
      </c>
      <c r="AH109" s="4">
        <f t="shared" si="86"/>
        <v>4138.7757160508354</v>
      </c>
      <c r="AI109" s="4">
        <f t="shared" si="60"/>
        <v>54756.62843797815</v>
      </c>
      <c r="AJ109" s="4">
        <f t="shared" si="67"/>
        <v>219346.38671680263</v>
      </c>
      <c r="AK109" s="27"/>
      <c r="AL109">
        <f t="shared" si="53"/>
        <v>98</v>
      </c>
      <c r="AM109" s="14"/>
      <c r="AN109" s="14"/>
      <c r="AO109" s="4">
        <f t="shared" si="89"/>
        <v>763.5738977060231</v>
      </c>
      <c r="AP109" s="4">
        <f t="shared" si="89"/>
        <v>0</v>
      </c>
      <c r="AQ109" s="4">
        <f t="shared" si="89"/>
        <v>0</v>
      </c>
      <c r="AR109" s="4">
        <f t="shared" si="89"/>
        <v>0</v>
      </c>
      <c r="AS109" s="4">
        <f t="shared" si="89"/>
        <v>0</v>
      </c>
      <c r="AT109" s="4">
        <f t="shared" si="89"/>
        <v>0</v>
      </c>
      <c r="AU109" s="4">
        <f t="shared" si="89"/>
        <v>0</v>
      </c>
      <c r="AV109" s="4">
        <f t="shared" si="89"/>
        <v>0</v>
      </c>
      <c r="AW109" s="4">
        <f t="shared" si="89"/>
        <v>0</v>
      </c>
      <c r="AX109" s="4">
        <f t="shared" si="89"/>
        <v>0</v>
      </c>
      <c r="AY109" s="4">
        <f t="shared" si="89"/>
        <v>0</v>
      </c>
      <c r="AZ109" s="4">
        <f t="shared" si="89"/>
        <v>0</v>
      </c>
      <c r="BA109" s="4">
        <f t="shared" si="89"/>
        <v>0</v>
      </c>
      <c r="BB109" s="4">
        <f t="shared" si="89"/>
        <v>0</v>
      </c>
      <c r="BC109" s="4">
        <f t="shared" si="89"/>
        <v>0</v>
      </c>
      <c r="BD109" s="4">
        <f t="shared" si="89"/>
        <v>0</v>
      </c>
      <c r="BE109" s="4">
        <f t="shared" si="87"/>
        <v>0</v>
      </c>
      <c r="BF109" s="4">
        <f t="shared" si="87"/>
        <v>0</v>
      </c>
      <c r="BG109" s="4">
        <f t="shared" si="87"/>
        <v>0</v>
      </c>
      <c r="BH109" s="4">
        <f t="shared" si="87"/>
        <v>0</v>
      </c>
      <c r="BI109" s="4">
        <f t="shared" si="87"/>
        <v>0</v>
      </c>
      <c r="BJ109" s="4">
        <f t="shared" si="71"/>
        <v>763.5738977060231</v>
      </c>
      <c r="BK109" s="4">
        <f t="shared" si="68"/>
        <v>13149.506913512316</v>
      </c>
      <c r="BL109" s="4">
        <f t="shared" si="76"/>
        <v>1.5425904838612028</v>
      </c>
      <c r="BM109" s="4">
        <f t="shared" si="62"/>
        <v>232495.89363031494</v>
      </c>
      <c r="BN109" s="18">
        <f t="shared" si="77"/>
        <v>1.5350849993606055</v>
      </c>
      <c r="BO109" s="4">
        <f t="shared" si="63"/>
        <v>5.6558017899537489</v>
      </c>
      <c r="BP109" s="27"/>
      <c r="BQ109" s="4">
        <f>I109+AJ109+BK109+SUM(J$11:J109)</f>
        <v>4999999.9999999981</v>
      </c>
      <c r="BR109" s="27"/>
      <c r="BS109">
        <f t="shared" si="55"/>
        <v>98</v>
      </c>
      <c r="BT109" s="11">
        <f t="shared" si="56"/>
        <v>0.9118853050416913</v>
      </c>
      <c r="BU109" s="9">
        <f t="shared" si="84"/>
        <v>1824.3330251630309</v>
      </c>
      <c r="BV109" s="9">
        <f t="shared" si="84"/>
        <v>1636.2857690840956</v>
      </c>
      <c r="BW109" s="9">
        <f t="shared" si="84"/>
        <v>1559.423919800696</v>
      </c>
      <c r="BX109" s="9">
        <f t="shared" si="84"/>
        <v>1484.4684177091856</v>
      </c>
      <c r="BY109" s="9">
        <f t="shared" si="84"/>
        <v>1411.5688184641183</v>
      </c>
      <c r="BZ109" s="9">
        <f t="shared" si="84"/>
        <v>1340.860246776142</v>
      </c>
      <c r="CA109" s="9">
        <f t="shared" si="84"/>
        <v>1272.4537034405464</v>
      </c>
      <c r="CB109" s="9">
        <f t="shared" si="84"/>
        <v>1206.4319733265497</v>
      </c>
      <c r="CC109" s="9">
        <f t="shared" si="84"/>
        <v>1142.8492067117329</v>
      </c>
      <c r="CD109" s="9">
        <f t="shared" si="84"/>
        <v>1081.7327626627937</v>
      </c>
      <c r="CE109" s="9">
        <f t="shared" si="84"/>
        <v>0</v>
      </c>
      <c r="CF109" s="9">
        <f t="shared" si="83"/>
        <v>0</v>
      </c>
      <c r="CG109" s="9">
        <f t="shared" si="83"/>
        <v>0</v>
      </c>
      <c r="CH109" s="9">
        <f t="shared" si="83"/>
        <v>0</v>
      </c>
      <c r="CI109" s="9">
        <f t="shared" si="83"/>
        <v>0</v>
      </c>
      <c r="CJ109" s="9">
        <f t="shared" si="83"/>
        <v>0</v>
      </c>
      <c r="CK109" s="9">
        <f t="shared" si="80"/>
        <v>0</v>
      </c>
      <c r="CL109" s="9">
        <f t="shared" si="80"/>
        <v>0</v>
      </c>
      <c r="CM109" s="9">
        <f t="shared" si="80"/>
        <v>0</v>
      </c>
      <c r="CN109" s="9">
        <f t="shared" si="46"/>
        <v>0</v>
      </c>
      <c r="CO109" s="9">
        <f t="shared" si="46"/>
        <v>0</v>
      </c>
      <c r="CP109" s="9">
        <f t="shared" si="46"/>
        <v>0</v>
      </c>
      <c r="CQ109" s="9">
        <f t="shared" si="75"/>
        <v>13960.40784313889</v>
      </c>
      <c r="CR109" s="27"/>
    </row>
    <row r="110" spans="2:96" x14ac:dyDescent="0.2">
      <c r="B110" s="1">
        <f t="shared" si="69"/>
        <v>43959</v>
      </c>
      <c r="C110" s="8">
        <f t="shared" si="64"/>
        <v>14.142857142857142</v>
      </c>
      <c r="D110">
        <f t="shared" si="72"/>
        <v>99</v>
      </c>
      <c r="E110" s="14">
        <f t="shared" si="70"/>
        <v>0.15</v>
      </c>
      <c r="F110" s="3">
        <f t="shared" si="65"/>
        <v>2.8576511180631639</v>
      </c>
      <c r="G110" s="3">
        <f t="shared" si="57"/>
        <v>1.4189999999999996</v>
      </c>
      <c r="H110" s="27"/>
      <c r="I110" s="4">
        <f t="shared" si="66"/>
        <v>2256021.3115021181</v>
      </c>
      <c r="J110" s="4"/>
      <c r="K110" s="4">
        <f t="shared" si="58"/>
        <v>246456.30147345379</v>
      </c>
      <c r="L110" s="4">
        <f t="shared" si="85"/>
        <v>1.5274519822414925</v>
      </c>
      <c r="N110" s="4">
        <f t="shared" si="73"/>
        <v>13960.40784313889</v>
      </c>
      <c r="O110" s="4">
        <f t="shared" si="88"/>
        <v>12537.198367469728</v>
      </c>
      <c r="P110" s="4">
        <f t="shared" si="88"/>
        <v>11962.657730727695</v>
      </c>
      <c r="Q110" s="4">
        <f t="shared" si="88"/>
        <v>11400.73143832783</v>
      </c>
      <c r="R110" s="4">
        <f t="shared" si="88"/>
        <v>10852.742185168532</v>
      </c>
      <c r="S110" s="4">
        <f t="shared" si="88"/>
        <v>10319.783351844389</v>
      </c>
      <c r="T110" s="4">
        <f t="shared" si="88"/>
        <v>9802.8428163257377</v>
      </c>
      <c r="U110" s="4">
        <f t="shared" si="88"/>
        <v>9302.7320899921724</v>
      </c>
      <c r="V110" s="4">
        <f t="shared" si="88"/>
        <v>8820.0564015112395</v>
      </c>
      <c r="W110" s="4">
        <f t="shared" si="88"/>
        <v>8355.2116360326836</v>
      </c>
      <c r="X110" s="4">
        <f t="shared" si="88"/>
        <v>7908.3978118888326</v>
      </c>
      <c r="Y110" s="4">
        <f t="shared" si="88"/>
        <v>7479.6417226956082</v>
      </c>
      <c r="Z110" s="4">
        <f t="shared" si="88"/>
        <v>7068.8236364242457</v>
      </c>
      <c r="AA110" s="4">
        <f t="shared" si="88"/>
        <v>6675.7046618012446</v>
      </c>
      <c r="AB110" s="4">
        <f t="shared" si="88"/>
        <v>6299.953174819887</v>
      </c>
      <c r="AC110" s="4">
        <f t="shared" si="88"/>
        <v>5941.1961922053697</v>
      </c>
      <c r="AD110" s="4">
        <f t="shared" si="88"/>
        <v>5599.9355425261238</v>
      </c>
      <c r="AE110" s="4">
        <f t="shared" si="86"/>
        <v>5275.9811640882735</v>
      </c>
      <c r="AF110" s="4">
        <f t="shared" si="86"/>
        <v>4968.7343371870129</v>
      </c>
      <c r="AG110" s="4">
        <f t="shared" si="86"/>
        <v>4677.3825229133772</v>
      </c>
      <c r="AH110" s="4">
        <f t="shared" si="86"/>
        <v>4401.0290745170414</v>
      </c>
      <c r="AI110" s="4">
        <f t="shared" si="60"/>
        <v>58895.404154028984</v>
      </c>
      <c r="AJ110" s="4">
        <f t="shared" si="67"/>
        <v>232506.54785563488</v>
      </c>
      <c r="AK110" s="27"/>
      <c r="AL110">
        <f t="shared" si="53"/>
        <v>99</v>
      </c>
      <c r="AM110" s="14"/>
      <c r="AN110" s="14"/>
      <c r="AO110" s="4">
        <f t="shared" si="89"/>
        <v>800.24670430657841</v>
      </c>
      <c r="AP110" s="4">
        <f t="shared" si="89"/>
        <v>0</v>
      </c>
      <c r="AQ110" s="4">
        <f t="shared" si="89"/>
        <v>0</v>
      </c>
      <c r="AR110" s="4">
        <f t="shared" si="89"/>
        <v>0</v>
      </c>
      <c r="AS110" s="4">
        <f t="shared" si="89"/>
        <v>0</v>
      </c>
      <c r="AT110" s="4">
        <f t="shared" si="89"/>
        <v>0</v>
      </c>
      <c r="AU110" s="4">
        <f t="shared" si="89"/>
        <v>0</v>
      </c>
      <c r="AV110" s="4">
        <f t="shared" si="89"/>
        <v>0</v>
      </c>
      <c r="AW110" s="4">
        <f t="shared" si="89"/>
        <v>0</v>
      </c>
      <c r="AX110" s="4">
        <f t="shared" si="89"/>
        <v>0</v>
      </c>
      <c r="AY110" s="4">
        <f t="shared" si="89"/>
        <v>0</v>
      </c>
      <c r="AZ110" s="4">
        <f t="shared" si="89"/>
        <v>0</v>
      </c>
      <c r="BA110" s="4">
        <f t="shared" si="89"/>
        <v>0</v>
      </c>
      <c r="BB110" s="4">
        <f t="shared" si="89"/>
        <v>0</v>
      </c>
      <c r="BC110" s="4">
        <f t="shared" si="89"/>
        <v>0</v>
      </c>
      <c r="BD110" s="4">
        <f t="shared" si="89"/>
        <v>0</v>
      </c>
      <c r="BE110" s="4">
        <f t="shared" si="87"/>
        <v>0</v>
      </c>
      <c r="BF110" s="4">
        <f t="shared" si="87"/>
        <v>0</v>
      </c>
      <c r="BG110" s="4">
        <f t="shared" si="87"/>
        <v>0</v>
      </c>
      <c r="BH110" s="4">
        <f t="shared" si="87"/>
        <v>0</v>
      </c>
      <c r="BI110" s="4">
        <f t="shared" si="87"/>
        <v>0</v>
      </c>
      <c r="BJ110" s="4">
        <f t="shared" si="71"/>
        <v>800.24670430657841</v>
      </c>
      <c r="BK110" s="4">
        <f t="shared" si="68"/>
        <v>13949.753617818895</v>
      </c>
      <c r="BL110" s="4">
        <f t="shared" si="76"/>
        <v>1.5350849993606048</v>
      </c>
      <c r="BM110" s="4">
        <f t="shared" si="62"/>
        <v>246456.30147345379</v>
      </c>
      <c r="BN110" s="18">
        <f t="shared" si="77"/>
        <v>1.5274519822414925</v>
      </c>
      <c r="BO110" s="4">
        <f t="shared" si="63"/>
        <v>5.6601326622283361</v>
      </c>
      <c r="BP110" s="27"/>
      <c r="BQ110" s="4">
        <f>I110+AJ110+BK110+SUM(J$11:J110)</f>
        <v>4999999.9999999981</v>
      </c>
      <c r="BR110" s="27"/>
      <c r="BS110">
        <f t="shared" si="55"/>
        <v>99</v>
      </c>
      <c r="BT110" s="11">
        <f t="shared" si="56"/>
        <v>0.90656863776657071</v>
      </c>
      <c r="BU110" s="9">
        <f t="shared" si="84"/>
        <v>1898.4101881530257</v>
      </c>
      <c r="BV110" s="9">
        <f t="shared" si="84"/>
        <v>1704.8746268109458</v>
      </c>
      <c r="BW110" s="9">
        <f t="shared" si="84"/>
        <v>1626.7455484520315</v>
      </c>
      <c r="BX110" s="9">
        <f t="shared" si="84"/>
        <v>1550.3318354381065</v>
      </c>
      <c r="BY110" s="9">
        <f t="shared" si="84"/>
        <v>1475.8133548260048</v>
      </c>
      <c r="BZ110" s="9">
        <f t="shared" si="84"/>
        <v>1403.3387902991556</v>
      </c>
      <c r="CA110" s="9">
        <f t="shared" si="84"/>
        <v>1333.0424787354357</v>
      </c>
      <c r="CB110" s="9">
        <f t="shared" si="84"/>
        <v>1265.034773749735</v>
      </c>
      <c r="CC110" s="9">
        <f t="shared" si="84"/>
        <v>1199.397977541355</v>
      </c>
      <c r="CD110" s="9">
        <f t="shared" si="84"/>
        <v>1136.1859246694326</v>
      </c>
      <c r="CE110" s="9">
        <f t="shared" si="84"/>
        <v>0</v>
      </c>
      <c r="CF110" s="9">
        <f t="shared" si="83"/>
        <v>0</v>
      </c>
      <c r="CG110" s="9">
        <f t="shared" si="83"/>
        <v>0</v>
      </c>
      <c r="CH110" s="9">
        <f t="shared" si="83"/>
        <v>0</v>
      </c>
      <c r="CI110" s="9">
        <f t="shared" si="83"/>
        <v>0</v>
      </c>
      <c r="CJ110" s="9">
        <f t="shared" si="83"/>
        <v>0</v>
      </c>
      <c r="CK110" s="9">
        <f t="shared" si="80"/>
        <v>0</v>
      </c>
      <c r="CL110" s="9">
        <f t="shared" si="80"/>
        <v>0</v>
      </c>
      <c r="CM110" s="9">
        <f t="shared" si="80"/>
        <v>0</v>
      </c>
      <c r="CN110" s="9">
        <f t="shared" si="46"/>
        <v>0</v>
      </c>
      <c r="CO110" s="9">
        <f t="shared" si="46"/>
        <v>0</v>
      </c>
      <c r="CP110" s="9">
        <f t="shared" si="46"/>
        <v>0</v>
      </c>
      <c r="CQ110" s="9">
        <f t="shared" si="75"/>
        <v>14593.175498675229</v>
      </c>
      <c r="CR110" s="27"/>
    </row>
    <row r="111" spans="2:96" x14ac:dyDescent="0.2">
      <c r="B111" s="1">
        <f t="shared" si="69"/>
        <v>43960</v>
      </c>
      <c r="C111" s="8">
        <f t="shared" si="64"/>
        <v>14.285714285714286</v>
      </c>
      <c r="D111">
        <f t="shared" si="72"/>
        <v>100</v>
      </c>
      <c r="E111" s="14">
        <f t="shared" si="70"/>
        <v>0.15</v>
      </c>
      <c r="F111" s="3">
        <f t="shared" si="65"/>
        <v>2.8576511180631639</v>
      </c>
      <c r="G111" s="3">
        <f t="shared" si="57"/>
        <v>1.4189999999999996</v>
      </c>
      <c r="H111" s="27"/>
      <c r="I111" s="4">
        <f t="shared" si="66"/>
        <v>2241428.136003443</v>
      </c>
      <c r="J111" s="4"/>
      <c r="K111" s="4">
        <f t="shared" si="58"/>
        <v>261049.47697212902</v>
      </c>
      <c r="L111" s="4">
        <f t="shared" si="85"/>
        <v>1.5196749141673396</v>
      </c>
      <c r="N111" s="4">
        <f t="shared" si="73"/>
        <v>14593.175498675229</v>
      </c>
      <c r="O111" s="4">
        <f t="shared" si="88"/>
        <v>13122.783372550555</v>
      </c>
      <c r="P111" s="4">
        <f t="shared" si="88"/>
        <v>12537.198367469728</v>
      </c>
      <c r="Q111" s="4">
        <f t="shared" si="88"/>
        <v>11962.657730727695</v>
      </c>
      <c r="R111" s="4">
        <f t="shared" si="88"/>
        <v>11400.73143832783</v>
      </c>
      <c r="S111" s="4">
        <f t="shared" si="88"/>
        <v>10852.742185168532</v>
      </c>
      <c r="T111" s="4">
        <f t="shared" si="88"/>
        <v>10319.783351844389</v>
      </c>
      <c r="U111" s="4">
        <f t="shared" si="88"/>
        <v>9802.8428163257377</v>
      </c>
      <c r="V111" s="4">
        <f t="shared" si="88"/>
        <v>9302.7320899921724</v>
      </c>
      <c r="W111" s="4">
        <f t="shared" si="88"/>
        <v>8820.0564015112395</v>
      </c>
      <c r="X111" s="4">
        <f t="shared" si="88"/>
        <v>8355.2116360326836</v>
      </c>
      <c r="Y111" s="4">
        <f t="shared" si="88"/>
        <v>7908.3978118888326</v>
      </c>
      <c r="Z111" s="4">
        <f t="shared" si="88"/>
        <v>7479.6417226956082</v>
      </c>
      <c r="AA111" s="4">
        <f t="shared" si="88"/>
        <v>7068.8236364242457</v>
      </c>
      <c r="AB111" s="4">
        <f t="shared" si="88"/>
        <v>6675.7046618012446</v>
      </c>
      <c r="AC111" s="4">
        <f t="shared" si="88"/>
        <v>6299.953174819887</v>
      </c>
      <c r="AD111" s="4">
        <f t="shared" si="88"/>
        <v>5941.1961922053697</v>
      </c>
      <c r="AE111" s="4">
        <f t="shared" si="86"/>
        <v>5599.9355425261238</v>
      </c>
      <c r="AF111" s="4">
        <f t="shared" si="86"/>
        <v>5275.9811640882735</v>
      </c>
      <c r="AG111" s="4">
        <f t="shared" si="86"/>
        <v>4968.7343371870129</v>
      </c>
      <c r="AH111" s="4">
        <f t="shared" si="86"/>
        <v>4677.3825229133772</v>
      </c>
      <c r="AI111" s="4">
        <f t="shared" si="60"/>
        <v>63296.433228546026</v>
      </c>
      <c r="AJ111" s="4">
        <f t="shared" si="67"/>
        <v>246262.09888372177</v>
      </c>
      <c r="AK111" s="27"/>
      <c r="AL111">
        <f t="shared" si="53"/>
        <v>100</v>
      </c>
      <c r="AM111" s="14"/>
      <c r="AN111" s="14"/>
      <c r="AO111" s="4">
        <f t="shared" si="89"/>
        <v>837.62447058833334</v>
      </c>
      <c r="AP111" s="4">
        <f t="shared" si="89"/>
        <v>0</v>
      </c>
      <c r="AQ111" s="4">
        <f t="shared" si="89"/>
        <v>0</v>
      </c>
      <c r="AR111" s="4">
        <f t="shared" si="89"/>
        <v>0</v>
      </c>
      <c r="AS111" s="4">
        <f t="shared" si="89"/>
        <v>0</v>
      </c>
      <c r="AT111" s="4">
        <f t="shared" si="89"/>
        <v>0</v>
      </c>
      <c r="AU111" s="4">
        <f t="shared" si="89"/>
        <v>0</v>
      </c>
      <c r="AV111" s="4">
        <f t="shared" si="89"/>
        <v>0</v>
      </c>
      <c r="AW111" s="4">
        <f t="shared" si="89"/>
        <v>0</v>
      </c>
      <c r="AX111" s="4">
        <f t="shared" si="89"/>
        <v>0</v>
      </c>
      <c r="AY111" s="4">
        <f t="shared" si="89"/>
        <v>0</v>
      </c>
      <c r="AZ111" s="4">
        <f t="shared" si="89"/>
        <v>0</v>
      </c>
      <c r="BA111" s="4">
        <f t="shared" si="89"/>
        <v>0</v>
      </c>
      <c r="BB111" s="4">
        <f t="shared" si="89"/>
        <v>0</v>
      </c>
      <c r="BC111" s="4">
        <f t="shared" si="89"/>
        <v>0</v>
      </c>
      <c r="BD111" s="4">
        <f t="shared" si="89"/>
        <v>0</v>
      </c>
      <c r="BE111" s="4">
        <f t="shared" si="87"/>
        <v>0</v>
      </c>
      <c r="BF111" s="4">
        <f t="shared" si="87"/>
        <v>0</v>
      </c>
      <c r="BG111" s="4">
        <f t="shared" si="87"/>
        <v>0</v>
      </c>
      <c r="BH111" s="4">
        <f t="shared" si="87"/>
        <v>0</v>
      </c>
      <c r="BI111" s="4">
        <f t="shared" si="87"/>
        <v>0</v>
      </c>
      <c r="BJ111" s="4">
        <f t="shared" si="71"/>
        <v>837.62447058833334</v>
      </c>
      <c r="BK111" s="4">
        <f t="shared" si="68"/>
        <v>14787.378088407228</v>
      </c>
      <c r="BL111" s="4">
        <f t="shared" si="76"/>
        <v>1.5274519822414927</v>
      </c>
      <c r="BM111" s="4">
        <f t="shared" si="62"/>
        <v>261049.47697212899</v>
      </c>
      <c r="BN111" s="18">
        <f t="shared" si="77"/>
        <v>1.5196749141673396</v>
      </c>
      <c r="BO111" s="4">
        <f t="shared" si="63"/>
        <v>5.6645882841535071</v>
      </c>
      <c r="BP111" s="27"/>
      <c r="BQ111" s="4">
        <f>I111+AJ111+BK111+SUM(J$11:J111)</f>
        <v>4999999.9999999981</v>
      </c>
      <c r="BR111" s="27"/>
      <c r="BS111">
        <f t="shared" si="55"/>
        <v>100</v>
      </c>
      <c r="BT111" s="11">
        <f t="shared" si="56"/>
        <v>0.90100773181879223</v>
      </c>
      <c r="BU111" s="9">
        <f t="shared" si="84"/>
        <v>1972.2845934142408</v>
      </c>
      <c r="BV111" s="9">
        <f t="shared" si="84"/>
        <v>1773.5593922476703</v>
      </c>
      <c r="BW111" s="9">
        <f t="shared" si="84"/>
        <v>1694.4168996654246</v>
      </c>
      <c r="BX111" s="9">
        <f t="shared" si="84"/>
        <v>1616.767066273125</v>
      </c>
      <c r="BY111" s="9">
        <f t="shared" si="84"/>
        <v>1540.8220761484433</v>
      </c>
      <c r="BZ111" s="9">
        <f t="shared" si="84"/>
        <v>1466.7606930409231</v>
      </c>
      <c r="CA111" s="9">
        <f t="shared" si="84"/>
        <v>1394.7306886059969</v>
      </c>
      <c r="CB111" s="9">
        <f t="shared" si="84"/>
        <v>1324.8655756970691</v>
      </c>
      <c r="CC111" s="9">
        <f t="shared" si="84"/>
        <v>1257.275031018261</v>
      </c>
      <c r="CD111" s="9">
        <f t="shared" si="84"/>
        <v>1192.040851925919</v>
      </c>
      <c r="CE111" s="9">
        <f t="shared" si="84"/>
        <v>0</v>
      </c>
      <c r="CF111" s="9">
        <f t="shared" si="83"/>
        <v>0</v>
      </c>
      <c r="CG111" s="9">
        <f t="shared" si="83"/>
        <v>0</v>
      </c>
      <c r="CH111" s="9">
        <f t="shared" si="83"/>
        <v>0</v>
      </c>
      <c r="CI111" s="9">
        <f t="shared" si="83"/>
        <v>0</v>
      </c>
      <c r="CJ111" s="9">
        <f t="shared" si="83"/>
        <v>0</v>
      </c>
      <c r="CK111" s="9">
        <f t="shared" si="80"/>
        <v>0</v>
      </c>
      <c r="CL111" s="9">
        <f t="shared" si="80"/>
        <v>0</v>
      </c>
      <c r="CM111" s="9">
        <f t="shared" si="80"/>
        <v>0</v>
      </c>
      <c r="CN111" s="9">
        <f t="shared" si="46"/>
        <v>0</v>
      </c>
      <c r="CO111" s="9">
        <f t="shared" si="46"/>
        <v>0</v>
      </c>
      <c r="CP111" s="9">
        <f t="shared" si="46"/>
        <v>0</v>
      </c>
      <c r="CQ111" s="9">
        <f t="shared" si="75"/>
        <v>15233.522868037071</v>
      </c>
      <c r="CR111" s="27"/>
    </row>
    <row r="112" spans="2:96" x14ac:dyDescent="0.2">
      <c r="B112" s="1">
        <f t="shared" si="69"/>
        <v>43961</v>
      </c>
      <c r="C112" s="8">
        <f t="shared" si="64"/>
        <v>14.428571428571429</v>
      </c>
      <c r="D112">
        <f t="shared" si="72"/>
        <v>101</v>
      </c>
      <c r="E112" s="14">
        <f t="shared" si="70"/>
        <v>0.15</v>
      </c>
      <c r="F112" s="3">
        <f t="shared" si="65"/>
        <v>2.8576511180631639</v>
      </c>
      <c r="G112" s="3">
        <f t="shared" si="57"/>
        <v>1.4189999999999996</v>
      </c>
      <c r="H112" s="27"/>
      <c r="I112" s="4">
        <f t="shared" si="66"/>
        <v>2226194.6131354058</v>
      </c>
      <c r="J112" s="4"/>
      <c r="K112" s="4">
        <f t="shared" si="58"/>
        <v>276282.99984016607</v>
      </c>
      <c r="L112" s="4">
        <f t="shared" si="85"/>
        <v>1.5117397486550155</v>
      </c>
      <c r="N112" s="4">
        <f t="shared" si="73"/>
        <v>15233.522868037071</v>
      </c>
      <c r="O112" s="4">
        <f t="shared" si="88"/>
        <v>13717.584968754714</v>
      </c>
      <c r="P112" s="4">
        <f t="shared" si="88"/>
        <v>13122.783372550555</v>
      </c>
      <c r="Q112" s="4">
        <f t="shared" si="88"/>
        <v>12537.198367469728</v>
      </c>
      <c r="R112" s="4">
        <f t="shared" si="88"/>
        <v>11962.657730727695</v>
      </c>
      <c r="S112" s="4">
        <f t="shared" si="88"/>
        <v>11400.73143832783</v>
      </c>
      <c r="T112" s="4">
        <f t="shared" si="88"/>
        <v>10852.742185168532</v>
      </c>
      <c r="U112" s="4">
        <f t="shared" si="88"/>
        <v>10319.783351844389</v>
      </c>
      <c r="V112" s="4">
        <f t="shared" si="88"/>
        <v>9802.8428163257377</v>
      </c>
      <c r="W112" s="4">
        <f t="shared" si="88"/>
        <v>9302.7320899921724</v>
      </c>
      <c r="X112" s="4">
        <f t="shared" si="88"/>
        <v>8820.0564015112395</v>
      </c>
      <c r="Y112" s="4">
        <f t="shared" si="88"/>
        <v>8355.2116360326836</v>
      </c>
      <c r="Z112" s="4">
        <f t="shared" si="88"/>
        <v>7908.3978118888326</v>
      </c>
      <c r="AA112" s="4">
        <f t="shared" si="88"/>
        <v>7479.6417226956082</v>
      </c>
      <c r="AB112" s="4">
        <f t="shared" si="88"/>
        <v>7068.8236364242457</v>
      </c>
      <c r="AC112" s="4">
        <f t="shared" si="88"/>
        <v>6675.7046618012446</v>
      </c>
      <c r="AD112" s="4">
        <f t="shared" si="88"/>
        <v>6299.953174819887</v>
      </c>
      <c r="AE112" s="4">
        <f t="shared" si="86"/>
        <v>5941.1961922053697</v>
      </c>
      <c r="AF112" s="4">
        <f t="shared" si="86"/>
        <v>5599.9355425261238</v>
      </c>
      <c r="AG112" s="4">
        <f t="shared" si="86"/>
        <v>5275.9811640882735</v>
      </c>
      <c r="AH112" s="4">
        <f t="shared" si="86"/>
        <v>4968.7343371870129</v>
      </c>
      <c r="AI112" s="4">
        <f t="shared" si="60"/>
        <v>67973.815751459406</v>
      </c>
      <c r="AJ112" s="4">
        <f t="shared" si="67"/>
        <v>260620.03122183832</v>
      </c>
      <c r="AK112" s="27"/>
      <c r="AL112">
        <f t="shared" si="53"/>
        <v>101</v>
      </c>
      <c r="AM112" s="14"/>
      <c r="AN112" s="14"/>
      <c r="AO112" s="4">
        <f t="shared" si="89"/>
        <v>875.59052992051375</v>
      </c>
      <c r="AP112" s="4">
        <f t="shared" si="89"/>
        <v>0</v>
      </c>
      <c r="AQ112" s="4">
        <f t="shared" si="89"/>
        <v>0</v>
      </c>
      <c r="AR112" s="4">
        <f t="shared" si="89"/>
        <v>0</v>
      </c>
      <c r="AS112" s="4">
        <f t="shared" si="89"/>
        <v>0</v>
      </c>
      <c r="AT112" s="4">
        <f t="shared" si="89"/>
        <v>0</v>
      </c>
      <c r="AU112" s="4">
        <f t="shared" si="89"/>
        <v>0</v>
      </c>
      <c r="AV112" s="4">
        <f t="shared" si="89"/>
        <v>0</v>
      </c>
      <c r="AW112" s="4">
        <f t="shared" si="89"/>
        <v>0</v>
      </c>
      <c r="AX112" s="4">
        <f t="shared" si="89"/>
        <v>0</v>
      </c>
      <c r="AY112" s="4">
        <f t="shared" si="89"/>
        <v>0</v>
      </c>
      <c r="AZ112" s="4">
        <f t="shared" si="89"/>
        <v>0</v>
      </c>
      <c r="BA112" s="4">
        <f t="shared" si="89"/>
        <v>0</v>
      </c>
      <c r="BB112" s="4">
        <f t="shared" si="89"/>
        <v>0</v>
      </c>
      <c r="BC112" s="4">
        <f t="shared" si="89"/>
        <v>0</v>
      </c>
      <c r="BD112" s="4">
        <f t="shared" si="89"/>
        <v>0</v>
      </c>
      <c r="BE112" s="4">
        <f t="shared" si="87"/>
        <v>0</v>
      </c>
      <c r="BF112" s="4">
        <f t="shared" si="87"/>
        <v>0</v>
      </c>
      <c r="BG112" s="4">
        <f t="shared" si="87"/>
        <v>0</v>
      </c>
      <c r="BH112" s="4">
        <f t="shared" si="87"/>
        <v>0</v>
      </c>
      <c r="BI112" s="4">
        <f t="shared" si="87"/>
        <v>0</v>
      </c>
      <c r="BJ112" s="4">
        <f t="shared" si="71"/>
        <v>875.59052992051375</v>
      </c>
      <c r="BK112" s="4">
        <f t="shared" si="68"/>
        <v>15662.968618327741</v>
      </c>
      <c r="BL112" s="4">
        <f t="shared" si="76"/>
        <v>1.5196749141673396</v>
      </c>
      <c r="BM112" s="4">
        <f t="shared" si="62"/>
        <v>276282.99984016607</v>
      </c>
      <c r="BN112" s="18">
        <f t="shared" si="77"/>
        <v>1.5117397486550155</v>
      </c>
      <c r="BO112" s="4">
        <f t="shared" si="63"/>
        <v>5.6691756739969543</v>
      </c>
      <c r="BP112" s="27"/>
      <c r="BQ112" s="4">
        <f>I112+AJ112+BK112+SUM(J$11:J112)</f>
        <v>4999999.9999999981</v>
      </c>
      <c r="BR112" s="27"/>
      <c r="BS112">
        <f t="shared" si="55"/>
        <v>101</v>
      </c>
      <c r="BT112" s="11">
        <f t="shared" si="56"/>
        <v>0.89519925346539064</v>
      </c>
      <c r="BU112" s="9">
        <f t="shared" si="84"/>
        <v>2045.5557448672114</v>
      </c>
      <c r="BV112" s="9">
        <f t="shared" si="84"/>
        <v>1841.9957735065927</v>
      </c>
      <c r="BW112" s="9">
        <f t="shared" si="84"/>
        <v>1762.1258817742946</v>
      </c>
      <c r="BX112" s="9">
        <f t="shared" si="84"/>
        <v>1683.4935928659622</v>
      </c>
      <c r="BY112" s="9">
        <f t="shared" si="84"/>
        <v>1606.3443405014125</v>
      </c>
      <c r="BZ112" s="9">
        <f t="shared" si="84"/>
        <v>1530.8889408825723</v>
      </c>
      <c r="CA112" s="9">
        <f t="shared" si="84"/>
        <v>1457.3050053322831</v>
      </c>
      <c r="CB112" s="9">
        <f t="shared" si="84"/>
        <v>1385.7393528743496</v>
      </c>
      <c r="CC112" s="9">
        <f t="shared" si="84"/>
        <v>1316.3246356520051</v>
      </c>
      <c r="CD112" s="9">
        <f t="shared" si="84"/>
        <v>1249.1698233224288</v>
      </c>
      <c r="CE112" s="9">
        <f t="shared" si="84"/>
        <v>0</v>
      </c>
      <c r="CF112" s="9">
        <f t="shared" si="83"/>
        <v>0</v>
      </c>
      <c r="CG112" s="9">
        <f t="shared" si="83"/>
        <v>0</v>
      </c>
      <c r="CH112" s="9">
        <f t="shared" si="83"/>
        <v>0</v>
      </c>
      <c r="CI112" s="9">
        <f t="shared" si="83"/>
        <v>0</v>
      </c>
      <c r="CJ112" s="9">
        <f t="shared" si="83"/>
        <v>0</v>
      </c>
      <c r="CK112" s="9">
        <f t="shared" si="80"/>
        <v>0</v>
      </c>
      <c r="CL112" s="9">
        <f t="shared" si="80"/>
        <v>0</v>
      </c>
      <c r="CM112" s="9">
        <f t="shared" si="80"/>
        <v>0</v>
      </c>
      <c r="CN112" s="9">
        <f t="shared" si="46"/>
        <v>0</v>
      </c>
      <c r="CO112" s="9">
        <f t="shared" si="46"/>
        <v>0</v>
      </c>
      <c r="CP112" s="9">
        <f t="shared" si="46"/>
        <v>0</v>
      </c>
      <c r="CQ112" s="9">
        <f t="shared" si="75"/>
        <v>15878.943091579113</v>
      </c>
      <c r="CR112" s="27"/>
    </row>
    <row r="113" spans="2:96" x14ac:dyDescent="0.2">
      <c r="B113" s="1">
        <f t="shared" si="69"/>
        <v>43962</v>
      </c>
      <c r="C113" s="8">
        <f t="shared" si="64"/>
        <v>14.571428571428571</v>
      </c>
      <c r="D113">
        <f t="shared" si="72"/>
        <v>102</v>
      </c>
      <c r="E113" s="14">
        <f t="shared" si="70"/>
        <v>0.15</v>
      </c>
      <c r="F113" s="3">
        <f t="shared" si="65"/>
        <v>2.8576511180631639</v>
      </c>
      <c r="G113" s="3">
        <f t="shared" si="57"/>
        <v>1.4189999999999996</v>
      </c>
      <c r="H113" s="27"/>
      <c r="I113" s="4">
        <f t="shared" si="66"/>
        <v>2210315.6700438266</v>
      </c>
      <c r="J113" s="4"/>
      <c r="K113" s="4">
        <f t="shared" si="58"/>
        <v>292161.9429317452</v>
      </c>
      <c r="L113" s="4">
        <f t="shared" si="85"/>
        <v>1.5036348962944044</v>
      </c>
      <c r="N113" s="4">
        <f t="shared" si="73"/>
        <v>15878.943091579113</v>
      </c>
      <c r="O113" s="4">
        <f t="shared" si="88"/>
        <v>14319.511495954846</v>
      </c>
      <c r="P113" s="4">
        <f t="shared" si="88"/>
        <v>13717.584968754714</v>
      </c>
      <c r="Q113" s="4">
        <f t="shared" si="88"/>
        <v>13122.783372550555</v>
      </c>
      <c r="R113" s="4">
        <f t="shared" si="88"/>
        <v>12537.198367469728</v>
      </c>
      <c r="S113" s="4">
        <f t="shared" si="88"/>
        <v>11962.657730727695</v>
      </c>
      <c r="T113" s="4">
        <f t="shared" si="88"/>
        <v>11400.73143832783</v>
      </c>
      <c r="U113" s="4">
        <f t="shared" si="88"/>
        <v>10852.742185168532</v>
      </c>
      <c r="V113" s="4">
        <f t="shared" si="88"/>
        <v>10319.783351844389</v>
      </c>
      <c r="W113" s="4">
        <f t="shared" si="88"/>
        <v>9802.8428163257377</v>
      </c>
      <c r="X113" s="4">
        <f t="shared" si="88"/>
        <v>9302.7320899921724</v>
      </c>
      <c r="Y113" s="4">
        <f t="shared" si="88"/>
        <v>8820.0564015112395</v>
      </c>
      <c r="Z113" s="4">
        <f t="shared" si="88"/>
        <v>8355.2116360326836</v>
      </c>
      <c r="AA113" s="4">
        <f t="shared" si="88"/>
        <v>7908.3978118888326</v>
      </c>
      <c r="AB113" s="4">
        <f t="shared" si="88"/>
        <v>7479.6417226956082</v>
      </c>
      <c r="AC113" s="4">
        <f t="shared" si="88"/>
        <v>7068.8236364242457</v>
      </c>
      <c r="AD113" s="4">
        <f t="shared" si="88"/>
        <v>6675.7046618012446</v>
      </c>
      <c r="AE113" s="4">
        <f t="shared" si="86"/>
        <v>6299.953174819887</v>
      </c>
      <c r="AF113" s="4">
        <f t="shared" si="86"/>
        <v>5941.1961922053697</v>
      </c>
      <c r="AG113" s="4">
        <f t="shared" si="86"/>
        <v>5599.9355425261238</v>
      </c>
      <c r="AH113" s="4">
        <f t="shared" si="86"/>
        <v>5275.9811640882735</v>
      </c>
      <c r="AI113" s="4">
        <f t="shared" si="60"/>
        <v>72942.550088646414</v>
      </c>
      <c r="AJ113" s="4">
        <f t="shared" si="67"/>
        <v>275584.96294133522</v>
      </c>
      <c r="AK113" s="27"/>
      <c r="AL113">
        <f t="shared" si="53"/>
        <v>102</v>
      </c>
      <c r="AM113" s="14"/>
      <c r="AN113" s="14"/>
      <c r="AO113" s="4">
        <f t="shared" si="89"/>
        <v>914.01137208222428</v>
      </c>
      <c r="AP113" s="4">
        <f t="shared" si="89"/>
        <v>0</v>
      </c>
      <c r="AQ113" s="4">
        <f t="shared" si="89"/>
        <v>0</v>
      </c>
      <c r="AR113" s="4">
        <f t="shared" si="89"/>
        <v>0</v>
      </c>
      <c r="AS113" s="4">
        <f t="shared" si="89"/>
        <v>0</v>
      </c>
      <c r="AT113" s="4">
        <f t="shared" si="89"/>
        <v>0</v>
      </c>
      <c r="AU113" s="4">
        <f t="shared" si="89"/>
        <v>0</v>
      </c>
      <c r="AV113" s="4">
        <f t="shared" si="89"/>
        <v>0</v>
      </c>
      <c r="AW113" s="4">
        <f t="shared" si="89"/>
        <v>0</v>
      </c>
      <c r="AX113" s="4">
        <f t="shared" si="89"/>
        <v>0</v>
      </c>
      <c r="AY113" s="4">
        <f t="shared" si="89"/>
        <v>0</v>
      </c>
      <c r="AZ113" s="4">
        <f t="shared" si="89"/>
        <v>0</v>
      </c>
      <c r="BA113" s="4">
        <f t="shared" si="89"/>
        <v>0</v>
      </c>
      <c r="BB113" s="4">
        <f t="shared" si="89"/>
        <v>0</v>
      </c>
      <c r="BC113" s="4">
        <f t="shared" si="89"/>
        <v>0</v>
      </c>
      <c r="BD113" s="4">
        <f t="shared" si="89"/>
        <v>0</v>
      </c>
      <c r="BE113" s="4">
        <f t="shared" si="87"/>
        <v>0</v>
      </c>
      <c r="BF113" s="4">
        <f t="shared" si="87"/>
        <v>0</v>
      </c>
      <c r="BG113" s="4">
        <f t="shared" si="87"/>
        <v>0</v>
      </c>
      <c r="BH113" s="4">
        <f t="shared" si="87"/>
        <v>0</v>
      </c>
      <c r="BI113" s="4">
        <f t="shared" si="87"/>
        <v>0</v>
      </c>
      <c r="BJ113" s="4">
        <f t="shared" si="71"/>
        <v>914.01137208222428</v>
      </c>
      <c r="BK113" s="4">
        <f t="shared" si="68"/>
        <v>16576.979990409964</v>
      </c>
      <c r="BL113" s="4">
        <f t="shared" si="76"/>
        <v>1.5117397486550155</v>
      </c>
      <c r="BM113" s="4">
        <f t="shared" si="62"/>
        <v>292161.9429317452</v>
      </c>
      <c r="BN113" s="18">
        <f t="shared" si="77"/>
        <v>1.5036348962944044</v>
      </c>
      <c r="BO113" s="4">
        <f t="shared" si="63"/>
        <v>5.6739012015273573</v>
      </c>
      <c r="BP113" s="27"/>
      <c r="BQ113" s="4">
        <f>I113+AJ113+BK113+SUM(J$11:J113)</f>
        <v>4999999.9999999981</v>
      </c>
      <c r="BR113" s="27"/>
      <c r="BS113">
        <f t="shared" si="55"/>
        <v>102</v>
      </c>
      <c r="BT113" s="11">
        <f t="shared" si="56"/>
        <v>0.88914079698736692</v>
      </c>
      <c r="BU113" s="9">
        <f t="shared" si="84"/>
        <v>2117.7924173645542</v>
      </c>
      <c r="BV113" s="9">
        <f t="shared" si="84"/>
        <v>1909.809279597458</v>
      </c>
      <c r="BW113" s="9">
        <f t="shared" si="84"/>
        <v>1829.5296647790738</v>
      </c>
      <c r="BX113" s="9">
        <f t="shared" si="84"/>
        <v>1750.200309984325</v>
      </c>
      <c r="BY113" s="9">
        <f t="shared" si="84"/>
        <v>1672.1001822661124</v>
      </c>
      <c r="BZ113" s="9">
        <f t="shared" si="84"/>
        <v>1595.4730543179464</v>
      </c>
      <c r="CA113" s="9">
        <f t="shared" si="84"/>
        <v>1520.5283155970606</v>
      </c>
      <c r="CB113" s="9">
        <f t="shared" si="84"/>
        <v>1447.4423754028749</v>
      </c>
      <c r="CC113" s="9">
        <f t="shared" si="84"/>
        <v>1376.3610591293823</v>
      </c>
      <c r="CD113" s="9">
        <f t="shared" si="84"/>
        <v>1307.4161211674627</v>
      </c>
      <c r="CE113" s="9">
        <f t="shared" si="84"/>
        <v>0</v>
      </c>
      <c r="CF113" s="9">
        <f t="shared" si="83"/>
        <v>0</v>
      </c>
      <c r="CG113" s="9">
        <f t="shared" si="83"/>
        <v>0</v>
      </c>
      <c r="CH113" s="9">
        <f t="shared" si="83"/>
        <v>0</v>
      </c>
      <c r="CI113" s="9">
        <f t="shared" si="83"/>
        <v>0</v>
      </c>
      <c r="CJ113" s="9">
        <f t="shared" si="83"/>
        <v>0</v>
      </c>
      <c r="CK113" s="9">
        <f t="shared" si="80"/>
        <v>0</v>
      </c>
      <c r="CL113" s="9">
        <f t="shared" si="80"/>
        <v>0</v>
      </c>
      <c r="CM113" s="9">
        <f t="shared" si="80"/>
        <v>0</v>
      </c>
      <c r="CN113" s="9">
        <f t="shared" si="46"/>
        <v>0</v>
      </c>
      <c r="CO113" s="9">
        <f t="shared" si="46"/>
        <v>0</v>
      </c>
      <c r="CP113" s="9">
        <f t="shared" si="46"/>
        <v>0</v>
      </c>
      <c r="CQ113" s="9">
        <f t="shared" si="75"/>
        <v>16526.652779606251</v>
      </c>
      <c r="CR113" s="27"/>
    </row>
    <row r="114" spans="2:96" x14ac:dyDescent="0.2">
      <c r="B114" s="1">
        <f t="shared" si="69"/>
        <v>43963</v>
      </c>
      <c r="C114" s="8">
        <f t="shared" si="64"/>
        <v>14.714285714285714</v>
      </c>
      <c r="D114">
        <f t="shared" si="72"/>
        <v>103</v>
      </c>
      <c r="E114" s="14">
        <f t="shared" si="70"/>
        <v>0.15</v>
      </c>
      <c r="F114" s="3">
        <f t="shared" si="65"/>
        <v>2.8576511180631639</v>
      </c>
      <c r="G114" s="3">
        <f t="shared" si="57"/>
        <v>1.4189999999999996</v>
      </c>
      <c r="H114" s="27"/>
      <c r="I114" s="4">
        <f t="shared" si="66"/>
        <v>2193789.0172642204</v>
      </c>
      <c r="J114" s="4"/>
      <c r="K114" s="4">
        <f t="shared" si="58"/>
        <v>308688.59571135143</v>
      </c>
      <c r="L114" s="4">
        <f t="shared" si="85"/>
        <v>1.4953508725620535</v>
      </c>
      <c r="N114" s="4">
        <f t="shared" si="73"/>
        <v>16526.652779606251</v>
      </c>
      <c r="O114" s="4">
        <f t="shared" si="88"/>
        <v>14926.206506084365</v>
      </c>
      <c r="P114" s="4">
        <f t="shared" si="88"/>
        <v>14319.511495954846</v>
      </c>
      <c r="Q114" s="4">
        <f t="shared" si="88"/>
        <v>13717.584968754714</v>
      </c>
      <c r="R114" s="4">
        <f t="shared" si="88"/>
        <v>13122.783372550555</v>
      </c>
      <c r="S114" s="4">
        <f t="shared" si="88"/>
        <v>12537.198367469728</v>
      </c>
      <c r="T114" s="4">
        <f t="shared" si="88"/>
        <v>11962.657730727695</v>
      </c>
      <c r="U114" s="4">
        <f t="shared" si="88"/>
        <v>11400.73143832783</v>
      </c>
      <c r="V114" s="4">
        <f t="shared" si="88"/>
        <v>10852.742185168532</v>
      </c>
      <c r="W114" s="4">
        <f t="shared" si="88"/>
        <v>10319.783351844389</v>
      </c>
      <c r="X114" s="4">
        <f t="shared" si="88"/>
        <v>9802.8428163257377</v>
      </c>
      <c r="Y114" s="4">
        <f t="shared" si="88"/>
        <v>9302.7320899921724</v>
      </c>
      <c r="Z114" s="4">
        <f t="shared" si="88"/>
        <v>8820.0564015112395</v>
      </c>
      <c r="AA114" s="4">
        <f t="shared" si="88"/>
        <v>8355.2116360326836</v>
      </c>
      <c r="AB114" s="4">
        <f t="shared" si="88"/>
        <v>7908.3978118888326</v>
      </c>
      <c r="AC114" s="4">
        <f t="shared" si="88"/>
        <v>7479.6417226956082</v>
      </c>
      <c r="AD114" s="4">
        <f t="shared" si="88"/>
        <v>7068.8236364242457</v>
      </c>
      <c r="AE114" s="4">
        <f t="shared" si="86"/>
        <v>6675.7046618012446</v>
      </c>
      <c r="AF114" s="4">
        <f t="shared" si="86"/>
        <v>6299.953174819887</v>
      </c>
      <c r="AG114" s="4">
        <f t="shared" si="86"/>
        <v>5941.1961922053697</v>
      </c>
      <c r="AH114" s="4">
        <f t="shared" si="86"/>
        <v>5599.9355425261238</v>
      </c>
      <c r="AI114" s="4">
        <f t="shared" si="60"/>
        <v>78218.531252734683</v>
      </c>
      <c r="AJ114" s="4">
        <f t="shared" si="67"/>
        <v>291158.87913544674</v>
      </c>
      <c r="AK114" s="27"/>
      <c r="AL114">
        <f t="shared" si="53"/>
        <v>103</v>
      </c>
      <c r="AM114" s="14"/>
      <c r="AN114" s="14"/>
      <c r="AO114" s="4">
        <f t="shared" si="89"/>
        <v>952.73658549474669</v>
      </c>
      <c r="AP114" s="4">
        <f t="shared" si="89"/>
        <v>0</v>
      </c>
      <c r="AQ114" s="4">
        <f t="shared" si="89"/>
        <v>0</v>
      </c>
      <c r="AR114" s="4">
        <f t="shared" si="89"/>
        <v>0</v>
      </c>
      <c r="AS114" s="4">
        <f t="shared" si="89"/>
        <v>0</v>
      </c>
      <c r="AT114" s="4">
        <f t="shared" si="89"/>
        <v>0</v>
      </c>
      <c r="AU114" s="4">
        <f t="shared" si="89"/>
        <v>0</v>
      </c>
      <c r="AV114" s="4">
        <f t="shared" si="89"/>
        <v>0</v>
      </c>
      <c r="AW114" s="4">
        <f t="shared" si="89"/>
        <v>0</v>
      </c>
      <c r="AX114" s="4">
        <f t="shared" si="89"/>
        <v>0</v>
      </c>
      <c r="AY114" s="4">
        <f t="shared" si="89"/>
        <v>0</v>
      </c>
      <c r="AZ114" s="4">
        <f t="shared" si="89"/>
        <v>0</v>
      </c>
      <c r="BA114" s="4">
        <f t="shared" si="89"/>
        <v>0</v>
      </c>
      <c r="BB114" s="4">
        <f t="shared" si="89"/>
        <v>0</v>
      </c>
      <c r="BC114" s="4">
        <f t="shared" si="89"/>
        <v>0</v>
      </c>
      <c r="BD114" s="4">
        <f t="shared" si="89"/>
        <v>0</v>
      </c>
      <c r="BE114" s="4">
        <f t="shared" si="87"/>
        <v>0</v>
      </c>
      <c r="BF114" s="4">
        <f t="shared" si="87"/>
        <v>0</v>
      </c>
      <c r="BG114" s="4">
        <f t="shared" si="87"/>
        <v>0</v>
      </c>
      <c r="BH114" s="4">
        <f t="shared" si="87"/>
        <v>0</v>
      </c>
      <c r="BI114" s="4">
        <f t="shared" si="87"/>
        <v>0</v>
      </c>
      <c r="BJ114" s="4">
        <f t="shared" si="71"/>
        <v>952.73658549474669</v>
      </c>
      <c r="BK114" s="4">
        <f t="shared" si="68"/>
        <v>17529.716575904709</v>
      </c>
      <c r="BL114" s="4">
        <f t="shared" si="76"/>
        <v>1.5036348962944042</v>
      </c>
      <c r="BM114" s="4">
        <f t="shared" si="62"/>
        <v>308688.59571135143</v>
      </c>
      <c r="BN114" s="18">
        <f t="shared" si="77"/>
        <v>1.4953508725620532</v>
      </c>
      <c r="BO114" s="4">
        <f t="shared" si="63"/>
        <v>5.6787703917304411</v>
      </c>
      <c r="BP114" s="27"/>
      <c r="BQ114" s="4">
        <f>I114+AJ114+BK114+SUM(J$11:J114)</f>
        <v>4999999.9999999981</v>
      </c>
      <c r="BR114" s="27"/>
      <c r="BS114">
        <f t="shared" si="55"/>
        <v>103</v>
      </c>
      <c r="BT114" s="11">
        <f t="shared" si="56"/>
        <v>0.88283099232893614</v>
      </c>
      <c r="BU114" s="9">
        <f t="shared" si="84"/>
        <v>2188.5361909943335</v>
      </c>
      <c r="BV114" s="9">
        <f t="shared" si="84"/>
        <v>1976.5976552209622</v>
      </c>
      <c r="BW114" s="9">
        <f t="shared" si="84"/>
        <v>1896.2562815459137</v>
      </c>
      <c r="BX114" s="9">
        <f t="shared" si="84"/>
        <v>1816.5463725483335</v>
      </c>
      <c r="BY114" s="9">
        <f t="shared" si="84"/>
        <v>1737.7799800359703</v>
      </c>
      <c r="BZ114" s="9">
        <f t="shared" si="84"/>
        <v>1660.2340913667026</v>
      </c>
      <c r="CA114" s="9">
        <f t="shared" si="84"/>
        <v>1584.1507492964627</v>
      </c>
      <c r="CB114" s="9">
        <f t="shared" si="84"/>
        <v>1509.7378573461986</v>
      </c>
      <c r="CC114" s="9">
        <f t="shared" si="84"/>
        <v>1437.1705729233661</v>
      </c>
      <c r="CD114" s="9">
        <f t="shared" si="84"/>
        <v>1366.5936865692627</v>
      </c>
      <c r="CE114" s="9">
        <f t="shared" si="84"/>
        <v>0</v>
      </c>
      <c r="CF114" s="9">
        <f t="shared" si="83"/>
        <v>0</v>
      </c>
      <c r="CG114" s="9">
        <f t="shared" si="83"/>
        <v>0</v>
      </c>
      <c r="CH114" s="9">
        <f t="shared" si="83"/>
        <v>0</v>
      </c>
      <c r="CI114" s="9">
        <f t="shared" si="83"/>
        <v>0</v>
      </c>
      <c r="CJ114" s="9">
        <f t="shared" si="83"/>
        <v>0</v>
      </c>
      <c r="CK114" s="9">
        <f t="shared" si="80"/>
        <v>0</v>
      </c>
      <c r="CL114" s="9">
        <f t="shared" si="80"/>
        <v>0</v>
      </c>
      <c r="CM114" s="9">
        <f t="shared" si="80"/>
        <v>0</v>
      </c>
      <c r="CN114" s="9">
        <f t="shared" si="46"/>
        <v>0</v>
      </c>
      <c r="CO114" s="9">
        <f t="shared" si="46"/>
        <v>0</v>
      </c>
      <c r="CP114" s="9">
        <f t="shared" si="46"/>
        <v>0</v>
      </c>
      <c r="CQ114" s="9">
        <f t="shared" si="75"/>
        <v>17173.603437847505</v>
      </c>
      <c r="CR114" s="27"/>
    </row>
    <row r="115" spans="2:96" x14ac:dyDescent="0.2">
      <c r="B115" s="1">
        <f t="shared" si="69"/>
        <v>43964</v>
      </c>
      <c r="C115" s="8">
        <f t="shared" si="64"/>
        <v>14.857142857142858</v>
      </c>
      <c r="D115">
        <f t="shared" si="72"/>
        <v>104</v>
      </c>
      <c r="E115" s="14">
        <f t="shared" si="70"/>
        <v>0.15</v>
      </c>
      <c r="F115" s="3">
        <f t="shared" si="65"/>
        <v>2.8576511180631639</v>
      </c>
      <c r="G115" s="3">
        <f t="shared" si="57"/>
        <v>1.4189999999999996</v>
      </c>
      <c r="H115" s="27"/>
      <c r="I115" s="4">
        <f t="shared" si="66"/>
        <v>2176615.4138263729</v>
      </c>
      <c r="J115" s="4"/>
      <c r="K115" s="4">
        <f t="shared" si="58"/>
        <v>325862.19914919895</v>
      </c>
      <c r="L115" s="4">
        <f t="shared" si="85"/>
        <v>1.4868794759794948</v>
      </c>
      <c r="N115" s="4">
        <f t="shared" si="73"/>
        <v>17173.603437847505</v>
      </c>
      <c r="O115" s="4">
        <f t="shared" si="88"/>
        <v>15535.053612829875</v>
      </c>
      <c r="P115" s="4">
        <f t="shared" si="88"/>
        <v>14926.206506084365</v>
      </c>
      <c r="Q115" s="4">
        <f t="shared" si="88"/>
        <v>14319.511495954846</v>
      </c>
      <c r="R115" s="4">
        <f t="shared" si="88"/>
        <v>13717.584968754714</v>
      </c>
      <c r="S115" s="4">
        <f t="shared" si="88"/>
        <v>13122.783372550555</v>
      </c>
      <c r="T115" s="4">
        <f t="shared" si="88"/>
        <v>12537.198367469728</v>
      </c>
      <c r="U115" s="4">
        <f t="shared" si="88"/>
        <v>11962.657730727695</v>
      </c>
      <c r="V115" s="4">
        <f t="shared" si="88"/>
        <v>11400.73143832783</v>
      </c>
      <c r="W115" s="4">
        <f t="shared" si="88"/>
        <v>10852.742185168532</v>
      </c>
      <c r="X115" s="4">
        <f t="shared" si="88"/>
        <v>10319.783351844389</v>
      </c>
      <c r="Y115" s="4">
        <f t="shared" si="88"/>
        <v>9802.8428163257377</v>
      </c>
      <c r="Z115" s="4">
        <f t="shared" si="88"/>
        <v>9302.7320899921724</v>
      </c>
      <c r="AA115" s="4">
        <f t="shared" si="88"/>
        <v>8820.0564015112395</v>
      </c>
      <c r="AB115" s="4">
        <f t="shared" si="88"/>
        <v>8355.2116360326836</v>
      </c>
      <c r="AC115" s="4">
        <f t="shared" si="88"/>
        <v>7908.3978118888326</v>
      </c>
      <c r="AD115" s="4">
        <f t="shared" si="88"/>
        <v>7479.6417226956082</v>
      </c>
      <c r="AE115" s="4">
        <f t="shared" si="86"/>
        <v>7068.8236364242457</v>
      </c>
      <c r="AF115" s="4">
        <f t="shared" si="86"/>
        <v>6675.7046618012446</v>
      </c>
      <c r="AG115" s="4">
        <f t="shared" si="86"/>
        <v>6299.953174819887</v>
      </c>
      <c r="AH115" s="4">
        <f t="shared" si="86"/>
        <v>5941.1961922053697</v>
      </c>
      <c r="AI115" s="4">
        <f t="shared" si="60"/>
        <v>83818.466795260814</v>
      </c>
      <c r="AJ115" s="4">
        <f t="shared" si="67"/>
        <v>307340.88340651779</v>
      </c>
      <c r="AK115" s="27"/>
      <c r="AL115">
        <f t="shared" si="53"/>
        <v>104</v>
      </c>
      <c r="AM115" s="14"/>
      <c r="AN115" s="14"/>
      <c r="AO115" s="4">
        <f t="shared" si="89"/>
        <v>991.599166776375</v>
      </c>
      <c r="AP115" s="4">
        <f t="shared" si="89"/>
        <v>0</v>
      </c>
      <c r="AQ115" s="4">
        <f t="shared" si="89"/>
        <v>0</v>
      </c>
      <c r="AR115" s="4">
        <f t="shared" si="89"/>
        <v>0</v>
      </c>
      <c r="AS115" s="4">
        <f t="shared" si="89"/>
        <v>0</v>
      </c>
      <c r="AT115" s="4">
        <f t="shared" si="89"/>
        <v>0</v>
      </c>
      <c r="AU115" s="4">
        <f t="shared" si="89"/>
        <v>0</v>
      </c>
      <c r="AV115" s="4">
        <f t="shared" si="89"/>
        <v>0</v>
      </c>
      <c r="AW115" s="4">
        <f t="shared" si="89"/>
        <v>0</v>
      </c>
      <c r="AX115" s="4">
        <f t="shared" si="89"/>
        <v>0</v>
      </c>
      <c r="AY115" s="4">
        <f t="shared" si="89"/>
        <v>0</v>
      </c>
      <c r="AZ115" s="4">
        <f t="shared" si="89"/>
        <v>0</v>
      </c>
      <c r="BA115" s="4">
        <f t="shared" si="89"/>
        <v>0</v>
      </c>
      <c r="BB115" s="4">
        <f t="shared" si="89"/>
        <v>0</v>
      </c>
      <c r="BC115" s="4">
        <f t="shared" si="89"/>
        <v>0</v>
      </c>
      <c r="BD115" s="4">
        <f t="shared" si="89"/>
        <v>0</v>
      </c>
      <c r="BE115" s="4">
        <f t="shared" si="87"/>
        <v>0</v>
      </c>
      <c r="BF115" s="4">
        <f t="shared" si="87"/>
        <v>0</v>
      </c>
      <c r="BG115" s="4">
        <f t="shared" si="87"/>
        <v>0</v>
      </c>
      <c r="BH115" s="4">
        <f t="shared" si="87"/>
        <v>0</v>
      </c>
      <c r="BI115" s="4">
        <f t="shared" si="87"/>
        <v>0</v>
      </c>
      <c r="BJ115" s="4">
        <f t="shared" si="71"/>
        <v>991.599166776375</v>
      </c>
      <c r="BK115" s="4">
        <f t="shared" si="68"/>
        <v>18521.315742681083</v>
      </c>
      <c r="BL115" s="4">
        <f t="shared" si="76"/>
        <v>1.4953508725620532</v>
      </c>
      <c r="BM115" s="4">
        <f t="shared" si="62"/>
        <v>325862.19914919889</v>
      </c>
      <c r="BN115" s="18">
        <f t="shared" si="77"/>
        <v>1.4868794759794943</v>
      </c>
      <c r="BO115" s="4">
        <f t="shared" si="63"/>
        <v>5.6837877455681616</v>
      </c>
      <c r="BP115" s="27"/>
      <c r="BQ115" s="4">
        <f>I115+AJ115+BK115+SUM(J$11:J115)</f>
        <v>4999999.9999999981</v>
      </c>
      <c r="BR115" s="27"/>
      <c r="BS115">
        <f t="shared" si="55"/>
        <v>104</v>
      </c>
      <c r="BT115" s="11">
        <f t="shared" si="56"/>
        <v>0.87626960919204044</v>
      </c>
      <c r="BU115" s="9">
        <f t="shared" si="84"/>
        <v>2257.3060159352572</v>
      </c>
      <c r="BV115" s="9">
        <f t="shared" si="84"/>
        <v>2041.9343037137746</v>
      </c>
      <c r="BW115" s="9">
        <f t="shared" si="84"/>
        <v>1961.9071712709356</v>
      </c>
      <c r="BX115" s="9">
        <f t="shared" si="84"/>
        <v>1882.1629113571923</v>
      </c>
      <c r="BY115" s="9">
        <f t="shared" si="84"/>
        <v>1803.0454229443953</v>
      </c>
      <c r="BZ115" s="9">
        <f t="shared" si="84"/>
        <v>1724.8644386065021</v>
      </c>
      <c r="CA115" s="9">
        <f t="shared" si="84"/>
        <v>1647.8948870738679</v>
      </c>
      <c r="CB115" s="9">
        <f t="shared" si="84"/>
        <v>1572.3770121904349</v>
      </c>
      <c r="CC115" s="9">
        <f t="shared" si="84"/>
        <v>1498.5171722950406</v>
      </c>
      <c r="CD115" s="9">
        <f t="shared" si="84"/>
        <v>1426.4892229889399</v>
      </c>
      <c r="CE115" s="9">
        <f t="shared" si="84"/>
        <v>0</v>
      </c>
      <c r="CF115" s="9">
        <f t="shared" si="83"/>
        <v>0</v>
      </c>
      <c r="CG115" s="9">
        <f t="shared" si="83"/>
        <v>0</v>
      </c>
      <c r="CH115" s="9">
        <f t="shared" si="83"/>
        <v>0</v>
      </c>
      <c r="CI115" s="9">
        <f t="shared" si="83"/>
        <v>0</v>
      </c>
      <c r="CJ115" s="9">
        <f t="shared" si="83"/>
        <v>0</v>
      </c>
      <c r="CK115" s="9">
        <f t="shared" si="80"/>
        <v>0</v>
      </c>
      <c r="CL115" s="9">
        <f t="shared" si="80"/>
        <v>0</v>
      </c>
      <c r="CM115" s="9">
        <f t="shared" si="80"/>
        <v>0</v>
      </c>
      <c r="CN115" s="9">
        <f t="shared" si="46"/>
        <v>0</v>
      </c>
      <c r="CO115" s="9">
        <f t="shared" si="46"/>
        <v>0</v>
      </c>
      <c r="CP115" s="9">
        <f t="shared" si="46"/>
        <v>0</v>
      </c>
      <c r="CQ115" s="9">
        <f t="shared" si="75"/>
        <v>17816.498558376341</v>
      </c>
      <c r="CR115" s="27"/>
    </row>
    <row r="116" spans="2:96" x14ac:dyDescent="0.2">
      <c r="B116" s="1">
        <f t="shared" si="69"/>
        <v>43965</v>
      </c>
      <c r="C116" s="8">
        <f t="shared" si="64"/>
        <v>15</v>
      </c>
      <c r="D116">
        <f t="shared" si="72"/>
        <v>105</v>
      </c>
      <c r="E116" s="14">
        <f t="shared" si="70"/>
        <v>0.15</v>
      </c>
      <c r="F116" s="3">
        <f t="shared" si="65"/>
        <v>2.8576511180631639</v>
      </c>
      <c r="G116" s="3">
        <f t="shared" si="57"/>
        <v>1.4189999999999996</v>
      </c>
      <c r="H116" s="27"/>
      <c r="I116" s="4">
        <f t="shared" si="66"/>
        <v>2158798.9152679965</v>
      </c>
      <c r="J116" s="4"/>
      <c r="K116" s="4">
        <f t="shared" si="58"/>
        <v>343678.69770757528</v>
      </c>
      <c r="L116" s="4">
        <f t="shared" si="85"/>
        <v>1.4782140550578884</v>
      </c>
      <c r="N116" s="4">
        <f t="shared" si="73"/>
        <v>17816.498558376341</v>
      </c>
      <c r="O116" s="4">
        <f t="shared" si="88"/>
        <v>16143.187231576654</v>
      </c>
      <c r="P116" s="4">
        <f t="shared" si="88"/>
        <v>15535.053612829875</v>
      </c>
      <c r="Q116" s="4">
        <f t="shared" si="88"/>
        <v>14926.206506084365</v>
      </c>
      <c r="R116" s="4">
        <f t="shared" si="88"/>
        <v>14319.511495954846</v>
      </c>
      <c r="S116" s="4">
        <f t="shared" si="88"/>
        <v>13717.584968754714</v>
      </c>
      <c r="T116" s="4">
        <f t="shared" si="88"/>
        <v>13122.783372550555</v>
      </c>
      <c r="U116" s="4">
        <f t="shared" si="88"/>
        <v>12537.198367469728</v>
      </c>
      <c r="V116" s="4">
        <f t="shared" si="88"/>
        <v>11962.657730727695</v>
      </c>
      <c r="W116" s="4">
        <f t="shared" si="88"/>
        <v>11400.73143832783</v>
      </c>
      <c r="X116" s="4">
        <f t="shared" si="88"/>
        <v>10852.742185168532</v>
      </c>
      <c r="Y116" s="4">
        <f t="shared" si="88"/>
        <v>10319.783351844389</v>
      </c>
      <c r="Z116" s="4">
        <f t="shared" si="88"/>
        <v>9802.8428163257377</v>
      </c>
      <c r="AA116" s="4">
        <f t="shared" si="88"/>
        <v>9302.7320899921724</v>
      </c>
      <c r="AB116" s="4">
        <f t="shared" si="88"/>
        <v>8820.0564015112395</v>
      </c>
      <c r="AC116" s="4">
        <f t="shared" si="88"/>
        <v>8355.2116360326836</v>
      </c>
      <c r="AD116" s="4">
        <f t="shared" si="88"/>
        <v>7908.3978118888326</v>
      </c>
      <c r="AE116" s="4">
        <f t="shared" si="86"/>
        <v>7479.6417226956082</v>
      </c>
      <c r="AF116" s="4">
        <f t="shared" si="86"/>
        <v>7068.8236364242457</v>
      </c>
      <c r="AG116" s="4">
        <f t="shared" si="86"/>
        <v>6675.7046618012446</v>
      </c>
      <c r="AH116" s="4">
        <f t="shared" si="86"/>
        <v>6299.953174819887</v>
      </c>
      <c r="AI116" s="4">
        <f t="shared" si="60"/>
        <v>89759.662987466188</v>
      </c>
      <c r="AJ116" s="4">
        <f t="shared" si="67"/>
        <v>324126.96575862332</v>
      </c>
      <c r="AK116" s="27"/>
      <c r="AL116">
        <f t="shared" si="53"/>
        <v>105</v>
      </c>
      <c r="AM116" s="14"/>
      <c r="AN116" s="14"/>
      <c r="AO116" s="4">
        <f t="shared" si="89"/>
        <v>1030.4162062708504</v>
      </c>
      <c r="AP116" s="4">
        <f t="shared" si="89"/>
        <v>0</v>
      </c>
      <c r="AQ116" s="4">
        <f t="shared" si="89"/>
        <v>0</v>
      </c>
      <c r="AR116" s="4">
        <f t="shared" si="89"/>
        <v>0</v>
      </c>
      <c r="AS116" s="4">
        <f t="shared" si="89"/>
        <v>0</v>
      </c>
      <c r="AT116" s="4">
        <f t="shared" si="89"/>
        <v>0</v>
      </c>
      <c r="AU116" s="4">
        <f t="shared" si="89"/>
        <v>0</v>
      </c>
      <c r="AV116" s="4">
        <f t="shared" si="89"/>
        <v>0</v>
      </c>
      <c r="AW116" s="4">
        <f t="shared" si="89"/>
        <v>0</v>
      </c>
      <c r="AX116" s="4">
        <f t="shared" si="89"/>
        <v>0</v>
      </c>
      <c r="AY116" s="4">
        <f t="shared" si="89"/>
        <v>0</v>
      </c>
      <c r="AZ116" s="4">
        <f t="shared" si="89"/>
        <v>0</v>
      </c>
      <c r="BA116" s="4">
        <f t="shared" si="89"/>
        <v>0</v>
      </c>
      <c r="BB116" s="4">
        <f t="shared" si="89"/>
        <v>0</v>
      </c>
      <c r="BC116" s="4">
        <f t="shared" si="89"/>
        <v>0</v>
      </c>
      <c r="BD116" s="4">
        <f t="shared" si="89"/>
        <v>0</v>
      </c>
      <c r="BE116" s="4">
        <f t="shared" si="87"/>
        <v>0</v>
      </c>
      <c r="BF116" s="4">
        <f t="shared" si="87"/>
        <v>0</v>
      </c>
      <c r="BG116" s="4">
        <f t="shared" si="87"/>
        <v>0</v>
      </c>
      <c r="BH116" s="4">
        <f t="shared" si="87"/>
        <v>0</v>
      </c>
      <c r="BI116" s="4">
        <f t="shared" si="87"/>
        <v>0</v>
      </c>
      <c r="BJ116" s="4">
        <f t="shared" si="71"/>
        <v>1030.4162062708504</v>
      </c>
      <c r="BK116" s="4">
        <f t="shared" si="68"/>
        <v>19551.731948951932</v>
      </c>
      <c r="BL116" s="4">
        <f t="shared" si="76"/>
        <v>1.4868794759794945</v>
      </c>
      <c r="BM116" s="4">
        <f t="shared" si="62"/>
        <v>343678.69770757528</v>
      </c>
      <c r="BN116" s="18">
        <f t="shared" si="77"/>
        <v>1.4782140550578882</v>
      </c>
      <c r="BO116" s="4">
        <f t="shared" si="63"/>
        <v>5.688956597940745</v>
      </c>
      <c r="BP116" s="27"/>
      <c r="BQ116" s="4">
        <f>I116+AJ116+BK116+SUM(J$11:J116)</f>
        <v>4999999.9999999981</v>
      </c>
      <c r="BR116" s="27"/>
      <c r="BS116">
        <f t="shared" si="55"/>
        <v>105</v>
      </c>
      <c r="BT116" s="11">
        <f t="shared" si="56"/>
        <v>0.86945765548804621</v>
      </c>
      <c r="BU116" s="9">
        <f t="shared" si="84"/>
        <v>2323.6036598358073</v>
      </c>
      <c r="BV116" s="9">
        <f t="shared" si="84"/>
        <v>2105.3726583706803</v>
      </c>
      <c r="BW116" s="9">
        <f t="shared" si="84"/>
        <v>2026.0606938138249</v>
      </c>
      <c r="BX116" s="9">
        <f t="shared" si="84"/>
        <v>1946.6556771165799</v>
      </c>
      <c r="BY116" s="9">
        <f t="shared" si="84"/>
        <v>1867.5313339510537</v>
      </c>
      <c r="BZ116" s="9">
        <f t="shared" si="84"/>
        <v>1789.0288898837307</v>
      </c>
      <c r="CA116" s="9">
        <f t="shared" si="84"/>
        <v>1711.4556696862981</v>
      </c>
      <c r="CB116" s="9">
        <f t="shared" si="84"/>
        <v>1635.0844648453185</v>
      </c>
      <c r="CC116" s="9">
        <f t="shared" si="84"/>
        <v>1560.153651594668</v>
      </c>
      <c r="CD116" s="9">
        <f t="shared" si="84"/>
        <v>1486.8679840826064</v>
      </c>
      <c r="CE116" s="9">
        <f t="shared" si="84"/>
        <v>0</v>
      </c>
      <c r="CF116" s="9">
        <f t="shared" si="83"/>
        <v>0</v>
      </c>
      <c r="CG116" s="9">
        <f t="shared" si="83"/>
        <v>0</v>
      </c>
      <c r="CH116" s="9">
        <f t="shared" si="83"/>
        <v>0</v>
      </c>
      <c r="CI116" s="9">
        <f t="shared" si="83"/>
        <v>0</v>
      </c>
      <c r="CJ116" s="9">
        <f t="shared" si="83"/>
        <v>0</v>
      </c>
      <c r="CK116" s="9">
        <f t="shared" si="80"/>
        <v>0</v>
      </c>
      <c r="CL116" s="9">
        <f t="shared" si="80"/>
        <v>0</v>
      </c>
      <c r="CM116" s="9">
        <f t="shared" si="80"/>
        <v>0</v>
      </c>
      <c r="CN116" s="9">
        <f t="shared" si="46"/>
        <v>0</v>
      </c>
      <c r="CO116" s="9">
        <f t="shared" si="46"/>
        <v>0</v>
      </c>
      <c r="CP116" s="9">
        <f t="shared" si="46"/>
        <v>0</v>
      </c>
      <c r="CQ116" s="9">
        <f t="shared" si="75"/>
        <v>18451.814683180568</v>
      </c>
      <c r="CR116" s="27"/>
    </row>
    <row r="117" spans="2:96" x14ac:dyDescent="0.2">
      <c r="B117" s="1">
        <f t="shared" si="69"/>
        <v>43966</v>
      </c>
      <c r="C117" s="8">
        <f t="shared" si="64"/>
        <v>15.142857142857142</v>
      </c>
      <c r="D117">
        <f t="shared" si="72"/>
        <v>106</v>
      </c>
      <c r="E117" s="14">
        <f t="shared" si="70"/>
        <v>0.15</v>
      </c>
      <c r="F117" s="3">
        <f t="shared" si="65"/>
        <v>2.8576511180631639</v>
      </c>
      <c r="G117" s="3">
        <f t="shared" si="57"/>
        <v>1.4189999999999996</v>
      </c>
      <c r="H117" s="27"/>
      <c r="I117" s="4">
        <f t="shared" si="66"/>
        <v>2140347.1005848157</v>
      </c>
      <c r="J117" s="4"/>
      <c r="K117" s="4">
        <f t="shared" si="58"/>
        <v>362130.51239075587</v>
      </c>
      <c r="L117" s="4">
        <f t="shared" si="85"/>
        <v>1.4693497801668567</v>
      </c>
      <c r="N117" s="4">
        <f t="shared" si="73"/>
        <v>18451.814683180568</v>
      </c>
      <c r="O117" s="4">
        <f t="shared" si="88"/>
        <v>16747.50864487376</v>
      </c>
      <c r="P117" s="4">
        <f t="shared" si="88"/>
        <v>16143.187231576654</v>
      </c>
      <c r="Q117" s="4">
        <f t="shared" si="88"/>
        <v>15535.053612829875</v>
      </c>
      <c r="R117" s="4">
        <f t="shared" si="88"/>
        <v>14926.206506084365</v>
      </c>
      <c r="S117" s="4">
        <f t="shared" si="88"/>
        <v>14319.511495954846</v>
      </c>
      <c r="T117" s="4">
        <f t="shared" si="88"/>
        <v>13717.584968754714</v>
      </c>
      <c r="U117" s="4">
        <f t="shared" si="88"/>
        <v>13122.783372550555</v>
      </c>
      <c r="V117" s="4">
        <f t="shared" si="88"/>
        <v>12537.198367469728</v>
      </c>
      <c r="W117" s="4">
        <f t="shared" si="88"/>
        <v>11962.657730727695</v>
      </c>
      <c r="X117" s="4">
        <f t="shared" si="88"/>
        <v>11400.73143832783</v>
      </c>
      <c r="Y117" s="4">
        <f t="shared" si="88"/>
        <v>10852.742185168532</v>
      </c>
      <c r="Z117" s="4">
        <f t="shared" si="88"/>
        <v>10319.783351844389</v>
      </c>
      <c r="AA117" s="4">
        <f t="shared" si="88"/>
        <v>9802.8428163257377</v>
      </c>
      <c r="AB117" s="4">
        <f t="shared" si="88"/>
        <v>9302.7320899921724</v>
      </c>
      <c r="AC117" s="4">
        <f t="shared" si="88"/>
        <v>8820.0564015112395</v>
      </c>
      <c r="AD117" s="4">
        <f t="shared" si="88"/>
        <v>8355.2116360326836</v>
      </c>
      <c r="AE117" s="4">
        <f t="shared" si="86"/>
        <v>7908.3978118888326</v>
      </c>
      <c r="AF117" s="4">
        <f t="shared" si="86"/>
        <v>7479.6417226956082</v>
      </c>
      <c r="AG117" s="4">
        <f t="shared" si="86"/>
        <v>7068.8236364242457</v>
      </c>
      <c r="AH117" s="4">
        <f t="shared" si="86"/>
        <v>6675.7046618012446</v>
      </c>
      <c r="AI117" s="4">
        <f t="shared" si="60"/>
        <v>96059.616162286082</v>
      </c>
      <c r="AJ117" s="4">
        <f t="shared" si="67"/>
        <v>341509.79052830138</v>
      </c>
      <c r="AK117" s="27"/>
      <c r="AL117">
        <f t="shared" si="53"/>
        <v>106</v>
      </c>
      <c r="AM117" s="14"/>
      <c r="AN117" s="14"/>
      <c r="AO117" s="4">
        <f t="shared" si="89"/>
        <v>1068.9899135025805</v>
      </c>
      <c r="AP117" s="4">
        <f t="shared" si="89"/>
        <v>0</v>
      </c>
      <c r="AQ117" s="4">
        <f t="shared" si="89"/>
        <v>0</v>
      </c>
      <c r="AR117" s="4">
        <f t="shared" si="89"/>
        <v>0</v>
      </c>
      <c r="AS117" s="4">
        <f t="shared" si="89"/>
        <v>0</v>
      </c>
      <c r="AT117" s="4">
        <f t="shared" si="89"/>
        <v>0</v>
      </c>
      <c r="AU117" s="4">
        <f t="shared" si="89"/>
        <v>0</v>
      </c>
      <c r="AV117" s="4">
        <f t="shared" si="89"/>
        <v>0</v>
      </c>
      <c r="AW117" s="4">
        <f t="shared" si="89"/>
        <v>0</v>
      </c>
      <c r="AX117" s="4">
        <f t="shared" si="89"/>
        <v>0</v>
      </c>
      <c r="AY117" s="4">
        <f t="shared" si="89"/>
        <v>0</v>
      </c>
      <c r="AZ117" s="4">
        <f t="shared" si="89"/>
        <v>0</v>
      </c>
      <c r="BA117" s="4">
        <f t="shared" si="89"/>
        <v>0</v>
      </c>
      <c r="BB117" s="4">
        <f t="shared" si="89"/>
        <v>0</v>
      </c>
      <c r="BC117" s="4">
        <f t="shared" si="89"/>
        <v>0</v>
      </c>
      <c r="BD117" s="4">
        <f t="shared" si="89"/>
        <v>0</v>
      </c>
      <c r="BE117" s="4">
        <f t="shared" si="87"/>
        <v>0</v>
      </c>
      <c r="BF117" s="4">
        <f t="shared" si="87"/>
        <v>0</v>
      </c>
      <c r="BG117" s="4">
        <f t="shared" si="87"/>
        <v>0</v>
      </c>
      <c r="BH117" s="4">
        <f t="shared" si="87"/>
        <v>0</v>
      </c>
      <c r="BI117" s="4">
        <f t="shared" si="87"/>
        <v>0</v>
      </c>
      <c r="BJ117" s="4">
        <f t="shared" si="71"/>
        <v>1068.9899135025805</v>
      </c>
      <c r="BK117" s="4">
        <f t="shared" si="68"/>
        <v>20620.721862454513</v>
      </c>
      <c r="BL117" s="4">
        <f t="shared" si="76"/>
        <v>1.4782140550578882</v>
      </c>
      <c r="BM117" s="4">
        <f t="shared" si="62"/>
        <v>362130.51239075587</v>
      </c>
      <c r="BN117" s="18">
        <f t="shared" si="77"/>
        <v>1.4693497801668567</v>
      </c>
      <c r="BO117" s="4">
        <f t="shared" si="63"/>
        <v>5.6942790394319998</v>
      </c>
      <c r="BP117" s="27"/>
      <c r="BQ117" s="4">
        <f>I117+AJ117+BK117+SUM(J$11:J117)</f>
        <v>4999999.9999999981</v>
      </c>
      <c r="BR117" s="27"/>
      <c r="BS117">
        <f t="shared" si="55"/>
        <v>106</v>
      </c>
      <c r="BT117" s="11">
        <f t="shared" si="56"/>
        <v>0.8623974687053233</v>
      </c>
      <c r="BU117" s="9">
        <f t="shared" si="84"/>
        <v>2386.9197413691959</v>
      </c>
      <c r="BV117" s="9">
        <f t="shared" si="84"/>
        <v>2166.4513593689476</v>
      </c>
      <c r="BW117" s="9">
        <f t="shared" si="84"/>
        <v>2088.2765708021702</v>
      </c>
      <c r="BX117" s="9">
        <f t="shared" si="84"/>
        <v>2009.6086367858959</v>
      </c>
      <c r="BY117" s="9">
        <f t="shared" si="84"/>
        <v>1930.8484062330124</v>
      </c>
      <c r="BZ117" s="9">
        <f t="shared" si="84"/>
        <v>1852.3665700812353</v>
      </c>
      <c r="CA117" s="9">
        <f t="shared" si="84"/>
        <v>1774.5015830706386</v>
      </c>
      <c r="CB117" s="9">
        <f t="shared" si="84"/>
        <v>1697.5582744283854</v>
      </c>
      <c r="CC117" s="9">
        <f t="shared" si="84"/>
        <v>1621.8072205143608</v>
      </c>
      <c r="CD117" s="9">
        <f t="shared" si="84"/>
        <v>1547.4848618951596</v>
      </c>
      <c r="CE117" s="9">
        <f t="shared" si="84"/>
        <v>0</v>
      </c>
      <c r="CF117" s="9">
        <f t="shared" si="83"/>
        <v>0</v>
      </c>
      <c r="CG117" s="9">
        <f t="shared" si="83"/>
        <v>0</v>
      </c>
      <c r="CH117" s="9">
        <f t="shared" si="83"/>
        <v>0</v>
      </c>
      <c r="CI117" s="9">
        <f t="shared" si="83"/>
        <v>0</v>
      </c>
      <c r="CJ117" s="9">
        <f t="shared" si="83"/>
        <v>0</v>
      </c>
      <c r="CK117" s="9">
        <f t="shared" si="80"/>
        <v>0</v>
      </c>
      <c r="CL117" s="9">
        <f t="shared" si="80"/>
        <v>0</v>
      </c>
      <c r="CM117" s="9">
        <f t="shared" si="80"/>
        <v>0</v>
      </c>
      <c r="CN117" s="9">
        <f t="shared" si="46"/>
        <v>0</v>
      </c>
      <c r="CO117" s="9">
        <f t="shared" si="46"/>
        <v>0</v>
      </c>
      <c r="CP117" s="9">
        <f t="shared" si="46"/>
        <v>0</v>
      </c>
      <c r="CQ117" s="9">
        <f t="shared" si="75"/>
        <v>19075.823224548996</v>
      </c>
      <c r="CR117" s="27"/>
    </row>
    <row r="118" spans="2:96" x14ac:dyDescent="0.2">
      <c r="B118" s="1">
        <f t="shared" si="69"/>
        <v>43967</v>
      </c>
      <c r="C118" s="8">
        <f t="shared" si="64"/>
        <v>15.285714285714286</v>
      </c>
      <c r="D118">
        <f t="shared" si="72"/>
        <v>107</v>
      </c>
      <c r="E118" s="14">
        <f t="shared" si="70"/>
        <v>0.15</v>
      </c>
      <c r="F118" s="3">
        <f t="shared" si="65"/>
        <v>2.8576511180631639</v>
      </c>
      <c r="G118" s="3">
        <f t="shared" si="57"/>
        <v>1.4189999999999996</v>
      </c>
      <c r="H118" s="27"/>
      <c r="I118" s="4">
        <f t="shared" si="66"/>
        <v>2121271.2773602665</v>
      </c>
      <c r="J118" s="4"/>
      <c r="K118" s="4">
        <f t="shared" si="58"/>
        <v>381206.33561530488</v>
      </c>
      <c r="L118" s="4">
        <f t="shared" si="85"/>
        <v>1.4602838513099354</v>
      </c>
      <c r="N118" s="4">
        <f t="shared" si="73"/>
        <v>19075.823224548996</v>
      </c>
      <c r="O118" s="4">
        <f t="shared" si="88"/>
        <v>17344.705802189732</v>
      </c>
      <c r="P118" s="4">
        <f t="shared" si="88"/>
        <v>16747.50864487376</v>
      </c>
      <c r="Q118" s="4">
        <f t="shared" si="88"/>
        <v>16143.187231576654</v>
      </c>
      <c r="R118" s="4">
        <f t="shared" si="88"/>
        <v>15535.053612829875</v>
      </c>
      <c r="S118" s="4">
        <f t="shared" si="88"/>
        <v>14926.206506084365</v>
      </c>
      <c r="T118" s="4">
        <f t="shared" si="88"/>
        <v>14319.511495954846</v>
      </c>
      <c r="U118" s="4">
        <f t="shared" si="88"/>
        <v>13717.584968754714</v>
      </c>
      <c r="V118" s="4">
        <f t="shared" si="88"/>
        <v>13122.783372550555</v>
      </c>
      <c r="W118" s="4">
        <f t="shared" si="88"/>
        <v>12537.198367469728</v>
      </c>
      <c r="X118" s="4">
        <f t="shared" si="88"/>
        <v>11962.657730727695</v>
      </c>
      <c r="Y118" s="4">
        <f t="shared" si="88"/>
        <v>11400.73143832783</v>
      </c>
      <c r="Z118" s="4">
        <f t="shared" si="88"/>
        <v>10852.742185168532</v>
      </c>
      <c r="AA118" s="4">
        <f t="shared" si="88"/>
        <v>10319.783351844389</v>
      </c>
      <c r="AB118" s="4">
        <f t="shared" si="88"/>
        <v>9802.8428163257377</v>
      </c>
      <c r="AC118" s="4">
        <f t="shared" si="88"/>
        <v>9302.7320899921724</v>
      </c>
      <c r="AD118" s="4">
        <f t="shared" si="88"/>
        <v>8820.0564015112395</v>
      </c>
      <c r="AE118" s="4">
        <f t="shared" si="86"/>
        <v>8355.2116360326836</v>
      </c>
      <c r="AF118" s="4">
        <f t="shared" si="86"/>
        <v>7908.3978118888326</v>
      </c>
      <c r="AG118" s="4">
        <f t="shared" si="86"/>
        <v>7479.6417226956082</v>
      </c>
      <c r="AH118" s="4">
        <f t="shared" si="86"/>
        <v>7068.8236364242457</v>
      </c>
      <c r="AI118" s="4">
        <f t="shared" si="60"/>
        <v>102735.32082408732</v>
      </c>
      <c r="AJ118" s="4">
        <f t="shared" si="67"/>
        <v>359478.50487185951</v>
      </c>
      <c r="AK118" s="27"/>
      <c r="AL118">
        <f t="shared" si="53"/>
        <v>107</v>
      </c>
      <c r="AM118" s="14"/>
      <c r="AN118" s="14"/>
      <c r="AO118" s="4">
        <f t="shared" si="89"/>
        <v>1107.108880990834</v>
      </c>
      <c r="AP118" s="4">
        <f t="shared" si="89"/>
        <v>0</v>
      </c>
      <c r="AQ118" s="4">
        <f t="shared" si="89"/>
        <v>0</v>
      </c>
      <c r="AR118" s="4">
        <f t="shared" si="89"/>
        <v>0</v>
      </c>
      <c r="AS118" s="4">
        <f t="shared" si="89"/>
        <v>0</v>
      </c>
      <c r="AT118" s="4">
        <f t="shared" si="89"/>
        <v>0</v>
      </c>
      <c r="AU118" s="4">
        <f t="shared" si="89"/>
        <v>0</v>
      </c>
      <c r="AV118" s="4">
        <f t="shared" si="89"/>
        <v>0</v>
      </c>
      <c r="AW118" s="4">
        <f t="shared" si="89"/>
        <v>0</v>
      </c>
      <c r="AX118" s="4">
        <f t="shared" si="89"/>
        <v>0</v>
      </c>
      <c r="AY118" s="4">
        <f t="shared" si="89"/>
        <v>0</v>
      </c>
      <c r="AZ118" s="4">
        <f t="shared" si="89"/>
        <v>0</v>
      </c>
      <c r="BA118" s="4">
        <f t="shared" si="89"/>
        <v>0</v>
      </c>
      <c r="BB118" s="4">
        <f t="shared" si="89"/>
        <v>0</v>
      </c>
      <c r="BC118" s="4">
        <f t="shared" si="89"/>
        <v>0</v>
      </c>
      <c r="BD118" s="4">
        <f t="shared" si="89"/>
        <v>0</v>
      </c>
      <c r="BE118" s="4">
        <f t="shared" si="87"/>
        <v>0</v>
      </c>
      <c r="BF118" s="4">
        <f t="shared" si="87"/>
        <v>0</v>
      </c>
      <c r="BG118" s="4">
        <f t="shared" si="87"/>
        <v>0</v>
      </c>
      <c r="BH118" s="4">
        <f t="shared" si="87"/>
        <v>0</v>
      </c>
      <c r="BI118" s="4">
        <f t="shared" si="87"/>
        <v>0</v>
      </c>
      <c r="BJ118" s="4">
        <f t="shared" si="71"/>
        <v>1107.108880990834</v>
      </c>
      <c r="BK118" s="4">
        <f t="shared" si="68"/>
        <v>21727.830743445345</v>
      </c>
      <c r="BL118" s="4">
        <f t="shared" si="76"/>
        <v>1.4693497801668562</v>
      </c>
      <c r="BM118" s="4">
        <f t="shared" si="62"/>
        <v>381206.33561530488</v>
      </c>
      <c r="BN118" s="18">
        <f t="shared" si="77"/>
        <v>1.4602838513099357</v>
      </c>
      <c r="BO118" s="4">
        <f t="shared" si="63"/>
        <v>5.6997559362108898</v>
      </c>
      <c r="BP118" s="27"/>
      <c r="BQ118" s="4">
        <f>I118+AJ118+BK118+SUM(J$11:J118)</f>
        <v>4999999.9999999981</v>
      </c>
      <c r="BR118" s="27"/>
      <c r="BS118">
        <f t="shared" si="55"/>
        <v>107</v>
      </c>
      <c r="BT118" s="11">
        <f t="shared" si="56"/>
        <v>0.85509279998871612</v>
      </c>
      <c r="BU118" s="9">
        <f t="shared" si="84"/>
        <v>2446.7398639754069</v>
      </c>
      <c r="BV118" s="9">
        <f t="shared" si="84"/>
        <v>2224.699957406242</v>
      </c>
      <c r="BW118" s="9">
        <f t="shared" si="84"/>
        <v>2148.1011089970498</v>
      </c>
      <c r="BX118" s="9">
        <f t="shared" si="84"/>
        <v>2070.5884755886459</v>
      </c>
      <c r="BY118" s="9">
        <f t="shared" si="84"/>
        <v>1992.5868737654278</v>
      </c>
      <c r="BZ118" s="9">
        <f t="shared" si="84"/>
        <v>1914.4937571746204</v>
      </c>
      <c r="CA118" s="9">
        <f t="shared" si="84"/>
        <v>1836.6766769319956</v>
      </c>
      <c r="CB118" s="9">
        <f t="shared" si="84"/>
        <v>1759.471221002339</v>
      </c>
      <c r="CC118" s="9">
        <f t="shared" si="84"/>
        <v>1683.1796366519432</v>
      </c>
      <c r="CD118" s="9">
        <f t="shared" si="84"/>
        <v>1608.0702084080476</v>
      </c>
      <c r="CE118" s="9">
        <f t="shared" si="84"/>
        <v>0</v>
      </c>
      <c r="CF118" s="9">
        <f t="shared" si="83"/>
        <v>0</v>
      </c>
      <c r="CG118" s="9">
        <f t="shared" si="83"/>
        <v>0</v>
      </c>
      <c r="CH118" s="9">
        <f t="shared" si="83"/>
        <v>0</v>
      </c>
      <c r="CI118" s="9">
        <f t="shared" si="83"/>
        <v>0</v>
      </c>
      <c r="CJ118" s="9">
        <f t="shared" si="83"/>
        <v>0</v>
      </c>
      <c r="CK118" s="9">
        <f t="shared" si="80"/>
        <v>0</v>
      </c>
      <c r="CL118" s="9">
        <f t="shared" si="80"/>
        <v>0</v>
      </c>
      <c r="CM118" s="9">
        <f t="shared" si="80"/>
        <v>0</v>
      </c>
      <c r="CN118" s="9">
        <f t="shared" si="80"/>
        <v>0</v>
      </c>
      <c r="CO118" s="9">
        <f t="shared" si="80"/>
        <v>0</v>
      </c>
      <c r="CP118" s="9">
        <f t="shared" si="80"/>
        <v>0</v>
      </c>
      <c r="CQ118" s="9">
        <f t="shared" si="75"/>
        <v>19684.607779901718</v>
      </c>
      <c r="CR118" s="27"/>
    </row>
    <row r="119" spans="2:96" x14ac:dyDescent="0.2">
      <c r="B119" s="1">
        <f t="shared" si="69"/>
        <v>43968</v>
      </c>
      <c r="C119" s="8">
        <f t="shared" si="64"/>
        <v>15.428571428571429</v>
      </c>
      <c r="D119">
        <f t="shared" si="72"/>
        <v>108</v>
      </c>
      <c r="E119" s="14">
        <f t="shared" si="70"/>
        <v>0.15</v>
      </c>
      <c r="F119" s="3">
        <f t="shared" si="65"/>
        <v>2.8576511180631639</v>
      </c>
      <c r="G119" s="3">
        <f t="shared" si="57"/>
        <v>1.4189999999999996</v>
      </c>
      <c r="H119" s="27"/>
      <c r="I119" s="4">
        <f t="shared" si="66"/>
        <v>2101586.6695803646</v>
      </c>
      <c r="J119" s="4"/>
      <c r="K119" s="4">
        <f t="shared" si="58"/>
        <v>400890.94339520659</v>
      </c>
      <c r="L119" s="4">
        <f t="shared" si="85"/>
        <v>1.4510156022163077</v>
      </c>
      <c r="N119" s="4">
        <f t="shared" si="73"/>
        <v>19684.607779901718</v>
      </c>
      <c r="O119" s="4">
        <f t="shared" si="88"/>
        <v>17931.273831076054</v>
      </c>
      <c r="P119" s="4">
        <f t="shared" si="88"/>
        <v>17344.705802189732</v>
      </c>
      <c r="Q119" s="4">
        <f t="shared" si="88"/>
        <v>16747.50864487376</v>
      </c>
      <c r="R119" s="4">
        <f t="shared" si="88"/>
        <v>16143.187231576654</v>
      </c>
      <c r="S119" s="4">
        <f t="shared" si="88"/>
        <v>15535.053612829875</v>
      </c>
      <c r="T119" s="4">
        <f t="shared" si="88"/>
        <v>14926.206506084365</v>
      </c>
      <c r="U119" s="4">
        <f t="shared" si="88"/>
        <v>14319.511495954846</v>
      </c>
      <c r="V119" s="4">
        <f t="shared" si="88"/>
        <v>13717.584968754714</v>
      </c>
      <c r="W119" s="4">
        <f t="shared" si="88"/>
        <v>13122.783372550555</v>
      </c>
      <c r="X119" s="4">
        <f t="shared" si="88"/>
        <v>12537.198367469728</v>
      </c>
      <c r="Y119" s="4">
        <f t="shared" si="88"/>
        <v>11962.657730727695</v>
      </c>
      <c r="Z119" s="4">
        <f t="shared" si="88"/>
        <v>11400.73143832783</v>
      </c>
      <c r="AA119" s="4">
        <f t="shared" si="88"/>
        <v>10852.742185168532</v>
      </c>
      <c r="AB119" s="4">
        <f t="shared" si="88"/>
        <v>10319.783351844389</v>
      </c>
      <c r="AC119" s="4">
        <f t="shared" si="88"/>
        <v>9802.8428163257377</v>
      </c>
      <c r="AD119" s="4">
        <f t="shared" si="88"/>
        <v>9302.7320899921724</v>
      </c>
      <c r="AE119" s="4">
        <f t="shared" si="86"/>
        <v>8820.0564015112395</v>
      </c>
      <c r="AF119" s="4">
        <f t="shared" si="86"/>
        <v>8355.2116360326836</v>
      </c>
      <c r="AG119" s="4">
        <f t="shared" si="86"/>
        <v>7908.3978118888326</v>
      </c>
      <c r="AH119" s="4">
        <f t="shared" si="86"/>
        <v>7479.6417226956082</v>
      </c>
      <c r="AI119" s="4">
        <f t="shared" si="60"/>
        <v>109804.14446051157</v>
      </c>
      <c r="AJ119" s="4">
        <f t="shared" si="67"/>
        <v>378018.56325828825</v>
      </c>
      <c r="AK119" s="27"/>
      <c r="AL119">
        <f t="shared" si="53"/>
        <v>108</v>
      </c>
      <c r="AM119" s="14"/>
      <c r="AN119" s="14"/>
      <c r="AO119" s="4">
        <f t="shared" si="89"/>
        <v>1144.5493934729398</v>
      </c>
      <c r="AP119" s="4">
        <f t="shared" si="89"/>
        <v>0</v>
      </c>
      <c r="AQ119" s="4">
        <f t="shared" si="89"/>
        <v>0</v>
      </c>
      <c r="AR119" s="4">
        <f t="shared" si="89"/>
        <v>0</v>
      </c>
      <c r="AS119" s="4">
        <f t="shared" si="89"/>
        <v>0</v>
      </c>
      <c r="AT119" s="4">
        <f t="shared" si="89"/>
        <v>0</v>
      </c>
      <c r="AU119" s="4">
        <f t="shared" si="89"/>
        <v>0</v>
      </c>
      <c r="AV119" s="4">
        <f t="shared" si="89"/>
        <v>0</v>
      </c>
      <c r="AW119" s="4">
        <f t="shared" si="89"/>
        <v>0</v>
      </c>
      <c r="AX119" s="4">
        <f t="shared" si="89"/>
        <v>0</v>
      </c>
      <c r="AY119" s="4">
        <f t="shared" si="89"/>
        <v>0</v>
      </c>
      <c r="AZ119" s="4">
        <f t="shared" si="89"/>
        <v>0</v>
      </c>
      <c r="BA119" s="4">
        <f t="shared" si="89"/>
        <v>0</v>
      </c>
      <c r="BB119" s="4">
        <f t="shared" si="89"/>
        <v>0</v>
      </c>
      <c r="BC119" s="4">
        <f t="shared" si="89"/>
        <v>0</v>
      </c>
      <c r="BD119" s="4">
        <f t="shared" si="89"/>
        <v>0</v>
      </c>
      <c r="BE119" s="4">
        <f t="shared" si="87"/>
        <v>0</v>
      </c>
      <c r="BF119" s="4">
        <f t="shared" si="87"/>
        <v>0</v>
      </c>
      <c r="BG119" s="4">
        <f t="shared" si="87"/>
        <v>0</v>
      </c>
      <c r="BH119" s="4">
        <f t="shared" si="87"/>
        <v>0</v>
      </c>
      <c r="BI119" s="4">
        <f t="shared" si="87"/>
        <v>0</v>
      </c>
      <c r="BJ119" s="4">
        <f t="shared" si="71"/>
        <v>1144.5493934729398</v>
      </c>
      <c r="BK119" s="4">
        <f t="shared" si="68"/>
        <v>22872.380136918284</v>
      </c>
      <c r="BL119" s="4">
        <f t="shared" si="76"/>
        <v>1.460283851309935</v>
      </c>
      <c r="BM119" s="4">
        <f t="shared" si="62"/>
        <v>400890.94339520653</v>
      </c>
      <c r="BN119" s="18">
        <f t="shared" si="77"/>
        <v>1.4510156022163074</v>
      </c>
      <c r="BO119" s="4">
        <f t="shared" si="63"/>
        <v>5.7053870918630905</v>
      </c>
      <c r="BP119" s="27"/>
      <c r="BQ119" s="4">
        <f>I119+AJ119+BK119+SUM(J$11:J119)</f>
        <v>4999999.9999999972</v>
      </c>
      <c r="BR119" s="27"/>
      <c r="BS119">
        <f t="shared" si="55"/>
        <v>108</v>
      </c>
      <c r="BT119" s="11">
        <f t="shared" si="56"/>
        <v>0.84754889276244483</v>
      </c>
      <c r="BU119" s="9">
        <f t="shared" si="84"/>
        <v>2502.5501292478061</v>
      </c>
      <c r="BV119" s="9">
        <f t="shared" si="84"/>
        <v>2279.6446922023065</v>
      </c>
      <c r="BW119" s="9">
        <f t="shared" ref="BW119:CH146" si="90">P119*$E119*$BT119*BW$7</f>
        <v>2205.0729296904387</v>
      </c>
      <c r="BX119" s="9">
        <f t="shared" si="90"/>
        <v>2129.1498612738342</v>
      </c>
      <c r="BY119" s="9">
        <f t="shared" si="90"/>
        <v>2052.3210695669445</v>
      </c>
      <c r="BZ119" s="9">
        <f t="shared" si="90"/>
        <v>1975.0076232838769</v>
      </c>
      <c r="CA119" s="9">
        <f t="shared" si="90"/>
        <v>1897.6034696063105</v>
      </c>
      <c r="CB119" s="9">
        <f t="shared" si="90"/>
        <v>1820.4729169943444</v>
      </c>
      <c r="CC119" s="9">
        <f t="shared" si="90"/>
        <v>1743.9485927464223</v>
      </c>
      <c r="CD119" s="9">
        <f t="shared" si="90"/>
        <v>1668.3300776049966</v>
      </c>
      <c r="CE119" s="9">
        <f t="shared" si="90"/>
        <v>0</v>
      </c>
      <c r="CF119" s="9">
        <f t="shared" si="83"/>
        <v>0</v>
      </c>
      <c r="CG119" s="9">
        <f t="shared" si="83"/>
        <v>0</v>
      </c>
      <c r="CH119" s="9">
        <f t="shared" si="83"/>
        <v>0</v>
      </c>
      <c r="CI119" s="9">
        <f t="shared" si="83"/>
        <v>0</v>
      </c>
      <c r="CJ119" s="9">
        <f t="shared" si="83"/>
        <v>0</v>
      </c>
      <c r="CK119" s="9">
        <f t="shared" si="80"/>
        <v>0</v>
      </c>
      <c r="CL119" s="9">
        <f t="shared" si="80"/>
        <v>0</v>
      </c>
      <c r="CM119" s="9">
        <f t="shared" si="80"/>
        <v>0</v>
      </c>
      <c r="CN119" s="9">
        <f t="shared" si="80"/>
        <v>0</v>
      </c>
      <c r="CO119" s="9">
        <f t="shared" si="80"/>
        <v>0</v>
      </c>
      <c r="CP119" s="9">
        <f t="shared" si="80"/>
        <v>0</v>
      </c>
      <c r="CQ119" s="9">
        <f t="shared" si="75"/>
        <v>20274.101362217283</v>
      </c>
      <c r="CR119" s="27"/>
    </row>
    <row r="120" spans="2:96" x14ac:dyDescent="0.2">
      <c r="B120" s="1">
        <f t="shared" si="69"/>
        <v>43969</v>
      </c>
      <c r="C120" s="8">
        <f t="shared" si="64"/>
        <v>15.571428571428571</v>
      </c>
      <c r="D120">
        <f t="shared" si="72"/>
        <v>109</v>
      </c>
      <c r="E120" s="14">
        <f t="shared" si="70"/>
        <v>0.15</v>
      </c>
      <c r="F120" s="3">
        <f t="shared" si="65"/>
        <v>2.8576511180631639</v>
      </c>
      <c r="G120" s="3">
        <f t="shared" si="57"/>
        <v>1.4189999999999996</v>
      </c>
      <c r="H120" s="27"/>
      <c r="I120" s="4">
        <f t="shared" si="66"/>
        <v>2081312.5682181474</v>
      </c>
      <c r="J120" s="4"/>
      <c r="K120" s="4">
        <f t="shared" si="58"/>
        <v>421165.04475742386</v>
      </c>
      <c r="L120" s="4">
        <f t="shared" si="85"/>
        <v>1.4415465632901283</v>
      </c>
      <c r="N120" s="4">
        <f t="shared" si="73"/>
        <v>20274.101362217283</v>
      </c>
      <c r="O120" s="4">
        <f t="shared" si="88"/>
        <v>18503.531313107615</v>
      </c>
      <c r="P120" s="4">
        <f t="shared" si="88"/>
        <v>17931.273831076054</v>
      </c>
      <c r="Q120" s="4">
        <f t="shared" si="88"/>
        <v>17344.705802189732</v>
      </c>
      <c r="R120" s="4">
        <f t="shared" si="88"/>
        <v>16747.50864487376</v>
      </c>
      <c r="S120" s="4">
        <f t="shared" si="88"/>
        <v>16143.187231576654</v>
      </c>
      <c r="T120" s="4">
        <f t="shared" si="88"/>
        <v>15535.053612829875</v>
      </c>
      <c r="U120" s="4">
        <f t="shared" si="88"/>
        <v>14926.206506084365</v>
      </c>
      <c r="V120" s="4">
        <f t="shared" si="88"/>
        <v>14319.511495954846</v>
      </c>
      <c r="W120" s="4">
        <f t="shared" si="88"/>
        <v>13717.584968754714</v>
      </c>
      <c r="X120" s="4">
        <f t="shared" si="88"/>
        <v>13122.783372550555</v>
      </c>
      <c r="Y120" s="4">
        <f t="shared" si="88"/>
        <v>12537.198367469728</v>
      </c>
      <c r="Z120" s="4">
        <f t="shared" si="88"/>
        <v>11962.657730727695</v>
      </c>
      <c r="AA120" s="4">
        <f t="shared" si="88"/>
        <v>11400.73143832783</v>
      </c>
      <c r="AB120" s="4">
        <f t="shared" si="88"/>
        <v>10852.742185168532</v>
      </c>
      <c r="AC120" s="4">
        <f t="shared" si="88"/>
        <v>10319.783351844389</v>
      </c>
      <c r="AD120" s="4">
        <f t="shared" si="88"/>
        <v>9802.8428163257377</v>
      </c>
      <c r="AE120" s="4">
        <f t="shared" si="86"/>
        <v>9302.7320899921724</v>
      </c>
      <c r="AF120" s="4">
        <f t="shared" si="86"/>
        <v>8820.0564015112395</v>
      </c>
      <c r="AG120" s="4">
        <f t="shared" si="86"/>
        <v>8355.2116360326836</v>
      </c>
      <c r="AH120" s="4">
        <f t="shared" si="86"/>
        <v>7908.3978118888326</v>
      </c>
      <c r="AI120" s="4">
        <f t="shared" si="60"/>
        <v>117283.78618320718</v>
      </c>
      <c r="AJ120" s="4">
        <f t="shared" si="67"/>
        <v>397111.58815371146</v>
      </c>
      <c r="AK120" s="27"/>
      <c r="AL120">
        <f t="shared" si="53"/>
        <v>109</v>
      </c>
      <c r="AM120" s="14"/>
      <c r="AN120" s="14"/>
      <c r="AO120" s="4">
        <f t="shared" si="89"/>
        <v>1181.076466794103</v>
      </c>
      <c r="AP120" s="4">
        <f t="shared" si="89"/>
        <v>0</v>
      </c>
      <c r="AQ120" s="4">
        <f t="shared" si="89"/>
        <v>0</v>
      </c>
      <c r="AR120" s="4">
        <f t="shared" si="89"/>
        <v>0</v>
      </c>
      <c r="AS120" s="4">
        <f t="shared" si="89"/>
        <v>0</v>
      </c>
      <c r="AT120" s="4">
        <f t="shared" si="89"/>
        <v>0</v>
      </c>
      <c r="AU120" s="4">
        <f t="shared" si="89"/>
        <v>0</v>
      </c>
      <c r="AV120" s="4">
        <f t="shared" si="89"/>
        <v>0</v>
      </c>
      <c r="AW120" s="4">
        <f t="shared" si="89"/>
        <v>0</v>
      </c>
      <c r="AX120" s="4">
        <f t="shared" si="89"/>
        <v>0</v>
      </c>
      <c r="AY120" s="4">
        <f t="shared" si="89"/>
        <v>0</v>
      </c>
      <c r="AZ120" s="4">
        <f t="shared" si="89"/>
        <v>0</v>
      </c>
      <c r="BA120" s="4">
        <f t="shared" si="89"/>
        <v>0</v>
      </c>
      <c r="BB120" s="4">
        <f t="shared" si="89"/>
        <v>0</v>
      </c>
      <c r="BC120" s="4">
        <f t="shared" si="89"/>
        <v>0</v>
      </c>
      <c r="BD120" s="4">
        <f t="shared" si="89"/>
        <v>0</v>
      </c>
      <c r="BE120" s="4">
        <f t="shared" si="87"/>
        <v>0</v>
      </c>
      <c r="BF120" s="4">
        <f t="shared" si="87"/>
        <v>0</v>
      </c>
      <c r="BG120" s="4">
        <f t="shared" si="87"/>
        <v>0</v>
      </c>
      <c r="BH120" s="4">
        <f t="shared" si="87"/>
        <v>0</v>
      </c>
      <c r="BI120" s="4">
        <f t="shared" si="87"/>
        <v>0</v>
      </c>
      <c r="BJ120" s="4">
        <f t="shared" si="71"/>
        <v>1181.076466794103</v>
      </c>
      <c r="BK120" s="4">
        <f t="shared" si="68"/>
        <v>24053.456603712388</v>
      </c>
      <c r="BL120" s="4">
        <f t="shared" si="76"/>
        <v>1.4510156022163072</v>
      </c>
      <c r="BM120" s="4">
        <f t="shared" si="62"/>
        <v>421165.04475742386</v>
      </c>
      <c r="BN120" s="18">
        <f t="shared" si="77"/>
        <v>1.4415465632901283</v>
      </c>
      <c r="BO120" s="4">
        <f t="shared" si="63"/>
        <v>5.7111711674852614</v>
      </c>
      <c r="BP120" s="27"/>
      <c r="BQ120" s="4">
        <f>I120+AJ120+BK120+SUM(J$11:J120)</f>
        <v>4999999.9999999972</v>
      </c>
      <c r="BR120" s="27"/>
      <c r="BS120">
        <f t="shared" si="55"/>
        <v>109</v>
      </c>
      <c r="BT120" s="11">
        <f t="shared" si="56"/>
        <v>0.83977254775670063</v>
      </c>
      <c r="BU120" s="9">
        <f t="shared" ref="BU120:CH161" si="91">N120*$E120*$BT120*BU$7</f>
        <v>2553.8450631640203</v>
      </c>
      <c r="BV120" s="9">
        <f t="shared" si="91"/>
        <v>2330.8136449956405</v>
      </c>
      <c r="BW120" s="9">
        <f t="shared" si="90"/>
        <v>2258.7287264468687</v>
      </c>
      <c r="BX120" s="9">
        <f t="shared" si="90"/>
        <v>2184.8411672392949</v>
      </c>
      <c r="BY120" s="9">
        <f t="shared" si="90"/>
        <v>2109.614700492451</v>
      </c>
      <c r="BZ120" s="9">
        <f t="shared" si="90"/>
        <v>2033.4908205561849</v>
      </c>
      <c r="CA120" s="9">
        <f t="shared" si="90"/>
        <v>1956.8867327974622</v>
      </c>
      <c r="CB120" s="9">
        <f t="shared" si="90"/>
        <v>1880.192769893566</v>
      </c>
      <c r="CC120" s="9">
        <f t="shared" si="90"/>
        <v>1803.7698977384046</v>
      </c>
      <c r="CD120" s="9">
        <f t="shared" si="90"/>
        <v>1727.9476917420252</v>
      </c>
      <c r="CE120" s="9">
        <f t="shared" si="90"/>
        <v>0</v>
      </c>
      <c r="CF120" s="9">
        <f t="shared" si="83"/>
        <v>0</v>
      </c>
      <c r="CG120" s="9">
        <f t="shared" si="83"/>
        <v>0</v>
      </c>
      <c r="CH120" s="9">
        <f t="shared" si="83"/>
        <v>0</v>
      </c>
      <c r="CI120" s="9">
        <f t="shared" si="83"/>
        <v>0</v>
      </c>
      <c r="CJ120" s="9">
        <f t="shared" si="83"/>
        <v>0</v>
      </c>
      <c r="CK120" s="9">
        <f t="shared" si="80"/>
        <v>0</v>
      </c>
      <c r="CL120" s="9">
        <f t="shared" si="80"/>
        <v>0</v>
      </c>
      <c r="CM120" s="9">
        <f t="shared" si="80"/>
        <v>0</v>
      </c>
      <c r="CN120" s="9">
        <f t="shared" si="80"/>
        <v>0</v>
      </c>
      <c r="CO120" s="9">
        <f t="shared" si="80"/>
        <v>0</v>
      </c>
      <c r="CP120" s="9">
        <f t="shared" si="80"/>
        <v>0</v>
      </c>
      <c r="CQ120" s="9">
        <f t="shared" si="75"/>
        <v>20840.131215065921</v>
      </c>
      <c r="CR120" s="27"/>
    </row>
    <row r="121" spans="2:96" x14ac:dyDescent="0.2">
      <c r="B121" s="1">
        <f t="shared" si="69"/>
        <v>43970</v>
      </c>
      <c r="C121" s="8">
        <f t="shared" si="64"/>
        <v>15.714285714285714</v>
      </c>
      <c r="D121">
        <f t="shared" si="72"/>
        <v>110</v>
      </c>
      <c r="E121" s="14">
        <f t="shared" si="70"/>
        <v>0.15</v>
      </c>
      <c r="F121" s="3">
        <f t="shared" si="65"/>
        <v>2.8576511180631639</v>
      </c>
      <c r="G121" s="3">
        <f t="shared" si="57"/>
        <v>1.4189999999999996</v>
      </c>
      <c r="H121" s="27"/>
      <c r="I121" s="4">
        <f t="shared" si="66"/>
        <v>2060472.4370030814</v>
      </c>
      <c r="J121" s="4"/>
      <c r="K121" s="4">
        <f t="shared" si="58"/>
        <v>442005.17597248976</v>
      </c>
      <c r="L121" s="4">
        <f t="shared" si="85"/>
        <v>1.4318804844536597</v>
      </c>
      <c r="N121" s="4">
        <f t="shared" si="73"/>
        <v>20840.131215065921</v>
      </c>
      <c r="O121" s="4">
        <f t="shared" si="88"/>
        <v>19057.655280484247</v>
      </c>
      <c r="P121" s="4">
        <f t="shared" si="88"/>
        <v>18503.531313107615</v>
      </c>
      <c r="Q121" s="4">
        <f t="shared" si="88"/>
        <v>17931.273831076054</v>
      </c>
      <c r="R121" s="4">
        <f t="shared" si="88"/>
        <v>17344.705802189732</v>
      </c>
      <c r="S121" s="4">
        <f t="shared" si="88"/>
        <v>16747.50864487376</v>
      </c>
      <c r="T121" s="4">
        <f t="shared" si="88"/>
        <v>16143.187231576654</v>
      </c>
      <c r="U121" s="4">
        <f t="shared" si="88"/>
        <v>15535.053612829875</v>
      </c>
      <c r="V121" s="4">
        <f t="shared" si="88"/>
        <v>14926.206506084365</v>
      </c>
      <c r="W121" s="4">
        <f t="shared" si="88"/>
        <v>14319.511495954846</v>
      </c>
      <c r="X121" s="4">
        <f t="shared" si="88"/>
        <v>13717.584968754714</v>
      </c>
      <c r="Y121" s="4">
        <f t="shared" si="88"/>
        <v>13122.783372550555</v>
      </c>
      <c r="Z121" s="4">
        <f t="shared" si="88"/>
        <v>12537.198367469728</v>
      </c>
      <c r="AA121" s="4">
        <f t="shared" si="88"/>
        <v>11962.657730727695</v>
      </c>
      <c r="AB121" s="4">
        <f t="shared" si="88"/>
        <v>11400.73143832783</v>
      </c>
      <c r="AC121" s="4">
        <f t="shared" si="88"/>
        <v>10852.742185168532</v>
      </c>
      <c r="AD121" s="4">
        <f t="shared" si="88"/>
        <v>10319.783351844389</v>
      </c>
      <c r="AE121" s="4">
        <f t="shared" si="86"/>
        <v>9802.8428163257377</v>
      </c>
      <c r="AF121" s="4">
        <f t="shared" si="86"/>
        <v>9302.7320899921724</v>
      </c>
      <c r="AG121" s="4">
        <f t="shared" si="86"/>
        <v>8820.0564015112395</v>
      </c>
      <c r="AH121" s="4">
        <f t="shared" si="86"/>
        <v>8355.2116360326836</v>
      </c>
      <c r="AI121" s="4">
        <f t="shared" si="60"/>
        <v>125192.18399509601</v>
      </c>
      <c r="AJ121" s="4">
        <f t="shared" si="67"/>
        <v>416735.27328704431</v>
      </c>
      <c r="AK121" s="27"/>
      <c r="AL121">
        <f t="shared" si="53"/>
        <v>110</v>
      </c>
      <c r="AM121" s="14"/>
      <c r="AN121" s="14"/>
      <c r="AO121" s="4">
        <f t="shared" si="89"/>
        <v>1216.4460817330369</v>
      </c>
      <c r="AP121" s="4">
        <f t="shared" si="89"/>
        <v>0</v>
      </c>
      <c r="AQ121" s="4">
        <f t="shared" si="89"/>
        <v>0</v>
      </c>
      <c r="AR121" s="4">
        <f t="shared" si="89"/>
        <v>0</v>
      </c>
      <c r="AS121" s="4">
        <f t="shared" si="89"/>
        <v>0</v>
      </c>
      <c r="AT121" s="4">
        <f t="shared" si="89"/>
        <v>0</v>
      </c>
      <c r="AU121" s="4">
        <f t="shared" si="89"/>
        <v>0</v>
      </c>
      <c r="AV121" s="4">
        <f t="shared" si="89"/>
        <v>0</v>
      </c>
      <c r="AW121" s="4">
        <f t="shared" si="89"/>
        <v>0</v>
      </c>
      <c r="AX121" s="4">
        <f t="shared" si="89"/>
        <v>0</v>
      </c>
      <c r="AY121" s="4">
        <f t="shared" si="89"/>
        <v>0</v>
      </c>
      <c r="AZ121" s="4">
        <f t="shared" si="89"/>
        <v>0</v>
      </c>
      <c r="BA121" s="4">
        <f t="shared" si="89"/>
        <v>0</v>
      </c>
      <c r="BB121" s="4">
        <f t="shared" si="89"/>
        <v>0</v>
      </c>
      <c r="BC121" s="4">
        <f t="shared" si="89"/>
        <v>0</v>
      </c>
      <c r="BD121" s="4">
        <f t="shared" si="89"/>
        <v>0</v>
      </c>
      <c r="BE121" s="4">
        <f t="shared" si="87"/>
        <v>0</v>
      </c>
      <c r="BF121" s="4">
        <f t="shared" si="87"/>
        <v>0</v>
      </c>
      <c r="BG121" s="4">
        <f t="shared" si="87"/>
        <v>0</v>
      </c>
      <c r="BH121" s="4">
        <f t="shared" si="87"/>
        <v>0</v>
      </c>
      <c r="BI121" s="4">
        <f t="shared" si="87"/>
        <v>0</v>
      </c>
      <c r="BJ121" s="4">
        <f t="shared" si="71"/>
        <v>1216.4460817330369</v>
      </c>
      <c r="BK121" s="4">
        <f t="shared" si="68"/>
        <v>25269.902685445424</v>
      </c>
      <c r="BL121" s="4">
        <f t="shared" si="76"/>
        <v>1.4415465632901281</v>
      </c>
      <c r="BM121" s="4">
        <f t="shared" si="62"/>
        <v>442005.17597248976</v>
      </c>
      <c r="BN121" s="18">
        <f t="shared" si="77"/>
        <v>1.4318804844536597</v>
      </c>
      <c r="BO121" s="4">
        <f t="shared" si="63"/>
        <v>5.7171056039891743</v>
      </c>
      <c r="BP121" s="27"/>
      <c r="BQ121" s="4">
        <f>I121+AJ121+BK121+SUM(J$11:J121)</f>
        <v>4999999.9999999963</v>
      </c>
      <c r="BR121" s="27"/>
      <c r="BS121">
        <f t="shared" si="55"/>
        <v>110</v>
      </c>
      <c r="BT121" s="11">
        <f t="shared" si="56"/>
        <v>0.8317721717254638</v>
      </c>
      <c r="BU121" s="9">
        <f t="shared" si="91"/>
        <v>2600.1361799698516</v>
      </c>
      <c r="BV121" s="9">
        <f t="shared" si="91"/>
        <v>2377.7440980965453</v>
      </c>
      <c r="BW121" s="9">
        <f t="shared" si="90"/>
        <v>2308.6083637340466</v>
      </c>
      <c r="BX121" s="9">
        <f t="shared" si="90"/>
        <v>2237.2101864417159</v>
      </c>
      <c r="BY121" s="9">
        <f t="shared" si="90"/>
        <v>2164.026541953991</v>
      </c>
      <c r="BZ121" s="9">
        <f t="shared" si="90"/>
        <v>2089.5167454806442</v>
      </c>
      <c r="CA121" s="9">
        <f t="shared" si="90"/>
        <v>2014.1180853268938</v>
      </c>
      <c r="CB121" s="9">
        <f t="shared" si="90"/>
        <v>1938.2437922122529</v>
      </c>
      <c r="CC121" s="9">
        <f t="shared" si="90"/>
        <v>1862.2804801782806</v>
      </c>
      <c r="CD121" s="9">
        <f t="shared" si="90"/>
        <v>1786.585676255716</v>
      </c>
      <c r="CE121" s="9">
        <f t="shared" si="90"/>
        <v>0</v>
      </c>
      <c r="CF121" s="9">
        <f t="shared" si="83"/>
        <v>0</v>
      </c>
      <c r="CG121" s="9">
        <f t="shared" si="83"/>
        <v>0</v>
      </c>
      <c r="CH121" s="9">
        <f t="shared" si="83"/>
        <v>0</v>
      </c>
      <c r="CI121" s="9">
        <f t="shared" si="83"/>
        <v>0</v>
      </c>
      <c r="CJ121" s="9">
        <f t="shared" si="83"/>
        <v>0</v>
      </c>
      <c r="CK121" s="9">
        <f t="shared" si="80"/>
        <v>0</v>
      </c>
      <c r="CL121" s="9">
        <f t="shared" si="80"/>
        <v>0</v>
      </c>
      <c r="CM121" s="9">
        <f t="shared" si="80"/>
        <v>0</v>
      </c>
      <c r="CN121" s="9">
        <f t="shared" si="80"/>
        <v>0</v>
      </c>
      <c r="CO121" s="9">
        <f t="shared" si="80"/>
        <v>0</v>
      </c>
      <c r="CP121" s="9">
        <f t="shared" si="80"/>
        <v>0</v>
      </c>
      <c r="CQ121" s="9">
        <f t="shared" si="75"/>
        <v>21378.47014964994</v>
      </c>
      <c r="CR121" s="27"/>
    </row>
    <row r="122" spans="2:96" x14ac:dyDescent="0.2">
      <c r="B122" s="1">
        <f t="shared" si="69"/>
        <v>43971</v>
      </c>
      <c r="C122" s="8">
        <f t="shared" si="64"/>
        <v>15.857142857142858</v>
      </c>
      <c r="D122">
        <f t="shared" si="72"/>
        <v>111</v>
      </c>
      <c r="E122" s="14">
        <f t="shared" si="70"/>
        <v>0.15</v>
      </c>
      <c r="F122" s="3">
        <f t="shared" si="65"/>
        <v>2.8576511180631639</v>
      </c>
      <c r="G122" s="3">
        <f t="shared" si="57"/>
        <v>1.4189999999999996</v>
      </c>
      <c r="H122" s="27"/>
      <c r="I122" s="4">
        <f t="shared" si="66"/>
        <v>2039093.9668534314</v>
      </c>
      <c r="J122" s="4"/>
      <c r="K122" s="4">
        <f t="shared" si="58"/>
        <v>463383.6461221397</v>
      </c>
      <c r="L122" s="4">
        <f t="shared" si="85"/>
        <v>1.4220233194644811</v>
      </c>
      <c r="N122" s="4">
        <f t="shared" si="73"/>
        <v>21378.47014964994</v>
      </c>
      <c r="O122" s="4">
        <f t="shared" si="88"/>
        <v>19589.723342161964</v>
      </c>
      <c r="P122" s="4">
        <f t="shared" si="88"/>
        <v>19057.655280484247</v>
      </c>
      <c r="Q122" s="4">
        <f t="shared" si="88"/>
        <v>18503.531313107615</v>
      </c>
      <c r="R122" s="4">
        <f t="shared" si="88"/>
        <v>17931.273831076054</v>
      </c>
      <c r="S122" s="4">
        <f t="shared" si="88"/>
        <v>17344.705802189732</v>
      </c>
      <c r="T122" s="4">
        <f t="shared" si="88"/>
        <v>16747.50864487376</v>
      </c>
      <c r="U122" s="4">
        <f t="shared" si="88"/>
        <v>16143.187231576654</v>
      </c>
      <c r="V122" s="4">
        <f t="shared" si="88"/>
        <v>15535.053612829875</v>
      </c>
      <c r="W122" s="4">
        <f t="shared" si="88"/>
        <v>14926.206506084365</v>
      </c>
      <c r="X122" s="4">
        <f t="shared" si="88"/>
        <v>14319.511495954846</v>
      </c>
      <c r="Y122" s="4">
        <f t="shared" si="88"/>
        <v>13717.584968754714</v>
      </c>
      <c r="Z122" s="4">
        <f t="shared" si="88"/>
        <v>13122.783372550555</v>
      </c>
      <c r="AA122" s="4">
        <f t="shared" si="88"/>
        <v>12537.198367469728</v>
      </c>
      <c r="AB122" s="4">
        <f t="shared" si="88"/>
        <v>11962.657730727695</v>
      </c>
      <c r="AC122" s="4">
        <f t="shared" si="88"/>
        <v>11400.73143832783</v>
      </c>
      <c r="AD122" s="4">
        <f t="shared" si="88"/>
        <v>10852.742185168532</v>
      </c>
      <c r="AE122" s="4">
        <f t="shared" si="86"/>
        <v>10319.783351844389</v>
      </c>
      <c r="AF122" s="4">
        <f t="shared" si="86"/>
        <v>9802.8428163257377</v>
      </c>
      <c r="AG122" s="4">
        <f t="shared" si="86"/>
        <v>9302.7320899921724</v>
      </c>
      <c r="AH122" s="4">
        <f t="shared" si="86"/>
        <v>8820.0564015112395</v>
      </c>
      <c r="AI122" s="4">
        <f t="shared" si="60"/>
        <v>133547.39563112869</v>
      </c>
      <c r="AJ122" s="4">
        <f t="shared" si="67"/>
        <v>436863.33556379034</v>
      </c>
      <c r="AK122" s="27"/>
      <c r="AL122">
        <f t="shared" si="53"/>
        <v>111</v>
      </c>
      <c r="AM122" s="14"/>
      <c r="AN122" s="14"/>
      <c r="AO122" s="4">
        <f t="shared" si="89"/>
        <v>1250.4078729039552</v>
      </c>
      <c r="AP122" s="4">
        <f t="shared" si="89"/>
        <v>0</v>
      </c>
      <c r="AQ122" s="4">
        <f t="shared" si="89"/>
        <v>0</v>
      </c>
      <c r="AR122" s="4">
        <f t="shared" si="89"/>
        <v>0</v>
      </c>
      <c r="AS122" s="4">
        <f t="shared" si="89"/>
        <v>0</v>
      </c>
      <c r="AT122" s="4">
        <f t="shared" si="89"/>
        <v>0</v>
      </c>
      <c r="AU122" s="4">
        <f t="shared" si="89"/>
        <v>0</v>
      </c>
      <c r="AV122" s="4">
        <f t="shared" si="89"/>
        <v>0</v>
      </c>
      <c r="AW122" s="4">
        <f t="shared" si="89"/>
        <v>0</v>
      </c>
      <c r="AX122" s="4">
        <f t="shared" si="89"/>
        <v>0</v>
      </c>
      <c r="AY122" s="4">
        <f t="shared" si="89"/>
        <v>0</v>
      </c>
      <c r="AZ122" s="4">
        <f t="shared" si="89"/>
        <v>0</v>
      </c>
      <c r="BA122" s="4">
        <f t="shared" si="89"/>
        <v>0</v>
      </c>
      <c r="BB122" s="4">
        <f t="shared" si="89"/>
        <v>0</v>
      </c>
      <c r="BC122" s="4">
        <f t="shared" si="89"/>
        <v>0</v>
      </c>
      <c r="BD122" s="4">
        <f t="shared" si="89"/>
        <v>0</v>
      </c>
      <c r="BE122" s="4">
        <f t="shared" si="87"/>
        <v>0</v>
      </c>
      <c r="BF122" s="4">
        <f t="shared" si="87"/>
        <v>0</v>
      </c>
      <c r="BG122" s="4">
        <f t="shared" si="87"/>
        <v>0</v>
      </c>
      <c r="BH122" s="4">
        <f t="shared" si="87"/>
        <v>0</v>
      </c>
      <c r="BI122" s="4">
        <f t="shared" si="87"/>
        <v>0</v>
      </c>
      <c r="BJ122" s="4">
        <f t="shared" si="71"/>
        <v>1250.4078729039552</v>
      </c>
      <c r="BK122" s="4">
        <f t="shared" si="68"/>
        <v>26520.310558349378</v>
      </c>
      <c r="BL122" s="4">
        <f t="shared" si="76"/>
        <v>1.4318804844536595</v>
      </c>
      <c r="BM122" s="4">
        <f t="shared" si="62"/>
        <v>463383.6461221397</v>
      </c>
      <c r="BN122" s="18">
        <f t="shared" si="77"/>
        <v>1.4220233194644814</v>
      </c>
      <c r="BO122" s="4">
        <f t="shared" si="63"/>
        <v>5.7231865604853684</v>
      </c>
      <c r="BP122" s="27"/>
      <c r="BQ122" s="4">
        <f>I122+AJ122+BK122+SUM(J$11:J122)</f>
        <v>4999999.9999999972</v>
      </c>
      <c r="BR122" s="27"/>
      <c r="BS122">
        <f t="shared" si="55"/>
        <v>111</v>
      </c>
      <c r="BT122" s="11">
        <f t="shared" si="56"/>
        <v>0.82355780726214844</v>
      </c>
      <c r="BU122" s="9">
        <f t="shared" si="91"/>
        <v>2640.9608998597496</v>
      </c>
      <c r="BV122" s="9">
        <f t="shared" si="91"/>
        <v>2419.9904400814548</v>
      </c>
      <c r="BW122" s="9">
        <f t="shared" si="90"/>
        <v>2354.2621191530266</v>
      </c>
      <c r="BX122" s="9">
        <f t="shared" si="90"/>
        <v>2285.8091512244114</v>
      </c>
      <c r="BY122" s="9">
        <f t="shared" si="90"/>
        <v>2215.116083660721</v>
      </c>
      <c r="BZ122" s="9">
        <f t="shared" si="90"/>
        <v>2142.6551817087657</v>
      </c>
      <c r="CA122" s="9">
        <f t="shared" si="90"/>
        <v>2068.8812245014165</v>
      </c>
      <c r="CB122" s="9">
        <f t="shared" si="90"/>
        <v>1994.2271817989374</v>
      </c>
      <c r="CC122" s="9">
        <f t="shared" si="90"/>
        <v>1919.1022033623135</v>
      </c>
      <c r="CD122" s="9">
        <f t="shared" si="90"/>
        <v>1843.8890851339279</v>
      </c>
      <c r="CE122" s="9">
        <f t="shared" si="90"/>
        <v>0</v>
      </c>
      <c r="CF122" s="9">
        <f t="shared" si="83"/>
        <v>0</v>
      </c>
      <c r="CG122" s="9">
        <f t="shared" si="83"/>
        <v>0</v>
      </c>
      <c r="CH122" s="9">
        <f t="shared" si="83"/>
        <v>0</v>
      </c>
      <c r="CI122" s="9">
        <f t="shared" si="83"/>
        <v>0</v>
      </c>
      <c r="CJ122" s="9">
        <f t="shared" si="83"/>
        <v>0</v>
      </c>
      <c r="CK122" s="9">
        <f t="shared" si="80"/>
        <v>0</v>
      </c>
      <c r="CL122" s="9">
        <f t="shared" si="80"/>
        <v>0</v>
      </c>
      <c r="CM122" s="9">
        <f t="shared" si="80"/>
        <v>0</v>
      </c>
      <c r="CN122" s="9">
        <f t="shared" si="80"/>
        <v>0</v>
      </c>
      <c r="CO122" s="9">
        <f t="shared" si="80"/>
        <v>0</v>
      </c>
      <c r="CP122" s="9">
        <f t="shared" si="80"/>
        <v>0</v>
      </c>
      <c r="CQ122" s="9">
        <f t="shared" si="75"/>
        <v>21884.893570484724</v>
      </c>
      <c r="CR122" s="27"/>
    </row>
    <row r="123" spans="2:96" x14ac:dyDescent="0.2">
      <c r="B123" s="1">
        <f t="shared" si="69"/>
        <v>43972</v>
      </c>
      <c r="C123" s="8">
        <f t="shared" si="64"/>
        <v>16</v>
      </c>
      <c r="D123">
        <f t="shared" si="72"/>
        <v>112</v>
      </c>
      <c r="E123" s="14">
        <f t="shared" si="70"/>
        <v>0.15</v>
      </c>
      <c r="F123" s="3">
        <f t="shared" si="65"/>
        <v>2.8576511180631639</v>
      </c>
      <c r="G123" s="3">
        <f t="shared" si="57"/>
        <v>1.4189999999999996</v>
      </c>
      <c r="H123" s="27"/>
      <c r="I123" s="4">
        <f t="shared" si="66"/>
        <v>2017209.0732829466</v>
      </c>
      <c r="J123" s="4"/>
      <c r="K123" s="4">
        <f t="shared" si="58"/>
        <v>485268.53969262441</v>
      </c>
      <c r="L123" s="4">
        <f t="shared" si="85"/>
        <v>1.4119831776874434</v>
      </c>
      <c r="N123" s="4">
        <f t="shared" si="73"/>
        <v>21884.893570484724</v>
      </c>
      <c r="O123" s="4">
        <f t="shared" si="88"/>
        <v>20095.761940670942</v>
      </c>
      <c r="P123" s="4">
        <f t="shared" si="88"/>
        <v>19589.723342161964</v>
      </c>
      <c r="Q123" s="4">
        <f t="shared" si="88"/>
        <v>19057.655280484247</v>
      </c>
      <c r="R123" s="4">
        <f t="shared" si="88"/>
        <v>18503.531313107615</v>
      </c>
      <c r="S123" s="4">
        <f t="shared" si="88"/>
        <v>17931.273831076054</v>
      </c>
      <c r="T123" s="4">
        <f t="shared" si="88"/>
        <v>17344.705802189732</v>
      </c>
      <c r="U123" s="4">
        <f t="shared" si="88"/>
        <v>16747.50864487376</v>
      </c>
      <c r="V123" s="4">
        <f t="shared" si="88"/>
        <v>16143.187231576654</v>
      </c>
      <c r="W123" s="4">
        <f t="shared" si="88"/>
        <v>15535.053612829875</v>
      </c>
      <c r="X123" s="4">
        <f t="shared" si="88"/>
        <v>14926.206506084365</v>
      </c>
      <c r="Y123" s="4">
        <f t="shared" si="88"/>
        <v>14319.511495954846</v>
      </c>
      <c r="Z123" s="4">
        <f t="shared" si="88"/>
        <v>13717.584968754714</v>
      </c>
      <c r="AA123" s="4">
        <f t="shared" si="88"/>
        <v>13122.783372550555</v>
      </c>
      <c r="AB123" s="4">
        <f t="shared" si="88"/>
        <v>12537.198367469728</v>
      </c>
      <c r="AC123" s="4">
        <f t="shared" si="88"/>
        <v>11962.657730727695</v>
      </c>
      <c r="AD123" s="4">
        <f t="shared" ref="AD123:AH138" si="92">AC122*(1-AC$6)</f>
        <v>11400.73143832783</v>
      </c>
      <c r="AE123" s="4">
        <f t="shared" si="92"/>
        <v>10852.742185168532</v>
      </c>
      <c r="AF123" s="4">
        <f t="shared" si="92"/>
        <v>10319.783351844389</v>
      </c>
      <c r="AG123" s="4">
        <f t="shared" si="92"/>
        <v>9802.8428163257377</v>
      </c>
      <c r="AH123" s="4">
        <f t="shared" si="92"/>
        <v>9302.7320899921724</v>
      </c>
      <c r="AI123" s="4">
        <f t="shared" si="60"/>
        <v>142367.45203263994</v>
      </c>
      <c r="AJ123" s="4">
        <f t="shared" si="67"/>
        <v>457465.52092529606</v>
      </c>
      <c r="AK123" s="27"/>
      <c r="AL123">
        <f t="shared" si="53"/>
        <v>112</v>
      </c>
      <c r="AM123" s="14"/>
      <c r="AN123" s="14"/>
      <c r="AO123" s="4">
        <f t="shared" si="89"/>
        <v>1282.7082089789963</v>
      </c>
      <c r="AP123" s="4">
        <f t="shared" si="89"/>
        <v>0</v>
      </c>
      <c r="AQ123" s="4">
        <f t="shared" si="89"/>
        <v>0</v>
      </c>
      <c r="AR123" s="4">
        <f t="shared" si="89"/>
        <v>0</v>
      </c>
      <c r="AS123" s="4">
        <f t="shared" si="89"/>
        <v>0</v>
      </c>
      <c r="AT123" s="4">
        <f t="shared" si="89"/>
        <v>0</v>
      </c>
      <c r="AU123" s="4">
        <f t="shared" si="89"/>
        <v>0</v>
      </c>
      <c r="AV123" s="4">
        <f t="shared" si="89"/>
        <v>0</v>
      </c>
      <c r="AW123" s="4">
        <f t="shared" si="89"/>
        <v>0</v>
      </c>
      <c r="AX123" s="4">
        <f t="shared" si="89"/>
        <v>0</v>
      </c>
      <c r="AY123" s="4">
        <f t="shared" si="89"/>
        <v>0</v>
      </c>
      <c r="AZ123" s="4">
        <f t="shared" si="89"/>
        <v>0</v>
      </c>
      <c r="BA123" s="4">
        <f t="shared" si="89"/>
        <v>0</v>
      </c>
      <c r="BB123" s="4">
        <f t="shared" si="89"/>
        <v>0</v>
      </c>
      <c r="BC123" s="4">
        <f t="shared" si="89"/>
        <v>0</v>
      </c>
      <c r="BD123" s="4">
        <f t="shared" ref="BD123:BI138" si="93">AC122*BC$8</f>
        <v>0</v>
      </c>
      <c r="BE123" s="4">
        <f t="shared" si="93"/>
        <v>0</v>
      </c>
      <c r="BF123" s="4">
        <f t="shared" si="93"/>
        <v>0</v>
      </c>
      <c r="BG123" s="4">
        <f t="shared" si="93"/>
        <v>0</v>
      </c>
      <c r="BH123" s="4">
        <f t="shared" si="93"/>
        <v>0</v>
      </c>
      <c r="BI123" s="4">
        <f t="shared" si="93"/>
        <v>0</v>
      </c>
      <c r="BJ123" s="4">
        <f t="shared" si="71"/>
        <v>1282.7082089789963</v>
      </c>
      <c r="BK123" s="4">
        <f t="shared" si="68"/>
        <v>27803.018767328373</v>
      </c>
      <c r="BL123" s="4">
        <f t="shared" si="76"/>
        <v>1.4220233194644809</v>
      </c>
      <c r="BM123" s="4">
        <f t="shared" si="62"/>
        <v>485268.53969262441</v>
      </c>
      <c r="BN123" s="18">
        <f t="shared" si="77"/>
        <v>1.4119831776874434</v>
      </c>
      <c r="BO123" s="4">
        <f t="shared" si="63"/>
        <v>5.7294088722378698</v>
      </c>
      <c r="BP123" s="27"/>
      <c r="BQ123" s="4">
        <f>I123+AJ123+BK123+SUM(J$11:J123)</f>
        <v>4999999.9999999972</v>
      </c>
      <c r="BR123" s="27"/>
      <c r="BS123">
        <f t="shared" si="55"/>
        <v>112</v>
      </c>
      <c r="BT123" s="11">
        <f t="shared" si="56"/>
        <v>0.81514114138644578</v>
      </c>
      <c r="BU123" s="9">
        <f t="shared" si="91"/>
        <v>2675.8915686248711</v>
      </c>
      <c r="BV123" s="9">
        <f t="shared" si="91"/>
        <v>2457.1323488023213</v>
      </c>
      <c r="BW123" s="9">
        <f t="shared" si="90"/>
        <v>2395.2584166861902</v>
      </c>
      <c r="BX123" s="9">
        <f t="shared" si="90"/>
        <v>2330.2018316225031</v>
      </c>
      <c r="BY123" s="9">
        <f t="shared" si="90"/>
        <v>2262.4484451369572</v>
      </c>
      <c r="BZ123" s="9">
        <f t="shared" si="90"/>
        <v>2192.4778525764359</v>
      </c>
      <c r="CA123" s="9">
        <f t="shared" si="90"/>
        <v>2120.7574926913571</v>
      </c>
      <c r="CB123" s="9">
        <f t="shared" si="90"/>
        <v>2047.7374968242648</v>
      </c>
      <c r="CC123" s="9">
        <f t="shared" si="90"/>
        <v>1973.8464098343738</v>
      </c>
      <c r="CD123" s="9">
        <f t="shared" si="90"/>
        <v>1899.489200019266</v>
      </c>
      <c r="CE123" s="9">
        <f t="shared" si="90"/>
        <v>0</v>
      </c>
      <c r="CF123" s="9">
        <f t="shared" si="83"/>
        <v>0</v>
      </c>
      <c r="CG123" s="9">
        <f t="shared" si="83"/>
        <v>0</v>
      </c>
      <c r="CH123" s="9">
        <f t="shared" si="83"/>
        <v>0</v>
      </c>
      <c r="CI123" s="9">
        <f t="shared" si="83"/>
        <v>0</v>
      </c>
      <c r="CJ123" s="9">
        <f t="shared" si="83"/>
        <v>0</v>
      </c>
      <c r="CK123" s="9">
        <f t="shared" si="80"/>
        <v>0</v>
      </c>
      <c r="CL123" s="9">
        <f t="shared" si="80"/>
        <v>0</v>
      </c>
      <c r="CM123" s="9">
        <f t="shared" si="80"/>
        <v>0</v>
      </c>
      <c r="CN123" s="9">
        <f t="shared" si="80"/>
        <v>0</v>
      </c>
      <c r="CO123" s="9">
        <f t="shared" si="80"/>
        <v>0</v>
      </c>
      <c r="CP123" s="9">
        <f t="shared" si="80"/>
        <v>0</v>
      </c>
      <c r="CQ123" s="9">
        <f t="shared" si="75"/>
        <v>22355.241062818543</v>
      </c>
      <c r="CR123" s="27"/>
    </row>
    <row r="124" spans="2:96" x14ac:dyDescent="0.2">
      <c r="B124" s="1">
        <f t="shared" si="69"/>
        <v>43973</v>
      </c>
      <c r="C124" s="8">
        <f t="shared" si="64"/>
        <v>16.142857142857142</v>
      </c>
      <c r="D124">
        <f t="shared" si="72"/>
        <v>113</v>
      </c>
      <c r="E124" s="14">
        <f t="shared" si="70"/>
        <v>0.15</v>
      </c>
      <c r="F124" s="3">
        <f t="shared" si="65"/>
        <v>2.8576511180631639</v>
      </c>
      <c r="G124" s="3">
        <f t="shared" si="57"/>
        <v>1.4189999999999996</v>
      </c>
      <c r="H124" s="27"/>
      <c r="I124" s="4">
        <f t="shared" si="66"/>
        <v>1994853.832220128</v>
      </c>
      <c r="J124" s="4"/>
      <c r="K124" s="4">
        <f t="shared" si="58"/>
        <v>507623.78075544297</v>
      </c>
      <c r="L124" s="4">
        <f t="shared" si="85"/>
        <v>1.4017702551606395</v>
      </c>
      <c r="N124" s="4">
        <f t="shared" si="73"/>
        <v>22355.241062818543</v>
      </c>
      <c r="O124" s="4">
        <f t="shared" ref="O124:AD139" si="94">N123*(1-N$6)</f>
        <v>20571.79995625564</v>
      </c>
      <c r="P124" s="4">
        <f t="shared" si="94"/>
        <v>20095.761940670942</v>
      </c>
      <c r="Q124" s="4">
        <f t="shared" si="94"/>
        <v>19589.723342161964</v>
      </c>
      <c r="R124" s="4">
        <f t="shared" si="94"/>
        <v>19057.655280484247</v>
      </c>
      <c r="S124" s="4">
        <f t="shared" si="94"/>
        <v>18503.531313107615</v>
      </c>
      <c r="T124" s="4">
        <f t="shared" si="94"/>
        <v>17931.273831076054</v>
      </c>
      <c r="U124" s="4">
        <f t="shared" si="94"/>
        <v>17344.705802189732</v>
      </c>
      <c r="V124" s="4">
        <f t="shared" si="94"/>
        <v>16747.50864487376</v>
      </c>
      <c r="W124" s="4">
        <f t="shared" si="94"/>
        <v>16143.187231576654</v>
      </c>
      <c r="X124" s="4">
        <f t="shared" si="94"/>
        <v>15535.053612829875</v>
      </c>
      <c r="Y124" s="4">
        <f t="shared" si="94"/>
        <v>14926.206506084365</v>
      </c>
      <c r="Z124" s="4">
        <f t="shared" si="94"/>
        <v>14319.511495954846</v>
      </c>
      <c r="AA124" s="4">
        <f t="shared" si="94"/>
        <v>13717.584968754714</v>
      </c>
      <c r="AB124" s="4">
        <f t="shared" si="94"/>
        <v>13122.783372550555</v>
      </c>
      <c r="AC124" s="4">
        <f t="shared" si="94"/>
        <v>12537.198367469728</v>
      </c>
      <c r="AD124" s="4">
        <f t="shared" si="94"/>
        <v>11962.657730727695</v>
      </c>
      <c r="AE124" s="4">
        <f t="shared" si="92"/>
        <v>11400.73143832783</v>
      </c>
      <c r="AF124" s="4">
        <f t="shared" si="92"/>
        <v>10852.742185168532</v>
      </c>
      <c r="AG124" s="4">
        <f t="shared" si="92"/>
        <v>10319.783351844389</v>
      </c>
      <c r="AH124" s="4">
        <f t="shared" si="92"/>
        <v>9802.8428163257377</v>
      </c>
      <c r="AI124" s="4">
        <f t="shared" si="60"/>
        <v>151670.18412263211</v>
      </c>
      <c r="AJ124" s="4">
        <f t="shared" si="67"/>
        <v>478507.66837388556</v>
      </c>
      <c r="AK124" s="27"/>
      <c r="AL124">
        <f t="shared" si="53"/>
        <v>113</v>
      </c>
      <c r="AM124" s="14"/>
      <c r="AN124" s="14"/>
      <c r="AO124" s="4">
        <f t="shared" ref="AO124:BD139" si="95">N123*AN$8</f>
        <v>1313.0936142290834</v>
      </c>
      <c r="AP124" s="4">
        <f t="shared" si="95"/>
        <v>0</v>
      </c>
      <c r="AQ124" s="4">
        <f t="shared" si="95"/>
        <v>0</v>
      </c>
      <c r="AR124" s="4">
        <f t="shared" si="95"/>
        <v>0</v>
      </c>
      <c r="AS124" s="4">
        <f t="shared" si="95"/>
        <v>0</v>
      </c>
      <c r="AT124" s="4">
        <f t="shared" si="95"/>
        <v>0</v>
      </c>
      <c r="AU124" s="4">
        <f t="shared" si="95"/>
        <v>0</v>
      </c>
      <c r="AV124" s="4">
        <f t="shared" si="95"/>
        <v>0</v>
      </c>
      <c r="AW124" s="4">
        <f t="shared" si="95"/>
        <v>0</v>
      </c>
      <c r="AX124" s="4">
        <f t="shared" si="95"/>
        <v>0</v>
      </c>
      <c r="AY124" s="4">
        <f t="shared" si="95"/>
        <v>0</v>
      </c>
      <c r="AZ124" s="4">
        <f t="shared" si="95"/>
        <v>0</v>
      </c>
      <c r="BA124" s="4">
        <f t="shared" si="95"/>
        <v>0</v>
      </c>
      <c r="BB124" s="4">
        <f t="shared" si="95"/>
        <v>0</v>
      </c>
      <c r="BC124" s="4">
        <f t="shared" si="95"/>
        <v>0</v>
      </c>
      <c r="BD124" s="4">
        <f t="shared" si="95"/>
        <v>0</v>
      </c>
      <c r="BE124" s="4">
        <f t="shared" si="93"/>
        <v>0</v>
      </c>
      <c r="BF124" s="4">
        <f t="shared" si="93"/>
        <v>0</v>
      </c>
      <c r="BG124" s="4">
        <f t="shared" si="93"/>
        <v>0</v>
      </c>
      <c r="BH124" s="4">
        <f t="shared" si="93"/>
        <v>0</v>
      </c>
      <c r="BI124" s="4">
        <f t="shared" si="93"/>
        <v>0</v>
      </c>
      <c r="BJ124" s="4">
        <f t="shared" si="71"/>
        <v>1313.0936142290834</v>
      </c>
      <c r="BK124" s="4">
        <f t="shared" si="68"/>
        <v>29116.112381557457</v>
      </c>
      <c r="BL124" s="4">
        <f t="shared" si="76"/>
        <v>1.4119831776874432</v>
      </c>
      <c r="BM124" s="4">
        <f t="shared" si="62"/>
        <v>507623.78075544303</v>
      </c>
      <c r="BN124" s="18">
        <f t="shared" si="77"/>
        <v>1.4017702551606397</v>
      </c>
      <c r="BO124" s="4">
        <f t="shared" si="63"/>
        <v>5.735766030942643</v>
      </c>
      <c r="BP124" s="27"/>
      <c r="BQ124" s="4">
        <f>I124+AJ124+BK124+SUM(J$11:J124)</f>
        <v>4999999.9999999963</v>
      </c>
      <c r="BR124" s="27"/>
      <c r="BS124">
        <f t="shared" si="55"/>
        <v>113</v>
      </c>
      <c r="BT124" s="11">
        <f t="shared" si="56"/>
        <v>0.80653549096686239</v>
      </c>
      <c r="BU124" s="9">
        <f t="shared" si="91"/>
        <v>2704.5442989424373</v>
      </c>
      <c r="BV124" s="9">
        <f t="shared" si="91"/>
        <v>2488.7830166686081</v>
      </c>
      <c r="BW124" s="9">
        <f t="shared" si="90"/>
        <v>2431.1917834758337</v>
      </c>
      <c r="BX124" s="9">
        <f t="shared" si="90"/>
        <v>2369.9710700513406</v>
      </c>
      <c r="BY124" s="9">
        <f t="shared" si="90"/>
        <v>2305.6013037483872</v>
      </c>
      <c r="BZ124" s="9">
        <f t="shared" si="90"/>
        <v>2238.5632068356945</v>
      </c>
      <c r="CA124" s="9">
        <f t="shared" si="90"/>
        <v>2169.3313114512266</v>
      </c>
      <c r="CB124" s="9">
        <f t="shared" si="90"/>
        <v>2098.3681214767321</v>
      </c>
      <c r="CC124" s="9">
        <f t="shared" si="90"/>
        <v>2026.1190161047546</v>
      </c>
      <c r="CD124" s="9">
        <f t="shared" si="90"/>
        <v>1953.0080159384493</v>
      </c>
      <c r="CE124" s="9">
        <f t="shared" si="90"/>
        <v>0</v>
      </c>
      <c r="CF124" s="9">
        <f t="shared" si="83"/>
        <v>0</v>
      </c>
      <c r="CG124" s="9">
        <f t="shared" si="83"/>
        <v>0</v>
      </c>
      <c r="CH124" s="9">
        <f t="shared" si="83"/>
        <v>0</v>
      </c>
      <c r="CI124" s="9">
        <f t="shared" si="83"/>
        <v>0</v>
      </c>
      <c r="CJ124" s="9">
        <f t="shared" si="83"/>
        <v>0</v>
      </c>
      <c r="CK124" s="9">
        <f t="shared" si="80"/>
        <v>0</v>
      </c>
      <c r="CL124" s="9">
        <f t="shared" si="80"/>
        <v>0</v>
      </c>
      <c r="CM124" s="9">
        <f t="shared" si="80"/>
        <v>0</v>
      </c>
      <c r="CN124" s="9">
        <f t="shared" si="80"/>
        <v>0</v>
      </c>
      <c r="CO124" s="9">
        <f t="shared" si="80"/>
        <v>0</v>
      </c>
      <c r="CP124" s="9">
        <f t="shared" si="80"/>
        <v>0</v>
      </c>
      <c r="CQ124" s="9">
        <f t="shared" si="75"/>
        <v>22785.481144693465</v>
      </c>
      <c r="CR124" s="27"/>
    </row>
    <row r="125" spans="2:96" x14ac:dyDescent="0.2">
      <c r="B125" s="1">
        <f t="shared" si="69"/>
        <v>43974</v>
      </c>
      <c r="C125" s="8">
        <f t="shared" si="64"/>
        <v>16.285714285714285</v>
      </c>
      <c r="D125">
        <f t="shared" si="72"/>
        <v>114</v>
      </c>
      <c r="E125" s="14">
        <f t="shared" si="70"/>
        <v>0.15</v>
      </c>
      <c r="F125" s="3">
        <f t="shared" si="65"/>
        <v>2.8576511180631639</v>
      </c>
      <c r="G125" s="3">
        <f t="shared" si="57"/>
        <v>1.4189999999999996</v>
      </c>
      <c r="H125" s="27"/>
      <c r="I125" s="4">
        <f t="shared" si="66"/>
        <v>1972068.3510754346</v>
      </c>
      <c r="J125" s="4"/>
      <c r="K125" s="4">
        <f t="shared" si="58"/>
        <v>530409.26190013648</v>
      </c>
      <c r="L125" s="4">
        <f t="shared" si="85"/>
        <v>1.3913967642851561</v>
      </c>
      <c r="N125" s="4">
        <f t="shared" si="73"/>
        <v>22785.481144693465</v>
      </c>
      <c r="O125" s="4">
        <f t="shared" si="94"/>
        <v>21013.926599049428</v>
      </c>
      <c r="P125" s="4">
        <f t="shared" si="94"/>
        <v>20571.79995625564</v>
      </c>
      <c r="Q125" s="4">
        <f t="shared" si="94"/>
        <v>20095.761940670942</v>
      </c>
      <c r="R125" s="4">
        <f t="shared" si="94"/>
        <v>19589.723342161964</v>
      </c>
      <c r="S125" s="4">
        <f t="shared" si="94"/>
        <v>19057.655280484247</v>
      </c>
      <c r="T125" s="4">
        <f t="shared" si="94"/>
        <v>18503.531313107615</v>
      </c>
      <c r="U125" s="4">
        <f t="shared" si="94"/>
        <v>17931.273831076054</v>
      </c>
      <c r="V125" s="4">
        <f t="shared" si="94"/>
        <v>17344.705802189732</v>
      </c>
      <c r="W125" s="4">
        <f t="shared" si="94"/>
        <v>16747.50864487376</v>
      </c>
      <c r="X125" s="4">
        <f t="shared" si="94"/>
        <v>16143.187231576654</v>
      </c>
      <c r="Y125" s="4">
        <f t="shared" si="94"/>
        <v>15535.053612829875</v>
      </c>
      <c r="Z125" s="4">
        <f t="shared" si="94"/>
        <v>14926.206506084365</v>
      </c>
      <c r="AA125" s="4">
        <f t="shared" si="94"/>
        <v>14319.511495954846</v>
      </c>
      <c r="AB125" s="4">
        <f t="shared" si="94"/>
        <v>13717.584968754714</v>
      </c>
      <c r="AC125" s="4">
        <f t="shared" si="94"/>
        <v>13122.783372550555</v>
      </c>
      <c r="AD125" s="4">
        <f t="shared" si="94"/>
        <v>12537.198367469728</v>
      </c>
      <c r="AE125" s="4">
        <f t="shared" si="92"/>
        <v>11962.657730727695</v>
      </c>
      <c r="AF125" s="4">
        <f t="shared" si="92"/>
        <v>11400.73143832783</v>
      </c>
      <c r="AG125" s="4">
        <f t="shared" si="92"/>
        <v>10852.742185168532</v>
      </c>
      <c r="AH125" s="4">
        <f t="shared" si="92"/>
        <v>10319.783351844389</v>
      </c>
      <c r="AI125" s="4">
        <f t="shared" si="60"/>
        <v>161473.02693895786</v>
      </c>
      <c r="AJ125" s="4">
        <f t="shared" si="67"/>
        <v>499951.83505480993</v>
      </c>
      <c r="AK125" s="27"/>
      <c r="AL125">
        <f t="shared" si="53"/>
        <v>114</v>
      </c>
      <c r="AM125" s="14"/>
      <c r="AN125" s="14"/>
      <c r="AO125" s="4">
        <f t="shared" si="95"/>
        <v>1341.3144637691125</v>
      </c>
      <c r="AP125" s="4">
        <f t="shared" si="95"/>
        <v>0</v>
      </c>
      <c r="AQ125" s="4">
        <f t="shared" si="95"/>
        <v>0</v>
      </c>
      <c r="AR125" s="4">
        <f t="shared" si="95"/>
        <v>0</v>
      </c>
      <c r="AS125" s="4">
        <f t="shared" si="95"/>
        <v>0</v>
      </c>
      <c r="AT125" s="4">
        <f t="shared" si="95"/>
        <v>0</v>
      </c>
      <c r="AU125" s="4">
        <f t="shared" si="95"/>
        <v>0</v>
      </c>
      <c r="AV125" s="4">
        <f t="shared" si="95"/>
        <v>0</v>
      </c>
      <c r="AW125" s="4">
        <f t="shared" si="95"/>
        <v>0</v>
      </c>
      <c r="AX125" s="4">
        <f t="shared" si="95"/>
        <v>0</v>
      </c>
      <c r="AY125" s="4">
        <f t="shared" si="95"/>
        <v>0</v>
      </c>
      <c r="AZ125" s="4">
        <f t="shared" si="95"/>
        <v>0</v>
      </c>
      <c r="BA125" s="4">
        <f t="shared" si="95"/>
        <v>0</v>
      </c>
      <c r="BB125" s="4">
        <f t="shared" si="95"/>
        <v>0</v>
      </c>
      <c r="BC125" s="4">
        <f t="shared" si="95"/>
        <v>0</v>
      </c>
      <c r="BD125" s="4">
        <f t="shared" si="95"/>
        <v>0</v>
      </c>
      <c r="BE125" s="4">
        <f t="shared" si="93"/>
        <v>0</v>
      </c>
      <c r="BF125" s="4">
        <f t="shared" si="93"/>
        <v>0</v>
      </c>
      <c r="BG125" s="4">
        <f t="shared" si="93"/>
        <v>0</v>
      </c>
      <c r="BH125" s="4">
        <f t="shared" si="93"/>
        <v>0</v>
      </c>
      <c r="BI125" s="4">
        <f t="shared" si="93"/>
        <v>0</v>
      </c>
      <c r="BJ125" s="4">
        <f t="shared" si="71"/>
        <v>1341.3144637691125</v>
      </c>
      <c r="BK125" s="4">
        <f t="shared" si="68"/>
        <v>30457.426845326569</v>
      </c>
      <c r="BL125" s="4">
        <f t="shared" si="76"/>
        <v>1.4017702551606395</v>
      </c>
      <c r="BM125" s="4">
        <f t="shared" si="62"/>
        <v>530409.26190013648</v>
      </c>
      <c r="BN125" s="18">
        <f t="shared" si="77"/>
        <v>1.3913967642851561</v>
      </c>
      <c r="BO125" s="4">
        <f t="shared" si="63"/>
        <v>5.7422501892625286</v>
      </c>
      <c r="BP125" s="27"/>
      <c r="BQ125" s="4">
        <f>I125+AJ125+BK125+SUM(J$11:J125)</f>
        <v>4999999.9999999963</v>
      </c>
      <c r="BR125" s="27"/>
      <c r="BS125">
        <f t="shared" si="55"/>
        <v>114</v>
      </c>
      <c r="BT125" s="11">
        <f t="shared" si="56"/>
        <v>0.7977557635411362</v>
      </c>
      <c r="BU125" s="9">
        <f t="shared" si="91"/>
        <v>2726.5873362355646</v>
      </c>
      <c r="BV125" s="9">
        <f t="shared" si="91"/>
        <v>2514.5971588533102</v>
      </c>
      <c r="BW125" s="9">
        <f t="shared" si="90"/>
        <v>2461.6907972277345</v>
      </c>
      <c r="BX125" s="9">
        <f t="shared" si="90"/>
        <v>2404.7264866381279</v>
      </c>
      <c r="BY125" s="9">
        <f t="shared" si="90"/>
        <v>2344.1722053579051</v>
      </c>
      <c r="BZ125" s="9">
        <f t="shared" si="90"/>
        <v>2280.5031509379714</v>
      </c>
      <c r="CA125" s="9">
        <f t="shared" si="90"/>
        <v>2214.1948126343232</v>
      </c>
      <c r="CB125" s="9">
        <f t="shared" si="90"/>
        <v>2145.7165569562908</v>
      </c>
      <c r="CC125" s="9">
        <f t="shared" si="90"/>
        <v>2075.5258530933365</v>
      </c>
      <c r="CD125" s="9">
        <f t="shared" si="90"/>
        <v>2004.063231960457</v>
      </c>
      <c r="CE125" s="9">
        <f t="shared" si="90"/>
        <v>0</v>
      </c>
      <c r="CF125" s="9">
        <f t="shared" si="83"/>
        <v>0</v>
      </c>
      <c r="CG125" s="9">
        <f t="shared" si="83"/>
        <v>0</v>
      </c>
      <c r="CH125" s="9">
        <f t="shared" si="83"/>
        <v>0</v>
      </c>
      <c r="CI125" s="9">
        <f t="shared" si="83"/>
        <v>0</v>
      </c>
      <c r="CJ125" s="9">
        <f t="shared" si="83"/>
        <v>0</v>
      </c>
      <c r="CK125" s="9">
        <f t="shared" si="80"/>
        <v>0</v>
      </c>
      <c r="CL125" s="9">
        <f t="shared" si="80"/>
        <v>0</v>
      </c>
      <c r="CM125" s="9">
        <f t="shared" si="80"/>
        <v>0</v>
      </c>
      <c r="CN125" s="9">
        <f t="shared" si="80"/>
        <v>0</v>
      </c>
      <c r="CO125" s="9">
        <f t="shared" si="80"/>
        <v>0</v>
      </c>
      <c r="CP125" s="9">
        <f t="shared" si="80"/>
        <v>0</v>
      </c>
      <c r="CQ125" s="9">
        <f t="shared" si="75"/>
        <v>23171.777589895017</v>
      </c>
      <c r="CR125" s="27"/>
    </row>
    <row r="126" spans="2:96" x14ac:dyDescent="0.2">
      <c r="B126" s="1">
        <f t="shared" si="69"/>
        <v>43975</v>
      </c>
      <c r="C126" s="8">
        <f t="shared" si="64"/>
        <v>16.428571428571427</v>
      </c>
      <c r="D126">
        <f t="shared" si="72"/>
        <v>115</v>
      </c>
      <c r="E126" s="14">
        <f t="shared" si="70"/>
        <v>0.15</v>
      </c>
      <c r="F126" s="3">
        <f t="shared" si="65"/>
        <v>2.8576511180631639</v>
      </c>
      <c r="G126" s="3">
        <f t="shared" si="57"/>
        <v>1.4189999999999996</v>
      </c>
      <c r="H126" s="27"/>
      <c r="I126" s="4">
        <f t="shared" si="66"/>
        <v>1948896.5734855395</v>
      </c>
      <c r="J126" s="4"/>
      <c r="K126" s="4">
        <f t="shared" si="58"/>
        <v>553581.03949003154</v>
      </c>
      <c r="L126" s="4">
        <f t="shared" si="85"/>
        <v>1.3808768908613132</v>
      </c>
      <c r="N126" s="4">
        <f t="shared" si="73"/>
        <v>23171.777589895017</v>
      </c>
      <c r="O126" s="4">
        <f t="shared" si="94"/>
        <v>21418.352276011858</v>
      </c>
      <c r="P126" s="4">
        <f t="shared" si="94"/>
        <v>21013.926599049428</v>
      </c>
      <c r="Q126" s="4">
        <f t="shared" si="94"/>
        <v>20571.79995625564</v>
      </c>
      <c r="R126" s="4">
        <f t="shared" si="94"/>
        <v>20095.761940670942</v>
      </c>
      <c r="S126" s="4">
        <f t="shared" si="94"/>
        <v>19589.723342161964</v>
      </c>
      <c r="T126" s="4">
        <f t="shared" si="94"/>
        <v>19057.655280484247</v>
      </c>
      <c r="U126" s="4">
        <f t="shared" si="94"/>
        <v>18503.531313107615</v>
      </c>
      <c r="V126" s="4">
        <f t="shared" si="94"/>
        <v>17931.273831076054</v>
      </c>
      <c r="W126" s="4">
        <f t="shared" si="94"/>
        <v>17344.705802189732</v>
      </c>
      <c r="X126" s="4">
        <f t="shared" si="94"/>
        <v>16747.50864487376</v>
      </c>
      <c r="Y126" s="4">
        <f t="shared" si="94"/>
        <v>16143.187231576654</v>
      </c>
      <c r="Z126" s="4">
        <f t="shared" si="94"/>
        <v>15535.053612829875</v>
      </c>
      <c r="AA126" s="4">
        <f t="shared" si="94"/>
        <v>14926.206506084365</v>
      </c>
      <c r="AB126" s="4">
        <f t="shared" si="94"/>
        <v>14319.511495954846</v>
      </c>
      <c r="AC126" s="4">
        <f t="shared" si="94"/>
        <v>13717.584968754714</v>
      </c>
      <c r="AD126" s="4">
        <f t="shared" si="94"/>
        <v>13122.783372550555</v>
      </c>
      <c r="AE126" s="4">
        <f t="shared" si="92"/>
        <v>12537.198367469728</v>
      </c>
      <c r="AF126" s="4">
        <f t="shared" si="92"/>
        <v>11962.657730727695</v>
      </c>
      <c r="AG126" s="4">
        <f t="shared" si="92"/>
        <v>11400.73143832783</v>
      </c>
      <c r="AH126" s="4">
        <f t="shared" si="92"/>
        <v>10852.742185168532</v>
      </c>
      <c r="AI126" s="4">
        <f t="shared" si="60"/>
        <v>171792.81029080224</v>
      </c>
      <c r="AJ126" s="4">
        <f t="shared" si="67"/>
        <v>521756.48377602326</v>
      </c>
      <c r="AK126" s="27"/>
      <c r="AL126">
        <f t="shared" si="53"/>
        <v>115</v>
      </c>
      <c r="AM126" s="14"/>
      <c r="AN126" s="14"/>
      <c r="AO126" s="4">
        <f t="shared" si="95"/>
        <v>1367.1288686816079</v>
      </c>
      <c r="AP126" s="4">
        <f t="shared" si="95"/>
        <v>0</v>
      </c>
      <c r="AQ126" s="4">
        <f t="shared" si="95"/>
        <v>0</v>
      </c>
      <c r="AR126" s="4">
        <f t="shared" si="95"/>
        <v>0</v>
      </c>
      <c r="AS126" s="4">
        <f t="shared" si="95"/>
        <v>0</v>
      </c>
      <c r="AT126" s="4">
        <f t="shared" si="95"/>
        <v>0</v>
      </c>
      <c r="AU126" s="4">
        <f t="shared" si="95"/>
        <v>0</v>
      </c>
      <c r="AV126" s="4">
        <f t="shared" si="95"/>
        <v>0</v>
      </c>
      <c r="AW126" s="4">
        <f t="shared" si="95"/>
        <v>0</v>
      </c>
      <c r="AX126" s="4">
        <f t="shared" si="95"/>
        <v>0</v>
      </c>
      <c r="AY126" s="4">
        <f t="shared" si="95"/>
        <v>0</v>
      </c>
      <c r="AZ126" s="4">
        <f t="shared" si="95"/>
        <v>0</v>
      </c>
      <c r="BA126" s="4">
        <f t="shared" si="95"/>
        <v>0</v>
      </c>
      <c r="BB126" s="4">
        <f t="shared" si="95"/>
        <v>0</v>
      </c>
      <c r="BC126" s="4">
        <f t="shared" si="95"/>
        <v>0</v>
      </c>
      <c r="BD126" s="4">
        <f t="shared" si="95"/>
        <v>0</v>
      </c>
      <c r="BE126" s="4">
        <f t="shared" si="93"/>
        <v>0</v>
      </c>
      <c r="BF126" s="4">
        <f t="shared" si="93"/>
        <v>0</v>
      </c>
      <c r="BG126" s="4">
        <f t="shared" si="93"/>
        <v>0</v>
      </c>
      <c r="BH126" s="4">
        <f t="shared" si="93"/>
        <v>0</v>
      </c>
      <c r="BI126" s="4">
        <f t="shared" si="93"/>
        <v>0</v>
      </c>
      <c r="BJ126" s="4">
        <f t="shared" si="71"/>
        <v>1367.1288686816079</v>
      </c>
      <c r="BK126" s="4">
        <f t="shared" si="68"/>
        <v>31824.555714008176</v>
      </c>
      <c r="BL126" s="4">
        <f t="shared" si="76"/>
        <v>1.3913967642851561</v>
      </c>
      <c r="BM126" s="4">
        <f t="shared" si="62"/>
        <v>553581.03949003143</v>
      </c>
      <c r="BN126" s="18">
        <f t="shared" si="77"/>
        <v>1.3808768908613129</v>
      </c>
      <c r="BO126" s="4">
        <f t="shared" si="63"/>
        <v>5.7488521903361276</v>
      </c>
      <c r="BP126" s="27"/>
      <c r="BQ126" s="4">
        <f>I126+AJ126+BK126+SUM(J$11:J126)</f>
        <v>4999999.9999999972</v>
      </c>
      <c r="BR126" s="27"/>
      <c r="BS126">
        <f t="shared" si="55"/>
        <v>115</v>
      </c>
      <c r="BT126" s="11">
        <f t="shared" si="56"/>
        <v>0.78881839267455423</v>
      </c>
      <c r="BU126" s="9">
        <f t="shared" si="91"/>
        <v>2741.7486530809865</v>
      </c>
      <c r="BV126" s="9">
        <f t="shared" si="91"/>
        <v>2534.2785324151578</v>
      </c>
      <c r="BW126" s="9">
        <f t="shared" si="90"/>
        <v>2486.4257705464847</v>
      </c>
      <c r="BX126" s="9">
        <f t="shared" si="90"/>
        <v>2434.1121263874056</v>
      </c>
      <c r="BY126" s="9">
        <f t="shared" si="90"/>
        <v>2377.78599504158</v>
      </c>
      <c r="BZ126" s="9">
        <f t="shared" si="90"/>
        <v>2317.9101119555094</v>
      </c>
      <c r="CA126" s="9">
        <f t="shared" si="90"/>
        <v>2254.9543509745972</v>
      </c>
      <c r="CB126" s="9">
        <f t="shared" si="90"/>
        <v>2189.388874381325</v>
      </c>
      <c r="CC126" s="9">
        <f t="shared" si="90"/>
        <v>2121.6777903055063</v>
      </c>
      <c r="CD126" s="9">
        <f t="shared" si="90"/>
        <v>2052.2734428444478</v>
      </c>
      <c r="CE126" s="9">
        <f t="shared" si="90"/>
        <v>0</v>
      </c>
      <c r="CF126" s="9">
        <f t="shared" si="83"/>
        <v>0</v>
      </c>
      <c r="CG126" s="9">
        <f t="shared" si="83"/>
        <v>0</v>
      </c>
      <c r="CH126" s="9">
        <f t="shared" si="83"/>
        <v>0</v>
      </c>
      <c r="CI126" s="9">
        <f t="shared" si="83"/>
        <v>0</v>
      </c>
      <c r="CJ126" s="9">
        <f t="shared" si="83"/>
        <v>0</v>
      </c>
      <c r="CK126" s="9">
        <f t="shared" si="80"/>
        <v>0</v>
      </c>
      <c r="CL126" s="9">
        <f t="shared" si="80"/>
        <v>0</v>
      </c>
      <c r="CM126" s="9">
        <f t="shared" si="80"/>
        <v>0</v>
      </c>
      <c r="CN126" s="9">
        <f t="shared" si="80"/>
        <v>0</v>
      </c>
      <c r="CO126" s="9">
        <f t="shared" si="80"/>
        <v>0</v>
      </c>
      <c r="CP126" s="9">
        <f t="shared" si="80"/>
        <v>0</v>
      </c>
      <c r="CQ126" s="9">
        <f t="shared" si="75"/>
        <v>23510.555647933001</v>
      </c>
      <c r="CR126" s="27"/>
    </row>
    <row r="127" spans="2:96" x14ac:dyDescent="0.2">
      <c r="B127" s="1">
        <f t="shared" si="69"/>
        <v>43976</v>
      </c>
      <c r="C127" s="8">
        <f t="shared" si="64"/>
        <v>16.571428571428573</v>
      </c>
      <c r="D127">
        <f t="shared" si="72"/>
        <v>116</v>
      </c>
      <c r="E127" s="14">
        <f t="shared" si="70"/>
        <v>0.15</v>
      </c>
      <c r="F127" s="3">
        <f t="shared" si="65"/>
        <v>2.8576511180631639</v>
      </c>
      <c r="G127" s="3">
        <f t="shared" si="57"/>
        <v>1.4189999999999996</v>
      </c>
      <c r="H127" s="27"/>
      <c r="I127" s="4">
        <f t="shared" si="66"/>
        <v>1925386.0178376066</v>
      </c>
      <c r="J127" s="4"/>
      <c r="K127" s="4">
        <f t="shared" si="58"/>
        <v>577091.59513796458</v>
      </c>
      <c r="L127" s="4">
        <f t="shared" si="85"/>
        <v>1.3702267135449213</v>
      </c>
      <c r="N127" s="4">
        <f t="shared" si="73"/>
        <v>23510.555647933001</v>
      </c>
      <c r="O127" s="4">
        <f t="shared" si="94"/>
        <v>21781.470934501314</v>
      </c>
      <c r="P127" s="4">
        <f t="shared" si="94"/>
        <v>21418.352276011858</v>
      </c>
      <c r="Q127" s="4">
        <f t="shared" si="94"/>
        <v>21013.926599049428</v>
      </c>
      <c r="R127" s="4">
        <f t="shared" si="94"/>
        <v>20571.79995625564</v>
      </c>
      <c r="S127" s="4">
        <f t="shared" si="94"/>
        <v>20095.761940670942</v>
      </c>
      <c r="T127" s="4">
        <f t="shared" si="94"/>
        <v>19589.723342161964</v>
      </c>
      <c r="U127" s="4">
        <f t="shared" si="94"/>
        <v>19057.655280484247</v>
      </c>
      <c r="V127" s="4">
        <f t="shared" si="94"/>
        <v>18503.531313107615</v>
      </c>
      <c r="W127" s="4">
        <f t="shared" si="94"/>
        <v>17931.273831076054</v>
      </c>
      <c r="X127" s="4">
        <f t="shared" si="94"/>
        <v>17344.705802189732</v>
      </c>
      <c r="Y127" s="4">
        <f t="shared" si="94"/>
        <v>16747.50864487376</v>
      </c>
      <c r="Z127" s="4">
        <f t="shared" si="94"/>
        <v>16143.187231576654</v>
      </c>
      <c r="AA127" s="4">
        <f t="shared" si="94"/>
        <v>15535.053612829875</v>
      </c>
      <c r="AB127" s="4">
        <f t="shared" si="94"/>
        <v>14926.206506084365</v>
      </c>
      <c r="AC127" s="4">
        <f t="shared" si="94"/>
        <v>14319.511495954846</v>
      </c>
      <c r="AD127" s="4">
        <f t="shared" si="94"/>
        <v>13717.584968754714</v>
      </c>
      <c r="AE127" s="4">
        <f t="shared" si="92"/>
        <v>13122.783372550555</v>
      </c>
      <c r="AF127" s="4">
        <f t="shared" si="92"/>
        <v>12537.198367469728</v>
      </c>
      <c r="AG127" s="4">
        <f t="shared" si="92"/>
        <v>11962.657730727695</v>
      </c>
      <c r="AH127" s="4">
        <f t="shared" si="92"/>
        <v>11400.73143832783</v>
      </c>
      <c r="AI127" s="4">
        <f t="shared" si="60"/>
        <v>182645.55247597076</v>
      </c>
      <c r="AJ127" s="4">
        <f t="shared" si="67"/>
        <v>543876.73276856251</v>
      </c>
      <c r="AK127" s="27"/>
      <c r="AL127">
        <f t="shared" si="53"/>
        <v>116</v>
      </c>
      <c r="AM127" s="14"/>
      <c r="AN127" s="14"/>
      <c r="AO127" s="4">
        <f t="shared" si="95"/>
        <v>1390.306655393701</v>
      </c>
      <c r="AP127" s="4">
        <f t="shared" si="95"/>
        <v>0</v>
      </c>
      <c r="AQ127" s="4">
        <f t="shared" si="95"/>
        <v>0</v>
      </c>
      <c r="AR127" s="4">
        <f t="shared" si="95"/>
        <v>0</v>
      </c>
      <c r="AS127" s="4">
        <f t="shared" si="95"/>
        <v>0</v>
      </c>
      <c r="AT127" s="4">
        <f t="shared" si="95"/>
        <v>0</v>
      </c>
      <c r="AU127" s="4">
        <f t="shared" si="95"/>
        <v>0</v>
      </c>
      <c r="AV127" s="4">
        <f t="shared" si="95"/>
        <v>0</v>
      </c>
      <c r="AW127" s="4">
        <f t="shared" si="95"/>
        <v>0</v>
      </c>
      <c r="AX127" s="4">
        <f t="shared" si="95"/>
        <v>0</v>
      </c>
      <c r="AY127" s="4">
        <f t="shared" si="95"/>
        <v>0</v>
      </c>
      <c r="AZ127" s="4">
        <f t="shared" si="95"/>
        <v>0</v>
      </c>
      <c r="BA127" s="4">
        <f t="shared" si="95"/>
        <v>0</v>
      </c>
      <c r="BB127" s="4">
        <f t="shared" si="95"/>
        <v>0</v>
      </c>
      <c r="BC127" s="4">
        <f t="shared" si="95"/>
        <v>0</v>
      </c>
      <c r="BD127" s="4">
        <f t="shared" si="95"/>
        <v>0</v>
      </c>
      <c r="BE127" s="4">
        <f t="shared" si="93"/>
        <v>0</v>
      </c>
      <c r="BF127" s="4">
        <f t="shared" si="93"/>
        <v>0</v>
      </c>
      <c r="BG127" s="4">
        <f t="shared" si="93"/>
        <v>0</v>
      </c>
      <c r="BH127" s="4">
        <f t="shared" si="93"/>
        <v>0</v>
      </c>
      <c r="BI127" s="4">
        <f t="shared" si="93"/>
        <v>0</v>
      </c>
      <c r="BJ127" s="4">
        <f t="shared" si="71"/>
        <v>1390.306655393701</v>
      </c>
      <c r="BK127" s="4">
        <f t="shared" si="68"/>
        <v>33214.862369401875</v>
      </c>
      <c r="BL127" s="4">
        <f t="shared" si="76"/>
        <v>1.3808768908613129</v>
      </c>
      <c r="BM127" s="4">
        <f t="shared" si="62"/>
        <v>577091.59513796435</v>
      </c>
      <c r="BN127" s="18">
        <f t="shared" si="77"/>
        <v>1.3702267135449206</v>
      </c>
      <c r="BO127" s="4">
        <f t="shared" si="63"/>
        <v>5.7555616212814975</v>
      </c>
      <c r="BP127" s="27"/>
      <c r="BQ127" s="4">
        <f>I127+AJ127+BK127+SUM(J$11:J127)</f>
        <v>4999999.9999999963</v>
      </c>
      <c r="BR127" s="27"/>
      <c r="BS127">
        <f t="shared" si="55"/>
        <v>116</v>
      </c>
      <c r="BT127" s="11">
        <f t="shared" si="56"/>
        <v>0.77974124761123609</v>
      </c>
      <c r="BU127" s="9">
        <f t="shared" si="91"/>
        <v>2749.8224989429004</v>
      </c>
      <c r="BV127" s="9">
        <f t="shared" si="91"/>
        <v>2547.5866981913896</v>
      </c>
      <c r="BW127" s="9">
        <f t="shared" si="90"/>
        <v>2505.1159088211662</v>
      </c>
      <c r="BX127" s="9">
        <f t="shared" si="90"/>
        <v>2457.813801533061</v>
      </c>
      <c r="BY127" s="9">
        <f t="shared" si="90"/>
        <v>2406.1021445249316</v>
      </c>
      <c r="BZ127" s="9">
        <f t="shared" si="90"/>
        <v>2350.4241730975732</v>
      </c>
      <c r="CA127" s="9">
        <f t="shared" si="90"/>
        <v>2291.2372978764483</v>
      </c>
      <c r="CB127" s="9">
        <f t="shared" si="90"/>
        <v>2229.0059857424471</v>
      </c>
      <c r="CC127" s="9">
        <f t="shared" si="90"/>
        <v>2164.1949886944158</v>
      </c>
      <c r="CD127" s="9">
        <f t="shared" si="90"/>
        <v>2097.2630742452925</v>
      </c>
      <c r="CE127" s="9">
        <f t="shared" si="90"/>
        <v>0</v>
      </c>
      <c r="CF127" s="9">
        <f t="shared" si="83"/>
        <v>0</v>
      </c>
      <c r="CG127" s="9">
        <f t="shared" si="83"/>
        <v>0</v>
      </c>
      <c r="CH127" s="9">
        <f t="shared" si="83"/>
        <v>0</v>
      </c>
      <c r="CI127" s="9">
        <f t="shared" si="83"/>
        <v>0</v>
      </c>
      <c r="CJ127" s="9">
        <f t="shared" si="83"/>
        <v>0</v>
      </c>
      <c r="CK127" s="9">
        <f t="shared" si="80"/>
        <v>0</v>
      </c>
      <c r="CL127" s="9">
        <f t="shared" si="80"/>
        <v>0</v>
      </c>
      <c r="CM127" s="9">
        <f t="shared" si="80"/>
        <v>0</v>
      </c>
      <c r="CN127" s="9">
        <f t="shared" si="80"/>
        <v>0</v>
      </c>
      <c r="CO127" s="9">
        <f t="shared" si="80"/>
        <v>0</v>
      </c>
      <c r="CP127" s="9">
        <f t="shared" si="80"/>
        <v>0</v>
      </c>
      <c r="CQ127" s="9">
        <f t="shared" si="75"/>
        <v>23798.566571669624</v>
      </c>
      <c r="CR127" s="27"/>
    </row>
    <row r="128" spans="2:96" x14ac:dyDescent="0.2">
      <c r="B128" s="1">
        <f t="shared" si="69"/>
        <v>43977</v>
      </c>
      <c r="C128" s="8">
        <f t="shared" si="64"/>
        <v>16.714285714285715</v>
      </c>
      <c r="D128">
        <f t="shared" si="72"/>
        <v>117</v>
      </c>
      <c r="E128" s="14">
        <f t="shared" si="70"/>
        <v>0.15</v>
      </c>
      <c r="F128" s="3">
        <f t="shared" si="65"/>
        <v>2.8576511180631639</v>
      </c>
      <c r="G128" s="3">
        <f t="shared" si="57"/>
        <v>1.4189999999999996</v>
      </c>
      <c r="H128" s="27"/>
      <c r="I128" s="4">
        <f t="shared" si="66"/>
        <v>1901587.451265937</v>
      </c>
      <c r="J128" s="4"/>
      <c r="K128" s="4">
        <f t="shared" si="58"/>
        <v>600890.16170963424</v>
      </c>
      <c r="L128" s="4">
        <f t="shared" si="85"/>
        <v>1.3594640840745118</v>
      </c>
      <c r="N128" s="4">
        <f t="shared" si="73"/>
        <v>23798.566571669624</v>
      </c>
      <c r="O128" s="4">
        <f t="shared" si="94"/>
        <v>22099.922309057019</v>
      </c>
      <c r="P128" s="4">
        <f t="shared" si="94"/>
        <v>21781.470934501314</v>
      </c>
      <c r="Q128" s="4">
        <f t="shared" si="94"/>
        <v>21418.352276011858</v>
      </c>
      <c r="R128" s="4">
        <f t="shared" si="94"/>
        <v>21013.926599049428</v>
      </c>
      <c r="S128" s="4">
        <f t="shared" si="94"/>
        <v>20571.79995625564</v>
      </c>
      <c r="T128" s="4">
        <f t="shared" si="94"/>
        <v>20095.761940670942</v>
      </c>
      <c r="U128" s="4">
        <f t="shared" si="94"/>
        <v>19589.723342161964</v>
      </c>
      <c r="V128" s="4">
        <f t="shared" si="94"/>
        <v>19057.655280484247</v>
      </c>
      <c r="W128" s="4">
        <f t="shared" si="94"/>
        <v>18503.531313107615</v>
      </c>
      <c r="X128" s="4">
        <f t="shared" si="94"/>
        <v>17931.273831076054</v>
      </c>
      <c r="Y128" s="4">
        <f t="shared" si="94"/>
        <v>17344.705802189732</v>
      </c>
      <c r="Z128" s="4">
        <f t="shared" si="94"/>
        <v>16747.50864487376</v>
      </c>
      <c r="AA128" s="4">
        <f t="shared" si="94"/>
        <v>16143.187231576654</v>
      </c>
      <c r="AB128" s="4">
        <f t="shared" si="94"/>
        <v>15535.053612829875</v>
      </c>
      <c r="AC128" s="4">
        <f t="shared" si="94"/>
        <v>14926.206506084365</v>
      </c>
      <c r="AD128" s="4">
        <f t="shared" si="94"/>
        <v>14319.511495954846</v>
      </c>
      <c r="AE128" s="4">
        <f t="shared" si="92"/>
        <v>13717.584968754714</v>
      </c>
      <c r="AF128" s="4">
        <f t="shared" si="92"/>
        <v>13122.783372550555</v>
      </c>
      <c r="AG128" s="4">
        <f t="shared" si="92"/>
        <v>12537.198367469728</v>
      </c>
      <c r="AH128" s="4">
        <f t="shared" si="92"/>
        <v>11962.657730727695</v>
      </c>
      <c r="AI128" s="4">
        <f t="shared" si="60"/>
        <v>194046.2839142986</v>
      </c>
      <c r="AJ128" s="4">
        <f t="shared" si="67"/>
        <v>566264.66600135621</v>
      </c>
      <c r="AK128" s="27"/>
      <c r="AL128">
        <f t="shared" si="53"/>
        <v>117</v>
      </c>
      <c r="AM128" s="14"/>
      <c r="AN128" s="14"/>
      <c r="AO128" s="4">
        <f t="shared" si="95"/>
        <v>1410.6333388759799</v>
      </c>
      <c r="AP128" s="4">
        <f t="shared" si="95"/>
        <v>0</v>
      </c>
      <c r="AQ128" s="4">
        <f t="shared" si="95"/>
        <v>0</v>
      </c>
      <c r="AR128" s="4">
        <f t="shared" si="95"/>
        <v>0</v>
      </c>
      <c r="AS128" s="4">
        <f t="shared" si="95"/>
        <v>0</v>
      </c>
      <c r="AT128" s="4">
        <f t="shared" si="95"/>
        <v>0</v>
      </c>
      <c r="AU128" s="4">
        <f t="shared" si="95"/>
        <v>0</v>
      </c>
      <c r="AV128" s="4">
        <f t="shared" si="95"/>
        <v>0</v>
      </c>
      <c r="AW128" s="4">
        <f t="shared" si="95"/>
        <v>0</v>
      </c>
      <c r="AX128" s="4">
        <f t="shared" si="95"/>
        <v>0</v>
      </c>
      <c r="AY128" s="4">
        <f t="shared" si="95"/>
        <v>0</v>
      </c>
      <c r="AZ128" s="4">
        <f t="shared" si="95"/>
        <v>0</v>
      </c>
      <c r="BA128" s="4">
        <f t="shared" si="95"/>
        <v>0</v>
      </c>
      <c r="BB128" s="4">
        <f t="shared" si="95"/>
        <v>0</v>
      </c>
      <c r="BC128" s="4">
        <f t="shared" si="95"/>
        <v>0</v>
      </c>
      <c r="BD128" s="4">
        <f t="shared" si="95"/>
        <v>0</v>
      </c>
      <c r="BE128" s="4">
        <f t="shared" si="93"/>
        <v>0</v>
      </c>
      <c r="BF128" s="4">
        <f t="shared" si="93"/>
        <v>0</v>
      </c>
      <c r="BG128" s="4">
        <f t="shared" si="93"/>
        <v>0</v>
      </c>
      <c r="BH128" s="4">
        <f t="shared" si="93"/>
        <v>0</v>
      </c>
      <c r="BI128" s="4">
        <f t="shared" si="93"/>
        <v>0</v>
      </c>
      <c r="BJ128" s="4">
        <f t="shared" si="71"/>
        <v>1410.6333388759799</v>
      </c>
      <c r="BK128" s="4">
        <f t="shared" si="68"/>
        <v>34625.495708277856</v>
      </c>
      <c r="BL128" s="4">
        <f t="shared" si="76"/>
        <v>1.3702267135449209</v>
      </c>
      <c r="BM128" s="4">
        <f t="shared" si="62"/>
        <v>600890.16170963412</v>
      </c>
      <c r="BN128" s="18">
        <f t="shared" si="77"/>
        <v>1.3594640840745116</v>
      </c>
      <c r="BO128" s="4">
        <f t="shared" si="63"/>
        <v>5.7623668874461957</v>
      </c>
      <c r="BP128" s="27"/>
      <c r="BQ128" s="4">
        <f>I128+AJ128+BK128+SUM(J$11:J128)</f>
        <v>4999999.9999999963</v>
      </c>
      <c r="BR128" s="27"/>
      <c r="BS128">
        <f t="shared" si="55"/>
        <v>117</v>
      </c>
      <c r="BT128" s="11">
        <f t="shared" si="56"/>
        <v>0.77054351756360773</v>
      </c>
      <c r="BU128" s="9">
        <f t="shared" si="91"/>
        <v>2750.6746798659001</v>
      </c>
      <c r="BV128" s="9">
        <f t="shared" si="91"/>
        <v>2554.3427810854864</v>
      </c>
      <c r="BW128" s="9">
        <f t="shared" si="90"/>
        <v>2517.5356847370185</v>
      </c>
      <c r="BX128" s="9">
        <f t="shared" si="90"/>
        <v>2475.5658754762017</v>
      </c>
      <c r="BY128" s="9">
        <f t="shared" si="90"/>
        <v>2428.8217379182511</v>
      </c>
      <c r="BZ128" s="9">
        <f t="shared" si="90"/>
        <v>2377.7200651362136</v>
      </c>
      <c r="CA128" s="9">
        <f t="shared" si="90"/>
        <v>2322.698864082819</v>
      </c>
      <c r="CB128" s="9">
        <f t="shared" si="90"/>
        <v>2264.2101498251091</v>
      </c>
      <c r="CC128" s="9">
        <f t="shared" si="90"/>
        <v>2202.7129104508494</v>
      </c>
      <c r="CD128" s="9">
        <f t="shared" si="90"/>
        <v>2138.6664158025455</v>
      </c>
      <c r="CE128" s="9">
        <f t="shared" si="90"/>
        <v>0</v>
      </c>
      <c r="CF128" s="9">
        <f t="shared" si="83"/>
        <v>0</v>
      </c>
      <c r="CG128" s="9">
        <f t="shared" si="83"/>
        <v>0</v>
      </c>
      <c r="CH128" s="9">
        <f t="shared" si="83"/>
        <v>0</v>
      </c>
      <c r="CI128" s="9">
        <f t="shared" si="83"/>
        <v>0</v>
      </c>
      <c r="CJ128" s="9">
        <f t="shared" si="83"/>
        <v>0</v>
      </c>
      <c r="CK128" s="9">
        <f t="shared" si="80"/>
        <v>0</v>
      </c>
      <c r="CL128" s="9">
        <f t="shared" si="80"/>
        <v>0</v>
      </c>
      <c r="CM128" s="9">
        <f t="shared" si="80"/>
        <v>0</v>
      </c>
      <c r="CN128" s="9">
        <f t="shared" si="80"/>
        <v>0</v>
      </c>
      <c r="CO128" s="9">
        <f t="shared" si="80"/>
        <v>0</v>
      </c>
      <c r="CP128" s="9">
        <f t="shared" si="80"/>
        <v>0</v>
      </c>
      <c r="CQ128" s="9">
        <f t="shared" si="75"/>
        <v>24032.949164380396</v>
      </c>
      <c r="CR128" s="27"/>
    </row>
    <row r="129" spans="2:96" x14ac:dyDescent="0.2">
      <c r="B129" s="1">
        <f t="shared" si="69"/>
        <v>43978</v>
      </c>
      <c r="C129" s="8">
        <f t="shared" si="64"/>
        <v>16.857142857142858</v>
      </c>
      <c r="D129">
        <f t="shared" si="72"/>
        <v>118</v>
      </c>
      <c r="E129" s="14">
        <f t="shared" si="70"/>
        <v>0.15</v>
      </c>
      <c r="F129" s="3">
        <f t="shared" si="65"/>
        <v>2.8576511180631639</v>
      </c>
      <c r="G129" s="3">
        <f t="shared" si="57"/>
        <v>1.4189999999999996</v>
      </c>
      <c r="H129" s="27"/>
      <c r="I129" s="4">
        <f t="shared" si="66"/>
        <v>1877554.5021015566</v>
      </c>
      <c r="J129" s="4"/>
      <c r="K129" s="4">
        <f t="shared" si="58"/>
        <v>624923.11087401467</v>
      </c>
      <c r="L129" s="4">
        <f t="shared" si="85"/>
        <v>1.3486084718434281</v>
      </c>
      <c r="N129" s="4">
        <f t="shared" si="73"/>
        <v>24032.949164380396</v>
      </c>
      <c r="O129" s="4">
        <f t="shared" si="94"/>
        <v>22370.652577369445</v>
      </c>
      <c r="P129" s="4">
        <f t="shared" si="94"/>
        <v>22099.922309057019</v>
      </c>
      <c r="Q129" s="4">
        <f t="shared" si="94"/>
        <v>21781.470934501314</v>
      </c>
      <c r="R129" s="4">
        <f t="shared" si="94"/>
        <v>21418.352276011858</v>
      </c>
      <c r="S129" s="4">
        <f t="shared" si="94"/>
        <v>21013.926599049428</v>
      </c>
      <c r="T129" s="4">
        <f t="shared" si="94"/>
        <v>20571.79995625564</v>
      </c>
      <c r="U129" s="4">
        <f t="shared" si="94"/>
        <v>20095.761940670942</v>
      </c>
      <c r="V129" s="4">
        <f t="shared" si="94"/>
        <v>19589.723342161964</v>
      </c>
      <c r="W129" s="4">
        <f t="shared" si="94"/>
        <v>19057.655280484247</v>
      </c>
      <c r="X129" s="4">
        <f t="shared" si="94"/>
        <v>18503.531313107615</v>
      </c>
      <c r="Y129" s="4">
        <f t="shared" si="94"/>
        <v>17931.273831076054</v>
      </c>
      <c r="Z129" s="4">
        <f t="shared" si="94"/>
        <v>17344.705802189732</v>
      </c>
      <c r="AA129" s="4">
        <f t="shared" si="94"/>
        <v>16747.50864487376</v>
      </c>
      <c r="AB129" s="4">
        <f t="shared" si="94"/>
        <v>16143.187231576654</v>
      </c>
      <c r="AC129" s="4">
        <f t="shared" si="94"/>
        <v>15535.053612829875</v>
      </c>
      <c r="AD129" s="4">
        <f t="shared" si="94"/>
        <v>14926.206506084365</v>
      </c>
      <c r="AE129" s="4">
        <f t="shared" si="92"/>
        <v>14319.511495954846</v>
      </c>
      <c r="AF129" s="4">
        <f t="shared" si="92"/>
        <v>13717.584968754714</v>
      </c>
      <c r="AG129" s="4">
        <f t="shared" si="92"/>
        <v>13122.783372550555</v>
      </c>
      <c r="AH129" s="4">
        <f t="shared" si="92"/>
        <v>12537.198367469728</v>
      </c>
      <c r="AI129" s="4">
        <f t="shared" si="60"/>
        <v>206008.94164502629</v>
      </c>
      <c r="AJ129" s="4">
        <f t="shared" si="67"/>
        <v>588869.70117143635</v>
      </c>
      <c r="AK129" s="27"/>
      <c r="AL129">
        <f t="shared" si="53"/>
        <v>118</v>
      </c>
      <c r="AM129" s="14"/>
      <c r="AN129" s="14"/>
      <c r="AO129" s="4">
        <f t="shared" si="95"/>
        <v>1427.9139943001774</v>
      </c>
      <c r="AP129" s="4">
        <f t="shared" si="95"/>
        <v>0</v>
      </c>
      <c r="AQ129" s="4">
        <f t="shared" si="95"/>
        <v>0</v>
      </c>
      <c r="AR129" s="4">
        <f t="shared" si="95"/>
        <v>0</v>
      </c>
      <c r="AS129" s="4">
        <f t="shared" si="95"/>
        <v>0</v>
      </c>
      <c r="AT129" s="4">
        <f t="shared" si="95"/>
        <v>0</v>
      </c>
      <c r="AU129" s="4">
        <f t="shared" si="95"/>
        <v>0</v>
      </c>
      <c r="AV129" s="4">
        <f t="shared" si="95"/>
        <v>0</v>
      </c>
      <c r="AW129" s="4">
        <f t="shared" si="95"/>
        <v>0</v>
      </c>
      <c r="AX129" s="4">
        <f t="shared" si="95"/>
        <v>0</v>
      </c>
      <c r="AY129" s="4">
        <f t="shared" si="95"/>
        <v>0</v>
      </c>
      <c r="AZ129" s="4">
        <f t="shared" si="95"/>
        <v>0</v>
      </c>
      <c r="BA129" s="4">
        <f t="shared" si="95"/>
        <v>0</v>
      </c>
      <c r="BB129" s="4">
        <f t="shared" si="95"/>
        <v>0</v>
      </c>
      <c r="BC129" s="4">
        <f t="shared" si="95"/>
        <v>0</v>
      </c>
      <c r="BD129" s="4">
        <f t="shared" si="95"/>
        <v>0</v>
      </c>
      <c r="BE129" s="4">
        <f t="shared" si="93"/>
        <v>0</v>
      </c>
      <c r="BF129" s="4">
        <f t="shared" si="93"/>
        <v>0</v>
      </c>
      <c r="BG129" s="4">
        <f t="shared" si="93"/>
        <v>0</v>
      </c>
      <c r="BH129" s="4">
        <f t="shared" si="93"/>
        <v>0</v>
      </c>
      <c r="BI129" s="4">
        <f t="shared" si="93"/>
        <v>0</v>
      </c>
      <c r="BJ129" s="4">
        <f t="shared" si="71"/>
        <v>1427.9139943001774</v>
      </c>
      <c r="BK129" s="4">
        <f t="shared" si="68"/>
        <v>36053.409702578036</v>
      </c>
      <c r="BL129" s="4">
        <f t="shared" si="76"/>
        <v>1.3594640840745116</v>
      </c>
      <c r="BM129" s="4">
        <f t="shared" si="62"/>
        <v>624923.11087401444</v>
      </c>
      <c r="BN129" s="18">
        <f t="shared" si="77"/>
        <v>1.3486084718434275</v>
      </c>
      <c r="BO129" s="4">
        <f t="shared" si="63"/>
        <v>5.7692553012088021</v>
      </c>
      <c r="BP129" s="27"/>
      <c r="BQ129" s="4">
        <f>I129+AJ129+BK129+SUM(J$11:J129)</f>
        <v>4999999.9999999963</v>
      </c>
      <c r="BR129" s="27"/>
      <c r="BS129">
        <f t="shared" si="55"/>
        <v>118</v>
      </c>
      <c r="BT129" s="11">
        <f t="shared" si="56"/>
        <v>0.76124557146739213</v>
      </c>
      <c r="BU129" s="9">
        <f t="shared" si="91"/>
        <v>2744.2464181028308</v>
      </c>
      <c r="BV129" s="9">
        <f t="shared" si="91"/>
        <v>2554.4340308037135</v>
      </c>
      <c r="BW129" s="9">
        <f t="shared" si="90"/>
        <v>2523.5201981314617</v>
      </c>
      <c r="BX129" s="9">
        <f t="shared" si="90"/>
        <v>2487.1572433402266</v>
      </c>
      <c r="BY129" s="9">
        <f t="shared" si="90"/>
        <v>2445.6938727363845</v>
      </c>
      <c r="BZ129" s="9">
        <f t="shared" si="90"/>
        <v>2399.5137844000819</v>
      </c>
      <c r="CA129" s="9">
        <f t="shared" si="90"/>
        <v>2349.0287420719046</v>
      </c>
      <c r="CB129" s="9">
        <f t="shared" si="90"/>
        <v>2294.6714673898082</v>
      </c>
      <c r="CC129" s="9">
        <f t="shared" si="90"/>
        <v>2236.888521073829</v>
      </c>
      <c r="CD129" s="9">
        <f t="shared" si="90"/>
        <v>2176.1333527231191</v>
      </c>
      <c r="CE129" s="9">
        <f t="shared" si="90"/>
        <v>0</v>
      </c>
      <c r="CF129" s="9">
        <f t="shared" si="83"/>
        <v>0</v>
      </c>
      <c r="CG129" s="9">
        <f t="shared" si="83"/>
        <v>0</v>
      </c>
      <c r="CH129" s="9">
        <f t="shared" si="83"/>
        <v>0</v>
      </c>
      <c r="CI129" s="9">
        <f t="shared" si="83"/>
        <v>0</v>
      </c>
      <c r="CJ129" s="9">
        <f t="shared" si="83"/>
        <v>0</v>
      </c>
      <c r="CK129" s="9">
        <f t="shared" si="80"/>
        <v>0</v>
      </c>
      <c r="CL129" s="9">
        <f t="shared" si="80"/>
        <v>0</v>
      </c>
      <c r="CM129" s="9">
        <f t="shared" si="80"/>
        <v>0</v>
      </c>
      <c r="CN129" s="9">
        <f t="shared" si="80"/>
        <v>0</v>
      </c>
      <c r="CO129" s="9">
        <f t="shared" si="80"/>
        <v>0</v>
      </c>
      <c r="CP129" s="9">
        <f t="shared" si="80"/>
        <v>0</v>
      </c>
      <c r="CQ129" s="9">
        <f t="shared" si="75"/>
        <v>24211.28763077336</v>
      </c>
      <c r="CR129" s="27"/>
    </row>
    <row r="130" spans="2:96" x14ac:dyDescent="0.2">
      <c r="B130" s="1">
        <f t="shared" si="69"/>
        <v>43979</v>
      </c>
      <c r="C130" s="8">
        <f t="shared" si="64"/>
        <v>17</v>
      </c>
      <c r="D130">
        <f t="shared" si="72"/>
        <v>119</v>
      </c>
      <c r="E130" s="14">
        <f t="shared" si="70"/>
        <v>0.15</v>
      </c>
      <c r="F130" s="3">
        <f t="shared" si="65"/>
        <v>2.8576511180631639</v>
      </c>
      <c r="G130" s="3">
        <f t="shared" si="57"/>
        <v>1.4189999999999996</v>
      </c>
      <c r="H130" s="27"/>
      <c r="I130" s="4">
        <f t="shared" si="66"/>
        <v>1853343.2144707832</v>
      </c>
      <c r="J130" s="4"/>
      <c r="K130" s="4">
        <f t="shared" si="58"/>
        <v>649134.39850478806</v>
      </c>
      <c r="L130" s="4">
        <f t="shared" si="85"/>
        <v>1.3376807796276233</v>
      </c>
      <c r="N130" s="4">
        <f t="shared" si="73"/>
        <v>24211.28763077336</v>
      </c>
      <c r="O130" s="4">
        <f t="shared" si="94"/>
        <v>22590.972214517569</v>
      </c>
      <c r="P130" s="4">
        <f t="shared" si="94"/>
        <v>22370.652577369445</v>
      </c>
      <c r="Q130" s="4">
        <f t="shared" si="94"/>
        <v>22099.922309057019</v>
      </c>
      <c r="R130" s="4">
        <f t="shared" si="94"/>
        <v>21781.470934501314</v>
      </c>
      <c r="S130" s="4">
        <f t="shared" si="94"/>
        <v>21418.352276011858</v>
      </c>
      <c r="T130" s="4">
        <f t="shared" si="94"/>
        <v>21013.926599049428</v>
      </c>
      <c r="U130" s="4">
        <f t="shared" si="94"/>
        <v>20571.79995625564</v>
      </c>
      <c r="V130" s="4">
        <f t="shared" si="94"/>
        <v>20095.761940670942</v>
      </c>
      <c r="W130" s="4">
        <f t="shared" si="94"/>
        <v>19589.723342161964</v>
      </c>
      <c r="X130" s="4">
        <f t="shared" si="94"/>
        <v>19057.655280484247</v>
      </c>
      <c r="Y130" s="4">
        <f t="shared" si="94"/>
        <v>18503.531313107615</v>
      </c>
      <c r="Z130" s="4">
        <f t="shared" si="94"/>
        <v>17931.273831076054</v>
      </c>
      <c r="AA130" s="4">
        <f t="shared" si="94"/>
        <v>17344.705802189732</v>
      </c>
      <c r="AB130" s="4">
        <f t="shared" si="94"/>
        <v>16747.50864487376</v>
      </c>
      <c r="AC130" s="4">
        <f t="shared" si="94"/>
        <v>16143.187231576654</v>
      </c>
      <c r="AD130" s="4">
        <f t="shared" si="94"/>
        <v>15535.053612829875</v>
      </c>
      <c r="AE130" s="4">
        <f t="shared" si="92"/>
        <v>14926.206506084365</v>
      </c>
      <c r="AF130" s="4">
        <f t="shared" si="92"/>
        <v>14319.511495954846</v>
      </c>
      <c r="AG130" s="4">
        <f t="shared" si="92"/>
        <v>13717.584968754714</v>
      </c>
      <c r="AH130" s="4">
        <f t="shared" si="92"/>
        <v>13122.783372550555</v>
      </c>
      <c r="AI130" s="4">
        <f t="shared" si="60"/>
        <v>218546.14001249603</v>
      </c>
      <c r="AJ130" s="4">
        <f t="shared" si="67"/>
        <v>611639.01185234694</v>
      </c>
      <c r="AK130" s="27"/>
      <c r="AL130">
        <f t="shared" si="53"/>
        <v>119</v>
      </c>
      <c r="AM130" s="14"/>
      <c r="AN130" s="14"/>
      <c r="AO130" s="4">
        <f t="shared" si="95"/>
        <v>1441.9769498628236</v>
      </c>
      <c r="AP130" s="4">
        <f t="shared" si="95"/>
        <v>0</v>
      </c>
      <c r="AQ130" s="4">
        <f t="shared" si="95"/>
        <v>0</v>
      </c>
      <c r="AR130" s="4">
        <f t="shared" si="95"/>
        <v>0</v>
      </c>
      <c r="AS130" s="4">
        <f t="shared" si="95"/>
        <v>0</v>
      </c>
      <c r="AT130" s="4">
        <f t="shared" si="95"/>
        <v>0</v>
      </c>
      <c r="AU130" s="4">
        <f t="shared" si="95"/>
        <v>0</v>
      </c>
      <c r="AV130" s="4">
        <f t="shared" si="95"/>
        <v>0</v>
      </c>
      <c r="AW130" s="4">
        <f t="shared" si="95"/>
        <v>0</v>
      </c>
      <c r="AX130" s="4">
        <f t="shared" si="95"/>
        <v>0</v>
      </c>
      <c r="AY130" s="4">
        <f t="shared" si="95"/>
        <v>0</v>
      </c>
      <c r="AZ130" s="4">
        <f t="shared" si="95"/>
        <v>0</v>
      </c>
      <c r="BA130" s="4">
        <f t="shared" si="95"/>
        <v>0</v>
      </c>
      <c r="BB130" s="4">
        <f t="shared" si="95"/>
        <v>0</v>
      </c>
      <c r="BC130" s="4">
        <f t="shared" si="95"/>
        <v>0</v>
      </c>
      <c r="BD130" s="4">
        <f t="shared" si="95"/>
        <v>0</v>
      </c>
      <c r="BE130" s="4">
        <f t="shared" si="93"/>
        <v>0</v>
      </c>
      <c r="BF130" s="4">
        <f t="shared" si="93"/>
        <v>0</v>
      </c>
      <c r="BG130" s="4">
        <f t="shared" si="93"/>
        <v>0</v>
      </c>
      <c r="BH130" s="4">
        <f t="shared" si="93"/>
        <v>0</v>
      </c>
      <c r="BI130" s="4">
        <f t="shared" si="93"/>
        <v>0</v>
      </c>
      <c r="BJ130" s="4">
        <f t="shared" si="71"/>
        <v>1441.9769498628236</v>
      </c>
      <c r="BK130" s="4">
        <f t="shared" si="68"/>
        <v>37495.386652440859</v>
      </c>
      <c r="BL130" s="4">
        <f t="shared" si="76"/>
        <v>1.3486084718434277</v>
      </c>
      <c r="BM130" s="4">
        <f t="shared" si="62"/>
        <v>649134.39850478782</v>
      </c>
      <c r="BN130" s="18">
        <f t="shared" si="77"/>
        <v>1.3376807796276227</v>
      </c>
      <c r="BO130" s="4">
        <f t="shared" si="63"/>
        <v>5.7762131753928774</v>
      </c>
      <c r="BP130" s="27"/>
      <c r="BQ130" s="4">
        <f>I130+AJ130+BK130+SUM(J$11:J130)</f>
        <v>4999999.9999999963</v>
      </c>
      <c r="BR130" s="27"/>
      <c r="BS130">
        <f t="shared" si="55"/>
        <v>119</v>
      </c>
      <c r="BT130" s="11">
        <f t="shared" si="56"/>
        <v>0.75186879429768017</v>
      </c>
      <c r="BU130" s="9">
        <f t="shared" si="91"/>
        <v>2730.5567459015856</v>
      </c>
      <c r="BV130" s="9">
        <f t="shared" si="91"/>
        <v>2547.8170561412576</v>
      </c>
      <c r="BW130" s="9">
        <f t="shared" si="90"/>
        <v>2522.9693371498583</v>
      </c>
      <c r="BX130" s="9">
        <f t="shared" si="90"/>
        <v>2492.4362910874656</v>
      </c>
      <c r="BY130" s="9">
        <f t="shared" si="90"/>
        <v>2456.5212434330201</v>
      </c>
      <c r="BZ130" s="9">
        <f t="shared" si="90"/>
        <v>2415.5686052412011</v>
      </c>
      <c r="CA130" s="9">
        <f t="shared" si="90"/>
        <v>2369.9573483230865</v>
      </c>
      <c r="CB130" s="9">
        <f t="shared" si="90"/>
        <v>2320.0941644464497</v>
      </c>
      <c r="CC130" s="9">
        <f t="shared" si="90"/>
        <v>2266.4064451238205</v>
      </c>
      <c r="CD130" s="9">
        <f t="shared" si="90"/>
        <v>2209.3352504844656</v>
      </c>
      <c r="CE130" s="9">
        <f t="shared" si="90"/>
        <v>0</v>
      </c>
      <c r="CF130" s="9">
        <f t="shared" si="83"/>
        <v>0</v>
      </c>
      <c r="CG130" s="9">
        <f t="shared" si="83"/>
        <v>0</v>
      </c>
      <c r="CH130" s="9">
        <f t="shared" si="83"/>
        <v>0</v>
      </c>
      <c r="CI130" s="9">
        <f t="shared" si="83"/>
        <v>0</v>
      </c>
      <c r="CJ130" s="9">
        <f t="shared" si="83"/>
        <v>0</v>
      </c>
      <c r="CK130" s="9">
        <f t="shared" si="80"/>
        <v>0</v>
      </c>
      <c r="CL130" s="9">
        <f t="shared" si="80"/>
        <v>0</v>
      </c>
      <c r="CM130" s="9">
        <f t="shared" si="80"/>
        <v>0</v>
      </c>
      <c r="CN130" s="9">
        <f t="shared" si="80"/>
        <v>0</v>
      </c>
      <c r="CO130" s="9">
        <f t="shared" si="80"/>
        <v>0</v>
      </c>
      <c r="CP130" s="9">
        <f t="shared" si="80"/>
        <v>0</v>
      </c>
      <c r="CQ130" s="9">
        <f t="shared" si="75"/>
        <v>24331.662487332211</v>
      </c>
      <c r="CR130" s="27"/>
    </row>
    <row r="131" spans="2:96" x14ac:dyDescent="0.2">
      <c r="B131" s="1">
        <f t="shared" si="69"/>
        <v>43980</v>
      </c>
      <c r="C131" s="8">
        <f t="shared" si="64"/>
        <v>17.142857142857142</v>
      </c>
      <c r="D131">
        <f t="shared" si="72"/>
        <v>120</v>
      </c>
      <c r="E131" s="14">
        <f t="shared" si="70"/>
        <v>0.15</v>
      </c>
      <c r="F131" s="3">
        <f t="shared" si="65"/>
        <v>2.8576511180631639</v>
      </c>
      <c r="G131" s="3">
        <f t="shared" si="57"/>
        <v>1.4189999999999996</v>
      </c>
      <c r="H131" s="27"/>
      <c r="I131" s="4">
        <f t="shared" si="66"/>
        <v>1829011.551983451</v>
      </c>
      <c r="J131" s="4"/>
      <c r="K131" s="4">
        <f t="shared" si="58"/>
        <v>673466.0609921203</v>
      </c>
      <c r="L131" s="4">
        <f t="shared" si="85"/>
        <v>1.3267031343367557</v>
      </c>
      <c r="N131" s="4">
        <f t="shared" si="73"/>
        <v>24331.662487332211</v>
      </c>
      <c r="O131" s="4">
        <f t="shared" si="94"/>
        <v>22758.610372926956</v>
      </c>
      <c r="P131" s="4">
        <f t="shared" si="94"/>
        <v>22590.972214517569</v>
      </c>
      <c r="Q131" s="4">
        <f t="shared" si="94"/>
        <v>22370.652577369445</v>
      </c>
      <c r="R131" s="4">
        <f t="shared" si="94"/>
        <v>22099.922309057019</v>
      </c>
      <c r="S131" s="4">
        <f t="shared" si="94"/>
        <v>21781.470934501314</v>
      </c>
      <c r="T131" s="4">
        <f t="shared" si="94"/>
        <v>21418.352276011858</v>
      </c>
      <c r="U131" s="4">
        <f t="shared" si="94"/>
        <v>21013.926599049428</v>
      </c>
      <c r="V131" s="4">
        <f t="shared" si="94"/>
        <v>20571.79995625564</v>
      </c>
      <c r="W131" s="4">
        <f t="shared" si="94"/>
        <v>20095.761940670942</v>
      </c>
      <c r="X131" s="4">
        <f t="shared" si="94"/>
        <v>19589.723342161964</v>
      </c>
      <c r="Y131" s="4">
        <f t="shared" si="94"/>
        <v>19057.655280484247</v>
      </c>
      <c r="Z131" s="4">
        <f t="shared" si="94"/>
        <v>18503.531313107615</v>
      </c>
      <c r="AA131" s="4">
        <f t="shared" si="94"/>
        <v>17931.273831076054</v>
      </c>
      <c r="AB131" s="4">
        <f t="shared" si="94"/>
        <v>17344.705802189732</v>
      </c>
      <c r="AC131" s="4">
        <f t="shared" si="94"/>
        <v>16747.50864487376</v>
      </c>
      <c r="AD131" s="4">
        <f t="shared" si="94"/>
        <v>16143.187231576654</v>
      </c>
      <c r="AE131" s="4">
        <f t="shared" si="92"/>
        <v>15535.053612829875</v>
      </c>
      <c r="AF131" s="4">
        <f t="shared" si="92"/>
        <v>14926.206506084365</v>
      </c>
      <c r="AG131" s="4">
        <f t="shared" si="92"/>
        <v>14319.511495954846</v>
      </c>
      <c r="AH131" s="4">
        <f t="shared" si="92"/>
        <v>13717.584968754714</v>
      </c>
      <c r="AI131" s="4">
        <f t="shared" si="60"/>
        <v>231668.9233850466</v>
      </c>
      <c r="AJ131" s="4">
        <f t="shared" si="67"/>
        <v>634517.99708183273</v>
      </c>
      <c r="AK131" s="27"/>
      <c r="AL131">
        <f t="shared" si="53"/>
        <v>120</v>
      </c>
      <c r="AM131" s="14"/>
      <c r="AN131" s="14"/>
      <c r="AO131" s="4">
        <f t="shared" si="95"/>
        <v>1452.6772578464015</v>
      </c>
      <c r="AP131" s="4">
        <f t="shared" si="95"/>
        <v>0</v>
      </c>
      <c r="AQ131" s="4">
        <f t="shared" si="95"/>
        <v>0</v>
      </c>
      <c r="AR131" s="4">
        <f t="shared" si="95"/>
        <v>0</v>
      </c>
      <c r="AS131" s="4">
        <f t="shared" si="95"/>
        <v>0</v>
      </c>
      <c r="AT131" s="4">
        <f t="shared" si="95"/>
        <v>0</v>
      </c>
      <c r="AU131" s="4">
        <f t="shared" si="95"/>
        <v>0</v>
      </c>
      <c r="AV131" s="4">
        <f t="shared" si="95"/>
        <v>0</v>
      </c>
      <c r="AW131" s="4">
        <f t="shared" si="95"/>
        <v>0</v>
      </c>
      <c r="AX131" s="4">
        <f t="shared" si="95"/>
        <v>0</v>
      </c>
      <c r="AY131" s="4">
        <f t="shared" si="95"/>
        <v>0</v>
      </c>
      <c r="AZ131" s="4">
        <f t="shared" si="95"/>
        <v>0</v>
      </c>
      <c r="BA131" s="4">
        <f t="shared" si="95"/>
        <v>0</v>
      </c>
      <c r="BB131" s="4">
        <f t="shared" si="95"/>
        <v>0</v>
      </c>
      <c r="BC131" s="4">
        <f t="shared" si="95"/>
        <v>0</v>
      </c>
      <c r="BD131" s="4">
        <f t="shared" si="95"/>
        <v>0</v>
      </c>
      <c r="BE131" s="4">
        <f t="shared" si="93"/>
        <v>0</v>
      </c>
      <c r="BF131" s="4">
        <f t="shared" si="93"/>
        <v>0</v>
      </c>
      <c r="BG131" s="4">
        <f t="shared" si="93"/>
        <v>0</v>
      </c>
      <c r="BH131" s="4">
        <f t="shared" si="93"/>
        <v>0</v>
      </c>
      <c r="BI131" s="4">
        <f t="shared" si="93"/>
        <v>0</v>
      </c>
      <c r="BJ131" s="4">
        <f t="shared" si="71"/>
        <v>1452.6772578464015</v>
      </c>
      <c r="BK131" s="4">
        <f t="shared" si="68"/>
        <v>38948.063910287259</v>
      </c>
      <c r="BL131" s="4">
        <f t="shared" si="76"/>
        <v>1.3376807796276227</v>
      </c>
      <c r="BM131" s="4">
        <f t="shared" si="62"/>
        <v>673466.06099211995</v>
      </c>
      <c r="BN131" s="18">
        <f t="shared" si="77"/>
        <v>1.3267031343367548</v>
      </c>
      <c r="BO131" s="4">
        <f t="shared" si="63"/>
        <v>5.7832259361237472</v>
      </c>
      <c r="BP131" s="27"/>
      <c r="BQ131" s="4">
        <f>I131+AJ131+BK131+SUM(J$11:J131)</f>
        <v>4999999.9999999963</v>
      </c>
      <c r="BR131" s="27"/>
      <c r="BS131">
        <f t="shared" si="55"/>
        <v>120</v>
      </c>
      <c r="BT131" s="11">
        <f t="shared" si="56"/>
        <v>0.74243540235895189</v>
      </c>
      <c r="BU131" s="9">
        <f t="shared" si="91"/>
        <v>2709.703144326706</v>
      </c>
      <c r="BV131" s="9">
        <f t="shared" si="91"/>
        <v>2534.5197074031962</v>
      </c>
      <c r="BW131" s="9">
        <f t="shared" si="90"/>
        <v>2515.8506318647883</v>
      </c>
      <c r="BX131" s="9">
        <f t="shared" si="90"/>
        <v>2491.3146670967412</v>
      </c>
      <c r="BY131" s="9">
        <f t="shared" si="90"/>
        <v>2461.164706743949</v>
      </c>
      <c r="BZ131" s="9">
        <f t="shared" si="90"/>
        <v>2425.7002705839445</v>
      </c>
      <c r="CA131" s="9">
        <f t="shared" si="90"/>
        <v>2385.2614484859951</v>
      </c>
      <c r="CB131" s="9">
        <f t="shared" si="90"/>
        <v>2340.2224574560114</v>
      </c>
      <c r="CC131" s="9">
        <f t="shared" si="90"/>
        <v>2290.9848866655789</v>
      </c>
      <c r="CD131" s="9">
        <f t="shared" si="90"/>
        <v>2237.9707653197615</v>
      </c>
      <c r="CE131" s="9">
        <f t="shared" si="90"/>
        <v>0</v>
      </c>
      <c r="CF131" s="9">
        <f t="shared" si="83"/>
        <v>0</v>
      </c>
      <c r="CG131" s="9">
        <f t="shared" si="83"/>
        <v>0</v>
      </c>
      <c r="CH131" s="9">
        <f t="shared" si="83"/>
        <v>0</v>
      </c>
      <c r="CI131" s="9">
        <f t="shared" si="83"/>
        <v>0</v>
      </c>
      <c r="CJ131" s="9">
        <f t="shared" si="83"/>
        <v>0</v>
      </c>
      <c r="CK131" s="9">
        <f t="shared" si="80"/>
        <v>0</v>
      </c>
      <c r="CL131" s="9">
        <f t="shared" si="80"/>
        <v>0</v>
      </c>
      <c r="CM131" s="9">
        <f t="shared" si="80"/>
        <v>0</v>
      </c>
      <c r="CN131" s="9">
        <f t="shared" si="80"/>
        <v>0</v>
      </c>
      <c r="CO131" s="9">
        <f t="shared" si="80"/>
        <v>0</v>
      </c>
      <c r="CP131" s="9">
        <f t="shared" si="80"/>
        <v>0</v>
      </c>
      <c r="CQ131" s="9">
        <f t="shared" si="75"/>
        <v>24392.692685946673</v>
      </c>
      <c r="CR131" s="27"/>
    </row>
    <row r="132" spans="2:96" x14ac:dyDescent="0.2">
      <c r="B132" s="1">
        <f t="shared" si="69"/>
        <v>43981</v>
      </c>
      <c r="C132" s="8">
        <f t="shared" si="64"/>
        <v>17.285714285714285</v>
      </c>
      <c r="D132">
        <f t="shared" si="72"/>
        <v>121</v>
      </c>
      <c r="E132" s="14">
        <f t="shared" si="70"/>
        <v>0.15</v>
      </c>
      <c r="F132" s="3">
        <f t="shared" si="65"/>
        <v>2.8576511180631639</v>
      </c>
      <c r="G132" s="3">
        <f t="shared" si="57"/>
        <v>1.4189999999999996</v>
      </c>
      <c r="H132" s="27"/>
      <c r="I132" s="4">
        <f t="shared" si="66"/>
        <v>1804618.8592975044</v>
      </c>
      <c r="J132" s="4"/>
      <c r="K132" s="4">
        <f t="shared" si="58"/>
        <v>697858.75367806701</v>
      </c>
      <c r="L132" s="4">
        <f t="shared" si="85"/>
        <v>1.3156986572558329</v>
      </c>
      <c r="N132" s="4">
        <f t="shared" si="73"/>
        <v>24392.692685946673</v>
      </c>
      <c r="O132" s="4">
        <f t="shared" si="94"/>
        <v>22871.762738092279</v>
      </c>
      <c r="P132" s="4">
        <f t="shared" si="94"/>
        <v>22758.610372926956</v>
      </c>
      <c r="Q132" s="4">
        <f t="shared" si="94"/>
        <v>22590.972214517569</v>
      </c>
      <c r="R132" s="4">
        <f t="shared" si="94"/>
        <v>22370.652577369445</v>
      </c>
      <c r="S132" s="4">
        <f t="shared" si="94"/>
        <v>22099.922309057019</v>
      </c>
      <c r="T132" s="4">
        <f t="shared" si="94"/>
        <v>21781.470934501314</v>
      </c>
      <c r="U132" s="4">
        <f t="shared" si="94"/>
        <v>21418.352276011858</v>
      </c>
      <c r="V132" s="4">
        <f t="shared" si="94"/>
        <v>21013.926599049428</v>
      </c>
      <c r="W132" s="4">
        <f t="shared" si="94"/>
        <v>20571.79995625564</v>
      </c>
      <c r="X132" s="4">
        <f t="shared" si="94"/>
        <v>20095.761940670942</v>
      </c>
      <c r="Y132" s="4">
        <f t="shared" si="94"/>
        <v>19589.723342161964</v>
      </c>
      <c r="Z132" s="4">
        <f t="shared" si="94"/>
        <v>19057.655280484247</v>
      </c>
      <c r="AA132" s="4">
        <f t="shared" si="94"/>
        <v>18503.531313107615</v>
      </c>
      <c r="AB132" s="4">
        <f t="shared" si="94"/>
        <v>17931.273831076054</v>
      </c>
      <c r="AC132" s="4">
        <f t="shared" si="94"/>
        <v>17344.705802189732</v>
      </c>
      <c r="AD132" s="4">
        <f t="shared" si="94"/>
        <v>16747.50864487376</v>
      </c>
      <c r="AE132" s="4">
        <f t="shared" si="92"/>
        <v>16143.187231576654</v>
      </c>
      <c r="AF132" s="4">
        <f t="shared" si="92"/>
        <v>15535.053612829875</v>
      </c>
      <c r="AG132" s="4">
        <f t="shared" si="92"/>
        <v>14926.206506084365</v>
      </c>
      <c r="AH132" s="4">
        <f t="shared" si="92"/>
        <v>14319.511495954846</v>
      </c>
      <c r="AI132" s="4">
        <f t="shared" si="60"/>
        <v>245386.5083538013</v>
      </c>
      <c r="AJ132" s="4">
        <f t="shared" si="67"/>
        <v>657450.79001853953</v>
      </c>
      <c r="AK132" s="27"/>
      <c r="AL132">
        <f t="shared" si="53"/>
        <v>121</v>
      </c>
      <c r="AM132" s="14"/>
      <c r="AN132" s="14"/>
      <c r="AO132" s="4">
        <f t="shared" si="95"/>
        <v>1459.8997492399326</v>
      </c>
      <c r="AP132" s="4">
        <f t="shared" si="95"/>
        <v>0</v>
      </c>
      <c r="AQ132" s="4">
        <f t="shared" si="95"/>
        <v>0</v>
      </c>
      <c r="AR132" s="4">
        <f t="shared" si="95"/>
        <v>0</v>
      </c>
      <c r="AS132" s="4">
        <f t="shared" si="95"/>
        <v>0</v>
      </c>
      <c r="AT132" s="4">
        <f t="shared" si="95"/>
        <v>0</v>
      </c>
      <c r="AU132" s="4">
        <f t="shared" si="95"/>
        <v>0</v>
      </c>
      <c r="AV132" s="4">
        <f t="shared" si="95"/>
        <v>0</v>
      </c>
      <c r="AW132" s="4">
        <f t="shared" si="95"/>
        <v>0</v>
      </c>
      <c r="AX132" s="4">
        <f t="shared" si="95"/>
        <v>0</v>
      </c>
      <c r="AY132" s="4">
        <f t="shared" si="95"/>
        <v>0</v>
      </c>
      <c r="AZ132" s="4">
        <f t="shared" si="95"/>
        <v>0</v>
      </c>
      <c r="BA132" s="4">
        <f t="shared" si="95"/>
        <v>0</v>
      </c>
      <c r="BB132" s="4">
        <f t="shared" si="95"/>
        <v>0</v>
      </c>
      <c r="BC132" s="4">
        <f t="shared" si="95"/>
        <v>0</v>
      </c>
      <c r="BD132" s="4">
        <f t="shared" si="95"/>
        <v>0</v>
      </c>
      <c r="BE132" s="4">
        <f t="shared" si="93"/>
        <v>0</v>
      </c>
      <c r="BF132" s="4">
        <f t="shared" si="93"/>
        <v>0</v>
      </c>
      <c r="BG132" s="4">
        <f t="shared" si="93"/>
        <v>0</v>
      </c>
      <c r="BH132" s="4">
        <f t="shared" si="93"/>
        <v>0</v>
      </c>
      <c r="BI132" s="4">
        <f t="shared" si="93"/>
        <v>0</v>
      </c>
      <c r="BJ132" s="4">
        <f t="shared" si="71"/>
        <v>1459.8997492399326</v>
      </c>
      <c r="BK132" s="4">
        <f t="shared" si="68"/>
        <v>40407.963659527195</v>
      </c>
      <c r="BL132" s="4">
        <f t="shared" si="76"/>
        <v>1.3267031343367555</v>
      </c>
      <c r="BM132" s="4">
        <f t="shared" si="62"/>
        <v>697858.75367806677</v>
      </c>
      <c r="BN132" s="18">
        <f t="shared" si="77"/>
        <v>1.3156986572558325</v>
      </c>
      <c r="BO132" s="4">
        <f t="shared" si="63"/>
        <v>5.7902782542393991</v>
      </c>
      <c r="BP132" s="27"/>
      <c r="BQ132" s="4">
        <f>I132+AJ132+BK132+SUM(J$11:J132)</f>
        <v>4999999.9999999972</v>
      </c>
      <c r="BR132" s="27"/>
      <c r="BS132">
        <f t="shared" si="55"/>
        <v>121</v>
      </c>
      <c r="BT132" s="11">
        <f t="shared" si="56"/>
        <v>0.73296824068272093</v>
      </c>
      <c r="BU132" s="9">
        <f t="shared" si="91"/>
        <v>2681.8603565298913</v>
      </c>
      <c r="BV132" s="9">
        <f t="shared" si="91"/>
        <v>2514.6413543178164</v>
      </c>
      <c r="BW132" s="9">
        <f t="shared" si="90"/>
        <v>2502.2007908141691</v>
      </c>
      <c r="BX132" s="9">
        <f t="shared" si="90"/>
        <v>2483.7697739080763</v>
      </c>
      <c r="BY132" s="9">
        <f t="shared" si="90"/>
        <v>2459.5466793838286</v>
      </c>
      <c r="BZ132" s="9">
        <f t="shared" si="90"/>
        <v>2429.7811761141506</v>
      </c>
      <c r="CA132" s="9">
        <f t="shared" si="90"/>
        <v>2394.7689645514874</v>
      </c>
      <c r="CB132" s="9">
        <f t="shared" si="90"/>
        <v>2354.8457979106743</v>
      </c>
      <c r="CC132" s="9">
        <f t="shared" si="90"/>
        <v>2310.3811213711638</v>
      </c>
      <c r="CD132" s="9">
        <f t="shared" si="90"/>
        <v>2261.7714032420358</v>
      </c>
      <c r="CE132" s="9">
        <f t="shared" si="90"/>
        <v>0</v>
      </c>
      <c r="CF132" s="9">
        <f t="shared" si="83"/>
        <v>0</v>
      </c>
      <c r="CG132" s="9">
        <f t="shared" si="83"/>
        <v>0</v>
      </c>
      <c r="CH132" s="9">
        <f t="shared" si="83"/>
        <v>0</v>
      </c>
      <c r="CI132" s="9">
        <f t="shared" si="83"/>
        <v>0</v>
      </c>
      <c r="CJ132" s="9">
        <f t="shared" si="83"/>
        <v>0</v>
      </c>
      <c r="CK132" s="9">
        <f t="shared" si="80"/>
        <v>0</v>
      </c>
      <c r="CL132" s="9">
        <f t="shared" si="80"/>
        <v>0</v>
      </c>
      <c r="CM132" s="9">
        <f t="shared" si="80"/>
        <v>0</v>
      </c>
      <c r="CN132" s="9">
        <f t="shared" si="80"/>
        <v>0</v>
      </c>
      <c r="CO132" s="9">
        <f t="shared" si="80"/>
        <v>0</v>
      </c>
      <c r="CP132" s="9">
        <f t="shared" si="80"/>
        <v>0</v>
      </c>
      <c r="CQ132" s="9">
        <f t="shared" si="75"/>
        <v>24393.567418143299</v>
      </c>
      <c r="CR132" s="27"/>
    </row>
    <row r="133" spans="2:96" x14ac:dyDescent="0.2">
      <c r="B133" s="1">
        <f t="shared" si="69"/>
        <v>43982</v>
      </c>
      <c r="C133" s="8">
        <f t="shared" si="64"/>
        <v>17.428571428571427</v>
      </c>
      <c r="D133">
        <f t="shared" si="72"/>
        <v>122</v>
      </c>
      <c r="E133" s="14">
        <f t="shared" si="70"/>
        <v>0.15</v>
      </c>
      <c r="F133" s="3">
        <f t="shared" si="65"/>
        <v>2.8576511180631639</v>
      </c>
      <c r="G133" s="3">
        <f t="shared" si="57"/>
        <v>1.4189999999999996</v>
      </c>
      <c r="H133" s="27"/>
      <c r="I133" s="4">
        <f t="shared" si="66"/>
        <v>1780225.291879361</v>
      </c>
      <c r="J133" s="4"/>
      <c r="K133" s="4">
        <f t="shared" si="58"/>
        <v>722252.32109621027</v>
      </c>
      <c r="L133" s="4">
        <f t="shared" si="85"/>
        <v>1.3046912187627699</v>
      </c>
      <c r="N133" s="4">
        <f t="shared" si="73"/>
        <v>24393.567418143299</v>
      </c>
      <c r="O133" s="4">
        <f t="shared" si="94"/>
        <v>22929.13112478987</v>
      </c>
      <c r="P133" s="4">
        <f t="shared" si="94"/>
        <v>22871.762738092279</v>
      </c>
      <c r="Q133" s="4">
        <f t="shared" si="94"/>
        <v>22758.610372926956</v>
      </c>
      <c r="R133" s="4">
        <f t="shared" si="94"/>
        <v>22590.972214517569</v>
      </c>
      <c r="S133" s="4">
        <f t="shared" si="94"/>
        <v>22370.652577369445</v>
      </c>
      <c r="T133" s="4">
        <f t="shared" si="94"/>
        <v>22099.922309057019</v>
      </c>
      <c r="U133" s="4">
        <f t="shared" si="94"/>
        <v>21781.470934501314</v>
      </c>
      <c r="V133" s="4">
        <f t="shared" si="94"/>
        <v>21418.352276011858</v>
      </c>
      <c r="W133" s="4">
        <f t="shared" si="94"/>
        <v>21013.926599049428</v>
      </c>
      <c r="X133" s="4">
        <f t="shared" si="94"/>
        <v>20571.79995625564</v>
      </c>
      <c r="Y133" s="4">
        <f t="shared" si="94"/>
        <v>20095.761940670942</v>
      </c>
      <c r="Z133" s="4">
        <f t="shared" si="94"/>
        <v>19589.723342161964</v>
      </c>
      <c r="AA133" s="4">
        <f t="shared" si="94"/>
        <v>19057.655280484247</v>
      </c>
      <c r="AB133" s="4">
        <f t="shared" si="94"/>
        <v>18503.531313107615</v>
      </c>
      <c r="AC133" s="4">
        <f t="shared" si="94"/>
        <v>17931.273831076054</v>
      </c>
      <c r="AD133" s="4">
        <f t="shared" si="94"/>
        <v>17344.705802189732</v>
      </c>
      <c r="AE133" s="4">
        <f t="shared" si="92"/>
        <v>16747.50864487376</v>
      </c>
      <c r="AF133" s="4">
        <f t="shared" si="92"/>
        <v>16143.187231576654</v>
      </c>
      <c r="AG133" s="4">
        <f t="shared" si="92"/>
        <v>15535.053612829875</v>
      </c>
      <c r="AH133" s="4">
        <f t="shared" si="92"/>
        <v>14926.206506084365</v>
      </c>
      <c r="AI133" s="4">
        <f t="shared" si="60"/>
        <v>259706.01984975615</v>
      </c>
      <c r="AJ133" s="4">
        <f t="shared" si="67"/>
        <v>680380.79587552603</v>
      </c>
      <c r="AK133" s="27"/>
      <c r="AL133">
        <f t="shared" si="53"/>
        <v>122</v>
      </c>
      <c r="AM133" s="14"/>
      <c r="AN133" s="14"/>
      <c r="AO133" s="4">
        <f t="shared" si="95"/>
        <v>1463.5615611568003</v>
      </c>
      <c r="AP133" s="4">
        <f t="shared" si="95"/>
        <v>0</v>
      </c>
      <c r="AQ133" s="4">
        <f t="shared" si="95"/>
        <v>0</v>
      </c>
      <c r="AR133" s="4">
        <f t="shared" si="95"/>
        <v>0</v>
      </c>
      <c r="AS133" s="4">
        <f t="shared" si="95"/>
        <v>0</v>
      </c>
      <c r="AT133" s="4">
        <f t="shared" si="95"/>
        <v>0</v>
      </c>
      <c r="AU133" s="4">
        <f t="shared" si="95"/>
        <v>0</v>
      </c>
      <c r="AV133" s="4">
        <f t="shared" si="95"/>
        <v>0</v>
      </c>
      <c r="AW133" s="4">
        <f t="shared" si="95"/>
        <v>0</v>
      </c>
      <c r="AX133" s="4">
        <f t="shared" si="95"/>
        <v>0</v>
      </c>
      <c r="AY133" s="4">
        <f t="shared" si="95"/>
        <v>0</v>
      </c>
      <c r="AZ133" s="4">
        <f t="shared" si="95"/>
        <v>0</v>
      </c>
      <c r="BA133" s="4">
        <f t="shared" si="95"/>
        <v>0</v>
      </c>
      <c r="BB133" s="4">
        <f t="shared" si="95"/>
        <v>0</v>
      </c>
      <c r="BC133" s="4">
        <f t="shared" si="95"/>
        <v>0</v>
      </c>
      <c r="BD133" s="4">
        <f t="shared" si="95"/>
        <v>0</v>
      </c>
      <c r="BE133" s="4">
        <f t="shared" si="93"/>
        <v>0</v>
      </c>
      <c r="BF133" s="4">
        <f t="shared" si="93"/>
        <v>0</v>
      </c>
      <c r="BG133" s="4">
        <f t="shared" si="93"/>
        <v>0</v>
      </c>
      <c r="BH133" s="4">
        <f t="shared" si="93"/>
        <v>0</v>
      </c>
      <c r="BI133" s="4">
        <f t="shared" si="93"/>
        <v>0</v>
      </c>
      <c r="BJ133" s="4">
        <f t="shared" si="71"/>
        <v>1463.5615611568003</v>
      </c>
      <c r="BK133" s="4">
        <f t="shared" si="68"/>
        <v>41871.525220683994</v>
      </c>
      <c r="BL133" s="4">
        <f t="shared" si="76"/>
        <v>1.3156986572558327</v>
      </c>
      <c r="BM133" s="4">
        <f t="shared" si="62"/>
        <v>722252.32109621004</v>
      </c>
      <c r="BN133" s="18">
        <f t="shared" si="77"/>
        <v>1.3046912187627697</v>
      </c>
      <c r="BO133" s="4">
        <f t="shared" si="63"/>
        <v>5.7973541929408849</v>
      </c>
      <c r="BP133" s="27"/>
      <c r="BQ133" s="4">
        <f>I133+AJ133+BK133+SUM(J$11:J133)</f>
        <v>4999999.9999999963</v>
      </c>
      <c r="BR133" s="27"/>
      <c r="BS133">
        <f t="shared" si="55"/>
        <v>122</v>
      </c>
      <c r="BT133" s="11">
        <f t="shared" si="56"/>
        <v>0.72349056630339359</v>
      </c>
      <c r="BU133" s="9">
        <f t="shared" si="91"/>
        <v>2647.2773858268761</v>
      </c>
      <c r="BV133" s="9">
        <f t="shared" si="91"/>
        <v>2488.3515093478486</v>
      </c>
      <c r="BW133" s="9">
        <f t="shared" si="90"/>
        <v>2482.1256863608855</v>
      </c>
      <c r="BX133" s="9">
        <f t="shared" si="90"/>
        <v>2469.8459860480816</v>
      </c>
      <c r="BY133" s="9">
        <f t="shared" si="90"/>
        <v>2451.6532921238318</v>
      </c>
      <c r="BZ133" s="9">
        <f t="shared" si="90"/>
        <v>2427.7434152666233</v>
      </c>
      <c r="CA133" s="9">
        <f t="shared" si="90"/>
        <v>2398.3627959960995</v>
      </c>
      <c r="CB133" s="9">
        <f t="shared" si="90"/>
        <v>2363.8033111984892</v>
      </c>
      <c r="CC133" s="9">
        <f t="shared" si="90"/>
        <v>2324.3963726186093</v>
      </c>
      <c r="CD133" s="9">
        <f t="shared" si="90"/>
        <v>2280.5066483106325</v>
      </c>
      <c r="CE133" s="9">
        <f t="shared" si="90"/>
        <v>0</v>
      </c>
      <c r="CF133" s="9">
        <f t="shared" si="83"/>
        <v>0</v>
      </c>
      <c r="CG133" s="9">
        <f t="shared" si="83"/>
        <v>0</v>
      </c>
      <c r="CH133" s="9">
        <f t="shared" si="83"/>
        <v>0</v>
      </c>
      <c r="CI133" s="9">
        <f t="shared" si="83"/>
        <v>0</v>
      </c>
      <c r="CJ133" s="9">
        <f t="shared" si="83"/>
        <v>0</v>
      </c>
      <c r="CK133" s="9">
        <f t="shared" si="80"/>
        <v>0</v>
      </c>
      <c r="CL133" s="9">
        <f t="shared" si="80"/>
        <v>0</v>
      </c>
      <c r="CM133" s="9">
        <f t="shared" si="80"/>
        <v>0</v>
      </c>
      <c r="CN133" s="9">
        <f t="shared" si="80"/>
        <v>0</v>
      </c>
      <c r="CO133" s="9">
        <f t="shared" si="80"/>
        <v>0</v>
      </c>
      <c r="CP133" s="9">
        <f t="shared" si="80"/>
        <v>0</v>
      </c>
      <c r="CQ133" s="9">
        <f t="shared" si="75"/>
        <v>24334.066403097971</v>
      </c>
      <c r="CR133" s="27"/>
    </row>
    <row r="134" spans="2:96" x14ac:dyDescent="0.2">
      <c r="B134" s="1">
        <f t="shared" si="69"/>
        <v>43983</v>
      </c>
      <c r="C134" s="8">
        <f t="shared" si="64"/>
        <v>17.571428571428573</v>
      </c>
      <c r="D134">
        <f t="shared" si="72"/>
        <v>123</v>
      </c>
      <c r="E134" s="14">
        <f t="shared" si="70"/>
        <v>0.15</v>
      </c>
      <c r="F134" s="3">
        <f t="shared" si="65"/>
        <v>2.8576511180631639</v>
      </c>
      <c r="G134" s="3">
        <f t="shared" si="57"/>
        <v>1.4189999999999996</v>
      </c>
      <c r="H134" s="27"/>
      <c r="I134" s="4">
        <f t="shared" si="66"/>
        <v>1755891.2254762631</v>
      </c>
      <c r="J134" s="4"/>
      <c r="K134" s="4">
        <f t="shared" si="58"/>
        <v>746586.38749930821</v>
      </c>
      <c r="L134" s="4">
        <f t="shared" si="85"/>
        <v>1.2937051826596482</v>
      </c>
      <c r="N134" s="4">
        <f t="shared" si="73"/>
        <v>24334.066403097971</v>
      </c>
      <c r="O134" s="4">
        <f t="shared" si="94"/>
        <v>22929.953373054701</v>
      </c>
      <c r="P134" s="4">
        <f t="shared" si="94"/>
        <v>22929.13112478987</v>
      </c>
      <c r="Q134" s="4">
        <f t="shared" si="94"/>
        <v>22871.762738092279</v>
      </c>
      <c r="R134" s="4">
        <f t="shared" si="94"/>
        <v>22758.610372926956</v>
      </c>
      <c r="S134" s="4">
        <f t="shared" si="94"/>
        <v>22590.972214517569</v>
      </c>
      <c r="T134" s="4">
        <f t="shared" si="94"/>
        <v>22370.652577369445</v>
      </c>
      <c r="U134" s="4">
        <f t="shared" si="94"/>
        <v>22099.922309057019</v>
      </c>
      <c r="V134" s="4">
        <f t="shared" si="94"/>
        <v>21781.470934501314</v>
      </c>
      <c r="W134" s="4">
        <f t="shared" si="94"/>
        <v>21418.352276011858</v>
      </c>
      <c r="X134" s="4">
        <f t="shared" si="94"/>
        <v>21013.926599049428</v>
      </c>
      <c r="Y134" s="4">
        <f t="shared" si="94"/>
        <v>20571.79995625564</v>
      </c>
      <c r="Z134" s="4">
        <f t="shared" si="94"/>
        <v>20095.761940670942</v>
      </c>
      <c r="AA134" s="4">
        <f t="shared" si="94"/>
        <v>19589.723342161964</v>
      </c>
      <c r="AB134" s="4">
        <f t="shared" si="94"/>
        <v>19057.655280484247</v>
      </c>
      <c r="AC134" s="4">
        <f t="shared" si="94"/>
        <v>18503.531313107615</v>
      </c>
      <c r="AD134" s="4">
        <f t="shared" si="94"/>
        <v>17931.273831076054</v>
      </c>
      <c r="AE134" s="4">
        <f t="shared" si="92"/>
        <v>17344.705802189732</v>
      </c>
      <c r="AF134" s="4">
        <f t="shared" si="92"/>
        <v>16747.50864487376</v>
      </c>
      <c r="AG134" s="4">
        <f t="shared" si="92"/>
        <v>16143.187231576654</v>
      </c>
      <c r="AH134" s="4">
        <f t="shared" si="92"/>
        <v>15535.053612829875</v>
      </c>
      <c r="AI134" s="4">
        <f t="shared" si="60"/>
        <v>274632.22635584051</v>
      </c>
      <c r="AJ134" s="4">
        <f t="shared" si="67"/>
        <v>703251.24823353533</v>
      </c>
      <c r="AK134" s="27"/>
      <c r="AL134">
        <f t="shared" si="53"/>
        <v>123</v>
      </c>
      <c r="AM134" s="14"/>
      <c r="AN134" s="14"/>
      <c r="AO134" s="4">
        <f t="shared" si="95"/>
        <v>1463.6140450885978</v>
      </c>
      <c r="AP134" s="4">
        <f t="shared" si="95"/>
        <v>0</v>
      </c>
      <c r="AQ134" s="4">
        <f t="shared" si="95"/>
        <v>0</v>
      </c>
      <c r="AR134" s="4">
        <f t="shared" si="95"/>
        <v>0</v>
      </c>
      <c r="AS134" s="4">
        <f t="shared" si="95"/>
        <v>0</v>
      </c>
      <c r="AT134" s="4">
        <f t="shared" si="95"/>
        <v>0</v>
      </c>
      <c r="AU134" s="4">
        <f t="shared" si="95"/>
        <v>0</v>
      </c>
      <c r="AV134" s="4">
        <f t="shared" si="95"/>
        <v>0</v>
      </c>
      <c r="AW134" s="4">
        <f t="shared" si="95"/>
        <v>0</v>
      </c>
      <c r="AX134" s="4">
        <f t="shared" si="95"/>
        <v>0</v>
      </c>
      <c r="AY134" s="4">
        <f t="shared" si="95"/>
        <v>0</v>
      </c>
      <c r="AZ134" s="4">
        <f t="shared" si="95"/>
        <v>0</v>
      </c>
      <c r="BA134" s="4">
        <f t="shared" si="95"/>
        <v>0</v>
      </c>
      <c r="BB134" s="4">
        <f t="shared" si="95"/>
        <v>0</v>
      </c>
      <c r="BC134" s="4">
        <f t="shared" si="95"/>
        <v>0</v>
      </c>
      <c r="BD134" s="4">
        <f t="shared" si="95"/>
        <v>0</v>
      </c>
      <c r="BE134" s="4">
        <f t="shared" si="93"/>
        <v>0</v>
      </c>
      <c r="BF134" s="4">
        <f t="shared" si="93"/>
        <v>0</v>
      </c>
      <c r="BG134" s="4">
        <f t="shared" si="93"/>
        <v>0</v>
      </c>
      <c r="BH134" s="4">
        <f t="shared" si="93"/>
        <v>0</v>
      </c>
      <c r="BI134" s="4">
        <f t="shared" si="93"/>
        <v>0</v>
      </c>
      <c r="BJ134" s="4">
        <f t="shared" si="71"/>
        <v>1463.6140450885978</v>
      </c>
      <c r="BK134" s="4">
        <f t="shared" si="68"/>
        <v>43335.139265772596</v>
      </c>
      <c r="BL134" s="4">
        <f t="shared" si="76"/>
        <v>1.3046912187627699</v>
      </c>
      <c r="BM134" s="4">
        <f t="shared" si="62"/>
        <v>746586.38749930798</v>
      </c>
      <c r="BN134" s="18">
        <f t="shared" si="77"/>
        <v>1.2937051826596484</v>
      </c>
      <c r="BO134" s="4">
        <f t="shared" si="63"/>
        <v>5.8044373687181325</v>
      </c>
      <c r="BP134" s="27"/>
      <c r="BQ134" s="4">
        <f>I134+AJ134+BK134+SUM(J$11:J134)</f>
        <v>4999999.9999999963</v>
      </c>
      <c r="BR134" s="27"/>
      <c r="BS134">
        <f t="shared" si="55"/>
        <v>123</v>
      </c>
      <c r="BT134" s="11">
        <f t="shared" si="56"/>
        <v>0.71402582170335627</v>
      </c>
      <c r="BU134" s="9">
        <f t="shared" si="91"/>
        <v>2606.2727638284096</v>
      </c>
      <c r="BV134" s="9">
        <f t="shared" si="91"/>
        <v>2455.8868198222544</v>
      </c>
      <c r="BW134" s="9">
        <f t="shared" si="90"/>
        <v>2455.7987538483135</v>
      </c>
      <c r="BX134" s="9">
        <f t="shared" si="90"/>
        <v>2449.6543774305815</v>
      </c>
      <c r="BY134" s="9">
        <f t="shared" si="90"/>
        <v>2437.5353208533547</v>
      </c>
      <c r="BZ134" s="9">
        <f t="shared" si="90"/>
        <v>2419.5806247822898</v>
      </c>
      <c r="CA134" s="9">
        <f t="shared" si="90"/>
        <v>2395.983538289478</v>
      </c>
      <c r="CB134" s="9">
        <f t="shared" si="90"/>
        <v>2366.987277945716</v>
      </c>
      <c r="CC134" s="9">
        <f t="shared" si="90"/>
        <v>2332.8799022872608</v>
      </c>
      <c r="CD134" s="9">
        <f t="shared" si="90"/>
        <v>2293.9884875116973</v>
      </c>
      <c r="CE134" s="9">
        <f t="shared" si="90"/>
        <v>0</v>
      </c>
      <c r="CF134" s="9">
        <f t="shared" si="83"/>
        <v>0</v>
      </c>
      <c r="CG134" s="9">
        <f t="shared" si="83"/>
        <v>0</v>
      </c>
      <c r="CH134" s="9">
        <f t="shared" si="83"/>
        <v>0</v>
      </c>
      <c r="CI134" s="9">
        <f t="shared" si="83"/>
        <v>0</v>
      </c>
      <c r="CJ134" s="9">
        <f t="shared" si="83"/>
        <v>0</v>
      </c>
      <c r="CK134" s="9">
        <f t="shared" si="80"/>
        <v>0</v>
      </c>
      <c r="CL134" s="9">
        <f t="shared" si="80"/>
        <v>0</v>
      </c>
      <c r="CM134" s="9">
        <f t="shared" si="80"/>
        <v>0</v>
      </c>
      <c r="CN134" s="9">
        <f t="shared" si="80"/>
        <v>0</v>
      </c>
      <c r="CO134" s="9">
        <f t="shared" si="80"/>
        <v>0</v>
      </c>
      <c r="CP134" s="9">
        <f t="shared" si="80"/>
        <v>0</v>
      </c>
      <c r="CQ134" s="9">
        <f t="shared" si="75"/>
        <v>24214.567866599355</v>
      </c>
      <c r="CR134" s="27"/>
    </row>
    <row r="135" spans="2:96" x14ac:dyDescent="0.2">
      <c r="B135" s="1">
        <f t="shared" si="69"/>
        <v>43984</v>
      </c>
      <c r="C135" s="8">
        <f t="shared" si="64"/>
        <v>17.714285714285715</v>
      </c>
      <c r="D135">
        <f t="shared" si="72"/>
        <v>124</v>
      </c>
      <c r="E135" s="14">
        <f t="shared" si="70"/>
        <v>0.15</v>
      </c>
      <c r="F135" s="3">
        <f t="shared" si="65"/>
        <v>2.8576511180631639</v>
      </c>
      <c r="G135" s="3">
        <f t="shared" si="57"/>
        <v>1.4189999999999996</v>
      </c>
      <c r="H135" s="27"/>
      <c r="I135" s="4">
        <f t="shared" si="66"/>
        <v>1731676.6576096637</v>
      </c>
      <c r="J135" s="4"/>
      <c r="K135" s="4">
        <f t="shared" si="58"/>
        <v>770800.95536590752</v>
      </c>
      <c r="L135" s="4">
        <f t="shared" si="85"/>
        <v>1.2827651449190787</v>
      </c>
      <c r="N135" s="4">
        <f t="shared" si="73"/>
        <v>24214.567866599355</v>
      </c>
      <c r="O135" s="4">
        <f t="shared" si="94"/>
        <v>22874.022418912093</v>
      </c>
      <c r="P135" s="4">
        <f t="shared" si="94"/>
        <v>22929.953373054701</v>
      </c>
      <c r="Q135" s="4">
        <f t="shared" si="94"/>
        <v>22929.13112478987</v>
      </c>
      <c r="R135" s="4">
        <f t="shared" si="94"/>
        <v>22871.762738092279</v>
      </c>
      <c r="S135" s="4">
        <f t="shared" si="94"/>
        <v>22758.610372926956</v>
      </c>
      <c r="T135" s="4">
        <f t="shared" si="94"/>
        <v>22590.972214517569</v>
      </c>
      <c r="U135" s="4">
        <f t="shared" si="94"/>
        <v>22370.652577369445</v>
      </c>
      <c r="V135" s="4">
        <f t="shared" si="94"/>
        <v>22099.922309057019</v>
      </c>
      <c r="W135" s="4">
        <f t="shared" si="94"/>
        <v>21781.470934501314</v>
      </c>
      <c r="X135" s="4">
        <f t="shared" si="94"/>
        <v>21418.352276011858</v>
      </c>
      <c r="Y135" s="4">
        <f t="shared" si="94"/>
        <v>21013.926599049428</v>
      </c>
      <c r="Z135" s="4">
        <f t="shared" si="94"/>
        <v>20571.79995625564</v>
      </c>
      <c r="AA135" s="4">
        <f t="shared" si="94"/>
        <v>20095.761940670942</v>
      </c>
      <c r="AB135" s="4">
        <f t="shared" si="94"/>
        <v>19589.723342161964</v>
      </c>
      <c r="AC135" s="4">
        <f t="shared" si="94"/>
        <v>19057.655280484247</v>
      </c>
      <c r="AD135" s="4">
        <f t="shared" si="94"/>
        <v>18503.531313107615</v>
      </c>
      <c r="AE135" s="4">
        <f t="shared" si="92"/>
        <v>17931.273831076054</v>
      </c>
      <c r="AF135" s="4">
        <f t="shared" si="92"/>
        <v>17344.705802189732</v>
      </c>
      <c r="AG135" s="4">
        <f t="shared" si="92"/>
        <v>16747.50864487376</v>
      </c>
      <c r="AH135" s="4">
        <f t="shared" si="92"/>
        <v>16143.187231576654</v>
      </c>
      <c r="AI135" s="4">
        <f t="shared" si="60"/>
        <v>290167.27996867039</v>
      </c>
      <c r="AJ135" s="4">
        <f t="shared" si="67"/>
        <v>726005.77211594884</v>
      </c>
      <c r="AK135" s="27"/>
      <c r="AL135">
        <f t="shared" si="53"/>
        <v>124</v>
      </c>
      <c r="AM135" s="14"/>
      <c r="AN135" s="14"/>
      <c r="AO135" s="4">
        <f t="shared" si="95"/>
        <v>1460.0439841858783</v>
      </c>
      <c r="AP135" s="4">
        <f t="shared" si="95"/>
        <v>0</v>
      </c>
      <c r="AQ135" s="4">
        <f t="shared" si="95"/>
        <v>0</v>
      </c>
      <c r="AR135" s="4">
        <f t="shared" si="95"/>
        <v>0</v>
      </c>
      <c r="AS135" s="4">
        <f t="shared" si="95"/>
        <v>0</v>
      </c>
      <c r="AT135" s="4">
        <f t="shared" si="95"/>
        <v>0</v>
      </c>
      <c r="AU135" s="4">
        <f t="shared" si="95"/>
        <v>0</v>
      </c>
      <c r="AV135" s="4">
        <f t="shared" si="95"/>
        <v>0</v>
      </c>
      <c r="AW135" s="4">
        <f t="shared" si="95"/>
        <v>0</v>
      </c>
      <c r="AX135" s="4">
        <f t="shared" si="95"/>
        <v>0</v>
      </c>
      <c r="AY135" s="4">
        <f t="shared" si="95"/>
        <v>0</v>
      </c>
      <c r="AZ135" s="4">
        <f t="shared" si="95"/>
        <v>0</v>
      </c>
      <c r="BA135" s="4">
        <f t="shared" si="95"/>
        <v>0</v>
      </c>
      <c r="BB135" s="4">
        <f t="shared" si="95"/>
        <v>0</v>
      </c>
      <c r="BC135" s="4">
        <f t="shared" si="95"/>
        <v>0</v>
      </c>
      <c r="BD135" s="4">
        <f t="shared" si="95"/>
        <v>0</v>
      </c>
      <c r="BE135" s="4">
        <f t="shared" si="93"/>
        <v>0</v>
      </c>
      <c r="BF135" s="4">
        <f t="shared" si="93"/>
        <v>0</v>
      </c>
      <c r="BG135" s="4">
        <f t="shared" si="93"/>
        <v>0</v>
      </c>
      <c r="BH135" s="4">
        <f t="shared" si="93"/>
        <v>0</v>
      </c>
      <c r="BI135" s="4">
        <f t="shared" si="93"/>
        <v>0</v>
      </c>
      <c r="BJ135" s="4">
        <f t="shared" si="71"/>
        <v>1460.0439841858783</v>
      </c>
      <c r="BK135" s="4">
        <f t="shared" si="68"/>
        <v>44795.183249958471</v>
      </c>
      <c r="BL135" s="4">
        <f t="shared" si="76"/>
        <v>1.2937051826596482</v>
      </c>
      <c r="BM135" s="4">
        <f t="shared" si="62"/>
        <v>770800.95536590728</v>
      </c>
      <c r="BN135" s="18">
        <f t="shared" si="77"/>
        <v>1.2827651449190784</v>
      </c>
      <c r="BO135" s="4">
        <f t="shared" si="63"/>
        <v>5.8115111220501436</v>
      </c>
      <c r="BP135" s="27"/>
      <c r="BQ135" s="4">
        <f>I135+AJ135+BK135+SUM(J$11:J135)</f>
        <v>4999999.9999999963</v>
      </c>
      <c r="BR135" s="27"/>
      <c r="BS135">
        <f t="shared" si="55"/>
        <v>124</v>
      </c>
      <c r="BT135" s="11">
        <f t="shared" si="56"/>
        <v>0.7045974030920652</v>
      </c>
      <c r="BU135" s="9">
        <f t="shared" si="91"/>
        <v>2559.228245370371</v>
      </c>
      <c r="BV135" s="9">
        <f t="shared" si="91"/>
        <v>2417.5465191952708</v>
      </c>
      <c r="BW135" s="9">
        <f t="shared" si="90"/>
        <v>2423.4578399514726</v>
      </c>
      <c r="BX135" s="9">
        <f t="shared" si="90"/>
        <v>2423.3709368526579</v>
      </c>
      <c r="BY135" s="9">
        <f t="shared" si="90"/>
        <v>2417.3076944096524</v>
      </c>
      <c r="BZ135" s="9">
        <f t="shared" si="90"/>
        <v>2405.3486650122709</v>
      </c>
      <c r="CA135" s="9">
        <f t="shared" si="90"/>
        <v>2387.6310533511119</v>
      </c>
      <c r="CB135" s="9">
        <f t="shared" si="90"/>
        <v>2364.3455567233987</v>
      </c>
      <c r="CC135" s="9">
        <f t="shared" si="90"/>
        <v>2335.7321801246958</v>
      </c>
      <c r="CD135" s="9">
        <f t="shared" si="90"/>
        <v>2302.0751783962387</v>
      </c>
      <c r="CE135" s="9">
        <f t="shared" si="90"/>
        <v>0</v>
      </c>
      <c r="CF135" s="9">
        <f t="shared" si="83"/>
        <v>0</v>
      </c>
      <c r="CG135" s="9">
        <f t="shared" si="83"/>
        <v>0</v>
      </c>
      <c r="CH135" s="9">
        <f t="shared" si="83"/>
        <v>0</v>
      </c>
      <c r="CI135" s="9">
        <f t="shared" si="83"/>
        <v>0</v>
      </c>
      <c r="CJ135" s="9">
        <f t="shared" si="83"/>
        <v>0</v>
      </c>
      <c r="CK135" s="9">
        <f t="shared" si="80"/>
        <v>0</v>
      </c>
      <c r="CL135" s="9">
        <f t="shared" si="80"/>
        <v>0</v>
      </c>
      <c r="CM135" s="9">
        <f t="shared" si="80"/>
        <v>0</v>
      </c>
      <c r="CN135" s="9">
        <f t="shared" si="80"/>
        <v>0</v>
      </c>
      <c r="CO135" s="9">
        <f t="shared" si="80"/>
        <v>0</v>
      </c>
      <c r="CP135" s="9">
        <f t="shared" si="80"/>
        <v>0</v>
      </c>
      <c r="CQ135" s="9">
        <f t="shared" si="75"/>
        <v>24036.04386938714</v>
      </c>
      <c r="CR135" s="27"/>
    </row>
    <row r="136" spans="2:96" x14ac:dyDescent="0.2">
      <c r="B136" s="1">
        <f t="shared" si="69"/>
        <v>43985</v>
      </c>
      <c r="C136" s="8">
        <f t="shared" si="64"/>
        <v>17.857142857142858</v>
      </c>
      <c r="D136">
        <f t="shared" si="72"/>
        <v>125</v>
      </c>
      <c r="E136" s="14">
        <f t="shared" si="70"/>
        <v>0.15</v>
      </c>
      <c r="F136" s="3">
        <f t="shared" si="65"/>
        <v>2.8576511180631639</v>
      </c>
      <c r="G136" s="3">
        <f t="shared" si="57"/>
        <v>1.4189999999999996</v>
      </c>
      <c r="H136" s="27"/>
      <c r="I136" s="4">
        <f t="shared" si="66"/>
        <v>1707640.6137402765</v>
      </c>
      <c r="J136" s="4"/>
      <c r="K136" s="4">
        <f>K135+N136</f>
        <v>794836.99923529464</v>
      </c>
      <c r="L136" s="4">
        <f t="shared" si="85"/>
        <v>1.2718956706908138</v>
      </c>
      <c r="N136" s="4">
        <f t="shared" si="73"/>
        <v>24036.04386938714</v>
      </c>
      <c r="O136" s="4">
        <f t="shared" si="94"/>
        <v>22761.69379460339</v>
      </c>
      <c r="P136" s="4">
        <f t="shared" si="94"/>
        <v>22874.022418912093</v>
      </c>
      <c r="Q136" s="4">
        <f t="shared" si="94"/>
        <v>22929.953373054701</v>
      </c>
      <c r="R136" s="4">
        <f t="shared" si="94"/>
        <v>22929.13112478987</v>
      </c>
      <c r="S136" s="4">
        <f t="shared" si="94"/>
        <v>22871.762738092279</v>
      </c>
      <c r="T136" s="4">
        <f t="shared" si="94"/>
        <v>22758.610372926956</v>
      </c>
      <c r="U136" s="4">
        <f t="shared" si="94"/>
        <v>22590.972214517569</v>
      </c>
      <c r="V136" s="4">
        <f t="shared" si="94"/>
        <v>22370.652577369445</v>
      </c>
      <c r="W136" s="4">
        <f t="shared" si="94"/>
        <v>22099.922309057019</v>
      </c>
      <c r="X136" s="4">
        <f t="shared" si="94"/>
        <v>21781.470934501314</v>
      </c>
      <c r="Y136" s="4">
        <f t="shared" si="94"/>
        <v>21418.352276011858</v>
      </c>
      <c r="Z136" s="4">
        <f t="shared" si="94"/>
        <v>21013.926599049428</v>
      </c>
      <c r="AA136" s="4">
        <f t="shared" si="94"/>
        <v>20571.79995625564</v>
      </c>
      <c r="AB136" s="4">
        <f t="shared" si="94"/>
        <v>20095.761940670942</v>
      </c>
      <c r="AC136" s="4">
        <f t="shared" si="94"/>
        <v>19589.723342161964</v>
      </c>
      <c r="AD136" s="4">
        <f t="shared" si="94"/>
        <v>19057.655280484247</v>
      </c>
      <c r="AE136" s="4">
        <f t="shared" si="92"/>
        <v>18503.531313107615</v>
      </c>
      <c r="AF136" s="4">
        <f t="shared" si="92"/>
        <v>17931.273831076054</v>
      </c>
      <c r="AG136" s="4">
        <f t="shared" si="92"/>
        <v>17344.705802189732</v>
      </c>
      <c r="AH136" s="4">
        <f t="shared" si="92"/>
        <v>16747.50864487376</v>
      </c>
      <c r="AI136" s="4">
        <f t="shared" si="60"/>
        <v>306310.46720024705</v>
      </c>
      <c r="AJ136" s="4">
        <f t="shared" si="67"/>
        <v>748588.94191334001</v>
      </c>
      <c r="AK136" s="27"/>
      <c r="AL136">
        <f t="shared" si="53"/>
        <v>125</v>
      </c>
      <c r="AM136" s="14"/>
      <c r="AN136" s="14"/>
      <c r="AO136" s="4">
        <f t="shared" si="95"/>
        <v>1452.8740719959612</v>
      </c>
      <c r="AP136" s="4">
        <f t="shared" si="95"/>
        <v>0</v>
      </c>
      <c r="AQ136" s="4">
        <f t="shared" si="95"/>
        <v>0</v>
      </c>
      <c r="AR136" s="4">
        <f t="shared" si="95"/>
        <v>0</v>
      </c>
      <c r="AS136" s="4">
        <f t="shared" si="95"/>
        <v>0</v>
      </c>
      <c r="AT136" s="4">
        <f t="shared" si="95"/>
        <v>0</v>
      </c>
      <c r="AU136" s="4">
        <f t="shared" si="95"/>
        <v>0</v>
      </c>
      <c r="AV136" s="4">
        <f t="shared" si="95"/>
        <v>0</v>
      </c>
      <c r="AW136" s="4">
        <f t="shared" si="95"/>
        <v>0</v>
      </c>
      <c r="AX136" s="4">
        <f t="shared" si="95"/>
        <v>0</v>
      </c>
      <c r="AY136" s="4">
        <f t="shared" si="95"/>
        <v>0</v>
      </c>
      <c r="AZ136" s="4">
        <f t="shared" si="95"/>
        <v>0</v>
      </c>
      <c r="BA136" s="4">
        <f t="shared" si="95"/>
        <v>0</v>
      </c>
      <c r="BB136" s="4">
        <f t="shared" si="95"/>
        <v>0</v>
      </c>
      <c r="BC136" s="4">
        <f t="shared" si="95"/>
        <v>0</v>
      </c>
      <c r="BD136" s="4">
        <f t="shared" si="95"/>
        <v>0</v>
      </c>
      <c r="BE136" s="4">
        <f t="shared" si="93"/>
        <v>0</v>
      </c>
      <c r="BF136" s="4">
        <f t="shared" si="93"/>
        <v>0</v>
      </c>
      <c r="BG136" s="4">
        <f t="shared" si="93"/>
        <v>0</v>
      </c>
      <c r="BH136" s="4">
        <f t="shared" si="93"/>
        <v>0</v>
      </c>
      <c r="BI136" s="4">
        <f t="shared" si="93"/>
        <v>0</v>
      </c>
      <c r="BJ136" s="4">
        <f t="shared" si="71"/>
        <v>1452.8740719959612</v>
      </c>
      <c r="BK136" s="4">
        <f t="shared" si="68"/>
        <v>46248.057321954431</v>
      </c>
      <c r="BL136" s="4">
        <f t="shared" si="76"/>
        <v>1.2827651449190787</v>
      </c>
      <c r="BM136" s="4">
        <f t="shared" si="62"/>
        <v>794836.99923529441</v>
      </c>
      <c r="BN136" s="18">
        <f t="shared" si="77"/>
        <v>1.2718956706908138</v>
      </c>
      <c r="BO136" s="4">
        <f t="shared" si="63"/>
        <v>5.8185586939774154</v>
      </c>
      <c r="BP136" s="27"/>
      <c r="BQ136" s="4">
        <f>I136+AJ136+BK136+SUM(J$11:J136)</f>
        <v>4999999.9999999972</v>
      </c>
      <c r="BR136" s="27"/>
      <c r="BS136">
        <f t="shared" si="55"/>
        <v>125</v>
      </c>
      <c r="BT136" s="11">
        <f t="shared" si="56"/>
        <v>0.69522842838924459</v>
      </c>
      <c r="BU136" s="9">
        <f t="shared" si="91"/>
        <v>2506.5811506013438</v>
      </c>
      <c r="BV136" s="9">
        <f t="shared" si="91"/>
        <v>2373.6864906449005</v>
      </c>
      <c r="BW136" s="9">
        <f t="shared" si="90"/>
        <v>2385.4005985860899</v>
      </c>
      <c r="BX136" s="9">
        <f t="shared" si="90"/>
        <v>2391.2333169881217</v>
      </c>
      <c r="BY136" s="9">
        <f t="shared" si="90"/>
        <v>2391.147569432786</v>
      </c>
      <c r="BZ136" s="9">
        <f t="shared" si="90"/>
        <v>2385.1649494343369</v>
      </c>
      <c r="CA136" s="9">
        <f t="shared" si="90"/>
        <v>2373.3649382839753</v>
      </c>
      <c r="CB136" s="9">
        <f t="shared" si="90"/>
        <v>2355.8829162726215</v>
      </c>
      <c r="CC136" s="9">
        <f t="shared" si="90"/>
        <v>2332.9070450109543</v>
      </c>
      <c r="CD136" s="9">
        <f t="shared" si="90"/>
        <v>2304.6741381675174</v>
      </c>
      <c r="CE136" s="9">
        <f t="shared" si="90"/>
        <v>0</v>
      </c>
      <c r="CF136" s="9">
        <f t="shared" si="83"/>
        <v>0</v>
      </c>
      <c r="CG136" s="9">
        <f t="shared" si="83"/>
        <v>0</v>
      </c>
      <c r="CH136" s="9">
        <f t="shared" si="83"/>
        <v>0</v>
      </c>
      <c r="CI136" s="9">
        <f t="shared" si="83"/>
        <v>0</v>
      </c>
      <c r="CJ136" s="9">
        <f t="shared" si="83"/>
        <v>0</v>
      </c>
      <c r="CK136" s="9">
        <f t="shared" si="80"/>
        <v>0</v>
      </c>
      <c r="CL136" s="9">
        <f t="shared" si="80"/>
        <v>0</v>
      </c>
      <c r="CM136" s="9">
        <f t="shared" si="80"/>
        <v>0</v>
      </c>
      <c r="CN136" s="9">
        <f t="shared" si="80"/>
        <v>0</v>
      </c>
      <c r="CO136" s="9">
        <f t="shared" si="80"/>
        <v>0</v>
      </c>
      <c r="CP136" s="9">
        <f t="shared" si="80"/>
        <v>0</v>
      </c>
      <c r="CQ136" s="9">
        <f t="shared" si="75"/>
        <v>23800.043113422646</v>
      </c>
      <c r="CR136" s="27"/>
    </row>
    <row r="137" spans="2:96" x14ac:dyDescent="0.2">
      <c r="B137" s="1">
        <f t="shared" si="69"/>
        <v>43986</v>
      </c>
      <c r="C137" s="8">
        <f t="shared" si="64"/>
        <v>18</v>
      </c>
      <c r="D137">
        <f t="shared" si="72"/>
        <v>126</v>
      </c>
      <c r="E137" s="14">
        <f t="shared" si="70"/>
        <v>0.15</v>
      </c>
      <c r="F137" s="3">
        <f t="shared" si="65"/>
        <v>2.8576511180631639</v>
      </c>
      <c r="G137" s="3">
        <f t="shared" si="57"/>
        <v>1.4189999999999996</v>
      </c>
      <c r="H137" s="27"/>
      <c r="I137" s="4">
        <f t="shared" si="66"/>
        <v>1683840.570626854</v>
      </c>
      <c r="J137" s="4"/>
      <c r="K137" s="4">
        <f t="shared" si="58"/>
        <v>818637.04234871734</v>
      </c>
      <c r="L137" s="4">
        <f t="shared" si="85"/>
        <v>1.2611210316913732</v>
      </c>
      <c r="N137" s="4">
        <f t="shared" si="73"/>
        <v>23800.043113422646</v>
      </c>
      <c r="O137" s="4">
        <f t="shared" si="94"/>
        <v>22593.881237223912</v>
      </c>
      <c r="P137" s="4">
        <f t="shared" si="94"/>
        <v>22761.69379460339</v>
      </c>
      <c r="Q137" s="4">
        <f t="shared" si="94"/>
        <v>22874.022418912093</v>
      </c>
      <c r="R137" s="4">
        <f t="shared" si="94"/>
        <v>22929.953373054701</v>
      </c>
      <c r="S137" s="4">
        <f t="shared" si="94"/>
        <v>22929.13112478987</v>
      </c>
      <c r="T137" s="4">
        <f t="shared" si="94"/>
        <v>22871.762738092279</v>
      </c>
      <c r="U137" s="4">
        <f t="shared" si="94"/>
        <v>22758.610372926956</v>
      </c>
      <c r="V137" s="4">
        <f t="shared" si="94"/>
        <v>22590.972214517569</v>
      </c>
      <c r="W137" s="4">
        <f t="shared" si="94"/>
        <v>22370.652577369445</v>
      </c>
      <c r="X137" s="4">
        <f t="shared" si="94"/>
        <v>22099.922309057019</v>
      </c>
      <c r="Y137" s="4">
        <f t="shared" si="94"/>
        <v>21781.470934501314</v>
      </c>
      <c r="Z137" s="4">
        <f t="shared" si="94"/>
        <v>21418.352276011858</v>
      </c>
      <c r="AA137" s="4">
        <f t="shared" si="94"/>
        <v>21013.926599049428</v>
      </c>
      <c r="AB137" s="4">
        <f t="shared" si="94"/>
        <v>20571.79995625564</v>
      </c>
      <c r="AC137" s="4">
        <f t="shared" si="94"/>
        <v>20095.761940670942</v>
      </c>
      <c r="AD137" s="4">
        <f t="shared" si="94"/>
        <v>19589.723342161964</v>
      </c>
      <c r="AE137" s="4">
        <f t="shared" si="92"/>
        <v>19057.655280484247</v>
      </c>
      <c r="AF137" s="4">
        <f t="shared" si="92"/>
        <v>18503.531313107615</v>
      </c>
      <c r="AG137" s="4">
        <f t="shared" si="92"/>
        <v>17931.273831076054</v>
      </c>
      <c r="AH137" s="4">
        <f t="shared" si="92"/>
        <v>17344.705802189732</v>
      </c>
      <c r="AI137" s="4">
        <f t="shared" si="60"/>
        <v>323057.97584512079</v>
      </c>
      <c r="AJ137" s="4">
        <f t="shared" si="67"/>
        <v>770946.82239459944</v>
      </c>
      <c r="AK137" s="27"/>
      <c r="AL137">
        <f t="shared" si="53"/>
        <v>126</v>
      </c>
      <c r="AM137" s="14"/>
      <c r="AN137" s="14"/>
      <c r="AO137" s="4">
        <f t="shared" si="95"/>
        <v>1442.1626321632284</v>
      </c>
      <c r="AP137" s="4">
        <f t="shared" si="95"/>
        <v>0</v>
      </c>
      <c r="AQ137" s="4">
        <f t="shared" si="95"/>
        <v>0</v>
      </c>
      <c r="AR137" s="4">
        <f t="shared" si="95"/>
        <v>0</v>
      </c>
      <c r="AS137" s="4">
        <f t="shared" si="95"/>
        <v>0</v>
      </c>
      <c r="AT137" s="4">
        <f t="shared" si="95"/>
        <v>0</v>
      </c>
      <c r="AU137" s="4">
        <f t="shared" si="95"/>
        <v>0</v>
      </c>
      <c r="AV137" s="4">
        <f t="shared" si="95"/>
        <v>0</v>
      </c>
      <c r="AW137" s="4">
        <f t="shared" si="95"/>
        <v>0</v>
      </c>
      <c r="AX137" s="4">
        <f t="shared" si="95"/>
        <v>0</v>
      </c>
      <c r="AY137" s="4">
        <f t="shared" si="95"/>
        <v>0</v>
      </c>
      <c r="AZ137" s="4">
        <f t="shared" si="95"/>
        <v>0</v>
      </c>
      <c r="BA137" s="4">
        <f t="shared" si="95"/>
        <v>0</v>
      </c>
      <c r="BB137" s="4">
        <f t="shared" si="95"/>
        <v>0</v>
      </c>
      <c r="BC137" s="4">
        <f t="shared" si="95"/>
        <v>0</v>
      </c>
      <c r="BD137" s="4">
        <f t="shared" si="95"/>
        <v>0</v>
      </c>
      <c r="BE137" s="4">
        <f t="shared" si="93"/>
        <v>0</v>
      </c>
      <c r="BF137" s="4">
        <f t="shared" si="93"/>
        <v>0</v>
      </c>
      <c r="BG137" s="4">
        <f t="shared" si="93"/>
        <v>0</v>
      </c>
      <c r="BH137" s="4">
        <f t="shared" si="93"/>
        <v>0</v>
      </c>
      <c r="BI137" s="4">
        <f t="shared" si="93"/>
        <v>0</v>
      </c>
      <c r="BJ137" s="4">
        <f t="shared" si="71"/>
        <v>1442.1626321632284</v>
      </c>
      <c r="BK137" s="4">
        <f t="shared" si="68"/>
        <v>47690.21995411766</v>
      </c>
      <c r="BL137" s="4">
        <f t="shared" si="76"/>
        <v>1.271895670690814</v>
      </c>
      <c r="BM137" s="4">
        <f t="shared" si="62"/>
        <v>818637.04234871711</v>
      </c>
      <c r="BN137" s="18">
        <f t="shared" si="77"/>
        <v>1.2611210316913735</v>
      </c>
      <c r="BO137" s="4">
        <f t="shared" si="63"/>
        <v>5.8255634044229971</v>
      </c>
      <c r="BP137" s="27"/>
      <c r="BQ137" s="4">
        <f>I137+AJ137+BK137+SUM(J$11:J137)</f>
        <v>4999999.9999999963</v>
      </c>
      <c r="BR137" s="27"/>
      <c r="BS137">
        <f t="shared" si="55"/>
        <v>126</v>
      </c>
      <c r="BT137" s="11">
        <f t="shared" si="56"/>
        <v>0.68594150980803015</v>
      </c>
      <c r="BU137" s="9">
        <f t="shared" si="91"/>
        <v>2448.8156260076007</v>
      </c>
      <c r="BV137" s="9">
        <f t="shared" si="91"/>
        <v>2324.7121512427038</v>
      </c>
      <c r="BW137" s="9">
        <f t="shared" si="90"/>
        <v>2341.9785910887481</v>
      </c>
      <c r="BX137" s="9">
        <f t="shared" si="90"/>
        <v>2353.5362210116932</v>
      </c>
      <c r="BY137" s="9">
        <f t="shared" si="90"/>
        <v>2359.2910254811313</v>
      </c>
      <c r="BZ137" s="9">
        <f t="shared" si="90"/>
        <v>2359.206423348699</v>
      </c>
      <c r="CA137" s="9">
        <f t="shared" si="90"/>
        <v>2353.3037196807095</v>
      </c>
      <c r="CB137" s="9">
        <f t="shared" si="90"/>
        <v>2341.661334050732</v>
      </c>
      <c r="CC137" s="9">
        <f t="shared" si="90"/>
        <v>2324.4128383286161</v>
      </c>
      <c r="CD137" s="9">
        <f t="shared" si="90"/>
        <v>2301.7438806467544</v>
      </c>
      <c r="CE137" s="9">
        <f t="shared" si="90"/>
        <v>0</v>
      </c>
      <c r="CF137" s="9">
        <f t="shared" si="83"/>
        <v>0</v>
      </c>
      <c r="CG137" s="9">
        <f t="shared" si="83"/>
        <v>0</v>
      </c>
      <c r="CH137" s="9">
        <f t="shared" si="83"/>
        <v>0</v>
      </c>
      <c r="CI137" s="9">
        <f t="shared" si="83"/>
        <v>0</v>
      </c>
      <c r="CJ137" s="9">
        <f t="shared" si="83"/>
        <v>0</v>
      </c>
      <c r="CK137" s="9">
        <f t="shared" si="80"/>
        <v>0</v>
      </c>
      <c r="CL137" s="9">
        <f t="shared" si="80"/>
        <v>0</v>
      </c>
      <c r="CM137" s="9">
        <f t="shared" si="80"/>
        <v>0</v>
      </c>
      <c r="CN137" s="9">
        <f t="shared" si="80"/>
        <v>0</v>
      </c>
      <c r="CO137" s="9">
        <f t="shared" si="80"/>
        <v>0</v>
      </c>
      <c r="CP137" s="9">
        <f t="shared" si="80"/>
        <v>0</v>
      </c>
      <c r="CQ137" s="9">
        <f t="shared" si="75"/>
        <v>23508.661810887388</v>
      </c>
      <c r="CR137" s="27"/>
    </row>
    <row r="138" spans="2:96" x14ac:dyDescent="0.2">
      <c r="B138" s="1">
        <f t="shared" si="69"/>
        <v>43987</v>
      </c>
      <c r="C138" s="8">
        <f t="shared" si="64"/>
        <v>18.142857142857142</v>
      </c>
      <c r="D138">
        <f t="shared" si="72"/>
        <v>127</v>
      </c>
      <c r="E138" s="14">
        <f t="shared" si="70"/>
        <v>0.15</v>
      </c>
      <c r="F138" s="3">
        <f t="shared" si="65"/>
        <v>2.8576511180631639</v>
      </c>
      <c r="G138" s="3">
        <f t="shared" si="57"/>
        <v>1.4189999999999996</v>
      </c>
      <c r="H138" s="27"/>
      <c r="I138" s="4">
        <f t="shared" si="66"/>
        <v>1660331.9088159667</v>
      </c>
      <c r="J138" s="4"/>
      <c r="K138" s="4">
        <f t="shared" si="58"/>
        <v>842145.70415960473</v>
      </c>
      <c r="L138" s="4">
        <f t="shared" si="85"/>
        <v>1.2504649498134963</v>
      </c>
      <c r="N138" s="4">
        <f t="shared" si="73"/>
        <v>23508.661810887388</v>
      </c>
      <c r="O138" s="4">
        <f t="shared" si="94"/>
        <v>22372.040526617286</v>
      </c>
      <c r="P138" s="4">
        <f t="shared" si="94"/>
        <v>22593.881237223912</v>
      </c>
      <c r="Q138" s="4">
        <f t="shared" si="94"/>
        <v>22761.69379460339</v>
      </c>
      <c r="R138" s="4">
        <f t="shared" si="94"/>
        <v>22874.022418912093</v>
      </c>
      <c r="S138" s="4">
        <f t="shared" si="94"/>
        <v>22929.953373054701</v>
      </c>
      <c r="T138" s="4">
        <f t="shared" si="94"/>
        <v>22929.13112478987</v>
      </c>
      <c r="U138" s="4">
        <f t="shared" si="94"/>
        <v>22871.762738092279</v>
      </c>
      <c r="V138" s="4">
        <f t="shared" si="94"/>
        <v>22758.610372926956</v>
      </c>
      <c r="W138" s="4">
        <f t="shared" si="94"/>
        <v>22590.972214517569</v>
      </c>
      <c r="X138" s="4">
        <f t="shared" si="94"/>
        <v>22370.652577369445</v>
      </c>
      <c r="Y138" s="4">
        <f t="shared" si="94"/>
        <v>22099.922309057019</v>
      </c>
      <c r="Z138" s="4">
        <f t="shared" si="94"/>
        <v>21781.470934501314</v>
      </c>
      <c r="AA138" s="4">
        <f t="shared" si="94"/>
        <v>21418.352276011858</v>
      </c>
      <c r="AB138" s="4">
        <f t="shared" si="94"/>
        <v>21013.926599049428</v>
      </c>
      <c r="AC138" s="4">
        <f t="shared" si="94"/>
        <v>20571.79995625564</v>
      </c>
      <c r="AD138" s="4">
        <f t="shared" si="94"/>
        <v>20095.761940670942</v>
      </c>
      <c r="AE138" s="4">
        <f t="shared" si="92"/>
        <v>19589.723342161964</v>
      </c>
      <c r="AF138" s="4">
        <f t="shared" si="92"/>
        <v>19057.655280484247</v>
      </c>
      <c r="AG138" s="4">
        <f t="shared" si="92"/>
        <v>18503.531313107615</v>
      </c>
      <c r="AH138" s="4">
        <f t="shared" si="92"/>
        <v>17931.273831076054</v>
      </c>
      <c r="AI138" s="4">
        <f t="shared" si="60"/>
        <v>340402.6816473105</v>
      </c>
      <c r="AJ138" s="4">
        <f t="shared" si="67"/>
        <v>793027.48161868146</v>
      </c>
      <c r="AK138" s="27"/>
      <c r="AL138">
        <f t="shared" si="53"/>
        <v>127</v>
      </c>
      <c r="AM138" s="14"/>
      <c r="AN138" s="14"/>
      <c r="AO138" s="4">
        <f t="shared" si="95"/>
        <v>1428.0025868053588</v>
      </c>
      <c r="AP138" s="4">
        <f t="shared" si="95"/>
        <v>0</v>
      </c>
      <c r="AQ138" s="4">
        <f t="shared" si="95"/>
        <v>0</v>
      </c>
      <c r="AR138" s="4">
        <f t="shared" si="95"/>
        <v>0</v>
      </c>
      <c r="AS138" s="4">
        <f t="shared" si="95"/>
        <v>0</v>
      </c>
      <c r="AT138" s="4">
        <f t="shared" si="95"/>
        <v>0</v>
      </c>
      <c r="AU138" s="4">
        <f t="shared" si="95"/>
        <v>0</v>
      </c>
      <c r="AV138" s="4">
        <f t="shared" si="95"/>
        <v>0</v>
      </c>
      <c r="AW138" s="4">
        <f t="shared" si="95"/>
        <v>0</v>
      </c>
      <c r="AX138" s="4">
        <f t="shared" si="95"/>
        <v>0</v>
      </c>
      <c r="AY138" s="4">
        <f t="shared" si="95"/>
        <v>0</v>
      </c>
      <c r="AZ138" s="4">
        <f t="shared" si="95"/>
        <v>0</v>
      </c>
      <c r="BA138" s="4">
        <f t="shared" si="95"/>
        <v>0</v>
      </c>
      <c r="BB138" s="4">
        <f t="shared" si="95"/>
        <v>0</v>
      </c>
      <c r="BC138" s="4">
        <f t="shared" si="95"/>
        <v>0</v>
      </c>
      <c r="BD138" s="4">
        <f t="shared" si="95"/>
        <v>0</v>
      </c>
      <c r="BE138" s="4">
        <f t="shared" si="93"/>
        <v>0</v>
      </c>
      <c r="BF138" s="4">
        <f t="shared" si="93"/>
        <v>0</v>
      </c>
      <c r="BG138" s="4">
        <f t="shared" si="93"/>
        <v>0</v>
      </c>
      <c r="BH138" s="4">
        <f t="shared" si="93"/>
        <v>0</v>
      </c>
      <c r="BI138" s="4">
        <f t="shared" si="93"/>
        <v>0</v>
      </c>
      <c r="BJ138" s="4">
        <f t="shared" si="71"/>
        <v>1428.0025868053588</v>
      </c>
      <c r="BK138" s="4">
        <f t="shared" si="68"/>
        <v>49118.222540923016</v>
      </c>
      <c r="BL138" s="4">
        <f t="shared" si="76"/>
        <v>1.2611210316913735</v>
      </c>
      <c r="BM138" s="4">
        <f t="shared" si="62"/>
        <v>842145.7041596045</v>
      </c>
      <c r="BN138" s="18">
        <f t="shared" si="77"/>
        <v>1.2504649498134965</v>
      </c>
      <c r="BO138" s="4">
        <f t="shared" si="63"/>
        <v>5.8325088281414628</v>
      </c>
      <c r="BP138" s="27"/>
      <c r="BQ138" s="4">
        <f>I138+AJ138+BK138+SUM(J$11:J138)</f>
        <v>4999999.9999999963</v>
      </c>
      <c r="BR138" s="27"/>
      <c r="BS138">
        <f t="shared" si="55"/>
        <v>127</v>
      </c>
      <c r="BT138" s="11">
        <f t="shared" si="56"/>
        <v>0.67675853578134548</v>
      </c>
      <c r="BU138" s="9">
        <f t="shared" si="91"/>
        <v>2386.4531317972474</v>
      </c>
      <c r="BV138" s="9">
        <f t="shared" si="91"/>
        <v>2271.0704083851651</v>
      </c>
      <c r="BW138" s="9">
        <f t="shared" si="90"/>
        <v>2293.5902975581903</v>
      </c>
      <c r="BX138" s="9">
        <f t="shared" si="90"/>
        <v>2310.6255846508689</v>
      </c>
      <c r="BY138" s="9">
        <f t="shared" si="90"/>
        <v>2322.0284879478927</v>
      </c>
      <c r="BZ138" s="9">
        <f t="shared" si="90"/>
        <v>2327.7062505424537</v>
      </c>
      <c r="CA138" s="9">
        <f t="shared" si="90"/>
        <v>2327.6227810126902</v>
      </c>
      <c r="CB138" s="9">
        <f t="shared" si="90"/>
        <v>2321.7990992054501</v>
      </c>
      <c r="CC138" s="9">
        <f t="shared" si="90"/>
        <v>2310.3125748600282</v>
      </c>
      <c r="CD138" s="9">
        <f t="shared" si="90"/>
        <v>2293.2949916660955</v>
      </c>
      <c r="CE138" s="9">
        <f t="shared" si="90"/>
        <v>0</v>
      </c>
      <c r="CF138" s="9">
        <f t="shared" si="83"/>
        <v>0</v>
      </c>
      <c r="CG138" s="9">
        <f t="shared" si="83"/>
        <v>0</v>
      </c>
      <c r="CH138" s="9">
        <f t="shared" si="83"/>
        <v>0</v>
      </c>
      <c r="CI138" s="9">
        <f t="shared" si="83"/>
        <v>0</v>
      </c>
      <c r="CJ138" s="9">
        <f t="shared" si="83"/>
        <v>0</v>
      </c>
      <c r="CK138" s="9">
        <f t="shared" si="80"/>
        <v>0</v>
      </c>
      <c r="CL138" s="9">
        <f t="shared" si="80"/>
        <v>0</v>
      </c>
      <c r="CM138" s="9">
        <f t="shared" si="80"/>
        <v>0</v>
      </c>
      <c r="CN138" s="9">
        <f t="shared" si="80"/>
        <v>0</v>
      </c>
      <c r="CO138" s="9">
        <f t="shared" si="80"/>
        <v>0</v>
      </c>
      <c r="CP138" s="9">
        <f t="shared" si="80"/>
        <v>0</v>
      </c>
      <c r="CQ138" s="9">
        <f t="shared" si="75"/>
        <v>23164.503607626084</v>
      </c>
      <c r="CR138" s="27"/>
    </row>
    <row r="139" spans="2:96" x14ac:dyDescent="0.2">
      <c r="B139" s="1">
        <f t="shared" si="69"/>
        <v>43988</v>
      </c>
      <c r="C139" s="8">
        <f t="shared" si="64"/>
        <v>18.285714285714285</v>
      </c>
      <c r="D139">
        <f t="shared" si="72"/>
        <v>128</v>
      </c>
      <c r="E139" s="14">
        <f t="shared" si="70"/>
        <v>0.15</v>
      </c>
      <c r="F139" s="3">
        <f t="shared" si="65"/>
        <v>2.8576511180631639</v>
      </c>
      <c r="G139" s="3">
        <f t="shared" si="57"/>
        <v>1.4189999999999996</v>
      </c>
      <c r="H139" s="27"/>
      <c r="I139" s="4">
        <f t="shared" si="66"/>
        <v>1637167.4052083406</v>
      </c>
      <c r="J139" s="4"/>
      <c r="K139" s="4">
        <f t="shared" si="58"/>
        <v>865310.20776723081</v>
      </c>
      <c r="L139" s="4">
        <f t="shared" si="85"/>
        <v>1.2399503527133684</v>
      </c>
      <c r="N139" s="4">
        <f t="shared" si="73"/>
        <v>23164.503607626084</v>
      </c>
      <c r="O139" s="4">
        <f t="shared" si="94"/>
        <v>22098.142102234142</v>
      </c>
      <c r="P139" s="4">
        <f t="shared" si="94"/>
        <v>22372.040526617286</v>
      </c>
      <c r="Q139" s="4">
        <f t="shared" si="94"/>
        <v>22593.881237223912</v>
      </c>
      <c r="R139" s="4">
        <f t="shared" si="94"/>
        <v>22761.69379460339</v>
      </c>
      <c r="S139" s="4">
        <f t="shared" si="94"/>
        <v>22874.022418912093</v>
      </c>
      <c r="T139" s="4">
        <f t="shared" si="94"/>
        <v>22929.953373054701</v>
      </c>
      <c r="U139" s="4">
        <f t="shared" si="94"/>
        <v>22929.13112478987</v>
      </c>
      <c r="V139" s="4">
        <f t="shared" si="94"/>
        <v>22871.762738092279</v>
      </c>
      <c r="W139" s="4">
        <f t="shared" si="94"/>
        <v>22758.610372926956</v>
      </c>
      <c r="X139" s="4">
        <f t="shared" si="94"/>
        <v>22590.972214517569</v>
      </c>
      <c r="Y139" s="4">
        <f t="shared" si="94"/>
        <v>22370.652577369445</v>
      </c>
      <c r="Z139" s="4">
        <f t="shared" si="94"/>
        <v>22099.922309057019</v>
      </c>
      <c r="AA139" s="4">
        <f t="shared" si="94"/>
        <v>21781.470934501314</v>
      </c>
      <c r="AB139" s="4">
        <f t="shared" si="94"/>
        <v>21418.352276011858</v>
      </c>
      <c r="AC139" s="4">
        <f t="shared" si="94"/>
        <v>21013.926599049428</v>
      </c>
      <c r="AD139" s="4">
        <f t="shared" ref="AD139:AH154" si="96">AC138*(1-AC$6)</f>
        <v>20571.79995625564</v>
      </c>
      <c r="AE139" s="4">
        <f t="shared" si="96"/>
        <v>20095.761940670942</v>
      </c>
      <c r="AF139" s="4">
        <f t="shared" si="96"/>
        <v>19589.723342161964</v>
      </c>
      <c r="AG139" s="4">
        <f t="shared" si="96"/>
        <v>19057.655280484247</v>
      </c>
      <c r="AH139" s="4">
        <f t="shared" si="96"/>
        <v>18503.531313107615</v>
      </c>
      <c r="AI139" s="4">
        <f t="shared" si="60"/>
        <v>358333.95547838655</v>
      </c>
      <c r="AJ139" s="4">
        <f t="shared" si="67"/>
        <v>814781.46551765432</v>
      </c>
      <c r="AK139" s="27"/>
      <c r="AL139">
        <f t="shared" ref="AL139:AL202" si="97">D139</f>
        <v>128</v>
      </c>
      <c r="AM139" s="14"/>
      <c r="AN139" s="14"/>
      <c r="AO139" s="4">
        <f t="shared" si="95"/>
        <v>1410.5197086532432</v>
      </c>
      <c r="AP139" s="4">
        <f t="shared" si="95"/>
        <v>0</v>
      </c>
      <c r="AQ139" s="4">
        <f t="shared" si="95"/>
        <v>0</v>
      </c>
      <c r="AR139" s="4">
        <f t="shared" si="95"/>
        <v>0</v>
      </c>
      <c r="AS139" s="4">
        <f t="shared" si="95"/>
        <v>0</v>
      </c>
      <c r="AT139" s="4">
        <f t="shared" si="95"/>
        <v>0</v>
      </c>
      <c r="AU139" s="4">
        <f t="shared" si="95"/>
        <v>0</v>
      </c>
      <c r="AV139" s="4">
        <f t="shared" si="95"/>
        <v>0</v>
      </c>
      <c r="AW139" s="4">
        <f t="shared" si="95"/>
        <v>0</v>
      </c>
      <c r="AX139" s="4">
        <f t="shared" si="95"/>
        <v>0</v>
      </c>
      <c r="AY139" s="4">
        <f t="shared" si="95"/>
        <v>0</v>
      </c>
      <c r="AZ139" s="4">
        <f t="shared" si="95"/>
        <v>0</v>
      </c>
      <c r="BA139" s="4">
        <f t="shared" si="95"/>
        <v>0</v>
      </c>
      <c r="BB139" s="4">
        <f t="shared" si="95"/>
        <v>0</v>
      </c>
      <c r="BC139" s="4">
        <f t="shared" si="95"/>
        <v>0</v>
      </c>
      <c r="BD139" s="4">
        <f t="shared" ref="BD139:BI154" si="98">AC138*BC$8</f>
        <v>0</v>
      </c>
      <c r="BE139" s="4">
        <f t="shared" si="98"/>
        <v>0</v>
      </c>
      <c r="BF139" s="4">
        <f t="shared" si="98"/>
        <v>0</v>
      </c>
      <c r="BG139" s="4">
        <f t="shared" si="98"/>
        <v>0</v>
      </c>
      <c r="BH139" s="4">
        <f t="shared" si="98"/>
        <v>0</v>
      </c>
      <c r="BI139" s="4">
        <f t="shared" si="98"/>
        <v>0</v>
      </c>
      <c r="BJ139" s="4">
        <f t="shared" si="71"/>
        <v>1410.5197086532432</v>
      </c>
      <c r="BK139" s="4">
        <f t="shared" si="68"/>
        <v>50528.742249576258</v>
      </c>
      <c r="BL139" s="4">
        <f t="shared" si="76"/>
        <v>1.2504649498134963</v>
      </c>
      <c r="BM139" s="4">
        <f t="shared" si="62"/>
        <v>865310.20776723057</v>
      </c>
      <c r="BN139" s="18">
        <f t="shared" si="77"/>
        <v>1.2399503527133684</v>
      </c>
      <c r="BO139" s="4">
        <f t="shared" si="63"/>
        <v>5.8393789644474579</v>
      </c>
      <c r="BP139" s="27"/>
      <c r="BQ139" s="4">
        <f>I139+AJ139+BK139+SUM(J$11:J139)</f>
        <v>4999999.9999999972</v>
      </c>
      <c r="BR139" s="27"/>
      <c r="BS139">
        <f t="shared" ref="BS139:BS202" si="99">D139</f>
        <v>128</v>
      </c>
      <c r="BT139" s="11">
        <f t="shared" ref="BT139:BT202" si="100">I139/(I139+AJ139)</f>
        <v>0.66770046665923888</v>
      </c>
      <c r="BU139" s="9">
        <f t="shared" si="91"/>
        <v>2320.0424803112337</v>
      </c>
      <c r="BV139" s="9">
        <f t="shared" si="91"/>
        <v>2213.2409690945865</v>
      </c>
      <c r="BW139" s="9">
        <f t="shared" si="90"/>
        <v>2240.6732849612649</v>
      </c>
      <c r="BX139" s="9">
        <f t="shared" si="90"/>
        <v>2262.8917568606739</v>
      </c>
      <c r="BY139" s="9">
        <f t="shared" si="90"/>
        <v>2279.6990352917078</v>
      </c>
      <c r="BZ139" s="9">
        <f t="shared" si="90"/>
        <v>2290.9493165222243</v>
      </c>
      <c r="CA139" s="9">
        <f t="shared" si="90"/>
        <v>2296.5510851494819</v>
      </c>
      <c r="CB139" s="9">
        <f t="shared" si="90"/>
        <v>2296.4687328169612</v>
      </c>
      <c r="CC139" s="9">
        <f t="shared" si="90"/>
        <v>2290.7229980315406</v>
      </c>
      <c r="CD139" s="9">
        <f t="shared" si="90"/>
        <v>2279.3902149778687</v>
      </c>
      <c r="CE139" s="9">
        <f t="shared" si="90"/>
        <v>0</v>
      </c>
      <c r="CF139" s="9">
        <f t="shared" si="83"/>
        <v>0</v>
      </c>
      <c r="CG139" s="9">
        <f t="shared" si="83"/>
        <v>0</v>
      </c>
      <c r="CH139" s="9">
        <f t="shared" si="83"/>
        <v>0</v>
      </c>
      <c r="CI139" s="9">
        <f t="shared" si="83"/>
        <v>0</v>
      </c>
      <c r="CJ139" s="9">
        <f t="shared" si="83"/>
        <v>0</v>
      </c>
      <c r="CK139" s="9">
        <f t="shared" si="80"/>
        <v>0</v>
      </c>
      <c r="CL139" s="9">
        <f t="shared" si="80"/>
        <v>0</v>
      </c>
      <c r="CM139" s="9">
        <f t="shared" si="80"/>
        <v>0</v>
      </c>
      <c r="CN139" s="9">
        <f t="shared" si="80"/>
        <v>0</v>
      </c>
      <c r="CO139" s="9">
        <f t="shared" si="80"/>
        <v>0</v>
      </c>
      <c r="CP139" s="9">
        <f t="shared" si="80"/>
        <v>0</v>
      </c>
      <c r="CQ139" s="9">
        <f t="shared" si="75"/>
        <v>22770.629874017544</v>
      </c>
      <c r="CR139" s="27"/>
    </row>
    <row r="140" spans="2:96" x14ac:dyDescent="0.2">
      <c r="B140" s="1">
        <f t="shared" si="69"/>
        <v>43989</v>
      </c>
      <c r="C140" s="8">
        <f t="shared" si="64"/>
        <v>18.428571428571427</v>
      </c>
      <c r="D140">
        <f t="shared" si="72"/>
        <v>129</v>
      </c>
      <c r="E140" s="14">
        <f t="shared" si="70"/>
        <v>0.15</v>
      </c>
      <c r="F140" s="3">
        <f t="shared" si="65"/>
        <v>2.8576511180631639</v>
      </c>
      <c r="G140" s="3">
        <f t="shared" ref="G140:G203" si="101">E140*N$9</f>
        <v>1.4189999999999996</v>
      </c>
      <c r="H140" s="27"/>
      <c r="I140" s="4">
        <f t="shared" si="66"/>
        <v>1614396.7753343231</v>
      </c>
      <c r="J140" s="4"/>
      <c r="K140" s="4">
        <f t="shared" ref="K140:K203" si="102">K139+N140</f>
        <v>888080.83764124836</v>
      </c>
      <c r="L140" s="4">
        <f t="shared" si="85"/>
        <v>1.2295991465882021</v>
      </c>
      <c r="N140" s="4">
        <f t="shared" si="73"/>
        <v>22770.629874017544</v>
      </c>
      <c r="O140" s="4">
        <f t="shared" ref="O140:AD155" si="103">N139*(1-N$6)</f>
        <v>21774.633391168518</v>
      </c>
      <c r="P140" s="4">
        <f t="shared" si="103"/>
        <v>22098.142102234142</v>
      </c>
      <c r="Q140" s="4">
        <f t="shared" si="103"/>
        <v>22372.040526617286</v>
      </c>
      <c r="R140" s="4">
        <f t="shared" si="103"/>
        <v>22593.881237223912</v>
      </c>
      <c r="S140" s="4">
        <f t="shared" si="103"/>
        <v>22761.69379460339</v>
      </c>
      <c r="T140" s="4">
        <f t="shared" si="103"/>
        <v>22874.022418912093</v>
      </c>
      <c r="U140" s="4">
        <f t="shared" si="103"/>
        <v>22929.953373054701</v>
      </c>
      <c r="V140" s="4">
        <f t="shared" si="103"/>
        <v>22929.13112478987</v>
      </c>
      <c r="W140" s="4">
        <f t="shared" si="103"/>
        <v>22871.762738092279</v>
      </c>
      <c r="X140" s="4">
        <f t="shared" si="103"/>
        <v>22758.610372926956</v>
      </c>
      <c r="Y140" s="4">
        <f t="shared" si="103"/>
        <v>22590.972214517569</v>
      </c>
      <c r="Z140" s="4">
        <f t="shared" si="103"/>
        <v>22370.652577369445</v>
      </c>
      <c r="AA140" s="4">
        <f t="shared" si="103"/>
        <v>22099.922309057019</v>
      </c>
      <c r="AB140" s="4">
        <f t="shared" si="103"/>
        <v>21781.470934501314</v>
      </c>
      <c r="AC140" s="4">
        <f t="shared" si="103"/>
        <v>21418.352276011858</v>
      </c>
      <c r="AD140" s="4">
        <f t="shared" si="103"/>
        <v>21013.926599049428</v>
      </c>
      <c r="AE140" s="4">
        <f t="shared" si="96"/>
        <v>20571.79995625564</v>
      </c>
      <c r="AF140" s="4">
        <f t="shared" si="96"/>
        <v>20095.761940670942</v>
      </c>
      <c r="AG140" s="4">
        <f t="shared" si="96"/>
        <v>19589.723342161964</v>
      </c>
      <c r="AH140" s="4">
        <f t="shared" si="96"/>
        <v>19057.655280484247</v>
      </c>
      <c r="AI140" s="4">
        <f t="shared" ref="AI140:AI203" si="104">AI139+AH139*(1-AH$6)</f>
        <v>376837.48679149419</v>
      </c>
      <c r="AJ140" s="4">
        <f t="shared" si="67"/>
        <v>836162.22517521423</v>
      </c>
      <c r="AK140" s="27"/>
      <c r="AL140">
        <f t="shared" si="97"/>
        <v>129</v>
      </c>
      <c r="AM140" s="14"/>
      <c r="AN140" s="14"/>
      <c r="AO140" s="4">
        <f t="shared" ref="AO140:BD155" si="105">N139*AN$8</f>
        <v>1389.870216457565</v>
      </c>
      <c r="AP140" s="4">
        <f t="shared" si="105"/>
        <v>0</v>
      </c>
      <c r="AQ140" s="4">
        <f t="shared" si="105"/>
        <v>0</v>
      </c>
      <c r="AR140" s="4">
        <f t="shared" si="105"/>
        <v>0</v>
      </c>
      <c r="AS140" s="4">
        <f t="shared" si="105"/>
        <v>0</v>
      </c>
      <c r="AT140" s="4">
        <f t="shared" si="105"/>
        <v>0</v>
      </c>
      <c r="AU140" s="4">
        <f t="shared" si="105"/>
        <v>0</v>
      </c>
      <c r="AV140" s="4">
        <f t="shared" si="105"/>
        <v>0</v>
      </c>
      <c r="AW140" s="4">
        <f t="shared" si="105"/>
        <v>0</v>
      </c>
      <c r="AX140" s="4">
        <f t="shared" si="105"/>
        <v>0</v>
      </c>
      <c r="AY140" s="4">
        <f t="shared" si="105"/>
        <v>0</v>
      </c>
      <c r="AZ140" s="4">
        <f t="shared" si="105"/>
        <v>0</v>
      </c>
      <c r="BA140" s="4">
        <f t="shared" si="105"/>
        <v>0</v>
      </c>
      <c r="BB140" s="4">
        <f t="shared" si="105"/>
        <v>0</v>
      </c>
      <c r="BC140" s="4">
        <f t="shared" si="105"/>
        <v>0</v>
      </c>
      <c r="BD140" s="4">
        <f t="shared" si="105"/>
        <v>0</v>
      </c>
      <c r="BE140" s="4">
        <f t="shared" si="98"/>
        <v>0</v>
      </c>
      <c r="BF140" s="4">
        <f t="shared" si="98"/>
        <v>0</v>
      </c>
      <c r="BG140" s="4">
        <f t="shared" si="98"/>
        <v>0</v>
      </c>
      <c r="BH140" s="4">
        <f t="shared" si="98"/>
        <v>0</v>
      </c>
      <c r="BI140" s="4">
        <f t="shared" si="98"/>
        <v>0</v>
      </c>
      <c r="BJ140" s="4">
        <f t="shared" si="71"/>
        <v>1389.870216457565</v>
      </c>
      <c r="BK140" s="4">
        <f t="shared" si="68"/>
        <v>51918.612466033825</v>
      </c>
      <c r="BL140" s="4">
        <f t="shared" si="76"/>
        <v>1.2399503527133686</v>
      </c>
      <c r="BM140" s="4">
        <f t="shared" ref="BM140:BM203" si="106">AJ140+BK140</f>
        <v>888080.83764124801</v>
      </c>
      <c r="BN140" s="18">
        <f t="shared" si="77"/>
        <v>1.2295991465882021</v>
      </c>
      <c r="BO140" s="4">
        <f t="shared" ref="BO140:BO203" si="107">BK140/BM140*100</f>
        <v>5.8461583974641549</v>
      </c>
      <c r="BP140" s="27"/>
      <c r="BQ140" s="4">
        <f>I140+AJ140+BK140+SUM(J$11:J140)</f>
        <v>4999999.9999999972</v>
      </c>
      <c r="BR140" s="27"/>
      <c r="BS140">
        <f t="shared" si="99"/>
        <v>129</v>
      </c>
      <c r="BT140" s="11">
        <f t="shared" si="100"/>
        <v>0.65878714815625594</v>
      </c>
      <c r="BU140" s="9">
        <f t="shared" si="91"/>
        <v>2250.1497474638495</v>
      </c>
      <c r="BV140" s="9">
        <f t="shared" si="91"/>
        <v>2151.7272950873839</v>
      </c>
      <c r="BW140" s="9">
        <f t="shared" si="90"/>
        <v>2183.695802262378</v>
      </c>
      <c r="BX140" s="9">
        <f t="shared" si="90"/>
        <v>2210.7619165449573</v>
      </c>
      <c r="BY140" s="9">
        <f t="shared" si="90"/>
        <v>2232.6837879077821</v>
      </c>
      <c r="BZ140" s="9">
        <f t="shared" si="90"/>
        <v>2249.266701322907</v>
      </c>
      <c r="CA140" s="9">
        <f t="shared" si="90"/>
        <v>2260.3667994326038</v>
      </c>
      <c r="CB140" s="9">
        <f t="shared" si="90"/>
        <v>2265.8937884985944</v>
      </c>
      <c r="CC140" s="9">
        <f t="shared" si="90"/>
        <v>2265.8125355101747</v>
      </c>
      <c r="CD140" s="9">
        <f t="shared" si="90"/>
        <v>2260.14350213015</v>
      </c>
      <c r="CE140" s="9">
        <f t="shared" si="90"/>
        <v>0</v>
      </c>
      <c r="CF140" s="9">
        <f t="shared" si="83"/>
        <v>0</v>
      </c>
      <c r="CG140" s="9">
        <f t="shared" si="83"/>
        <v>0</v>
      </c>
      <c r="CH140" s="9">
        <f t="shared" si="83"/>
        <v>0</v>
      </c>
      <c r="CI140" s="9">
        <f t="shared" si="83"/>
        <v>0</v>
      </c>
      <c r="CJ140" s="9">
        <f t="shared" si="83"/>
        <v>0</v>
      </c>
      <c r="CK140" s="9">
        <f t="shared" si="80"/>
        <v>0</v>
      </c>
      <c r="CL140" s="9">
        <f t="shared" si="80"/>
        <v>0</v>
      </c>
      <c r="CM140" s="9">
        <f t="shared" si="80"/>
        <v>0</v>
      </c>
      <c r="CN140" s="9">
        <f t="shared" si="80"/>
        <v>0</v>
      </c>
      <c r="CO140" s="9">
        <f t="shared" si="80"/>
        <v>0</v>
      </c>
      <c r="CP140" s="9">
        <f t="shared" si="80"/>
        <v>0</v>
      </c>
      <c r="CQ140" s="9">
        <f t="shared" si="75"/>
        <v>22330.501876160786</v>
      </c>
      <c r="CR140" s="27"/>
    </row>
    <row r="141" spans="2:96" x14ac:dyDescent="0.2">
      <c r="B141" s="1">
        <f t="shared" si="69"/>
        <v>43990</v>
      </c>
      <c r="C141" s="8">
        <f t="shared" ref="C141:C204" si="108">D141/7</f>
        <v>18.571428571428573</v>
      </c>
      <c r="D141">
        <f t="shared" si="72"/>
        <v>130</v>
      </c>
      <c r="E141" s="14">
        <f t="shared" si="70"/>
        <v>0.15</v>
      </c>
      <c r="F141" s="3">
        <f t="shared" ref="F141:F204" si="109">EXP(7*E141)</f>
        <v>2.8576511180631639</v>
      </c>
      <c r="G141" s="3">
        <f t="shared" si="101"/>
        <v>1.4189999999999996</v>
      </c>
      <c r="H141" s="27"/>
      <c r="I141" s="4">
        <f t="shared" ref="I141:I204" si="110">I140-N141-J141</f>
        <v>1592066.2734581623</v>
      </c>
      <c r="J141" s="4"/>
      <c r="K141" s="4">
        <f t="shared" si="102"/>
        <v>910411.3395174091</v>
      </c>
      <c r="L141" s="4">
        <f t="shared" si="85"/>
        <v>1.2194320104962437</v>
      </c>
      <c r="N141" s="4">
        <f t="shared" si="73"/>
        <v>22330.501876160786</v>
      </c>
      <c r="O141" s="4">
        <f t="shared" si="103"/>
        <v>21404.39208157649</v>
      </c>
      <c r="P141" s="4">
        <f t="shared" si="103"/>
        <v>21774.633391168518</v>
      </c>
      <c r="Q141" s="4">
        <f t="shared" si="103"/>
        <v>22098.142102234142</v>
      </c>
      <c r="R141" s="4">
        <f t="shared" si="103"/>
        <v>22372.040526617286</v>
      </c>
      <c r="S141" s="4">
        <f t="shared" si="103"/>
        <v>22593.881237223912</v>
      </c>
      <c r="T141" s="4">
        <f t="shared" si="103"/>
        <v>22761.69379460339</v>
      </c>
      <c r="U141" s="4">
        <f t="shared" si="103"/>
        <v>22874.022418912093</v>
      </c>
      <c r="V141" s="4">
        <f t="shared" si="103"/>
        <v>22929.953373054701</v>
      </c>
      <c r="W141" s="4">
        <f t="shared" si="103"/>
        <v>22929.13112478987</v>
      </c>
      <c r="X141" s="4">
        <f t="shared" si="103"/>
        <v>22871.762738092279</v>
      </c>
      <c r="Y141" s="4">
        <f t="shared" si="103"/>
        <v>22758.610372926956</v>
      </c>
      <c r="Z141" s="4">
        <f t="shared" si="103"/>
        <v>22590.972214517569</v>
      </c>
      <c r="AA141" s="4">
        <f t="shared" si="103"/>
        <v>22370.652577369445</v>
      </c>
      <c r="AB141" s="4">
        <f t="shared" si="103"/>
        <v>22099.922309057019</v>
      </c>
      <c r="AC141" s="4">
        <f t="shared" si="103"/>
        <v>21781.470934501314</v>
      </c>
      <c r="AD141" s="4">
        <f t="shared" si="103"/>
        <v>21418.352276011858</v>
      </c>
      <c r="AE141" s="4">
        <f t="shared" si="96"/>
        <v>21013.926599049428</v>
      </c>
      <c r="AF141" s="4">
        <f t="shared" si="96"/>
        <v>20571.79995625564</v>
      </c>
      <c r="AG141" s="4">
        <f t="shared" si="96"/>
        <v>20095.761940670942</v>
      </c>
      <c r="AH141" s="4">
        <f t="shared" si="96"/>
        <v>19589.723342161964</v>
      </c>
      <c r="AI141" s="4">
        <f t="shared" si="104"/>
        <v>395895.14207197842</v>
      </c>
      <c r="AJ141" s="4">
        <f t="shared" ref="AJ141:AJ204" si="111">SUM(N141:AI141)</f>
        <v>857126.48925893405</v>
      </c>
      <c r="AK141" s="27"/>
      <c r="AL141">
        <f t="shared" si="97"/>
        <v>130</v>
      </c>
      <c r="AM141" s="14"/>
      <c r="AN141" s="14"/>
      <c r="AO141" s="4">
        <f t="shared" si="105"/>
        <v>1366.2377924410525</v>
      </c>
      <c r="AP141" s="4">
        <f t="shared" si="105"/>
        <v>0</v>
      </c>
      <c r="AQ141" s="4">
        <f t="shared" si="105"/>
        <v>0</v>
      </c>
      <c r="AR141" s="4">
        <f t="shared" si="105"/>
        <v>0</v>
      </c>
      <c r="AS141" s="4">
        <f t="shared" si="105"/>
        <v>0</v>
      </c>
      <c r="AT141" s="4">
        <f t="shared" si="105"/>
        <v>0</v>
      </c>
      <c r="AU141" s="4">
        <f t="shared" si="105"/>
        <v>0</v>
      </c>
      <c r="AV141" s="4">
        <f t="shared" si="105"/>
        <v>0</v>
      </c>
      <c r="AW141" s="4">
        <f t="shared" si="105"/>
        <v>0</v>
      </c>
      <c r="AX141" s="4">
        <f t="shared" si="105"/>
        <v>0</v>
      </c>
      <c r="AY141" s="4">
        <f t="shared" si="105"/>
        <v>0</v>
      </c>
      <c r="AZ141" s="4">
        <f t="shared" si="105"/>
        <v>0</v>
      </c>
      <c r="BA141" s="4">
        <f t="shared" si="105"/>
        <v>0</v>
      </c>
      <c r="BB141" s="4">
        <f t="shared" si="105"/>
        <v>0</v>
      </c>
      <c r="BC141" s="4">
        <f t="shared" si="105"/>
        <v>0</v>
      </c>
      <c r="BD141" s="4">
        <f t="shared" si="105"/>
        <v>0</v>
      </c>
      <c r="BE141" s="4">
        <f t="shared" si="98"/>
        <v>0</v>
      </c>
      <c r="BF141" s="4">
        <f t="shared" si="98"/>
        <v>0</v>
      </c>
      <c r="BG141" s="4">
        <f t="shared" si="98"/>
        <v>0</v>
      </c>
      <c r="BH141" s="4">
        <f t="shared" si="98"/>
        <v>0</v>
      </c>
      <c r="BI141" s="4">
        <f t="shared" si="98"/>
        <v>0</v>
      </c>
      <c r="BJ141" s="4">
        <f t="shared" si="71"/>
        <v>1366.2377924410525</v>
      </c>
      <c r="BK141" s="4">
        <f t="shared" ref="BK141:BK204" si="112">BK140+BJ141</f>
        <v>53284.850258474879</v>
      </c>
      <c r="BL141" s="4">
        <f t="shared" si="76"/>
        <v>1.2295991465882024</v>
      </c>
      <c r="BM141" s="4">
        <f t="shared" si="106"/>
        <v>910411.33951740898</v>
      </c>
      <c r="BN141" s="18">
        <f t="shared" si="77"/>
        <v>1.2194320104962439</v>
      </c>
      <c r="BO141" s="4">
        <f t="shared" si="107"/>
        <v>5.8528324445870945</v>
      </c>
      <c r="BP141" s="27"/>
      <c r="BQ141" s="4">
        <f>I141+AJ141+BK141+SUM(J$11:J141)</f>
        <v>4999999.9999999963</v>
      </c>
      <c r="BR141" s="27"/>
      <c r="BS141">
        <f t="shared" si="99"/>
        <v>130</v>
      </c>
      <c r="BT141" s="11">
        <f t="shared" si="100"/>
        <v>0.65003714599088924</v>
      </c>
      <c r="BU141" s="9">
        <f t="shared" si="91"/>
        <v>2177.3483562185634</v>
      </c>
      <c r="BV141" s="9">
        <f t="shared" si="91"/>
        <v>2087.0474910566954</v>
      </c>
      <c r="BW141" s="9">
        <f t="shared" si="90"/>
        <v>2123.1480816889652</v>
      </c>
      <c r="BX141" s="9">
        <f t="shared" si="90"/>
        <v>2154.6919835756084</v>
      </c>
      <c r="BY141" s="9">
        <f t="shared" si="90"/>
        <v>2181.3986060872217</v>
      </c>
      <c r="BZ141" s="9">
        <f t="shared" si="90"/>
        <v>2203.0293114453198</v>
      </c>
      <c r="CA141" s="9">
        <f t="shared" si="90"/>
        <v>2219.3919708243779</v>
      </c>
      <c r="CB141" s="9">
        <f t="shared" si="90"/>
        <v>2230.344637578185</v>
      </c>
      <c r="CC141" s="9">
        <f t="shared" si="90"/>
        <v>2235.7982172486963</v>
      </c>
      <c r="CD141" s="9">
        <f t="shared" si="90"/>
        <v>2235.7180434613915</v>
      </c>
      <c r="CE141" s="9">
        <f t="shared" si="90"/>
        <v>0</v>
      </c>
      <c r="CF141" s="9">
        <f t="shared" si="83"/>
        <v>0</v>
      </c>
      <c r="CG141" s="9">
        <f t="shared" si="83"/>
        <v>0</v>
      </c>
      <c r="CH141" s="9">
        <f t="shared" si="83"/>
        <v>0</v>
      </c>
      <c r="CI141" s="9">
        <f t="shared" si="83"/>
        <v>0</v>
      </c>
      <c r="CJ141" s="9">
        <f t="shared" si="83"/>
        <v>0</v>
      </c>
      <c r="CK141" s="9">
        <f t="shared" si="80"/>
        <v>0</v>
      </c>
      <c r="CL141" s="9">
        <f t="shared" si="80"/>
        <v>0</v>
      </c>
      <c r="CM141" s="9">
        <f t="shared" si="80"/>
        <v>0</v>
      </c>
      <c r="CN141" s="9">
        <f t="shared" si="80"/>
        <v>0</v>
      </c>
      <c r="CO141" s="9">
        <f t="shared" si="80"/>
        <v>0</v>
      </c>
      <c r="CP141" s="9">
        <f t="shared" si="80"/>
        <v>0</v>
      </c>
      <c r="CQ141" s="9">
        <f t="shared" si="75"/>
        <v>21847.916699185022</v>
      </c>
      <c r="CR141" s="27"/>
    </row>
    <row r="142" spans="2:96" x14ac:dyDescent="0.2">
      <c r="B142" s="1">
        <f t="shared" ref="B142:B205" si="113">B141+1</f>
        <v>43991</v>
      </c>
      <c r="C142" s="8">
        <f t="shared" si="108"/>
        <v>18.714285714285715</v>
      </c>
      <c r="D142">
        <f t="shared" si="72"/>
        <v>131</v>
      </c>
      <c r="E142" s="14">
        <f t="shared" ref="E142:E205" si="114">E141</f>
        <v>0.15</v>
      </c>
      <c r="F142" s="3">
        <f t="shared" si="109"/>
        <v>2.8576511180631639</v>
      </c>
      <c r="G142" s="3">
        <f t="shared" si="101"/>
        <v>1.4189999999999996</v>
      </c>
      <c r="H142" s="27"/>
      <c r="I142" s="4">
        <f t="shared" si="110"/>
        <v>1570218.3567589773</v>
      </c>
      <c r="J142" s="4"/>
      <c r="K142" s="4">
        <f t="shared" si="102"/>
        <v>932259.25621659413</v>
      </c>
      <c r="L142" s="4">
        <f t="shared" si="85"/>
        <v>1.2094682157912489</v>
      </c>
      <c r="N142" s="4">
        <f t="shared" si="73"/>
        <v>21847.916699185022</v>
      </c>
      <c r="O142" s="4">
        <f t="shared" si="103"/>
        <v>20990.671763591137</v>
      </c>
      <c r="P142" s="4">
        <f t="shared" si="103"/>
        <v>21404.39208157649</v>
      </c>
      <c r="Q142" s="4">
        <f t="shared" si="103"/>
        <v>21774.633391168518</v>
      </c>
      <c r="R142" s="4">
        <f t="shared" si="103"/>
        <v>22098.142102234142</v>
      </c>
      <c r="S142" s="4">
        <f t="shared" si="103"/>
        <v>22372.040526617286</v>
      </c>
      <c r="T142" s="4">
        <f t="shared" si="103"/>
        <v>22593.881237223912</v>
      </c>
      <c r="U142" s="4">
        <f t="shared" si="103"/>
        <v>22761.69379460339</v>
      </c>
      <c r="V142" s="4">
        <f t="shared" si="103"/>
        <v>22874.022418912093</v>
      </c>
      <c r="W142" s="4">
        <f t="shared" si="103"/>
        <v>22929.953373054701</v>
      </c>
      <c r="X142" s="4">
        <f t="shared" si="103"/>
        <v>22929.13112478987</v>
      </c>
      <c r="Y142" s="4">
        <f t="shared" si="103"/>
        <v>22871.762738092279</v>
      </c>
      <c r="Z142" s="4">
        <f t="shared" si="103"/>
        <v>22758.610372926956</v>
      </c>
      <c r="AA142" s="4">
        <f t="shared" si="103"/>
        <v>22590.972214517569</v>
      </c>
      <c r="AB142" s="4">
        <f t="shared" si="103"/>
        <v>22370.652577369445</v>
      </c>
      <c r="AC142" s="4">
        <f t="shared" si="103"/>
        <v>22099.922309057019</v>
      </c>
      <c r="AD142" s="4">
        <f t="shared" si="103"/>
        <v>21781.470934501314</v>
      </c>
      <c r="AE142" s="4">
        <f t="shared" si="96"/>
        <v>21418.352276011858</v>
      </c>
      <c r="AF142" s="4">
        <f t="shared" si="96"/>
        <v>21013.926599049428</v>
      </c>
      <c r="AG142" s="4">
        <f t="shared" si="96"/>
        <v>20571.79995625564</v>
      </c>
      <c r="AH142" s="4">
        <f t="shared" si="96"/>
        <v>20095.761940670942</v>
      </c>
      <c r="AI142" s="4">
        <f t="shared" si="104"/>
        <v>415484.8654141404</v>
      </c>
      <c r="AJ142" s="4">
        <f t="shared" si="111"/>
        <v>877634.57584554958</v>
      </c>
      <c r="AK142" s="27"/>
      <c r="AL142">
        <f t="shared" si="97"/>
        <v>131</v>
      </c>
      <c r="AM142" s="14"/>
      <c r="AN142" s="14"/>
      <c r="AO142" s="4">
        <f t="shared" si="105"/>
        <v>1339.8301125696471</v>
      </c>
      <c r="AP142" s="4">
        <f t="shared" si="105"/>
        <v>0</v>
      </c>
      <c r="AQ142" s="4">
        <f t="shared" si="105"/>
        <v>0</v>
      </c>
      <c r="AR142" s="4">
        <f t="shared" si="105"/>
        <v>0</v>
      </c>
      <c r="AS142" s="4">
        <f t="shared" si="105"/>
        <v>0</v>
      </c>
      <c r="AT142" s="4">
        <f t="shared" si="105"/>
        <v>0</v>
      </c>
      <c r="AU142" s="4">
        <f t="shared" si="105"/>
        <v>0</v>
      </c>
      <c r="AV142" s="4">
        <f t="shared" si="105"/>
        <v>0</v>
      </c>
      <c r="AW142" s="4">
        <f t="shared" si="105"/>
        <v>0</v>
      </c>
      <c r="AX142" s="4">
        <f t="shared" si="105"/>
        <v>0</v>
      </c>
      <c r="AY142" s="4">
        <f t="shared" si="105"/>
        <v>0</v>
      </c>
      <c r="AZ142" s="4">
        <f t="shared" si="105"/>
        <v>0</v>
      </c>
      <c r="BA142" s="4">
        <f t="shared" si="105"/>
        <v>0</v>
      </c>
      <c r="BB142" s="4">
        <f t="shared" si="105"/>
        <v>0</v>
      </c>
      <c r="BC142" s="4">
        <f t="shared" si="105"/>
        <v>0</v>
      </c>
      <c r="BD142" s="4">
        <f t="shared" si="105"/>
        <v>0</v>
      </c>
      <c r="BE142" s="4">
        <f t="shared" si="98"/>
        <v>0</v>
      </c>
      <c r="BF142" s="4">
        <f t="shared" si="98"/>
        <v>0</v>
      </c>
      <c r="BG142" s="4">
        <f t="shared" si="98"/>
        <v>0</v>
      </c>
      <c r="BH142" s="4">
        <f t="shared" si="98"/>
        <v>0</v>
      </c>
      <c r="BI142" s="4">
        <f t="shared" si="98"/>
        <v>0</v>
      </c>
      <c r="BJ142" s="4">
        <f t="shared" ref="BJ142:BJ205" si="115">SUM(AO142:BI142)</f>
        <v>1339.8301125696471</v>
      </c>
      <c r="BK142" s="4">
        <f t="shared" si="112"/>
        <v>54624.680371044524</v>
      </c>
      <c r="BL142" s="4">
        <f t="shared" si="76"/>
        <v>1.2194320104962437</v>
      </c>
      <c r="BM142" s="4">
        <f t="shared" si="106"/>
        <v>932259.25621659413</v>
      </c>
      <c r="BN142" s="18">
        <f t="shared" si="77"/>
        <v>1.2094682157912491</v>
      </c>
      <c r="BO142" s="4">
        <f t="shared" si="107"/>
        <v>5.8593872902618234</v>
      </c>
      <c r="BP142" s="27"/>
      <c r="BQ142" s="4">
        <f>I142+AJ142+BK142+SUM(J$11:J142)</f>
        <v>4999999.9999999981</v>
      </c>
      <c r="BR142" s="27"/>
      <c r="BS142">
        <f t="shared" si="99"/>
        <v>131</v>
      </c>
      <c r="BT142" s="11">
        <f t="shared" si="100"/>
        <v>0.64146760446439788</v>
      </c>
      <c r="BU142" s="9">
        <f t="shared" si="91"/>
        <v>2102.2096181345896</v>
      </c>
      <c r="BV142" s="9">
        <f t="shared" si="91"/>
        <v>2019.7253898433926</v>
      </c>
      <c r="BW142" s="9">
        <f t="shared" si="90"/>
        <v>2059.5336170378396</v>
      </c>
      <c r="BX142" s="9">
        <f t="shared" si="90"/>
        <v>2095.1582879285038</v>
      </c>
      <c r="BY142" s="9">
        <f t="shared" si="90"/>
        <v>2126.2863416150981</v>
      </c>
      <c r="BZ142" s="9">
        <f t="shared" si="90"/>
        <v>2152.6408865384424</v>
      </c>
      <c r="CA142" s="9">
        <f t="shared" si="90"/>
        <v>2173.9864309192694</v>
      </c>
      <c r="CB142" s="9">
        <f t="shared" si="90"/>
        <v>2190.1333787964577</v>
      </c>
      <c r="CC142" s="9">
        <f t="shared" si="90"/>
        <v>2200.9416548286704</v>
      </c>
      <c r="CD142" s="9">
        <f t="shared" si="90"/>
        <v>2206.3233391040608</v>
      </c>
      <c r="CE142" s="9">
        <f t="shared" si="90"/>
        <v>0</v>
      </c>
      <c r="CF142" s="9">
        <f t="shared" si="83"/>
        <v>0</v>
      </c>
      <c r="CG142" s="9">
        <f t="shared" si="83"/>
        <v>0</v>
      </c>
      <c r="CH142" s="9">
        <f t="shared" si="83"/>
        <v>0</v>
      </c>
      <c r="CI142" s="9">
        <f t="shared" si="83"/>
        <v>0</v>
      </c>
      <c r="CJ142" s="9">
        <f t="shared" si="83"/>
        <v>0</v>
      </c>
      <c r="CK142" s="9">
        <f t="shared" si="80"/>
        <v>0</v>
      </c>
      <c r="CL142" s="9">
        <f t="shared" si="80"/>
        <v>0</v>
      </c>
      <c r="CM142" s="9">
        <f t="shared" si="80"/>
        <v>0</v>
      </c>
      <c r="CN142" s="9">
        <f t="shared" si="80"/>
        <v>0</v>
      </c>
      <c r="CO142" s="9">
        <f t="shared" si="80"/>
        <v>0</v>
      </c>
      <c r="CP142" s="9">
        <f t="shared" si="80"/>
        <v>0</v>
      </c>
      <c r="CQ142" s="9">
        <f t="shared" si="75"/>
        <v>21326.938944746325</v>
      </c>
      <c r="CR142" s="27"/>
    </row>
    <row r="143" spans="2:96" x14ac:dyDescent="0.2">
      <c r="B143" s="1">
        <f t="shared" si="113"/>
        <v>43992</v>
      </c>
      <c r="C143" s="8">
        <f t="shared" si="108"/>
        <v>18.857142857142858</v>
      </c>
      <c r="D143">
        <f t="shared" ref="D143:D206" si="116">D142+1</f>
        <v>132</v>
      </c>
      <c r="E143" s="14">
        <f t="shared" si="114"/>
        <v>0.15</v>
      </c>
      <c r="F143" s="3">
        <f t="shared" si="109"/>
        <v>2.8576511180631639</v>
      </c>
      <c r="G143" s="3">
        <f t="shared" si="101"/>
        <v>1.4189999999999996</v>
      </c>
      <c r="H143" s="27"/>
      <c r="I143" s="4">
        <f t="shared" si="110"/>
        <v>1548891.417814231</v>
      </c>
      <c r="J143" s="4"/>
      <c r="K143" s="4">
        <f t="shared" si="102"/>
        <v>953586.19516134041</v>
      </c>
      <c r="L143" s="4">
        <f t="shared" si="85"/>
        <v>1.1997254733722473</v>
      </c>
      <c r="N143" s="4">
        <f t="shared" ref="N143:N206" si="117">CQ142</f>
        <v>21326.938944746325</v>
      </c>
      <c r="O143" s="4">
        <f t="shared" si="103"/>
        <v>20537.041697233919</v>
      </c>
      <c r="P143" s="4">
        <f t="shared" si="103"/>
        <v>20990.671763591137</v>
      </c>
      <c r="Q143" s="4">
        <f t="shared" si="103"/>
        <v>21404.39208157649</v>
      </c>
      <c r="R143" s="4">
        <f t="shared" si="103"/>
        <v>21774.633391168518</v>
      </c>
      <c r="S143" s="4">
        <f t="shared" si="103"/>
        <v>22098.142102234142</v>
      </c>
      <c r="T143" s="4">
        <f t="shared" si="103"/>
        <v>22372.040526617286</v>
      </c>
      <c r="U143" s="4">
        <f t="shared" si="103"/>
        <v>22593.881237223912</v>
      </c>
      <c r="V143" s="4">
        <f t="shared" si="103"/>
        <v>22761.69379460339</v>
      </c>
      <c r="W143" s="4">
        <f t="shared" si="103"/>
        <v>22874.022418912093</v>
      </c>
      <c r="X143" s="4">
        <f t="shared" si="103"/>
        <v>22929.953373054701</v>
      </c>
      <c r="Y143" s="4">
        <f t="shared" si="103"/>
        <v>22929.13112478987</v>
      </c>
      <c r="Z143" s="4">
        <f t="shared" si="103"/>
        <v>22871.762738092279</v>
      </c>
      <c r="AA143" s="4">
        <f t="shared" si="103"/>
        <v>22758.610372926956</v>
      </c>
      <c r="AB143" s="4">
        <f t="shared" si="103"/>
        <v>22590.972214517569</v>
      </c>
      <c r="AC143" s="4">
        <f t="shared" si="103"/>
        <v>22370.652577369445</v>
      </c>
      <c r="AD143" s="4">
        <f t="shared" si="103"/>
        <v>22099.922309057019</v>
      </c>
      <c r="AE143" s="4">
        <f t="shared" si="96"/>
        <v>21781.470934501314</v>
      </c>
      <c r="AF143" s="4">
        <f t="shared" si="96"/>
        <v>21418.352276011858</v>
      </c>
      <c r="AG143" s="4">
        <f t="shared" si="96"/>
        <v>21013.926599049428</v>
      </c>
      <c r="AH143" s="4">
        <f t="shared" si="96"/>
        <v>20571.79995625564</v>
      </c>
      <c r="AI143" s="4">
        <f t="shared" si="104"/>
        <v>435580.62735481135</v>
      </c>
      <c r="AJ143" s="4">
        <f t="shared" si="111"/>
        <v>897650.63978834474</v>
      </c>
      <c r="AK143" s="27"/>
      <c r="AL143">
        <f t="shared" si="97"/>
        <v>132</v>
      </c>
      <c r="AM143" s="14"/>
      <c r="AN143" s="14"/>
      <c r="AO143" s="4">
        <f t="shared" si="105"/>
        <v>1310.8750019511012</v>
      </c>
      <c r="AP143" s="4">
        <f t="shared" si="105"/>
        <v>0</v>
      </c>
      <c r="AQ143" s="4">
        <f t="shared" si="105"/>
        <v>0</v>
      </c>
      <c r="AR143" s="4">
        <f t="shared" si="105"/>
        <v>0</v>
      </c>
      <c r="AS143" s="4">
        <f t="shared" si="105"/>
        <v>0</v>
      </c>
      <c r="AT143" s="4">
        <f t="shared" si="105"/>
        <v>0</v>
      </c>
      <c r="AU143" s="4">
        <f t="shared" si="105"/>
        <v>0</v>
      </c>
      <c r="AV143" s="4">
        <f t="shared" si="105"/>
        <v>0</v>
      </c>
      <c r="AW143" s="4">
        <f t="shared" si="105"/>
        <v>0</v>
      </c>
      <c r="AX143" s="4">
        <f t="shared" si="105"/>
        <v>0</v>
      </c>
      <c r="AY143" s="4">
        <f t="shared" si="105"/>
        <v>0</v>
      </c>
      <c r="AZ143" s="4">
        <f t="shared" si="105"/>
        <v>0</v>
      </c>
      <c r="BA143" s="4">
        <f t="shared" si="105"/>
        <v>0</v>
      </c>
      <c r="BB143" s="4">
        <f t="shared" si="105"/>
        <v>0</v>
      </c>
      <c r="BC143" s="4">
        <f t="shared" si="105"/>
        <v>0</v>
      </c>
      <c r="BD143" s="4">
        <f t="shared" si="105"/>
        <v>0</v>
      </c>
      <c r="BE143" s="4">
        <f t="shared" si="98"/>
        <v>0</v>
      </c>
      <c r="BF143" s="4">
        <f t="shared" si="98"/>
        <v>0</v>
      </c>
      <c r="BG143" s="4">
        <f t="shared" si="98"/>
        <v>0</v>
      </c>
      <c r="BH143" s="4">
        <f t="shared" si="98"/>
        <v>0</v>
      </c>
      <c r="BI143" s="4">
        <f t="shared" si="98"/>
        <v>0</v>
      </c>
      <c r="BJ143" s="4">
        <f t="shared" si="115"/>
        <v>1310.8750019511012</v>
      </c>
      <c r="BK143" s="4">
        <f t="shared" si="112"/>
        <v>55935.555372995623</v>
      </c>
      <c r="BL143" s="4">
        <f t="shared" si="76"/>
        <v>1.2094682157912486</v>
      </c>
      <c r="BM143" s="4">
        <f t="shared" si="106"/>
        <v>953586.19516134041</v>
      </c>
      <c r="BN143" s="18">
        <f t="shared" si="77"/>
        <v>1.1997254733722476</v>
      </c>
      <c r="BO143" s="4">
        <f t="shared" si="107"/>
        <v>5.8658101026233611</v>
      </c>
      <c r="BP143" s="27"/>
      <c r="BQ143" s="4">
        <f>I143+AJ143+BK143+SUM(J$11:J143)</f>
        <v>4999999.9999999981</v>
      </c>
      <c r="BR143" s="27"/>
      <c r="BS143">
        <f t="shared" si="99"/>
        <v>132</v>
      </c>
      <c r="BT143" s="11">
        <f t="shared" si="100"/>
        <v>0.63309413095968847</v>
      </c>
      <c r="BU143" s="9">
        <f t="shared" si="91"/>
        <v>2025.2939815881766</v>
      </c>
      <c r="BV143" s="9">
        <f t="shared" si="91"/>
        <v>1950.2820848689789</v>
      </c>
      <c r="BW143" s="9">
        <f t="shared" si="90"/>
        <v>1993.3606647646202</v>
      </c>
      <c r="BX143" s="9">
        <f t="shared" si="90"/>
        <v>2032.6492505409158</v>
      </c>
      <c r="BY143" s="9">
        <f t="shared" si="90"/>
        <v>2067.8088905621471</v>
      </c>
      <c r="BZ143" s="9">
        <f t="shared" si="90"/>
        <v>2098.5306105056443</v>
      </c>
      <c r="CA143" s="9">
        <f t="shared" si="90"/>
        <v>2124.5411332490553</v>
      </c>
      <c r="CB143" s="9">
        <f t="shared" si="90"/>
        <v>2145.6080410330023</v>
      </c>
      <c r="CC143" s="9">
        <f t="shared" si="90"/>
        <v>2161.5442128097447</v>
      </c>
      <c r="CD143" s="9">
        <f t="shared" si="90"/>
        <v>2172.2114017280373</v>
      </c>
      <c r="CE143" s="9">
        <f t="shared" si="90"/>
        <v>0</v>
      </c>
      <c r="CF143" s="9">
        <f t="shared" si="83"/>
        <v>0</v>
      </c>
      <c r="CG143" s="9">
        <f t="shared" si="83"/>
        <v>0</v>
      </c>
      <c r="CH143" s="9">
        <f t="shared" si="83"/>
        <v>0</v>
      </c>
      <c r="CI143" s="9">
        <f t="shared" si="83"/>
        <v>0</v>
      </c>
      <c r="CJ143" s="9">
        <f t="shared" si="83"/>
        <v>0</v>
      </c>
      <c r="CK143" s="9">
        <f t="shared" si="80"/>
        <v>0</v>
      </c>
      <c r="CL143" s="9">
        <f t="shared" si="80"/>
        <v>0</v>
      </c>
      <c r="CM143" s="9">
        <f t="shared" si="80"/>
        <v>0</v>
      </c>
      <c r="CN143" s="9">
        <f t="shared" si="80"/>
        <v>0</v>
      </c>
      <c r="CO143" s="9">
        <f t="shared" si="80"/>
        <v>0</v>
      </c>
      <c r="CP143" s="9">
        <f t="shared" si="80"/>
        <v>0</v>
      </c>
      <c r="CQ143" s="9">
        <f t="shared" ref="CQ143:CQ206" si="118">SUM(BU143:CP143)</f>
        <v>20771.830271650324</v>
      </c>
      <c r="CR143" s="27"/>
    </row>
    <row r="144" spans="2:96" x14ac:dyDescent="0.2">
      <c r="B144" s="1">
        <f t="shared" si="113"/>
        <v>43993</v>
      </c>
      <c r="C144" s="8">
        <f t="shared" si="108"/>
        <v>19</v>
      </c>
      <c r="D144">
        <f t="shared" si="116"/>
        <v>133</v>
      </c>
      <c r="E144" s="14">
        <f t="shared" si="114"/>
        <v>0.15</v>
      </c>
      <c r="F144" s="3">
        <f t="shared" si="109"/>
        <v>2.8576511180631639</v>
      </c>
      <c r="G144" s="3">
        <f t="shared" si="101"/>
        <v>1.4189999999999996</v>
      </c>
      <c r="H144" s="27"/>
      <c r="I144" s="4">
        <f t="shared" si="110"/>
        <v>1528119.5875425807</v>
      </c>
      <c r="J144" s="4"/>
      <c r="K144" s="4">
        <f t="shared" si="102"/>
        <v>974358.02543299075</v>
      </c>
      <c r="L144" s="4">
        <f t="shared" si="85"/>
        <v>1.1902198105249437</v>
      </c>
      <c r="N144" s="4">
        <f t="shared" si="117"/>
        <v>20771.830271650324</v>
      </c>
      <c r="O144" s="4">
        <f t="shared" si="103"/>
        <v>20047.322608061546</v>
      </c>
      <c r="P144" s="4">
        <f t="shared" si="103"/>
        <v>20537.041697233919</v>
      </c>
      <c r="Q144" s="4">
        <f t="shared" si="103"/>
        <v>20990.671763591137</v>
      </c>
      <c r="R144" s="4">
        <f t="shared" si="103"/>
        <v>21404.39208157649</v>
      </c>
      <c r="S144" s="4">
        <f t="shared" si="103"/>
        <v>21774.633391168518</v>
      </c>
      <c r="T144" s="4">
        <f t="shared" si="103"/>
        <v>22098.142102234142</v>
      </c>
      <c r="U144" s="4">
        <f t="shared" si="103"/>
        <v>22372.040526617286</v>
      </c>
      <c r="V144" s="4">
        <f t="shared" si="103"/>
        <v>22593.881237223912</v>
      </c>
      <c r="W144" s="4">
        <f t="shared" si="103"/>
        <v>22761.69379460339</v>
      </c>
      <c r="X144" s="4">
        <f t="shared" si="103"/>
        <v>22874.022418912093</v>
      </c>
      <c r="Y144" s="4">
        <f t="shared" si="103"/>
        <v>22929.953373054701</v>
      </c>
      <c r="Z144" s="4">
        <f t="shared" si="103"/>
        <v>22929.13112478987</v>
      </c>
      <c r="AA144" s="4">
        <f t="shared" si="103"/>
        <v>22871.762738092279</v>
      </c>
      <c r="AB144" s="4">
        <f t="shared" si="103"/>
        <v>22758.610372926956</v>
      </c>
      <c r="AC144" s="4">
        <f t="shared" si="103"/>
        <v>22590.972214517569</v>
      </c>
      <c r="AD144" s="4">
        <f t="shared" si="103"/>
        <v>22370.652577369445</v>
      </c>
      <c r="AE144" s="4">
        <f t="shared" si="96"/>
        <v>22099.922309057019</v>
      </c>
      <c r="AF144" s="4">
        <f t="shared" si="96"/>
        <v>21781.470934501314</v>
      </c>
      <c r="AG144" s="4">
        <f t="shared" si="96"/>
        <v>21418.352276011858</v>
      </c>
      <c r="AH144" s="4">
        <f t="shared" si="96"/>
        <v>21013.926599049428</v>
      </c>
      <c r="AI144" s="4">
        <f t="shared" si="104"/>
        <v>456152.427311067</v>
      </c>
      <c r="AJ144" s="4">
        <f t="shared" si="111"/>
        <v>917142.85372331017</v>
      </c>
      <c r="AK144" s="27"/>
      <c r="AL144">
        <f t="shared" si="97"/>
        <v>133</v>
      </c>
      <c r="AM144" s="14"/>
      <c r="AN144" s="14"/>
      <c r="AO144" s="4">
        <f t="shared" si="105"/>
        <v>1279.6163366847795</v>
      </c>
      <c r="AP144" s="4">
        <f t="shared" si="105"/>
        <v>0</v>
      </c>
      <c r="AQ144" s="4">
        <f t="shared" si="105"/>
        <v>0</v>
      </c>
      <c r="AR144" s="4">
        <f t="shared" si="105"/>
        <v>0</v>
      </c>
      <c r="AS144" s="4">
        <f t="shared" si="105"/>
        <v>0</v>
      </c>
      <c r="AT144" s="4">
        <f t="shared" si="105"/>
        <v>0</v>
      </c>
      <c r="AU144" s="4">
        <f t="shared" si="105"/>
        <v>0</v>
      </c>
      <c r="AV144" s="4">
        <f t="shared" si="105"/>
        <v>0</v>
      </c>
      <c r="AW144" s="4">
        <f t="shared" si="105"/>
        <v>0</v>
      </c>
      <c r="AX144" s="4">
        <f t="shared" si="105"/>
        <v>0</v>
      </c>
      <c r="AY144" s="4">
        <f t="shared" si="105"/>
        <v>0</v>
      </c>
      <c r="AZ144" s="4">
        <f t="shared" si="105"/>
        <v>0</v>
      </c>
      <c r="BA144" s="4">
        <f t="shared" si="105"/>
        <v>0</v>
      </c>
      <c r="BB144" s="4">
        <f t="shared" si="105"/>
        <v>0</v>
      </c>
      <c r="BC144" s="4">
        <f t="shared" si="105"/>
        <v>0</v>
      </c>
      <c r="BD144" s="4">
        <f t="shared" si="105"/>
        <v>0</v>
      </c>
      <c r="BE144" s="4">
        <f t="shared" si="98"/>
        <v>0</v>
      </c>
      <c r="BF144" s="4">
        <f t="shared" si="98"/>
        <v>0</v>
      </c>
      <c r="BG144" s="4">
        <f t="shared" si="98"/>
        <v>0</v>
      </c>
      <c r="BH144" s="4">
        <f t="shared" si="98"/>
        <v>0</v>
      </c>
      <c r="BI144" s="4">
        <f t="shared" si="98"/>
        <v>0</v>
      </c>
      <c r="BJ144" s="4">
        <f t="shared" si="115"/>
        <v>1279.6163366847795</v>
      </c>
      <c r="BK144" s="4">
        <f t="shared" si="112"/>
        <v>57215.171709680406</v>
      </c>
      <c r="BL144" s="4">
        <f t="shared" si="76"/>
        <v>1.1997254733722473</v>
      </c>
      <c r="BM144" s="4">
        <f t="shared" si="106"/>
        <v>974358.02543299063</v>
      </c>
      <c r="BN144" s="18">
        <f t="shared" si="77"/>
        <v>1.190219810524944</v>
      </c>
      <c r="BO144" s="4">
        <f t="shared" si="107"/>
        <v>5.8720891311235226</v>
      </c>
      <c r="BP144" s="27"/>
      <c r="BQ144" s="4">
        <f>I144+AJ144+BK144+SUM(J$11:J144)</f>
        <v>4999999.9999999972</v>
      </c>
      <c r="BR144" s="27"/>
      <c r="BS144">
        <f t="shared" si="99"/>
        <v>133</v>
      </c>
      <c r="BT144" s="11">
        <f t="shared" si="100"/>
        <v>0.62493070754053159</v>
      </c>
      <c r="BU144" s="9">
        <f t="shared" si="91"/>
        <v>1947.1431882861405</v>
      </c>
      <c r="BV144" s="9">
        <f t="shared" si="91"/>
        <v>1879.2281252623795</v>
      </c>
      <c r="BW144" s="9">
        <f t="shared" si="90"/>
        <v>1925.1341997962688</v>
      </c>
      <c r="BX144" s="9">
        <f t="shared" si="90"/>
        <v>1967.65730354581</v>
      </c>
      <c r="BY144" s="9">
        <f t="shared" si="90"/>
        <v>2006.439283202182</v>
      </c>
      <c r="BZ144" s="9">
        <f t="shared" si="90"/>
        <v>2041.145557736794</v>
      </c>
      <c r="CA144" s="9">
        <f t="shared" si="90"/>
        <v>2071.4711368920589</v>
      </c>
      <c r="CB144" s="9">
        <f t="shared" si="90"/>
        <v>2097.146267313658</v>
      </c>
      <c r="CC144" s="9">
        <f t="shared" si="90"/>
        <v>2117.9415281497618</v>
      </c>
      <c r="CD144" s="9">
        <f t="shared" si="90"/>
        <v>2133.6722111823633</v>
      </c>
      <c r="CE144" s="9">
        <f t="shared" si="90"/>
        <v>0</v>
      </c>
      <c r="CF144" s="9">
        <f t="shared" si="83"/>
        <v>0</v>
      </c>
      <c r="CG144" s="9">
        <f t="shared" si="83"/>
        <v>0</v>
      </c>
      <c r="CH144" s="9">
        <f t="shared" si="83"/>
        <v>0</v>
      </c>
      <c r="CI144" s="9">
        <f t="shared" si="83"/>
        <v>0</v>
      </c>
      <c r="CJ144" s="9">
        <f t="shared" si="83"/>
        <v>0</v>
      </c>
      <c r="CK144" s="9">
        <f t="shared" si="80"/>
        <v>0</v>
      </c>
      <c r="CL144" s="9">
        <f t="shared" si="80"/>
        <v>0</v>
      </c>
      <c r="CM144" s="9">
        <f t="shared" si="80"/>
        <v>0</v>
      </c>
      <c r="CN144" s="9">
        <f t="shared" si="80"/>
        <v>0</v>
      </c>
      <c r="CO144" s="9">
        <f t="shared" si="80"/>
        <v>0</v>
      </c>
      <c r="CP144" s="9">
        <f t="shared" si="80"/>
        <v>0</v>
      </c>
      <c r="CQ144" s="9">
        <f t="shared" si="118"/>
        <v>20186.978801367415</v>
      </c>
      <c r="CR144" s="27"/>
    </row>
    <row r="145" spans="2:96" x14ac:dyDescent="0.2">
      <c r="B145" s="1">
        <f t="shared" si="113"/>
        <v>43994</v>
      </c>
      <c r="C145" s="8">
        <f t="shared" si="108"/>
        <v>19.142857142857142</v>
      </c>
      <c r="D145">
        <f t="shared" si="116"/>
        <v>134</v>
      </c>
      <c r="E145" s="14">
        <f t="shared" si="114"/>
        <v>0.15</v>
      </c>
      <c r="F145" s="3">
        <f t="shared" si="109"/>
        <v>2.8576511180631639</v>
      </c>
      <c r="G145" s="3">
        <f t="shared" si="101"/>
        <v>1.4189999999999996</v>
      </c>
      <c r="H145" s="27"/>
      <c r="I145" s="4">
        <f t="shared" si="110"/>
        <v>1507932.6087412133</v>
      </c>
      <c r="J145" s="4"/>
      <c r="K145" s="4">
        <f t="shared" si="102"/>
        <v>994545.0042343582</v>
      </c>
      <c r="L145" s="4">
        <f t="shared" si="85"/>
        <v>1.1809654782088286</v>
      </c>
      <c r="N145" s="4">
        <f t="shared" si="117"/>
        <v>20186.978801367415</v>
      </c>
      <c r="O145" s="4">
        <f t="shared" si="103"/>
        <v>19525.520455351303</v>
      </c>
      <c r="P145" s="4">
        <f t="shared" si="103"/>
        <v>20047.322608061546</v>
      </c>
      <c r="Q145" s="4">
        <f t="shared" si="103"/>
        <v>20537.041697233919</v>
      </c>
      <c r="R145" s="4">
        <f t="shared" si="103"/>
        <v>20990.671763591137</v>
      </c>
      <c r="S145" s="4">
        <f t="shared" si="103"/>
        <v>21404.39208157649</v>
      </c>
      <c r="T145" s="4">
        <f t="shared" si="103"/>
        <v>21774.633391168518</v>
      </c>
      <c r="U145" s="4">
        <f t="shared" si="103"/>
        <v>22098.142102234142</v>
      </c>
      <c r="V145" s="4">
        <f t="shared" si="103"/>
        <v>22372.040526617286</v>
      </c>
      <c r="W145" s="4">
        <f t="shared" si="103"/>
        <v>22593.881237223912</v>
      </c>
      <c r="X145" s="4">
        <f t="shared" si="103"/>
        <v>22761.69379460339</v>
      </c>
      <c r="Y145" s="4">
        <f t="shared" si="103"/>
        <v>22874.022418912093</v>
      </c>
      <c r="Z145" s="4">
        <f t="shared" si="103"/>
        <v>22929.953373054701</v>
      </c>
      <c r="AA145" s="4">
        <f t="shared" si="103"/>
        <v>22929.13112478987</v>
      </c>
      <c r="AB145" s="4">
        <f t="shared" si="103"/>
        <v>22871.762738092279</v>
      </c>
      <c r="AC145" s="4">
        <f t="shared" si="103"/>
        <v>22758.610372926956</v>
      </c>
      <c r="AD145" s="4">
        <f t="shared" si="103"/>
        <v>22590.972214517569</v>
      </c>
      <c r="AE145" s="4">
        <f t="shared" si="96"/>
        <v>22370.652577369445</v>
      </c>
      <c r="AF145" s="4">
        <f t="shared" si="96"/>
        <v>22099.922309057019</v>
      </c>
      <c r="AG145" s="4">
        <f t="shared" si="96"/>
        <v>21781.470934501314</v>
      </c>
      <c r="AH145" s="4">
        <f t="shared" si="96"/>
        <v>21418.352276011858</v>
      </c>
      <c r="AI145" s="4">
        <f t="shared" si="104"/>
        <v>477166.35391011642</v>
      </c>
      <c r="AJ145" s="4">
        <f t="shared" si="111"/>
        <v>936083.52270837873</v>
      </c>
      <c r="AK145" s="27"/>
      <c r="AL145">
        <f t="shared" si="97"/>
        <v>134</v>
      </c>
      <c r="AM145" s="14"/>
      <c r="AN145" s="14"/>
      <c r="AO145" s="4">
        <f t="shared" si="105"/>
        <v>1246.3098162990193</v>
      </c>
      <c r="AP145" s="4">
        <f t="shared" si="105"/>
        <v>0</v>
      </c>
      <c r="AQ145" s="4">
        <f t="shared" si="105"/>
        <v>0</v>
      </c>
      <c r="AR145" s="4">
        <f t="shared" si="105"/>
        <v>0</v>
      </c>
      <c r="AS145" s="4">
        <f t="shared" si="105"/>
        <v>0</v>
      </c>
      <c r="AT145" s="4">
        <f t="shared" si="105"/>
        <v>0</v>
      </c>
      <c r="AU145" s="4">
        <f t="shared" si="105"/>
        <v>0</v>
      </c>
      <c r="AV145" s="4">
        <f t="shared" si="105"/>
        <v>0</v>
      </c>
      <c r="AW145" s="4">
        <f t="shared" si="105"/>
        <v>0</v>
      </c>
      <c r="AX145" s="4">
        <f t="shared" si="105"/>
        <v>0</v>
      </c>
      <c r="AY145" s="4">
        <f t="shared" si="105"/>
        <v>0</v>
      </c>
      <c r="AZ145" s="4">
        <f t="shared" si="105"/>
        <v>0</v>
      </c>
      <c r="BA145" s="4">
        <f t="shared" si="105"/>
        <v>0</v>
      </c>
      <c r="BB145" s="4">
        <f t="shared" si="105"/>
        <v>0</v>
      </c>
      <c r="BC145" s="4">
        <f t="shared" si="105"/>
        <v>0</v>
      </c>
      <c r="BD145" s="4">
        <f t="shared" si="105"/>
        <v>0</v>
      </c>
      <c r="BE145" s="4">
        <f t="shared" si="98"/>
        <v>0</v>
      </c>
      <c r="BF145" s="4">
        <f t="shared" si="98"/>
        <v>0</v>
      </c>
      <c r="BG145" s="4">
        <f t="shared" si="98"/>
        <v>0</v>
      </c>
      <c r="BH145" s="4">
        <f t="shared" si="98"/>
        <v>0</v>
      </c>
      <c r="BI145" s="4">
        <f t="shared" si="98"/>
        <v>0</v>
      </c>
      <c r="BJ145" s="4">
        <f t="shared" si="115"/>
        <v>1246.3098162990193</v>
      </c>
      <c r="BK145" s="4">
        <f t="shared" si="112"/>
        <v>58461.481525979427</v>
      </c>
      <c r="BL145" s="4">
        <f t="shared" si="76"/>
        <v>1.190219810524944</v>
      </c>
      <c r="BM145" s="4">
        <f t="shared" si="106"/>
        <v>994545.0042343582</v>
      </c>
      <c r="BN145" s="18">
        <f t="shared" si="77"/>
        <v>1.1809654782088288</v>
      </c>
      <c r="BO145" s="4">
        <f t="shared" si="107"/>
        <v>5.878213783898647</v>
      </c>
      <c r="BP145" s="27"/>
      <c r="BQ145" s="4">
        <f>I145+AJ145+BK145+SUM(J$11:J145)</f>
        <v>4999999.9999999981</v>
      </c>
      <c r="BR145" s="27"/>
      <c r="BS145">
        <f t="shared" si="99"/>
        <v>134</v>
      </c>
      <c r="BT145" s="11">
        <f t="shared" si="100"/>
        <v>0.61698963003440976</v>
      </c>
      <c r="BU145" s="9">
        <f t="shared" si="91"/>
        <v>1868.273487325223</v>
      </c>
      <c r="BV145" s="9">
        <f t="shared" si="91"/>
        <v>1807.0565462964751</v>
      </c>
      <c r="BW145" s="9">
        <f t="shared" si="90"/>
        <v>1855.3485238692529</v>
      </c>
      <c r="BX145" s="9">
        <f t="shared" si="90"/>
        <v>1900.6712638166402</v>
      </c>
      <c r="BY145" s="9">
        <f t="shared" si="90"/>
        <v>1942.6540208387739</v>
      </c>
      <c r="BZ145" s="9">
        <f t="shared" si="90"/>
        <v>1980.9431927284991</v>
      </c>
      <c r="CA145" s="9">
        <f t="shared" si="90"/>
        <v>2015.2084500227954</v>
      </c>
      <c r="CB145" s="9">
        <f t="shared" si="90"/>
        <v>2045.1486780157886</v>
      </c>
      <c r="CC145" s="9">
        <f t="shared" si="90"/>
        <v>2070.4975511448629</v>
      </c>
      <c r="CD145" s="9">
        <f t="shared" si="90"/>
        <v>2091.0285638394257</v>
      </c>
      <c r="CE145" s="9">
        <f t="shared" si="90"/>
        <v>0</v>
      </c>
      <c r="CF145" s="9">
        <f t="shared" si="83"/>
        <v>0</v>
      </c>
      <c r="CG145" s="9">
        <f t="shared" si="83"/>
        <v>0</v>
      </c>
      <c r="CH145" s="9">
        <f t="shared" si="83"/>
        <v>0</v>
      </c>
      <c r="CI145" s="9">
        <f t="shared" si="83"/>
        <v>0</v>
      </c>
      <c r="CJ145" s="9">
        <f t="shared" si="83"/>
        <v>0</v>
      </c>
      <c r="CK145" s="9">
        <f t="shared" si="80"/>
        <v>0</v>
      </c>
      <c r="CL145" s="9">
        <f t="shared" si="80"/>
        <v>0</v>
      </c>
      <c r="CM145" s="9">
        <f t="shared" si="80"/>
        <v>0</v>
      </c>
      <c r="CN145" s="9">
        <f t="shared" si="80"/>
        <v>0</v>
      </c>
      <c r="CO145" s="9">
        <f t="shared" si="80"/>
        <v>0</v>
      </c>
      <c r="CP145" s="9">
        <f t="shared" si="80"/>
        <v>0</v>
      </c>
      <c r="CQ145" s="9">
        <f t="shared" si="118"/>
        <v>19576.830277897738</v>
      </c>
      <c r="CR145" s="27"/>
    </row>
    <row r="146" spans="2:96" x14ac:dyDescent="0.2">
      <c r="B146" s="1">
        <f t="shared" si="113"/>
        <v>43995</v>
      </c>
      <c r="C146" s="8">
        <f t="shared" si="108"/>
        <v>19.285714285714285</v>
      </c>
      <c r="D146">
        <f t="shared" si="116"/>
        <v>135</v>
      </c>
      <c r="E146" s="14">
        <f t="shared" si="114"/>
        <v>0.15</v>
      </c>
      <c r="F146" s="3">
        <f t="shared" si="109"/>
        <v>2.8576511180631639</v>
      </c>
      <c r="G146" s="3">
        <f t="shared" si="101"/>
        <v>1.4189999999999996</v>
      </c>
      <c r="H146" s="27"/>
      <c r="I146" s="4">
        <f t="shared" si="110"/>
        <v>1488355.7784633157</v>
      </c>
      <c r="J146" s="4"/>
      <c r="K146" s="4">
        <f t="shared" si="102"/>
        <v>1014121.834512256</v>
      </c>
      <c r="L146" s="4">
        <f t="shared" si="85"/>
        <v>1.1719748887846884</v>
      </c>
      <c r="N146" s="4">
        <f t="shared" si="117"/>
        <v>19576.830277897738</v>
      </c>
      <c r="O146" s="4">
        <f t="shared" si="103"/>
        <v>18975.760073285368</v>
      </c>
      <c r="P146" s="4">
        <f t="shared" si="103"/>
        <v>19525.520455351303</v>
      </c>
      <c r="Q146" s="4">
        <f t="shared" si="103"/>
        <v>20047.322608061546</v>
      </c>
      <c r="R146" s="4">
        <f t="shared" si="103"/>
        <v>20537.041697233919</v>
      </c>
      <c r="S146" s="4">
        <f t="shared" si="103"/>
        <v>20990.671763591137</v>
      </c>
      <c r="T146" s="4">
        <f t="shared" si="103"/>
        <v>21404.39208157649</v>
      </c>
      <c r="U146" s="4">
        <f t="shared" si="103"/>
        <v>21774.633391168518</v>
      </c>
      <c r="V146" s="4">
        <f t="shared" si="103"/>
        <v>22098.142102234142</v>
      </c>
      <c r="W146" s="4">
        <f t="shared" si="103"/>
        <v>22372.040526617286</v>
      </c>
      <c r="X146" s="4">
        <f t="shared" si="103"/>
        <v>22593.881237223912</v>
      </c>
      <c r="Y146" s="4">
        <f t="shared" si="103"/>
        <v>22761.69379460339</v>
      </c>
      <c r="Z146" s="4">
        <f t="shared" si="103"/>
        <v>22874.022418912093</v>
      </c>
      <c r="AA146" s="4">
        <f t="shared" si="103"/>
        <v>22929.953373054701</v>
      </c>
      <c r="AB146" s="4">
        <f t="shared" si="103"/>
        <v>22929.13112478987</v>
      </c>
      <c r="AC146" s="4">
        <f t="shared" si="103"/>
        <v>22871.762738092279</v>
      </c>
      <c r="AD146" s="4">
        <f t="shared" si="103"/>
        <v>22758.610372926956</v>
      </c>
      <c r="AE146" s="4">
        <f t="shared" si="96"/>
        <v>22590.972214517569</v>
      </c>
      <c r="AF146" s="4">
        <f t="shared" si="96"/>
        <v>22370.652577369445</v>
      </c>
      <c r="AG146" s="4">
        <f t="shared" si="96"/>
        <v>22099.922309057019</v>
      </c>
      <c r="AH146" s="4">
        <f t="shared" si="96"/>
        <v>21781.470934501314</v>
      </c>
      <c r="AI146" s="4">
        <f t="shared" si="104"/>
        <v>498584.70618612826</v>
      </c>
      <c r="AJ146" s="4">
        <f t="shared" si="111"/>
        <v>954449.13425819436</v>
      </c>
      <c r="AK146" s="27"/>
      <c r="AL146">
        <f t="shared" si="97"/>
        <v>135</v>
      </c>
      <c r="AM146" s="14"/>
      <c r="AN146" s="14"/>
      <c r="AO146" s="4">
        <f t="shared" si="105"/>
        <v>1211.2187280820449</v>
      </c>
      <c r="AP146" s="4">
        <f t="shared" si="105"/>
        <v>0</v>
      </c>
      <c r="AQ146" s="4">
        <f t="shared" si="105"/>
        <v>0</v>
      </c>
      <c r="AR146" s="4">
        <f t="shared" si="105"/>
        <v>0</v>
      </c>
      <c r="AS146" s="4">
        <f t="shared" si="105"/>
        <v>0</v>
      </c>
      <c r="AT146" s="4">
        <f t="shared" si="105"/>
        <v>0</v>
      </c>
      <c r="AU146" s="4">
        <f t="shared" si="105"/>
        <v>0</v>
      </c>
      <c r="AV146" s="4">
        <f t="shared" si="105"/>
        <v>0</v>
      </c>
      <c r="AW146" s="4">
        <f t="shared" si="105"/>
        <v>0</v>
      </c>
      <c r="AX146" s="4">
        <f t="shared" si="105"/>
        <v>0</v>
      </c>
      <c r="AY146" s="4">
        <f t="shared" si="105"/>
        <v>0</v>
      </c>
      <c r="AZ146" s="4">
        <f t="shared" si="105"/>
        <v>0</v>
      </c>
      <c r="BA146" s="4">
        <f t="shared" si="105"/>
        <v>0</v>
      </c>
      <c r="BB146" s="4">
        <f t="shared" si="105"/>
        <v>0</v>
      </c>
      <c r="BC146" s="4">
        <f t="shared" si="105"/>
        <v>0</v>
      </c>
      <c r="BD146" s="4">
        <f t="shared" si="105"/>
        <v>0</v>
      </c>
      <c r="BE146" s="4">
        <f t="shared" si="98"/>
        <v>0</v>
      </c>
      <c r="BF146" s="4">
        <f t="shared" si="98"/>
        <v>0</v>
      </c>
      <c r="BG146" s="4">
        <f t="shared" si="98"/>
        <v>0</v>
      </c>
      <c r="BH146" s="4">
        <f t="shared" si="98"/>
        <v>0</v>
      </c>
      <c r="BI146" s="4">
        <f t="shared" si="98"/>
        <v>0</v>
      </c>
      <c r="BJ146" s="4">
        <f t="shared" si="115"/>
        <v>1211.2187280820449</v>
      </c>
      <c r="BK146" s="4">
        <f t="shared" si="112"/>
        <v>59672.70025406147</v>
      </c>
      <c r="BL146" s="4">
        <f t="shared" si="76"/>
        <v>1.1809654782088286</v>
      </c>
      <c r="BM146" s="4">
        <f t="shared" si="106"/>
        <v>1014121.8345122559</v>
      </c>
      <c r="BN146" s="18">
        <f t="shared" si="77"/>
        <v>1.1719748887846886</v>
      </c>
      <c r="BO146" s="4">
        <f t="shared" si="107"/>
        <v>5.8841746842736296</v>
      </c>
      <c r="BP146" s="27"/>
      <c r="BQ146" s="4">
        <f>I146+AJ146+BK146+SUM(J$11:J146)</f>
        <v>4999999.9999999972</v>
      </c>
      <c r="BR146" s="27"/>
      <c r="BS146">
        <f t="shared" si="99"/>
        <v>135</v>
      </c>
      <c r="BT146" s="11">
        <f t="shared" si="100"/>
        <v>0.60928147422347778</v>
      </c>
      <c r="BU146" s="9">
        <f t="shared" si="91"/>
        <v>1789.1700018510523</v>
      </c>
      <c r="BV146" s="9">
        <f t="shared" si="91"/>
        <v>1734.2368607943476</v>
      </c>
      <c r="BW146" s="9">
        <f t="shared" si="90"/>
        <v>1784.480683202567</v>
      </c>
      <c r="BX146" s="9">
        <f t="shared" si="90"/>
        <v>1832.1693409310092</v>
      </c>
      <c r="BY146" s="9">
        <f t="shared" si="90"/>
        <v>1876.9258562219572</v>
      </c>
      <c r="BZ146" s="9">
        <f t="shared" si="90"/>
        <v>1918.3841155592902</v>
      </c>
      <c r="CA146" s="9">
        <f t="shared" si="90"/>
        <v>1956.1949343480385</v>
      </c>
      <c r="CB146" s="9">
        <f t="shared" si="90"/>
        <v>1990.032109987038</v>
      </c>
      <c r="CC146" s="9">
        <f t="shared" si="90"/>
        <v>2019.5982896473681</v>
      </c>
      <c r="CD146" s="9">
        <f t="shared" si="90"/>
        <v>2044.6304750167153</v>
      </c>
      <c r="CE146" s="9">
        <f t="shared" si="90"/>
        <v>0</v>
      </c>
      <c r="CF146" s="9">
        <f t="shared" si="90"/>
        <v>0</v>
      </c>
      <c r="CG146" s="9">
        <f t="shared" si="90"/>
        <v>0</v>
      </c>
      <c r="CH146" s="9">
        <f t="shared" si="90"/>
        <v>0</v>
      </c>
      <c r="CI146" s="9">
        <f t="shared" ref="CI146:CP178" si="119">AB146*$E146*$BT146*CI$7</f>
        <v>0</v>
      </c>
      <c r="CJ146" s="9">
        <f t="shared" si="119"/>
        <v>0</v>
      </c>
      <c r="CK146" s="9">
        <f t="shared" si="80"/>
        <v>0</v>
      </c>
      <c r="CL146" s="9">
        <f t="shared" si="80"/>
        <v>0</v>
      </c>
      <c r="CM146" s="9">
        <f t="shared" si="80"/>
        <v>0</v>
      </c>
      <c r="CN146" s="9">
        <f t="shared" si="80"/>
        <v>0</v>
      </c>
      <c r="CO146" s="9">
        <f t="shared" si="80"/>
        <v>0</v>
      </c>
      <c r="CP146" s="9">
        <f t="shared" si="80"/>
        <v>0</v>
      </c>
      <c r="CQ146" s="9">
        <f t="shared" si="118"/>
        <v>18945.822667559383</v>
      </c>
      <c r="CR146" s="27"/>
    </row>
    <row r="147" spans="2:96" x14ac:dyDescent="0.2">
      <c r="B147" s="1">
        <f t="shared" si="113"/>
        <v>43996</v>
      </c>
      <c r="C147" s="8">
        <f t="shared" si="108"/>
        <v>19.428571428571427</v>
      </c>
      <c r="D147">
        <f t="shared" si="116"/>
        <v>136</v>
      </c>
      <c r="E147" s="14">
        <f t="shared" si="114"/>
        <v>0.15</v>
      </c>
      <c r="F147" s="3">
        <f t="shared" si="109"/>
        <v>2.8576511180631639</v>
      </c>
      <c r="G147" s="3">
        <f t="shared" si="101"/>
        <v>1.4189999999999996</v>
      </c>
      <c r="H147" s="27"/>
      <c r="I147" s="4">
        <f t="shared" si="110"/>
        <v>1469409.9557957563</v>
      </c>
      <c r="J147" s="4"/>
      <c r="K147" s="4">
        <f t="shared" si="102"/>
        <v>1033067.6571798153</v>
      </c>
      <c r="L147" s="4">
        <f t="shared" si="85"/>
        <v>1.1632585834456843</v>
      </c>
      <c r="N147" s="4">
        <f t="shared" si="117"/>
        <v>18945.822667559383</v>
      </c>
      <c r="O147" s="4">
        <f t="shared" si="103"/>
        <v>18402.220461223871</v>
      </c>
      <c r="P147" s="4">
        <f t="shared" si="103"/>
        <v>18975.760073285368</v>
      </c>
      <c r="Q147" s="4">
        <f t="shared" si="103"/>
        <v>19525.520455351303</v>
      </c>
      <c r="R147" s="4">
        <f t="shared" si="103"/>
        <v>20047.322608061546</v>
      </c>
      <c r="S147" s="4">
        <f t="shared" si="103"/>
        <v>20537.041697233919</v>
      </c>
      <c r="T147" s="4">
        <f t="shared" si="103"/>
        <v>20990.671763591137</v>
      </c>
      <c r="U147" s="4">
        <f t="shared" si="103"/>
        <v>21404.39208157649</v>
      </c>
      <c r="V147" s="4">
        <f t="shared" si="103"/>
        <v>21774.633391168518</v>
      </c>
      <c r="W147" s="4">
        <f t="shared" si="103"/>
        <v>22098.142102234142</v>
      </c>
      <c r="X147" s="4">
        <f t="shared" si="103"/>
        <v>22372.040526617286</v>
      </c>
      <c r="Y147" s="4">
        <f t="shared" si="103"/>
        <v>22593.881237223912</v>
      </c>
      <c r="Z147" s="4">
        <f t="shared" si="103"/>
        <v>22761.69379460339</v>
      </c>
      <c r="AA147" s="4">
        <f t="shared" si="103"/>
        <v>22874.022418912093</v>
      </c>
      <c r="AB147" s="4">
        <f t="shared" si="103"/>
        <v>22929.953373054701</v>
      </c>
      <c r="AC147" s="4">
        <f t="shared" si="103"/>
        <v>22929.13112478987</v>
      </c>
      <c r="AD147" s="4">
        <f t="shared" si="103"/>
        <v>22871.762738092279</v>
      </c>
      <c r="AE147" s="4">
        <f t="shared" si="96"/>
        <v>22758.610372926956</v>
      </c>
      <c r="AF147" s="4">
        <f t="shared" si="96"/>
        <v>22590.972214517569</v>
      </c>
      <c r="AG147" s="4">
        <f t="shared" si="96"/>
        <v>22370.652577369445</v>
      </c>
      <c r="AH147" s="4">
        <f t="shared" si="96"/>
        <v>22099.922309057019</v>
      </c>
      <c r="AI147" s="4">
        <f t="shared" si="104"/>
        <v>520366.17712062958</v>
      </c>
      <c r="AJ147" s="4">
        <f t="shared" si="111"/>
        <v>972220.34710907983</v>
      </c>
      <c r="AK147" s="27"/>
      <c r="AL147">
        <f t="shared" si="97"/>
        <v>136</v>
      </c>
      <c r="AM147" s="14"/>
      <c r="AN147" s="14"/>
      <c r="AO147" s="4">
        <f t="shared" si="105"/>
        <v>1174.6098166738643</v>
      </c>
      <c r="AP147" s="4">
        <f t="shared" si="105"/>
        <v>0</v>
      </c>
      <c r="AQ147" s="4">
        <f t="shared" si="105"/>
        <v>0</v>
      </c>
      <c r="AR147" s="4">
        <f t="shared" si="105"/>
        <v>0</v>
      </c>
      <c r="AS147" s="4">
        <f t="shared" si="105"/>
        <v>0</v>
      </c>
      <c r="AT147" s="4">
        <f t="shared" si="105"/>
        <v>0</v>
      </c>
      <c r="AU147" s="4">
        <f t="shared" si="105"/>
        <v>0</v>
      </c>
      <c r="AV147" s="4">
        <f t="shared" si="105"/>
        <v>0</v>
      </c>
      <c r="AW147" s="4">
        <f t="shared" si="105"/>
        <v>0</v>
      </c>
      <c r="AX147" s="4">
        <f t="shared" si="105"/>
        <v>0</v>
      </c>
      <c r="AY147" s="4">
        <f t="shared" si="105"/>
        <v>0</v>
      </c>
      <c r="AZ147" s="4">
        <f t="shared" si="105"/>
        <v>0</v>
      </c>
      <c r="BA147" s="4">
        <f t="shared" si="105"/>
        <v>0</v>
      </c>
      <c r="BB147" s="4">
        <f t="shared" si="105"/>
        <v>0</v>
      </c>
      <c r="BC147" s="4">
        <f t="shared" si="105"/>
        <v>0</v>
      </c>
      <c r="BD147" s="4">
        <f t="shared" si="105"/>
        <v>0</v>
      </c>
      <c r="BE147" s="4">
        <f t="shared" si="98"/>
        <v>0</v>
      </c>
      <c r="BF147" s="4">
        <f t="shared" si="98"/>
        <v>0</v>
      </c>
      <c r="BG147" s="4">
        <f t="shared" si="98"/>
        <v>0</v>
      </c>
      <c r="BH147" s="4">
        <f t="shared" si="98"/>
        <v>0</v>
      </c>
      <c r="BI147" s="4">
        <f t="shared" si="98"/>
        <v>0</v>
      </c>
      <c r="BJ147" s="4">
        <f t="shared" si="115"/>
        <v>1174.6098166738643</v>
      </c>
      <c r="BK147" s="4">
        <f t="shared" si="112"/>
        <v>60847.310070735337</v>
      </c>
      <c r="BL147" s="4">
        <f t="shared" si="76"/>
        <v>1.1719748887846886</v>
      </c>
      <c r="BM147" s="4">
        <f t="shared" si="106"/>
        <v>1033067.6571798151</v>
      </c>
      <c r="BN147" s="18">
        <f t="shared" si="77"/>
        <v>1.1632585834456846</v>
      </c>
      <c r="BO147" s="4">
        <f t="shared" si="107"/>
        <v>5.8899637064278254</v>
      </c>
      <c r="BP147" s="27"/>
      <c r="BQ147" s="4">
        <f>I147+AJ147+BK147+SUM(J$11:J147)</f>
        <v>4999999.9999999972</v>
      </c>
      <c r="BR147" s="27"/>
      <c r="BS147">
        <f t="shared" si="99"/>
        <v>136</v>
      </c>
      <c r="BT147" s="11">
        <f t="shared" si="100"/>
        <v>0.60181508807765949</v>
      </c>
      <c r="BU147" s="9">
        <f t="shared" si="91"/>
        <v>1710.2822906071453</v>
      </c>
      <c r="BV147" s="9">
        <f t="shared" si="91"/>
        <v>1661.2100891543926</v>
      </c>
      <c r="BW147" s="9">
        <f t="shared" si="91"/>
        <v>1712.984807976715</v>
      </c>
      <c r="BX147" s="9">
        <f t="shared" si="91"/>
        <v>1762.612921889908</v>
      </c>
      <c r="BY147" s="9">
        <f t="shared" si="91"/>
        <v>1809.717183163772</v>
      </c>
      <c r="BZ147" s="9">
        <f t="shared" si="91"/>
        <v>1853.9252336813092</v>
      </c>
      <c r="CA147" s="9">
        <f t="shared" si="91"/>
        <v>1894.8754464322258</v>
      </c>
      <c r="CB147" s="9">
        <f t="shared" si="91"/>
        <v>1932.2229158734067</v>
      </c>
      <c r="CC147" s="9">
        <f t="shared" si="91"/>
        <v>1965.6454368247241</v>
      </c>
      <c r="CD147" s="9">
        <f t="shared" si="91"/>
        <v>1994.8493003413014</v>
      </c>
      <c r="CE147" s="9">
        <f t="shared" si="91"/>
        <v>0</v>
      </c>
      <c r="CF147" s="9">
        <f t="shared" si="91"/>
        <v>0</v>
      </c>
      <c r="CG147" s="9">
        <f t="shared" si="91"/>
        <v>0</v>
      </c>
      <c r="CH147" s="9">
        <f t="shared" si="91"/>
        <v>0</v>
      </c>
      <c r="CI147" s="9">
        <f t="shared" si="119"/>
        <v>0</v>
      </c>
      <c r="CJ147" s="9">
        <f t="shared" si="119"/>
        <v>0</v>
      </c>
      <c r="CK147" s="9">
        <f t="shared" si="119"/>
        <v>0</v>
      </c>
      <c r="CL147" s="9">
        <f t="shared" si="119"/>
        <v>0</v>
      </c>
      <c r="CM147" s="9">
        <f t="shared" si="119"/>
        <v>0</v>
      </c>
      <c r="CN147" s="9">
        <f t="shared" si="119"/>
        <v>0</v>
      </c>
      <c r="CO147" s="9">
        <f t="shared" si="119"/>
        <v>0</v>
      </c>
      <c r="CP147" s="9">
        <f t="shared" si="119"/>
        <v>0</v>
      </c>
      <c r="CQ147" s="9">
        <f t="shared" si="118"/>
        <v>18298.325625944901</v>
      </c>
      <c r="CR147" s="27"/>
    </row>
    <row r="148" spans="2:96" x14ac:dyDescent="0.2">
      <c r="B148" s="1">
        <f t="shared" si="113"/>
        <v>43997</v>
      </c>
      <c r="C148" s="8">
        <f t="shared" si="108"/>
        <v>19.571428571428573</v>
      </c>
      <c r="D148">
        <f t="shared" si="116"/>
        <v>137</v>
      </c>
      <c r="E148" s="14">
        <f t="shared" si="114"/>
        <v>0.15</v>
      </c>
      <c r="F148" s="3">
        <f t="shared" si="109"/>
        <v>2.8576511180631639</v>
      </c>
      <c r="G148" s="3">
        <f t="shared" si="101"/>
        <v>1.4189999999999996</v>
      </c>
      <c r="H148" s="27"/>
      <c r="I148" s="4">
        <f t="shared" si="110"/>
        <v>1451111.6301698114</v>
      </c>
      <c r="J148" s="4"/>
      <c r="K148" s="4">
        <f t="shared" si="102"/>
        <v>1051365.9828057603</v>
      </c>
      <c r="L148" s="4">
        <f t="shared" si="85"/>
        <v>1.1548252280810436</v>
      </c>
      <c r="N148" s="4">
        <f t="shared" si="117"/>
        <v>18298.325625944901</v>
      </c>
      <c r="O148" s="4">
        <f t="shared" si="103"/>
        <v>17809.07330750582</v>
      </c>
      <c r="P148" s="4">
        <f t="shared" si="103"/>
        <v>18402.220461223871</v>
      </c>
      <c r="Q148" s="4">
        <f t="shared" si="103"/>
        <v>18975.760073285368</v>
      </c>
      <c r="R148" s="4">
        <f t="shared" si="103"/>
        <v>19525.520455351303</v>
      </c>
      <c r="S148" s="4">
        <f t="shared" si="103"/>
        <v>20047.322608061546</v>
      </c>
      <c r="T148" s="4">
        <f t="shared" si="103"/>
        <v>20537.041697233919</v>
      </c>
      <c r="U148" s="4">
        <f t="shared" si="103"/>
        <v>20990.671763591137</v>
      </c>
      <c r="V148" s="4">
        <f t="shared" si="103"/>
        <v>21404.39208157649</v>
      </c>
      <c r="W148" s="4">
        <f t="shared" si="103"/>
        <v>21774.633391168518</v>
      </c>
      <c r="X148" s="4">
        <f t="shared" si="103"/>
        <v>22098.142102234142</v>
      </c>
      <c r="Y148" s="4">
        <f t="shared" si="103"/>
        <v>22372.040526617286</v>
      </c>
      <c r="Z148" s="4">
        <f t="shared" si="103"/>
        <v>22593.881237223912</v>
      </c>
      <c r="AA148" s="4">
        <f t="shared" si="103"/>
        <v>22761.69379460339</v>
      </c>
      <c r="AB148" s="4">
        <f t="shared" si="103"/>
        <v>22874.022418912093</v>
      </c>
      <c r="AC148" s="4">
        <f t="shared" si="103"/>
        <v>22929.953373054701</v>
      </c>
      <c r="AD148" s="4">
        <f t="shared" si="103"/>
        <v>22929.13112478987</v>
      </c>
      <c r="AE148" s="4">
        <f t="shared" si="96"/>
        <v>22871.762738092279</v>
      </c>
      <c r="AF148" s="4">
        <f t="shared" si="96"/>
        <v>22758.610372926956</v>
      </c>
      <c r="AG148" s="4">
        <f t="shared" si="96"/>
        <v>22590.972214517569</v>
      </c>
      <c r="AH148" s="4">
        <f t="shared" si="96"/>
        <v>22370.652577369445</v>
      </c>
      <c r="AI148" s="4">
        <f t="shared" si="104"/>
        <v>542466.09942968655</v>
      </c>
      <c r="AJ148" s="4">
        <f t="shared" si="111"/>
        <v>989381.92337497114</v>
      </c>
      <c r="AK148" s="27"/>
      <c r="AL148">
        <f t="shared" si="97"/>
        <v>137</v>
      </c>
      <c r="AM148" s="14"/>
      <c r="AN148" s="14"/>
      <c r="AO148" s="4">
        <f t="shared" si="105"/>
        <v>1136.7493600535629</v>
      </c>
      <c r="AP148" s="4">
        <f t="shared" si="105"/>
        <v>0</v>
      </c>
      <c r="AQ148" s="4">
        <f t="shared" si="105"/>
        <v>0</v>
      </c>
      <c r="AR148" s="4">
        <f t="shared" si="105"/>
        <v>0</v>
      </c>
      <c r="AS148" s="4">
        <f t="shared" si="105"/>
        <v>0</v>
      </c>
      <c r="AT148" s="4">
        <f t="shared" si="105"/>
        <v>0</v>
      </c>
      <c r="AU148" s="4">
        <f t="shared" si="105"/>
        <v>0</v>
      </c>
      <c r="AV148" s="4">
        <f t="shared" si="105"/>
        <v>0</v>
      </c>
      <c r="AW148" s="4">
        <f t="shared" si="105"/>
        <v>0</v>
      </c>
      <c r="AX148" s="4">
        <f t="shared" si="105"/>
        <v>0</v>
      </c>
      <c r="AY148" s="4">
        <f t="shared" si="105"/>
        <v>0</v>
      </c>
      <c r="AZ148" s="4">
        <f t="shared" si="105"/>
        <v>0</v>
      </c>
      <c r="BA148" s="4">
        <f t="shared" si="105"/>
        <v>0</v>
      </c>
      <c r="BB148" s="4">
        <f t="shared" si="105"/>
        <v>0</v>
      </c>
      <c r="BC148" s="4">
        <f t="shared" si="105"/>
        <v>0</v>
      </c>
      <c r="BD148" s="4">
        <f t="shared" si="105"/>
        <v>0</v>
      </c>
      <c r="BE148" s="4">
        <f t="shared" si="98"/>
        <v>0</v>
      </c>
      <c r="BF148" s="4">
        <f t="shared" si="98"/>
        <v>0</v>
      </c>
      <c r="BG148" s="4">
        <f t="shared" si="98"/>
        <v>0</v>
      </c>
      <c r="BH148" s="4">
        <f t="shared" si="98"/>
        <v>0</v>
      </c>
      <c r="BI148" s="4">
        <f t="shared" si="98"/>
        <v>0</v>
      </c>
      <c r="BJ148" s="4">
        <f t="shared" si="115"/>
        <v>1136.7493600535629</v>
      </c>
      <c r="BK148" s="4">
        <f t="shared" si="112"/>
        <v>61984.059430788897</v>
      </c>
      <c r="BL148" s="4">
        <f t="shared" ref="BL148:BL211" si="120">BK148/BK141</f>
        <v>1.1632585834456843</v>
      </c>
      <c r="BM148" s="4">
        <f t="shared" si="106"/>
        <v>1051365.9828057601</v>
      </c>
      <c r="BN148" s="18">
        <f t="shared" ref="BN148:BN211" si="121">BM148/BM141</f>
        <v>1.1548252280810434</v>
      </c>
      <c r="BO148" s="4">
        <f t="shared" si="107"/>
        <v>5.8955739908355449</v>
      </c>
      <c r="BP148" s="27"/>
      <c r="BQ148" s="4">
        <f>I148+AJ148+BK148+SUM(J$11:J148)</f>
        <v>4999999.9999999972</v>
      </c>
      <c r="BR148" s="27"/>
      <c r="BS148">
        <f t="shared" si="99"/>
        <v>137</v>
      </c>
      <c r="BT148" s="11">
        <f t="shared" si="100"/>
        <v>0.5945976083657718</v>
      </c>
      <c r="BU148" s="9">
        <f t="shared" si="91"/>
        <v>1632.0210981427426</v>
      </c>
      <c r="BV148" s="9">
        <f t="shared" si="91"/>
        <v>1588.3848593780499</v>
      </c>
      <c r="BW148" s="9">
        <f t="shared" si="91"/>
        <v>1641.2874412295075</v>
      </c>
      <c r="BX148" s="9">
        <f t="shared" si="91"/>
        <v>1692.4412334747274</v>
      </c>
      <c r="BY148" s="9">
        <f t="shared" si="91"/>
        <v>1741.4741647273261</v>
      </c>
      <c r="BZ148" s="9">
        <f t="shared" si="91"/>
        <v>1788.0135115335693</v>
      </c>
      <c r="CA148" s="9">
        <f t="shared" si="91"/>
        <v>1831.6913814125128</v>
      </c>
      <c r="CB148" s="9">
        <f t="shared" si="91"/>
        <v>1872.1504842933339</v>
      </c>
      <c r="CC148" s="9">
        <f t="shared" si="91"/>
        <v>1909.0500510342965</v>
      </c>
      <c r="CD148" s="9">
        <f t="shared" si="91"/>
        <v>1942.0717406145413</v>
      </c>
      <c r="CE148" s="9">
        <f t="shared" si="91"/>
        <v>0</v>
      </c>
      <c r="CF148" s="9">
        <f t="shared" si="91"/>
        <v>0</v>
      </c>
      <c r="CG148" s="9">
        <f t="shared" si="91"/>
        <v>0</v>
      </c>
      <c r="CH148" s="9">
        <f t="shared" si="91"/>
        <v>0</v>
      </c>
      <c r="CI148" s="9">
        <f t="shared" si="119"/>
        <v>0</v>
      </c>
      <c r="CJ148" s="9">
        <f t="shared" si="119"/>
        <v>0</v>
      </c>
      <c r="CK148" s="9">
        <f t="shared" si="119"/>
        <v>0</v>
      </c>
      <c r="CL148" s="9">
        <f t="shared" si="119"/>
        <v>0</v>
      </c>
      <c r="CM148" s="9">
        <f t="shared" si="119"/>
        <v>0</v>
      </c>
      <c r="CN148" s="9">
        <f t="shared" si="119"/>
        <v>0</v>
      </c>
      <c r="CO148" s="9">
        <f t="shared" si="119"/>
        <v>0</v>
      </c>
      <c r="CP148" s="9">
        <f t="shared" si="119"/>
        <v>0</v>
      </c>
      <c r="CQ148" s="9">
        <f t="shared" si="118"/>
        <v>17638.585965840608</v>
      </c>
      <c r="CR148" s="27"/>
    </row>
    <row r="149" spans="2:96" x14ac:dyDescent="0.2">
      <c r="B149" s="1">
        <f t="shared" si="113"/>
        <v>43998</v>
      </c>
      <c r="C149" s="8">
        <f t="shared" si="108"/>
        <v>19.714285714285715</v>
      </c>
      <c r="D149">
        <f t="shared" si="116"/>
        <v>138</v>
      </c>
      <c r="E149" s="14">
        <f t="shared" si="114"/>
        <v>0.15</v>
      </c>
      <c r="F149" s="3">
        <f t="shared" si="109"/>
        <v>2.8576511180631639</v>
      </c>
      <c r="G149" s="3">
        <f t="shared" si="101"/>
        <v>1.4189999999999996</v>
      </c>
      <c r="H149" s="27"/>
      <c r="I149" s="4">
        <f t="shared" si="110"/>
        <v>1433473.0442039708</v>
      </c>
      <c r="J149" s="4"/>
      <c r="K149" s="4">
        <f t="shared" si="102"/>
        <v>1069004.568771601</v>
      </c>
      <c r="L149" s="4">
        <f t="shared" si="85"/>
        <v>1.1466816356535445</v>
      </c>
      <c r="N149" s="4">
        <f t="shared" si="117"/>
        <v>17638.585965840608</v>
      </c>
      <c r="O149" s="4">
        <f t="shared" si="103"/>
        <v>17200.426088388205</v>
      </c>
      <c r="P149" s="4">
        <f t="shared" si="103"/>
        <v>17809.07330750582</v>
      </c>
      <c r="Q149" s="4">
        <f t="shared" si="103"/>
        <v>18402.220461223871</v>
      </c>
      <c r="R149" s="4">
        <f t="shared" si="103"/>
        <v>18975.760073285368</v>
      </c>
      <c r="S149" s="4">
        <f t="shared" si="103"/>
        <v>19525.520455351303</v>
      </c>
      <c r="T149" s="4">
        <f t="shared" si="103"/>
        <v>20047.322608061546</v>
      </c>
      <c r="U149" s="4">
        <f t="shared" si="103"/>
        <v>20537.041697233919</v>
      </c>
      <c r="V149" s="4">
        <f t="shared" si="103"/>
        <v>20990.671763591137</v>
      </c>
      <c r="W149" s="4">
        <f t="shared" si="103"/>
        <v>21404.39208157649</v>
      </c>
      <c r="X149" s="4">
        <f t="shared" si="103"/>
        <v>21774.633391168518</v>
      </c>
      <c r="Y149" s="4">
        <f t="shared" si="103"/>
        <v>22098.142102234142</v>
      </c>
      <c r="Z149" s="4">
        <f t="shared" si="103"/>
        <v>22372.040526617286</v>
      </c>
      <c r="AA149" s="4">
        <f t="shared" si="103"/>
        <v>22593.881237223912</v>
      </c>
      <c r="AB149" s="4">
        <f t="shared" si="103"/>
        <v>22761.69379460339</v>
      </c>
      <c r="AC149" s="4">
        <f t="shared" si="103"/>
        <v>22874.022418912093</v>
      </c>
      <c r="AD149" s="4">
        <f t="shared" si="103"/>
        <v>22929.953373054701</v>
      </c>
      <c r="AE149" s="4">
        <f t="shared" si="96"/>
        <v>22929.13112478987</v>
      </c>
      <c r="AF149" s="4">
        <f t="shared" si="96"/>
        <v>22871.762738092279</v>
      </c>
      <c r="AG149" s="4">
        <f t="shared" si="96"/>
        <v>22758.610372926956</v>
      </c>
      <c r="AH149" s="4">
        <f t="shared" si="96"/>
        <v>22590.972214517569</v>
      </c>
      <c r="AI149" s="4">
        <f t="shared" si="104"/>
        <v>564836.75200705603</v>
      </c>
      <c r="AJ149" s="4">
        <f t="shared" si="111"/>
        <v>1005922.6098032551</v>
      </c>
      <c r="AK149" s="27"/>
      <c r="AL149">
        <f t="shared" si="97"/>
        <v>138</v>
      </c>
      <c r="AM149" s="14"/>
      <c r="AN149" s="14"/>
      <c r="AO149" s="4">
        <f t="shared" si="105"/>
        <v>1097.899537556694</v>
      </c>
      <c r="AP149" s="4">
        <f t="shared" si="105"/>
        <v>0</v>
      </c>
      <c r="AQ149" s="4">
        <f t="shared" si="105"/>
        <v>0</v>
      </c>
      <c r="AR149" s="4">
        <f t="shared" si="105"/>
        <v>0</v>
      </c>
      <c r="AS149" s="4">
        <f t="shared" si="105"/>
        <v>0</v>
      </c>
      <c r="AT149" s="4">
        <f t="shared" si="105"/>
        <v>0</v>
      </c>
      <c r="AU149" s="4">
        <f t="shared" si="105"/>
        <v>0</v>
      </c>
      <c r="AV149" s="4">
        <f t="shared" si="105"/>
        <v>0</v>
      </c>
      <c r="AW149" s="4">
        <f t="shared" si="105"/>
        <v>0</v>
      </c>
      <c r="AX149" s="4">
        <f t="shared" si="105"/>
        <v>0</v>
      </c>
      <c r="AY149" s="4">
        <f t="shared" si="105"/>
        <v>0</v>
      </c>
      <c r="AZ149" s="4">
        <f t="shared" si="105"/>
        <v>0</v>
      </c>
      <c r="BA149" s="4">
        <f t="shared" si="105"/>
        <v>0</v>
      </c>
      <c r="BB149" s="4">
        <f t="shared" si="105"/>
        <v>0</v>
      </c>
      <c r="BC149" s="4">
        <f t="shared" si="105"/>
        <v>0</v>
      </c>
      <c r="BD149" s="4">
        <f t="shared" si="105"/>
        <v>0</v>
      </c>
      <c r="BE149" s="4">
        <f t="shared" si="98"/>
        <v>0</v>
      </c>
      <c r="BF149" s="4">
        <f t="shared" si="98"/>
        <v>0</v>
      </c>
      <c r="BG149" s="4">
        <f t="shared" si="98"/>
        <v>0</v>
      </c>
      <c r="BH149" s="4">
        <f t="shared" si="98"/>
        <v>0</v>
      </c>
      <c r="BI149" s="4">
        <f t="shared" si="98"/>
        <v>0</v>
      </c>
      <c r="BJ149" s="4">
        <f t="shared" si="115"/>
        <v>1097.899537556694</v>
      </c>
      <c r="BK149" s="4">
        <f t="shared" si="112"/>
        <v>63081.958968345592</v>
      </c>
      <c r="BL149" s="4">
        <f t="shared" si="120"/>
        <v>1.1548252280810436</v>
      </c>
      <c r="BM149" s="4">
        <f t="shared" si="106"/>
        <v>1069004.5687716007</v>
      </c>
      <c r="BN149" s="18">
        <f t="shared" si="121"/>
        <v>1.1466816356535443</v>
      </c>
      <c r="BO149" s="4">
        <f t="shared" si="107"/>
        <v>5.9009999406114257</v>
      </c>
      <c r="BP149" s="27"/>
      <c r="BQ149" s="4">
        <f>I149+AJ149+BK149+SUM(J$11:J149)</f>
        <v>4999999.9999999972</v>
      </c>
      <c r="BR149" s="27"/>
      <c r="BS149">
        <f t="shared" si="99"/>
        <v>138</v>
      </c>
      <c r="BT149" s="11">
        <f t="shared" si="100"/>
        <v>0.5876344994913747</v>
      </c>
      <c r="BU149" s="9">
        <f t="shared" si="91"/>
        <v>1554.7562453658497</v>
      </c>
      <c r="BV149" s="9">
        <f t="shared" si="91"/>
        <v>1516.1345663232578</v>
      </c>
      <c r="BW149" s="9">
        <f t="shared" si="91"/>
        <v>1569.7838819192075</v>
      </c>
      <c r="BX149" s="9">
        <f t="shared" si="91"/>
        <v>1622.0669415391835</v>
      </c>
      <c r="BY149" s="9">
        <f t="shared" si="91"/>
        <v>1672.6216909700188</v>
      </c>
      <c r="BZ149" s="9">
        <f t="shared" si="91"/>
        <v>1721.0804160133443</v>
      </c>
      <c r="CA149" s="9">
        <f t="shared" si="91"/>
        <v>1767.074758039555</v>
      </c>
      <c r="CB149" s="9">
        <f t="shared" si="91"/>
        <v>1810.2411328181317</v>
      </c>
      <c r="CC149" s="9">
        <f t="shared" si="91"/>
        <v>1850.2264343678412</v>
      </c>
      <c r="CD149" s="9">
        <f t="shared" si="91"/>
        <v>1886.6938841661515</v>
      </c>
      <c r="CE149" s="9">
        <f t="shared" si="91"/>
        <v>0</v>
      </c>
      <c r="CF149" s="9">
        <f t="shared" si="91"/>
        <v>0</v>
      </c>
      <c r="CG149" s="9">
        <f t="shared" si="91"/>
        <v>0</v>
      </c>
      <c r="CH149" s="9">
        <f t="shared" si="91"/>
        <v>0</v>
      </c>
      <c r="CI149" s="9">
        <f t="shared" si="119"/>
        <v>0</v>
      </c>
      <c r="CJ149" s="9">
        <f t="shared" si="119"/>
        <v>0</v>
      </c>
      <c r="CK149" s="9">
        <f t="shared" si="119"/>
        <v>0</v>
      </c>
      <c r="CL149" s="9">
        <f t="shared" si="119"/>
        <v>0</v>
      </c>
      <c r="CM149" s="9">
        <f t="shared" si="119"/>
        <v>0</v>
      </c>
      <c r="CN149" s="9">
        <f t="shared" si="119"/>
        <v>0</v>
      </c>
      <c r="CO149" s="9">
        <f t="shared" si="119"/>
        <v>0</v>
      </c>
      <c r="CP149" s="9">
        <f t="shared" si="119"/>
        <v>0</v>
      </c>
      <c r="CQ149" s="9">
        <f t="shared" si="118"/>
        <v>16970.679951522539</v>
      </c>
      <c r="CR149" s="27"/>
    </row>
    <row r="150" spans="2:96" x14ac:dyDescent="0.2">
      <c r="B150" s="1">
        <f t="shared" si="113"/>
        <v>43999</v>
      </c>
      <c r="C150" s="8">
        <f t="shared" si="108"/>
        <v>19.857142857142858</v>
      </c>
      <c r="D150">
        <f t="shared" si="116"/>
        <v>139</v>
      </c>
      <c r="E150" s="14">
        <f t="shared" si="114"/>
        <v>0.15</v>
      </c>
      <c r="F150" s="3">
        <f t="shared" si="109"/>
        <v>2.8576511180631639</v>
      </c>
      <c r="G150" s="3">
        <f t="shared" si="101"/>
        <v>1.4189999999999996</v>
      </c>
      <c r="H150" s="27"/>
      <c r="I150" s="4">
        <f t="shared" si="110"/>
        <v>1416502.3642524483</v>
      </c>
      <c r="J150" s="4"/>
      <c r="K150" s="4">
        <f t="shared" si="102"/>
        <v>1085975.2487231235</v>
      </c>
      <c r="L150" s="4">
        <f t="shared" si="85"/>
        <v>1.1388328126325107</v>
      </c>
      <c r="N150" s="4">
        <f t="shared" si="117"/>
        <v>16970.679951522539</v>
      </c>
      <c r="O150" s="4">
        <f t="shared" si="103"/>
        <v>16580.270807890171</v>
      </c>
      <c r="P150" s="4">
        <f t="shared" si="103"/>
        <v>17200.426088388205</v>
      </c>
      <c r="Q150" s="4">
        <f t="shared" si="103"/>
        <v>17809.07330750582</v>
      </c>
      <c r="R150" s="4">
        <f t="shared" si="103"/>
        <v>18402.220461223871</v>
      </c>
      <c r="S150" s="4">
        <f t="shared" si="103"/>
        <v>18975.760073285368</v>
      </c>
      <c r="T150" s="4">
        <f t="shared" si="103"/>
        <v>19525.520455351303</v>
      </c>
      <c r="U150" s="4">
        <f t="shared" si="103"/>
        <v>20047.322608061546</v>
      </c>
      <c r="V150" s="4">
        <f t="shared" si="103"/>
        <v>20537.041697233919</v>
      </c>
      <c r="W150" s="4">
        <f t="shared" si="103"/>
        <v>20990.671763591137</v>
      </c>
      <c r="X150" s="4">
        <f t="shared" si="103"/>
        <v>21404.39208157649</v>
      </c>
      <c r="Y150" s="4">
        <f t="shared" si="103"/>
        <v>21774.633391168518</v>
      </c>
      <c r="Z150" s="4">
        <f t="shared" si="103"/>
        <v>22098.142102234142</v>
      </c>
      <c r="AA150" s="4">
        <f t="shared" si="103"/>
        <v>22372.040526617286</v>
      </c>
      <c r="AB150" s="4">
        <f t="shared" si="103"/>
        <v>22593.881237223912</v>
      </c>
      <c r="AC150" s="4">
        <f t="shared" si="103"/>
        <v>22761.69379460339</v>
      </c>
      <c r="AD150" s="4">
        <f t="shared" si="103"/>
        <v>22874.022418912093</v>
      </c>
      <c r="AE150" s="4">
        <f t="shared" si="96"/>
        <v>22929.953373054701</v>
      </c>
      <c r="AF150" s="4">
        <f t="shared" si="96"/>
        <v>22929.13112478987</v>
      </c>
      <c r="AG150" s="4">
        <f t="shared" si="96"/>
        <v>22871.762738092279</v>
      </c>
      <c r="AH150" s="4">
        <f t="shared" si="96"/>
        <v>22758.610372926956</v>
      </c>
      <c r="AI150" s="4">
        <f t="shared" si="104"/>
        <v>587427.72422157356</v>
      </c>
      <c r="AJ150" s="4">
        <f t="shared" si="111"/>
        <v>1021834.9745968271</v>
      </c>
      <c r="AK150" s="27"/>
      <c r="AL150">
        <f t="shared" si="97"/>
        <v>139</v>
      </c>
      <c r="AM150" s="14"/>
      <c r="AN150" s="14"/>
      <c r="AO150" s="4">
        <f t="shared" si="105"/>
        <v>1058.3151579504365</v>
      </c>
      <c r="AP150" s="4">
        <f t="shared" si="105"/>
        <v>0</v>
      </c>
      <c r="AQ150" s="4">
        <f t="shared" si="105"/>
        <v>0</v>
      </c>
      <c r="AR150" s="4">
        <f t="shared" si="105"/>
        <v>0</v>
      </c>
      <c r="AS150" s="4">
        <f t="shared" si="105"/>
        <v>0</v>
      </c>
      <c r="AT150" s="4">
        <f t="shared" si="105"/>
        <v>0</v>
      </c>
      <c r="AU150" s="4">
        <f t="shared" si="105"/>
        <v>0</v>
      </c>
      <c r="AV150" s="4">
        <f t="shared" si="105"/>
        <v>0</v>
      </c>
      <c r="AW150" s="4">
        <f t="shared" si="105"/>
        <v>0</v>
      </c>
      <c r="AX150" s="4">
        <f t="shared" si="105"/>
        <v>0</v>
      </c>
      <c r="AY150" s="4">
        <f t="shared" si="105"/>
        <v>0</v>
      </c>
      <c r="AZ150" s="4">
        <f t="shared" si="105"/>
        <v>0</v>
      </c>
      <c r="BA150" s="4">
        <f t="shared" si="105"/>
        <v>0</v>
      </c>
      <c r="BB150" s="4">
        <f t="shared" si="105"/>
        <v>0</v>
      </c>
      <c r="BC150" s="4">
        <f t="shared" si="105"/>
        <v>0</v>
      </c>
      <c r="BD150" s="4">
        <f t="shared" si="105"/>
        <v>0</v>
      </c>
      <c r="BE150" s="4">
        <f t="shared" si="98"/>
        <v>0</v>
      </c>
      <c r="BF150" s="4">
        <f t="shared" si="98"/>
        <v>0</v>
      </c>
      <c r="BG150" s="4">
        <f t="shared" si="98"/>
        <v>0</v>
      </c>
      <c r="BH150" s="4">
        <f t="shared" si="98"/>
        <v>0</v>
      </c>
      <c r="BI150" s="4">
        <f t="shared" si="98"/>
        <v>0</v>
      </c>
      <c r="BJ150" s="4">
        <f t="shared" si="115"/>
        <v>1058.3151579504365</v>
      </c>
      <c r="BK150" s="4">
        <f t="shared" si="112"/>
        <v>64140.274126296026</v>
      </c>
      <c r="BL150" s="4">
        <f t="shared" si="120"/>
        <v>1.1466816356535445</v>
      </c>
      <c r="BM150" s="4">
        <f t="shared" si="106"/>
        <v>1085975.248723123</v>
      </c>
      <c r="BN150" s="18">
        <f t="shared" si="121"/>
        <v>1.13883281263251</v>
      </c>
      <c r="BO150" s="4">
        <f t="shared" si="107"/>
        <v>5.9062372003147781</v>
      </c>
      <c r="BP150" s="27"/>
      <c r="BQ150" s="4">
        <f>I150+AJ150+BK150+SUM(J$11:J150)</f>
        <v>4999999.9999999972</v>
      </c>
      <c r="BR150" s="27"/>
      <c r="BS150">
        <f t="shared" si="99"/>
        <v>139</v>
      </c>
      <c r="BT150" s="11">
        <f t="shared" si="100"/>
        <v>0.58092961202855475</v>
      </c>
      <c r="BU150" s="9">
        <f t="shared" si="91"/>
        <v>1478.8155780148143</v>
      </c>
      <c r="BV150" s="9">
        <f t="shared" si="91"/>
        <v>1444.7955431634014</v>
      </c>
      <c r="BW150" s="9">
        <f t="shared" si="91"/>
        <v>1498.8355281379786</v>
      </c>
      <c r="BX150" s="9">
        <f t="shared" si="91"/>
        <v>1551.8727070676171</v>
      </c>
      <c r="BY150" s="9">
        <f t="shared" si="91"/>
        <v>1603.5592189504071</v>
      </c>
      <c r="BZ150" s="9">
        <f t="shared" si="91"/>
        <v>1653.5371405980911</v>
      </c>
      <c r="CA150" s="9">
        <f t="shared" si="91"/>
        <v>1701.4429534174265</v>
      </c>
      <c r="CB150" s="9">
        <f t="shared" si="91"/>
        <v>1746.9125017368704</v>
      </c>
      <c r="CC150" s="9">
        <f t="shared" si="91"/>
        <v>1789.5863498082526</v>
      </c>
      <c r="CD150" s="9">
        <f t="shared" si="91"/>
        <v>1829.1154205762607</v>
      </c>
      <c r="CE150" s="9">
        <f t="shared" si="91"/>
        <v>0</v>
      </c>
      <c r="CF150" s="9">
        <f t="shared" si="91"/>
        <v>0</v>
      </c>
      <c r="CG150" s="9">
        <f t="shared" si="91"/>
        <v>0</v>
      </c>
      <c r="CH150" s="9">
        <f t="shared" si="91"/>
        <v>0</v>
      </c>
      <c r="CI150" s="9">
        <f t="shared" si="119"/>
        <v>0</v>
      </c>
      <c r="CJ150" s="9">
        <f t="shared" si="119"/>
        <v>0</v>
      </c>
      <c r="CK150" s="9">
        <f t="shared" si="119"/>
        <v>0</v>
      </c>
      <c r="CL150" s="9">
        <f t="shared" si="119"/>
        <v>0</v>
      </c>
      <c r="CM150" s="9">
        <f t="shared" si="119"/>
        <v>0</v>
      </c>
      <c r="CN150" s="9">
        <f t="shared" si="119"/>
        <v>0</v>
      </c>
      <c r="CO150" s="9">
        <f t="shared" si="119"/>
        <v>0</v>
      </c>
      <c r="CP150" s="9">
        <f t="shared" si="119"/>
        <v>0</v>
      </c>
      <c r="CQ150" s="9">
        <f t="shared" si="118"/>
        <v>16298.47294147112</v>
      </c>
      <c r="CR150" s="27"/>
    </row>
    <row r="151" spans="2:96" x14ac:dyDescent="0.2">
      <c r="B151" s="1">
        <f t="shared" si="113"/>
        <v>44000</v>
      </c>
      <c r="C151" s="8">
        <f t="shared" si="108"/>
        <v>20</v>
      </c>
      <c r="D151">
        <f t="shared" si="116"/>
        <v>140</v>
      </c>
      <c r="E151" s="14">
        <f t="shared" si="114"/>
        <v>0.15</v>
      </c>
      <c r="F151" s="3">
        <f t="shared" si="109"/>
        <v>2.8576511180631639</v>
      </c>
      <c r="G151" s="3">
        <f t="shared" si="101"/>
        <v>1.4189999999999996</v>
      </c>
      <c r="H151" s="27"/>
      <c r="I151" s="4">
        <f t="shared" si="110"/>
        <v>1400203.8913109773</v>
      </c>
      <c r="J151" s="4"/>
      <c r="K151" s="4">
        <f t="shared" si="102"/>
        <v>1102273.7216645945</v>
      </c>
      <c r="L151" s="4">
        <f t="shared" si="85"/>
        <v>1.1312820266192807</v>
      </c>
      <c r="N151" s="4">
        <f t="shared" si="117"/>
        <v>16298.47294147112</v>
      </c>
      <c r="O151" s="4">
        <f t="shared" si="103"/>
        <v>15952.439154431186</v>
      </c>
      <c r="P151" s="4">
        <f t="shared" si="103"/>
        <v>16580.270807890171</v>
      </c>
      <c r="Q151" s="4">
        <f t="shared" si="103"/>
        <v>17200.426088388205</v>
      </c>
      <c r="R151" s="4">
        <f t="shared" si="103"/>
        <v>17809.07330750582</v>
      </c>
      <c r="S151" s="4">
        <f t="shared" si="103"/>
        <v>18402.220461223871</v>
      </c>
      <c r="T151" s="4">
        <f t="shared" si="103"/>
        <v>18975.760073285368</v>
      </c>
      <c r="U151" s="4">
        <f t="shared" si="103"/>
        <v>19525.520455351303</v>
      </c>
      <c r="V151" s="4">
        <f t="shared" si="103"/>
        <v>20047.322608061546</v>
      </c>
      <c r="W151" s="4">
        <f t="shared" si="103"/>
        <v>20537.041697233919</v>
      </c>
      <c r="X151" s="4">
        <f t="shared" si="103"/>
        <v>20990.671763591137</v>
      </c>
      <c r="Y151" s="4">
        <f t="shared" si="103"/>
        <v>21404.39208157649</v>
      </c>
      <c r="Z151" s="4">
        <f t="shared" si="103"/>
        <v>21774.633391168518</v>
      </c>
      <c r="AA151" s="4">
        <f t="shared" si="103"/>
        <v>22098.142102234142</v>
      </c>
      <c r="AB151" s="4">
        <f t="shared" si="103"/>
        <v>22372.040526617286</v>
      </c>
      <c r="AC151" s="4">
        <f t="shared" si="103"/>
        <v>22593.881237223912</v>
      </c>
      <c r="AD151" s="4">
        <f t="shared" si="103"/>
        <v>22761.69379460339</v>
      </c>
      <c r="AE151" s="4">
        <f t="shared" si="96"/>
        <v>22874.022418912093</v>
      </c>
      <c r="AF151" s="4">
        <f t="shared" si="96"/>
        <v>22929.953373054701</v>
      </c>
      <c r="AG151" s="4">
        <f t="shared" si="96"/>
        <v>22929.13112478987</v>
      </c>
      <c r="AH151" s="4">
        <f t="shared" si="96"/>
        <v>22871.762738092279</v>
      </c>
      <c r="AI151" s="4">
        <f t="shared" si="104"/>
        <v>610186.33459450048</v>
      </c>
      <c r="AJ151" s="4">
        <f t="shared" si="111"/>
        <v>1037115.2067412068</v>
      </c>
      <c r="AK151" s="27"/>
      <c r="AL151">
        <f t="shared" si="97"/>
        <v>140</v>
      </c>
      <c r="AM151" s="14"/>
      <c r="AN151" s="14"/>
      <c r="AO151" s="4">
        <f t="shared" si="105"/>
        <v>1018.2407970913523</v>
      </c>
      <c r="AP151" s="4">
        <f t="shared" si="105"/>
        <v>0</v>
      </c>
      <c r="AQ151" s="4">
        <f t="shared" si="105"/>
        <v>0</v>
      </c>
      <c r="AR151" s="4">
        <f t="shared" si="105"/>
        <v>0</v>
      </c>
      <c r="AS151" s="4">
        <f t="shared" si="105"/>
        <v>0</v>
      </c>
      <c r="AT151" s="4">
        <f t="shared" si="105"/>
        <v>0</v>
      </c>
      <c r="AU151" s="4">
        <f t="shared" si="105"/>
        <v>0</v>
      </c>
      <c r="AV151" s="4">
        <f t="shared" si="105"/>
        <v>0</v>
      </c>
      <c r="AW151" s="4">
        <f t="shared" si="105"/>
        <v>0</v>
      </c>
      <c r="AX151" s="4">
        <f t="shared" si="105"/>
        <v>0</v>
      </c>
      <c r="AY151" s="4">
        <f t="shared" si="105"/>
        <v>0</v>
      </c>
      <c r="AZ151" s="4">
        <f t="shared" si="105"/>
        <v>0</v>
      </c>
      <c r="BA151" s="4">
        <f t="shared" si="105"/>
        <v>0</v>
      </c>
      <c r="BB151" s="4">
        <f t="shared" si="105"/>
        <v>0</v>
      </c>
      <c r="BC151" s="4">
        <f t="shared" si="105"/>
        <v>0</v>
      </c>
      <c r="BD151" s="4">
        <f t="shared" si="105"/>
        <v>0</v>
      </c>
      <c r="BE151" s="4">
        <f t="shared" si="98"/>
        <v>0</v>
      </c>
      <c r="BF151" s="4">
        <f t="shared" si="98"/>
        <v>0</v>
      </c>
      <c r="BG151" s="4">
        <f t="shared" si="98"/>
        <v>0</v>
      </c>
      <c r="BH151" s="4">
        <f t="shared" si="98"/>
        <v>0</v>
      </c>
      <c r="BI151" s="4">
        <f t="shared" si="98"/>
        <v>0</v>
      </c>
      <c r="BJ151" s="4">
        <f t="shared" si="115"/>
        <v>1018.2407970913523</v>
      </c>
      <c r="BK151" s="4">
        <f t="shared" si="112"/>
        <v>65158.514923387382</v>
      </c>
      <c r="BL151" s="4">
        <f t="shared" si="120"/>
        <v>1.1388328126325105</v>
      </c>
      <c r="BM151" s="4">
        <f t="shared" si="106"/>
        <v>1102273.7216645943</v>
      </c>
      <c r="BN151" s="18">
        <f t="shared" si="121"/>
        <v>1.1312820266192807</v>
      </c>
      <c r="BO151" s="4">
        <f t="shared" si="107"/>
        <v>5.9112826190747345</v>
      </c>
      <c r="BP151" s="27"/>
      <c r="BQ151" s="4">
        <f>I151+AJ151+BK151+SUM(J$11:J151)</f>
        <v>4999999.9999999972</v>
      </c>
      <c r="BR151" s="27"/>
      <c r="BS151">
        <f t="shared" si="99"/>
        <v>140</v>
      </c>
      <c r="BT151" s="11">
        <f t="shared" si="100"/>
        <v>0.57448525817976348</v>
      </c>
      <c r="BU151" s="9">
        <f t="shared" si="91"/>
        <v>1404.4848653575386</v>
      </c>
      <c r="BV151" s="9">
        <f t="shared" si="91"/>
        <v>1374.6661689345551</v>
      </c>
      <c r="BW151" s="9">
        <f t="shared" si="91"/>
        <v>1428.7681733641771</v>
      </c>
      <c r="BX151" s="9">
        <f t="shared" si="91"/>
        <v>1482.2086833284454</v>
      </c>
      <c r="BY151" s="9">
        <f t="shared" si="91"/>
        <v>1534.6575115507223</v>
      </c>
      <c r="BZ151" s="9">
        <f t="shared" si="91"/>
        <v>1585.7706559120682</v>
      </c>
      <c r="CA151" s="9">
        <f t="shared" si="91"/>
        <v>1635.1941637287887</v>
      </c>
      <c r="CB151" s="9">
        <f t="shared" si="91"/>
        <v>1682.5685489830121</v>
      </c>
      <c r="CC151" s="9">
        <f t="shared" si="91"/>
        <v>1727.533695645787</v>
      </c>
      <c r="CD151" s="9">
        <f t="shared" si="91"/>
        <v>1769.7341552525993</v>
      </c>
      <c r="CE151" s="9">
        <f t="shared" si="91"/>
        <v>0</v>
      </c>
      <c r="CF151" s="9">
        <f t="shared" si="91"/>
        <v>0</v>
      </c>
      <c r="CG151" s="9">
        <f t="shared" si="91"/>
        <v>0</v>
      </c>
      <c r="CH151" s="9">
        <f t="shared" si="91"/>
        <v>0</v>
      </c>
      <c r="CI151" s="9">
        <f t="shared" si="119"/>
        <v>0</v>
      </c>
      <c r="CJ151" s="9">
        <f t="shared" si="119"/>
        <v>0</v>
      </c>
      <c r="CK151" s="9">
        <f t="shared" si="119"/>
        <v>0</v>
      </c>
      <c r="CL151" s="9">
        <f t="shared" si="119"/>
        <v>0</v>
      </c>
      <c r="CM151" s="9">
        <f t="shared" si="119"/>
        <v>0</v>
      </c>
      <c r="CN151" s="9">
        <f t="shared" si="119"/>
        <v>0</v>
      </c>
      <c r="CO151" s="9">
        <f t="shared" si="119"/>
        <v>0</v>
      </c>
      <c r="CP151" s="9">
        <f t="shared" si="119"/>
        <v>0</v>
      </c>
      <c r="CQ151" s="9">
        <f t="shared" si="118"/>
        <v>15625.586622057694</v>
      </c>
      <c r="CR151" s="27"/>
    </row>
    <row r="152" spans="2:96" x14ac:dyDescent="0.2">
      <c r="B152" s="1">
        <f t="shared" si="113"/>
        <v>44001</v>
      </c>
      <c r="C152" s="8">
        <f t="shared" si="108"/>
        <v>20.142857142857142</v>
      </c>
      <c r="D152">
        <f t="shared" si="116"/>
        <v>141</v>
      </c>
      <c r="E152" s="14">
        <f t="shared" si="114"/>
        <v>0.15</v>
      </c>
      <c r="F152" s="3">
        <f t="shared" si="109"/>
        <v>2.8576511180631639</v>
      </c>
      <c r="G152" s="3">
        <f t="shared" si="101"/>
        <v>1.4189999999999996</v>
      </c>
      <c r="H152" s="27"/>
      <c r="I152" s="4">
        <f t="shared" si="110"/>
        <v>1384578.3046889196</v>
      </c>
      <c r="J152" s="4"/>
      <c r="K152" s="4">
        <f t="shared" si="102"/>
        <v>1117899.3082866522</v>
      </c>
      <c r="L152" s="4">
        <f t="shared" si="85"/>
        <v>1.1240308920431985</v>
      </c>
      <c r="N152" s="4">
        <f t="shared" si="117"/>
        <v>15625.586622057694</v>
      </c>
      <c r="O152" s="4">
        <f t="shared" si="103"/>
        <v>15320.564564982851</v>
      </c>
      <c r="P152" s="4">
        <f t="shared" si="103"/>
        <v>15952.439154431186</v>
      </c>
      <c r="Q152" s="4">
        <f t="shared" si="103"/>
        <v>16580.270807890171</v>
      </c>
      <c r="R152" s="4">
        <f t="shared" si="103"/>
        <v>17200.426088388205</v>
      </c>
      <c r="S152" s="4">
        <f t="shared" si="103"/>
        <v>17809.07330750582</v>
      </c>
      <c r="T152" s="4">
        <f t="shared" si="103"/>
        <v>18402.220461223871</v>
      </c>
      <c r="U152" s="4">
        <f t="shared" si="103"/>
        <v>18975.760073285368</v>
      </c>
      <c r="V152" s="4">
        <f t="shared" si="103"/>
        <v>19525.520455351303</v>
      </c>
      <c r="W152" s="4">
        <f t="shared" si="103"/>
        <v>20047.322608061546</v>
      </c>
      <c r="X152" s="4">
        <f t="shared" si="103"/>
        <v>20537.041697233919</v>
      </c>
      <c r="Y152" s="4">
        <f t="shared" si="103"/>
        <v>20990.671763591137</v>
      </c>
      <c r="Z152" s="4">
        <f t="shared" si="103"/>
        <v>21404.39208157649</v>
      </c>
      <c r="AA152" s="4">
        <f t="shared" si="103"/>
        <v>21774.633391168518</v>
      </c>
      <c r="AB152" s="4">
        <f t="shared" si="103"/>
        <v>22098.142102234142</v>
      </c>
      <c r="AC152" s="4">
        <f t="shared" si="103"/>
        <v>22372.040526617286</v>
      </c>
      <c r="AD152" s="4">
        <f t="shared" si="103"/>
        <v>22593.881237223912</v>
      </c>
      <c r="AE152" s="4">
        <f t="shared" si="96"/>
        <v>22761.69379460339</v>
      </c>
      <c r="AF152" s="4">
        <f t="shared" si="96"/>
        <v>22874.022418912093</v>
      </c>
      <c r="AG152" s="4">
        <f t="shared" si="96"/>
        <v>22929.953373054701</v>
      </c>
      <c r="AH152" s="4">
        <f t="shared" si="96"/>
        <v>22929.13112478987</v>
      </c>
      <c r="AI152" s="4">
        <f t="shared" si="104"/>
        <v>633058.09733259282</v>
      </c>
      <c r="AJ152" s="4">
        <f t="shared" si="111"/>
        <v>1051762.8849867764</v>
      </c>
      <c r="AK152" s="27"/>
      <c r="AL152">
        <f t="shared" si="97"/>
        <v>141</v>
      </c>
      <c r="AM152" s="14"/>
      <c r="AN152" s="14"/>
      <c r="AO152" s="4">
        <f t="shared" si="105"/>
        <v>977.90837648826721</v>
      </c>
      <c r="AP152" s="4">
        <f t="shared" si="105"/>
        <v>0</v>
      </c>
      <c r="AQ152" s="4">
        <f t="shared" si="105"/>
        <v>0</v>
      </c>
      <c r="AR152" s="4">
        <f t="shared" si="105"/>
        <v>0</v>
      </c>
      <c r="AS152" s="4">
        <f t="shared" si="105"/>
        <v>0</v>
      </c>
      <c r="AT152" s="4">
        <f t="shared" si="105"/>
        <v>0</v>
      </c>
      <c r="AU152" s="4">
        <f t="shared" si="105"/>
        <v>0</v>
      </c>
      <c r="AV152" s="4">
        <f t="shared" si="105"/>
        <v>0</v>
      </c>
      <c r="AW152" s="4">
        <f t="shared" si="105"/>
        <v>0</v>
      </c>
      <c r="AX152" s="4">
        <f t="shared" si="105"/>
        <v>0</v>
      </c>
      <c r="AY152" s="4">
        <f t="shared" si="105"/>
        <v>0</v>
      </c>
      <c r="AZ152" s="4">
        <f t="shared" si="105"/>
        <v>0</v>
      </c>
      <c r="BA152" s="4">
        <f t="shared" si="105"/>
        <v>0</v>
      </c>
      <c r="BB152" s="4">
        <f t="shared" si="105"/>
        <v>0</v>
      </c>
      <c r="BC152" s="4">
        <f t="shared" si="105"/>
        <v>0</v>
      </c>
      <c r="BD152" s="4">
        <f t="shared" si="105"/>
        <v>0</v>
      </c>
      <c r="BE152" s="4">
        <f t="shared" si="98"/>
        <v>0</v>
      </c>
      <c r="BF152" s="4">
        <f t="shared" si="98"/>
        <v>0</v>
      </c>
      <c r="BG152" s="4">
        <f t="shared" si="98"/>
        <v>0</v>
      </c>
      <c r="BH152" s="4">
        <f t="shared" si="98"/>
        <v>0</v>
      </c>
      <c r="BI152" s="4">
        <f t="shared" si="98"/>
        <v>0</v>
      </c>
      <c r="BJ152" s="4">
        <f t="shared" si="115"/>
        <v>977.90837648826721</v>
      </c>
      <c r="BK152" s="4">
        <f t="shared" si="112"/>
        <v>66136.423299875649</v>
      </c>
      <c r="BL152" s="4">
        <f t="shared" si="120"/>
        <v>1.1312820266192807</v>
      </c>
      <c r="BM152" s="4">
        <f t="shared" si="106"/>
        <v>1117899.308286652</v>
      </c>
      <c r="BN152" s="18">
        <f t="shared" si="121"/>
        <v>1.1240308920431983</v>
      </c>
      <c r="BO152" s="4">
        <f t="shared" si="107"/>
        <v>5.9161342000684858</v>
      </c>
      <c r="BP152" s="27"/>
      <c r="BQ152" s="4">
        <f>I152+AJ152+BK152+SUM(J$11:J152)</f>
        <v>4999999.9999999981</v>
      </c>
      <c r="BR152" s="27"/>
      <c r="BS152">
        <f t="shared" si="99"/>
        <v>141</v>
      </c>
      <c r="BT152" s="11">
        <f t="shared" si="100"/>
        <v>0.56830230123606873</v>
      </c>
      <c r="BU152" s="9">
        <f t="shared" si="91"/>
        <v>1332.0085253218374</v>
      </c>
      <c r="BV152" s="9">
        <f t="shared" si="91"/>
        <v>1306.0068147773286</v>
      </c>
      <c r="BW152" s="9">
        <f t="shared" si="91"/>
        <v>1359.8711822687414</v>
      </c>
      <c r="BX152" s="9">
        <f t="shared" si="91"/>
        <v>1413.3909082861794</v>
      </c>
      <c r="BY152" s="9">
        <f t="shared" si="91"/>
        <v>1466.2562592407892</v>
      </c>
      <c r="BZ152" s="9">
        <f t="shared" si="91"/>
        <v>1518.1406015306106</v>
      </c>
      <c r="CA152" s="9">
        <f t="shared" si="91"/>
        <v>1568.7036353950493</v>
      </c>
      <c r="CB152" s="9">
        <f t="shared" si="91"/>
        <v>1617.5952176027379</v>
      </c>
      <c r="CC152" s="9">
        <f t="shared" si="91"/>
        <v>1664.4597311412117</v>
      </c>
      <c r="CD152" s="9">
        <f t="shared" si="91"/>
        <v>1708.9409357674865</v>
      </c>
      <c r="CE152" s="9">
        <f t="shared" si="91"/>
        <v>0</v>
      </c>
      <c r="CF152" s="9">
        <f t="shared" si="91"/>
        <v>0</v>
      </c>
      <c r="CG152" s="9">
        <f t="shared" si="91"/>
        <v>0</v>
      </c>
      <c r="CH152" s="9">
        <f t="shared" si="91"/>
        <v>0</v>
      </c>
      <c r="CI152" s="9">
        <f t="shared" si="119"/>
        <v>0</v>
      </c>
      <c r="CJ152" s="9">
        <f t="shared" si="119"/>
        <v>0</v>
      </c>
      <c r="CK152" s="9">
        <f t="shared" si="119"/>
        <v>0</v>
      </c>
      <c r="CL152" s="9">
        <f t="shared" si="119"/>
        <v>0</v>
      </c>
      <c r="CM152" s="9">
        <f t="shared" si="119"/>
        <v>0</v>
      </c>
      <c r="CN152" s="9">
        <f t="shared" si="119"/>
        <v>0</v>
      </c>
      <c r="CO152" s="9">
        <f t="shared" si="119"/>
        <v>0</v>
      </c>
      <c r="CP152" s="9">
        <f t="shared" si="119"/>
        <v>0</v>
      </c>
      <c r="CQ152" s="9">
        <f t="shared" si="118"/>
        <v>14955.373811331972</v>
      </c>
      <c r="CR152" s="27"/>
    </row>
    <row r="153" spans="2:96" x14ac:dyDescent="0.2">
      <c r="B153" s="1">
        <f t="shared" si="113"/>
        <v>44002</v>
      </c>
      <c r="C153" s="8">
        <f t="shared" si="108"/>
        <v>20.285714285714285</v>
      </c>
      <c r="D153">
        <f t="shared" si="116"/>
        <v>142</v>
      </c>
      <c r="E153" s="14">
        <f t="shared" si="114"/>
        <v>0.15</v>
      </c>
      <c r="F153" s="3">
        <f t="shared" si="109"/>
        <v>2.8576511180631639</v>
      </c>
      <c r="G153" s="3">
        <f t="shared" si="101"/>
        <v>1.4189999999999996</v>
      </c>
      <c r="H153" s="27"/>
      <c r="I153" s="4">
        <f t="shared" si="110"/>
        <v>1369622.9308775875</v>
      </c>
      <c r="J153" s="4"/>
      <c r="K153" s="4">
        <f t="shared" si="102"/>
        <v>1132854.6820979842</v>
      </c>
      <c r="L153" s="4">
        <f t="shared" si="85"/>
        <v>1.1170794706760585</v>
      </c>
      <c r="N153" s="4">
        <f t="shared" si="117"/>
        <v>14955.373811331972</v>
      </c>
      <c r="O153" s="4">
        <f t="shared" si="103"/>
        <v>14688.051424734231</v>
      </c>
      <c r="P153" s="4">
        <f t="shared" si="103"/>
        <v>15320.564564982851</v>
      </c>
      <c r="Q153" s="4">
        <f t="shared" si="103"/>
        <v>15952.439154431186</v>
      </c>
      <c r="R153" s="4">
        <f t="shared" si="103"/>
        <v>16580.270807890171</v>
      </c>
      <c r="S153" s="4">
        <f t="shared" si="103"/>
        <v>17200.426088388205</v>
      </c>
      <c r="T153" s="4">
        <f t="shared" si="103"/>
        <v>17809.07330750582</v>
      </c>
      <c r="U153" s="4">
        <f t="shared" si="103"/>
        <v>18402.220461223871</v>
      </c>
      <c r="V153" s="4">
        <f t="shared" si="103"/>
        <v>18975.760073285368</v>
      </c>
      <c r="W153" s="4">
        <f t="shared" si="103"/>
        <v>19525.520455351303</v>
      </c>
      <c r="X153" s="4">
        <f t="shared" si="103"/>
        <v>20047.322608061546</v>
      </c>
      <c r="Y153" s="4">
        <f t="shared" si="103"/>
        <v>20537.041697233919</v>
      </c>
      <c r="Z153" s="4">
        <f t="shared" si="103"/>
        <v>20990.671763591137</v>
      </c>
      <c r="AA153" s="4">
        <f t="shared" si="103"/>
        <v>21404.39208157649</v>
      </c>
      <c r="AB153" s="4">
        <f t="shared" si="103"/>
        <v>21774.633391168518</v>
      </c>
      <c r="AC153" s="4">
        <f t="shared" si="103"/>
        <v>22098.142102234142</v>
      </c>
      <c r="AD153" s="4">
        <f t="shared" si="103"/>
        <v>22372.040526617286</v>
      </c>
      <c r="AE153" s="4">
        <f t="shared" si="96"/>
        <v>22593.881237223912</v>
      </c>
      <c r="AF153" s="4">
        <f t="shared" si="96"/>
        <v>22761.69379460339</v>
      </c>
      <c r="AG153" s="4">
        <f t="shared" si="96"/>
        <v>22874.022418912093</v>
      </c>
      <c r="AH153" s="4">
        <f t="shared" si="96"/>
        <v>22929.953373054701</v>
      </c>
      <c r="AI153" s="4">
        <f t="shared" si="104"/>
        <v>655987.22845738265</v>
      </c>
      <c r="AJ153" s="4">
        <f t="shared" si="111"/>
        <v>1065780.7236007848</v>
      </c>
      <c r="AK153" s="27"/>
      <c r="AL153">
        <f t="shared" si="97"/>
        <v>142</v>
      </c>
      <c r="AM153" s="14"/>
      <c r="AN153" s="14"/>
      <c r="AO153" s="4">
        <f t="shared" si="105"/>
        <v>937.5351973234616</v>
      </c>
      <c r="AP153" s="4">
        <f t="shared" si="105"/>
        <v>0</v>
      </c>
      <c r="AQ153" s="4">
        <f t="shared" si="105"/>
        <v>0</v>
      </c>
      <c r="AR153" s="4">
        <f t="shared" si="105"/>
        <v>0</v>
      </c>
      <c r="AS153" s="4">
        <f t="shared" si="105"/>
        <v>0</v>
      </c>
      <c r="AT153" s="4">
        <f t="shared" si="105"/>
        <v>0</v>
      </c>
      <c r="AU153" s="4">
        <f t="shared" si="105"/>
        <v>0</v>
      </c>
      <c r="AV153" s="4">
        <f t="shared" si="105"/>
        <v>0</v>
      </c>
      <c r="AW153" s="4">
        <f t="shared" si="105"/>
        <v>0</v>
      </c>
      <c r="AX153" s="4">
        <f t="shared" si="105"/>
        <v>0</v>
      </c>
      <c r="AY153" s="4">
        <f t="shared" si="105"/>
        <v>0</v>
      </c>
      <c r="AZ153" s="4">
        <f t="shared" si="105"/>
        <v>0</v>
      </c>
      <c r="BA153" s="4">
        <f t="shared" si="105"/>
        <v>0</v>
      </c>
      <c r="BB153" s="4">
        <f t="shared" si="105"/>
        <v>0</v>
      </c>
      <c r="BC153" s="4">
        <f t="shared" si="105"/>
        <v>0</v>
      </c>
      <c r="BD153" s="4">
        <f t="shared" si="105"/>
        <v>0</v>
      </c>
      <c r="BE153" s="4">
        <f t="shared" si="98"/>
        <v>0</v>
      </c>
      <c r="BF153" s="4">
        <f t="shared" si="98"/>
        <v>0</v>
      </c>
      <c r="BG153" s="4">
        <f t="shared" si="98"/>
        <v>0</v>
      </c>
      <c r="BH153" s="4">
        <f t="shared" si="98"/>
        <v>0</v>
      </c>
      <c r="BI153" s="4">
        <f t="shared" si="98"/>
        <v>0</v>
      </c>
      <c r="BJ153" s="4">
        <f t="shared" si="115"/>
        <v>937.5351973234616</v>
      </c>
      <c r="BK153" s="4">
        <f t="shared" si="112"/>
        <v>67073.958497199113</v>
      </c>
      <c r="BL153" s="4">
        <f t="shared" si="120"/>
        <v>1.1240308920431985</v>
      </c>
      <c r="BM153" s="4">
        <f t="shared" si="106"/>
        <v>1132854.682097984</v>
      </c>
      <c r="BN153" s="18">
        <f t="shared" si="121"/>
        <v>1.1170794706760583</v>
      </c>
      <c r="BO153" s="4">
        <f t="shared" si="107"/>
        <v>5.9207910385277192</v>
      </c>
      <c r="BP153" s="27"/>
      <c r="BQ153" s="4">
        <f>I153+AJ153+BK153+SUM(J$11:J153)</f>
        <v>4999999.9999999972</v>
      </c>
      <c r="BR153" s="27"/>
      <c r="BS153">
        <f t="shared" si="99"/>
        <v>142</v>
      </c>
      <c r="BT153" s="11">
        <f t="shared" si="100"/>
        <v>0.56238025608569631</v>
      </c>
      <c r="BU153" s="9">
        <f t="shared" si="91"/>
        <v>1261.5910430811284</v>
      </c>
      <c r="BV153" s="9">
        <f t="shared" si="91"/>
        <v>1239.0405182462869</v>
      </c>
      <c r="BW153" s="9">
        <f t="shared" si="91"/>
        <v>1292.397453514875</v>
      </c>
      <c r="BX153" s="9">
        <f t="shared" si="91"/>
        <v>1345.7005225290748</v>
      </c>
      <c r="BY153" s="9">
        <f t="shared" si="91"/>
        <v>1398.6625414367204</v>
      </c>
      <c r="BZ153" s="9">
        <f t="shared" si="91"/>
        <v>1450.9770042556274</v>
      </c>
      <c r="CA153" s="9">
        <f t="shared" si="91"/>
        <v>1502.3206810986092</v>
      </c>
      <c r="CB153" s="9">
        <f t="shared" si="91"/>
        <v>1552.356818329278</v>
      </c>
      <c r="CC153" s="9">
        <f t="shared" si="91"/>
        <v>1600.7389214152433</v>
      </c>
      <c r="CD153" s="9">
        <f t="shared" si="91"/>
        <v>1647.1150790830452</v>
      </c>
      <c r="CE153" s="9">
        <f t="shared" si="91"/>
        <v>0</v>
      </c>
      <c r="CF153" s="9">
        <f t="shared" si="91"/>
        <v>0</v>
      </c>
      <c r="CG153" s="9">
        <f t="shared" si="91"/>
        <v>0</v>
      </c>
      <c r="CH153" s="9">
        <f t="shared" si="91"/>
        <v>0</v>
      </c>
      <c r="CI153" s="9">
        <f t="shared" si="119"/>
        <v>0</v>
      </c>
      <c r="CJ153" s="9">
        <f t="shared" si="119"/>
        <v>0</v>
      </c>
      <c r="CK153" s="9">
        <f t="shared" si="119"/>
        <v>0</v>
      </c>
      <c r="CL153" s="9">
        <f t="shared" si="119"/>
        <v>0</v>
      </c>
      <c r="CM153" s="9">
        <f t="shared" si="119"/>
        <v>0</v>
      </c>
      <c r="CN153" s="9">
        <f t="shared" si="119"/>
        <v>0</v>
      </c>
      <c r="CO153" s="9">
        <f t="shared" si="119"/>
        <v>0</v>
      </c>
      <c r="CP153" s="9">
        <f t="shared" si="119"/>
        <v>0</v>
      </c>
      <c r="CQ153" s="9">
        <f t="shared" si="118"/>
        <v>14290.900582989887</v>
      </c>
      <c r="CR153" s="27"/>
    </row>
    <row r="154" spans="2:96" x14ac:dyDescent="0.2">
      <c r="B154" s="1">
        <f t="shared" si="113"/>
        <v>44003</v>
      </c>
      <c r="C154" s="8">
        <f t="shared" si="108"/>
        <v>20.428571428571427</v>
      </c>
      <c r="D154">
        <f t="shared" si="116"/>
        <v>143</v>
      </c>
      <c r="E154" s="14">
        <f t="shared" si="114"/>
        <v>0.15</v>
      </c>
      <c r="F154" s="3">
        <f t="shared" si="109"/>
        <v>2.8576511180631639</v>
      </c>
      <c r="G154" s="3">
        <f t="shared" si="101"/>
        <v>1.4189999999999996</v>
      </c>
      <c r="H154" s="27"/>
      <c r="I154" s="4">
        <f t="shared" si="110"/>
        <v>1355332.0302945976</v>
      </c>
      <c r="J154" s="4"/>
      <c r="K154" s="4">
        <f t="shared" si="102"/>
        <v>1147145.5826809742</v>
      </c>
      <c r="L154" s="4">
        <f t="shared" si="85"/>
        <v>1.1104263837013169</v>
      </c>
      <c r="N154" s="4">
        <f t="shared" si="117"/>
        <v>14290.900582989887</v>
      </c>
      <c r="O154" s="4">
        <f t="shared" si="103"/>
        <v>14058.051382652053</v>
      </c>
      <c r="P154" s="4">
        <f t="shared" si="103"/>
        <v>14688.051424734231</v>
      </c>
      <c r="Q154" s="4">
        <f t="shared" si="103"/>
        <v>15320.564564982851</v>
      </c>
      <c r="R154" s="4">
        <f t="shared" si="103"/>
        <v>15952.439154431186</v>
      </c>
      <c r="S154" s="4">
        <f t="shared" si="103"/>
        <v>16580.270807890171</v>
      </c>
      <c r="T154" s="4">
        <f t="shared" si="103"/>
        <v>17200.426088388205</v>
      </c>
      <c r="U154" s="4">
        <f t="shared" si="103"/>
        <v>17809.07330750582</v>
      </c>
      <c r="V154" s="4">
        <f t="shared" si="103"/>
        <v>18402.220461223871</v>
      </c>
      <c r="W154" s="4">
        <f t="shared" si="103"/>
        <v>18975.760073285368</v>
      </c>
      <c r="X154" s="4">
        <f t="shared" si="103"/>
        <v>19525.520455351303</v>
      </c>
      <c r="Y154" s="4">
        <f t="shared" si="103"/>
        <v>20047.322608061546</v>
      </c>
      <c r="Z154" s="4">
        <f t="shared" si="103"/>
        <v>20537.041697233919</v>
      </c>
      <c r="AA154" s="4">
        <f t="shared" si="103"/>
        <v>20990.671763591137</v>
      </c>
      <c r="AB154" s="4">
        <f t="shared" si="103"/>
        <v>21404.39208157649</v>
      </c>
      <c r="AC154" s="4">
        <f t="shared" si="103"/>
        <v>21774.633391168518</v>
      </c>
      <c r="AD154" s="4">
        <f t="shared" si="103"/>
        <v>22098.142102234142</v>
      </c>
      <c r="AE154" s="4">
        <f t="shared" si="96"/>
        <v>22372.040526617286</v>
      </c>
      <c r="AF154" s="4">
        <f t="shared" si="96"/>
        <v>22593.881237223912</v>
      </c>
      <c r="AG154" s="4">
        <f t="shared" si="96"/>
        <v>22761.69379460339</v>
      </c>
      <c r="AH154" s="4">
        <f t="shared" si="96"/>
        <v>22874.022418912093</v>
      </c>
      <c r="AI154" s="4">
        <f t="shared" si="104"/>
        <v>678917.18183043739</v>
      </c>
      <c r="AJ154" s="4">
        <f t="shared" si="111"/>
        <v>1079174.3017550949</v>
      </c>
      <c r="AK154" s="27"/>
      <c r="AL154">
        <f t="shared" si="97"/>
        <v>143</v>
      </c>
      <c r="AM154" s="14"/>
      <c r="AN154" s="14"/>
      <c r="AO154" s="4">
        <f t="shared" si="105"/>
        <v>897.32242867991829</v>
      </c>
      <c r="AP154" s="4">
        <f t="shared" si="105"/>
        <v>0</v>
      </c>
      <c r="AQ154" s="4">
        <f t="shared" si="105"/>
        <v>0</v>
      </c>
      <c r="AR154" s="4">
        <f t="shared" si="105"/>
        <v>0</v>
      </c>
      <c r="AS154" s="4">
        <f t="shared" si="105"/>
        <v>0</v>
      </c>
      <c r="AT154" s="4">
        <f t="shared" si="105"/>
        <v>0</v>
      </c>
      <c r="AU154" s="4">
        <f t="shared" si="105"/>
        <v>0</v>
      </c>
      <c r="AV154" s="4">
        <f t="shared" si="105"/>
        <v>0</v>
      </c>
      <c r="AW154" s="4">
        <f t="shared" si="105"/>
        <v>0</v>
      </c>
      <c r="AX154" s="4">
        <f t="shared" si="105"/>
        <v>0</v>
      </c>
      <c r="AY154" s="4">
        <f t="shared" si="105"/>
        <v>0</v>
      </c>
      <c r="AZ154" s="4">
        <f t="shared" si="105"/>
        <v>0</v>
      </c>
      <c r="BA154" s="4">
        <f t="shared" si="105"/>
        <v>0</v>
      </c>
      <c r="BB154" s="4">
        <f t="shared" si="105"/>
        <v>0</v>
      </c>
      <c r="BC154" s="4">
        <f t="shared" si="105"/>
        <v>0</v>
      </c>
      <c r="BD154" s="4">
        <f t="shared" si="105"/>
        <v>0</v>
      </c>
      <c r="BE154" s="4">
        <f t="shared" si="98"/>
        <v>0</v>
      </c>
      <c r="BF154" s="4">
        <f t="shared" si="98"/>
        <v>0</v>
      </c>
      <c r="BG154" s="4">
        <f t="shared" si="98"/>
        <v>0</v>
      </c>
      <c r="BH154" s="4">
        <f t="shared" si="98"/>
        <v>0</v>
      </c>
      <c r="BI154" s="4">
        <f t="shared" si="98"/>
        <v>0</v>
      </c>
      <c r="BJ154" s="4">
        <f t="shared" si="115"/>
        <v>897.32242867991829</v>
      </c>
      <c r="BK154" s="4">
        <f t="shared" si="112"/>
        <v>67971.280925879037</v>
      </c>
      <c r="BL154" s="4">
        <f t="shared" si="120"/>
        <v>1.1170794706760585</v>
      </c>
      <c r="BM154" s="4">
        <f t="shared" si="106"/>
        <v>1147145.5826809739</v>
      </c>
      <c r="BN154" s="18">
        <f t="shared" si="121"/>
        <v>1.1104263837013169</v>
      </c>
      <c r="BO154" s="4">
        <f t="shared" si="107"/>
        <v>5.9252532505093676</v>
      </c>
      <c r="BP154" s="27"/>
      <c r="BQ154" s="4">
        <f>I154+AJ154+BK154+SUM(J$11:J154)</f>
        <v>4999999.9999999981</v>
      </c>
      <c r="BR154" s="27"/>
      <c r="BS154">
        <f t="shared" si="99"/>
        <v>143</v>
      </c>
      <c r="BT154" s="11">
        <f t="shared" si="100"/>
        <v>0.55671739787733399</v>
      </c>
      <c r="BU154" s="9">
        <f t="shared" si="91"/>
        <v>1193.3989478828707</v>
      </c>
      <c r="BV154" s="9">
        <f t="shared" si="91"/>
        <v>1173.9542677463862</v>
      </c>
      <c r="BW154" s="9">
        <f t="shared" si="91"/>
        <v>1226.5640653599764</v>
      </c>
      <c r="BX154" s="9">
        <f t="shared" si="91"/>
        <v>1279.3837257943414</v>
      </c>
      <c r="BY154" s="9">
        <f t="shared" si="91"/>
        <v>1332.1500623777142</v>
      </c>
      <c r="BZ154" s="9">
        <f t="shared" si="91"/>
        <v>1384.5787830405206</v>
      </c>
      <c r="CA154" s="9">
        <f t="shared" si="91"/>
        <v>1436.3664681463335</v>
      </c>
      <c r="CB154" s="9">
        <f t="shared" si="91"/>
        <v>1487.1931425541989</v>
      </c>
      <c r="CC154" s="9">
        <f t="shared" si="91"/>
        <v>1536.7254435506377</v>
      </c>
      <c r="CD154" s="9">
        <f t="shared" si="91"/>
        <v>1584.6203656116056</v>
      </c>
      <c r="CE154" s="9">
        <f t="shared" si="91"/>
        <v>0</v>
      </c>
      <c r="CF154" s="9">
        <f t="shared" si="91"/>
        <v>0</v>
      </c>
      <c r="CG154" s="9">
        <f t="shared" si="91"/>
        <v>0</v>
      </c>
      <c r="CH154" s="9">
        <f t="shared" si="91"/>
        <v>0</v>
      </c>
      <c r="CI154" s="9">
        <f t="shared" si="119"/>
        <v>0</v>
      </c>
      <c r="CJ154" s="9">
        <f t="shared" si="119"/>
        <v>0</v>
      </c>
      <c r="CK154" s="9">
        <f t="shared" si="119"/>
        <v>0</v>
      </c>
      <c r="CL154" s="9">
        <f t="shared" si="119"/>
        <v>0</v>
      </c>
      <c r="CM154" s="9">
        <f t="shared" si="119"/>
        <v>0</v>
      </c>
      <c r="CN154" s="9">
        <f t="shared" si="119"/>
        <v>0</v>
      </c>
      <c r="CO154" s="9">
        <f t="shared" si="119"/>
        <v>0</v>
      </c>
      <c r="CP154" s="9">
        <f t="shared" si="119"/>
        <v>0</v>
      </c>
      <c r="CQ154" s="9">
        <f t="shared" si="118"/>
        <v>13634.935272064586</v>
      </c>
      <c r="CR154" s="27"/>
    </row>
    <row r="155" spans="2:96" x14ac:dyDescent="0.2">
      <c r="B155" s="1">
        <f t="shared" si="113"/>
        <v>44004</v>
      </c>
      <c r="C155" s="8">
        <f t="shared" si="108"/>
        <v>20.571428571428573</v>
      </c>
      <c r="D155">
        <f t="shared" si="116"/>
        <v>144</v>
      </c>
      <c r="E155" s="14">
        <f t="shared" si="114"/>
        <v>0.15</v>
      </c>
      <c r="F155" s="3">
        <f t="shared" si="109"/>
        <v>2.8576511180631639</v>
      </c>
      <c r="G155" s="3">
        <f t="shared" si="101"/>
        <v>1.4189999999999996</v>
      </c>
      <c r="H155" s="27"/>
      <c r="I155" s="4">
        <f t="shared" si="110"/>
        <v>1341697.0950225331</v>
      </c>
      <c r="J155" s="4"/>
      <c r="K155" s="4">
        <f t="shared" si="102"/>
        <v>1160780.5179530387</v>
      </c>
      <c r="L155" s="4">
        <f t="shared" si="85"/>
        <v>1.1040689321669757</v>
      </c>
      <c r="N155" s="4">
        <f t="shared" si="117"/>
        <v>13634.935272064586</v>
      </c>
      <c r="O155" s="4">
        <f t="shared" si="103"/>
        <v>13433.446548010494</v>
      </c>
      <c r="P155" s="4">
        <f t="shared" si="103"/>
        <v>14058.051382652053</v>
      </c>
      <c r="Q155" s="4">
        <f t="shared" si="103"/>
        <v>14688.051424734231</v>
      </c>
      <c r="R155" s="4">
        <f t="shared" si="103"/>
        <v>15320.564564982851</v>
      </c>
      <c r="S155" s="4">
        <f t="shared" si="103"/>
        <v>15952.439154431186</v>
      </c>
      <c r="T155" s="4">
        <f t="shared" si="103"/>
        <v>16580.270807890171</v>
      </c>
      <c r="U155" s="4">
        <f t="shared" si="103"/>
        <v>17200.426088388205</v>
      </c>
      <c r="V155" s="4">
        <f t="shared" si="103"/>
        <v>17809.07330750582</v>
      </c>
      <c r="W155" s="4">
        <f t="shared" si="103"/>
        <v>18402.220461223871</v>
      </c>
      <c r="X155" s="4">
        <f t="shared" si="103"/>
        <v>18975.760073285368</v>
      </c>
      <c r="Y155" s="4">
        <f t="shared" si="103"/>
        <v>19525.520455351303</v>
      </c>
      <c r="Z155" s="4">
        <f t="shared" si="103"/>
        <v>20047.322608061546</v>
      </c>
      <c r="AA155" s="4">
        <f t="shared" si="103"/>
        <v>20537.041697233919</v>
      </c>
      <c r="AB155" s="4">
        <f t="shared" si="103"/>
        <v>20990.671763591137</v>
      </c>
      <c r="AC155" s="4">
        <f t="shared" si="103"/>
        <v>21404.39208157649</v>
      </c>
      <c r="AD155" s="4">
        <f t="shared" ref="AD155:AH170" si="122">AC154*(1-AC$6)</f>
        <v>21774.633391168518</v>
      </c>
      <c r="AE155" s="4">
        <f t="shared" si="122"/>
        <v>22098.142102234142</v>
      </c>
      <c r="AF155" s="4">
        <f t="shared" si="122"/>
        <v>22372.040526617286</v>
      </c>
      <c r="AG155" s="4">
        <f t="shared" si="122"/>
        <v>22593.881237223912</v>
      </c>
      <c r="AH155" s="4">
        <f t="shared" si="122"/>
        <v>22761.69379460339</v>
      </c>
      <c r="AI155" s="4">
        <f t="shared" si="104"/>
        <v>701791.20424934942</v>
      </c>
      <c r="AJ155" s="4">
        <f t="shared" si="111"/>
        <v>1091951.78299218</v>
      </c>
      <c r="AK155" s="27"/>
      <c r="AL155">
        <f t="shared" si="97"/>
        <v>144</v>
      </c>
      <c r="AM155" s="14"/>
      <c r="AN155" s="14"/>
      <c r="AO155" s="4">
        <f t="shared" si="105"/>
        <v>857.45403497939321</v>
      </c>
      <c r="AP155" s="4">
        <f t="shared" si="105"/>
        <v>0</v>
      </c>
      <c r="AQ155" s="4">
        <f t="shared" si="105"/>
        <v>0</v>
      </c>
      <c r="AR155" s="4">
        <f t="shared" si="105"/>
        <v>0</v>
      </c>
      <c r="AS155" s="4">
        <f t="shared" si="105"/>
        <v>0</v>
      </c>
      <c r="AT155" s="4">
        <f t="shared" si="105"/>
        <v>0</v>
      </c>
      <c r="AU155" s="4">
        <f t="shared" si="105"/>
        <v>0</v>
      </c>
      <c r="AV155" s="4">
        <f t="shared" si="105"/>
        <v>0</v>
      </c>
      <c r="AW155" s="4">
        <f t="shared" si="105"/>
        <v>0</v>
      </c>
      <c r="AX155" s="4">
        <f t="shared" si="105"/>
        <v>0</v>
      </c>
      <c r="AY155" s="4">
        <f t="shared" si="105"/>
        <v>0</v>
      </c>
      <c r="AZ155" s="4">
        <f t="shared" si="105"/>
        <v>0</v>
      </c>
      <c r="BA155" s="4">
        <f t="shared" si="105"/>
        <v>0</v>
      </c>
      <c r="BB155" s="4">
        <f t="shared" si="105"/>
        <v>0</v>
      </c>
      <c r="BC155" s="4">
        <f t="shared" si="105"/>
        <v>0</v>
      </c>
      <c r="BD155" s="4">
        <f t="shared" ref="BD155:BI170" si="123">AC154*BC$8</f>
        <v>0</v>
      </c>
      <c r="BE155" s="4">
        <f t="shared" si="123"/>
        <v>0</v>
      </c>
      <c r="BF155" s="4">
        <f t="shared" si="123"/>
        <v>0</v>
      </c>
      <c r="BG155" s="4">
        <f t="shared" si="123"/>
        <v>0</v>
      </c>
      <c r="BH155" s="4">
        <f t="shared" si="123"/>
        <v>0</v>
      </c>
      <c r="BI155" s="4">
        <f t="shared" si="123"/>
        <v>0</v>
      </c>
      <c r="BJ155" s="4">
        <f t="shared" si="115"/>
        <v>857.45403497939321</v>
      </c>
      <c r="BK155" s="4">
        <f t="shared" si="112"/>
        <v>68828.734960858434</v>
      </c>
      <c r="BL155" s="4">
        <f t="shared" si="120"/>
        <v>1.1104263837013171</v>
      </c>
      <c r="BM155" s="4">
        <f t="shared" si="106"/>
        <v>1160780.5179530384</v>
      </c>
      <c r="BN155" s="18">
        <f t="shared" si="121"/>
        <v>1.1040689321669757</v>
      </c>
      <c r="BO155" s="4">
        <f t="shared" si="107"/>
        <v>5.929521894650116</v>
      </c>
      <c r="BP155" s="27"/>
      <c r="BQ155" s="4">
        <f>I155+AJ155+BK155+SUM(J$11:J155)</f>
        <v>4999999.9999999972</v>
      </c>
      <c r="BR155" s="27"/>
      <c r="BS155">
        <f t="shared" si="99"/>
        <v>144</v>
      </c>
      <c r="BT155" s="11">
        <f t="shared" si="100"/>
        <v>0.55131087608539631</v>
      </c>
      <c r="BU155" s="9">
        <f t="shared" si="91"/>
        <v>1127.5632165314398</v>
      </c>
      <c r="BV155" s="9">
        <f t="shared" si="91"/>
        <v>1110.9007777845011</v>
      </c>
      <c r="BW155" s="9">
        <f t="shared" si="91"/>
        <v>1162.5534935735132</v>
      </c>
      <c r="BX155" s="9">
        <f t="shared" si="91"/>
        <v>1214.6523748436373</v>
      </c>
      <c r="BY155" s="9">
        <f t="shared" si="91"/>
        <v>1266.9590808665362</v>
      </c>
      <c r="BZ155" s="9">
        <f t="shared" si="91"/>
        <v>1319.2129808892653</v>
      </c>
      <c r="CA155" s="9">
        <f t="shared" si="91"/>
        <v>1371.1325437246578</v>
      </c>
      <c r="CB155" s="9">
        <f t="shared" si="91"/>
        <v>1422.417296374711</v>
      </c>
      <c r="CC155" s="9">
        <f t="shared" si="91"/>
        <v>1472.7503711145121</v>
      </c>
      <c r="CD155" s="9">
        <f t="shared" si="91"/>
        <v>1521.8016426590905</v>
      </c>
      <c r="CE155" s="9">
        <f t="shared" si="91"/>
        <v>0</v>
      </c>
      <c r="CF155" s="9">
        <f t="shared" si="91"/>
        <v>0</v>
      </c>
      <c r="CG155" s="9">
        <f t="shared" si="91"/>
        <v>0</v>
      </c>
      <c r="CH155" s="9">
        <f t="shared" si="91"/>
        <v>0</v>
      </c>
      <c r="CI155" s="9">
        <f t="shared" si="119"/>
        <v>0</v>
      </c>
      <c r="CJ155" s="9">
        <f t="shared" si="119"/>
        <v>0</v>
      </c>
      <c r="CK155" s="9">
        <f t="shared" si="119"/>
        <v>0</v>
      </c>
      <c r="CL155" s="9">
        <f t="shared" si="119"/>
        <v>0</v>
      </c>
      <c r="CM155" s="9">
        <f t="shared" si="119"/>
        <v>0</v>
      </c>
      <c r="CN155" s="9">
        <f t="shared" si="119"/>
        <v>0</v>
      </c>
      <c r="CO155" s="9">
        <f t="shared" si="119"/>
        <v>0</v>
      </c>
      <c r="CP155" s="9">
        <f t="shared" si="119"/>
        <v>0</v>
      </c>
      <c r="CQ155" s="9">
        <f t="shared" si="118"/>
        <v>12989.943778361865</v>
      </c>
      <c r="CR155" s="27"/>
    </row>
    <row r="156" spans="2:96" x14ac:dyDescent="0.2">
      <c r="B156" s="1">
        <f t="shared" si="113"/>
        <v>44005</v>
      </c>
      <c r="C156" s="8">
        <f t="shared" si="108"/>
        <v>20.714285714285715</v>
      </c>
      <c r="D156">
        <f t="shared" si="116"/>
        <v>145</v>
      </c>
      <c r="E156" s="14">
        <f t="shared" si="114"/>
        <v>0.15</v>
      </c>
      <c r="F156" s="3">
        <f t="shared" si="109"/>
        <v>2.8576511180631639</v>
      </c>
      <c r="G156" s="3">
        <f t="shared" si="101"/>
        <v>1.4189999999999996</v>
      </c>
      <c r="H156" s="27"/>
      <c r="I156" s="4">
        <f t="shared" si="110"/>
        <v>1328707.1512441712</v>
      </c>
      <c r="J156" s="4"/>
      <c r="K156" s="4">
        <f t="shared" si="102"/>
        <v>1173770.4617314006</v>
      </c>
      <c r="L156" s="4">
        <f t="shared" si="85"/>
        <v>1.0980032228301762</v>
      </c>
      <c r="N156" s="4">
        <f t="shared" si="117"/>
        <v>12989.943778361865</v>
      </c>
      <c r="O156" s="4">
        <f t="shared" ref="O156:AD171" si="124">N155*(1-N$6)</f>
        <v>12816.83915574071</v>
      </c>
      <c r="P156" s="4">
        <f t="shared" si="124"/>
        <v>13433.446548010494</v>
      </c>
      <c r="Q156" s="4">
        <f t="shared" si="124"/>
        <v>14058.051382652053</v>
      </c>
      <c r="R156" s="4">
        <f t="shared" si="124"/>
        <v>14688.051424734231</v>
      </c>
      <c r="S156" s="4">
        <f t="shared" si="124"/>
        <v>15320.564564982851</v>
      </c>
      <c r="T156" s="4">
        <f t="shared" si="124"/>
        <v>15952.439154431186</v>
      </c>
      <c r="U156" s="4">
        <f t="shared" si="124"/>
        <v>16580.270807890171</v>
      </c>
      <c r="V156" s="4">
        <f t="shared" si="124"/>
        <v>17200.426088388205</v>
      </c>
      <c r="W156" s="4">
        <f t="shared" si="124"/>
        <v>17809.07330750582</v>
      </c>
      <c r="X156" s="4">
        <f t="shared" si="124"/>
        <v>18402.220461223871</v>
      </c>
      <c r="Y156" s="4">
        <f t="shared" si="124"/>
        <v>18975.760073285368</v>
      </c>
      <c r="Z156" s="4">
        <f t="shared" si="124"/>
        <v>19525.520455351303</v>
      </c>
      <c r="AA156" s="4">
        <f t="shared" si="124"/>
        <v>20047.322608061546</v>
      </c>
      <c r="AB156" s="4">
        <f t="shared" si="124"/>
        <v>20537.041697233919</v>
      </c>
      <c r="AC156" s="4">
        <f t="shared" si="124"/>
        <v>20990.671763591137</v>
      </c>
      <c r="AD156" s="4">
        <f t="shared" si="124"/>
        <v>21404.39208157649</v>
      </c>
      <c r="AE156" s="4">
        <f t="shared" si="122"/>
        <v>21774.633391168518</v>
      </c>
      <c r="AF156" s="4">
        <f t="shared" si="122"/>
        <v>22098.142102234142</v>
      </c>
      <c r="AG156" s="4">
        <f t="shared" si="122"/>
        <v>22372.040526617286</v>
      </c>
      <c r="AH156" s="4">
        <f t="shared" si="122"/>
        <v>22593.881237223912</v>
      </c>
      <c r="AI156" s="4">
        <f t="shared" si="104"/>
        <v>724552.89804395277</v>
      </c>
      <c r="AJ156" s="4">
        <f t="shared" si="111"/>
        <v>1104123.6306542177</v>
      </c>
      <c r="AK156" s="27"/>
      <c r="AL156">
        <f t="shared" si="97"/>
        <v>145</v>
      </c>
      <c r="AM156" s="14"/>
      <c r="AN156" s="14"/>
      <c r="AO156" s="4">
        <f t="shared" ref="AO156:BD171" si="125">N155*AN$8</f>
        <v>818.09611632387509</v>
      </c>
      <c r="AP156" s="4">
        <f t="shared" si="125"/>
        <v>0</v>
      </c>
      <c r="AQ156" s="4">
        <f t="shared" si="125"/>
        <v>0</v>
      </c>
      <c r="AR156" s="4">
        <f t="shared" si="125"/>
        <v>0</v>
      </c>
      <c r="AS156" s="4">
        <f t="shared" si="125"/>
        <v>0</v>
      </c>
      <c r="AT156" s="4">
        <f t="shared" si="125"/>
        <v>0</v>
      </c>
      <c r="AU156" s="4">
        <f t="shared" si="125"/>
        <v>0</v>
      </c>
      <c r="AV156" s="4">
        <f t="shared" si="125"/>
        <v>0</v>
      </c>
      <c r="AW156" s="4">
        <f t="shared" si="125"/>
        <v>0</v>
      </c>
      <c r="AX156" s="4">
        <f t="shared" si="125"/>
        <v>0</v>
      </c>
      <c r="AY156" s="4">
        <f t="shared" si="125"/>
        <v>0</v>
      </c>
      <c r="AZ156" s="4">
        <f t="shared" si="125"/>
        <v>0</v>
      </c>
      <c r="BA156" s="4">
        <f t="shared" si="125"/>
        <v>0</v>
      </c>
      <c r="BB156" s="4">
        <f t="shared" si="125"/>
        <v>0</v>
      </c>
      <c r="BC156" s="4">
        <f t="shared" si="125"/>
        <v>0</v>
      </c>
      <c r="BD156" s="4">
        <f t="shared" si="125"/>
        <v>0</v>
      </c>
      <c r="BE156" s="4">
        <f t="shared" si="123"/>
        <v>0</v>
      </c>
      <c r="BF156" s="4">
        <f t="shared" si="123"/>
        <v>0</v>
      </c>
      <c r="BG156" s="4">
        <f t="shared" si="123"/>
        <v>0</v>
      </c>
      <c r="BH156" s="4">
        <f t="shared" si="123"/>
        <v>0</v>
      </c>
      <c r="BI156" s="4">
        <f t="shared" si="123"/>
        <v>0</v>
      </c>
      <c r="BJ156" s="4">
        <f t="shared" si="115"/>
        <v>818.09611632387509</v>
      </c>
      <c r="BK156" s="4">
        <f t="shared" si="112"/>
        <v>69646.831077182302</v>
      </c>
      <c r="BL156" s="4">
        <f t="shared" si="120"/>
        <v>1.1040689321669759</v>
      </c>
      <c r="BM156" s="4">
        <f t="shared" si="106"/>
        <v>1173770.4617313999</v>
      </c>
      <c r="BN156" s="18">
        <f t="shared" si="121"/>
        <v>1.0980032228301757</v>
      </c>
      <c r="BO156" s="4">
        <f t="shared" si="107"/>
        <v>5.933598889040705</v>
      </c>
      <c r="BP156" s="27"/>
      <c r="BQ156" s="4">
        <f>I156+AJ156+BK156+SUM(J$11:J156)</f>
        <v>4999999.9999999963</v>
      </c>
      <c r="BR156" s="27"/>
      <c r="BS156">
        <f t="shared" si="99"/>
        <v>145</v>
      </c>
      <c r="BT156" s="11">
        <f t="shared" si="100"/>
        <v>0.54615683142883997</v>
      </c>
      <c r="BU156" s="9">
        <f t="shared" si="91"/>
        <v>1064.1819801643333</v>
      </c>
      <c r="BV156" s="9">
        <f t="shared" si="91"/>
        <v>1050.0006393348651</v>
      </c>
      <c r="BW156" s="9">
        <f t="shared" si="91"/>
        <v>1100.5152902745149</v>
      </c>
      <c r="BX156" s="9">
        <f t="shared" si="91"/>
        <v>1151.6851198819602</v>
      </c>
      <c r="BY156" s="9">
        <f t="shared" si="91"/>
        <v>1203.296943899506</v>
      </c>
      <c r="BZ156" s="9">
        <f t="shared" si="91"/>
        <v>1255.1146497767998</v>
      </c>
      <c r="CA156" s="9">
        <f t="shared" si="91"/>
        <v>1306.880043321825</v>
      </c>
      <c r="CB156" s="9">
        <f t="shared" si="91"/>
        <v>1358.3142253004082</v>
      </c>
      <c r="CC156" s="9">
        <f t="shared" si="91"/>
        <v>1409.1195317490085</v>
      </c>
      <c r="CD156" s="9">
        <f t="shared" si="91"/>
        <v>1458.9820572466965</v>
      </c>
      <c r="CE156" s="9">
        <f t="shared" si="91"/>
        <v>0</v>
      </c>
      <c r="CF156" s="9">
        <f t="shared" si="91"/>
        <v>0</v>
      </c>
      <c r="CG156" s="9">
        <f t="shared" si="91"/>
        <v>0</v>
      </c>
      <c r="CH156" s="9">
        <f t="shared" si="91"/>
        <v>0</v>
      </c>
      <c r="CI156" s="9">
        <f t="shared" si="119"/>
        <v>0</v>
      </c>
      <c r="CJ156" s="9">
        <f t="shared" si="119"/>
        <v>0</v>
      </c>
      <c r="CK156" s="9">
        <f t="shared" si="119"/>
        <v>0</v>
      </c>
      <c r="CL156" s="9">
        <f t="shared" si="119"/>
        <v>0</v>
      </c>
      <c r="CM156" s="9">
        <f t="shared" si="119"/>
        <v>0</v>
      </c>
      <c r="CN156" s="9">
        <f t="shared" si="119"/>
        <v>0</v>
      </c>
      <c r="CO156" s="9">
        <f t="shared" si="119"/>
        <v>0</v>
      </c>
      <c r="CP156" s="9">
        <f t="shared" si="119"/>
        <v>0</v>
      </c>
      <c r="CQ156" s="9">
        <f t="shared" si="118"/>
        <v>12358.090480949917</v>
      </c>
      <c r="CR156" s="27"/>
    </row>
    <row r="157" spans="2:96" x14ac:dyDescent="0.2">
      <c r="B157" s="1">
        <f t="shared" si="113"/>
        <v>44006</v>
      </c>
      <c r="C157" s="8">
        <f t="shared" si="108"/>
        <v>20.857142857142858</v>
      </c>
      <c r="D157">
        <f t="shared" si="116"/>
        <v>146</v>
      </c>
      <c r="E157" s="14">
        <f t="shared" si="114"/>
        <v>0.15</v>
      </c>
      <c r="F157" s="3">
        <f t="shared" si="109"/>
        <v>2.8576511180631639</v>
      </c>
      <c r="G157" s="3">
        <f t="shared" si="101"/>
        <v>1.4189999999999996</v>
      </c>
      <c r="H157" s="27"/>
      <c r="I157" s="4">
        <f t="shared" si="110"/>
        <v>1316349.0607632212</v>
      </c>
      <c r="J157" s="4"/>
      <c r="K157" s="4">
        <f t="shared" si="102"/>
        <v>1186128.5522123505</v>
      </c>
      <c r="L157" s="4">
        <f t="shared" si="85"/>
        <v>1.0922242966467111</v>
      </c>
      <c r="N157" s="4">
        <f t="shared" si="117"/>
        <v>12358.090480949917</v>
      </c>
      <c r="O157" s="4">
        <f t="shared" si="124"/>
        <v>12210.547151660152</v>
      </c>
      <c r="P157" s="4">
        <f t="shared" si="124"/>
        <v>12816.83915574071</v>
      </c>
      <c r="Q157" s="4">
        <f t="shared" si="124"/>
        <v>13433.446548010494</v>
      </c>
      <c r="R157" s="4">
        <f t="shared" si="124"/>
        <v>14058.051382652053</v>
      </c>
      <c r="S157" s="4">
        <f t="shared" si="124"/>
        <v>14688.051424734231</v>
      </c>
      <c r="T157" s="4">
        <f t="shared" si="124"/>
        <v>15320.564564982851</v>
      </c>
      <c r="U157" s="4">
        <f t="shared" si="124"/>
        <v>15952.439154431186</v>
      </c>
      <c r="V157" s="4">
        <f t="shared" si="124"/>
        <v>16580.270807890171</v>
      </c>
      <c r="W157" s="4">
        <f t="shared" si="124"/>
        <v>17200.426088388205</v>
      </c>
      <c r="X157" s="4">
        <f t="shared" si="124"/>
        <v>17809.07330750582</v>
      </c>
      <c r="Y157" s="4">
        <f t="shared" si="124"/>
        <v>18402.220461223871</v>
      </c>
      <c r="Z157" s="4">
        <f t="shared" si="124"/>
        <v>18975.760073285368</v>
      </c>
      <c r="AA157" s="4">
        <f t="shared" si="124"/>
        <v>19525.520455351303</v>
      </c>
      <c r="AB157" s="4">
        <f t="shared" si="124"/>
        <v>20047.322608061546</v>
      </c>
      <c r="AC157" s="4">
        <f t="shared" si="124"/>
        <v>20537.041697233919</v>
      </c>
      <c r="AD157" s="4">
        <f t="shared" si="124"/>
        <v>20990.671763591137</v>
      </c>
      <c r="AE157" s="4">
        <f t="shared" si="122"/>
        <v>21404.39208157649</v>
      </c>
      <c r="AF157" s="4">
        <f t="shared" si="122"/>
        <v>21774.633391168518</v>
      </c>
      <c r="AG157" s="4">
        <f t="shared" si="122"/>
        <v>22098.142102234142</v>
      </c>
      <c r="AH157" s="4">
        <f t="shared" si="122"/>
        <v>22372.040526617286</v>
      </c>
      <c r="AI157" s="4">
        <f t="shared" si="104"/>
        <v>747146.77928117663</v>
      </c>
      <c r="AJ157" s="4">
        <f t="shared" si="111"/>
        <v>1115702.3245084658</v>
      </c>
      <c r="AK157" s="27"/>
      <c r="AL157">
        <f t="shared" si="97"/>
        <v>146</v>
      </c>
      <c r="AM157" s="14"/>
      <c r="AN157" s="14"/>
      <c r="AO157" s="4">
        <f t="shared" si="125"/>
        <v>779.39662670171185</v>
      </c>
      <c r="AP157" s="4">
        <f t="shared" si="125"/>
        <v>0</v>
      </c>
      <c r="AQ157" s="4">
        <f t="shared" si="125"/>
        <v>0</v>
      </c>
      <c r="AR157" s="4">
        <f t="shared" si="125"/>
        <v>0</v>
      </c>
      <c r="AS157" s="4">
        <f t="shared" si="125"/>
        <v>0</v>
      </c>
      <c r="AT157" s="4">
        <f t="shared" si="125"/>
        <v>0</v>
      </c>
      <c r="AU157" s="4">
        <f t="shared" si="125"/>
        <v>0</v>
      </c>
      <c r="AV157" s="4">
        <f t="shared" si="125"/>
        <v>0</v>
      </c>
      <c r="AW157" s="4">
        <f t="shared" si="125"/>
        <v>0</v>
      </c>
      <c r="AX157" s="4">
        <f t="shared" si="125"/>
        <v>0</v>
      </c>
      <c r="AY157" s="4">
        <f t="shared" si="125"/>
        <v>0</v>
      </c>
      <c r="AZ157" s="4">
        <f t="shared" si="125"/>
        <v>0</v>
      </c>
      <c r="BA157" s="4">
        <f t="shared" si="125"/>
        <v>0</v>
      </c>
      <c r="BB157" s="4">
        <f t="shared" si="125"/>
        <v>0</v>
      </c>
      <c r="BC157" s="4">
        <f t="shared" si="125"/>
        <v>0</v>
      </c>
      <c r="BD157" s="4">
        <f t="shared" si="125"/>
        <v>0</v>
      </c>
      <c r="BE157" s="4">
        <f t="shared" si="123"/>
        <v>0</v>
      </c>
      <c r="BF157" s="4">
        <f t="shared" si="123"/>
        <v>0</v>
      </c>
      <c r="BG157" s="4">
        <f t="shared" si="123"/>
        <v>0</v>
      </c>
      <c r="BH157" s="4">
        <f t="shared" si="123"/>
        <v>0</v>
      </c>
      <c r="BI157" s="4">
        <f t="shared" si="123"/>
        <v>0</v>
      </c>
      <c r="BJ157" s="4">
        <f t="shared" si="115"/>
        <v>779.39662670171185</v>
      </c>
      <c r="BK157" s="4">
        <f t="shared" si="112"/>
        <v>70426.227703884011</v>
      </c>
      <c r="BL157" s="4">
        <f t="shared" si="120"/>
        <v>1.0980032228301764</v>
      </c>
      <c r="BM157" s="4">
        <f t="shared" si="106"/>
        <v>1186128.5522123498</v>
      </c>
      <c r="BN157" s="18">
        <f t="shared" si="121"/>
        <v>1.0922242966467108</v>
      </c>
      <c r="BO157" s="4">
        <f t="shared" si="107"/>
        <v>5.937486925217847</v>
      </c>
      <c r="BP157" s="27"/>
      <c r="BQ157" s="4">
        <f>I157+AJ157+BK157+SUM(J$11:J157)</f>
        <v>4999999.9999999972</v>
      </c>
      <c r="BR157" s="27"/>
      <c r="BS157">
        <f t="shared" si="99"/>
        <v>146</v>
      </c>
      <c r="BT157" s="11">
        <f t="shared" si="100"/>
        <v>0.54125051334644003</v>
      </c>
      <c r="BU157" s="9">
        <f t="shared" si="91"/>
        <v>1003.3234225193844</v>
      </c>
      <c r="BV157" s="9">
        <f t="shared" si="91"/>
        <v>991.34473711154521</v>
      </c>
      <c r="BW157" s="9">
        <f t="shared" si="91"/>
        <v>1040.5681158785119</v>
      </c>
      <c r="BX157" s="9">
        <f t="shared" si="91"/>
        <v>1090.6289760183963</v>
      </c>
      <c r="BY157" s="9">
        <f t="shared" si="91"/>
        <v>1141.3391291266582</v>
      </c>
      <c r="BZ157" s="9">
        <f t="shared" si="91"/>
        <v>1192.4873060544469</v>
      </c>
      <c r="CA157" s="9">
        <f t="shared" si="91"/>
        <v>1243.8395153331371</v>
      </c>
      <c r="CB157" s="9">
        <f t="shared" si="91"/>
        <v>1295.1398822195592</v>
      </c>
      <c r="CC157" s="9">
        <f t="shared" si="91"/>
        <v>1346.1120129290323</v>
      </c>
      <c r="CD157" s="9">
        <f t="shared" si="91"/>
        <v>1396.4609175176422</v>
      </c>
      <c r="CE157" s="9">
        <f t="shared" si="91"/>
        <v>0</v>
      </c>
      <c r="CF157" s="9">
        <f t="shared" si="91"/>
        <v>0</v>
      </c>
      <c r="CG157" s="9">
        <f t="shared" si="91"/>
        <v>0</v>
      </c>
      <c r="CH157" s="9">
        <f t="shared" si="91"/>
        <v>0</v>
      </c>
      <c r="CI157" s="9">
        <f t="shared" si="119"/>
        <v>0</v>
      </c>
      <c r="CJ157" s="9">
        <f t="shared" si="119"/>
        <v>0</v>
      </c>
      <c r="CK157" s="9">
        <f t="shared" si="119"/>
        <v>0</v>
      </c>
      <c r="CL157" s="9">
        <f t="shared" si="119"/>
        <v>0</v>
      </c>
      <c r="CM157" s="9">
        <f t="shared" si="119"/>
        <v>0</v>
      </c>
      <c r="CN157" s="9">
        <f t="shared" si="119"/>
        <v>0</v>
      </c>
      <c r="CO157" s="9">
        <f t="shared" si="119"/>
        <v>0</v>
      </c>
      <c r="CP157" s="9">
        <f t="shared" si="119"/>
        <v>0</v>
      </c>
      <c r="CQ157" s="9">
        <f t="shared" si="118"/>
        <v>11741.244014708313</v>
      </c>
      <c r="CR157" s="27"/>
    </row>
    <row r="158" spans="2:96" x14ac:dyDescent="0.2">
      <c r="B158" s="1">
        <f t="shared" si="113"/>
        <v>44007</v>
      </c>
      <c r="C158" s="8">
        <f t="shared" si="108"/>
        <v>21</v>
      </c>
      <c r="D158">
        <f t="shared" si="116"/>
        <v>147</v>
      </c>
      <c r="E158" s="14">
        <f t="shared" si="114"/>
        <v>0.15</v>
      </c>
      <c r="F158" s="3">
        <f t="shared" si="109"/>
        <v>2.8576511180631639</v>
      </c>
      <c r="G158" s="3">
        <f t="shared" si="101"/>
        <v>1.4189999999999996</v>
      </c>
      <c r="H158" s="27"/>
      <c r="I158" s="4">
        <f t="shared" si="110"/>
        <v>1304607.8167485129</v>
      </c>
      <c r="J158" s="4"/>
      <c r="K158" s="4">
        <f t="shared" si="102"/>
        <v>1197869.7962270589</v>
      </c>
      <c r="L158" s="4">
        <f t="shared" si="85"/>
        <v>1.0867262574472885</v>
      </c>
      <c r="N158" s="4">
        <f t="shared" si="117"/>
        <v>11741.244014708313</v>
      </c>
      <c r="O158" s="4">
        <f t="shared" si="124"/>
        <v>11616.605052092922</v>
      </c>
      <c r="P158" s="4">
        <f t="shared" si="124"/>
        <v>12210.547151660152</v>
      </c>
      <c r="Q158" s="4">
        <f t="shared" si="124"/>
        <v>12816.83915574071</v>
      </c>
      <c r="R158" s="4">
        <f t="shared" si="124"/>
        <v>13433.446548010494</v>
      </c>
      <c r="S158" s="4">
        <f t="shared" si="124"/>
        <v>14058.051382652053</v>
      </c>
      <c r="T158" s="4">
        <f t="shared" si="124"/>
        <v>14688.051424734231</v>
      </c>
      <c r="U158" s="4">
        <f t="shared" si="124"/>
        <v>15320.564564982851</v>
      </c>
      <c r="V158" s="4">
        <f t="shared" si="124"/>
        <v>15952.439154431186</v>
      </c>
      <c r="W158" s="4">
        <f t="shared" si="124"/>
        <v>16580.270807890171</v>
      </c>
      <c r="X158" s="4">
        <f t="shared" si="124"/>
        <v>17200.426088388205</v>
      </c>
      <c r="Y158" s="4">
        <f t="shared" si="124"/>
        <v>17809.07330750582</v>
      </c>
      <c r="Z158" s="4">
        <f t="shared" si="124"/>
        <v>18402.220461223871</v>
      </c>
      <c r="AA158" s="4">
        <f t="shared" si="124"/>
        <v>18975.760073285368</v>
      </c>
      <c r="AB158" s="4">
        <f t="shared" si="124"/>
        <v>19525.520455351303</v>
      </c>
      <c r="AC158" s="4">
        <f t="shared" si="124"/>
        <v>20047.322608061546</v>
      </c>
      <c r="AD158" s="4">
        <f t="shared" si="124"/>
        <v>20537.041697233919</v>
      </c>
      <c r="AE158" s="4">
        <f t="shared" si="122"/>
        <v>20990.671763591137</v>
      </c>
      <c r="AF158" s="4">
        <f t="shared" si="122"/>
        <v>21404.39208157649</v>
      </c>
      <c r="AG158" s="4">
        <f t="shared" si="122"/>
        <v>21774.633391168518</v>
      </c>
      <c r="AH158" s="4">
        <f t="shared" si="122"/>
        <v>22098.142102234142</v>
      </c>
      <c r="AI158" s="4">
        <f t="shared" si="104"/>
        <v>769518.81980779395</v>
      </c>
      <c r="AJ158" s="4">
        <f t="shared" si="111"/>
        <v>1126702.0830943172</v>
      </c>
      <c r="AK158" s="27"/>
      <c r="AL158">
        <f t="shared" si="97"/>
        <v>147</v>
      </c>
      <c r="AM158" s="14"/>
      <c r="AN158" s="14"/>
      <c r="AO158" s="4">
        <f t="shared" si="125"/>
        <v>741.48542885699499</v>
      </c>
      <c r="AP158" s="4">
        <f t="shared" si="125"/>
        <v>0</v>
      </c>
      <c r="AQ158" s="4">
        <f t="shared" si="125"/>
        <v>0</v>
      </c>
      <c r="AR158" s="4">
        <f t="shared" si="125"/>
        <v>0</v>
      </c>
      <c r="AS158" s="4">
        <f t="shared" si="125"/>
        <v>0</v>
      </c>
      <c r="AT158" s="4">
        <f t="shared" si="125"/>
        <v>0</v>
      </c>
      <c r="AU158" s="4">
        <f t="shared" si="125"/>
        <v>0</v>
      </c>
      <c r="AV158" s="4">
        <f t="shared" si="125"/>
        <v>0</v>
      </c>
      <c r="AW158" s="4">
        <f t="shared" si="125"/>
        <v>0</v>
      </c>
      <c r="AX158" s="4">
        <f t="shared" si="125"/>
        <v>0</v>
      </c>
      <c r="AY158" s="4">
        <f t="shared" si="125"/>
        <v>0</v>
      </c>
      <c r="AZ158" s="4">
        <f t="shared" si="125"/>
        <v>0</v>
      </c>
      <c r="BA158" s="4">
        <f t="shared" si="125"/>
        <v>0</v>
      </c>
      <c r="BB158" s="4">
        <f t="shared" si="125"/>
        <v>0</v>
      </c>
      <c r="BC158" s="4">
        <f t="shared" si="125"/>
        <v>0</v>
      </c>
      <c r="BD158" s="4">
        <f t="shared" si="125"/>
        <v>0</v>
      </c>
      <c r="BE158" s="4">
        <f t="shared" si="123"/>
        <v>0</v>
      </c>
      <c r="BF158" s="4">
        <f t="shared" si="123"/>
        <v>0</v>
      </c>
      <c r="BG158" s="4">
        <f t="shared" si="123"/>
        <v>0</v>
      </c>
      <c r="BH158" s="4">
        <f t="shared" si="123"/>
        <v>0</v>
      </c>
      <c r="BI158" s="4">
        <f t="shared" si="123"/>
        <v>0</v>
      </c>
      <c r="BJ158" s="4">
        <f t="shared" si="115"/>
        <v>741.48542885699499</v>
      </c>
      <c r="BK158" s="4">
        <f t="shared" si="112"/>
        <v>71167.713132741002</v>
      </c>
      <c r="BL158" s="4">
        <f t="shared" si="120"/>
        <v>1.0922242966467111</v>
      </c>
      <c r="BM158" s="4">
        <f t="shared" si="106"/>
        <v>1197869.7962270582</v>
      </c>
      <c r="BN158" s="18">
        <f t="shared" si="121"/>
        <v>1.086726257447288</v>
      </c>
      <c r="BO158" s="4">
        <f t="shared" si="107"/>
        <v>5.9411893810912195</v>
      </c>
      <c r="BP158" s="27"/>
      <c r="BQ158" s="4">
        <f>I158+AJ158+BK158+SUM(J$11:J158)</f>
        <v>4999999.9999999972</v>
      </c>
      <c r="BR158" s="27"/>
      <c r="BS158">
        <f t="shared" si="99"/>
        <v>147</v>
      </c>
      <c r="BT158" s="11">
        <f t="shared" si="100"/>
        <v>0.53658639601346092</v>
      </c>
      <c r="BU158" s="9">
        <f t="shared" si="91"/>
        <v>945.02877158504282</v>
      </c>
      <c r="BV158" s="9">
        <f t="shared" si="91"/>
        <v>934.9968358221455</v>
      </c>
      <c r="BW158" s="9">
        <f t="shared" si="91"/>
        <v>982.8020234192627</v>
      </c>
      <c r="BX158" s="9">
        <f t="shared" si="91"/>
        <v>1031.6012296294675</v>
      </c>
      <c r="BY158" s="9">
        <f t="shared" si="91"/>
        <v>1081.2307003854626</v>
      </c>
      <c r="BZ158" s="9">
        <f t="shared" si="91"/>
        <v>1131.5038689583976</v>
      </c>
      <c r="CA158" s="9">
        <f t="shared" si="91"/>
        <v>1182.2112867687781</v>
      </c>
      <c r="CB158" s="9">
        <f t="shared" si="91"/>
        <v>1233.1209787223527</v>
      </c>
      <c r="CC158" s="9">
        <f t="shared" si="91"/>
        <v>1283.9792750250379</v>
      </c>
      <c r="CD158" s="9">
        <f t="shared" si="91"/>
        <v>1334.5121636599472</v>
      </c>
      <c r="CE158" s="9">
        <f t="shared" si="91"/>
        <v>0</v>
      </c>
      <c r="CF158" s="9">
        <f t="shared" si="91"/>
        <v>0</v>
      </c>
      <c r="CG158" s="9">
        <f t="shared" si="91"/>
        <v>0</v>
      </c>
      <c r="CH158" s="9">
        <f t="shared" si="91"/>
        <v>0</v>
      </c>
      <c r="CI158" s="9">
        <f t="shared" si="119"/>
        <v>0</v>
      </c>
      <c r="CJ158" s="9">
        <f t="shared" si="119"/>
        <v>0</v>
      </c>
      <c r="CK158" s="9">
        <f t="shared" si="119"/>
        <v>0</v>
      </c>
      <c r="CL158" s="9">
        <f t="shared" si="119"/>
        <v>0</v>
      </c>
      <c r="CM158" s="9">
        <f t="shared" si="119"/>
        <v>0</v>
      </c>
      <c r="CN158" s="9">
        <f t="shared" si="119"/>
        <v>0</v>
      </c>
      <c r="CO158" s="9">
        <f t="shared" si="119"/>
        <v>0</v>
      </c>
      <c r="CP158" s="9">
        <f t="shared" si="119"/>
        <v>0</v>
      </c>
      <c r="CQ158" s="9">
        <f t="shared" si="118"/>
        <v>11140.987133975896</v>
      </c>
      <c r="CR158" s="27"/>
    </row>
    <row r="159" spans="2:96" x14ac:dyDescent="0.2">
      <c r="B159" s="1">
        <f t="shared" si="113"/>
        <v>44008</v>
      </c>
      <c r="C159" s="8">
        <f t="shared" si="108"/>
        <v>21.142857142857142</v>
      </c>
      <c r="D159">
        <f t="shared" si="116"/>
        <v>148</v>
      </c>
      <c r="E159" s="14">
        <f t="shared" si="114"/>
        <v>0.15</v>
      </c>
      <c r="F159" s="3">
        <f t="shared" si="109"/>
        <v>2.8576511180631639</v>
      </c>
      <c r="G159" s="3">
        <f t="shared" si="101"/>
        <v>1.4189999999999996</v>
      </c>
      <c r="H159" s="27"/>
      <c r="I159" s="4">
        <f t="shared" si="110"/>
        <v>1293466.8296145371</v>
      </c>
      <c r="J159" s="4"/>
      <c r="K159" s="4">
        <f t="shared" si="102"/>
        <v>1209010.7833610347</v>
      </c>
      <c r="L159" s="4">
        <f t="shared" si="85"/>
        <v>1.0815023986498609</v>
      </c>
      <c r="N159" s="4">
        <f t="shared" si="117"/>
        <v>11140.987133975896</v>
      </c>
      <c r="O159" s="4">
        <f t="shared" si="124"/>
        <v>11036.769373825813</v>
      </c>
      <c r="P159" s="4">
        <f t="shared" si="124"/>
        <v>11616.605052092922</v>
      </c>
      <c r="Q159" s="4">
        <f t="shared" si="124"/>
        <v>12210.547151660152</v>
      </c>
      <c r="R159" s="4">
        <f t="shared" si="124"/>
        <v>12816.83915574071</v>
      </c>
      <c r="S159" s="4">
        <f t="shared" si="124"/>
        <v>13433.446548010494</v>
      </c>
      <c r="T159" s="4">
        <f t="shared" si="124"/>
        <v>14058.051382652053</v>
      </c>
      <c r="U159" s="4">
        <f t="shared" si="124"/>
        <v>14688.051424734231</v>
      </c>
      <c r="V159" s="4">
        <f t="shared" si="124"/>
        <v>15320.564564982851</v>
      </c>
      <c r="W159" s="4">
        <f t="shared" si="124"/>
        <v>15952.439154431186</v>
      </c>
      <c r="X159" s="4">
        <f t="shared" si="124"/>
        <v>16580.270807890171</v>
      </c>
      <c r="Y159" s="4">
        <f t="shared" si="124"/>
        <v>17200.426088388205</v>
      </c>
      <c r="Z159" s="4">
        <f t="shared" si="124"/>
        <v>17809.07330750582</v>
      </c>
      <c r="AA159" s="4">
        <f t="shared" si="124"/>
        <v>18402.220461223871</v>
      </c>
      <c r="AB159" s="4">
        <f t="shared" si="124"/>
        <v>18975.760073285368</v>
      </c>
      <c r="AC159" s="4">
        <f t="shared" si="124"/>
        <v>19525.520455351303</v>
      </c>
      <c r="AD159" s="4">
        <f t="shared" si="124"/>
        <v>20047.322608061546</v>
      </c>
      <c r="AE159" s="4">
        <f t="shared" si="122"/>
        <v>20537.041697233919</v>
      </c>
      <c r="AF159" s="4">
        <f t="shared" si="122"/>
        <v>20990.671763591137</v>
      </c>
      <c r="AG159" s="4">
        <f t="shared" si="122"/>
        <v>21404.39208157649</v>
      </c>
      <c r="AH159" s="4">
        <f t="shared" si="122"/>
        <v>21774.633391168518</v>
      </c>
      <c r="AI159" s="4">
        <f t="shared" si="104"/>
        <v>791616.96191002813</v>
      </c>
      <c r="AJ159" s="4">
        <f t="shared" si="111"/>
        <v>1137138.5955874107</v>
      </c>
      <c r="AK159" s="27"/>
      <c r="AL159">
        <f t="shared" si="97"/>
        <v>148</v>
      </c>
      <c r="AM159" s="14"/>
      <c r="AN159" s="14"/>
      <c r="AO159" s="4">
        <f t="shared" si="125"/>
        <v>704.47464088249876</v>
      </c>
      <c r="AP159" s="4">
        <f t="shared" si="125"/>
        <v>0</v>
      </c>
      <c r="AQ159" s="4">
        <f t="shared" si="125"/>
        <v>0</v>
      </c>
      <c r="AR159" s="4">
        <f t="shared" si="125"/>
        <v>0</v>
      </c>
      <c r="AS159" s="4">
        <f t="shared" si="125"/>
        <v>0</v>
      </c>
      <c r="AT159" s="4">
        <f t="shared" si="125"/>
        <v>0</v>
      </c>
      <c r="AU159" s="4">
        <f t="shared" si="125"/>
        <v>0</v>
      </c>
      <c r="AV159" s="4">
        <f t="shared" si="125"/>
        <v>0</v>
      </c>
      <c r="AW159" s="4">
        <f t="shared" si="125"/>
        <v>0</v>
      </c>
      <c r="AX159" s="4">
        <f t="shared" si="125"/>
        <v>0</v>
      </c>
      <c r="AY159" s="4">
        <f t="shared" si="125"/>
        <v>0</v>
      </c>
      <c r="AZ159" s="4">
        <f t="shared" si="125"/>
        <v>0</v>
      </c>
      <c r="BA159" s="4">
        <f t="shared" si="125"/>
        <v>0</v>
      </c>
      <c r="BB159" s="4">
        <f t="shared" si="125"/>
        <v>0</v>
      </c>
      <c r="BC159" s="4">
        <f t="shared" si="125"/>
        <v>0</v>
      </c>
      <c r="BD159" s="4">
        <f t="shared" si="125"/>
        <v>0</v>
      </c>
      <c r="BE159" s="4">
        <f t="shared" si="123"/>
        <v>0</v>
      </c>
      <c r="BF159" s="4">
        <f t="shared" si="123"/>
        <v>0</v>
      </c>
      <c r="BG159" s="4">
        <f t="shared" si="123"/>
        <v>0</v>
      </c>
      <c r="BH159" s="4">
        <f t="shared" si="123"/>
        <v>0</v>
      </c>
      <c r="BI159" s="4">
        <f t="shared" si="123"/>
        <v>0</v>
      </c>
      <c r="BJ159" s="4">
        <f t="shared" si="115"/>
        <v>704.47464088249876</v>
      </c>
      <c r="BK159" s="4">
        <f t="shared" si="112"/>
        <v>71872.187773623504</v>
      </c>
      <c r="BL159" s="4">
        <f t="shared" si="120"/>
        <v>1.0867262574472882</v>
      </c>
      <c r="BM159" s="4">
        <f t="shared" si="106"/>
        <v>1209010.7833610342</v>
      </c>
      <c r="BN159" s="18">
        <f t="shared" si="121"/>
        <v>1.0815023986498606</v>
      </c>
      <c r="BO159" s="4">
        <f t="shared" si="107"/>
        <v>5.9447102344132743</v>
      </c>
      <c r="BP159" s="27"/>
      <c r="BQ159" s="4">
        <f>I159+AJ159+BK159+SUM(J$11:J159)</f>
        <v>4999999.9999999972</v>
      </c>
      <c r="BR159" s="27"/>
      <c r="BS159">
        <f t="shared" si="99"/>
        <v>148</v>
      </c>
      <c r="BT159" s="11">
        <f t="shared" si="100"/>
        <v>0.53215829118256364</v>
      </c>
      <c r="BU159" s="9">
        <f t="shared" si="91"/>
        <v>889.31530129553096</v>
      </c>
      <c r="BV159" s="9">
        <f t="shared" si="91"/>
        <v>880.99624952267959</v>
      </c>
      <c r="BW159" s="9">
        <f t="shared" si="91"/>
        <v>927.28090407967568</v>
      </c>
      <c r="BX159" s="9">
        <f t="shared" si="91"/>
        <v>974.69158599473792</v>
      </c>
      <c r="BY159" s="9">
        <f t="shared" si="91"/>
        <v>1023.0880835221121</v>
      </c>
      <c r="BZ159" s="9">
        <f t="shared" si="91"/>
        <v>1072.3079939522358</v>
      </c>
      <c r="CA159" s="9">
        <f t="shared" si="91"/>
        <v>1122.1662901723189</v>
      </c>
      <c r="CB159" s="9">
        <f t="shared" si="91"/>
        <v>1172.4552520482282</v>
      </c>
      <c r="CC159" s="9">
        <f t="shared" si="91"/>
        <v>1222.9448188280116</v>
      </c>
      <c r="CD159" s="9">
        <f t="shared" si="91"/>
        <v>1273.383414092388</v>
      </c>
      <c r="CE159" s="9">
        <f t="shared" si="91"/>
        <v>0</v>
      </c>
      <c r="CF159" s="9">
        <f t="shared" si="91"/>
        <v>0</v>
      </c>
      <c r="CG159" s="9">
        <f t="shared" si="91"/>
        <v>0</v>
      </c>
      <c r="CH159" s="9">
        <f t="shared" si="91"/>
        <v>0</v>
      </c>
      <c r="CI159" s="9">
        <f t="shared" si="119"/>
        <v>0</v>
      </c>
      <c r="CJ159" s="9">
        <f t="shared" si="119"/>
        <v>0</v>
      </c>
      <c r="CK159" s="9">
        <f t="shared" si="119"/>
        <v>0</v>
      </c>
      <c r="CL159" s="9">
        <f t="shared" si="119"/>
        <v>0</v>
      </c>
      <c r="CM159" s="9">
        <f t="shared" si="119"/>
        <v>0</v>
      </c>
      <c r="CN159" s="9">
        <f t="shared" si="119"/>
        <v>0</v>
      </c>
      <c r="CO159" s="9">
        <f t="shared" si="119"/>
        <v>0</v>
      </c>
      <c r="CP159" s="9">
        <f t="shared" si="119"/>
        <v>0</v>
      </c>
      <c r="CQ159" s="9">
        <f t="shared" si="118"/>
        <v>10558.629893507919</v>
      </c>
      <c r="CR159" s="27"/>
    </row>
    <row r="160" spans="2:96" x14ac:dyDescent="0.2">
      <c r="B160" s="1">
        <f t="shared" si="113"/>
        <v>44009</v>
      </c>
      <c r="C160" s="8">
        <f t="shared" si="108"/>
        <v>21.285714285714285</v>
      </c>
      <c r="D160">
        <f t="shared" si="116"/>
        <v>149</v>
      </c>
      <c r="E160" s="14">
        <f t="shared" si="114"/>
        <v>0.15</v>
      </c>
      <c r="F160" s="3">
        <f t="shared" si="109"/>
        <v>2.8576511180631639</v>
      </c>
      <c r="G160" s="3">
        <f t="shared" si="101"/>
        <v>1.4189999999999996</v>
      </c>
      <c r="H160" s="27"/>
      <c r="I160" s="4">
        <f t="shared" si="110"/>
        <v>1282908.1997210293</v>
      </c>
      <c r="J160" s="4"/>
      <c r="K160" s="4">
        <f t="shared" si="102"/>
        <v>1219569.4132545425</v>
      </c>
      <c r="L160" s="4">
        <f t="shared" si="85"/>
        <v>1.0765453261807307</v>
      </c>
      <c r="N160" s="4">
        <f t="shared" si="117"/>
        <v>10558.629893507919</v>
      </c>
      <c r="O160" s="4">
        <f t="shared" si="124"/>
        <v>10472.527905937341</v>
      </c>
      <c r="P160" s="4">
        <f t="shared" si="124"/>
        <v>11036.769373825813</v>
      </c>
      <c r="Q160" s="4">
        <f t="shared" si="124"/>
        <v>11616.605052092922</v>
      </c>
      <c r="R160" s="4">
        <f t="shared" si="124"/>
        <v>12210.547151660152</v>
      </c>
      <c r="S160" s="4">
        <f t="shared" si="124"/>
        <v>12816.83915574071</v>
      </c>
      <c r="T160" s="4">
        <f t="shared" si="124"/>
        <v>13433.446548010494</v>
      </c>
      <c r="U160" s="4">
        <f t="shared" si="124"/>
        <v>14058.051382652053</v>
      </c>
      <c r="V160" s="4">
        <f t="shared" si="124"/>
        <v>14688.051424734231</v>
      </c>
      <c r="W160" s="4">
        <f t="shared" si="124"/>
        <v>15320.564564982851</v>
      </c>
      <c r="X160" s="4">
        <f t="shared" si="124"/>
        <v>15952.439154431186</v>
      </c>
      <c r="Y160" s="4">
        <f t="shared" si="124"/>
        <v>16580.270807890171</v>
      </c>
      <c r="Z160" s="4">
        <f t="shared" si="124"/>
        <v>17200.426088388205</v>
      </c>
      <c r="AA160" s="4">
        <f t="shared" si="124"/>
        <v>17809.07330750582</v>
      </c>
      <c r="AB160" s="4">
        <f t="shared" si="124"/>
        <v>18402.220461223871</v>
      </c>
      <c r="AC160" s="4">
        <f t="shared" si="124"/>
        <v>18975.760073285368</v>
      </c>
      <c r="AD160" s="4">
        <f t="shared" si="124"/>
        <v>19525.520455351303</v>
      </c>
      <c r="AE160" s="4">
        <f t="shared" si="122"/>
        <v>20047.322608061546</v>
      </c>
      <c r="AF160" s="4">
        <f t="shared" si="122"/>
        <v>20537.041697233919</v>
      </c>
      <c r="AG160" s="4">
        <f t="shared" si="122"/>
        <v>20990.671763591137</v>
      </c>
      <c r="AH160" s="4">
        <f t="shared" si="122"/>
        <v>21404.39208157649</v>
      </c>
      <c r="AI160" s="4">
        <f t="shared" si="104"/>
        <v>813391.59530119668</v>
      </c>
      <c r="AJ160" s="4">
        <f t="shared" si="111"/>
        <v>1147028.7662528802</v>
      </c>
      <c r="AK160" s="27"/>
      <c r="AL160">
        <f t="shared" si="97"/>
        <v>149</v>
      </c>
      <c r="AM160" s="14"/>
      <c r="AN160" s="14"/>
      <c r="AO160" s="4">
        <f t="shared" si="125"/>
        <v>668.45922803855376</v>
      </c>
      <c r="AP160" s="4">
        <f t="shared" si="125"/>
        <v>0</v>
      </c>
      <c r="AQ160" s="4">
        <f t="shared" si="125"/>
        <v>0</v>
      </c>
      <c r="AR160" s="4">
        <f t="shared" si="125"/>
        <v>0</v>
      </c>
      <c r="AS160" s="4">
        <f t="shared" si="125"/>
        <v>0</v>
      </c>
      <c r="AT160" s="4">
        <f t="shared" si="125"/>
        <v>0</v>
      </c>
      <c r="AU160" s="4">
        <f t="shared" si="125"/>
        <v>0</v>
      </c>
      <c r="AV160" s="4">
        <f t="shared" si="125"/>
        <v>0</v>
      </c>
      <c r="AW160" s="4">
        <f t="shared" si="125"/>
        <v>0</v>
      </c>
      <c r="AX160" s="4">
        <f t="shared" si="125"/>
        <v>0</v>
      </c>
      <c r="AY160" s="4">
        <f t="shared" si="125"/>
        <v>0</v>
      </c>
      <c r="AZ160" s="4">
        <f t="shared" si="125"/>
        <v>0</v>
      </c>
      <c r="BA160" s="4">
        <f t="shared" si="125"/>
        <v>0</v>
      </c>
      <c r="BB160" s="4">
        <f t="shared" si="125"/>
        <v>0</v>
      </c>
      <c r="BC160" s="4">
        <f t="shared" si="125"/>
        <v>0</v>
      </c>
      <c r="BD160" s="4">
        <f t="shared" si="125"/>
        <v>0</v>
      </c>
      <c r="BE160" s="4">
        <f t="shared" si="123"/>
        <v>0</v>
      </c>
      <c r="BF160" s="4">
        <f t="shared" si="123"/>
        <v>0</v>
      </c>
      <c r="BG160" s="4">
        <f t="shared" si="123"/>
        <v>0</v>
      </c>
      <c r="BH160" s="4">
        <f t="shared" si="123"/>
        <v>0</v>
      </c>
      <c r="BI160" s="4">
        <f t="shared" si="123"/>
        <v>0</v>
      </c>
      <c r="BJ160" s="4">
        <f t="shared" si="115"/>
        <v>668.45922803855376</v>
      </c>
      <c r="BK160" s="4">
        <f t="shared" si="112"/>
        <v>72540.647001662059</v>
      </c>
      <c r="BL160" s="4">
        <f t="shared" si="120"/>
        <v>1.0815023986498609</v>
      </c>
      <c r="BM160" s="4">
        <f t="shared" si="106"/>
        <v>1219569.4132545423</v>
      </c>
      <c r="BN160" s="18">
        <f t="shared" si="121"/>
        <v>1.0765453261807307</v>
      </c>
      <c r="BO160" s="4">
        <f t="shared" si="107"/>
        <v>5.9480539781725197</v>
      </c>
      <c r="BP160" s="27"/>
      <c r="BQ160" s="4">
        <f>I160+AJ160+BK160+SUM(J$11:J160)</f>
        <v>4999999.9999999972</v>
      </c>
      <c r="BR160" s="27"/>
      <c r="BS160">
        <f t="shared" si="99"/>
        <v>149</v>
      </c>
      <c r="BT160" s="11">
        <f t="shared" si="100"/>
        <v>0.52795945643258468</v>
      </c>
      <c r="BU160" s="9">
        <f t="shared" si="91"/>
        <v>836.17927488739201</v>
      </c>
      <c r="BV160" s="9">
        <f t="shared" si="91"/>
        <v>829.36052110406285</v>
      </c>
      <c r="BW160" s="9">
        <f t="shared" si="91"/>
        <v>874.04501390653115</v>
      </c>
      <c r="BX160" s="9">
        <f t="shared" si="91"/>
        <v>919.96447333424942</v>
      </c>
      <c r="BY160" s="9">
        <f t="shared" si="91"/>
        <v>967.00107554024078</v>
      </c>
      <c r="BZ160" s="9">
        <f t="shared" si="91"/>
        <v>1015.0157150773099</v>
      </c>
      <c r="CA160" s="9">
        <f t="shared" si="91"/>
        <v>1063.8472706255702</v>
      </c>
      <c r="CB160" s="9">
        <f t="shared" si="91"/>
        <v>1113.3121749729485</v>
      </c>
      <c r="CC160" s="9">
        <f t="shared" si="91"/>
        <v>1163.2043469384803</v>
      </c>
      <c r="CD160" s="9">
        <f t="shared" si="91"/>
        <v>1213.2955409952997</v>
      </c>
      <c r="CE160" s="9">
        <f t="shared" si="91"/>
        <v>0</v>
      </c>
      <c r="CF160" s="9">
        <f t="shared" si="91"/>
        <v>0</v>
      </c>
      <c r="CG160" s="9">
        <f t="shared" si="91"/>
        <v>0</v>
      </c>
      <c r="CH160" s="9">
        <f t="shared" si="91"/>
        <v>0</v>
      </c>
      <c r="CI160" s="9">
        <f t="shared" si="119"/>
        <v>0</v>
      </c>
      <c r="CJ160" s="9">
        <f t="shared" si="119"/>
        <v>0</v>
      </c>
      <c r="CK160" s="9">
        <f t="shared" si="119"/>
        <v>0</v>
      </c>
      <c r="CL160" s="9">
        <f t="shared" si="119"/>
        <v>0</v>
      </c>
      <c r="CM160" s="9">
        <f t="shared" si="119"/>
        <v>0</v>
      </c>
      <c r="CN160" s="9">
        <f t="shared" si="119"/>
        <v>0</v>
      </c>
      <c r="CO160" s="9">
        <f t="shared" si="119"/>
        <v>0</v>
      </c>
      <c r="CP160" s="9">
        <f t="shared" si="119"/>
        <v>0</v>
      </c>
      <c r="CQ160" s="9">
        <f t="shared" si="118"/>
        <v>9995.2254073820859</v>
      </c>
      <c r="CR160" s="27"/>
    </row>
    <row r="161" spans="2:96" x14ac:dyDescent="0.2">
      <c r="B161" s="1">
        <f t="shared" si="113"/>
        <v>44010</v>
      </c>
      <c r="C161" s="8">
        <f t="shared" si="108"/>
        <v>21.428571428571427</v>
      </c>
      <c r="D161">
        <f t="shared" si="116"/>
        <v>150</v>
      </c>
      <c r="E161" s="14">
        <f t="shared" si="114"/>
        <v>0.15</v>
      </c>
      <c r="F161" s="3">
        <f t="shared" si="109"/>
        <v>2.8576511180631639</v>
      </c>
      <c r="G161" s="3">
        <f t="shared" si="101"/>
        <v>1.4189999999999996</v>
      </c>
      <c r="H161" s="27"/>
      <c r="I161" s="4">
        <f t="shared" si="110"/>
        <v>1272912.9743136473</v>
      </c>
      <c r="J161" s="4"/>
      <c r="K161" s="4">
        <f t="shared" si="102"/>
        <v>1229564.6386619245</v>
      </c>
      <c r="L161" s="4">
        <f t="shared" si="85"/>
        <v>1.0718470761037411</v>
      </c>
      <c r="N161" s="4">
        <f t="shared" si="117"/>
        <v>9995.2254073820859</v>
      </c>
      <c r="O161" s="4">
        <f t="shared" si="124"/>
        <v>9925.1120998974438</v>
      </c>
      <c r="P161" s="4">
        <f t="shared" si="124"/>
        <v>10472.527905937341</v>
      </c>
      <c r="Q161" s="4">
        <f t="shared" si="124"/>
        <v>11036.769373825813</v>
      </c>
      <c r="R161" s="4">
        <f t="shared" si="124"/>
        <v>11616.605052092922</v>
      </c>
      <c r="S161" s="4">
        <f t="shared" si="124"/>
        <v>12210.547151660152</v>
      </c>
      <c r="T161" s="4">
        <f t="shared" si="124"/>
        <v>12816.83915574071</v>
      </c>
      <c r="U161" s="4">
        <f t="shared" si="124"/>
        <v>13433.446548010494</v>
      </c>
      <c r="V161" s="4">
        <f t="shared" si="124"/>
        <v>14058.051382652053</v>
      </c>
      <c r="W161" s="4">
        <f t="shared" si="124"/>
        <v>14688.051424734231</v>
      </c>
      <c r="X161" s="4">
        <f t="shared" si="124"/>
        <v>15320.564564982851</v>
      </c>
      <c r="Y161" s="4">
        <f t="shared" si="124"/>
        <v>15952.439154431186</v>
      </c>
      <c r="Z161" s="4">
        <f t="shared" si="124"/>
        <v>16580.270807890171</v>
      </c>
      <c r="AA161" s="4">
        <f t="shared" si="124"/>
        <v>17200.426088388205</v>
      </c>
      <c r="AB161" s="4">
        <f t="shared" si="124"/>
        <v>17809.07330750582</v>
      </c>
      <c r="AC161" s="4">
        <f t="shared" si="124"/>
        <v>18402.220461223871</v>
      </c>
      <c r="AD161" s="4">
        <f t="shared" si="124"/>
        <v>18975.760073285368</v>
      </c>
      <c r="AE161" s="4">
        <f t="shared" si="122"/>
        <v>19525.520455351303</v>
      </c>
      <c r="AF161" s="4">
        <f t="shared" si="122"/>
        <v>20047.322608061546</v>
      </c>
      <c r="AG161" s="4">
        <f t="shared" si="122"/>
        <v>20537.041697233919</v>
      </c>
      <c r="AH161" s="4">
        <f t="shared" si="122"/>
        <v>20990.671763591137</v>
      </c>
      <c r="AI161" s="4">
        <f t="shared" si="104"/>
        <v>834795.98738277319</v>
      </c>
      <c r="AJ161" s="4">
        <f t="shared" si="111"/>
        <v>1156390.4738666518</v>
      </c>
      <c r="AK161" s="27"/>
      <c r="AL161">
        <f t="shared" si="97"/>
        <v>150</v>
      </c>
      <c r="AM161" s="14"/>
      <c r="AN161" s="14"/>
      <c r="AO161" s="4">
        <f t="shared" si="125"/>
        <v>633.51779361047511</v>
      </c>
      <c r="AP161" s="4">
        <f t="shared" si="125"/>
        <v>0</v>
      </c>
      <c r="AQ161" s="4">
        <f t="shared" si="125"/>
        <v>0</v>
      </c>
      <c r="AR161" s="4">
        <f t="shared" si="125"/>
        <v>0</v>
      </c>
      <c r="AS161" s="4">
        <f t="shared" si="125"/>
        <v>0</v>
      </c>
      <c r="AT161" s="4">
        <f t="shared" si="125"/>
        <v>0</v>
      </c>
      <c r="AU161" s="4">
        <f t="shared" si="125"/>
        <v>0</v>
      </c>
      <c r="AV161" s="4">
        <f t="shared" si="125"/>
        <v>0</v>
      </c>
      <c r="AW161" s="4">
        <f t="shared" si="125"/>
        <v>0</v>
      </c>
      <c r="AX161" s="4">
        <f t="shared" si="125"/>
        <v>0</v>
      </c>
      <c r="AY161" s="4">
        <f t="shared" si="125"/>
        <v>0</v>
      </c>
      <c r="AZ161" s="4">
        <f t="shared" si="125"/>
        <v>0</v>
      </c>
      <c r="BA161" s="4">
        <f t="shared" si="125"/>
        <v>0</v>
      </c>
      <c r="BB161" s="4">
        <f t="shared" si="125"/>
        <v>0</v>
      </c>
      <c r="BC161" s="4">
        <f t="shared" si="125"/>
        <v>0</v>
      </c>
      <c r="BD161" s="4">
        <f t="shared" si="125"/>
        <v>0</v>
      </c>
      <c r="BE161" s="4">
        <f t="shared" si="123"/>
        <v>0</v>
      </c>
      <c r="BF161" s="4">
        <f t="shared" si="123"/>
        <v>0</v>
      </c>
      <c r="BG161" s="4">
        <f t="shared" si="123"/>
        <v>0</v>
      </c>
      <c r="BH161" s="4">
        <f t="shared" si="123"/>
        <v>0</v>
      </c>
      <c r="BI161" s="4">
        <f t="shared" si="123"/>
        <v>0</v>
      </c>
      <c r="BJ161" s="4">
        <f t="shared" si="115"/>
        <v>633.51779361047511</v>
      </c>
      <c r="BK161" s="4">
        <f t="shared" si="112"/>
        <v>73174.164795272533</v>
      </c>
      <c r="BL161" s="4">
        <f t="shared" si="120"/>
        <v>1.0765453261807307</v>
      </c>
      <c r="BM161" s="4">
        <f t="shared" si="106"/>
        <v>1229564.6386619243</v>
      </c>
      <c r="BN161" s="18">
        <f t="shared" si="121"/>
        <v>1.0718470761037411</v>
      </c>
      <c r="BO161" s="4">
        <f t="shared" si="107"/>
        <v>5.9512255390578277</v>
      </c>
      <c r="BP161" s="27"/>
      <c r="BQ161" s="4">
        <f>I161+AJ161+BK161+SUM(J$11:J161)</f>
        <v>4999999.9999999981</v>
      </c>
      <c r="BR161" s="27"/>
      <c r="BS161">
        <f t="shared" si="99"/>
        <v>150</v>
      </c>
      <c r="BT161" s="11">
        <f t="shared" si="100"/>
        <v>0.52398269770173789</v>
      </c>
      <c r="BU161" s="9">
        <f t="shared" si="91"/>
        <v>785.5987759645526</v>
      </c>
      <c r="BV161" s="9">
        <f t="shared" si="91"/>
        <v>780.08805196446349</v>
      </c>
      <c r="BW161" s="9">
        <f t="shared" si="91"/>
        <v>823.11351358646698</v>
      </c>
      <c r="BX161" s="9">
        <f t="shared" si="91"/>
        <v>867.46142856137544</v>
      </c>
      <c r="BY161" s="9">
        <f t="shared" si="91"/>
        <v>913.03500799969299</v>
      </c>
      <c r="BZ161" s="9">
        <f t="shared" ref="BZ161:CM185" si="126">S161*$E161*$BT161*BZ$7</f>
        <v>959.71731554117366</v>
      </c>
      <c r="CA161" s="9">
        <f t="shared" si="126"/>
        <v>1007.3702935251423</v>
      </c>
      <c r="CB161" s="9">
        <f t="shared" si="126"/>
        <v>1055.8340342487954</v>
      </c>
      <c r="CC161" s="9">
        <f t="shared" si="126"/>
        <v>1104.9263531867505</v>
      </c>
      <c r="CD161" s="9">
        <f t="shared" si="126"/>
        <v>1154.4427214271145</v>
      </c>
      <c r="CE161" s="9">
        <f t="shared" si="126"/>
        <v>0</v>
      </c>
      <c r="CF161" s="9">
        <f t="shared" si="126"/>
        <v>0</v>
      </c>
      <c r="CG161" s="9">
        <f t="shared" si="126"/>
        <v>0</v>
      </c>
      <c r="CH161" s="9">
        <f t="shared" si="126"/>
        <v>0</v>
      </c>
      <c r="CI161" s="9">
        <f t="shared" si="119"/>
        <v>0</v>
      </c>
      <c r="CJ161" s="9">
        <f t="shared" si="119"/>
        <v>0</v>
      </c>
      <c r="CK161" s="9">
        <f t="shared" si="119"/>
        <v>0</v>
      </c>
      <c r="CL161" s="9">
        <f t="shared" si="119"/>
        <v>0</v>
      </c>
      <c r="CM161" s="9">
        <f t="shared" si="119"/>
        <v>0</v>
      </c>
      <c r="CN161" s="9">
        <f t="shared" si="119"/>
        <v>0</v>
      </c>
      <c r="CO161" s="9">
        <f t="shared" si="119"/>
        <v>0</v>
      </c>
      <c r="CP161" s="9">
        <f t="shared" si="119"/>
        <v>0</v>
      </c>
      <c r="CQ161" s="9">
        <f t="shared" si="118"/>
        <v>9451.587496005528</v>
      </c>
      <c r="CR161" s="27"/>
    </row>
    <row r="162" spans="2:96" x14ac:dyDescent="0.2">
      <c r="B162" s="1">
        <f t="shared" si="113"/>
        <v>44011</v>
      </c>
      <c r="C162" s="8">
        <f t="shared" si="108"/>
        <v>21.571428571428573</v>
      </c>
      <c r="D162">
        <f t="shared" si="116"/>
        <v>151</v>
      </c>
      <c r="E162" s="14">
        <f t="shared" si="114"/>
        <v>0.15</v>
      </c>
      <c r="F162" s="3">
        <f t="shared" si="109"/>
        <v>2.8576511180631639</v>
      </c>
      <c r="G162" s="3">
        <f t="shared" si="101"/>
        <v>1.4189999999999996</v>
      </c>
      <c r="H162" s="27"/>
      <c r="I162" s="4">
        <f t="shared" si="110"/>
        <v>1263461.3868176418</v>
      </c>
      <c r="J162" s="4"/>
      <c r="K162" s="4">
        <f t="shared" si="102"/>
        <v>1239016.22615793</v>
      </c>
      <c r="L162" s="4">
        <f t="shared" ref="L162:L225" si="127">K162/K155</f>
        <v>1.0673992257751319</v>
      </c>
      <c r="N162" s="4">
        <f t="shared" si="117"/>
        <v>9451.587496005528</v>
      </c>
      <c r="O162" s="4">
        <f t="shared" si="124"/>
        <v>9395.5118829391595</v>
      </c>
      <c r="P162" s="4">
        <f t="shared" si="124"/>
        <v>9925.1120998974438</v>
      </c>
      <c r="Q162" s="4">
        <f t="shared" si="124"/>
        <v>10472.527905937341</v>
      </c>
      <c r="R162" s="4">
        <f t="shared" si="124"/>
        <v>11036.769373825813</v>
      </c>
      <c r="S162" s="4">
        <f t="shared" si="124"/>
        <v>11616.605052092922</v>
      </c>
      <c r="T162" s="4">
        <f t="shared" si="124"/>
        <v>12210.547151660152</v>
      </c>
      <c r="U162" s="4">
        <f t="shared" si="124"/>
        <v>12816.83915574071</v>
      </c>
      <c r="V162" s="4">
        <f t="shared" si="124"/>
        <v>13433.446548010494</v>
      </c>
      <c r="W162" s="4">
        <f t="shared" si="124"/>
        <v>14058.051382652053</v>
      </c>
      <c r="X162" s="4">
        <f t="shared" si="124"/>
        <v>14688.051424734231</v>
      </c>
      <c r="Y162" s="4">
        <f t="shared" si="124"/>
        <v>15320.564564982851</v>
      </c>
      <c r="Z162" s="4">
        <f t="shared" si="124"/>
        <v>15952.439154431186</v>
      </c>
      <c r="AA162" s="4">
        <f t="shared" si="124"/>
        <v>16580.270807890171</v>
      </c>
      <c r="AB162" s="4">
        <f t="shared" si="124"/>
        <v>17200.426088388205</v>
      </c>
      <c r="AC162" s="4">
        <f t="shared" si="124"/>
        <v>17809.07330750582</v>
      </c>
      <c r="AD162" s="4">
        <f t="shared" si="124"/>
        <v>18402.220461223871</v>
      </c>
      <c r="AE162" s="4">
        <f t="shared" si="122"/>
        <v>18975.760073285368</v>
      </c>
      <c r="AF162" s="4">
        <f t="shared" si="122"/>
        <v>19525.520455351303</v>
      </c>
      <c r="AG162" s="4">
        <f t="shared" si="122"/>
        <v>20047.322608061546</v>
      </c>
      <c r="AH162" s="4">
        <f t="shared" si="122"/>
        <v>20537.041697233919</v>
      </c>
      <c r="AI162" s="4">
        <f t="shared" si="104"/>
        <v>855786.65914636431</v>
      </c>
      <c r="AJ162" s="4">
        <f t="shared" si="111"/>
        <v>1165242.3478382144</v>
      </c>
      <c r="AK162" s="27"/>
      <c r="AL162">
        <f t="shared" si="97"/>
        <v>151</v>
      </c>
      <c r="AM162" s="14"/>
      <c r="AN162" s="14"/>
      <c r="AO162" s="4">
        <f t="shared" si="125"/>
        <v>599.71352444292518</v>
      </c>
      <c r="AP162" s="4">
        <f t="shared" si="125"/>
        <v>0</v>
      </c>
      <c r="AQ162" s="4">
        <f t="shared" si="125"/>
        <v>0</v>
      </c>
      <c r="AR162" s="4">
        <f t="shared" si="125"/>
        <v>0</v>
      </c>
      <c r="AS162" s="4">
        <f t="shared" si="125"/>
        <v>0</v>
      </c>
      <c r="AT162" s="4">
        <f t="shared" si="125"/>
        <v>0</v>
      </c>
      <c r="AU162" s="4">
        <f t="shared" si="125"/>
        <v>0</v>
      </c>
      <c r="AV162" s="4">
        <f t="shared" si="125"/>
        <v>0</v>
      </c>
      <c r="AW162" s="4">
        <f t="shared" si="125"/>
        <v>0</v>
      </c>
      <c r="AX162" s="4">
        <f t="shared" si="125"/>
        <v>0</v>
      </c>
      <c r="AY162" s="4">
        <f t="shared" si="125"/>
        <v>0</v>
      </c>
      <c r="AZ162" s="4">
        <f t="shared" si="125"/>
        <v>0</v>
      </c>
      <c r="BA162" s="4">
        <f t="shared" si="125"/>
        <v>0</v>
      </c>
      <c r="BB162" s="4">
        <f t="shared" si="125"/>
        <v>0</v>
      </c>
      <c r="BC162" s="4">
        <f t="shared" si="125"/>
        <v>0</v>
      </c>
      <c r="BD162" s="4">
        <f t="shared" si="125"/>
        <v>0</v>
      </c>
      <c r="BE162" s="4">
        <f t="shared" si="123"/>
        <v>0</v>
      </c>
      <c r="BF162" s="4">
        <f t="shared" si="123"/>
        <v>0</v>
      </c>
      <c r="BG162" s="4">
        <f t="shared" si="123"/>
        <v>0</v>
      </c>
      <c r="BH162" s="4">
        <f t="shared" si="123"/>
        <v>0</v>
      </c>
      <c r="BI162" s="4">
        <f t="shared" si="123"/>
        <v>0</v>
      </c>
      <c r="BJ162" s="4">
        <f t="shared" si="115"/>
        <v>599.71352444292518</v>
      </c>
      <c r="BK162" s="4">
        <f t="shared" si="112"/>
        <v>73773.878319715455</v>
      </c>
      <c r="BL162" s="4">
        <f t="shared" si="120"/>
        <v>1.0718470761037411</v>
      </c>
      <c r="BM162" s="4">
        <f t="shared" si="106"/>
        <v>1239016.2261579297</v>
      </c>
      <c r="BN162" s="18">
        <f t="shared" si="121"/>
        <v>1.0673992257751319</v>
      </c>
      <c r="BO162" s="4">
        <f t="shared" si="107"/>
        <v>5.9542301999128098</v>
      </c>
      <c r="BP162" s="27"/>
      <c r="BQ162" s="4">
        <f>I162+AJ162+BK162+SUM(J$11:J162)</f>
        <v>4999999.9999999981</v>
      </c>
      <c r="BR162" s="27"/>
      <c r="BS162">
        <f t="shared" si="99"/>
        <v>151</v>
      </c>
      <c r="BT162" s="11">
        <f t="shared" si="100"/>
        <v>0.52022046525846533</v>
      </c>
      <c r="BU162" s="9">
        <f t="shared" ref="BU162:CH195" si="128">N162*$E162*$BT162*BU$7</f>
        <v>737.53638669046325</v>
      </c>
      <c r="BV162" s="9">
        <f t="shared" si="128"/>
        <v>733.16063446260728</v>
      </c>
      <c r="BW162" s="9">
        <f t="shared" si="128"/>
        <v>774.48696515266079</v>
      </c>
      <c r="BX162" s="9">
        <f t="shared" si="128"/>
        <v>817.2035009488477</v>
      </c>
      <c r="BY162" s="9">
        <f t="shared" si="128"/>
        <v>861.23299479030675</v>
      </c>
      <c r="BZ162" s="9">
        <f t="shared" si="126"/>
        <v>906.47935273854273</v>
      </c>
      <c r="CA162" s="9">
        <f t="shared" si="126"/>
        <v>952.82647804456087</v>
      </c>
      <c r="CB162" s="9">
        <f t="shared" si="126"/>
        <v>1000.1373043113522</v>
      </c>
      <c r="CC162" s="9">
        <f t="shared" si="126"/>
        <v>1048.2530719846116</v>
      </c>
      <c r="CD162" s="9">
        <f t="shared" si="126"/>
        <v>1096.9929046365994</v>
      </c>
      <c r="CE162" s="9">
        <f t="shared" si="126"/>
        <v>0</v>
      </c>
      <c r="CF162" s="9">
        <f t="shared" si="126"/>
        <v>0</v>
      </c>
      <c r="CG162" s="9">
        <f t="shared" si="126"/>
        <v>0</v>
      </c>
      <c r="CH162" s="9">
        <f t="shared" si="126"/>
        <v>0</v>
      </c>
      <c r="CI162" s="9">
        <f t="shared" si="119"/>
        <v>0</v>
      </c>
      <c r="CJ162" s="9">
        <f t="shared" si="119"/>
        <v>0</v>
      </c>
      <c r="CK162" s="9">
        <f t="shared" si="119"/>
        <v>0</v>
      </c>
      <c r="CL162" s="9">
        <f t="shared" si="119"/>
        <v>0</v>
      </c>
      <c r="CM162" s="9">
        <f t="shared" si="119"/>
        <v>0</v>
      </c>
      <c r="CN162" s="9">
        <f t="shared" si="119"/>
        <v>0</v>
      </c>
      <c r="CO162" s="9">
        <f t="shared" si="119"/>
        <v>0</v>
      </c>
      <c r="CP162" s="9">
        <f t="shared" si="119"/>
        <v>0</v>
      </c>
      <c r="CQ162" s="9">
        <f t="shared" si="118"/>
        <v>8928.3095937605522</v>
      </c>
      <c r="CR162" s="27"/>
    </row>
    <row r="163" spans="2:96" x14ac:dyDescent="0.2">
      <c r="B163" s="1">
        <f t="shared" si="113"/>
        <v>44012</v>
      </c>
      <c r="C163" s="8">
        <f t="shared" si="108"/>
        <v>21.714285714285715</v>
      </c>
      <c r="D163">
        <f t="shared" si="116"/>
        <v>152</v>
      </c>
      <c r="E163" s="14">
        <f t="shared" si="114"/>
        <v>0.15</v>
      </c>
      <c r="F163" s="3">
        <f t="shared" si="109"/>
        <v>2.8576511180631639</v>
      </c>
      <c r="G163" s="3">
        <f t="shared" si="101"/>
        <v>1.4189999999999996</v>
      </c>
      <c r="H163" s="27"/>
      <c r="I163" s="4">
        <f t="shared" si="110"/>
        <v>1254533.0772238811</v>
      </c>
      <c r="J163" s="4"/>
      <c r="K163" s="4">
        <f t="shared" si="102"/>
        <v>1247944.5357516906</v>
      </c>
      <c r="L163" s="4">
        <f t="shared" si="127"/>
        <v>1.0631929976418708</v>
      </c>
      <c r="N163" s="4">
        <f t="shared" si="117"/>
        <v>8928.3095937605522</v>
      </c>
      <c r="O163" s="4">
        <f t="shared" si="124"/>
        <v>8884.4922462451959</v>
      </c>
      <c r="P163" s="4">
        <f t="shared" si="124"/>
        <v>9395.5118829391595</v>
      </c>
      <c r="Q163" s="4">
        <f t="shared" si="124"/>
        <v>9925.1120998974438</v>
      </c>
      <c r="R163" s="4">
        <f t="shared" si="124"/>
        <v>10472.527905937341</v>
      </c>
      <c r="S163" s="4">
        <f t="shared" si="124"/>
        <v>11036.769373825813</v>
      </c>
      <c r="T163" s="4">
        <f t="shared" si="124"/>
        <v>11616.605052092922</v>
      </c>
      <c r="U163" s="4">
        <f t="shared" si="124"/>
        <v>12210.547151660152</v>
      </c>
      <c r="V163" s="4">
        <f t="shared" si="124"/>
        <v>12816.83915574071</v>
      </c>
      <c r="W163" s="4">
        <f t="shared" si="124"/>
        <v>13433.446548010494</v>
      </c>
      <c r="X163" s="4">
        <f t="shared" si="124"/>
        <v>14058.051382652053</v>
      </c>
      <c r="Y163" s="4">
        <f t="shared" si="124"/>
        <v>14688.051424734231</v>
      </c>
      <c r="Z163" s="4">
        <f t="shared" si="124"/>
        <v>15320.564564982851</v>
      </c>
      <c r="AA163" s="4">
        <f t="shared" si="124"/>
        <v>15952.439154431186</v>
      </c>
      <c r="AB163" s="4">
        <f t="shared" si="124"/>
        <v>16580.270807890171</v>
      </c>
      <c r="AC163" s="4">
        <f t="shared" si="124"/>
        <v>17200.426088388205</v>
      </c>
      <c r="AD163" s="4">
        <f t="shared" si="124"/>
        <v>17809.07330750582</v>
      </c>
      <c r="AE163" s="4">
        <f t="shared" si="122"/>
        <v>18402.220461223871</v>
      </c>
      <c r="AF163" s="4">
        <f t="shared" si="122"/>
        <v>18975.760073285368</v>
      </c>
      <c r="AG163" s="4">
        <f t="shared" si="122"/>
        <v>19525.520455351303</v>
      </c>
      <c r="AH163" s="4">
        <f t="shared" si="122"/>
        <v>20047.322608061546</v>
      </c>
      <c r="AI163" s="4">
        <f t="shared" si="104"/>
        <v>876323.70084359823</v>
      </c>
      <c r="AJ163" s="4">
        <f t="shared" si="111"/>
        <v>1173603.5621822146</v>
      </c>
      <c r="AK163" s="27"/>
      <c r="AL163">
        <f t="shared" si="97"/>
        <v>152</v>
      </c>
      <c r="AM163" s="14"/>
      <c r="AN163" s="14"/>
      <c r="AO163" s="4">
        <f t="shared" si="125"/>
        <v>567.09524976033163</v>
      </c>
      <c r="AP163" s="4">
        <f t="shared" si="125"/>
        <v>0</v>
      </c>
      <c r="AQ163" s="4">
        <f t="shared" si="125"/>
        <v>0</v>
      </c>
      <c r="AR163" s="4">
        <f t="shared" si="125"/>
        <v>0</v>
      </c>
      <c r="AS163" s="4">
        <f t="shared" si="125"/>
        <v>0</v>
      </c>
      <c r="AT163" s="4">
        <f t="shared" si="125"/>
        <v>0</v>
      </c>
      <c r="AU163" s="4">
        <f t="shared" si="125"/>
        <v>0</v>
      </c>
      <c r="AV163" s="4">
        <f t="shared" si="125"/>
        <v>0</v>
      </c>
      <c r="AW163" s="4">
        <f t="shared" si="125"/>
        <v>0</v>
      </c>
      <c r="AX163" s="4">
        <f t="shared" si="125"/>
        <v>0</v>
      </c>
      <c r="AY163" s="4">
        <f t="shared" si="125"/>
        <v>0</v>
      </c>
      <c r="AZ163" s="4">
        <f t="shared" si="125"/>
        <v>0</v>
      </c>
      <c r="BA163" s="4">
        <f t="shared" si="125"/>
        <v>0</v>
      </c>
      <c r="BB163" s="4">
        <f t="shared" si="125"/>
        <v>0</v>
      </c>
      <c r="BC163" s="4">
        <f t="shared" si="125"/>
        <v>0</v>
      </c>
      <c r="BD163" s="4">
        <f t="shared" si="125"/>
        <v>0</v>
      </c>
      <c r="BE163" s="4">
        <f t="shared" si="123"/>
        <v>0</v>
      </c>
      <c r="BF163" s="4">
        <f t="shared" si="123"/>
        <v>0</v>
      </c>
      <c r="BG163" s="4">
        <f t="shared" si="123"/>
        <v>0</v>
      </c>
      <c r="BH163" s="4">
        <f t="shared" si="123"/>
        <v>0</v>
      </c>
      <c r="BI163" s="4">
        <f t="shared" si="123"/>
        <v>0</v>
      </c>
      <c r="BJ163" s="4">
        <f t="shared" si="115"/>
        <v>567.09524976033163</v>
      </c>
      <c r="BK163" s="4">
        <f t="shared" si="112"/>
        <v>74340.973569475784</v>
      </c>
      <c r="BL163" s="4">
        <f t="shared" si="120"/>
        <v>1.0673992257751319</v>
      </c>
      <c r="BM163" s="4">
        <f t="shared" si="106"/>
        <v>1247944.5357516904</v>
      </c>
      <c r="BN163" s="18">
        <f t="shared" si="121"/>
        <v>1.0631929976418713</v>
      </c>
      <c r="BO163" s="4">
        <f t="shared" si="107"/>
        <v>5.9570735268853143</v>
      </c>
      <c r="BP163" s="27"/>
      <c r="BQ163" s="4">
        <f>I163+AJ163+BK163+SUM(J$11:J163)</f>
        <v>4999999.9999999972</v>
      </c>
      <c r="BR163" s="27"/>
      <c r="BS163">
        <f t="shared" si="99"/>
        <v>152</v>
      </c>
      <c r="BT163" s="11">
        <f t="shared" si="100"/>
        <v>0.5166649425177039</v>
      </c>
      <c r="BU163" s="9">
        <f t="shared" si="128"/>
        <v>691.94168445608398</v>
      </c>
      <c r="BV163" s="9">
        <f t="shared" si="128"/>
        <v>688.54585135578895</v>
      </c>
      <c r="BW163" s="9">
        <f t="shared" si="128"/>
        <v>728.14974103847464</v>
      </c>
      <c r="BX163" s="9">
        <f t="shared" si="128"/>
        <v>769.19362088629202</v>
      </c>
      <c r="BY163" s="9">
        <f t="shared" si="128"/>
        <v>811.61820428042495</v>
      </c>
      <c r="BZ163" s="9">
        <f t="shared" si="126"/>
        <v>855.34677211633027</v>
      </c>
      <c r="CA163" s="9">
        <f t="shared" si="126"/>
        <v>900.28388722356874</v>
      </c>
      <c r="CB163" s="9">
        <f t="shared" si="126"/>
        <v>946.31424633333074</v>
      </c>
      <c r="CC163" s="9">
        <f t="shared" si="126"/>
        <v>993.30171984891456</v>
      </c>
      <c r="CD163" s="9">
        <f t="shared" si="126"/>
        <v>1041.0886332813734</v>
      </c>
      <c r="CE163" s="9">
        <f t="shared" si="126"/>
        <v>0</v>
      </c>
      <c r="CF163" s="9">
        <f t="shared" si="126"/>
        <v>0</v>
      </c>
      <c r="CG163" s="9">
        <f t="shared" si="126"/>
        <v>0</v>
      </c>
      <c r="CH163" s="9">
        <f t="shared" si="126"/>
        <v>0</v>
      </c>
      <c r="CI163" s="9">
        <f t="shared" si="119"/>
        <v>0</v>
      </c>
      <c r="CJ163" s="9">
        <f t="shared" si="119"/>
        <v>0</v>
      </c>
      <c r="CK163" s="9">
        <f t="shared" si="119"/>
        <v>0</v>
      </c>
      <c r="CL163" s="9">
        <f t="shared" si="119"/>
        <v>0</v>
      </c>
      <c r="CM163" s="9">
        <f t="shared" si="119"/>
        <v>0</v>
      </c>
      <c r="CN163" s="9">
        <f t="shared" si="119"/>
        <v>0</v>
      </c>
      <c r="CO163" s="9">
        <f t="shared" si="119"/>
        <v>0</v>
      </c>
      <c r="CP163" s="9">
        <f t="shared" si="119"/>
        <v>0</v>
      </c>
      <c r="CQ163" s="9">
        <f t="shared" si="118"/>
        <v>8425.7843608205822</v>
      </c>
      <c r="CR163" s="27"/>
    </row>
    <row r="164" spans="2:96" x14ac:dyDescent="0.2">
      <c r="B164" s="1">
        <f t="shared" si="113"/>
        <v>44013</v>
      </c>
      <c r="C164" s="8">
        <f t="shared" si="108"/>
        <v>21.857142857142858</v>
      </c>
      <c r="D164">
        <f t="shared" si="116"/>
        <v>153</v>
      </c>
      <c r="E164" s="14">
        <f t="shared" si="114"/>
        <v>0.15</v>
      </c>
      <c r="F164" s="3">
        <f t="shared" si="109"/>
        <v>2.8576511180631639</v>
      </c>
      <c r="G164" s="3">
        <f t="shared" si="101"/>
        <v>1.4189999999999996</v>
      </c>
      <c r="H164" s="27"/>
      <c r="I164" s="4">
        <f t="shared" si="110"/>
        <v>1246107.2928630605</v>
      </c>
      <c r="J164" s="4"/>
      <c r="K164" s="4">
        <f t="shared" si="102"/>
        <v>1256370.3201125113</v>
      </c>
      <c r="L164" s="4">
        <f t="shared" si="127"/>
        <v>1.0592193550767721</v>
      </c>
      <c r="N164" s="4">
        <f t="shared" si="117"/>
        <v>8425.7843608205822</v>
      </c>
      <c r="O164" s="4">
        <f t="shared" si="124"/>
        <v>8392.6110181349177</v>
      </c>
      <c r="P164" s="4">
        <f t="shared" si="124"/>
        <v>8884.4922462451959</v>
      </c>
      <c r="Q164" s="4">
        <f t="shared" si="124"/>
        <v>9395.5118829391595</v>
      </c>
      <c r="R164" s="4">
        <f t="shared" si="124"/>
        <v>9925.1120998974438</v>
      </c>
      <c r="S164" s="4">
        <f t="shared" si="124"/>
        <v>10472.527905937341</v>
      </c>
      <c r="T164" s="4">
        <f t="shared" si="124"/>
        <v>11036.769373825813</v>
      </c>
      <c r="U164" s="4">
        <f t="shared" si="124"/>
        <v>11616.605052092922</v>
      </c>
      <c r="V164" s="4">
        <f t="shared" si="124"/>
        <v>12210.547151660152</v>
      </c>
      <c r="W164" s="4">
        <f t="shared" si="124"/>
        <v>12816.83915574071</v>
      </c>
      <c r="X164" s="4">
        <f t="shared" si="124"/>
        <v>13433.446548010494</v>
      </c>
      <c r="Y164" s="4">
        <f t="shared" si="124"/>
        <v>14058.051382652053</v>
      </c>
      <c r="Z164" s="4">
        <f t="shared" si="124"/>
        <v>14688.051424734231</v>
      </c>
      <c r="AA164" s="4">
        <f t="shared" si="124"/>
        <v>15320.564564982851</v>
      </c>
      <c r="AB164" s="4">
        <f t="shared" si="124"/>
        <v>15952.439154431186</v>
      </c>
      <c r="AC164" s="4">
        <f t="shared" si="124"/>
        <v>16580.270807890171</v>
      </c>
      <c r="AD164" s="4">
        <f t="shared" si="124"/>
        <v>17200.426088388205</v>
      </c>
      <c r="AE164" s="4">
        <f t="shared" si="122"/>
        <v>17809.07330750582</v>
      </c>
      <c r="AF164" s="4">
        <f t="shared" si="122"/>
        <v>18402.220461223871</v>
      </c>
      <c r="AG164" s="4">
        <f t="shared" si="122"/>
        <v>18975.760073285368</v>
      </c>
      <c r="AH164" s="4">
        <f t="shared" si="122"/>
        <v>19525.520455351303</v>
      </c>
      <c r="AI164" s="4">
        <f t="shared" si="104"/>
        <v>896371.02345165983</v>
      </c>
      <c r="AJ164" s="4">
        <f t="shared" si="111"/>
        <v>1181493.6479674096</v>
      </c>
      <c r="AK164" s="27"/>
      <c r="AL164">
        <f t="shared" si="97"/>
        <v>153</v>
      </c>
      <c r="AM164" s="14"/>
      <c r="AN164" s="14"/>
      <c r="AO164" s="4">
        <f t="shared" si="125"/>
        <v>535.69857562563311</v>
      </c>
      <c r="AP164" s="4">
        <f t="shared" si="125"/>
        <v>0</v>
      </c>
      <c r="AQ164" s="4">
        <f t="shared" si="125"/>
        <v>0</v>
      </c>
      <c r="AR164" s="4">
        <f t="shared" si="125"/>
        <v>0</v>
      </c>
      <c r="AS164" s="4">
        <f t="shared" si="125"/>
        <v>0</v>
      </c>
      <c r="AT164" s="4">
        <f t="shared" si="125"/>
        <v>0</v>
      </c>
      <c r="AU164" s="4">
        <f t="shared" si="125"/>
        <v>0</v>
      </c>
      <c r="AV164" s="4">
        <f t="shared" si="125"/>
        <v>0</v>
      </c>
      <c r="AW164" s="4">
        <f t="shared" si="125"/>
        <v>0</v>
      </c>
      <c r="AX164" s="4">
        <f t="shared" si="125"/>
        <v>0</v>
      </c>
      <c r="AY164" s="4">
        <f t="shared" si="125"/>
        <v>0</v>
      </c>
      <c r="AZ164" s="4">
        <f t="shared" si="125"/>
        <v>0</v>
      </c>
      <c r="BA164" s="4">
        <f t="shared" si="125"/>
        <v>0</v>
      </c>
      <c r="BB164" s="4">
        <f t="shared" si="125"/>
        <v>0</v>
      </c>
      <c r="BC164" s="4">
        <f t="shared" si="125"/>
        <v>0</v>
      </c>
      <c r="BD164" s="4">
        <f t="shared" si="125"/>
        <v>0</v>
      </c>
      <c r="BE164" s="4">
        <f t="shared" si="123"/>
        <v>0</v>
      </c>
      <c r="BF164" s="4">
        <f t="shared" si="123"/>
        <v>0</v>
      </c>
      <c r="BG164" s="4">
        <f t="shared" si="123"/>
        <v>0</v>
      </c>
      <c r="BH164" s="4">
        <f t="shared" si="123"/>
        <v>0</v>
      </c>
      <c r="BI164" s="4">
        <f t="shared" si="123"/>
        <v>0</v>
      </c>
      <c r="BJ164" s="4">
        <f t="shared" si="115"/>
        <v>535.69857562563311</v>
      </c>
      <c r="BK164" s="4">
        <f t="shared" si="112"/>
        <v>74876.672145101416</v>
      </c>
      <c r="BL164" s="4">
        <f t="shared" si="120"/>
        <v>1.0631929976418708</v>
      </c>
      <c r="BM164" s="4">
        <f t="shared" si="106"/>
        <v>1256370.320112511</v>
      </c>
      <c r="BN164" s="18">
        <f t="shared" si="121"/>
        <v>1.0592193550767726</v>
      </c>
      <c r="BO164" s="4">
        <f t="shared" si="107"/>
        <v>5.9597613017789239</v>
      </c>
      <c r="BP164" s="27"/>
      <c r="BQ164" s="4">
        <f>I164+AJ164+BK164+SUM(J$11:J164)</f>
        <v>4999999.9999999972</v>
      </c>
      <c r="BR164" s="27"/>
      <c r="BS164">
        <f t="shared" si="99"/>
        <v>153</v>
      </c>
      <c r="BT164" s="11">
        <f t="shared" si="100"/>
        <v>0.51330812733857878</v>
      </c>
      <c r="BU164" s="9">
        <f t="shared" si="128"/>
        <v>648.75353874172447</v>
      </c>
      <c r="BV164" s="9">
        <f t="shared" si="128"/>
        <v>646.19931677999352</v>
      </c>
      <c r="BW164" s="9">
        <f t="shared" si="128"/>
        <v>684.07231159113667</v>
      </c>
      <c r="BX164" s="9">
        <f t="shared" si="128"/>
        <v>723.41889150282952</v>
      </c>
      <c r="BY164" s="9">
        <f t="shared" si="128"/>
        <v>764.19610584357395</v>
      </c>
      <c r="BZ164" s="9">
        <f t="shared" si="126"/>
        <v>806.34505318465563</v>
      </c>
      <c r="CA164" s="9">
        <f t="shared" si="126"/>
        <v>849.78951287194593</v>
      </c>
      <c r="CB164" s="9">
        <f t="shared" si="126"/>
        <v>894.4346677982536</v>
      </c>
      <c r="CC164" s="9">
        <f t="shared" si="126"/>
        <v>940.16596382971341</v>
      </c>
      <c r="CD164" s="9">
        <f t="shared" si="126"/>
        <v>986.84815581495525</v>
      </c>
      <c r="CE164" s="9">
        <f t="shared" si="126"/>
        <v>0</v>
      </c>
      <c r="CF164" s="9">
        <f t="shared" si="126"/>
        <v>0</v>
      </c>
      <c r="CG164" s="9">
        <f t="shared" si="126"/>
        <v>0</v>
      </c>
      <c r="CH164" s="9">
        <f t="shared" si="126"/>
        <v>0</v>
      </c>
      <c r="CI164" s="9">
        <f t="shared" si="119"/>
        <v>0</v>
      </c>
      <c r="CJ164" s="9">
        <f t="shared" si="119"/>
        <v>0</v>
      </c>
      <c r="CK164" s="9">
        <f t="shared" si="119"/>
        <v>0</v>
      </c>
      <c r="CL164" s="9">
        <f t="shared" si="119"/>
        <v>0</v>
      </c>
      <c r="CM164" s="9">
        <f t="shared" si="119"/>
        <v>0</v>
      </c>
      <c r="CN164" s="9">
        <f t="shared" si="119"/>
        <v>0</v>
      </c>
      <c r="CO164" s="9">
        <f t="shared" si="119"/>
        <v>0</v>
      </c>
      <c r="CP164" s="9">
        <f t="shared" si="119"/>
        <v>0</v>
      </c>
      <c r="CQ164" s="9">
        <f t="shared" si="118"/>
        <v>7944.2235179587824</v>
      </c>
      <c r="CR164" s="27"/>
    </row>
    <row r="165" spans="2:96" x14ac:dyDescent="0.2">
      <c r="B165" s="1">
        <f t="shared" si="113"/>
        <v>44014</v>
      </c>
      <c r="C165" s="8">
        <f t="shared" si="108"/>
        <v>22</v>
      </c>
      <c r="D165">
        <f t="shared" si="116"/>
        <v>154</v>
      </c>
      <c r="E165" s="14">
        <f t="shared" si="114"/>
        <v>0.15</v>
      </c>
      <c r="F165" s="3">
        <f t="shared" si="109"/>
        <v>2.8576511180631639</v>
      </c>
      <c r="G165" s="3">
        <f t="shared" si="101"/>
        <v>1.4189999999999996</v>
      </c>
      <c r="H165" s="27"/>
      <c r="I165" s="4">
        <f t="shared" si="110"/>
        <v>1238163.0693451017</v>
      </c>
      <c r="J165" s="4"/>
      <c r="K165" s="4">
        <f t="shared" si="102"/>
        <v>1264314.5436304701</v>
      </c>
      <c r="L165" s="4">
        <f t="shared" si="127"/>
        <v>1.0554690898899803</v>
      </c>
      <c r="N165" s="4">
        <f t="shared" si="117"/>
        <v>7944.2235179587824</v>
      </c>
      <c r="O165" s="4">
        <f t="shared" si="124"/>
        <v>7920.2372991713464</v>
      </c>
      <c r="P165" s="4">
        <f t="shared" si="124"/>
        <v>8392.6110181349177</v>
      </c>
      <c r="Q165" s="4">
        <f t="shared" si="124"/>
        <v>8884.4922462451959</v>
      </c>
      <c r="R165" s="4">
        <f t="shared" si="124"/>
        <v>9395.5118829391595</v>
      </c>
      <c r="S165" s="4">
        <f t="shared" si="124"/>
        <v>9925.1120998974438</v>
      </c>
      <c r="T165" s="4">
        <f t="shared" si="124"/>
        <v>10472.527905937341</v>
      </c>
      <c r="U165" s="4">
        <f t="shared" si="124"/>
        <v>11036.769373825813</v>
      </c>
      <c r="V165" s="4">
        <f t="shared" si="124"/>
        <v>11616.605052092922</v>
      </c>
      <c r="W165" s="4">
        <f t="shared" si="124"/>
        <v>12210.547151660152</v>
      </c>
      <c r="X165" s="4">
        <f t="shared" si="124"/>
        <v>12816.83915574071</v>
      </c>
      <c r="Y165" s="4">
        <f t="shared" si="124"/>
        <v>13433.446548010494</v>
      </c>
      <c r="Z165" s="4">
        <f t="shared" si="124"/>
        <v>14058.051382652053</v>
      </c>
      <c r="AA165" s="4">
        <f t="shared" si="124"/>
        <v>14688.051424734231</v>
      </c>
      <c r="AB165" s="4">
        <f t="shared" si="124"/>
        <v>15320.564564982851</v>
      </c>
      <c r="AC165" s="4">
        <f t="shared" si="124"/>
        <v>15952.439154431186</v>
      </c>
      <c r="AD165" s="4">
        <f t="shared" si="124"/>
        <v>16580.270807890171</v>
      </c>
      <c r="AE165" s="4">
        <f t="shared" si="122"/>
        <v>17200.426088388205</v>
      </c>
      <c r="AF165" s="4">
        <f t="shared" si="122"/>
        <v>17809.07330750582</v>
      </c>
      <c r="AG165" s="4">
        <f t="shared" si="122"/>
        <v>18402.220461223871</v>
      </c>
      <c r="AH165" s="4">
        <f t="shared" si="122"/>
        <v>18975.760073285368</v>
      </c>
      <c r="AI165" s="4">
        <f t="shared" si="104"/>
        <v>915896.54390701116</v>
      </c>
      <c r="AJ165" s="4">
        <f t="shared" si="111"/>
        <v>1188932.3244237192</v>
      </c>
      <c r="AK165" s="27"/>
      <c r="AL165">
        <f t="shared" si="97"/>
        <v>154</v>
      </c>
      <c r="AM165" s="14"/>
      <c r="AN165" s="14"/>
      <c r="AO165" s="4">
        <f t="shared" si="125"/>
        <v>505.54706164923493</v>
      </c>
      <c r="AP165" s="4">
        <f t="shared" si="125"/>
        <v>0</v>
      </c>
      <c r="AQ165" s="4">
        <f t="shared" si="125"/>
        <v>0</v>
      </c>
      <c r="AR165" s="4">
        <f t="shared" si="125"/>
        <v>0</v>
      </c>
      <c r="AS165" s="4">
        <f t="shared" si="125"/>
        <v>0</v>
      </c>
      <c r="AT165" s="4">
        <f t="shared" si="125"/>
        <v>0</v>
      </c>
      <c r="AU165" s="4">
        <f t="shared" si="125"/>
        <v>0</v>
      </c>
      <c r="AV165" s="4">
        <f t="shared" si="125"/>
        <v>0</v>
      </c>
      <c r="AW165" s="4">
        <f t="shared" si="125"/>
        <v>0</v>
      </c>
      <c r="AX165" s="4">
        <f t="shared" si="125"/>
        <v>0</v>
      </c>
      <c r="AY165" s="4">
        <f t="shared" si="125"/>
        <v>0</v>
      </c>
      <c r="AZ165" s="4">
        <f t="shared" si="125"/>
        <v>0</v>
      </c>
      <c r="BA165" s="4">
        <f t="shared" si="125"/>
        <v>0</v>
      </c>
      <c r="BB165" s="4">
        <f t="shared" si="125"/>
        <v>0</v>
      </c>
      <c r="BC165" s="4">
        <f t="shared" si="125"/>
        <v>0</v>
      </c>
      <c r="BD165" s="4">
        <f t="shared" si="125"/>
        <v>0</v>
      </c>
      <c r="BE165" s="4">
        <f t="shared" si="123"/>
        <v>0</v>
      </c>
      <c r="BF165" s="4">
        <f t="shared" si="123"/>
        <v>0</v>
      </c>
      <c r="BG165" s="4">
        <f t="shared" si="123"/>
        <v>0</v>
      </c>
      <c r="BH165" s="4">
        <f t="shared" si="123"/>
        <v>0</v>
      </c>
      <c r="BI165" s="4">
        <f t="shared" si="123"/>
        <v>0</v>
      </c>
      <c r="BJ165" s="4">
        <f t="shared" si="115"/>
        <v>505.54706164923493</v>
      </c>
      <c r="BK165" s="4">
        <f t="shared" si="112"/>
        <v>75382.219206750655</v>
      </c>
      <c r="BL165" s="4">
        <f t="shared" si="120"/>
        <v>1.0592193550767721</v>
      </c>
      <c r="BM165" s="4">
        <f t="shared" si="106"/>
        <v>1264314.5436304698</v>
      </c>
      <c r="BN165" s="18">
        <f t="shared" si="121"/>
        <v>1.0554690898899808</v>
      </c>
      <c r="BO165" s="4">
        <f t="shared" si="107"/>
        <v>5.9622994599343269</v>
      </c>
      <c r="BP165" s="27"/>
      <c r="BQ165" s="4">
        <f>I165+AJ165+BK165+SUM(J$11:J165)</f>
        <v>4999999.9999999981</v>
      </c>
      <c r="BR165" s="27"/>
      <c r="BS165">
        <f t="shared" si="99"/>
        <v>154</v>
      </c>
      <c r="BT165" s="11">
        <f t="shared" si="100"/>
        <v>0.51014190563909734</v>
      </c>
      <c r="BU165" s="9">
        <f t="shared" si="128"/>
        <v>607.90219864116409</v>
      </c>
      <c r="BV165" s="9">
        <f t="shared" si="128"/>
        <v>606.06674233696924</v>
      </c>
      <c r="BW165" s="9">
        <f t="shared" si="128"/>
        <v>642.2133867118547</v>
      </c>
      <c r="BX165" s="9">
        <f t="shared" si="128"/>
        <v>679.85277077029627</v>
      </c>
      <c r="BY165" s="9">
        <f t="shared" si="128"/>
        <v>718.9566504626049</v>
      </c>
      <c r="BZ165" s="9">
        <f t="shared" si="126"/>
        <v>759.48234004850178</v>
      </c>
      <c r="CA165" s="9">
        <f t="shared" si="126"/>
        <v>801.37130141902503</v>
      </c>
      <c r="CB165" s="9">
        <f t="shared" si="126"/>
        <v>844.54778406940909</v>
      </c>
      <c r="CC165" s="9">
        <f t="shared" si="126"/>
        <v>888.91755574971728</v>
      </c>
      <c r="CD165" s="9">
        <f t="shared" si="126"/>
        <v>934.3667689265942</v>
      </c>
      <c r="CE165" s="9">
        <f t="shared" si="126"/>
        <v>0</v>
      </c>
      <c r="CF165" s="9">
        <f t="shared" si="126"/>
        <v>0</v>
      </c>
      <c r="CG165" s="9">
        <f t="shared" si="126"/>
        <v>0</v>
      </c>
      <c r="CH165" s="9">
        <f t="shared" si="126"/>
        <v>0</v>
      </c>
      <c r="CI165" s="9">
        <f t="shared" si="119"/>
        <v>0</v>
      </c>
      <c r="CJ165" s="9">
        <f t="shared" si="119"/>
        <v>0</v>
      </c>
      <c r="CK165" s="9">
        <f t="shared" si="119"/>
        <v>0</v>
      </c>
      <c r="CL165" s="9">
        <f t="shared" si="119"/>
        <v>0</v>
      </c>
      <c r="CM165" s="9">
        <f t="shared" si="119"/>
        <v>0</v>
      </c>
      <c r="CN165" s="9">
        <f t="shared" si="119"/>
        <v>0</v>
      </c>
      <c r="CO165" s="9">
        <f t="shared" si="119"/>
        <v>0</v>
      </c>
      <c r="CP165" s="9">
        <f t="shared" si="119"/>
        <v>0</v>
      </c>
      <c r="CQ165" s="9">
        <f t="shared" si="118"/>
        <v>7483.6774991361372</v>
      </c>
      <c r="CR165" s="27"/>
    </row>
    <row r="166" spans="2:96" x14ac:dyDescent="0.2">
      <c r="B166" s="1">
        <f t="shared" si="113"/>
        <v>44015</v>
      </c>
      <c r="C166" s="8">
        <f t="shared" si="108"/>
        <v>22.142857142857142</v>
      </c>
      <c r="D166">
        <f t="shared" si="116"/>
        <v>155</v>
      </c>
      <c r="E166" s="14">
        <f t="shared" si="114"/>
        <v>0.15</v>
      </c>
      <c r="F166" s="3">
        <f t="shared" si="109"/>
        <v>2.8576511180631639</v>
      </c>
      <c r="G166" s="3">
        <f t="shared" si="101"/>
        <v>1.4189999999999996</v>
      </c>
      <c r="H166" s="27"/>
      <c r="I166" s="4">
        <f t="shared" si="110"/>
        <v>1230679.3918459655</v>
      </c>
      <c r="J166" s="4"/>
      <c r="K166" s="4">
        <f t="shared" si="102"/>
        <v>1271798.2211296062</v>
      </c>
      <c r="L166" s="4">
        <f t="shared" si="127"/>
        <v>1.0519329013708407</v>
      </c>
      <c r="N166" s="4">
        <f t="shared" si="117"/>
        <v>7483.6774991361372</v>
      </c>
      <c r="O166" s="4">
        <f t="shared" si="124"/>
        <v>7467.570106881255</v>
      </c>
      <c r="P166" s="4">
        <f t="shared" si="124"/>
        <v>7920.2372991713464</v>
      </c>
      <c r="Q166" s="4">
        <f t="shared" si="124"/>
        <v>8392.6110181349177</v>
      </c>
      <c r="R166" s="4">
        <f t="shared" si="124"/>
        <v>8884.4922462451959</v>
      </c>
      <c r="S166" s="4">
        <f t="shared" si="124"/>
        <v>9395.5118829391595</v>
      </c>
      <c r="T166" s="4">
        <f t="shared" si="124"/>
        <v>9925.1120998974438</v>
      </c>
      <c r="U166" s="4">
        <f t="shared" si="124"/>
        <v>10472.527905937341</v>
      </c>
      <c r="V166" s="4">
        <f t="shared" si="124"/>
        <v>11036.769373825813</v>
      </c>
      <c r="W166" s="4">
        <f t="shared" si="124"/>
        <v>11616.605052092922</v>
      </c>
      <c r="X166" s="4">
        <f t="shared" si="124"/>
        <v>12210.547151660152</v>
      </c>
      <c r="Y166" s="4">
        <f t="shared" si="124"/>
        <v>12816.83915574071</v>
      </c>
      <c r="Z166" s="4">
        <f t="shared" si="124"/>
        <v>13433.446548010494</v>
      </c>
      <c r="AA166" s="4">
        <f t="shared" si="124"/>
        <v>14058.051382652053</v>
      </c>
      <c r="AB166" s="4">
        <f t="shared" si="124"/>
        <v>14688.051424734231</v>
      </c>
      <c r="AC166" s="4">
        <f t="shared" si="124"/>
        <v>15320.564564982851</v>
      </c>
      <c r="AD166" s="4">
        <f t="shared" si="124"/>
        <v>15952.439154431186</v>
      </c>
      <c r="AE166" s="4">
        <f t="shared" si="122"/>
        <v>16580.270807890171</v>
      </c>
      <c r="AF166" s="4">
        <f t="shared" si="122"/>
        <v>17200.426088388205</v>
      </c>
      <c r="AG166" s="4">
        <f t="shared" si="122"/>
        <v>17809.07330750582</v>
      </c>
      <c r="AH166" s="4">
        <f t="shared" si="122"/>
        <v>18402.220461223871</v>
      </c>
      <c r="AI166" s="4">
        <f t="shared" si="104"/>
        <v>934872.30398029648</v>
      </c>
      <c r="AJ166" s="4">
        <f t="shared" si="111"/>
        <v>1195939.3485117778</v>
      </c>
      <c r="AK166" s="27"/>
      <c r="AL166">
        <f t="shared" si="97"/>
        <v>155</v>
      </c>
      <c r="AM166" s="14"/>
      <c r="AN166" s="14"/>
      <c r="AO166" s="4">
        <f t="shared" si="125"/>
        <v>476.65341107752693</v>
      </c>
      <c r="AP166" s="4">
        <f t="shared" si="125"/>
        <v>0</v>
      </c>
      <c r="AQ166" s="4">
        <f t="shared" si="125"/>
        <v>0</v>
      </c>
      <c r="AR166" s="4">
        <f t="shared" si="125"/>
        <v>0</v>
      </c>
      <c r="AS166" s="4">
        <f t="shared" si="125"/>
        <v>0</v>
      </c>
      <c r="AT166" s="4">
        <f t="shared" si="125"/>
        <v>0</v>
      </c>
      <c r="AU166" s="4">
        <f t="shared" si="125"/>
        <v>0</v>
      </c>
      <c r="AV166" s="4">
        <f t="shared" si="125"/>
        <v>0</v>
      </c>
      <c r="AW166" s="4">
        <f t="shared" si="125"/>
        <v>0</v>
      </c>
      <c r="AX166" s="4">
        <f t="shared" si="125"/>
        <v>0</v>
      </c>
      <c r="AY166" s="4">
        <f t="shared" si="125"/>
        <v>0</v>
      </c>
      <c r="AZ166" s="4">
        <f t="shared" si="125"/>
        <v>0</v>
      </c>
      <c r="BA166" s="4">
        <f t="shared" si="125"/>
        <v>0</v>
      </c>
      <c r="BB166" s="4">
        <f t="shared" si="125"/>
        <v>0</v>
      </c>
      <c r="BC166" s="4">
        <f t="shared" si="125"/>
        <v>0</v>
      </c>
      <c r="BD166" s="4">
        <f t="shared" si="125"/>
        <v>0</v>
      </c>
      <c r="BE166" s="4">
        <f t="shared" si="123"/>
        <v>0</v>
      </c>
      <c r="BF166" s="4">
        <f t="shared" si="123"/>
        <v>0</v>
      </c>
      <c r="BG166" s="4">
        <f t="shared" si="123"/>
        <v>0</v>
      </c>
      <c r="BH166" s="4">
        <f t="shared" si="123"/>
        <v>0</v>
      </c>
      <c r="BI166" s="4">
        <f t="shared" si="123"/>
        <v>0</v>
      </c>
      <c r="BJ166" s="4">
        <f t="shared" si="115"/>
        <v>476.65341107752693</v>
      </c>
      <c r="BK166" s="4">
        <f t="shared" si="112"/>
        <v>75858.87261782818</v>
      </c>
      <c r="BL166" s="4">
        <f t="shared" si="120"/>
        <v>1.0554690898899803</v>
      </c>
      <c r="BM166" s="4">
        <f t="shared" si="106"/>
        <v>1271798.221129606</v>
      </c>
      <c r="BN166" s="18">
        <f t="shared" si="121"/>
        <v>1.0519329013708409</v>
      </c>
      <c r="BO166" s="4">
        <f t="shared" si="107"/>
        <v>5.9646940338106971</v>
      </c>
      <c r="BP166" s="27"/>
      <c r="BQ166" s="4">
        <f>I166+AJ166+BK166+SUM(J$11:J166)</f>
        <v>4999999.9999999981</v>
      </c>
      <c r="BR166" s="27"/>
      <c r="BS166">
        <f t="shared" si="99"/>
        <v>155</v>
      </c>
      <c r="BT166" s="11">
        <f t="shared" si="100"/>
        <v>0.50715811733347649</v>
      </c>
      <c r="BU166" s="9">
        <f t="shared" si="128"/>
        <v>569.3111686789174</v>
      </c>
      <c r="BV166" s="9">
        <f t="shared" si="128"/>
        <v>568.08581946924676</v>
      </c>
      <c r="BW166" s="9">
        <f t="shared" si="128"/>
        <v>602.52189562231774</v>
      </c>
      <c r="BX166" s="9">
        <f t="shared" si="128"/>
        <v>638.45712052042438</v>
      </c>
      <c r="BY166" s="9">
        <f t="shared" si="128"/>
        <v>675.87635416043736</v>
      </c>
      <c r="BZ166" s="9">
        <f t="shared" si="126"/>
        <v>714.75151769035961</v>
      </c>
      <c r="CA166" s="9">
        <f t="shared" si="126"/>
        <v>755.04017503615421</v>
      </c>
      <c r="CB166" s="9">
        <f t="shared" si="126"/>
        <v>796.6841304746215</v>
      </c>
      <c r="CC166" s="9">
        <f t="shared" si="126"/>
        <v>839.60807656099064</v>
      </c>
      <c r="CD166" s="9">
        <f t="shared" si="126"/>
        <v>883.71833220389965</v>
      </c>
      <c r="CE166" s="9">
        <f t="shared" si="126"/>
        <v>0</v>
      </c>
      <c r="CF166" s="9">
        <f t="shared" si="126"/>
        <v>0</v>
      </c>
      <c r="CG166" s="9">
        <f t="shared" si="126"/>
        <v>0</v>
      </c>
      <c r="CH166" s="9">
        <f t="shared" si="126"/>
        <v>0</v>
      </c>
      <c r="CI166" s="9">
        <f t="shared" si="119"/>
        <v>0</v>
      </c>
      <c r="CJ166" s="9">
        <f t="shared" si="119"/>
        <v>0</v>
      </c>
      <c r="CK166" s="9">
        <f t="shared" si="119"/>
        <v>0</v>
      </c>
      <c r="CL166" s="9">
        <f t="shared" si="119"/>
        <v>0</v>
      </c>
      <c r="CM166" s="9">
        <f t="shared" si="119"/>
        <v>0</v>
      </c>
      <c r="CN166" s="9">
        <f t="shared" si="119"/>
        <v>0</v>
      </c>
      <c r="CO166" s="9">
        <f t="shared" si="119"/>
        <v>0</v>
      </c>
      <c r="CP166" s="9">
        <f t="shared" si="119"/>
        <v>0</v>
      </c>
      <c r="CQ166" s="9">
        <f t="shared" si="118"/>
        <v>7044.0545904173696</v>
      </c>
      <c r="CR166" s="27"/>
    </row>
    <row r="167" spans="2:96" x14ac:dyDescent="0.2">
      <c r="B167" s="1">
        <f t="shared" si="113"/>
        <v>44016</v>
      </c>
      <c r="C167" s="8">
        <f t="shared" si="108"/>
        <v>22.285714285714285</v>
      </c>
      <c r="D167">
        <f t="shared" si="116"/>
        <v>156</v>
      </c>
      <c r="E167" s="14">
        <f t="shared" si="114"/>
        <v>0.15</v>
      </c>
      <c r="F167" s="3">
        <f t="shared" si="109"/>
        <v>2.8576511180631639</v>
      </c>
      <c r="G167" s="3">
        <f t="shared" si="101"/>
        <v>1.4189999999999996</v>
      </c>
      <c r="H167" s="27"/>
      <c r="I167" s="4">
        <f t="shared" si="110"/>
        <v>1223635.3372555482</v>
      </c>
      <c r="J167" s="4"/>
      <c r="K167" s="4">
        <f t="shared" si="102"/>
        <v>1278842.2757200236</v>
      </c>
      <c r="L167" s="4">
        <f t="shared" si="127"/>
        <v>1.0486014668958494</v>
      </c>
      <c r="N167" s="4">
        <f t="shared" si="117"/>
        <v>7044.0545904173696</v>
      </c>
      <c r="O167" s="4">
        <f t="shared" si="124"/>
        <v>7034.6568491879689</v>
      </c>
      <c r="P167" s="4">
        <f t="shared" si="124"/>
        <v>7467.570106881255</v>
      </c>
      <c r="Q167" s="4">
        <f t="shared" si="124"/>
        <v>7920.2372991713464</v>
      </c>
      <c r="R167" s="4">
        <f t="shared" si="124"/>
        <v>8392.6110181349177</v>
      </c>
      <c r="S167" s="4">
        <f t="shared" si="124"/>
        <v>8884.4922462451959</v>
      </c>
      <c r="T167" s="4">
        <f t="shared" si="124"/>
        <v>9395.5118829391595</v>
      </c>
      <c r="U167" s="4">
        <f t="shared" si="124"/>
        <v>9925.1120998974438</v>
      </c>
      <c r="V167" s="4">
        <f t="shared" si="124"/>
        <v>10472.527905937341</v>
      </c>
      <c r="W167" s="4">
        <f t="shared" si="124"/>
        <v>11036.769373825813</v>
      </c>
      <c r="X167" s="4">
        <f t="shared" si="124"/>
        <v>11616.605052092922</v>
      </c>
      <c r="Y167" s="4">
        <f t="shared" si="124"/>
        <v>12210.547151660152</v>
      </c>
      <c r="Z167" s="4">
        <f t="shared" si="124"/>
        <v>12816.83915574071</v>
      </c>
      <c r="AA167" s="4">
        <f t="shared" si="124"/>
        <v>13433.446548010494</v>
      </c>
      <c r="AB167" s="4">
        <f t="shared" si="124"/>
        <v>14058.051382652053</v>
      </c>
      <c r="AC167" s="4">
        <f t="shared" si="124"/>
        <v>14688.051424734231</v>
      </c>
      <c r="AD167" s="4">
        <f t="shared" si="124"/>
        <v>15320.564564982851</v>
      </c>
      <c r="AE167" s="4">
        <f t="shared" si="122"/>
        <v>15952.439154431186</v>
      </c>
      <c r="AF167" s="4">
        <f t="shared" si="122"/>
        <v>16580.270807890171</v>
      </c>
      <c r="AG167" s="4">
        <f t="shared" si="122"/>
        <v>17200.426088388205</v>
      </c>
      <c r="AH167" s="4">
        <f t="shared" si="122"/>
        <v>17809.07330750582</v>
      </c>
      <c r="AI167" s="4">
        <f t="shared" si="104"/>
        <v>953274.52444152033</v>
      </c>
      <c r="AJ167" s="4">
        <f t="shared" si="111"/>
        <v>1202534.382452247</v>
      </c>
      <c r="AK167" s="27"/>
      <c r="AL167">
        <f t="shared" si="97"/>
        <v>156</v>
      </c>
      <c r="AM167" s="14"/>
      <c r="AN167" s="14"/>
      <c r="AO167" s="4">
        <f t="shared" si="125"/>
        <v>449.02064994816823</v>
      </c>
      <c r="AP167" s="4">
        <f t="shared" si="125"/>
        <v>0</v>
      </c>
      <c r="AQ167" s="4">
        <f t="shared" si="125"/>
        <v>0</v>
      </c>
      <c r="AR167" s="4">
        <f t="shared" si="125"/>
        <v>0</v>
      </c>
      <c r="AS167" s="4">
        <f t="shared" si="125"/>
        <v>0</v>
      </c>
      <c r="AT167" s="4">
        <f t="shared" si="125"/>
        <v>0</v>
      </c>
      <c r="AU167" s="4">
        <f t="shared" si="125"/>
        <v>0</v>
      </c>
      <c r="AV167" s="4">
        <f t="shared" si="125"/>
        <v>0</v>
      </c>
      <c r="AW167" s="4">
        <f t="shared" si="125"/>
        <v>0</v>
      </c>
      <c r="AX167" s="4">
        <f t="shared" si="125"/>
        <v>0</v>
      </c>
      <c r="AY167" s="4">
        <f t="shared" si="125"/>
        <v>0</v>
      </c>
      <c r="AZ167" s="4">
        <f t="shared" si="125"/>
        <v>0</v>
      </c>
      <c r="BA167" s="4">
        <f t="shared" si="125"/>
        <v>0</v>
      </c>
      <c r="BB167" s="4">
        <f t="shared" si="125"/>
        <v>0</v>
      </c>
      <c r="BC167" s="4">
        <f t="shared" si="125"/>
        <v>0</v>
      </c>
      <c r="BD167" s="4">
        <f t="shared" si="125"/>
        <v>0</v>
      </c>
      <c r="BE167" s="4">
        <f t="shared" si="123"/>
        <v>0</v>
      </c>
      <c r="BF167" s="4">
        <f t="shared" si="123"/>
        <v>0</v>
      </c>
      <c r="BG167" s="4">
        <f t="shared" si="123"/>
        <v>0</v>
      </c>
      <c r="BH167" s="4">
        <f t="shared" si="123"/>
        <v>0</v>
      </c>
      <c r="BI167" s="4">
        <f t="shared" si="123"/>
        <v>0</v>
      </c>
      <c r="BJ167" s="4">
        <f t="shared" si="115"/>
        <v>449.02064994816823</v>
      </c>
      <c r="BK167" s="4">
        <f t="shared" si="112"/>
        <v>76307.893267776351</v>
      </c>
      <c r="BL167" s="4">
        <f t="shared" si="120"/>
        <v>1.0519329013708407</v>
      </c>
      <c r="BM167" s="4">
        <f t="shared" si="106"/>
        <v>1278842.2757200233</v>
      </c>
      <c r="BN167" s="18">
        <f t="shared" si="121"/>
        <v>1.0486014668958494</v>
      </c>
      <c r="BO167" s="4">
        <f t="shared" si="107"/>
        <v>5.9669511023017217</v>
      </c>
      <c r="BP167" s="27"/>
      <c r="BQ167" s="4">
        <f>I167+AJ167+BK167+SUM(J$11:J167)</f>
        <v>4999999.9999999981</v>
      </c>
      <c r="BR167" s="27"/>
      <c r="BS167">
        <f t="shared" si="99"/>
        <v>156</v>
      </c>
      <c r="BT167" s="11">
        <f t="shared" si="100"/>
        <v>0.50434861473867587</v>
      </c>
      <c r="BU167" s="9">
        <f t="shared" si="128"/>
        <v>532.89887622309163</v>
      </c>
      <c r="BV167" s="9">
        <f t="shared" si="128"/>
        <v>532.18791555748351</v>
      </c>
      <c r="BW167" s="9">
        <f t="shared" si="128"/>
        <v>564.93879583042599</v>
      </c>
      <c r="BX167" s="9">
        <f t="shared" si="128"/>
        <v>599.18410653579895</v>
      </c>
      <c r="BY167" s="9">
        <f t="shared" si="128"/>
        <v>634.92026115553404</v>
      </c>
      <c r="BZ167" s="9">
        <f t="shared" si="126"/>
        <v>672.13220355754061</v>
      </c>
      <c r="CA167" s="9">
        <f t="shared" si="126"/>
        <v>710.79201043816988</v>
      </c>
      <c r="CB167" s="9">
        <f t="shared" si="126"/>
        <v>750.8574808064019</v>
      </c>
      <c r="CC167" s="9">
        <f t="shared" si="126"/>
        <v>792.27074132574353</v>
      </c>
      <c r="CD167" s="9">
        <f t="shared" si="126"/>
        <v>834.95690173189371</v>
      </c>
      <c r="CE167" s="9">
        <f t="shared" si="126"/>
        <v>0</v>
      </c>
      <c r="CF167" s="9">
        <f t="shared" si="126"/>
        <v>0</v>
      </c>
      <c r="CG167" s="9">
        <f t="shared" si="126"/>
        <v>0</v>
      </c>
      <c r="CH167" s="9">
        <f t="shared" si="126"/>
        <v>0</v>
      </c>
      <c r="CI167" s="9">
        <f t="shared" si="119"/>
        <v>0</v>
      </c>
      <c r="CJ167" s="9">
        <f t="shared" si="119"/>
        <v>0</v>
      </c>
      <c r="CK167" s="9">
        <f t="shared" si="119"/>
        <v>0</v>
      </c>
      <c r="CL167" s="9">
        <f t="shared" si="119"/>
        <v>0</v>
      </c>
      <c r="CM167" s="9">
        <f t="shared" si="119"/>
        <v>0</v>
      </c>
      <c r="CN167" s="9">
        <f t="shared" si="119"/>
        <v>0</v>
      </c>
      <c r="CO167" s="9">
        <f t="shared" si="119"/>
        <v>0</v>
      </c>
      <c r="CP167" s="9">
        <f t="shared" si="119"/>
        <v>0</v>
      </c>
      <c r="CQ167" s="9">
        <f t="shared" si="118"/>
        <v>6625.139293162083</v>
      </c>
      <c r="CR167" s="27"/>
    </row>
    <row r="168" spans="2:96" x14ac:dyDescent="0.2">
      <c r="B168" s="1">
        <f t="shared" si="113"/>
        <v>44017</v>
      </c>
      <c r="C168" s="8">
        <f t="shared" si="108"/>
        <v>22.428571428571427</v>
      </c>
      <c r="D168">
        <f t="shared" si="116"/>
        <v>157</v>
      </c>
      <c r="E168" s="14">
        <f t="shared" si="114"/>
        <v>0.15</v>
      </c>
      <c r="F168" s="3">
        <f t="shared" si="109"/>
        <v>2.8576511180631639</v>
      </c>
      <c r="G168" s="3">
        <f t="shared" si="101"/>
        <v>1.4189999999999996</v>
      </c>
      <c r="H168" s="27"/>
      <c r="I168" s="4">
        <f t="shared" si="110"/>
        <v>1217010.1979623861</v>
      </c>
      <c r="J168" s="4"/>
      <c r="K168" s="4">
        <f t="shared" si="102"/>
        <v>1285467.4150131857</v>
      </c>
      <c r="L168" s="4">
        <f t="shared" si="127"/>
        <v>1.0454655042878409</v>
      </c>
      <c r="N168" s="4">
        <f t="shared" si="117"/>
        <v>6625.139293162083</v>
      </c>
      <c r="O168" s="4">
        <f t="shared" si="124"/>
        <v>6621.4113149923269</v>
      </c>
      <c r="P168" s="4">
        <f t="shared" si="124"/>
        <v>7034.6568491879689</v>
      </c>
      <c r="Q168" s="4">
        <f t="shared" si="124"/>
        <v>7467.570106881255</v>
      </c>
      <c r="R168" s="4">
        <f t="shared" si="124"/>
        <v>7920.2372991713464</v>
      </c>
      <c r="S168" s="4">
        <f t="shared" si="124"/>
        <v>8392.6110181349177</v>
      </c>
      <c r="T168" s="4">
        <f t="shared" si="124"/>
        <v>8884.4922462451959</v>
      </c>
      <c r="U168" s="4">
        <f t="shared" si="124"/>
        <v>9395.5118829391595</v>
      </c>
      <c r="V168" s="4">
        <f t="shared" si="124"/>
        <v>9925.1120998974438</v>
      </c>
      <c r="W168" s="4">
        <f t="shared" si="124"/>
        <v>10472.527905937341</v>
      </c>
      <c r="X168" s="4">
        <f t="shared" si="124"/>
        <v>11036.769373825813</v>
      </c>
      <c r="Y168" s="4">
        <f t="shared" si="124"/>
        <v>11616.605052092922</v>
      </c>
      <c r="Z168" s="4">
        <f t="shared" si="124"/>
        <v>12210.547151660152</v>
      </c>
      <c r="AA168" s="4">
        <f t="shared" si="124"/>
        <v>12816.83915574071</v>
      </c>
      <c r="AB168" s="4">
        <f t="shared" si="124"/>
        <v>13433.446548010494</v>
      </c>
      <c r="AC168" s="4">
        <f t="shared" si="124"/>
        <v>14058.051382652053</v>
      </c>
      <c r="AD168" s="4">
        <f t="shared" si="124"/>
        <v>14688.051424734231</v>
      </c>
      <c r="AE168" s="4">
        <f t="shared" si="122"/>
        <v>15320.564564982851</v>
      </c>
      <c r="AF168" s="4">
        <f t="shared" si="122"/>
        <v>15952.439154431186</v>
      </c>
      <c r="AG168" s="4">
        <f t="shared" si="122"/>
        <v>16580.270807890171</v>
      </c>
      <c r="AH168" s="4">
        <f t="shared" si="122"/>
        <v>17200.426088388205</v>
      </c>
      <c r="AI168" s="4">
        <f t="shared" si="104"/>
        <v>971083.59774902614</v>
      </c>
      <c r="AJ168" s="4">
        <f t="shared" si="111"/>
        <v>1208736.878469984</v>
      </c>
      <c r="AK168" s="27"/>
      <c r="AL168">
        <f t="shared" si="97"/>
        <v>157</v>
      </c>
      <c r="AM168" s="14"/>
      <c r="AN168" s="14"/>
      <c r="AO168" s="4">
        <f t="shared" si="125"/>
        <v>422.64327542504213</v>
      </c>
      <c r="AP168" s="4">
        <f t="shared" si="125"/>
        <v>0</v>
      </c>
      <c r="AQ168" s="4">
        <f t="shared" si="125"/>
        <v>0</v>
      </c>
      <c r="AR168" s="4">
        <f t="shared" si="125"/>
        <v>0</v>
      </c>
      <c r="AS168" s="4">
        <f t="shared" si="125"/>
        <v>0</v>
      </c>
      <c r="AT168" s="4">
        <f t="shared" si="125"/>
        <v>0</v>
      </c>
      <c r="AU168" s="4">
        <f t="shared" si="125"/>
        <v>0</v>
      </c>
      <c r="AV168" s="4">
        <f t="shared" si="125"/>
        <v>0</v>
      </c>
      <c r="AW168" s="4">
        <f t="shared" si="125"/>
        <v>0</v>
      </c>
      <c r="AX168" s="4">
        <f t="shared" si="125"/>
        <v>0</v>
      </c>
      <c r="AY168" s="4">
        <f t="shared" si="125"/>
        <v>0</v>
      </c>
      <c r="AZ168" s="4">
        <f t="shared" si="125"/>
        <v>0</v>
      </c>
      <c r="BA168" s="4">
        <f t="shared" si="125"/>
        <v>0</v>
      </c>
      <c r="BB168" s="4">
        <f t="shared" si="125"/>
        <v>0</v>
      </c>
      <c r="BC168" s="4">
        <f t="shared" si="125"/>
        <v>0</v>
      </c>
      <c r="BD168" s="4">
        <f t="shared" si="125"/>
        <v>0</v>
      </c>
      <c r="BE168" s="4">
        <f t="shared" si="123"/>
        <v>0</v>
      </c>
      <c r="BF168" s="4">
        <f t="shared" si="123"/>
        <v>0</v>
      </c>
      <c r="BG168" s="4">
        <f t="shared" si="123"/>
        <v>0</v>
      </c>
      <c r="BH168" s="4">
        <f t="shared" si="123"/>
        <v>0</v>
      </c>
      <c r="BI168" s="4">
        <f t="shared" si="123"/>
        <v>0</v>
      </c>
      <c r="BJ168" s="4">
        <f t="shared" si="115"/>
        <v>422.64327542504213</v>
      </c>
      <c r="BK168" s="4">
        <f t="shared" si="112"/>
        <v>76730.536543201393</v>
      </c>
      <c r="BL168" s="4">
        <f t="shared" si="120"/>
        <v>1.0486014668958492</v>
      </c>
      <c r="BM168" s="4">
        <f t="shared" si="106"/>
        <v>1285467.4150131855</v>
      </c>
      <c r="BN168" s="18">
        <f t="shared" si="121"/>
        <v>1.0454655042878409</v>
      </c>
      <c r="BO168" s="4">
        <f t="shared" si="107"/>
        <v>5.9690767457076568</v>
      </c>
      <c r="BP168" s="27"/>
      <c r="BQ168" s="4">
        <f>I168+AJ168+BK168+SUM(J$11:J168)</f>
        <v>4999999.9999999972</v>
      </c>
      <c r="BR168" s="27"/>
      <c r="BS168">
        <f t="shared" si="99"/>
        <v>157</v>
      </c>
      <c r="BT168" s="11">
        <f t="shared" si="100"/>
        <v>0.50170531370990457</v>
      </c>
      <c r="BU168" s="9">
        <f t="shared" si="128"/>
        <v>498.58013811715472</v>
      </c>
      <c r="BV168" s="9">
        <f t="shared" si="128"/>
        <v>498.29958614858054</v>
      </c>
      <c r="BW168" s="9">
        <f t="shared" si="128"/>
        <v>529.39870820450676</v>
      </c>
      <c r="BX168" s="9">
        <f t="shared" si="128"/>
        <v>561.97794046853483</v>
      </c>
      <c r="BY168" s="9">
        <f t="shared" si="128"/>
        <v>596.04377082564713</v>
      </c>
      <c r="BZ168" s="9">
        <f t="shared" si="126"/>
        <v>631.59263155478698</v>
      </c>
      <c r="CA168" s="9">
        <f t="shared" si="126"/>
        <v>668.60954543334901</v>
      </c>
      <c r="CB168" s="9">
        <f t="shared" si="126"/>
        <v>707.06673550426899</v>
      </c>
      <c r="CC168" s="9">
        <f t="shared" si="126"/>
        <v>746.92222195275247</v>
      </c>
      <c r="CD168" s="9">
        <f t="shared" si="126"/>
        <v>788.1184347576035</v>
      </c>
      <c r="CE168" s="9">
        <f t="shared" si="126"/>
        <v>0</v>
      </c>
      <c r="CF168" s="9">
        <f t="shared" si="126"/>
        <v>0</v>
      </c>
      <c r="CG168" s="9">
        <f t="shared" si="126"/>
        <v>0</v>
      </c>
      <c r="CH168" s="9">
        <f t="shared" si="126"/>
        <v>0</v>
      </c>
      <c r="CI168" s="9">
        <f t="shared" si="119"/>
        <v>0</v>
      </c>
      <c r="CJ168" s="9">
        <f t="shared" si="119"/>
        <v>0</v>
      </c>
      <c r="CK168" s="9">
        <f t="shared" si="119"/>
        <v>0</v>
      </c>
      <c r="CL168" s="9">
        <f t="shared" si="119"/>
        <v>0</v>
      </c>
      <c r="CM168" s="9">
        <f t="shared" si="119"/>
        <v>0</v>
      </c>
      <c r="CN168" s="9">
        <f t="shared" si="119"/>
        <v>0</v>
      </c>
      <c r="CO168" s="9">
        <f t="shared" si="119"/>
        <v>0</v>
      </c>
      <c r="CP168" s="9">
        <f t="shared" si="119"/>
        <v>0</v>
      </c>
      <c r="CQ168" s="9">
        <f t="shared" si="118"/>
        <v>6226.6097129671853</v>
      </c>
      <c r="CR168" s="27"/>
    </row>
    <row r="169" spans="2:96" x14ac:dyDescent="0.2">
      <c r="B169" s="1">
        <f t="shared" si="113"/>
        <v>44018</v>
      </c>
      <c r="C169" s="8">
        <f t="shared" si="108"/>
        <v>22.571428571428573</v>
      </c>
      <c r="D169">
        <f t="shared" si="116"/>
        <v>158</v>
      </c>
      <c r="E169" s="14">
        <f t="shared" si="114"/>
        <v>0.15</v>
      </c>
      <c r="F169" s="3">
        <f t="shared" si="109"/>
        <v>2.8576511180631639</v>
      </c>
      <c r="G169" s="3">
        <f t="shared" si="101"/>
        <v>1.4189999999999996</v>
      </c>
      <c r="H169" s="27"/>
      <c r="I169" s="4">
        <f t="shared" si="110"/>
        <v>1210783.5882494189</v>
      </c>
      <c r="J169" s="4"/>
      <c r="K169" s="4">
        <f t="shared" si="102"/>
        <v>1291694.0247261529</v>
      </c>
      <c r="L169" s="4">
        <f t="shared" si="127"/>
        <v>1.0425158262305989</v>
      </c>
      <c r="N169" s="4">
        <f t="shared" si="117"/>
        <v>6226.6097129671853</v>
      </c>
      <c r="O169" s="4">
        <f t="shared" si="124"/>
        <v>6227.6309355723579</v>
      </c>
      <c r="P169" s="4">
        <f t="shared" si="124"/>
        <v>6621.4113149923269</v>
      </c>
      <c r="Q169" s="4">
        <f t="shared" si="124"/>
        <v>7034.6568491879689</v>
      </c>
      <c r="R169" s="4">
        <f t="shared" si="124"/>
        <v>7467.570106881255</v>
      </c>
      <c r="S169" s="4">
        <f t="shared" si="124"/>
        <v>7920.2372991713464</v>
      </c>
      <c r="T169" s="4">
        <f t="shared" si="124"/>
        <v>8392.6110181349177</v>
      </c>
      <c r="U169" s="4">
        <f t="shared" si="124"/>
        <v>8884.4922462451959</v>
      </c>
      <c r="V169" s="4">
        <f t="shared" si="124"/>
        <v>9395.5118829391595</v>
      </c>
      <c r="W169" s="4">
        <f t="shared" si="124"/>
        <v>9925.1120998974438</v>
      </c>
      <c r="X169" s="4">
        <f t="shared" si="124"/>
        <v>10472.527905937341</v>
      </c>
      <c r="Y169" s="4">
        <f t="shared" si="124"/>
        <v>11036.769373825813</v>
      </c>
      <c r="Z169" s="4">
        <f t="shared" si="124"/>
        <v>11616.605052092922</v>
      </c>
      <c r="AA169" s="4">
        <f t="shared" si="124"/>
        <v>12210.547151660152</v>
      </c>
      <c r="AB169" s="4">
        <f t="shared" si="124"/>
        <v>12816.83915574071</v>
      </c>
      <c r="AC169" s="4">
        <f t="shared" si="124"/>
        <v>13433.446548010494</v>
      </c>
      <c r="AD169" s="4">
        <f t="shared" si="124"/>
        <v>14058.051382652053</v>
      </c>
      <c r="AE169" s="4">
        <f t="shared" si="122"/>
        <v>14688.051424734231</v>
      </c>
      <c r="AF169" s="4">
        <f t="shared" si="122"/>
        <v>15320.564564982851</v>
      </c>
      <c r="AG169" s="4">
        <f t="shared" si="122"/>
        <v>15952.439154431186</v>
      </c>
      <c r="AH169" s="4">
        <f t="shared" si="122"/>
        <v>16580.270807890171</v>
      </c>
      <c r="AI169" s="4">
        <f t="shared" si="104"/>
        <v>988284.02383741434</v>
      </c>
      <c r="AJ169" s="4">
        <f t="shared" si="111"/>
        <v>1214565.9798253614</v>
      </c>
      <c r="AK169" s="27"/>
      <c r="AL169">
        <f t="shared" si="97"/>
        <v>158</v>
      </c>
      <c r="AM169" s="14"/>
      <c r="AN169" s="14"/>
      <c r="AO169" s="4">
        <f t="shared" si="125"/>
        <v>397.50835758972499</v>
      </c>
      <c r="AP169" s="4">
        <f t="shared" si="125"/>
        <v>0</v>
      </c>
      <c r="AQ169" s="4">
        <f t="shared" si="125"/>
        <v>0</v>
      </c>
      <c r="AR169" s="4">
        <f t="shared" si="125"/>
        <v>0</v>
      </c>
      <c r="AS169" s="4">
        <f t="shared" si="125"/>
        <v>0</v>
      </c>
      <c r="AT169" s="4">
        <f t="shared" si="125"/>
        <v>0</v>
      </c>
      <c r="AU169" s="4">
        <f t="shared" si="125"/>
        <v>0</v>
      </c>
      <c r="AV169" s="4">
        <f t="shared" si="125"/>
        <v>0</v>
      </c>
      <c r="AW169" s="4">
        <f t="shared" si="125"/>
        <v>0</v>
      </c>
      <c r="AX169" s="4">
        <f t="shared" si="125"/>
        <v>0</v>
      </c>
      <c r="AY169" s="4">
        <f t="shared" si="125"/>
        <v>0</v>
      </c>
      <c r="AZ169" s="4">
        <f t="shared" si="125"/>
        <v>0</v>
      </c>
      <c r="BA169" s="4">
        <f t="shared" si="125"/>
        <v>0</v>
      </c>
      <c r="BB169" s="4">
        <f t="shared" si="125"/>
        <v>0</v>
      </c>
      <c r="BC169" s="4">
        <f t="shared" si="125"/>
        <v>0</v>
      </c>
      <c r="BD169" s="4">
        <f t="shared" si="125"/>
        <v>0</v>
      </c>
      <c r="BE169" s="4">
        <f t="shared" si="123"/>
        <v>0</v>
      </c>
      <c r="BF169" s="4">
        <f t="shared" si="123"/>
        <v>0</v>
      </c>
      <c r="BG169" s="4">
        <f t="shared" si="123"/>
        <v>0</v>
      </c>
      <c r="BH169" s="4">
        <f t="shared" si="123"/>
        <v>0</v>
      </c>
      <c r="BI169" s="4">
        <f t="shared" si="123"/>
        <v>0</v>
      </c>
      <c r="BJ169" s="4">
        <f t="shared" si="115"/>
        <v>397.50835758972499</v>
      </c>
      <c r="BK169" s="4">
        <f t="shared" si="112"/>
        <v>77128.044900791123</v>
      </c>
      <c r="BL169" s="4">
        <f t="shared" si="120"/>
        <v>1.0454655042878407</v>
      </c>
      <c r="BM169" s="4">
        <f t="shared" si="106"/>
        <v>1291694.0247261524</v>
      </c>
      <c r="BN169" s="18">
        <f t="shared" si="121"/>
        <v>1.0425158262305987</v>
      </c>
      <c r="BO169" s="4">
        <f t="shared" si="107"/>
        <v>5.9710770061929157</v>
      </c>
      <c r="BP169" s="27"/>
      <c r="BQ169" s="4">
        <f>I169+AJ169+BK169+SUM(J$11:J169)</f>
        <v>4999999.9999999981</v>
      </c>
      <c r="BR169" s="27"/>
      <c r="BS169">
        <f t="shared" si="99"/>
        <v>158</v>
      </c>
      <c r="BT169" s="11">
        <f t="shared" si="100"/>
        <v>0.49922023785236347</v>
      </c>
      <c r="BU169" s="9">
        <f t="shared" si="128"/>
        <v>466.26743728819719</v>
      </c>
      <c r="BV169" s="9">
        <f t="shared" si="128"/>
        <v>466.34390953697539</v>
      </c>
      <c r="BW169" s="9">
        <f t="shared" si="128"/>
        <v>495.83137973831998</v>
      </c>
      <c r="BX169" s="9">
        <f t="shared" si="128"/>
        <v>526.77645981920625</v>
      </c>
      <c r="BY169" s="9">
        <f t="shared" si="128"/>
        <v>559.19431874046893</v>
      </c>
      <c r="BZ169" s="9">
        <f t="shared" si="126"/>
        <v>593.09141225092208</v>
      </c>
      <c r="CA169" s="9">
        <f t="shared" si="126"/>
        <v>628.46419030135189</v>
      </c>
      <c r="CB169" s="9">
        <f t="shared" si="126"/>
        <v>665.29774985520078</v>
      </c>
      <c r="CC169" s="9">
        <f t="shared" si="126"/>
        <v>703.56445154183916</v>
      </c>
      <c r="CD169" s="9">
        <f t="shared" si="126"/>
        <v>743.22252348332586</v>
      </c>
      <c r="CE169" s="9">
        <f t="shared" si="126"/>
        <v>0</v>
      </c>
      <c r="CF169" s="9">
        <f t="shared" si="126"/>
        <v>0</v>
      </c>
      <c r="CG169" s="9">
        <f t="shared" si="126"/>
        <v>0</v>
      </c>
      <c r="CH169" s="9">
        <f t="shared" si="126"/>
        <v>0</v>
      </c>
      <c r="CI169" s="9">
        <f t="shared" si="119"/>
        <v>0</v>
      </c>
      <c r="CJ169" s="9">
        <f t="shared" si="119"/>
        <v>0</v>
      </c>
      <c r="CK169" s="9">
        <f t="shared" si="119"/>
        <v>0</v>
      </c>
      <c r="CL169" s="9">
        <f t="shared" si="119"/>
        <v>0</v>
      </c>
      <c r="CM169" s="9">
        <f t="shared" si="119"/>
        <v>0</v>
      </c>
      <c r="CN169" s="9">
        <f t="shared" si="119"/>
        <v>0</v>
      </c>
      <c r="CO169" s="9">
        <f t="shared" si="119"/>
        <v>0</v>
      </c>
      <c r="CP169" s="9">
        <f t="shared" si="119"/>
        <v>0</v>
      </c>
      <c r="CQ169" s="9">
        <f t="shared" si="118"/>
        <v>5848.0538325558073</v>
      </c>
      <c r="CR169" s="27"/>
    </row>
    <row r="170" spans="2:96" x14ac:dyDescent="0.2">
      <c r="B170" s="1">
        <f t="shared" si="113"/>
        <v>44019</v>
      </c>
      <c r="C170" s="8">
        <f t="shared" si="108"/>
        <v>22.714285714285715</v>
      </c>
      <c r="D170">
        <f t="shared" si="116"/>
        <v>159</v>
      </c>
      <c r="E170" s="14">
        <f t="shared" si="114"/>
        <v>0.15</v>
      </c>
      <c r="F170" s="3">
        <f t="shared" si="109"/>
        <v>2.8576511180631639</v>
      </c>
      <c r="G170" s="3">
        <f t="shared" si="101"/>
        <v>1.4189999999999996</v>
      </c>
      <c r="H170" s="27"/>
      <c r="I170" s="4">
        <f t="shared" si="110"/>
        <v>1204935.534416863</v>
      </c>
      <c r="J170" s="4"/>
      <c r="K170" s="4">
        <f t="shared" si="102"/>
        <v>1297542.0785587088</v>
      </c>
      <c r="L170" s="4">
        <f t="shared" si="127"/>
        <v>1.0397433871347042</v>
      </c>
      <c r="N170" s="4">
        <f t="shared" si="117"/>
        <v>5848.0538325558073</v>
      </c>
      <c r="O170" s="4">
        <f t="shared" si="124"/>
        <v>5853.0131301891543</v>
      </c>
      <c r="P170" s="4">
        <f t="shared" si="124"/>
        <v>6227.6309355723579</v>
      </c>
      <c r="Q170" s="4">
        <f t="shared" si="124"/>
        <v>6621.4113149923269</v>
      </c>
      <c r="R170" s="4">
        <f t="shared" si="124"/>
        <v>7034.6568491879689</v>
      </c>
      <c r="S170" s="4">
        <f t="shared" si="124"/>
        <v>7467.570106881255</v>
      </c>
      <c r="T170" s="4">
        <f t="shared" si="124"/>
        <v>7920.2372991713464</v>
      </c>
      <c r="U170" s="4">
        <f t="shared" si="124"/>
        <v>8392.6110181349177</v>
      </c>
      <c r="V170" s="4">
        <f t="shared" si="124"/>
        <v>8884.4922462451959</v>
      </c>
      <c r="W170" s="4">
        <f t="shared" si="124"/>
        <v>9395.5118829391595</v>
      </c>
      <c r="X170" s="4">
        <f t="shared" si="124"/>
        <v>9925.1120998974438</v>
      </c>
      <c r="Y170" s="4">
        <f t="shared" si="124"/>
        <v>10472.527905937341</v>
      </c>
      <c r="Z170" s="4">
        <f t="shared" si="124"/>
        <v>11036.769373825813</v>
      </c>
      <c r="AA170" s="4">
        <f t="shared" si="124"/>
        <v>11616.605052092922</v>
      </c>
      <c r="AB170" s="4">
        <f t="shared" si="124"/>
        <v>12210.547151660152</v>
      </c>
      <c r="AC170" s="4">
        <f t="shared" si="124"/>
        <v>12816.83915574071</v>
      </c>
      <c r="AD170" s="4">
        <f t="shared" si="124"/>
        <v>13433.446548010494</v>
      </c>
      <c r="AE170" s="4">
        <f t="shared" si="122"/>
        <v>14058.051382652053</v>
      </c>
      <c r="AF170" s="4">
        <f t="shared" si="122"/>
        <v>14688.051424734231</v>
      </c>
      <c r="AG170" s="4">
        <f t="shared" si="122"/>
        <v>15320.564564982851</v>
      </c>
      <c r="AH170" s="4">
        <f t="shared" si="122"/>
        <v>15952.439154431186</v>
      </c>
      <c r="AI170" s="4">
        <f t="shared" si="104"/>
        <v>1004864.2946453046</v>
      </c>
      <c r="AJ170" s="4">
        <f t="shared" si="111"/>
        <v>1220040.4370751393</v>
      </c>
      <c r="AK170" s="27"/>
      <c r="AL170">
        <f t="shared" si="97"/>
        <v>159</v>
      </c>
      <c r="AM170" s="14"/>
      <c r="AN170" s="14"/>
      <c r="AO170" s="4">
        <f t="shared" si="125"/>
        <v>373.59658277803112</v>
      </c>
      <c r="AP170" s="4">
        <f t="shared" si="125"/>
        <v>0</v>
      </c>
      <c r="AQ170" s="4">
        <f t="shared" si="125"/>
        <v>0</v>
      </c>
      <c r="AR170" s="4">
        <f t="shared" si="125"/>
        <v>0</v>
      </c>
      <c r="AS170" s="4">
        <f t="shared" si="125"/>
        <v>0</v>
      </c>
      <c r="AT170" s="4">
        <f t="shared" si="125"/>
        <v>0</v>
      </c>
      <c r="AU170" s="4">
        <f t="shared" si="125"/>
        <v>0</v>
      </c>
      <c r="AV170" s="4">
        <f t="shared" si="125"/>
        <v>0</v>
      </c>
      <c r="AW170" s="4">
        <f t="shared" si="125"/>
        <v>0</v>
      </c>
      <c r="AX170" s="4">
        <f t="shared" si="125"/>
        <v>0</v>
      </c>
      <c r="AY170" s="4">
        <f t="shared" si="125"/>
        <v>0</v>
      </c>
      <c r="AZ170" s="4">
        <f t="shared" si="125"/>
        <v>0</v>
      </c>
      <c r="BA170" s="4">
        <f t="shared" si="125"/>
        <v>0</v>
      </c>
      <c r="BB170" s="4">
        <f t="shared" si="125"/>
        <v>0</v>
      </c>
      <c r="BC170" s="4">
        <f t="shared" si="125"/>
        <v>0</v>
      </c>
      <c r="BD170" s="4">
        <f t="shared" si="125"/>
        <v>0</v>
      </c>
      <c r="BE170" s="4">
        <f t="shared" si="123"/>
        <v>0</v>
      </c>
      <c r="BF170" s="4">
        <f t="shared" si="123"/>
        <v>0</v>
      </c>
      <c r="BG170" s="4">
        <f t="shared" si="123"/>
        <v>0</v>
      </c>
      <c r="BH170" s="4">
        <f t="shared" si="123"/>
        <v>0</v>
      </c>
      <c r="BI170" s="4">
        <f t="shared" si="123"/>
        <v>0</v>
      </c>
      <c r="BJ170" s="4">
        <f t="shared" si="115"/>
        <v>373.59658277803112</v>
      </c>
      <c r="BK170" s="4">
        <f t="shared" si="112"/>
        <v>77501.641483569154</v>
      </c>
      <c r="BL170" s="4">
        <f t="shared" si="120"/>
        <v>1.0425158262305987</v>
      </c>
      <c r="BM170" s="4">
        <f t="shared" si="106"/>
        <v>1297542.0785587083</v>
      </c>
      <c r="BN170" s="18">
        <f t="shared" si="121"/>
        <v>1.0397433871347039</v>
      </c>
      <c r="BO170" s="4">
        <f t="shared" si="107"/>
        <v>5.9729578534868715</v>
      </c>
      <c r="BP170" s="27"/>
      <c r="BQ170" s="4">
        <f>I170+AJ170+BK170+SUM(J$11:J170)</f>
        <v>4999999.9999999972</v>
      </c>
      <c r="BR170" s="27"/>
      <c r="BS170">
        <f t="shared" si="99"/>
        <v>159</v>
      </c>
      <c r="BT170" s="11">
        <f t="shared" si="100"/>
        <v>0.49688555622079367</v>
      </c>
      <c r="BU170" s="9">
        <f t="shared" si="128"/>
        <v>435.87202220979543</v>
      </c>
      <c r="BV170" s="9">
        <f t="shared" si="128"/>
        <v>436.24165271424692</v>
      </c>
      <c r="BW170" s="9">
        <f t="shared" si="128"/>
        <v>464.16297920395391</v>
      </c>
      <c r="BX170" s="9">
        <f t="shared" si="128"/>
        <v>493.51254663249284</v>
      </c>
      <c r="BY170" s="9">
        <f t="shared" si="128"/>
        <v>524.31290719967694</v>
      </c>
      <c r="BZ170" s="9">
        <f t="shared" si="126"/>
        <v>556.57915892631956</v>
      </c>
      <c r="CA170" s="9">
        <f t="shared" si="126"/>
        <v>590.31772736991468</v>
      </c>
      <c r="CB170" s="9">
        <f t="shared" si="126"/>
        <v>625.5250790836094</v>
      </c>
      <c r="CC170" s="9">
        <f t="shared" si="126"/>
        <v>662.18638072723081</v>
      </c>
      <c r="CD170" s="9">
        <f t="shared" si="126"/>
        <v>700.27412218999507</v>
      </c>
      <c r="CE170" s="9">
        <f t="shared" si="126"/>
        <v>0</v>
      </c>
      <c r="CF170" s="9">
        <f t="shared" si="126"/>
        <v>0</v>
      </c>
      <c r="CG170" s="9">
        <f t="shared" si="126"/>
        <v>0</v>
      </c>
      <c r="CH170" s="9">
        <f t="shared" si="126"/>
        <v>0</v>
      </c>
      <c r="CI170" s="9">
        <f t="shared" si="119"/>
        <v>0</v>
      </c>
      <c r="CJ170" s="9">
        <f t="shared" si="119"/>
        <v>0</v>
      </c>
      <c r="CK170" s="9">
        <f t="shared" si="119"/>
        <v>0</v>
      </c>
      <c r="CL170" s="9">
        <f t="shared" si="119"/>
        <v>0</v>
      </c>
      <c r="CM170" s="9">
        <f t="shared" si="119"/>
        <v>0</v>
      </c>
      <c r="CN170" s="9">
        <f t="shared" si="119"/>
        <v>0</v>
      </c>
      <c r="CO170" s="9">
        <f t="shared" si="119"/>
        <v>0</v>
      </c>
      <c r="CP170" s="9">
        <f t="shared" si="119"/>
        <v>0</v>
      </c>
      <c r="CQ170" s="9">
        <f t="shared" si="118"/>
        <v>5488.9845762572359</v>
      </c>
      <c r="CR170" s="27"/>
    </row>
    <row r="171" spans="2:96" x14ac:dyDescent="0.2">
      <c r="B171" s="1">
        <f t="shared" si="113"/>
        <v>44020</v>
      </c>
      <c r="C171" s="8">
        <f t="shared" si="108"/>
        <v>22.857142857142858</v>
      </c>
      <c r="D171">
        <f t="shared" si="116"/>
        <v>160</v>
      </c>
      <c r="E171" s="14">
        <f t="shared" si="114"/>
        <v>0.15</v>
      </c>
      <c r="F171" s="3">
        <f t="shared" si="109"/>
        <v>2.8576511180631639</v>
      </c>
      <c r="G171" s="3">
        <f t="shared" si="101"/>
        <v>1.4189999999999996</v>
      </c>
      <c r="H171" s="27"/>
      <c r="I171" s="4">
        <f t="shared" si="110"/>
        <v>1199446.5498406058</v>
      </c>
      <c r="J171" s="4"/>
      <c r="K171" s="4">
        <f t="shared" si="102"/>
        <v>1303031.063134966</v>
      </c>
      <c r="L171" s="4">
        <f t="shared" si="127"/>
        <v>1.0371393229173673</v>
      </c>
      <c r="N171" s="4">
        <f t="shared" si="117"/>
        <v>5488.9845762572359</v>
      </c>
      <c r="O171" s="4">
        <f t="shared" si="124"/>
        <v>5497.1706026024585</v>
      </c>
      <c r="P171" s="4">
        <f t="shared" si="124"/>
        <v>5853.0131301891543</v>
      </c>
      <c r="Q171" s="4">
        <f t="shared" si="124"/>
        <v>6227.6309355723579</v>
      </c>
      <c r="R171" s="4">
        <f t="shared" si="124"/>
        <v>6621.4113149923269</v>
      </c>
      <c r="S171" s="4">
        <f t="shared" si="124"/>
        <v>7034.6568491879689</v>
      </c>
      <c r="T171" s="4">
        <f t="shared" si="124"/>
        <v>7467.570106881255</v>
      </c>
      <c r="U171" s="4">
        <f t="shared" si="124"/>
        <v>7920.2372991713464</v>
      </c>
      <c r="V171" s="4">
        <f t="shared" si="124"/>
        <v>8392.6110181349177</v>
      </c>
      <c r="W171" s="4">
        <f t="shared" si="124"/>
        <v>8884.4922462451959</v>
      </c>
      <c r="X171" s="4">
        <f t="shared" si="124"/>
        <v>9395.5118829391595</v>
      </c>
      <c r="Y171" s="4">
        <f t="shared" si="124"/>
        <v>9925.1120998974438</v>
      </c>
      <c r="Z171" s="4">
        <f t="shared" si="124"/>
        <v>10472.527905937341</v>
      </c>
      <c r="AA171" s="4">
        <f t="shared" si="124"/>
        <v>11036.769373825813</v>
      </c>
      <c r="AB171" s="4">
        <f t="shared" si="124"/>
        <v>11616.605052092922</v>
      </c>
      <c r="AC171" s="4">
        <f t="shared" si="124"/>
        <v>12210.547151660152</v>
      </c>
      <c r="AD171" s="4">
        <f t="shared" ref="AD171:AH186" si="129">AC170*(1-AC$6)</f>
        <v>12816.83915574071</v>
      </c>
      <c r="AE171" s="4">
        <f t="shared" si="129"/>
        <v>13433.446548010494</v>
      </c>
      <c r="AF171" s="4">
        <f t="shared" si="129"/>
        <v>14058.051382652053</v>
      </c>
      <c r="AG171" s="4">
        <f t="shared" si="129"/>
        <v>14688.051424734231</v>
      </c>
      <c r="AH171" s="4">
        <f t="shared" si="129"/>
        <v>15320.564564982851</v>
      </c>
      <c r="AI171" s="4">
        <f t="shared" si="104"/>
        <v>1020816.7337997358</v>
      </c>
      <c r="AJ171" s="4">
        <f t="shared" si="111"/>
        <v>1225178.5384214432</v>
      </c>
      <c r="AK171" s="27"/>
      <c r="AL171">
        <f t="shared" si="97"/>
        <v>160</v>
      </c>
      <c r="AM171" s="14"/>
      <c r="AN171" s="14"/>
      <c r="AO171" s="4">
        <f t="shared" si="125"/>
        <v>350.8832299533484</v>
      </c>
      <c r="AP171" s="4">
        <f t="shared" si="125"/>
        <v>0</v>
      </c>
      <c r="AQ171" s="4">
        <f t="shared" si="125"/>
        <v>0</v>
      </c>
      <c r="AR171" s="4">
        <f t="shared" si="125"/>
        <v>0</v>
      </c>
      <c r="AS171" s="4">
        <f t="shared" si="125"/>
        <v>0</v>
      </c>
      <c r="AT171" s="4">
        <f t="shared" si="125"/>
        <v>0</v>
      </c>
      <c r="AU171" s="4">
        <f t="shared" si="125"/>
        <v>0</v>
      </c>
      <c r="AV171" s="4">
        <f t="shared" si="125"/>
        <v>0</v>
      </c>
      <c r="AW171" s="4">
        <f t="shared" si="125"/>
        <v>0</v>
      </c>
      <c r="AX171" s="4">
        <f t="shared" si="125"/>
        <v>0</v>
      </c>
      <c r="AY171" s="4">
        <f t="shared" si="125"/>
        <v>0</v>
      </c>
      <c r="AZ171" s="4">
        <f t="shared" si="125"/>
        <v>0</v>
      </c>
      <c r="BA171" s="4">
        <f t="shared" si="125"/>
        <v>0</v>
      </c>
      <c r="BB171" s="4">
        <f t="shared" si="125"/>
        <v>0</v>
      </c>
      <c r="BC171" s="4">
        <f t="shared" si="125"/>
        <v>0</v>
      </c>
      <c r="BD171" s="4">
        <f t="shared" ref="BD171:BI186" si="130">AC170*BC$8</f>
        <v>0</v>
      </c>
      <c r="BE171" s="4">
        <f t="shared" si="130"/>
        <v>0</v>
      </c>
      <c r="BF171" s="4">
        <f t="shared" si="130"/>
        <v>0</v>
      </c>
      <c r="BG171" s="4">
        <f t="shared" si="130"/>
        <v>0</v>
      </c>
      <c r="BH171" s="4">
        <f t="shared" si="130"/>
        <v>0</v>
      </c>
      <c r="BI171" s="4">
        <f t="shared" si="130"/>
        <v>0</v>
      </c>
      <c r="BJ171" s="4">
        <f t="shared" si="115"/>
        <v>350.8832299533484</v>
      </c>
      <c r="BK171" s="4">
        <f t="shared" si="112"/>
        <v>77852.524713522507</v>
      </c>
      <c r="BL171" s="4">
        <f t="shared" si="120"/>
        <v>1.0397433871347042</v>
      </c>
      <c r="BM171" s="4">
        <f t="shared" si="106"/>
        <v>1303031.0631349657</v>
      </c>
      <c r="BN171" s="18">
        <f t="shared" si="121"/>
        <v>1.0371393229173673</v>
      </c>
      <c r="BO171" s="4">
        <f t="shared" si="107"/>
        <v>5.974725155532127</v>
      </c>
      <c r="BP171" s="27"/>
      <c r="BQ171" s="4">
        <f>I171+AJ171+BK171+SUM(J$11:J171)</f>
        <v>4999999.9999999972</v>
      </c>
      <c r="BR171" s="27"/>
      <c r="BS171">
        <f t="shared" si="99"/>
        <v>160</v>
      </c>
      <c r="BT171" s="11">
        <f t="shared" si="100"/>
        <v>0.49469361496228642</v>
      </c>
      <c r="BU171" s="9">
        <f t="shared" si="128"/>
        <v>407.30484337513889</v>
      </c>
      <c r="BV171" s="9">
        <f t="shared" si="128"/>
        <v>407.91227961987312</v>
      </c>
      <c r="BW171" s="9">
        <f t="shared" si="128"/>
        <v>434.31723356924999</v>
      </c>
      <c r="BX171" s="9">
        <f t="shared" si="128"/>
        <v>462.11538902538831</v>
      </c>
      <c r="BY171" s="9">
        <f t="shared" si="128"/>
        <v>491.33548493486109</v>
      </c>
      <c r="BZ171" s="9">
        <f t="shared" si="126"/>
        <v>521.99997401160056</v>
      </c>
      <c r="CA171" s="9">
        <f t="shared" si="126"/>
        <v>554.12388767360937</v>
      </c>
      <c r="CB171" s="9">
        <f t="shared" si="126"/>
        <v>587.71362313293139</v>
      </c>
      <c r="CC171" s="9">
        <f t="shared" si="126"/>
        <v>622.76566253002159</v>
      </c>
      <c r="CD171" s="9">
        <f t="shared" si="126"/>
        <v>659.26523795991591</v>
      </c>
      <c r="CE171" s="9">
        <f t="shared" si="126"/>
        <v>0</v>
      </c>
      <c r="CF171" s="9">
        <f t="shared" si="126"/>
        <v>0</v>
      </c>
      <c r="CG171" s="9">
        <f t="shared" si="126"/>
        <v>0</v>
      </c>
      <c r="CH171" s="9">
        <f t="shared" si="126"/>
        <v>0</v>
      </c>
      <c r="CI171" s="9">
        <f t="shared" si="119"/>
        <v>0</v>
      </c>
      <c r="CJ171" s="9">
        <f t="shared" si="119"/>
        <v>0</v>
      </c>
      <c r="CK171" s="9">
        <f t="shared" si="119"/>
        <v>0</v>
      </c>
      <c r="CL171" s="9">
        <f t="shared" si="119"/>
        <v>0</v>
      </c>
      <c r="CM171" s="9">
        <f t="shared" si="119"/>
        <v>0</v>
      </c>
      <c r="CN171" s="9">
        <f t="shared" si="119"/>
        <v>0</v>
      </c>
      <c r="CO171" s="9">
        <f t="shared" si="119"/>
        <v>0</v>
      </c>
      <c r="CP171" s="9">
        <f t="shared" si="119"/>
        <v>0</v>
      </c>
      <c r="CQ171" s="9">
        <f t="shared" si="118"/>
        <v>5148.8536158325896</v>
      </c>
      <c r="CR171" s="27"/>
    </row>
    <row r="172" spans="2:96" x14ac:dyDescent="0.2">
      <c r="B172" s="1">
        <f t="shared" si="113"/>
        <v>44021</v>
      </c>
      <c r="C172" s="8">
        <f t="shared" si="108"/>
        <v>23</v>
      </c>
      <c r="D172">
        <f t="shared" si="116"/>
        <v>161</v>
      </c>
      <c r="E172" s="14">
        <f t="shared" si="114"/>
        <v>0.15</v>
      </c>
      <c r="F172" s="3">
        <f t="shared" si="109"/>
        <v>2.8576511180631639</v>
      </c>
      <c r="G172" s="3">
        <f t="shared" si="101"/>
        <v>1.4189999999999996</v>
      </c>
      <c r="H172" s="27"/>
      <c r="I172" s="4">
        <f t="shared" si="110"/>
        <v>1194297.6962247733</v>
      </c>
      <c r="J172" s="4"/>
      <c r="K172" s="4">
        <f t="shared" si="102"/>
        <v>1308179.9167507985</v>
      </c>
      <c r="L172" s="4">
        <f t="shared" si="127"/>
        <v>1.0346949842041437</v>
      </c>
      <c r="N172" s="4">
        <f t="shared" si="117"/>
        <v>5148.8536158325896</v>
      </c>
      <c r="O172" s="4">
        <f t="shared" ref="O172:AD187" si="131">N171*(1-N$6)</f>
        <v>5159.6455016818018</v>
      </c>
      <c r="P172" s="4">
        <f t="shared" si="131"/>
        <v>5497.1706026024585</v>
      </c>
      <c r="Q172" s="4">
        <f t="shared" si="131"/>
        <v>5853.0131301891543</v>
      </c>
      <c r="R172" s="4">
        <f t="shared" si="131"/>
        <v>6227.6309355723579</v>
      </c>
      <c r="S172" s="4">
        <f t="shared" si="131"/>
        <v>6621.4113149923269</v>
      </c>
      <c r="T172" s="4">
        <f t="shared" si="131"/>
        <v>7034.6568491879689</v>
      </c>
      <c r="U172" s="4">
        <f t="shared" si="131"/>
        <v>7467.570106881255</v>
      </c>
      <c r="V172" s="4">
        <f t="shared" si="131"/>
        <v>7920.2372991713464</v>
      </c>
      <c r="W172" s="4">
        <f t="shared" si="131"/>
        <v>8392.6110181349177</v>
      </c>
      <c r="X172" s="4">
        <f t="shared" si="131"/>
        <v>8884.4922462451959</v>
      </c>
      <c r="Y172" s="4">
        <f t="shared" si="131"/>
        <v>9395.5118829391595</v>
      </c>
      <c r="Z172" s="4">
        <f t="shared" si="131"/>
        <v>9925.1120998974438</v>
      </c>
      <c r="AA172" s="4">
        <f t="shared" si="131"/>
        <v>10472.527905937341</v>
      </c>
      <c r="AB172" s="4">
        <f t="shared" si="131"/>
        <v>11036.769373825813</v>
      </c>
      <c r="AC172" s="4">
        <f t="shared" si="131"/>
        <v>11616.605052092922</v>
      </c>
      <c r="AD172" s="4">
        <f t="shared" si="131"/>
        <v>12210.547151660152</v>
      </c>
      <c r="AE172" s="4">
        <f t="shared" si="129"/>
        <v>12816.83915574071</v>
      </c>
      <c r="AF172" s="4">
        <f t="shared" si="129"/>
        <v>13433.446548010494</v>
      </c>
      <c r="AG172" s="4">
        <f t="shared" si="129"/>
        <v>14058.051382652053</v>
      </c>
      <c r="AH172" s="4">
        <f t="shared" si="129"/>
        <v>14688.051424734231</v>
      </c>
      <c r="AI172" s="4">
        <f t="shared" si="104"/>
        <v>1036137.2983647187</v>
      </c>
      <c r="AJ172" s="4">
        <f t="shared" si="111"/>
        <v>1229998.0529627004</v>
      </c>
      <c r="AK172" s="27"/>
      <c r="AL172">
        <f t="shared" si="97"/>
        <v>161</v>
      </c>
      <c r="AM172" s="14"/>
      <c r="AN172" s="14"/>
      <c r="AO172" s="4">
        <f t="shared" ref="AO172:BD187" si="132">N171*AN$8</f>
        <v>329.33907457543415</v>
      </c>
      <c r="AP172" s="4">
        <f t="shared" si="132"/>
        <v>0</v>
      </c>
      <c r="AQ172" s="4">
        <f t="shared" si="132"/>
        <v>0</v>
      </c>
      <c r="AR172" s="4">
        <f t="shared" si="132"/>
        <v>0</v>
      </c>
      <c r="AS172" s="4">
        <f t="shared" si="132"/>
        <v>0</v>
      </c>
      <c r="AT172" s="4">
        <f t="shared" si="132"/>
        <v>0</v>
      </c>
      <c r="AU172" s="4">
        <f t="shared" si="132"/>
        <v>0</v>
      </c>
      <c r="AV172" s="4">
        <f t="shared" si="132"/>
        <v>0</v>
      </c>
      <c r="AW172" s="4">
        <f t="shared" si="132"/>
        <v>0</v>
      </c>
      <c r="AX172" s="4">
        <f t="shared" si="132"/>
        <v>0</v>
      </c>
      <c r="AY172" s="4">
        <f t="shared" si="132"/>
        <v>0</v>
      </c>
      <c r="AZ172" s="4">
        <f t="shared" si="132"/>
        <v>0</v>
      </c>
      <c r="BA172" s="4">
        <f t="shared" si="132"/>
        <v>0</v>
      </c>
      <c r="BB172" s="4">
        <f t="shared" si="132"/>
        <v>0</v>
      </c>
      <c r="BC172" s="4">
        <f t="shared" si="132"/>
        <v>0</v>
      </c>
      <c r="BD172" s="4">
        <f t="shared" si="132"/>
        <v>0</v>
      </c>
      <c r="BE172" s="4">
        <f t="shared" si="130"/>
        <v>0</v>
      </c>
      <c r="BF172" s="4">
        <f t="shared" si="130"/>
        <v>0</v>
      </c>
      <c r="BG172" s="4">
        <f t="shared" si="130"/>
        <v>0</v>
      </c>
      <c r="BH172" s="4">
        <f t="shared" si="130"/>
        <v>0</v>
      </c>
      <c r="BI172" s="4">
        <f t="shared" si="130"/>
        <v>0</v>
      </c>
      <c r="BJ172" s="4">
        <f t="shared" si="115"/>
        <v>329.33907457543415</v>
      </c>
      <c r="BK172" s="4">
        <f t="shared" si="112"/>
        <v>78181.863788097937</v>
      </c>
      <c r="BL172" s="4">
        <f t="shared" si="120"/>
        <v>1.0371393229173673</v>
      </c>
      <c r="BM172" s="4">
        <f t="shared" si="106"/>
        <v>1308179.9167507982</v>
      </c>
      <c r="BN172" s="18">
        <f t="shared" si="121"/>
        <v>1.0346949842041437</v>
      </c>
      <c r="BO172" s="4">
        <f t="shared" si="107"/>
        <v>5.9763846537472256</v>
      </c>
      <c r="BP172" s="27"/>
      <c r="BQ172" s="4">
        <f>I172+AJ172+BK172+SUM(J$11:J172)</f>
        <v>4999999.9999999981</v>
      </c>
      <c r="BR172" s="27"/>
      <c r="BS172">
        <f t="shared" si="99"/>
        <v>161</v>
      </c>
      <c r="BT172" s="11">
        <f t="shared" si="100"/>
        <v>0.49263696338413077</v>
      </c>
      <c r="BU172" s="9">
        <f t="shared" si="128"/>
        <v>380.4773415319753</v>
      </c>
      <c r="BV172" s="9">
        <f t="shared" si="128"/>
        <v>381.27481381306694</v>
      </c>
      <c r="BW172" s="9">
        <f t="shared" si="128"/>
        <v>406.21641493058814</v>
      </c>
      <c r="BX172" s="9">
        <f t="shared" si="128"/>
        <v>432.51159226557462</v>
      </c>
      <c r="BY172" s="9">
        <f t="shared" si="128"/>
        <v>460.19417897661594</v>
      </c>
      <c r="BZ172" s="9">
        <f t="shared" si="126"/>
        <v>489.29279453027158</v>
      </c>
      <c r="CA172" s="9">
        <f t="shared" si="126"/>
        <v>519.82979829500061</v>
      </c>
      <c r="CB172" s="9">
        <f t="shared" si="126"/>
        <v>551.82015919681351</v>
      </c>
      <c r="CC172" s="9">
        <f t="shared" si="126"/>
        <v>585.27024785182516</v>
      </c>
      <c r="CD172" s="9">
        <f t="shared" si="126"/>
        <v>620.17656102572755</v>
      </c>
      <c r="CE172" s="9">
        <f t="shared" si="126"/>
        <v>0</v>
      </c>
      <c r="CF172" s="9">
        <f t="shared" si="126"/>
        <v>0</v>
      </c>
      <c r="CG172" s="9">
        <f t="shared" si="126"/>
        <v>0</v>
      </c>
      <c r="CH172" s="9">
        <f t="shared" si="126"/>
        <v>0</v>
      </c>
      <c r="CI172" s="9">
        <f t="shared" si="119"/>
        <v>0</v>
      </c>
      <c r="CJ172" s="9">
        <f t="shared" si="119"/>
        <v>0</v>
      </c>
      <c r="CK172" s="9">
        <f t="shared" si="119"/>
        <v>0</v>
      </c>
      <c r="CL172" s="9">
        <f t="shared" si="119"/>
        <v>0</v>
      </c>
      <c r="CM172" s="9">
        <f t="shared" si="119"/>
        <v>0</v>
      </c>
      <c r="CN172" s="9">
        <f t="shared" si="119"/>
        <v>0</v>
      </c>
      <c r="CO172" s="9">
        <f t="shared" si="119"/>
        <v>0</v>
      </c>
      <c r="CP172" s="9">
        <f t="shared" si="119"/>
        <v>0</v>
      </c>
      <c r="CQ172" s="9">
        <f t="shared" si="118"/>
        <v>4827.0639024174598</v>
      </c>
      <c r="CR172" s="27"/>
    </row>
    <row r="173" spans="2:96" x14ac:dyDescent="0.2">
      <c r="B173" s="1">
        <f t="shared" si="113"/>
        <v>44022</v>
      </c>
      <c r="C173" s="8">
        <f t="shared" si="108"/>
        <v>23.142857142857142</v>
      </c>
      <c r="D173">
        <f t="shared" si="116"/>
        <v>162</v>
      </c>
      <c r="E173" s="14">
        <f t="shared" si="114"/>
        <v>0.15</v>
      </c>
      <c r="F173" s="3">
        <f t="shared" si="109"/>
        <v>2.8576511180631639</v>
      </c>
      <c r="G173" s="3">
        <f t="shared" si="101"/>
        <v>1.4189999999999996</v>
      </c>
      <c r="H173" s="27"/>
      <c r="I173" s="4">
        <f t="shared" si="110"/>
        <v>1189470.6323223559</v>
      </c>
      <c r="J173" s="4"/>
      <c r="K173" s="4">
        <f t="shared" si="102"/>
        <v>1313006.9806532159</v>
      </c>
      <c r="L173" s="4">
        <f t="shared" si="127"/>
        <v>1.0324019634867929</v>
      </c>
      <c r="N173" s="4">
        <f t="shared" si="117"/>
        <v>4827.0639024174598</v>
      </c>
      <c r="O173" s="4">
        <f t="shared" si="131"/>
        <v>4839.9223988826343</v>
      </c>
      <c r="P173" s="4">
        <f t="shared" si="131"/>
        <v>5159.6455016818018</v>
      </c>
      <c r="Q173" s="4">
        <f t="shared" si="131"/>
        <v>5497.1706026024585</v>
      </c>
      <c r="R173" s="4">
        <f t="shared" si="131"/>
        <v>5853.0131301891543</v>
      </c>
      <c r="S173" s="4">
        <f t="shared" si="131"/>
        <v>6227.6309355723579</v>
      </c>
      <c r="T173" s="4">
        <f t="shared" si="131"/>
        <v>6621.4113149923269</v>
      </c>
      <c r="U173" s="4">
        <f t="shared" si="131"/>
        <v>7034.6568491879689</v>
      </c>
      <c r="V173" s="4">
        <f t="shared" si="131"/>
        <v>7467.570106881255</v>
      </c>
      <c r="W173" s="4">
        <f t="shared" si="131"/>
        <v>7920.2372991713464</v>
      </c>
      <c r="X173" s="4">
        <f t="shared" si="131"/>
        <v>8392.6110181349177</v>
      </c>
      <c r="Y173" s="4">
        <f t="shared" si="131"/>
        <v>8884.4922462451959</v>
      </c>
      <c r="Z173" s="4">
        <f t="shared" si="131"/>
        <v>9395.5118829391595</v>
      </c>
      <c r="AA173" s="4">
        <f t="shared" si="131"/>
        <v>9925.1120998974438</v>
      </c>
      <c r="AB173" s="4">
        <f t="shared" si="131"/>
        <v>10472.527905937341</v>
      </c>
      <c r="AC173" s="4">
        <f t="shared" si="131"/>
        <v>11036.769373825813</v>
      </c>
      <c r="AD173" s="4">
        <f t="shared" si="131"/>
        <v>11616.605052092922</v>
      </c>
      <c r="AE173" s="4">
        <f t="shared" si="129"/>
        <v>12210.547151660152</v>
      </c>
      <c r="AF173" s="4">
        <f t="shared" si="129"/>
        <v>12816.83915574071</v>
      </c>
      <c r="AG173" s="4">
        <f t="shared" si="129"/>
        <v>13433.446548010494</v>
      </c>
      <c r="AH173" s="4">
        <f t="shared" si="129"/>
        <v>14058.051382652053</v>
      </c>
      <c r="AI173" s="4">
        <f t="shared" si="104"/>
        <v>1050825.349789453</v>
      </c>
      <c r="AJ173" s="4">
        <f t="shared" si="111"/>
        <v>1234516.185648168</v>
      </c>
      <c r="AK173" s="27"/>
      <c r="AL173">
        <f t="shared" si="97"/>
        <v>162</v>
      </c>
      <c r="AM173" s="14"/>
      <c r="AN173" s="14"/>
      <c r="AO173" s="4">
        <f t="shared" si="132"/>
        <v>308.93121694995534</v>
      </c>
      <c r="AP173" s="4">
        <f t="shared" si="132"/>
        <v>0</v>
      </c>
      <c r="AQ173" s="4">
        <f t="shared" si="132"/>
        <v>0</v>
      </c>
      <c r="AR173" s="4">
        <f t="shared" si="132"/>
        <v>0</v>
      </c>
      <c r="AS173" s="4">
        <f t="shared" si="132"/>
        <v>0</v>
      </c>
      <c r="AT173" s="4">
        <f t="shared" si="132"/>
        <v>0</v>
      </c>
      <c r="AU173" s="4">
        <f t="shared" si="132"/>
        <v>0</v>
      </c>
      <c r="AV173" s="4">
        <f t="shared" si="132"/>
        <v>0</v>
      </c>
      <c r="AW173" s="4">
        <f t="shared" si="132"/>
        <v>0</v>
      </c>
      <c r="AX173" s="4">
        <f t="shared" si="132"/>
        <v>0</v>
      </c>
      <c r="AY173" s="4">
        <f t="shared" si="132"/>
        <v>0</v>
      </c>
      <c r="AZ173" s="4">
        <f t="shared" si="132"/>
        <v>0</v>
      </c>
      <c r="BA173" s="4">
        <f t="shared" si="132"/>
        <v>0</v>
      </c>
      <c r="BB173" s="4">
        <f t="shared" si="132"/>
        <v>0</v>
      </c>
      <c r="BC173" s="4">
        <f t="shared" si="132"/>
        <v>0</v>
      </c>
      <c r="BD173" s="4">
        <f t="shared" si="132"/>
        <v>0</v>
      </c>
      <c r="BE173" s="4">
        <f t="shared" si="130"/>
        <v>0</v>
      </c>
      <c r="BF173" s="4">
        <f t="shared" si="130"/>
        <v>0</v>
      </c>
      <c r="BG173" s="4">
        <f t="shared" si="130"/>
        <v>0</v>
      </c>
      <c r="BH173" s="4">
        <f t="shared" si="130"/>
        <v>0</v>
      </c>
      <c r="BI173" s="4">
        <f t="shared" si="130"/>
        <v>0</v>
      </c>
      <c r="BJ173" s="4">
        <f t="shared" si="115"/>
        <v>308.93121694995534</v>
      </c>
      <c r="BK173" s="4">
        <f t="shared" si="112"/>
        <v>78490.795005047898</v>
      </c>
      <c r="BL173" s="4">
        <f t="shared" si="120"/>
        <v>1.034694984204144</v>
      </c>
      <c r="BM173" s="4">
        <f t="shared" si="106"/>
        <v>1313006.9806532159</v>
      </c>
      <c r="BN173" s="18">
        <f t="shared" si="121"/>
        <v>1.0324019634867931</v>
      </c>
      <c r="BO173" s="4">
        <f t="shared" si="107"/>
        <v>5.9779419425477105</v>
      </c>
      <c r="BP173" s="27"/>
      <c r="BQ173" s="4">
        <f>I173+AJ173+BK173+SUM(J$11:J173)</f>
        <v>4999999.9999999972</v>
      </c>
      <c r="BR173" s="27"/>
      <c r="BS173">
        <f t="shared" si="99"/>
        <v>162</v>
      </c>
      <c r="BT173" s="11">
        <f t="shared" si="100"/>
        <v>0.49070837494002417</v>
      </c>
      <c r="BU173" s="9">
        <f t="shared" si="128"/>
        <v>355.30210249303843</v>
      </c>
      <c r="BV173" s="9">
        <f t="shared" si="128"/>
        <v>356.2485682787281</v>
      </c>
      <c r="BW173" s="9">
        <f t="shared" si="128"/>
        <v>379.78218890953241</v>
      </c>
      <c r="BX173" s="9">
        <f t="shared" si="128"/>
        <v>404.62614797566891</v>
      </c>
      <c r="BY173" s="9">
        <f t="shared" si="128"/>
        <v>430.81838424266158</v>
      </c>
      <c r="BZ173" s="9">
        <f t="shared" si="126"/>
        <v>458.3925984181401</v>
      </c>
      <c r="CA173" s="9">
        <f t="shared" si="126"/>
        <v>487.37729792840594</v>
      </c>
      <c r="CB173" s="9">
        <f t="shared" si="126"/>
        <v>517.79475460886079</v>
      </c>
      <c r="CC173" s="9">
        <f t="shared" si="126"/>
        <v>549.65987878476051</v>
      </c>
      <c r="CD173" s="9">
        <f t="shared" si="126"/>
        <v>582.97901613236058</v>
      </c>
      <c r="CE173" s="9">
        <f t="shared" si="126"/>
        <v>0</v>
      </c>
      <c r="CF173" s="9">
        <f t="shared" si="126"/>
        <v>0</v>
      </c>
      <c r="CG173" s="9">
        <f t="shared" si="126"/>
        <v>0</v>
      </c>
      <c r="CH173" s="9">
        <f t="shared" si="126"/>
        <v>0</v>
      </c>
      <c r="CI173" s="9">
        <f t="shared" si="119"/>
        <v>0</v>
      </c>
      <c r="CJ173" s="9">
        <f t="shared" si="119"/>
        <v>0</v>
      </c>
      <c r="CK173" s="9">
        <f t="shared" si="119"/>
        <v>0</v>
      </c>
      <c r="CL173" s="9">
        <f t="shared" si="119"/>
        <v>0</v>
      </c>
      <c r="CM173" s="9">
        <f t="shared" si="119"/>
        <v>0</v>
      </c>
      <c r="CN173" s="9">
        <f t="shared" si="119"/>
        <v>0</v>
      </c>
      <c r="CO173" s="9">
        <f t="shared" si="119"/>
        <v>0</v>
      </c>
      <c r="CP173" s="9">
        <f t="shared" si="119"/>
        <v>0</v>
      </c>
      <c r="CQ173" s="9">
        <f t="shared" si="118"/>
        <v>4522.9809377721576</v>
      </c>
      <c r="CR173" s="27"/>
    </row>
    <row r="174" spans="2:96" x14ac:dyDescent="0.2">
      <c r="B174" s="1">
        <f t="shared" si="113"/>
        <v>44023</v>
      </c>
      <c r="C174" s="8">
        <f t="shared" si="108"/>
        <v>23.285714285714285</v>
      </c>
      <c r="D174">
        <f t="shared" si="116"/>
        <v>163</v>
      </c>
      <c r="E174" s="14">
        <f t="shared" si="114"/>
        <v>0.15</v>
      </c>
      <c r="F174" s="3">
        <f t="shared" si="109"/>
        <v>2.8576511180631639</v>
      </c>
      <c r="G174" s="3">
        <f t="shared" si="101"/>
        <v>1.4189999999999996</v>
      </c>
      <c r="H174" s="27"/>
      <c r="I174" s="4">
        <f t="shared" si="110"/>
        <v>1184947.6513845837</v>
      </c>
      <c r="J174" s="4"/>
      <c r="K174" s="4">
        <f t="shared" si="102"/>
        <v>1317529.9615909881</v>
      </c>
      <c r="L174" s="4">
        <f t="shared" si="127"/>
        <v>1.0302521167820968</v>
      </c>
      <c r="N174" s="4">
        <f t="shared" si="117"/>
        <v>4522.9809377721576</v>
      </c>
      <c r="O174" s="4">
        <f t="shared" si="131"/>
        <v>4537.4400682724117</v>
      </c>
      <c r="P174" s="4">
        <f t="shared" si="131"/>
        <v>4839.9223988826343</v>
      </c>
      <c r="Q174" s="4">
        <f t="shared" si="131"/>
        <v>5159.6455016818018</v>
      </c>
      <c r="R174" s="4">
        <f t="shared" si="131"/>
        <v>5497.1706026024585</v>
      </c>
      <c r="S174" s="4">
        <f t="shared" si="131"/>
        <v>5853.0131301891543</v>
      </c>
      <c r="T174" s="4">
        <f t="shared" si="131"/>
        <v>6227.6309355723579</v>
      </c>
      <c r="U174" s="4">
        <f t="shared" si="131"/>
        <v>6621.4113149923269</v>
      </c>
      <c r="V174" s="4">
        <f t="shared" si="131"/>
        <v>7034.6568491879689</v>
      </c>
      <c r="W174" s="4">
        <f t="shared" si="131"/>
        <v>7467.570106881255</v>
      </c>
      <c r="X174" s="4">
        <f t="shared" si="131"/>
        <v>7920.2372991713464</v>
      </c>
      <c r="Y174" s="4">
        <f t="shared" si="131"/>
        <v>8392.6110181349177</v>
      </c>
      <c r="Z174" s="4">
        <f t="shared" si="131"/>
        <v>8884.4922462451959</v>
      </c>
      <c r="AA174" s="4">
        <f t="shared" si="131"/>
        <v>9395.5118829391595</v>
      </c>
      <c r="AB174" s="4">
        <f t="shared" si="131"/>
        <v>9925.1120998974438</v>
      </c>
      <c r="AC174" s="4">
        <f t="shared" si="131"/>
        <v>10472.527905937341</v>
      </c>
      <c r="AD174" s="4">
        <f t="shared" si="131"/>
        <v>11036.769373825813</v>
      </c>
      <c r="AE174" s="4">
        <f t="shared" si="129"/>
        <v>11616.605052092922</v>
      </c>
      <c r="AF174" s="4">
        <f t="shared" si="129"/>
        <v>12210.547151660152</v>
      </c>
      <c r="AG174" s="4">
        <f t="shared" si="129"/>
        <v>12816.83915574071</v>
      </c>
      <c r="AH174" s="4">
        <f t="shared" si="129"/>
        <v>13433.446548010494</v>
      </c>
      <c r="AI174" s="4">
        <f t="shared" si="104"/>
        <v>1064883.401172105</v>
      </c>
      <c r="AJ174" s="4">
        <f t="shared" si="111"/>
        <v>1238749.5427517949</v>
      </c>
      <c r="AK174" s="27"/>
      <c r="AL174">
        <f t="shared" si="97"/>
        <v>163</v>
      </c>
      <c r="AM174" s="14"/>
      <c r="AN174" s="14"/>
      <c r="AO174" s="4">
        <f t="shared" si="132"/>
        <v>289.62383414504757</v>
      </c>
      <c r="AP174" s="4">
        <f t="shared" si="132"/>
        <v>0</v>
      </c>
      <c r="AQ174" s="4">
        <f t="shared" si="132"/>
        <v>0</v>
      </c>
      <c r="AR174" s="4">
        <f t="shared" si="132"/>
        <v>0</v>
      </c>
      <c r="AS174" s="4">
        <f t="shared" si="132"/>
        <v>0</v>
      </c>
      <c r="AT174" s="4">
        <f t="shared" si="132"/>
        <v>0</v>
      </c>
      <c r="AU174" s="4">
        <f t="shared" si="132"/>
        <v>0</v>
      </c>
      <c r="AV174" s="4">
        <f t="shared" si="132"/>
        <v>0</v>
      </c>
      <c r="AW174" s="4">
        <f t="shared" si="132"/>
        <v>0</v>
      </c>
      <c r="AX174" s="4">
        <f t="shared" si="132"/>
        <v>0</v>
      </c>
      <c r="AY174" s="4">
        <f t="shared" si="132"/>
        <v>0</v>
      </c>
      <c r="AZ174" s="4">
        <f t="shared" si="132"/>
        <v>0</v>
      </c>
      <c r="BA174" s="4">
        <f t="shared" si="132"/>
        <v>0</v>
      </c>
      <c r="BB174" s="4">
        <f t="shared" si="132"/>
        <v>0</v>
      </c>
      <c r="BC174" s="4">
        <f t="shared" si="132"/>
        <v>0</v>
      </c>
      <c r="BD174" s="4">
        <f t="shared" si="132"/>
        <v>0</v>
      </c>
      <c r="BE174" s="4">
        <f t="shared" si="130"/>
        <v>0</v>
      </c>
      <c r="BF174" s="4">
        <f t="shared" si="130"/>
        <v>0</v>
      </c>
      <c r="BG174" s="4">
        <f t="shared" si="130"/>
        <v>0</v>
      </c>
      <c r="BH174" s="4">
        <f t="shared" si="130"/>
        <v>0</v>
      </c>
      <c r="BI174" s="4">
        <f t="shared" si="130"/>
        <v>0</v>
      </c>
      <c r="BJ174" s="4">
        <f t="shared" si="115"/>
        <v>289.62383414504757</v>
      </c>
      <c r="BK174" s="4">
        <f t="shared" si="112"/>
        <v>78780.418839192949</v>
      </c>
      <c r="BL174" s="4">
        <f t="shared" si="120"/>
        <v>1.0324019634867931</v>
      </c>
      <c r="BM174" s="4">
        <f t="shared" si="106"/>
        <v>1317529.9615909879</v>
      </c>
      <c r="BN174" s="18">
        <f t="shared" si="121"/>
        <v>1.0302521167820968</v>
      </c>
      <c r="BO174" s="4">
        <f t="shared" si="107"/>
        <v>5.9794024527579914</v>
      </c>
      <c r="BP174" s="27"/>
      <c r="BQ174" s="4">
        <f>I174+AJ174+BK174+SUM(J$11:J174)</f>
        <v>4999999.9999999972</v>
      </c>
      <c r="BR174" s="27"/>
      <c r="BS174">
        <f t="shared" si="99"/>
        <v>163</v>
      </c>
      <c r="BT174" s="11">
        <f t="shared" si="100"/>
        <v>0.48890086362740087</v>
      </c>
      <c r="BU174" s="9">
        <f t="shared" si="128"/>
        <v>331.69339299706189</v>
      </c>
      <c r="BV174" s="9">
        <f t="shared" si="128"/>
        <v>332.75375520539325</v>
      </c>
      <c r="BW174" s="9">
        <f t="shared" si="128"/>
        <v>354.93633610549824</v>
      </c>
      <c r="BX174" s="9">
        <f t="shared" si="128"/>
        <v>378.38327126752006</v>
      </c>
      <c r="BY174" s="9">
        <f t="shared" si="128"/>
        <v>403.13571826792526</v>
      </c>
      <c r="BZ174" s="9">
        <f t="shared" si="126"/>
        <v>429.23147612579913</v>
      </c>
      <c r="CA174" s="9">
        <f t="shared" si="126"/>
        <v>456.70412141310663</v>
      </c>
      <c r="CB174" s="9">
        <f t="shared" si="126"/>
        <v>485.58205654979889</v>
      </c>
      <c r="CC174" s="9">
        <f t="shared" si="126"/>
        <v>515.88747133356128</v>
      </c>
      <c r="CD174" s="9">
        <f t="shared" si="126"/>
        <v>547.63522116786112</v>
      </c>
      <c r="CE174" s="9">
        <f t="shared" si="126"/>
        <v>0</v>
      </c>
      <c r="CF174" s="9">
        <f t="shared" si="126"/>
        <v>0</v>
      </c>
      <c r="CG174" s="9">
        <f t="shared" si="126"/>
        <v>0</v>
      </c>
      <c r="CH174" s="9">
        <f t="shared" si="126"/>
        <v>0</v>
      </c>
      <c r="CI174" s="9">
        <f t="shared" si="119"/>
        <v>0</v>
      </c>
      <c r="CJ174" s="9">
        <f t="shared" si="119"/>
        <v>0</v>
      </c>
      <c r="CK174" s="9">
        <f t="shared" si="119"/>
        <v>0</v>
      </c>
      <c r="CL174" s="9">
        <f t="shared" si="119"/>
        <v>0</v>
      </c>
      <c r="CM174" s="9">
        <f t="shared" si="119"/>
        <v>0</v>
      </c>
      <c r="CN174" s="9">
        <f t="shared" si="119"/>
        <v>0</v>
      </c>
      <c r="CO174" s="9">
        <f t="shared" si="119"/>
        <v>0</v>
      </c>
      <c r="CP174" s="9">
        <f t="shared" si="119"/>
        <v>0</v>
      </c>
      <c r="CQ174" s="9">
        <f t="shared" si="118"/>
        <v>4235.9428204335254</v>
      </c>
      <c r="CR174" s="27"/>
    </row>
    <row r="175" spans="2:96" x14ac:dyDescent="0.2">
      <c r="B175" s="1">
        <f t="shared" si="113"/>
        <v>44024</v>
      </c>
      <c r="C175" s="8">
        <f t="shared" si="108"/>
        <v>23.428571428571427</v>
      </c>
      <c r="D175">
        <f t="shared" si="116"/>
        <v>164</v>
      </c>
      <c r="E175" s="14">
        <f t="shared" si="114"/>
        <v>0.15</v>
      </c>
      <c r="F175" s="3">
        <f t="shared" si="109"/>
        <v>2.8576511180631639</v>
      </c>
      <c r="G175" s="3">
        <f t="shared" si="101"/>
        <v>1.4189999999999996</v>
      </c>
      <c r="H175" s="27"/>
      <c r="I175" s="4">
        <f t="shared" si="110"/>
        <v>1180711.7085641501</v>
      </c>
      <c r="J175" s="4"/>
      <c r="K175" s="4">
        <f t="shared" si="102"/>
        <v>1321765.9044114216</v>
      </c>
      <c r="L175" s="4">
        <f t="shared" si="127"/>
        <v>1.028237580334048</v>
      </c>
      <c r="N175" s="4">
        <f t="shared" si="117"/>
        <v>4235.9428204335254</v>
      </c>
      <c r="O175" s="4">
        <f t="shared" si="131"/>
        <v>4251.6020815058282</v>
      </c>
      <c r="P175" s="4">
        <f t="shared" si="131"/>
        <v>4537.4400682724117</v>
      </c>
      <c r="Q175" s="4">
        <f t="shared" si="131"/>
        <v>4839.9223988826343</v>
      </c>
      <c r="R175" s="4">
        <f t="shared" si="131"/>
        <v>5159.6455016818018</v>
      </c>
      <c r="S175" s="4">
        <f t="shared" si="131"/>
        <v>5497.1706026024585</v>
      </c>
      <c r="T175" s="4">
        <f t="shared" si="131"/>
        <v>5853.0131301891543</v>
      </c>
      <c r="U175" s="4">
        <f t="shared" si="131"/>
        <v>6227.6309355723579</v>
      </c>
      <c r="V175" s="4">
        <f t="shared" si="131"/>
        <v>6621.4113149923269</v>
      </c>
      <c r="W175" s="4">
        <f t="shared" si="131"/>
        <v>7034.6568491879689</v>
      </c>
      <c r="X175" s="4">
        <f t="shared" si="131"/>
        <v>7467.570106881255</v>
      </c>
      <c r="Y175" s="4">
        <f t="shared" si="131"/>
        <v>7920.2372991713464</v>
      </c>
      <c r="Z175" s="4">
        <f t="shared" si="131"/>
        <v>8392.6110181349177</v>
      </c>
      <c r="AA175" s="4">
        <f t="shared" si="131"/>
        <v>8884.4922462451959</v>
      </c>
      <c r="AB175" s="4">
        <f t="shared" si="131"/>
        <v>9395.5118829391595</v>
      </c>
      <c r="AC175" s="4">
        <f t="shared" si="131"/>
        <v>9925.1120998974438</v>
      </c>
      <c r="AD175" s="4">
        <f t="shared" si="131"/>
        <v>10472.527905937341</v>
      </c>
      <c r="AE175" s="4">
        <f t="shared" si="129"/>
        <v>11036.769373825813</v>
      </c>
      <c r="AF175" s="4">
        <f t="shared" si="129"/>
        <v>11616.605052092922</v>
      </c>
      <c r="AG175" s="4">
        <f t="shared" si="129"/>
        <v>12210.547151660152</v>
      </c>
      <c r="AH175" s="4">
        <f t="shared" si="129"/>
        <v>12816.83915574071</v>
      </c>
      <c r="AI175" s="4">
        <f t="shared" si="104"/>
        <v>1078316.8477201154</v>
      </c>
      <c r="AJ175" s="4">
        <f t="shared" si="111"/>
        <v>1242714.1067159623</v>
      </c>
      <c r="AK175" s="27"/>
      <c r="AL175">
        <f t="shared" si="97"/>
        <v>164</v>
      </c>
      <c r="AM175" s="14"/>
      <c r="AN175" s="14"/>
      <c r="AO175" s="4">
        <f t="shared" si="132"/>
        <v>271.37885626632942</v>
      </c>
      <c r="AP175" s="4">
        <f t="shared" si="132"/>
        <v>0</v>
      </c>
      <c r="AQ175" s="4">
        <f t="shared" si="132"/>
        <v>0</v>
      </c>
      <c r="AR175" s="4">
        <f t="shared" si="132"/>
        <v>0</v>
      </c>
      <c r="AS175" s="4">
        <f t="shared" si="132"/>
        <v>0</v>
      </c>
      <c r="AT175" s="4">
        <f t="shared" si="132"/>
        <v>0</v>
      </c>
      <c r="AU175" s="4">
        <f t="shared" si="132"/>
        <v>0</v>
      </c>
      <c r="AV175" s="4">
        <f t="shared" si="132"/>
        <v>0</v>
      </c>
      <c r="AW175" s="4">
        <f t="shared" si="132"/>
        <v>0</v>
      </c>
      <c r="AX175" s="4">
        <f t="shared" si="132"/>
        <v>0</v>
      </c>
      <c r="AY175" s="4">
        <f t="shared" si="132"/>
        <v>0</v>
      </c>
      <c r="AZ175" s="4">
        <f t="shared" si="132"/>
        <v>0</v>
      </c>
      <c r="BA175" s="4">
        <f t="shared" si="132"/>
        <v>0</v>
      </c>
      <c r="BB175" s="4">
        <f t="shared" si="132"/>
        <v>0</v>
      </c>
      <c r="BC175" s="4">
        <f t="shared" si="132"/>
        <v>0</v>
      </c>
      <c r="BD175" s="4">
        <f t="shared" si="132"/>
        <v>0</v>
      </c>
      <c r="BE175" s="4">
        <f t="shared" si="130"/>
        <v>0</v>
      </c>
      <c r="BF175" s="4">
        <f t="shared" si="130"/>
        <v>0</v>
      </c>
      <c r="BG175" s="4">
        <f t="shared" si="130"/>
        <v>0</v>
      </c>
      <c r="BH175" s="4">
        <f t="shared" si="130"/>
        <v>0</v>
      </c>
      <c r="BI175" s="4">
        <f t="shared" si="130"/>
        <v>0</v>
      </c>
      <c r="BJ175" s="4">
        <f t="shared" si="115"/>
        <v>271.37885626632942</v>
      </c>
      <c r="BK175" s="4">
        <f t="shared" si="112"/>
        <v>79051.797695459274</v>
      </c>
      <c r="BL175" s="4">
        <f t="shared" si="120"/>
        <v>1.0302521167820968</v>
      </c>
      <c r="BM175" s="4">
        <f t="shared" si="106"/>
        <v>1321765.9044114216</v>
      </c>
      <c r="BN175" s="18">
        <f t="shared" si="121"/>
        <v>1.0282375803340482</v>
      </c>
      <c r="BO175" s="4">
        <f t="shared" si="107"/>
        <v>5.9807714385446182</v>
      </c>
      <c r="BP175" s="27"/>
      <c r="BQ175" s="4">
        <f>I175+AJ175+BK175+SUM(J$11:J175)</f>
        <v>4999999.9999999981</v>
      </c>
      <c r="BR175" s="27"/>
      <c r="BS175">
        <f t="shared" si="99"/>
        <v>164</v>
      </c>
      <c r="BT175" s="11">
        <f t="shared" si="100"/>
        <v>0.4872076962783683</v>
      </c>
      <c r="BU175" s="9">
        <f t="shared" si="128"/>
        <v>309.56759146654679</v>
      </c>
      <c r="BV175" s="9">
        <f t="shared" si="128"/>
        <v>310.71198834341544</v>
      </c>
      <c r="BW175" s="9">
        <f t="shared" si="128"/>
        <v>331.60135839962459</v>
      </c>
      <c r="BX175" s="9">
        <f t="shared" si="128"/>
        <v>353.70711631885229</v>
      </c>
      <c r="BY175" s="9">
        <f t="shared" si="128"/>
        <v>377.07284977311548</v>
      </c>
      <c r="BZ175" s="9">
        <f t="shared" si="126"/>
        <v>401.73957380146703</v>
      </c>
      <c r="CA175" s="9">
        <f t="shared" si="126"/>
        <v>427.74495651697487</v>
      </c>
      <c r="CB175" s="9">
        <f t="shared" si="126"/>
        <v>455.12245820881617</v>
      </c>
      <c r="CC175" s="9">
        <f t="shared" si="126"/>
        <v>483.90038293333987</v>
      </c>
      <c r="CD175" s="9">
        <f t="shared" si="126"/>
        <v>514.10084364025727</v>
      </c>
      <c r="CE175" s="9">
        <f t="shared" si="126"/>
        <v>0</v>
      </c>
      <c r="CF175" s="9">
        <f t="shared" si="126"/>
        <v>0</v>
      </c>
      <c r="CG175" s="9">
        <f t="shared" si="126"/>
        <v>0</v>
      </c>
      <c r="CH175" s="9">
        <f t="shared" si="126"/>
        <v>0</v>
      </c>
      <c r="CI175" s="9">
        <f t="shared" si="119"/>
        <v>0</v>
      </c>
      <c r="CJ175" s="9">
        <f t="shared" si="119"/>
        <v>0</v>
      </c>
      <c r="CK175" s="9">
        <f t="shared" si="119"/>
        <v>0</v>
      </c>
      <c r="CL175" s="9">
        <f t="shared" si="119"/>
        <v>0</v>
      </c>
      <c r="CM175" s="9">
        <f t="shared" si="119"/>
        <v>0</v>
      </c>
      <c r="CN175" s="9">
        <f t="shared" si="119"/>
        <v>0</v>
      </c>
      <c r="CO175" s="9">
        <f t="shared" si="119"/>
        <v>0</v>
      </c>
      <c r="CP175" s="9">
        <f t="shared" si="119"/>
        <v>0</v>
      </c>
      <c r="CQ175" s="9">
        <f t="shared" si="118"/>
        <v>3965.2691194024101</v>
      </c>
      <c r="CR175" s="27"/>
    </row>
    <row r="176" spans="2:96" x14ac:dyDescent="0.2">
      <c r="B176" s="1">
        <f t="shared" si="113"/>
        <v>44025</v>
      </c>
      <c r="C176" s="8">
        <f t="shared" si="108"/>
        <v>23.571428571428573</v>
      </c>
      <c r="D176">
        <f t="shared" si="116"/>
        <v>165</v>
      </c>
      <c r="E176" s="14">
        <f t="shared" si="114"/>
        <v>0.15</v>
      </c>
      <c r="F176" s="3">
        <f t="shared" si="109"/>
        <v>2.8576511180631639</v>
      </c>
      <c r="G176" s="3">
        <f t="shared" si="101"/>
        <v>1.4189999999999996</v>
      </c>
      <c r="H176" s="27"/>
      <c r="I176" s="4">
        <f t="shared" si="110"/>
        <v>1176746.4394447478</v>
      </c>
      <c r="J176" s="4"/>
      <c r="K176" s="4">
        <f t="shared" si="102"/>
        <v>1325731.173530824</v>
      </c>
      <c r="L176" s="4">
        <f t="shared" si="127"/>
        <v>1.0263507828890726</v>
      </c>
      <c r="N176" s="4">
        <f t="shared" si="117"/>
        <v>3965.2691194024101</v>
      </c>
      <c r="O176" s="4">
        <f t="shared" si="131"/>
        <v>3981.7862512075135</v>
      </c>
      <c r="P176" s="4">
        <f t="shared" si="131"/>
        <v>4251.6020815058282</v>
      </c>
      <c r="Q176" s="4">
        <f t="shared" si="131"/>
        <v>4537.4400682724117</v>
      </c>
      <c r="R176" s="4">
        <f t="shared" si="131"/>
        <v>4839.9223988826343</v>
      </c>
      <c r="S176" s="4">
        <f t="shared" si="131"/>
        <v>5159.6455016818018</v>
      </c>
      <c r="T176" s="4">
        <f t="shared" si="131"/>
        <v>5497.1706026024585</v>
      </c>
      <c r="U176" s="4">
        <f t="shared" si="131"/>
        <v>5853.0131301891543</v>
      </c>
      <c r="V176" s="4">
        <f t="shared" si="131"/>
        <v>6227.6309355723579</v>
      </c>
      <c r="W176" s="4">
        <f t="shared" si="131"/>
        <v>6621.4113149923269</v>
      </c>
      <c r="X176" s="4">
        <f t="shared" si="131"/>
        <v>7034.6568491879689</v>
      </c>
      <c r="Y176" s="4">
        <f t="shared" si="131"/>
        <v>7467.570106881255</v>
      </c>
      <c r="Z176" s="4">
        <f t="shared" si="131"/>
        <v>7920.2372991713464</v>
      </c>
      <c r="AA176" s="4">
        <f t="shared" si="131"/>
        <v>8392.6110181349177</v>
      </c>
      <c r="AB176" s="4">
        <f t="shared" si="131"/>
        <v>8884.4922462451959</v>
      </c>
      <c r="AC176" s="4">
        <f t="shared" si="131"/>
        <v>9395.5118829391595</v>
      </c>
      <c r="AD176" s="4">
        <f t="shared" si="131"/>
        <v>9925.1120998974438</v>
      </c>
      <c r="AE176" s="4">
        <f t="shared" si="129"/>
        <v>10472.527905937341</v>
      </c>
      <c r="AF176" s="4">
        <f t="shared" si="129"/>
        <v>11036.769373825813</v>
      </c>
      <c r="AG176" s="4">
        <f t="shared" si="129"/>
        <v>11616.605052092922</v>
      </c>
      <c r="AH176" s="4">
        <f t="shared" si="129"/>
        <v>12210.547151660152</v>
      </c>
      <c r="AI176" s="4">
        <f t="shared" si="104"/>
        <v>1091133.6868758562</v>
      </c>
      <c r="AJ176" s="4">
        <f t="shared" si="111"/>
        <v>1246425.2192661387</v>
      </c>
      <c r="AK176" s="27"/>
      <c r="AL176">
        <f t="shared" si="97"/>
        <v>165</v>
      </c>
      <c r="AM176" s="14"/>
      <c r="AN176" s="14"/>
      <c r="AO176" s="4">
        <f t="shared" si="132"/>
        <v>254.15656922601153</v>
      </c>
      <c r="AP176" s="4">
        <f t="shared" si="132"/>
        <v>0</v>
      </c>
      <c r="AQ176" s="4">
        <f t="shared" si="132"/>
        <v>0</v>
      </c>
      <c r="AR176" s="4">
        <f t="shared" si="132"/>
        <v>0</v>
      </c>
      <c r="AS176" s="4">
        <f t="shared" si="132"/>
        <v>0</v>
      </c>
      <c r="AT176" s="4">
        <f t="shared" si="132"/>
        <v>0</v>
      </c>
      <c r="AU176" s="4">
        <f t="shared" si="132"/>
        <v>0</v>
      </c>
      <c r="AV176" s="4">
        <f t="shared" si="132"/>
        <v>0</v>
      </c>
      <c r="AW176" s="4">
        <f t="shared" si="132"/>
        <v>0</v>
      </c>
      <c r="AX176" s="4">
        <f t="shared" si="132"/>
        <v>0</v>
      </c>
      <c r="AY176" s="4">
        <f t="shared" si="132"/>
        <v>0</v>
      </c>
      <c r="AZ176" s="4">
        <f t="shared" si="132"/>
        <v>0</v>
      </c>
      <c r="BA176" s="4">
        <f t="shared" si="132"/>
        <v>0</v>
      </c>
      <c r="BB176" s="4">
        <f t="shared" si="132"/>
        <v>0</v>
      </c>
      <c r="BC176" s="4">
        <f t="shared" si="132"/>
        <v>0</v>
      </c>
      <c r="BD176" s="4">
        <f t="shared" si="132"/>
        <v>0</v>
      </c>
      <c r="BE176" s="4">
        <f t="shared" si="130"/>
        <v>0</v>
      </c>
      <c r="BF176" s="4">
        <f t="shared" si="130"/>
        <v>0</v>
      </c>
      <c r="BG176" s="4">
        <f t="shared" si="130"/>
        <v>0</v>
      </c>
      <c r="BH176" s="4">
        <f t="shared" si="130"/>
        <v>0</v>
      </c>
      <c r="BI176" s="4">
        <f t="shared" si="130"/>
        <v>0</v>
      </c>
      <c r="BJ176" s="4">
        <f t="shared" si="115"/>
        <v>254.15656922601153</v>
      </c>
      <c r="BK176" s="4">
        <f t="shared" si="112"/>
        <v>79305.954264685279</v>
      </c>
      <c r="BL176" s="4">
        <f t="shared" si="120"/>
        <v>1.028237580334048</v>
      </c>
      <c r="BM176" s="4">
        <f t="shared" si="106"/>
        <v>1325731.173530824</v>
      </c>
      <c r="BN176" s="18">
        <f t="shared" si="121"/>
        <v>1.026350782889073</v>
      </c>
      <c r="BO176" s="4">
        <f t="shared" si="107"/>
        <v>5.982053967507567</v>
      </c>
      <c r="BP176" s="27"/>
      <c r="BQ176" s="4">
        <f>I176+AJ176+BK176+SUM(J$11:J176)</f>
        <v>4999999.9999999981</v>
      </c>
      <c r="BR176" s="27"/>
      <c r="BS176">
        <f t="shared" si="99"/>
        <v>165</v>
      </c>
      <c r="BT176" s="11">
        <f t="shared" si="100"/>
        <v>0.48562240120898825</v>
      </c>
      <c r="BU176" s="9">
        <f t="shared" si="128"/>
        <v>288.84352668060728</v>
      </c>
      <c r="BV176" s="9">
        <f t="shared" si="128"/>
        <v>290.04669006184923</v>
      </c>
      <c r="BW176" s="9">
        <f t="shared" si="128"/>
        <v>309.70098177089892</v>
      </c>
      <c r="BX176" s="9">
        <f t="shared" si="128"/>
        <v>330.52238119444866</v>
      </c>
      <c r="BY176" s="9">
        <f t="shared" si="128"/>
        <v>352.55621055158269</v>
      </c>
      <c r="BZ176" s="9">
        <f t="shared" si="126"/>
        <v>375.84591568708072</v>
      </c>
      <c r="CA176" s="9">
        <f t="shared" si="126"/>
        <v>400.43237818369005</v>
      </c>
      <c r="CB176" s="9">
        <f t="shared" si="126"/>
        <v>426.35314358852901</v>
      </c>
      <c r="CC176" s="9">
        <f t="shared" si="126"/>
        <v>453.64156331640396</v>
      </c>
      <c r="CD176" s="9">
        <f t="shared" si="126"/>
        <v>482.32584932684068</v>
      </c>
      <c r="CE176" s="9">
        <f t="shared" si="126"/>
        <v>0</v>
      </c>
      <c r="CF176" s="9">
        <f t="shared" si="126"/>
        <v>0</v>
      </c>
      <c r="CG176" s="9">
        <f t="shared" si="126"/>
        <v>0</v>
      </c>
      <c r="CH176" s="9">
        <f t="shared" si="126"/>
        <v>0</v>
      </c>
      <c r="CI176" s="9">
        <f t="shared" si="119"/>
        <v>0</v>
      </c>
      <c r="CJ176" s="9">
        <f t="shared" si="119"/>
        <v>0</v>
      </c>
      <c r="CK176" s="9">
        <f t="shared" si="119"/>
        <v>0</v>
      </c>
      <c r="CL176" s="9">
        <f t="shared" si="119"/>
        <v>0</v>
      </c>
      <c r="CM176" s="9">
        <f t="shared" si="119"/>
        <v>0</v>
      </c>
      <c r="CN176" s="9">
        <f t="shared" si="119"/>
        <v>0</v>
      </c>
      <c r="CO176" s="9">
        <f t="shared" si="119"/>
        <v>0</v>
      </c>
      <c r="CP176" s="9">
        <f t="shared" si="119"/>
        <v>0</v>
      </c>
      <c r="CQ176" s="9">
        <f t="shared" si="118"/>
        <v>3710.2686403619314</v>
      </c>
      <c r="CR176" s="27"/>
    </row>
    <row r="177" spans="2:96" x14ac:dyDescent="0.2">
      <c r="B177" s="1">
        <f t="shared" si="113"/>
        <v>44026</v>
      </c>
      <c r="C177" s="8">
        <f t="shared" si="108"/>
        <v>23.714285714285715</v>
      </c>
      <c r="D177">
        <f t="shared" si="116"/>
        <v>166</v>
      </c>
      <c r="E177" s="14">
        <f t="shared" si="114"/>
        <v>0.15</v>
      </c>
      <c r="F177" s="3">
        <f t="shared" si="109"/>
        <v>2.8576511180631639</v>
      </c>
      <c r="G177" s="3">
        <f t="shared" si="101"/>
        <v>1.4189999999999996</v>
      </c>
      <c r="H177" s="27"/>
      <c r="I177" s="4">
        <f t="shared" si="110"/>
        <v>1173036.1708043858</v>
      </c>
      <c r="J177" s="4"/>
      <c r="K177" s="4">
        <f t="shared" si="102"/>
        <v>1329441.442171186</v>
      </c>
      <c r="L177" s="4">
        <f t="shared" si="127"/>
        <v>1.0245844540532438</v>
      </c>
      <c r="N177" s="4">
        <f t="shared" si="117"/>
        <v>3710.2686403619314</v>
      </c>
      <c r="O177" s="4">
        <f t="shared" si="131"/>
        <v>3727.3529722382655</v>
      </c>
      <c r="P177" s="4">
        <f t="shared" si="131"/>
        <v>3981.7862512075135</v>
      </c>
      <c r="Q177" s="4">
        <f t="shared" si="131"/>
        <v>4251.6020815058282</v>
      </c>
      <c r="R177" s="4">
        <f t="shared" si="131"/>
        <v>4537.4400682724117</v>
      </c>
      <c r="S177" s="4">
        <f t="shared" si="131"/>
        <v>4839.9223988826343</v>
      </c>
      <c r="T177" s="4">
        <f t="shared" si="131"/>
        <v>5159.6455016818018</v>
      </c>
      <c r="U177" s="4">
        <f t="shared" si="131"/>
        <v>5497.1706026024585</v>
      </c>
      <c r="V177" s="4">
        <f t="shared" si="131"/>
        <v>5853.0131301891543</v>
      </c>
      <c r="W177" s="4">
        <f t="shared" si="131"/>
        <v>6227.6309355723579</v>
      </c>
      <c r="X177" s="4">
        <f t="shared" si="131"/>
        <v>6621.4113149923269</v>
      </c>
      <c r="Y177" s="4">
        <f t="shared" si="131"/>
        <v>7034.6568491879689</v>
      </c>
      <c r="Z177" s="4">
        <f t="shared" si="131"/>
        <v>7467.570106881255</v>
      </c>
      <c r="AA177" s="4">
        <f t="shared" si="131"/>
        <v>7920.2372991713464</v>
      </c>
      <c r="AB177" s="4">
        <f t="shared" si="131"/>
        <v>8392.6110181349177</v>
      </c>
      <c r="AC177" s="4">
        <f t="shared" si="131"/>
        <v>8884.4922462451959</v>
      </c>
      <c r="AD177" s="4">
        <f t="shared" si="131"/>
        <v>9395.5118829391595</v>
      </c>
      <c r="AE177" s="4">
        <f t="shared" si="129"/>
        <v>9925.1120998974438</v>
      </c>
      <c r="AF177" s="4">
        <f t="shared" si="129"/>
        <v>10472.527905937341</v>
      </c>
      <c r="AG177" s="4">
        <f t="shared" si="129"/>
        <v>11036.769373825813</v>
      </c>
      <c r="AH177" s="4">
        <f t="shared" si="129"/>
        <v>11616.605052092922</v>
      </c>
      <c r="AI177" s="4">
        <f t="shared" si="104"/>
        <v>1103344.2340275163</v>
      </c>
      <c r="AJ177" s="4">
        <f t="shared" si="111"/>
        <v>1249897.5717593364</v>
      </c>
      <c r="AK177" s="27"/>
      <c r="AL177">
        <f t="shared" si="97"/>
        <v>166</v>
      </c>
      <c r="AM177" s="14"/>
      <c r="AN177" s="14"/>
      <c r="AO177" s="4">
        <f t="shared" si="132"/>
        <v>237.9161471641446</v>
      </c>
      <c r="AP177" s="4">
        <f t="shared" si="132"/>
        <v>0</v>
      </c>
      <c r="AQ177" s="4">
        <f t="shared" si="132"/>
        <v>0</v>
      </c>
      <c r="AR177" s="4">
        <f t="shared" si="132"/>
        <v>0</v>
      </c>
      <c r="AS177" s="4">
        <f t="shared" si="132"/>
        <v>0</v>
      </c>
      <c r="AT177" s="4">
        <f t="shared" si="132"/>
        <v>0</v>
      </c>
      <c r="AU177" s="4">
        <f t="shared" si="132"/>
        <v>0</v>
      </c>
      <c r="AV177" s="4">
        <f t="shared" si="132"/>
        <v>0</v>
      </c>
      <c r="AW177" s="4">
        <f t="shared" si="132"/>
        <v>0</v>
      </c>
      <c r="AX177" s="4">
        <f t="shared" si="132"/>
        <v>0</v>
      </c>
      <c r="AY177" s="4">
        <f t="shared" si="132"/>
        <v>0</v>
      </c>
      <c r="AZ177" s="4">
        <f t="shared" si="132"/>
        <v>0</v>
      </c>
      <c r="BA177" s="4">
        <f t="shared" si="132"/>
        <v>0</v>
      </c>
      <c r="BB177" s="4">
        <f t="shared" si="132"/>
        <v>0</v>
      </c>
      <c r="BC177" s="4">
        <f t="shared" si="132"/>
        <v>0</v>
      </c>
      <c r="BD177" s="4">
        <f t="shared" si="132"/>
        <v>0</v>
      </c>
      <c r="BE177" s="4">
        <f t="shared" si="130"/>
        <v>0</v>
      </c>
      <c r="BF177" s="4">
        <f t="shared" si="130"/>
        <v>0</v>
      </c>
      <c r="BG177" s="4">
        <f t="shared" si="130"/>
        <v>0</v>
      </c>
      <c r="BH177" s="4">
        <f t="shared" si="130"/>
        <v>0</v>
      </c>
      <c r="BI177" s="4">
        <f t="shared" si="130"/>
        <v>0</v>
      </c>
      <c r="BJ177" s="4">
        <f t="shared" si="115"/>
        <v>237.9161471641446</v>
      </c>
      <c r="BK177" s="4">
        <f t="shared" si="112"/>
        <v>79543.870411849421</v>
      </c>
      <c r="BL177" s="4">
        <f t="shared" si="120"/>
        <v>1.0263507828890726</v>
      </c>
      <c r="BM177" s="4">
        <f t="shared" si="106"/>
        <v>1329441.4421711857</v>
      </c>
      <c r="BN177" s="18">
        <f t="shared" si="121"/>
        <v>1.0245844540532441</v>
      </c>
      <c r="BO177" s="4">
        <f t="shared" si="107"/>
        <v>5.98325491357798</v>
      </c>
      <c r="BP177" s="27"/>
      <c r="BQ177" s="4">
        <f>I177+AJ177+BK177+SUM(J$11:J177)</f>
        <v>4999999.9999999981</v>
      </c>
      <c r="BR177" s="27"/>
      <c r="BS177">
        <f t="shared" si="99"/>
        <v>166</v>
      </c>
      <c r="BT177" s="11">
        <f t="shared" si="100"/>
        <v>0.48413877366831687</v>
      </c>
      <c r="BU177" s="9">
        <f t="shared" si="128"/>
        <v>269.44273642872582</v>
      </c>
      <c r="BV177" s="9">
        <f t="shared" si="128"/>
        <v>270.68341455125847</v>
      </c>
      <c r="BW177" s="9">
        <f t="shared" si="128"/>
        <v>289.16056690034554</v>
      </c>
      <c r="BX177" s="9">
        <f t="shared" si="128"/>
        <v>308.7548126798842</v>
      </c>
      <c r="BY177" s="9">
        <f t="shared" si="128"/>
        <v>329.51260053703339</v>
      </c>
      <c r="BZ177" s="9">
        <f t="shared" si="126"/>
        <v>351.47911422672848</v>
      </c>
      <c r="CA177" s="9">
        <f t="shared" si="126"/>
        <v>374.69766686212125</v>
      </c>
      <c r="CB177" s="9">
        <f t="shared" si="126"/>
        <v>399.20901512842153</v>
      </c>
      <c r="CC177" s="9">
        <f t="shared" si="126"/>
        <v>425.05058986715005</v>
      </c>
      <c r="CD177" s="9">
        <f t="shared" si="126"/>
        <v>452.25564060103113</v>
      </c>
      <c r="CE177" s="9">
        <f t="shared" si="126"/>
        <v>0</v>
      </c>
      <c r="CF177" s="9">
        <f t="shared" si="126"/>
        <v>0</v>
      </c>
      <c r="CG177" s="9">
        <f t="shared" si="126"/>
        <v>0</v>
      </c>
      <c r="CH177" s="9">
        <f t="shared" si="126"/>
        <v>0</v>
      </c>
      <c r="CI177" s="9">
        <f t="shared" si="119"/>
        <v>0</v>
      </c>
      <c r="CJ177" s="9">
        <f t="shared" si="119"/>
        <v>0</v>
      </c>
      <c r="CK177" s="9">
        <f t="shared" si="119"/>
        <v>0</v>
      </c>
      <c r="CL177" s="9">
        <f t="shared" si="119"/>
        <v>0</v>
      </c>
      <c r="CM177" s="9">
        <f t="shared" si="119"/>
        <v>0</v>
      </c>
      <c r="CN177" s="9">
        <f t="shared" si="119"/>
        <v>0</v>
      </c>
      <c r="CO177" s="9">
        <f t="shared" si="119"/>
        <v>0</v>
      </c>
      <c r="CP177" s="9">
        <f t="shared" si="119"/>
        <v>0</v>
      </c>
      <c r="CQ177" s="9">
        <f t="shared" si="118"/>
        <v>3470.2461577826998</v>
      </c>
      <c r="CR177" s="27"/>
    </row>
    <row r="178" spans="2:96" x14ac:dyDescent="0.2">
      <c r="B178" s="1">
        <f t="shared" si="113"/>
        <v>44027</v>
      </c>
      <c r="C178" s="8">
        <f t="shared" si="108"/>
        <v>23.857142857142858</v>
      </c>
      <c r="D178">
        <f t="shared" si="116"/>
        <v>167</v>
      </c>
      <c r="E178" s="14">
        <f t="shared" si="114"/>
        <v>0.15</v>
      </c>
      <c r="F178" s="3">
        <f t="shared" si="109"/>
        <v>2.8576511180631639</v>
      </c>
      <c r="G178" s="3">
        <f t="shared" si="101"/>
        <v>1.4189999999999996</v>
      </c>
      <c r="H178" s="27"/>
      <c r="I178" s="4">
        <f t="shared" si="110"/>
        <v>1169565.9246466032</v>
      </c>
      <c r="J178" s="4"/>
      <c r="K178" s="4">
        <f t="shared" si="102"/>
        <v>1332911.6883289686</v>
      </c>
      <c r="L178" s="4">
        <f t="shared" si="127"/>
        <v>1.0229316292138981</v>
      </c>
      <c r="N178" s="4">
        <f t="shared" si="117"/>
        <v>3470.2461577826998</v>
      </c>
      <c r="O178" s="4">
        <f t="shared" si="131"/>
        <v>3487.6525219402151</v>
      </c>
      <c r="P178" s="4">
        <f t="shared" si="131"/>
        <v>3727.3529722382655</v>
      </c>
      <c r="Q178" s="4">
        <f t="shared" si="131"/>
        <v>3981.7862512075135</v>
      </c>
      <c r="R178" s="4">
        <f t="shared" si="131"/>
        <v>4251.6020815058282</v>
      </c>
      <c r="S178" s="4">
        <f t="shared" si="131"/>
        <v>4537.4400682724117</v>
      </c>
      <c r="T178" s="4">
        <f t="shared" si="131"/>
        <v>4839.9223988826343</v>
      </c>
      <c r="U178" s="4">
        <f t="shared" si="131"/>
        <v>5159.6455016818018</v>
      </c>
      <c r="V178" s="4">
        <f t="shared" si="131"/>
        <v>5497.1706026024585</v>
      </c>
      <c r="W178" s="4">
        <f t="shared" si="131"/>
        <v>5853.0131301891543</v>
      </c>
      <c r="X178" s="4">
        <f t="shared" si="131"/>
        <v>6227.6309355723579</v>
      </c>
      <c r="Y178" s="4">
        <f t="shared" si="131"/>
        <v>6621.4113149923269</v>
      </c>
      <c r="Z178" s="4">
        <f t="shared" si="131"/>
        <v>7034.6568491879689</v>
      </c>
      <c r="AA178" s="4">
        <f t="shared" si="131"/>
        <v>7467.570106881255</v>
      </c>
      <c r="AB178" s="4">
        <f t="shared" si="131"/>
        <v>7920.2372991713464</v>
      </c>
      <c r="AC178" s="4">
        <f t="shared" si="131"/>
        <v>8392.6110181349177</v>
      </c>
      <c r="AD178" s="4">
        <f t="shared" si="131"/>
        <v>8884.4922462451959</v>
      </c>
      <c r="AE178" s="4">
        <f t="shared" si="129"/>
        <v>9395.5118829391595</v>
      </c>
      <c r="AF178" s="4">
        <f t="shared" si="129"/>
        <v>9925.1120998974438</v>
      </c>
      <c r="AG178" s="4">
        <f t="shared" si="129"/>
        <v>10472.527905937341</v>
      </c>
      <c r="AH178" s="4">
        <f t="shared" si="129"/>
        <v>11036.769373825813</v>
      </c>
      <c r="AI178" s="4">
        <f t="shared" si="104"/>
        <v>1114960.8390796091</v>
      </c>
      <c r="AJ178" s="4">
        <f t="shared" si="111"/>
        <v>1253145.2017986972</v>
      </c>
      <c r="AK178" s="27"/>
      <c r="AL178">
        <f t="shared" si="97"/>
        <v>167</v>
      </c>
      <c r="AM178" s="14"/>
      <c r="AN178" s="14"/>
      <c r="AO178" s="4">
        <f t="shared" si="132"/>
        <v>222.61611842171587</v>
      </c>
      <c r="AP178" s="4">
        <f t="shared" si="132"/>
        <v>0</v>
      </c>
      <c r="AQ178" s="4">
        <f t="shared" si="132"/>
        <v>0</v>
      </c>
      <c r="AR178" s="4">
        <f t="shared" si="132"/>
        <v>0</v>
      </c>
      <c r="AS178" s="4">
        <f t="shared" si="132"/>
        <v>0</v>
      </c>
      <c r="AT178" s="4">
        <f t="shared" si="132"/>
        <v>0</v>
      </c>
      <c r="AU178" s="4">
        <f t="shared" si="132"/>
        <v>0</v>
      </c>
      <c r="AV178" s="4">
        <f t="shared" si="132"/>
        <v>0</v>
      </c>
      <c r="AW178" s="4">
        <f t="shared" si="132"/>
        <v>0</v>
      </c>
      <c r="AX178" s="4">
        <f t="shared" si="132"/>
        <v>0</v>
      </c>
      <c r="AY178" s="4">
        <f t="shared" si="132"/>
        <v>0</v>
      </c>
      <c r="AZ178" s="4">
        <f t="shared" si="132"/>
        <v>0</v>
      </c>
      <c r="BA178" s="4">
        <f t="shared" si="132"/>
        <v>0</v>
      </c>
      <c r="BB178" s="4">
        <f t="shared" si="132"/>
        <v>0</v>
      </c>
      <c r="BC178" s="4">
        <f t="shared" si="132"/>
        <v>0</v>
      </c>
      <c r="BD178" s="4">
        <f t="shared" si="132"/>
        <v>0</v>
      </c>
      <c r="BE178" s="4">
        <f t="shared" si="130"/>
        <v>0</v>
      </c>
      <c r="BF178" s="4">
        <f t="shared" si="130"/>
        <v>0</v>
      </c>
      <c r="BG178" s="4">
        <f t="shared" si="130"/>
        <v>0</v>
      </c>
      <c r="BH178" s="4">
        <f t="shared" si="130"/>
        <v>0</v>
      </c>
      <c r="BI178" s="4">
        <f t="shared" si="130"/>
        <v>0</v>
      </c>
      <c r="BJ178" s="4">
        <f t="shared" si="115"/>
        <v>222.61611842171587</v>
      </c>
      <c r="BK178" s="4">
        <f t="shared" si="112"/>
        <v>79766.486530271141</v>
      </c>
      <c r="BL178" s="4">
        <f t="shared" si="120"/>
        <v>1.0245844540532441</v>
      </c>
      <c r="BM178" s="4">
        <f t="shared" si="106"/>
        <v>1332911.6883289684</v>
      </c>
      <c r="BN178" s="18">
        <f t="shared" si="121"/>
        <v>1.0229316292138981</v>
      </c>
      <c r="BO178" s="4">
        <f t="shared" si="107"/>
        <v>5.9843789523874609</v>
      </c>
      <c r="BP178" s="27"/>
      <c r="BQ178" s="4">
        <f>I178+AJ178+BK178+SUM(J$11:J178)</f>
        <v>4999999.9999999981</v>
      </c>
      <c r="BR178" s="27"/>
      <c r="BS178">
        <f t="shared" si="99"/>
        <v>167</v>
      </c>
      <c r="BT178" s="11">
        <f t="shared" si="100"/>
        <v>0.48275087850140747</v>
      </c>
      <c r="BU178" s="9">
        <f t="shared" si="128"/>
        <v>251.28965719285981</v>
      </c>
      <c r="BV178" s="9">
        <f t="shared" si="128"/>
        <v>252.55009783114323</v>
      </c>
      <c r="BW178" s="9">
        <f t="shared" si="128"/>
        <v>269.90743827492821</v>
      </c>
      <c r="BX178" s="9">
        <f t="shared" si="128"/>
        <v>288.33162161628798</v>
      </c>
      <c r="BY178" s="9">
        <f t="shared" si="128"/>
        <v>307.86969598280263</v>
      </c>
      <c r="BZ178" s="9">
        <f t="shared" si="126"/>
        <v>328.56797686589897</v>
      </c>
      <c r="CA178" s="9">
        <f t="shared" si="126"/>
        <v>350.47151849088465</v>
      </c>
      <c r="CB178" s="9">
        <f t="shared" si="126"/>
        <v>373.62350980390875</v>
      </c>
      <c r="CC178" s="9">
        <f t="shared" si="126"/>
        <v>398.06459065176728</v>
      </c>
      <c r="CD178" s="9">
        <f t="shared" si="126"/>
        <v>423.83208457186299</v>
      </c>
      <c r="CE178" s="9">
        <f t="shared" si="126"/>
        <v>0</v>
      </c>
      <c r="CF178" s="9">
        <f t="shared" si="126"/>
        <v>0</v>
      </c>
      <c r="CG178" s="9">
        <f t="shared" si="126"/>
        <v>0</v>
      </c>
      <c r="CH178" s="9">
        <f t="shared" si="126"/>
        <v>0</v>
      </c>
      <c r="CI178" s="9">
        <f t="shared" si="119"/>
        <v>0</v>
      </c>
      <c r="CJ178" s="9">
        <f t="shared" si="119"/>
        <v>0</v>
      </c>
      <c r="CK178" s="9">
        <f t="shared" si="119"/>
        <v>0</v>
      </c>
      <c r="CL178" s="9">
        <f t="shared" si="119"/>
        <v>0</v>
      </c>
      <c r="CM178" s="9">
        <f t="shared" si="119"/>
        <v>0</v>
      </c>
      <c r="CN178" s="9">
        <f t="shared" ref="CN178:CP241" si="133">AG178*$E178*$BT178*CN$7</f>
        <v>0</v>
      </c>
      <c r="CO178" s="9">
        <f t="shared" si="133"/>
        <v>0</v>
      </c>
      <c r="CP178" s="9">
        <f t="shared" si="133"/>
        <v>0</v>
      </c>
      <c r="CQ178" s="9">
        <f t="shared" si="118"/>
        <v>3244.5081912823448</v>
      </c>
      <c r="CR178" s="27"/>
    </row>
    <row r="179" spans="2:96" x14ac:dyDescent="0.2">
      <c r="B179" s="1">
        <f t="shared" si="113"/>
        <v>44028</v>
      </c>
      <c r="C179" s="8">
        <f t="shared" si="108"/>
        <v>24</v>
      </c>
      <c r="D179">
        <f t="shared" si="116"/>
        <v>168</v>
      </c>
      <c r="E179" s="14">
        <f t="shared" si="114"/>
        <v>0.15</v>
      </c>
      <c r="F179" s="3">
        <f t="shared" si="109"/>
        <v>2.8576511180631639</v>
      </c>
      <c r="G179" s="3">
        <f t="shared" si="101"/>
        <v>1.4189999999999996</v>
      </c>
      <c r="H179" s="27"/>
      <c r="I179" s="4">
        <f t="shared" si="110"/>
        <v>1166321.4164553208</v>
      </c>
      <c r="J179" s="4"/>
      <c r="K179" s="4">
        <f t="shared" si="102"/>
        <v>1336156.196520251</v>
      </c>
      <c r="L179" s="4">
        <f t="shared" si="127"/>
        <v>1.0213856514774655</v>
      </c>
      <c r="N179" s="4">
        <f t="shared" si="117"/>
        <v>3244.5081912823448</v>
      </c>
      <c r="O179" s="4">
        <f t="shared" si="131"/>
        <v>3262.0313883157378</v>
      </c>
      <c r="P179" s="4">
        <f t="shared" si="131"/>
        <v>3487.6525219402151</v>
      </c>
      <c r="Q179" s="4">
        <f t="shared" si="131"/>
        <v>3727.3529722382655</v>
      </c>
      <c r="R179" s="4">
        <f t="shared" si="131"/>
        <v>3981.7862512075135</v>
      </c>
      <c r="S179" s="4">
        <f t="shared" si="131"/>
        <v>4251.6020815058282</v>
      </c>
      <c r="T179" s="4">
        <f t="shared" si="131"/>
        <v>4537.4400682724117</v>
      </c>
      <c r="U179" s="4">
        <f t="shared" si="131"/>
        <v>4839.9223988826343</v>
      </c>
      <c r="V179" s="4">
        <f t="shared" si="131"/>
        <v>5159.6455016818018</v>
      </c>
      <c r="W179" s="4">
        <f t="shared" si="131"/>
        <v>5497.1706026024585</v>
      </c>
      <c r="X179" s="4">
        <f t="shared" si="131"/>
        <v>5853.0131301891543</v>
      </c>
      <c r="Y179" s="4">
        <f t="shared" si="131"/>
        <v>6227.6309355723579</v>
      </c>
      <c r="Z179" s="4">
        <f t="shared" si="131"/>
        <v>6621.4113149923269</v>
      </c>
      <c r="AA179" s="4">
        <f t="shared" si="131"/>
        <v>7034.6568491879689</v>
      </c>
      <c r="AB179" s="4">
        <f t="shared" si="131"/>
        <v>7467.570106881255</v>
      </c>
      <c r="AC179" s="4">
        <f t="shared" si="131"/>
        <v>7920.2372991713464</v>
      </c>
      <c r="AD179" s="4">
        <f t="shared" si="131"/>
        <v>8392.6110181349177</v>
      </c>
      <c r="AE179" s="4">
        <f t="shared" si="129"/>
        <v>8884.4922462451959</v>
      </c>
      <c r="AF179" s="4">
        <f t="shared" si="129"/>
        <v>9395.5118829391595</v>
      </c>
      <c r="AG179" s="4">
        <f t="shared" si="129"/>
        <v>9925.1120998974438</v>
      </c>
      <c r="AH179" s="4">
        <f t="shared" si="129"/>
        <v>10472.527905937341</v>
      </c>
      <c r="AI179" s="4">
        <f t="shared" si="104"/>
        <v>1125997.6084534349</v>
      </c>
      <c r="AJ179" s="4">
        <f t="shared" si="111"/>
        <v>1256181.4952205126</v>
      </c>
      <c r="AK179" s="27"/>
      <c r="AL179">
        <f t="shared" si="97"/>
        <v>168</v>
      </c>
      <c r="AM179" s="14"/>
      <c r="AN179" s="14"/>
      <c r="AO179" s="4">
        <f t="shared" si="132"/>
        <v>208.21476946696197</v>
      </c>
      <c r="AP179" s="4">
        <f t="shared" si="132"/>
        <v>0</v>
      </c>
      <c r="AQ179" s="4">
        <f t="shared" si="132"/>
        <v>0</v>
      </c>
      <c r="AR179" s="4">
        <f t="shared" si="132"/>
        <v>0</v>
      </c>
      <c r="AS179" s="4">
        <f t="shared" si="132"/>
        <v>0</v>
      </c>
      <c r="AT179" s="4">
        <f t="shared" si="132"/>
        <v>0</v>
      </c>
      <c r="AU179" s="4">
        <f t="shared" si="132"/>
        <v>0</v>
      </c>
      <c r="AV179" s="4">
        <f t="shared" si="132"/>
        <v>0</v>
      </c>
      <c r="AW179" s="4">
        <f t="shared" si="132"/>
        <v>0</v>
      </c>
      <c r="AX179" s="4">
        <f t="shared" si="132"/>
        <v>0</v>
      </c>
      <c r="AY179" s="4">
        <f t="shared" si="132"/>
        <v>0</v>
      </c>
      <c r="AZ179" s="4">
        <f t="shared" si="132"/>
        <v>0</v>
      </c>
      <c r="BA179" s="4">
        <f t="shared" si="132"/>
        <v>0</v>
      </c>
      <c r="BB179" s="4">
        <f t="shared" si="132"/>
        <v>0</v>
      </c>
      <c r="BC179" s="4">
        <f t="shared" si="132"/>
        <v>0</v>
      </c>
      <c r="BD179" s="4">
        <f t="shared" si="132"/>
        <v>0</v>
      </c>
      <c r="BE179" s="4">
        <f t="shared" si="130"/>
        <v>0</v>
      </c>
      <c r="BF179" s="4">
        <f t="shared" si="130"/>
        <v>0</v>
      </c>
      <c r="BG179" s="4">
        <f t="shared" si="130"/>
        <v>0</v>
      </c>
      <c r="BH179" s="4">
        <f t="shared" si="130"/>
        <v>0</v>
      </c>
      <c r="BI179" s="4">
        <f t="shared" si="130"/>
        <v>0</v>
      </c>
      <c r="BJ179" s="4">
        <f t="shared" si="115"/>
        <v>208.21476946696197</v>
      </c>
      <c r="BK179" s="4">
        <f t="shared" si="112"/>
        <v>79974.701299738095</v>
      </c>
      <c r="BL179" s="4">
        <f t="shared" si="120"/>
        <v>1.0229316292138981</v>
      </c>
      <c r="BM179" s="4">
        <f t="shared" si="106"/>
        <v>1336156.1965202508</v>
      </c>
      <c r="BN179" s="18">
        <f t="shared" si="121"/>
        <v>1.0213856514774655</v>
      </c>
      <c r="BO179" s="4">
        <f t="shared" si="107"/>
        <v>5.9854305587936549</v>
      </c>
      <c r="BP179" s="27"/>
      <c r="BQ179" s="4">
        <f>I179+AJ179+BK179+SUM(J$11:J179)</f>
        <v>4999999.9999999972</v>
      </c>
      <c r="BR179" s="27"/>
      <c r="BS179">
        <f t="shared" si="99"/>
        <v>168</v>
      </c>
      <c r="BT179" s="11">
        <f t="shared" si="100"/>
        <v>0.48145305041077774</v>
      </c>
      <c r="BU179" s="9">
        <f t="shared" si="128"/>
        <v>234.31175486634598</v>
      </c>
      <c r="BV179" s="9">
        <f t="shared" si="128"/>
        <v>235.57724436604741</v>
      </c>
      <c r="BW179" s="9">
        <f t="shared" si="128"/>
        <v>251.87114181914379</v>
      </c>
      <c r="BX179" s="9">
        <f t="shared" si="128"/>
        <v>269.18181876626875</v>
      </c>
      <c r="BY179" s="9">
        <f t="shared" si="128"/>
        <v>287.55647050913291</v>
      </c>
      <c r="BZ179" s="9">
        <f t="shared" si="126"/>
        <v>307.0420186910689</v>
      </c>
      <c r="CA179" s="9">
        <f t="shared" si="126"/>
        <v>327.68465428887606</v>
      </c>
      <c r="CB179" s="9">
        <f t="shared" si="126"/>
        <v>349.52931040402393</v>
      </c>
      <c r="CC179" s="9">
        <f t="shared" si="126"/>
        <v>372.61905987344267</v>
      </c>
      <c r="CD179" s="9">
        <f t="shared" si="126"/>
        <v>396.99443328771105</v>
      </c>
      <c r="CE179" s="9">
        <f t="shared" si="126"/>
        <v>0</v>
      </c>
      <c r="CF179" s="9">
        <f t="shared" si="126"/>
        <v>0</v>
      </c>
      <c r="CG179" s="9">
        <f t="shared" si="126"/>
        <v>0</v>
      </c>
      <c r="CH179" s="9">
        <f t="shared" si="126"/>
        <v>0</v>
      </c>
      <c r="CI179" s="9">
        <f t="shared" si="126"/>
        <v>0</v>
      </c>
      <c r="CJ179" s="9">
        <f t="shared" si="126"/>
        <v>0</v>
      </c>
      <c r="CK179" s="9">
        <f t="shared" si="126"/>
        <v>0</v>
      </c>
      <c r="CL179" s="9">
        <f t="shared" si="126"/>
        <v>0</v>
      </c>
      <c r="CM179" s="9">
        <f t="shared" si="126"/>
        <v>0</v>
      </c>
      <c r="CN179" s="9">
        <f t="shared" si="133"/>
        <v>0</v>
      </c>
      <c r="CO179" s="9">
        <f t="shared" si="133"/>
        <v>0</v>
      </c>
      <c r="CP179" s="9">
        <f t="shared" si="133"/>
        <v>0</v>
      </c>
      <c r="CQ179" s="9">
        <f t="shared" si="118"/>
        <v>3032.3679068720621</v>
      </c>
      <c r="CR179" s="27"/>
    </row>
    <row r="180" spans="2:96" x14ac:dyDescent="0.2">
      <c r="B180" s="1">
        <f t="shared" si="113"/>
        <v>44029</v>
      </c>
      <c r="C180" s="8">
        <f t="shared" si="108"/>
        <v>24.142857142857142</v>
      </c>
      <c r="D180">
        <f t="shared" si="116"/>
        <v>169</v>
      </c>
      <c r="E180" s="14">
        <f t="shared" si="114"/>
        <v>0.15</v>
      </c>
      <c r="F180" s="3">
        <f t="shared" si="109"/>
        <v>2.8576511180631639</v>
      </c>
      <c r="G180" s="3">
        <f t="shared" si="101"/>
        <v>1.4189999999999996</v>
      </c>
      <c r="H180" s="27"/>
      <c r="I180" s="4">
        <f t="shared" si="110"/>
        <v>1163289.0485484488</v>
      </c>
      <c r="J180" s="4"/>
      <c r="K180" s="4">
        <f t="shared" si="102"/>
        <v>1339188.5644271229</v>
      </c>
      <c r="L180" s="4">
        <f t="shared" si="127"/>
        <v>1.0199401710422604</v>
      </c>
      <c r="N180" s="4">
        <f t="shared" si="117"/>
        <v>3032.3679068720621</v>
      </c>
      <c r="O180" s="4">
        <f t="shared" si="131"/>
        <v>3049.8376998054041</v>
      </c>
      <c r="P180" s="4">
        <f t="shared" si="131"/>
        <v>3262.0313883157378</v>
      </c>
      <c r="Q180" s="4">
        <f t="shared" si="131"/>
        <v>3487.6525219402151</v>
      </c>
      <c r="R180" s="4">
        <f t="shared" si="131"/>
        <v>3727.3529722382655</v>
      </c>
      <c r="S180" s="4">
        <f t="shared" si="131"/>
        <v>3981.7862512075135</v>
      </c>
      <c r="T180" s="4">
        <f t="shared" si="131"/>
        <v>4251.6020815058282</v>
      </c>
      <c r="U180" s="4">
        <f t="shared" si="131"/>
        <v>4537.4400682724117</v>
      </c>
      <c r="V180" s="4">
        <f t="shared" si="131"/>
        <v>4839.9223988826343</v>
      </c>
      <c r="W180" s="4">
        <f t="shared" si="131"/>
        <v>5159.6455016818018</v>
      </c>
      <c r="X180" s="4">
        <f t="shared" si="131"/>
        <v>5497.1706026024585</v>
      </c>
      <c r="Y180" s="4">
        <f t="shared" si="131"/>
        <v>5853.0131301891543</v>
      </c>
      <c r="Z180" s="4">
        <f t="shared" si="131"/>
        <v>6227.6309355723579</v>
      </c>
      <c r="AA180" s="4">
        <f t="shared" si="131"/>
        <v>6621.4113149923269</v>
      </c>
      <c r="AB180" s="4">
        <f t="shared" si="131"/>
        <v>7034.6568491879689</v>
      </c>
      <c r="AC180" s="4">
        <f t="shared" si="131"/>
        <v>7467.570106881255</v>
      </c>
      <c r="AD180" s="4">
        <f t="shared" si="131"/>
        <v>7920.2372991713464</v>
      </c>
      <c r="AE180" s="4">
        <f t="shared" si="129"/>
        <v>8392.6110181349177</v>
      </c>
      <c r="AF180" s="4">
        <f t="shared" si="129"/>
        <v>8884.4922462451959</v>
      </c>
      <c r="AG180" s="4">
        <f t="shared" si="129"/>
        <v>9395.5118829391595</v>
      </c>
      <c r="AH180" s="4">
        <f t="shared" si="129"/>
        <v>9925.1120998974438</v>
      </c>
      <c r="AI180" s="4">
        <f t="shared" si="104"/>
        <v>1136470.1363593722</v>
      </c>
      <c r="AJ180" s="4">
        <f t="shared" si="111"/>
        <v>1259019.1926359076</v>
      </c>
      <c r="AK180" s="27"/>
      <c r="AL180">
        <f t="shared" si="97"/>
        <v>169</v>
      </c>
      <c r="AM180" s="14"/>
      <c r="AN180" s="14"/>
      <c r="AO180" s="4">
        <f t="shared" si="132"/>
        <v>194.67049147694067</v>
      </c>
      <c r="AP180" s="4">
        <f t="shared" si="132"/>
        <v>0</v>
      </c>
      <c r="AQ180" s="4">
        <f t="shared" si="132"/>
        <v>0</v>
      </c>
      <c r="AR180" s="4">
        <f t="shared" si="132"/>
        <v>0</v>
      </c>
      <c r="AS180" s="4">
        <f t="shared" si="132"/>
        <v>0</v>
      </c>
      <c r="AT180" s="4">
        <f t="shared" si="132"/>
        <v>0</v>
      </c>
      <c r="AU180" s="4">
        <f t="shared" si="132"/>
        <v>0</v>
      </c>
      <c r="AV180" s="4">
        <f t="shared" si="132"/>
        <v>0</v>
      </c>
      <c r="AW180" s="4">
        <f t="shared" si="132"/>
        <v>0</v>
      </c>
      <c r="AX180" s="4">
        <f t="shared" si="132"/>
        <v>0</v>
      </c>
      <c r="AY180" s="4">
        <f t="shared" si="132"/>
        <v>0</v>
      </c>
      <c r="AZ180" s="4">
        <f t="shared" si="132"/>
        <v>0</v>
      </c>
      <c r="BA180" s="4">
        <f t="shared" si="132"/>
        <v>0</v>
      </c>
      <c r="BB180" s="4">
        <f t="shared" si="132"/>
        <v>0</v>
      </c>
      <c r="BC180" s="4">
        <f t="shared" si="132"/>
        <v>0</v>
      </c>
      <c r="BD180" s="4">
        <f t="shared" si="132"/>
        <v>0</v>
      </c>
      <c r="BE180" s="4">
        <f t="shared" si="130"/>
        <v>0</v>
      </c>
      <c r="BF180" s="4">
        <f t="shared" si="130"/>
        <v>0</v>
      </c>
      <c r="BG180" s="4">
        <f t="shared" si="130"/>
        <v>0</v>
      </c>
      <c r="BH180" s="4">
        <f t="shared" si="130"/>
        <v>0</v>
      </c>
      <c r="BI180" s="4">
        <f t="shared" si="130"/>
        <v>0</v>
      </c>
      <c r="BJ180" s="4">
        <f t="shared" si="115"/>
        <v>194.67049147694067</v>
      </c>
      <c r="BK180" s="4">
        <f t="shared" si="112"/>
        <v>80169.371791215031</v>
      </c>
      <c r="BL180" s="4">
        <f t="shared" si="120"/>
        <v>1.0213856514774653</v>
      </c>
      <c r="BM180" s="4">
        <f t="shared" si="106"/>
        <v>1339188.5644271225</v>
      </c>
      <c r="BN180" s="18">
        <f t="shared" si="121"/>
        <v>1.01994017104226</v>
      </c>
      <c r="BO180" s="4">
        <f t="shared" si="107"/>
        <v>5.9864140062687774</v>
      </c>
      <c r="BP180" s="27"/>
      <c r="BQ180" s="4">
        <f>I180+AJ180+BK180+SUM(J$11:J180)</f>
        <v>4999999.9999999981</v>
      </c>
      <c r="BR180" s="27"/>
      <c r="BS180">
        <f t="shared" si="99"/>
        <v>169</v>
      </c>
      <c r="BT180" s="11">
        <f t="shared" si="100"/>
        <v>0.48023989216982294</v>
      </c>
      <c r="BU180" s="9">
        <f t="shared" si="128"/>
        <v>218.43960549232062</v>
      </c>
      <c r="BV180" s="9">
        <f t="shared" si="128"/>
        <v>219.69805921350118</v>
      </c>
      <c r="BW180" s="9">
        <f t="shared" si="128"/>
        <v>234.98364032689915</v>
      </c>
      <c r="BX180" s="9">
        <f t="shared" si="128"/>
        <v>251.236480659357</v>
      </c>
      <c r="BY180" s="9">
        <f t="shared" si="128"/>
        <v>268.503538419986</v>
      </c>
      <c r="BZ180" s="9">
        <f t="shared" si="126"/>
        <v>286.83188998847697</v>
      </c>
      <c r="CA180" s="9">
        <f t="shared" si="126"/>
        <v>306.268338775703</v>
      </c>
      <c r="CB180" s="9">
        <f t="shared" si="126"/>
        <v>326.85895936712654</v>
      </c>
      <c r="CC180" s="9">
        <f t="shared" si="126"/>
        <v>348.64857164245603</v>
      </c>
      <c r="CD180" s="9">
        <f t="shared" si="126"/>
        <v>371.68013990432706</v>
      </c>
      <c r="CE180" s="9">
        <f t="shared" si="126"/>
        <v>0</v>
      </c>
      <c r="CF180" s="9">
        <f t="shared" si="126"/>
        <v>0</v>
      </c>
      <c r="CG180" s="9">
        <f t="shared" si="126"/>
        <v>0</v>
      </c>
      <c r="CH180" s="9">
        <f t="shared" si="126"/>
        <v>0</v>
      </c>
      <c r="CI180" s="9">
        <f t="shared" si="126"/>
        <v>0</v>
      </c>
      <c r="CJ180" s="9">
        <f t="shared" si="126"/>
        <v>0</v>
      </c>
      <c r="CK180" s="9">
        <f t="shared" si="126"/>
        <v>0</v>
      </c>
      <c r="CL180" s="9">
        <f t="shared" si="126"/>
        <v>0</v>
      </c>
      <c r="CM180" s="9">
        <f t="shared" si="126"/>
        <v>0</v>
      </c>
      <c r="CN180" s="9">
        <f t="shared" si="133"/>
        <v>0</v>
      </c>
      <c r="CO180" s="9">
        <f t="shared" si="133"/>
        <v>0</v>
      </c>
      <c r="CP180" s="9">
        <f t="shared" si="133"/>
        <v>0</v>
      </c>
      <c r="CQ180" s="9">
        <f t="shared" si="118"/>
        <v>2833.149223790153</v>
      </c>
      <c r="CR180" s="27"/>
    </row>
    <row r="181" spans="2:96" x14ac:dyDescent="0.2">
      <c r="B181" s="1">
        <f t="shared" si="113"/>
        <v>44030</v>
      </c>
      <c r="C181" s="8">
        <f t="shared" si="108"/>
        <v>24.285714285714285</v>
      </c>
      <c r="D181">
        <f t="shared" si="116"/>
        <v>170</v>
      </c>
      <c r="E181" s="14">
        <f t="shared" si="114"/>
        <v>0.15</v>
      </c>
      <c r="F181" s="3">
        <f t="shared" si="109"/>
        <v>2.8576511180631639</v>
      </c>
      <c r="G181" s="3">
        <f t="shared" si="101"/>
        <v>1.4189999999999996</v>
      </c>
      <c r="H181" s="27"/>
      <c r="I181" s="4">
        <f t="shared" si="110"/>
        <v>1160455.8993246588</v>
      </c>
      <c r="J181" s="4"/>
      <c r="K181" s="4">
        <f t="shared" si="102"/>
        <v>1342021.713650913</v>
      </c>
      <c r="L181" s="4">
        <f t="shared" si="127"/>
        <v>1.0185891423906215</v>
      </c>
      <c r="N181" s="4">
        <f t="shared" si="117"/>
        <v>2833.149223790153</v>
      </c>
      <c r="O181" s="4">
        <f t="shared" si="131"/>
        <v>2850.4258324597381</v>
      </c>
      <c r="P181" s="4">
        <f t="shared" si="131"/>
        <v>3049.8376998054041</v>
      </c>
      <c r="Q181" s="4">
        <f t="shared" si="131"/>
        <v>3262.0313883157378</v>
      </c>
      <c r="R181" s="4">
        <f t="shared" si="131"/>
        <v>3487.6525219402151</v>
      </c>
      <c r="S181" s="4">
        <f t="shared" si="131"/>
        <v>3727.3529722382655</v>
      </c>
      <c r="T181" s="4">
        <f t="shared" si="131"/>
        <v>3981.7862512075135</v>
      </c>
      <c r="U181" s="4">
        <f t="shared" si="131"/>
        <v>4251.6020815058282</v>
      </c>
      <c r="V181" s="4">
        <f t="shared" si="131"/>
        <v>4537.4400682724117</v>
      </c>
      <c r="W181" s="4">
        <f t="shared" si="131"/>
        <v>4839.9223988826343</v>
      </c>
      <c r="X181" s="4">
        <f t="shared" si="131"/>
        <v>5159.6455016818018</v>
      </c>
      <c r="Y181" s="4">
        <f t="shared" si="131"/>
        <v>5497.1706026024585</v>
      </c>
      <c r="Z181" s="4">
        <f t="shared" si="131"/>
        <v>5853.0131301891543</v>
      </c>
      <c r="AA181" s="4">
        <f t="shared" si="131"/>
        <v>6227.6309355723579</v>
      </c>
      <c r="AB181" s="4">
        <f t="shared" si="131"/>
        <v>6621.4113149923269</v>
      </c>
      <c r="AC181" s="4">
        <f t="shared" si="131"/>
        <v>7034.6568491879689</v>
      </c>
      <c r="AD181" s="4">
        <f t="shared" si="131"/>
        <v>7467.570106881255</v>
      </c>
      <c r="AE181" s="4">
        <f t="shared" si="129"/>
        <v>7920.2372991713464</v>
      </c>
      <c r="AF181" s="4">
        <f t="shared" si="129"/>
        <v>8392.6110181349177</v>
      </c>
      <c r="AG181" s="4">
        <f t="shared" si="129"/>
        <v>8884.4922462451959</v>
      </c>
      <c r="AH181" s="4">
        <f t="shared" si="129"/>
        <v>9395.5118829391595</v>
      </c>
      <c r="AI181" s="4">
        <f t="shared" si="104"/>
        <v>1146395.2484592695</v>
      </c>
      <c r="AJ181" s="4">
        <f t="shared" si="111"/>
        <v>1261670.3997852853</v>
      </c>
      <c r="AK181" s="27"/>
      <c r="AL181">
        <f t="shared" si="97"/>
        <v>170</v>
      </c>
      <c r="AM181" s="14"/>
      <c r="AN181" s="14"/>
      <c r="AO181" s="4">
        <f t="shared" si="132"/>
        <v>181.94207441232373</v>
      </c>
      <c r="AP181" s="4">
        <f t="shared" si="132"/>
        <v>0</v>
      </c>
      <c r="AQ181" s="4">
        <f t="shared" si="132"/>
        <v>0</v>
      </c>
      <c r="AR181" s="4">
        <f t="shared" si="132"/>
        <v>0</v>
      </c>
      <c r="AS181" s="4">
        <f t="shared" si="132"/>
        <v>0</v>
      </c>
      <c r="AT181" s="4">
        <f t="shared" si="132"/>
        <v>0</v>
      </c>
      <c r="AU181" s="4">
        <f t="shared" si="132"/>
        <v>0</v>
      </c>
      <c r="AV181" s="4">
        <f t="shared" si="132"/>
        <v>0</v>
      </c>
      <c r="AW181" s="4">
        <f t="shared" si="132"/>
        <v>0</v>
      </c>
      <c r="AX181" s="4">
        <f t="shared" si="132"/>
        <v>0</v>
      </c>
      <c r="AY181" s="4">
        <f t="shared" si="132"/>
        <v>0</v>
      </c>
      <c r="AZ181" s="4">
        <f t="shared" si="132"/>
        <v>0</v>
      </c>
      <c r="BA181" s="4">
        <f t="shared" si="132"/>
        <v>0</v>
      </c>
      <c r="BB181" s="4">
        <f t="shared" si="132"/>
        <v>0</v>
      </c>
      <c r="BC181" s="4">
        <f t="shared" si="132"/>
        <v>0</v>
      </c>
      <c r="BD181" s="4">
        <f t="shared" si="132"/>
        <v>0</v>
      </c>
      <c r="BE181" s="4">
        <f t="shared" si="130"/>
        <v>0</v>
      </c>
      <c r="BF181" s="4">
        <f t="shared" si="130"/>
        <v>0</v>
      </c>
      <c r="BG181" s="4">
        <f t="shared" si="130"/>
        <v>0</v>
      </c>
      <c r="BH181" s="4">
        <f t="shared" si="130"/>
        <v>0</v>
      </c>
      <c r="BI181" s="4">
        <f t="shared" si="130"/>
        <v>0</v>
      </c>
      <c r="BJ181" s="4">
        <f t="shared" si="115"/>
        <v>181.94207441232373</v>
      </c>
      <c r="BK181" s="4">
        <f t="shared" si="112"/>
        <v>80351.313865627351</v>
      </c>
      <c r="BL181" s="4">
        <f t="shared" si="120"/>
        <v>1.0199401710422602</v>
      </c>
      <c r="BM181" s="4">
        <f t="shared" si="106"/>
        <v>1342021.7136509127</v>
      </c>
      <c r="BN181" s="18">
        <f t="shared" si="121"/>
        <v>1.0185891423906215</v>
      </c>
      <c r="BO181" s="4">
        <f t="shared" si="107"/>
        <v>5.98733336788084</v>
      </c>
      <c r="BP181" s="27"/>
      <c r="BQ181" s="4">
        <f>I181+AJ181+BK181+SUM(J$11:J181)</f>
        <v>4999999.9999999972</v>
      </c>
      <c r="BR181" s="27"/>
      <c r="BS181">
        <f t="shared" si="99"/>
        <v>170</v>
      </c>
      <c r="BT181" s="11">
        <f t="shared" si="100"/>
        <v>0.47910627111025966</v>
      </c>
      <c r="BU181" s="9">
        <f t="shared" si="128"/>
        <v>203.60693401635402</v>
      </c>
      <c r="BV181" s="9">
        <f t="shared" si="128"/>
        <v>204.84853374992142</v>
      </c>
      <c r="BW181" s="9">
        <f t="shared" si="128"/>
        <v>219.17945517678879</v>
      </c>
      <c r="BX181" s="9">
        <f t="shared" si="128"/>
        <v>234.42895420508646</v>
      </c>
      <c r="BY181" s="9">
        <f t="shared" si="128"/>
        <v>250.64342920726043</v>
      </c>
      <c r="BZ181" s="9">
        <f t="shared" si="126"/>
        <v>267.86972754612276</v>
      </c>
      <c r="CA181" s="9">
        <f t="shared" si="126"/>
        <v>286.15481447611972</v>
      </c>
      <c r="CB181" s="9">
        <f t="shared" si="126"/>
        <v>305.54538292723129</v>
      </c>
      <c r="CC181" s="9">
        <f t="shared" si="126"/>
        <v>326.08739872444158</v>
      </c>
      <c r="CD181" s="9">
        <f t="shared" si="126"/>
        <v>347.8255759487522</v>
      </c>
      <c r="CE181" s="9">
        <f t="shared" si="126"/>
        <v>0</v>
      </c>
      <c r="CF181" s="9">
        <f t="shared" si="126"/>
        <v>0</v>
      </c>
      <c r="CG181" s="9">
        <f t="shared" si="126"/>
        <v>0</v>
      </c>
      <c r="CH181" s="9">
        <f t="shared" si="126"/>
        <v>0</v>
      </c>
      <c r="CI181" s="9">
        <f t="shared" si="126"/>
        <v>0</v>
      </c>
      <c r="CJ181" s="9">
        <f t="shared" si="126"/>
        <v>0</v>
      </c>
      <c r="CK181" s="9">
        <f t="shared" si="126"/>
        <v>0</v>
      </c>
      <c r="CL181" s="9">
        <f t="shared" si="126"/>
        <v>0</v>
      </c>
      <c r="CM181" s="9">
        <f t="shared" si="126"/>
        <v>0</v>
      </c>
      <c r="CN181" s="9">
        <f t="shared" si="133"/>
        <v>0</v>
      </c>
      <c r="CO181" s="9">
        <f t="shared" si="133"/>
        <v>0</v>
      </c>
      <c r="CP181" s="9">
        <f t="shared" si="133"/>
        <v>0</v>
      </c>
      <c r="CQ181" s="9">
        <f t="shared" si="118"/>
        <v>2646.1902059780787</v>
      </c>
      <c r="CR181" s="27"/>
    </row>
    <row r="182" spans="2:96" x14ac:dyDescent="0.2">
      <c r="B182" s="1">
        <f t="shared" si="113"/>
        <v>44031</v>
      </c>
      <c r="C182" s="8">
        <f t="shared" si="108"/>
        <v>24.428571428571427</v>
      </c>
      <c r="D182">
        <f t="shared" si="116"/>
        <v>171</v>
      </c>
      <c r="E182" s="14">
        <f t="shared" si="114"/>
        <v>0.15</v>
      </c>
      <c r="F182" s="3">
        <f t="shared" si="109"/>
        <v>2.8576511180631639</v>
      </c>
      <c r="G182" s="3">
        <f t="shared" si="101"/>
        <v>1.4189999999999996</v>
      </c>
      <c r="H182" s="27"/>
      <c r="I182" s="4">
        <f t="shared" si="110"/>
        <v>1157809.7091186808</v>
      </c>
      <c r="J182" s="4"/>
      <c r="K182" s="4">
        <f t="shared" si="102"/>
        <v>1344667.903856891</v>
      </c>
      <c r="L182" s="4">
        <f t="shared" si="127"/>
        <v>1.0173268196501615</v>
      </c>
      <c r="N182" s="4">
        <f t="shared" si="117"/>
        <v>2646.1902059780787</v>
      </c>
      <c r="O182" s="4">
        <f t="shared" si="131"/>
        <v>2663.1602703627436</v>
      </c>
      <c r="P182" s="4">
        <f t="shared" si="131"/>
        <v>2850.4258324597381</v>
      </c>
      <c r="Q182" s="4">
        <f t="shared" si="131"/>
        <v>3049.8376998054041</v>
      </c>
      <c r="R182" s="4">
        <f t="shared" si="131"/>
        <v>3262.0313883157378</v>
      </c>
      <c r="S182" s="4">
        <f t="shared" si="131"/>
        <v>3487.6525219402151</v>
      </c>
      <c r="T182" s="4">
        <f t="shared" si="131"/>
        <v>3727.3529722382655</v>
      </c>
      <c r="U182" s="4">
        <f t="shared" si="131"/>
        <v>3981.7862512075135</v>
      </c>
      <c r="V182" s="4">
        <f t="shared" si="131"/>
        <v>4251.6020815058282</v>
      </c>
      <c r="W182" s="4">
        <f t="shared" si="131"/>
        <v>4537.4400682724117</v>
      </c>
      <c r="X182" s="4">
        <f t="shared" si="131"/>
        <v>4839.9223988826343</v>
      </c>
      <c r="Y182" s="4">
        <f t="shared" si="131"/>
        <v>5159.6455016818018</v>
      </c>
      <c r="Z182" s="4">
        <f t="shared" si="131"/>
        <v>5497.1706026024585</v>
      </c>
      <c r="AA182" s="4">
        <f t="shared" si="131"/>
        <v>5853.0131301891543</v>
      </c>
      <c r="AB182" s="4">
        <f t="shared" si="131"/>
        <v>6227.6309355723579</v>
      </c>
      <c r="AC182" s="4">
        <f t="shared" si="131"/>
        <v>6621.4113149923269</v>
      </c>
      <c r="AD182" s="4">
        <f t="shared" si="131"/>
        <v>7034.6568491879689</v>
      </c>
      <c r="AE182" s="4">
        <f t="shared" si="129"/>
        <v>7467.570106881255</v>
      </c>
      <c r="AF182" s="4">
        <f t="shared" si="129"/>
        <v>7920.2372991713464</v>
      </c>
      <c r="AG182" s="4">
        <f t="shared" si="129"/>
        <v>8392.6110181349177</v>
      </c>
      <c r="AH182" s="4">
        <f t="shared" si="129"/>
        <v>8884.4922462451959</v>
      </c>
      <c r="AI182" s="4">
        <f t="shared" si="104"/>
        <v>1155790.7603422087</v>
      </c>
      <c r="AJ182" s="4">
        <f t="shared" si="111"/>
        <v>1264146.6010378359</v>
      </c>
      <c r="AK182" s="27"/>
      <c r="AL182">
        <f t="shared" si="97"/>
        <v>171</v>
      </c>
      <c r="AM182" s="14"/>
      <c r="AN182" s="14"/>
      <c r="AO182" s="4">
        <f t="shared" si="132"/>
        <v>169.98895342740917</v>
      </c>
      <c r="AP182" s="4">
        <f t="shared" si="132"/>
        <v>0</v>
      </c>
      <c r="AQ182" s="4">
        <f t="shared" si="132"/>
        <v>0</v>
      </c>
      <c r="AR182" s="4">
        <f t="shared" si="132"/>
        <v>0</v>
      </c>
      <c r="AS182" s="4">
        <f t="shared" si="132"/>
        <v>0</v>
      </c>
      <c r="AT182" s="4">
        <f t="shared" si="132"/>
        <v>0</v>
      </c>
      <c r="AU182" s="4">
        <f t="shared" si="132"/>
        <v>0</v>
      </c>
      <c r="AV182" s="4">
        <f t="shared" si="132"/>
        <v>0</v>
      </c>
      <c r="AW182" s="4">
        <f t="shared" si="132"/>
        <v>0</v>
      </c>
      <c r="AX182" s="4">
        <f t="shared" si="132"/>
        <v>0</v>
      </c>
      <c r="AY182" s="4">
        <f t="shared" si="132"/>
        <v>0</v>
      </c>
      <c r="AZ182" s="4">
        <f t="shared" si="132"/>
        <v>0</v>
      </c>
      <c r="BA182" s="4">
        <f t="shared" si="132"/>
        <v>0</v>
      </c>
      <c r="BB182" s="4">
        <f t="shared" si="132"/>
        <v>0</v>
      </c>
      <c r="BC182" s="4">
        <f t="shared" si="132"/>
        <v>0</v>
      </c>
      <c r="BD182" s="4">
        <f t="shared" si="132"/>
        <v>0</v>
      </c>
      <c r="BE182" s="4">
        <f t="shared" si="130"/>
        <v>0</v>
      </c>
      <c r="BF182" s="4">
        <f t="shared" si="130"/>
        <v>0</v>
      </c>
      <c r="BG182" s="4">
        <f t="shared" si="130"/>
        <v>0</v>
      </c>
      <c r="BH182" s="4">
        <f t="shared" si="130"/>
        <v>0</v>
      </c>
      <c r="BI182" s="4">
        <f t="shared" si="130"/>
        <v>0</v>
      </c>
      <c r="BJ182" s="4">
        <f t="shared" si="115"/>
        <v>169.98895342740917</v>
      </c>
      <c r="BK182" s="4">
        <f t="shared" si="112"/>
        <v>80521.302819054763</v>
      </c>
      <c r="BL182" s="4">
        <f t="shared" si="120"/>
        <v>1.0185891423906215</v>
      </c>
      <c r="BM182" s="4">
        <f t="shared" si="106"/>
        <v>1344667.9038568907</v>
      </c>
      <c r="BN182" s="18">
        <f t="shared" si="121"/>
        <v>1.0173268196501613</v>
      </c>
      <c r="BO182" s="4">
        <f t="shared" si="107"/>
        <v>5.9881925186208971</v>
      </c>
      <c r="BP182" s="27"/>
      <c r="BQ182" s="4">
        <f>I182+AJ182+BK182+SUM(J$11:J182)</f>
        <v>4999999.9999999972</v>
      </c>
      <c r="BR182" s="27"/>
      <c r="BS182">
        <f t="shared" si="99"/>
        <v>171</v>
      </c>
      <c r="BT182" s="11">
        <f t="shared" si="100"/>
        <v>0.47804731417465512</v>
      </c>
      <c r="BU182" s="9">
        <f t="shared" si="128"/>
        <v>189.75061811446469</v>
      </c>
      <c r="BV182" s="9">
        <f t="shared" si="128"/>
        <v>190.9674921695337</v>
      </c>
      <c r="BW182" s="9">
        <f t="shared" si="128"/>
        <v>204.39576201921497</v>
      </c>
      <c r="BX182" s="9">
        <f t="shared" si="128"/>
        <v>218.69500815908722</v>
      </c>
      <c r="BY182" s="9">
        <f t="shared" si="128"/>
        <v>233.91080159066397</v>
      </c>
      <c r="BZ182" s="9">
        <f t="shared" si="126"/>
        <v>250.08943813319735</v>
      </c>
      <c r="CA182" s="9">
        <f t="shared" si="126"/>
        <v>267.27766160391309</v>
      </c>
      <c r="CB182" s="9">
        <f t="shared" si="126"/>
        <v>285.52233345109806</v>
      </c>
      <c r="CC182" s="9">
        <f t="shared" si="126"/>
        <v>304.87004340048514</v>
      </c>
      <c r="CD182" s="9">
        <f t="shared" si="126"/>
        <v>325.36665567991355</v>
      </c>
      <c r="CE182" s="9">
        <f t="shared" si="126"/>
        <v>0</v>
      </c>
      <c r="CF182" s="9">
        <f t="shared" si="126"/>
        <v>0</v>
      </c>
      <c r="CG182" s="9">
        <f t="shared" si="126"/>
        <v>0</v>
      </c>
      <c r="CH182" s="9">
        <f t="shared" si="126"/>
        <v>0</v>
      </c>
      <c r="CI182" s="9">
        <f t="shared" si="126"/>
        <v>0</v>
      </c>
      <c r="CJ182" s="9">
        <f t="shared" si="126"/>
        <v>0</v>
      </c>
      <c r="CK182" s="9">
        <f t="shared" si="126"/>
        <v>0</v>
      </c>
      <c r="CL182" s="9">
        <f t="shared" si="126"/>
        <v>0</v>
      </c>
      <c r="CM182" s="9">
        <f t="shared" si="126"/>
        <v>0</v>
      </c>
      <c r="CN182" s="9">
        <f t="shared" si="133"/>
        <v>0</v>
      </c>
      <c r="CO182" s="9">
        <f t="shared" si="133"/>
        <v>0</v>
      </c>
      <c r="CP182" s="9">
        <f t="shared" si="133"/>
        <v>0</v>
      </c>
      <c r="CQ182" s="9">
        <f t="shared" si="118"/>
        <v>2470.8458143215717</v>
      </c>
      <c r="CR182" s="27"/>
    </row>
    <row r="183" spans="2:96" x14ac:dyDescent="0.2">
      <c r="B183" s="1">
        <f t="shared" si="113"/>
        <v>44032</v>
      </c>
      <c r="C183" s="8">
        <f t="shared" si="108"/>
        <v>24.571428571428573</v>
      </c>
      <c r="D183">
        <f t="shared" si="116"/>
        <v>172</v>
      </c>
      <c r="E183" s="14">
        <f t="shared" si="114"/>
        <v>0.15</v>
      </c>
      <c r="F183" s="3">
        <f t="shared" si="109"/>
        <v>2.8576511180631639</v>
      </c>
      <c r="G183" s="3">
        <f t="shared" si="101"/>
        <v>1.4189999999999996</v>
      </c>
      <c r="H183" s="27"/>
      <c r="I183" s="4">
        <f t="shared" si="110"/>
        <v>1155338.8633043591</v>
      </c>
      <c r="J183" s="4"/>
      <c r="K183" s="4">
        <f t="shared" si="102"/>
        <v>1347138.7496712126</v>
      </c>
      <c r="L183" s="4">
        <f t="shared" si="127"/>
        <v>1.016147750439762</v>
      </c>
      <c r="N183" s="4">
        <f t="shared" si="117"/>
        <v>2470.8458143215717</v>
      </c>
      <c r="O183" s="4">
        <f t="shared" si="131"/>
        <v>2487.4187936193939</v>
      </c>
      <c r="P183" s="4">
        <f t="shared" si="131"/>
        <v>2663.1602703627436</v>
      </c>
      <c r="Q183" s="4">
        <f t="shared" si="131"/>
        <v>2850.4258324597381</v>
      </c>
      <c r="R183" s="4">
        <f t="shared" si="131"/>
        <v>3049.8376998054041</v>
      </c>
      <c r="S183" s="4">
        <f t="shared" si="131"/>
        <v>3262.0313883157378</v>
      </c>
      <c r="T183" s="4">
        <f t="shared" si="131"/>
        <v>3487.6525219402151</v>
      </c>
      <c r="U183" s="4">
        <f t="shared" si="131"/>
        <v>3727.3529722382655</v>
      </c>
      <c r="V183" s="4">
        <f t="shared" si="131"/>
        <v>3981.7862512075135</v>
      </c>
      <c r="W183" s="4">
        <f t="shared" si="131"/>
        <v>4251.6020815058282</v>
      </c>
      <c r="X183" s="4">
        <f t="shared" si="131"/>
        <v>4537.4400682724117</v>
      </c>
      <c r="Y183" s="4">
        <f t="shared" si="131"/>
        <v>4839.9223988826343</v>
      </c>
      <c r="Z183" s="4">
        <f t="shared" si="131"/>
        <v>5159.6455016818018</v>
      </c>
      <c r="AA183" s="4">
        <f t="shared" si="131"/>
        <v>5497.1706026024585</v>
      </c>
      <c r="AB183" s="4">
        <f t="shared" si="131"/>
        <v>5853.0131301891543</v>
      </c>
      <c r="AC183" s="4">
        <f t="shared" si="131"/>
        <v>6227.6309355723579</v>
      </c>
      <c r="AD183" s="4">
        <f t="shared" si="131"/>
        <v>6621.4113149923269</v>
      </c>
      <c r="AE183" s="4">
        <f t="shared" si="129"/>
        <v>7034.6568491879689</v>
      </c>
      <c r="AF183" s="4">
        <f t="shared" si="129"/>
        <v>7467.570106881255</v>
      </c>
      <c r="AG183" s="4">
        <f t="shared" si="129"/>
        <v>7920.2372991713464</v>
      </c>
      <c r="AH183" s="4">
        <f t="shared" si="129"/>
        <v>8392.6110181349177</v>
      </c>
      <c r="AI183" s="4">
        <f t="shared" si="104"/>
        <v>1164675.2525884539</v>
      </c>
      <c r="AJ183" s="4">
        <f t="shared" si="111"/>
        <v>1266458.675439799</v>
      </c>
      <c r="AK183" s="27"/>
      <c r="AL183">
        <f t="shared" si="97"/>
        <v>172</v>
      </c>
      <c r="AM183" s="14"/>
      <c r="AN183" s="14"/>
      <c r="AO183" s="4">
        <f t="shared" si="132"/>
        <v>158.77141235868473</v>
      </c>
      <c r="AP183" s="4">
        <f t="shared" si="132"/>
        <v>0</v>
      </c>
      <c r="AQ183" s="4">
        <f t="shared" si="132"/>
        <v>0</v>
      </c>
      <c r="AR183" s="4">
        <f t="shared" si="132"/>
        <v>0</v>
      </c>
      <c r="AS183" s="4">
        <f t="shared" si="132"/>
        <v>0</v>
      </c>
      <c r="AT183" s="4">
        <f t="shared" si="132"/>
        <v>0</v>
      </c>
      <c r="AU183" s="4">
        <f t="shared" si="132"/>
        <v>0</v>
      </c>
      <c r="AV183" s="4">
        <f t="shared" si="132"/>
        <v>0</v>
      </c>
      <c r="AW183" s="4">
        <f t="shared" si="132"/>
        <v>0</v>
      </c>
      <c r="AX183" s="4">
        <f t="shared" si="132"/>
        <v>0</v>
      </c>
      <c r="AY183" s="4">
        <f t="shared" si="132"/>
        <v>0</v>
      </c>
      <c r="AZ183" s="4">
        <f t="shared" si="132"/>
        <v>0</v>
      </c>
      <c r="BA183" s="4">
        <f t="shared" si="132"/>
        <v>0</v>
      </c>
      <c r="BB183" s="4">
        <f t="shared" si="132"/>
        <v>0</v>
      </c>
      <c r="BC183" s="4">
        <f t="shared" si="132"/>
        <v>0</v>
      </c>
      <c r="BD183" s="4">
        <f t="shared" si="132"/>
        <v>0</v>
      </c>
      <c r="BE183" s="4">
        <f t="shared" si="130"/>
        <v>0</v>
      </c>
      <c r="BF183" s="4">
        <f t="shared" si="130"/>
        <v>0</v>
      </c>
      <c r="BG183" s="4">
        <f t="shared" si="130"/>
        <v>0</v>
      </c>
      <c r="BH183" s="4">
        <f t="shared" si="130"/>
        <v>0</v>
      </c>
      <c r="BI183" s="4">
        <f t="shared" si="130"/>
        <v>0</v>
      </c>
      <c r="BJ183" s="4">
        <f t="shared" si="115"/>
        <v>158.77141235868473</v>
      </c>
      <c r="BK183" s="4">
        <f t="shared" si="112"/>
        <v>80680.07423141344</v>
      </c>
      <c r="BL183" s="4">
        <f t="shared" si="120"/>
        <v>1.0173268196501615</v>
      </c>
      <c r="BM183" s="4">
        <f t="shared" si="106"/>
        <v>1347138.7496712124</v>
      </c>
      <c r="BN183" s="18">
        <f t="shared" si="121"/>
        <v>1.0161477504397618</v>
      </c>
      <c r="BO183" s="4">
        <f t="shared" si="107"/>
        <v>5.9889951388529585</v>
      </c>
      <c r="BP183" s="27"/>
      <c r="BQ183" s="4">
        <f>I183+AJ183+BK183+SUM(J$11:J183)</f>
        <v>4999999.9999999981</v>
      </c>
      <c r="BR183" s="27"/>
      <c r="BS183">
        <f t="shared" si="99"/>
        <v>172</v>
      </c>
      <c r="BT183" s="11">
        <f t="shared" si="100"/>
        <v>0.4770584017950027</v>
      </c>
      <c r="BU183" s="9">
        <f t="shared" si="128"/>
        <v>176.81066328931814</v>
      </c>
      <c r="BV183" s="9">
        <f t="shared" si="128"/>
        <v>177.99660514183824</v>
      </c>
      <c r="BW183" s="9">
        <f t="shared" si="128"/>
        <v>190.57244734547967</v>
      </c>
      <c r="BX183" s="9">
        <f t="shared" si="128"/>
        <v>203.97293881026491</v>
      </c>
      <c r="BY183" s="9">
        <f t="shared" si="128"/>
        <v>218.24260482049698</v>
      </c>
      <c r="BZ183" s="9">
        <f t="shared" si="126"/>
        <v>233.42692210725593</v>
      </c>
      <c r="CA183" s="9">
        <f t="shared" si="126"/>
        <v>249.57209071996644</v>
      </c>
      <c r="CB183" s="9">
        <f t="shared" si="126"/>
        <v>266.72475777927599</v>
      </c>
      <c r="CC183" s="9">
        <f t="shared" si="126"/>
        <v>284.93168779355574</v>
      </c>
      <c r="CD183" s="9">
        <f t="shared" si="126"/>
        <v>304.23937411072154</v>
      </c>
      <c r="CE183" s="9">
        <f t="shared" si="126"/>
        <v>0</v>
      </c>
      <c r="CF183" s="9">
        <f t="shared" si="126"/>
        <v>0</v>
      </c>
      <c r="CG183" s="9">
        <f t="shared" si="126"/>
        <v>0</v>
      </c>
      <c r="CH183" s="9">
        <f t="shared" si="126"/>
        <v>0</v>
      </c>
      <c r="CI183" s="9">
        <f t="shared" si="126"/>
        <v>0</v>
      </c>
      <c r="CJ183" s="9">
        <f t="shared" si="126"/>
        <v>0</v>
      </c>
      <c r="CK183" s="9">
        <f t="shared" si="126"/>
        <v>0</v>
      </c>
      <c r="CL183" s="9">
        <f t="shared" si="126"/>
        <v>0</v>
      </c>
      <c r="CM183" s="9">
        <f t="shared" si="126"/>
        <v>0</v>
      </c>
      <c r="CN183" s="9">
        <f t="shared" si="133"/>
        <v>0</v>
      </c>
      <c r="CO183" s="9">
        <f t="shared" si="133"/>
        <v>0</v>
      </c>
      <c r="CP183" s="9">
        <f t="shared" si="133"/>
        <v>0</v>
      </c>
      <c r="CQ183" s="9">
        <f t="shared" si="118"/>
        <v>2306.4900919181737</v>
      </c>
      <c r="CR183" s="27"/>
    </row>
    <row r="184" spans="2:96" x14ac:dyDescent="0.2">
      <c r="B184" s="1">
        <f t="shared" si="113"/>
        <v>44033</v>
      </c>
      <c r="C184" s="8">
        <f t="shared" si="108"/>
        <v>24.714285714285715</v>
      </c>
      <c r="D184">
        <f t="shared" si="116"/>
        <v>173</v>
      </c>
      <c r="E184" s="14">
        <f t="shared" si="114"/>
        <v>0.15</v>
      </c>
      <c r="F184" s="3">
        <f t="shared" si="109"/>
        <v>2.8576511180631639</v>
      </c>
      <c r="G184" s="3">
        <f t="shared" si="101"/>
        <v>1.4189999999999996</v>
      </c>
      <c r="H184" s="27"/>
      <c r="I184" s="4">
        <f t="shared" si="110"/>
        <v>1153032.3732124409</v>
      </c>
      <c r="J184" s="4"/>
      <c r="K184" s="4">
        <f t="shared" si="102"/>
        <v>1349445.2397631309</v>
      </c>
      <c r="L184" s="4">
        <f t="shared" si="127"/>
        <v>1.0150467684829168</v>
      </c>
      <c r="N184" s="4">
        <f t="shared" si="117"/>
        <v>2306.4900919181737</v>
      </c>
      <c r="O184" s="4">
        <f t="shared" si="131"/>
        <v>2322.595065462277</v>
      </c>
      <c r="P184" s="4">
        <f t="shared" si="131"/>
        <v>2487.4187936193939</v>
      </c>
      <c r="Q184" s="4">
        <f t="shared" si="131"/>
        <v>2663.1602703627436</v>
      </c>
      <c r="R184" s="4">
        <f t="shared" si="131"/>
        <v>2850.4258324597381</v>
      </c>
      <c r="S184" s="4">
        <f t="shared" si="131"/>
        <v>3049.8376998054041</v>
      </c>
      <c r="T184" s="4">
        <f t="shared" si="131"/>
        <v>3262.0313883157378</v>
      </c>
      <c r="U184" s="4">
        <f t="shared" si="131"/>
        <v>3487.6525219402151</v>
      </c>
      <c r="V184" s="4">
        <f t="shared" si="131"/>
        <v>3727.3529722382655</v>
      </c>
      <c r="W184" s="4">
        <f t="shared" si="131"/>
        <v>3981.7862512075135</v>
      </c>
      <c r="X184" s="4">
        <f t="shared" si="131"/>
        <v>4251.6020815058282</v>
      </c>
      <c r="Y184" s="4">
        <f t="shared" si="131"/>
        <v>4537.4400682724117</v>
      </c>
      <c r="Z184" s="4">
        <f t="shared" si="131"/>
        <v>4839.9223988826343</v>
      </c>
      <c r="AA184" s="4">
        <f t="shared" si="131"/>
        <v>5159.6455016818018</v>
      </c>
      <c r="AB184" s="4">
        <f t="shared" si="131"/>
        <v>5497.1706026024585</v>
      </c>
      <c r="AC184" s="4">
        <f t="shared" si="131"/>
        <v>5853.0131301891543</v>
      </c>
      <c r="AD184" s="4">
        <f t="shared" si="131"/>
        <v>6227.6309355723579</v>
      </c>
      <c r="AE184" s="4">
        <f t="shared" si="129"/>
        <v>6621.4113149923269</v>
      </c>
      <c r="AF184" s="4">
        <f t="shared" si="129"/>
        <v>7034.6568491879689</v>
      </c>
      <c r="AG184" s="4">
        <f t="shared" si="129"/>
        <v>7467.570106881255</v>
      </c>
      <c r="AH184" s="4">
        <f t="shared" si="129"/>
        <v>7920.2372991713464</v>
      </c>
      <c r="AI184" s="4">
        <f t="shared" si="104"/>
        <v>1173067.8636065889</v>
      </c>
      <c r="AJ184" s="4">
        <f t="shared" si="111"/>
        <v>1268616.914782858</v>
      </c>
      <c r="AK184" s="27"/>
      <c r="AL184">
        <f t="shared" si="97"/>
        <v>173</v>
      </c>
      <c r="AM184" s="14"/>
      <c r="AN184" s="14"/>
      <c r="AO184" s="4">
        <f t="shared" si="132"/>
        <v>148.2507488592943</v>
      </c>
      <c r="AP184" s="4">
        <f t="shared" si="132"/>
        <v>0</v>
      </c>
      <c r="AQ184" s="4">
        <f t="shared" si="132"/>
        <v>0</v>
      </c>
      <c r="AR184" s="4">
        <f t="shared" si="132"/>
        <v>0</v>
      </c>
      <c r="AS184" s="4">
        <f t="shared" si="132"/>
        <v>0</v>
      </c>
      <c r="AT184" s="4">
        <f t="shared" si="132"/>
        <v>0</v>
      </c>
      <c r="AU184" s="4">
        <f t="shared" si="132"/>
        <v>0</v>
      </c>
      <c r="AV184" s="4">
        <f t="shared" si="132"/>
        <v>0</v>
      </c>
      <c r="AW184" s="4">
        <f t="shared" si="132"/>
        <v>0</v>
      </c>
      <c r="AX184" s="4">
        <f t="shared" si="132"/>
        <v>0</v>
      </c>
      <c r="AY184" s="4">
        <f t="shared" si="132"/>
        <v>0</v>
      </c>
      <c r="AZ184" s="4">
        <f t="shared" si="132"/>
        <v>0</v>
      </c>
      <c r="BA184" s="4">
        <f t="shared" si="132"/>
        <v>0</v>
      </c>
      <c r="BB184" s="4">
        <f t="shared" si="132"/>
        <v>0</v>
      </c>
      <c r="BC184" s="4">
        <f t="shared" si="132"/>
        <v>0</v>
      </c>
      <c r="BD184" s="4">
        <f t="shared" si="132"/>
        <v>0</v>
      </c>
      <c r="BE184" s="4">
        <f t="shared" si="130"/>
        <v>0</v>
      </c>
      <c r="BF184" s="4">
        <f t="shared" si="130"/>
        <v>0</v>
      </c>
      <c r="BG184" s="4">
        <f t="shared" si="130"/>
        <v>0</v>
      </c>
      <c r="BH184" s="4">
        <f t="shared" si="130"/>
        <v>0</v>
      </c>
      <c r="BI184" s="4">
        <f t="shared" si="130"/>
        <v>0</v>
      </c>
      <c r="BJ184" s="4">
        <f t="shared" si="115"/>
        <v>148.2507488592943</v>
      </c>
      <c r="BK184" s="4">
        <f t="shared" si="112"/>
        <v>80828.324980272737</v>
      </c>
      <c r="BL184" s="4">
        <f t="shared" si="120"/>
        <v>1.016147750439762</v>
      </c>
      <c r="BM184" s="4">
        <f t="shared" si="106"/>
        <v>1349445.2397631307</v>
      </c>
      <c r="BN184" s="18">
        <f t="shared" si="121"/>
        <v>1.0150467684829168</v>
      </c>
      <c r="BO184" s="4">
        <f t="shared" si="107"/>
        <v>5.9897447186860733</v>
      </c>
      <c r="BP184" s="27"/>
      <c r="BQ184" s="4">
        <f>I184+AJ184+BK184+SUM(J$11:J184)</f>
        <v>4999999.9999999981</v>
      </c>
      <c r="BR184" s="27"/>
      <c r="BS184">
        <f t="shared" si="99"/>
        <v>173</v>
      </c>
      <c r="BT184" s="11">
        <f t="shared" si="100"/>
        <v>0.47613516082956403</v>
      </c>
      <c r="BU184" s="9">
        <f t="shared" si="128"/>
        <v>164.73015463008835</v>
      </c>
      <c r="BV184" s="9">
        <f t="shared" si="128"/>
        <v>165.88037625537496</v>
      </c>
      <c r="BW184" s="9">
        <f t="shared" si="128"/>
        <v>177.65213210256752</v>
      </c>
      <c r="BX184" s="9">
        <f t="shared" si="128"/>
        <v>190.20363654661051</v>
      </c>
      <c r="BY184" s="9">
        <f t="shared" si="128"/>
        <v>203.57819432564418</v>
      </c>
      <c r="BZ184" s="9">
        <f t="shared" si="126"/>
        <v>217.82024455513704</v>
      </c>
      <c r="CA184" s="9">
        <f t="shared" si="126"/>
        <v>232.97517595601997</v>
      </c>
      <c r="CB184" s="9">
        <f t="shared" si="126"/>
        <v>249.08909916774584</v>
      </c>
      <c r="CC184" s="9">
        <f t="shared" si="126"/>
        <v>266.208571035783</v>
      </c>
      <c r="CD184" s="9">
        <f t="shared" si="126"/>
        <v>284.38026556614545</v>
      </c>
      <c r="CE184" s="9">
        <f t="shared" si="126"/>
        <v>0</v>
      </c>
      <c r="CF184" s="9">
        <f t="shared" si="126"/>
        <v>0</v>
      </c>
      <c r="CG184" s="9">
        <f t="shared" si="126"/>
        <v>0</v>
      </c>
      <c r="CH184" s="9">
        <f t="shared" si="126"/>
        <v>0</v>
      </c>
      <c r="CI184" s="9">
        <f t="shared" si="126"/>
        <v>0</v>
      </c>
      <c r="CJ184" s="9">
        <f t="shared" si="126"/>
        <v>0</v>
      </c>
      <c r="CK184" s="9">
        <f t="shared" si="126"/>
        <v>0</v>
      </c>
      <c r="CL184" s="9">
        <f t="shared" si="126"/>
        <v>0</v>
      </c>
      <c r="CM184" s="9">
        <f t="shared" si="126"/>
        <v>0</v>
      </c>
      <c r="CN184" s="9">
        <f t="shared" si="133"/>
        <v>0</v>
      </c>
      <c r="CO184" s="9">
        <f t="shared" si="133"/>
        <v>0</v>
      </c>
      <c r="CP184" s="9">
        <f t="shared" si="133"/>
        <v>0</v>
      </c>
      <c r="CQ184" s="9">
        <f t="shared" si="118"/>
        <v>2152.5178501411165</v>
      </c>
      <c r="CR184" s="27"/>
    </row>
    <row r="185" spans="2:96" x14ac:dyDescent="0.2">
      <c r="B185" s="1">
        <f t="shared" si="113"/>
        <v>44034</v>
      </c>
      <c r="C185" s="8">
        <f t="shared" si="108"/>
        <v>24.857142857142858</v>
      </c>
      <c r="D185">
        <f t="shared" si="116"/>
        <v>174</v>
      </c>
      <c r="E185" s="14">
        <f t="shared" si="114"/>
        <v>0.15</v>
      </c>
      <c r="F185" s="3">
        <f t="shared" si="109"/>
        <v>2.8576511180631639</v>
      </c>
      <c r="G185" s="3">
        <f t="shared" si="101"/>
        <v>1.4189999999999996</v>
      </c>
      <c r="H185" s="27"/>
      <c r="I185" s="4">
        <f t="shared" si="110"/>
        <v>1150879.8553622998</v>
      </c>
      <c r="J185" s="4"/>
      <c r="K185" s="4">
        <f t="shared" si="102"/>
        <v>1351597.7576132719</v>
      </c>
      <c r="L185" s="4">
        <f t="shared" si="127"/>
        <v>1.0140189852395469</v>
      </c>
      <c r="N185" s="4">
        <f t="shared" si="117"/>
        <v>2152.5178501411165</v>
      </c>
      <c r="O185" s="4">
        <f t="shared" si="131"/>
        <v>2168.1006864030833</v>
      </c>
      <c r="P185" s="4">
        <f t="shared" si="131"/>
        <v>2322.595065462277</v>
      </c>
      <c r="Q185" s="4">
        <f t="shared" si="131"/>
        <v>2487.4187936193939</v>
      </c>
      <c r="R185" s="4">
        <f t="shared" si="131"/>
        <v>2663.1602703627436</v>
      </c>
      <c r="S185" s="4">
        <f t="shared" si="131"/>
        <v>2850.4258324597381</v>
      </c>
      <c r="T185" s="4">
        <f t="shared" si="131"/>
        <v>3049.8376998054041</v>
      </c>
      <c r="U185" s="4">
        <f t="shared" si="131"/>
        <v>3262.0313883157378</v>
      </c>
      <c r="V185" s="4">
        <f t="shared" si="131"/>
        <v>3487.6525219402151</v>
      </c>
      <c r="W185" s="4">
        <f t="shared" si="131"/>
        <v>3727.3529722382655</v>
      </c>
      <c r="X185" s="4">
        <f t="shared" si="131"/>
        <v>3981.7862512075135</v>
      </c>
      <c r="Y185" s="4">
        <f t="shared" si="131"/>
        <v>4251.6020815058282</v>
      </c>
      <c r="Z185" s="4">
        <f t="shared" si="131"/>
        <v>4537.4400682724117</v>
      </c>
      <c r="AA185" s="4">
        <f t="shared" si="131"/>
        <v>4839.9223988826343</v>
      </c>
      <c r="AB185" s="4">
        <f t="shared" si="131"/>
        <v>5159.6455016818018</v>
      </c>
      <c r="AC185" s="4">
        <f t="shared" si="131"/>
        <v>5497.1706026024585</v>
      </c>
      <c r="AD185" s="4">
        <f t="shared" si="131"/>
        <v>5853.0131301891543</v>
      </c>
      <c r="AE185" s="4">
        <f t="shared" si="129"/>
        <v>6227.6309355723579</v>
      </c>
      <c r="AF185" s="4">
        <f t="shared" si="129"/>
        <v>6621.4113149923269</v>
      </c>
      <c r="AG185" s="4">
        <f t="shared" si="129"/>
        <v>7034.6568491879689</v>
      </c>
      <c r="AH185" s="4">
        <f t="shared" si="129"/>
        <v>7467.570106881255</v>
      </c>
      <c r="AI185" s="4">
        <f t="shared" si="104"/>
        <v>1180988.1009057602</v>
      </c>
      <c r="AJ185" s="4">
        <f t="shared" si="111"/>
        <v>1270631.043227484</v>
      </c>
      <c r="AK185" s="27"/>
      <c r="AL185">
        <f t="shared" si="97"/>
        <v>174</v>
      </c>
      <c r="AM185" s="14"/>
      <c r="AN185" s="14"/>
      <c r="AO185" s="4">
        <f t="shared" si="132"/>
        <v>138.3894055150904</v>
      </c>
      <c r="AP185" s="4">
        <f t="shared" si="132"/>
        <v>0</v>
      </c>
      <c r="AQ185" s="4">
        <f t="shared" si="132"/>
        <v>0</v>
      </c>
      <c r="AR185" s="4">
        <f t="shared" si="132"/>
        <v>0</v>
      </c>
      <c r="AS185" s="4">
        <f t="shared" si="132"/>
        <v>0</v>
      </c>
      <c r="AT185" s="4">
        <f t="shared" si="132"/>
        <v>0</v>
      </c>
      <c r="AU185" s="4">
        <f t="shared" si="132"/>
        <v>0</v>
      </c>
      <c r="AV185" s="4">
        <f t="shared" si="132"/>
        <v>0</v>
      </c>
      <c r="AW185" s="4">
        <f t="shared" si="132"/>
        <v>0</v>
      </c>
      <c r="AX185" s="4">
        <f t="shared" si="132"/>
        <v>0</v>
      </c>
      <c r="AY185" s="4">
        <f t="shared" si="132"/>
        <v>0</v>
      </c>
      <c r="AZ185" s="4">
        <f t="shared" si="132"/>
        <v>0</v>
      </c>
      <c r="BA185" s="4">
        <f t="shared" si="132"/>
        <v>0</v>
      </c>
      <c r="BB185" s="4">
        <f t="shared" si="132"/>
        <v>0</v>
      </c>
      <c r="BC185" s="4">
        <f t="shared" si="132"/>
        <v>0</v>
      </c>
      <c r="BD185" s="4">
        <f t="shared" si="132"/>
        <v>0</v>
      </c>
      <c r="BE185" s="4">
        <f t="shared" si="130"/>
        <v>0</v>
      </c>
      <c r="BF185" s="4">
        <f t="shared" si="130"/>
        <v>0</v>
      </c>
      <c r="BG185" s="4">
        <f t="shared" si="130"/>
        <v>0</v>
      </c>
      <c r="BH185" s="4">
        <f t="shared" si="130"/>
        <v>0</v>
      </c>
      <c r="BI185" s="4">
        <f t="shared" si="130"/>
        <v>0</v>
      </c>
      <c r="BJ185" s="4">
        <f t="shared" si="115"/>
        <v>138.3894055150904</v>
      </c>
      <c r="BK185" s="4">
        <f t="shared" si="112"/>
        <v>80966.714385787825</v>
      </c>
      <c r="BL185" s="4">
        <f t="shared" si="120"/>
        <v>1.0150467684829168</v>
      </c>
      <c r="BM185" s="4">
        <f t="shared" si="106"/>
        <v>1351597.7576132717</v>
      </c>
      <c r="BN185" s="18">
        <f t="shared" si="121"/>
        <v>1.0140189852395469</v>
      </c>
      <c r="BO185" s="4">
        <f t="shared" si="107"/>
        <v>5.9904445630897953</v>
      </c>
      <c r="BP185" s="27"/>
      <c r="BQ185" s="4">
        <f>I185+AJ185+BK185+SUM(J$11:J185)</f>
        <v>4999999.9999999981</v>
      </c>
      <c r="BR185" s="27"/>
      <c r="BS185">
        <f t="shared" si="99"/>
        <v>174</v>
      </c>
      <c r="BT185" s="11">
        <f t="shared" si="100"/>
        <v>0.47527345676310528</v>
      </c>
      <c r="BU185" s="9">
        <f t="shared" si="128"/>
        <v>153.45518990712844</v>
      </c>
      <c r="BV185" s="9">
        <f t="shared" si="128"/>
        <v>154.5661061755882</v>
      </c>
      <c r="BW185" s="9">
        <f t="shared" si="128"/>
        <v>165.58016781347808</v>
      </c>
      <c r="BX185" s="9">
        <f t="shared" si="128"/>
        <v>177.33061926915036</v>
      </c>
      <c r="BY185" s="9">
        <f t="shared" si="128"/>
        <v>189.85940814142009</v>
      </c>
      <c r="BZ185" s="9">
        <f t="shared" si="126"/>
        <v>203.20976079599873</v>
      </c>
      <c r="CA185" s="9">
        <f t="shared" si="126"/>
        <v>217.42603592294282</v>
      </c>
      <c r="CB185" s="9">
        <f t="shared" si="126"/>
        <v>232.5535400991858</v>
      </c>
      <c r="CC185" s="9">
        <f t="shared" si="126"/>
        <v>248.63830051366318</v>
      </c>
      <c r="CD185" s="9">
        <f t="shared" si="126"/>
        <v>265.72678975378727</v>
      </c>
      <c r="CE185" s="9">
        <f t="shared" si="126"/>
        <v>0</v>
      </c>
      <c r="CF185" s="9">
        <f t="shared" si="126"/>
        <v>0</v>
      </c>
      <c r="CG185" s="9">
        <f t="shared" si="126"/>
        <v>0</v>
      </c>
      <c r="CH185" s="9">
        <f t="shared" si="126"/>
        <v>0</v>
      </c>
      <c r="CI185" s="9">
        <f t="shared" ref="CI185:CM235" si="134">AB185*$E185*$BT185*CI$7</f>
        <v>0</v>
      </c>
      <c r="CJ185" s="9">
        <f t="shared" si="134"/>
        <v>0</v>
      </c>
      <c r="CK185" s="9">
        <f t="shared" si="134"/>
        <v>0</v>
      </c>
      <c r="CL185" s="9">
        <f t="shared" si="134"/>
        <v>0</v>
      </c>
      <c r="CM185" s="9">
        <f t="shared" si="134"/>
        <v>0</v>
      </c>
      <c r="CN185" s="9">
        <f t="shared" si="133"/>
        <v>0</v>
      </c>
      <c r="CO185" s="9">
        <f t="shared" si="133"/>
        <v>0</v>
      </c>
      <c r="CP185" s="9">
        <f t="shared" si="133"/>
        <v>0</v>
      </c>
      <c r="CQ185" s="9">
        <f t="shared" si="118"/>
        <v>2008.3459183923428</v>
      </c>
      <c r="CR185" s="27"/>
    </row>
    <row r="186" spans="2:96" x14ac:dyDescent="0.2">
      <c r="B186" s="1">
        <f t="shared" si="113"/>
        <v>44035</v>
      </c>
      <c r="C186" s="8">
        <f t="shared" si="108"/>
        <v>25</v>
      </c>
      <c r="D186">
        <f t="shared" si="116"/>
        <v>175</v>
      </c>
      <c r="E186" s="14">
        <f t="shared" si="114"/>
        <v>0.15</v>
      </c>
      <c r="F186" s="3">
        <f t="shared" si="109"/>
        <v>2.8576511180631639</v>
      </c>
      <c r="G186" s="3">
        <f t="shared" si="101"/>
        <v>1.4189999999999996</v>
      </c>
      <c r="H186" s="27"/>
      <c r="I186" s="4">
        <f t="shared" si="110"/>
        <v>1148871.5094439075</v>
      </c>
      <c r="J186" s="4"/>
      <c r="K186" s="4">
        <f t="shared" si="102"/>
        <v>1353606.1035316642</v>
      </c>
      <c r="L186" s="4">
        <f t="shared" si="127"/>
        <v>1.0130597807777699</v>
      </c>
      <c r="N186" s="4">
        <f t="shared" si="117"/>
        <v>2008.3459183923428</v>
      </c>
      <c r="O186" s="4">
        <f t="shared" si="131"/>
        <v>2023.3667791326493</v>
      </c>
      <c r="P186" s="4">
        <f t="shared" si="131"/>
        <v>2168.1006864030833</v>
      </c>
      <c r="Q186" s="4">
        <f t="shared" si="131"/>
        <v>2322.595065462277</v>
      </c>
      <c r="R186" s="4">
        <f t="shared" si="131"/>
        <v>2487.4187936193939</v>
      </c>
      <c r="S186" s="4">
        <f t="shared" si="131"/>
        <v>2663.1602703627436</v>
      </c>
      <c r="T186" s="4">
        <f t="shared" si="131"/>
        <v>2850.4258324597381</v>
      </c>
      <c r="U186" s="4">
        <f t="shared" si="131"/>
        <v>3049.8376998054041</v>
      </c>
      <c r="V186" s="4">
        <f t="shared" si="131"/>
        <v>3262.0313883157378</v>
      </c>
      <c r="W186" s="4">
        <f t="shared" si="131"/>
        <v>3487.6525219402151</v>
      </c>
      <c r="X186" s="4">
        <f t="shared" si="131"/>
        <v>3727.3529722382655</v>
      </c>
      <c r="Y186" s="4">
        <f t="shared" si="131"/>
        <v>3981.7862512075135</v>
      </c>
      <c r="Z186" s="4">
        <f t="shared" si="131"/>
        <v>4251.6020815058282</v>
      </c>
      <c r="AA186" s="4">
        <f t="shared" si="131"/>
        <v>4537.4400682724117</v>
      </c>
      <c r="AB186" s="4">
        <f t="shared" si="131"/>
        <v>4839.9223988826343</v>
      </c>
      <c r="AC186" s="4">
        <f t="shared" si="131"/>
        <v>5159.6455016818018</v>
      </c>
      <c r="AD186" s="4">
        <f t="shared" si="131"/>
        <v>5497.1706026024585</v>
      </c>
      <c r="AE186" s="4">
        <f t="shared" si="129"/>
        <v>5853.0131301891543</v>
      </c>
      <c r="AF186" s="4">
        <f t="shared" si="129"/>
        <v>6227.6309355723579</v>
      </c>
      <c r="AG186" s="4">
        <f t="shared" si="129"/>
        <v>6621.4113149923269</v>
      </c>
      <c r="AH186" s="4">
        <f t="shared" si="129"/>
        <v>7034.6568491879689</v>
      </c>
      <c r="AI186" s="4">
        <f t="shared" si="104"/>
        <v>1188455.6710126414</v>
      </c>
      <c r="AJ186" s="4">
        <f t="shared" si="111"/>
        <v>1272510.2380748678</v>
      </c>
      <c r="AK186" s="27"/>
      <c r="AL186">
        <f t="shared" si="97"/>
        <v>175</v>
      </c>
      <c r="AM186" s="14"/>
      <c r="AN186" s="14"/>
      <c r="AO186" s="4">
        <f t="shared" si="132"/>
        <v>129.15107100846697</v>
      </c>
      <c r="AP186" s="4">
        <f t="shared" si="132"/>
        <v>0</v>
      </c>
      <c r="AQ186" s="4">
        <f t="shared" si="132"/>
        <v>0</v>
      </c>
      <c r="AR186" s="4">
        <f t="shared" si="132"/>
        <v>0</v>
      </c>
      <c r="AS186" s="4">
        <f t="shared" si="132"/>
        <v>0</v>
      </c>
      <c r="AT186" s="4">
        <f t="shared" si="132"/>
        <v>0</v>
      </c>
      <c r="AU186" s="4">
        <f t="shared" si="132"/>
        <v>0</v>
      </c>
      <c r="AV186" s="4">
        <f t="shared" si="132"/>
        <v>0</v>
      </c>
      <c r="AW186" s="4">
        <f t="shared" si="132"/>
        <v>0</v>
      </c>
      <c r="AX186" s="4">
        <f t="shared" si="132"/>
        <v>0</v>
      </c>
      <c r="AY186" s="4">
        <f t="shared" si="132"/>
        <v>0</v>
      </c>
      <c r="AZ186" s="4">
        <f t="shared" si="132"/>
        <v>0</v>
      </c>
      <c r="BA186" s="4">
        <f t="shared" si="132"/>
        <v>0</v>
      </c>
      <c r="BB186" s="4">
        <f t="shared" si="132"/>
        <v>0</v>
      </c>
      <c r="BC186" s="4">
        <f t="shared" si="132"/>
        <v>0</v>
      </c>
      <c r="BD186" s="4">
        <f t="shared" si="132"/>
        <v>0</v>
      </c>
      <c r="BE186" s="4">
        <f t="shared" si="130"/>
        <v>0</v>
      </c>
      <c r="BF186" s="4">
        <f t="shared" si="130"/>
        <v>0</v>
      </c>
      <c r="BG186" s="4">
        <f t="shared" si="130"/>
        <v>0</v>
      </c>
      <c r="BH186" s="4">
        <f t="shared" si="130"/>
        <v>0</v>
      </c>
      <c r="BI186" s="4">
        <f t="shared" si="130"/>
        <v>0</v>
      </c>
      <c r="BJ186" s="4">
        <f t="shared" si="115"/>
        <v>129.15107100846697</v>
      </c>
      <c r="BK186" s="4">
        <f t="shared" si="112"/>
        <v>81095.865456796295</v>
      </c>
      <c r="BL186" s="4">
        <f t="shared" si="120"/>
        <v>1.0140189852395469</v>
      </c>
      <c r="BM186" s="4">
        <f t="shared" si="106"/>
        <v>1353606.103531664</v>
      </c>
      <c r="BN186" s="18">
        <f t="shared" si="121"/>
        <v>1.0130597807777699</v>
      </c>
      <c r="BO186" s="4">
        <f t="shared" si="107"/>
        <v>5.9910977975949464</v>
      </c>
      <c r="BP186" s="27"/>
      <c r="BQ186" s="4">
        <f>I186+AJ186+BK186+SUM(J$11:J186)</f>
        <v>4999999.9999999972</v>
      </c>
      <c r="BR186" s="27"/>
      <c r="BS186">
        <f t="shared" si="99"/>
        <v>175</v>
      </c>
      <c r="BT186" s="11">
        <f t="shared" si="100"/>
        <v>0.47446938535039873</v>
      </c>
      <c r="BU186" s="9">
        <f t="shared" si="128"/>
        <v>142.93479802058954</v>
      </c>
      <c r="BV186" s="9">
        <f t="shared" si="128"/>
        <v>144.00383880502261</v>
      </c>
      <c r="BW186" s="9">
        <f t="shared" si="128"/>
        <v>154.30461000831727</v>
      </c>
      <c r="BX186" s="9">
        <f t="shared" si="128"/>
        <v>165.30003796916336</v>
      </c>
      <c r="BY186" s="9">
        <f t="shared" si="128"/>
        <v>177.0306099176436</v>
      </c>
      <c r="BZ186" s="9">
        <f t="shared" si="128"/>
        <v>189.53820248529189</v>
      </c>
      <c r="CA186" s="9">
        <f t="shared" si="128"/>
        <v>202.86596890711056</v>
      </c>
      <c r="CB186" s="9">
        <f t="shared" si="128"/>
        <v>217.05819282677157</v>
      </c>
      <c r="CC186" s="9">
        <f t="shared" si="128"/>
        <v>232.16010417118136</v>
      </c>
      <c r="CD186" s="9">
        <f t="shared" si="128"/>
        <v>248.21765226011129</v>
      </c>
      <c r="CE186" s="9">
        <f t="shared" si="128"/>
        <v>0</v>
      </c>
      <c r="CF186" s="9">
        <f t="shared" si="128"/>
        <v>0</v>
      </c>
      <c r="CG186" s="9">
        <f t="shared" si="128"/>
        <v>0</v>
      </c>
      <c r="CH186" s="9">
        <f t="shared" si="128"/>
        <v>0</v>
      </c>
      <c r="CI186" s="9">
        <f t="shared" si="134"/>
        <v>0</v>
      </c>
      <c r="CJ186" s="9">
        <f t="shared" si="134"/>
        <v>0</v>
      </c>
      <c r="CK186" s="9">
        <f t="shared" si="134"/>
        <v>0</v>
      </c>
      <c r="CL186" s="9">
        <f t="shared" si="134"/>
        <v>0</v>
      </c>
      <c r="CM186" s="9">
        <f t="shared" si="134"/>
        <v>0</v>
      </c>
      <c r="CN186" s="9">
        <f t="shared" si="133"/>
        <v>0</v>
      </c>
      <c r="CO186" s="9">
        <f t="shared" si="133"/>
        <v>0</v>
      </c>
      <c r="CP186" s="9">
        <f t="shared" si="133"/>
        <v>0</v>
      </c>
      <c r="CQ186" s="9">
        <f t="shared" si="118"/>
        <v>1873.4140153712028</v>
      </c>
      <c r="CR186" s="27"/>
    </row>
    <row r="187" spans="2:96" x14ac:dyDescent="0.2">
      <c r="B187" s="1">
        <f t="shared" si="113"/>
        <v>44036</v>
      </c>
      <c r="C187" s="8">
        <f t="shared" si="108"/>
        <v>25.142857142857142</v>
      </c>
      <c r="D187">
        <f t="shared" si="116"/>
        <v>176</v>
      </c>
      <c r="E187" s="14">
        <f t="shared" si="114"/>
        <v>0.15</v>
      </c>
      <c r="F187" s="3">
        <f t="shared" si="109"/>
        <v>2.8576511180631639</v>
      </c>
      <c r="G187" s="3">
        <f t="shared" si="101"/>
        <v>1.4189999999999996</v>
      </c>
      <c r="H187" s="27"/>
      <c r="I187" s="4">
        <f t="shared" si="110"/>
        <v>1146998.0954285364</v>
      </c>
      <c r="J187" s="4"/>
      <c r="K187" s="4">
        <f t="shared" si="102"/>
        <v>1355479.5175470354</v>
      </c>
      <c r="L187" s="4">
        <f t="shared" si="127"/>
        <v>1.0121647940795264</v>
      </c>
      <c r="N187" s="4">
        <f t="shared" si="117"/>
        <v>1873.4140153712028</v>
      </c>
      <c r="O187" s="4">
        <f t="shared" si="131"/>
        <v>1887.845163288802</v>
      </c>
      <c r="P187" s="4">
        <f t="shared" si="131"/>
        <v>2023.3667791326493</v>
      </c>
      <c r="Q187" s="4">
        <f t="shared" si="131"/>
        <v>2168.1006864030833</v>
      </c>
      <c r="R187" s="4">
        <f t="shared" si="131"/>
        <v>2322.595065462277</v>
      </c>
      <c r="S187" s="4">
        <f t="shared" si="131"/>
        <v>2487.4187936193939</v>
      </c>
      <c r="T187" s="4">
        <f t="shared" si="131"/>
        <v>2663.1602703627436</v>
      </c>
      <c r="U187" s="4">
        <f t="shared" si="131"/>
        <v>2850.4258324597381</v>
      </c>
      <c r="V187" s="4">
        <f t="shared" si="131"/>
        <v>3049.8376998054041</v>
      </c>
      <c r="W187" s="4">
        <f t="shared" si="131"/>
        <v>3262.0313883157378</v>
      </c>
      <c r="X187" s="4">
        <f t="shared" si="131"/>
        <v>3487.6525219402151</v>
      </c>
      <c r="Y187" s="4">
        <f t="shared" si="131"/>
        <v>3727.3529722382655</v>
      </c>
      <c r="Z187" s="4">
        <f t="shared" si="131"/>
        <v>3981.7862512075135</v>
      </c>
      <c r="AA187" s="4">
        <f t="shared" si="131"/>
        <v>4251.6020815058282</v>
      </c>
      <c r="AB187" s="4">
        <f t="shared" si="131"/>
        <v>4537.4400682724117</v>
      </c>
      <c r="AC187" s="4">
        <f t="shared" si="131"/>
        <v>4839.9223988826343</v>
      </c>
      <c r="AD187" s="4">
        <f t="shared" ref="AD187:AH202" si="135">AC186*(1-AC$6)</f>
        <v>5159.6455016818018</v>
      </c>
      <c r="AE187" s="4">
        <f t="shared" si="135"/>
        <v>5497.1706026024585</v>
      </c>
      <c r="AF187" s="4">
        <f t="shared" si="135"/>
        <v>5853.0131301891543</v>
      </c>
      <c r="AG187" s="4">
        <f t="shared" si="135"/>
        <v>6227.6309355723579</v>
      </c>
      <c r="AH187" s="4">
        <f t="shared" si="135"/>
        <v>6621.4113149923269</v>
      </c>
      <c r="AI187" s="4">
        <f t="shared" si="104"/>
        <v>1195490.3278618294</v>
      </c>
      <c r="AJ187" s="4">
        <f t="shared" si="111"/>
        <v>1274263.1513351353</v>
      </c>
      <c r="AK187" s="27"/>
      <c r="AL187">
        <f t="shared" si="97"/>
        <v>176</v>
      </c>
      <c r="AM187" s="14"/>
      <c r="AN187" s="14"/>
      <c r="AO187" s="4">
        <f t="shared" si="132"/>
        <v>120.50075510354057</v>
      </c>
      <c r="AP187" s="4">
        <f t="shared" si="132"/>
        <v>0</v>
      </c>
      <c r="AQ187" s="4">
        <f t="shared" si="132"/>
        <v>0</v>
      </c>
      <c r="AR187" s="4">
        <f t="shared" si="132"/>
        <v>0</v>
      </c>
      <c r="AS187" s="4">
        <f t="shared" si="132"/>
        <v>0</v>
      </c>
      <c r="AT187" s="4">
        <f t="shared" si="132"/>
        <v>0</v>
      </c>
      <c r="AU187" s="4">
        <f t="shared" si="132"/>
        <v>0</v>
      </c>
      <c r="AV187" s="4">
        <f t="shared" si="132"/>
        <v>0</v>
      </c>
      <c r="AW187" s="4">
        <f t="shared" si="132"/>
        <v>0</v>
      </c>
      <c r="AX187" s="4">
        <f t="shared" si="132"/>
        <v>0</v>
      </c>
      <c r="AY187" s="4">
        <f t="shared" si="132"/>
        <v>0</v>
      </c>
      <c r="AZ187" s="4">
        <f t="shared" si="132"/>
        <v>0</v>
      </c>
      <c r="BA187" s="4">
        <f t="shared" si="132"/>
        <v>0</v>
      </c>
      <c r="BB187" s="4">
        <f t="shared" si="132"/>
        <v>0</v>
      </c>
      <c r="BC187" s="4">
        <f t="shared" si="132"/>
        <v>0</v>
      </c>
      <c r="BD187" s="4">
        <f t="shared" ref="BD187:BI202" si="136">AC186*BC$8</f>
        <v>0</v>
      </c>
      <c r="BE187" s="4">
        <f t="shared" si="136"/>
        <v>0</v>
      </c>
      <c r="BF187" s="4">
        <f t="shared" si="136"/>
        <v>0</v>
      </c>
      <c r="BG187" s="4">
        <f t="shared" si="136"/>
        <v>0</v>
      </c>
      <c r="BH187" s="4">
        <f t="shared" si="136"/>
        <v>0</v>
      </c>
      <c r="BI187" s="4">
        <f t="shared" si="136"/>
        <v>0</v>
      </c>
      <c r="BJ187" s="4">
        <f t="shared" si="115"/>
        <v>120.50075510354057</v>
      </c>
      <c r="BK187" s="4">
        <f t="shared" si="112"/>
        <v>81216.366211899833</v>
      </c>
      <c r="BL187" s="4">
        <f t="shared" si="120"/>
        <v>1.0130597807777699</v>
      </c>
      <c r="BM187" s="4">
        <f t="shared" si="106"/>
        <v>1355479.5175470351</v>
      </c>
      <c r="BN187" s="18">
        <f t="shared" si="121"/>
        <v>1.0121647940795264</v>
      </c>
      <c r="BO187" s="4">
        <f t="shared" si="107"/>
        <v>5.9917073744407672</v>
      </c>
      <c r="BP187" s="27"/>
      <c r="BQ187" s="4">
        <f>I187+AJ187+BK187+SUM(J$11:J187)</f>
        <v>4999999.9999999981</v>
      </c>
      <c r="BR187" s="27"/>
      <c r="BS187">
        <f t="shared" si="99"/>
        <v>176</v>
      </c>
      <c r="BT187" s="11">
        <f t="shared" si="100"/>
        <v>0.47371926385954738</v>
      </c>
      <c r="BU187" s="9">
        <f t="shared" si="128"/>
        <v>133.12084623987073</v>
      </c>
      <c r="BV187" s="9">
        <f t="shared" si="128"/>
        <v>134.14629315509674</v>
      </c>
      <c r="BW187" s="9">
        <f t="shared" si="128"/>
        <v>143.77617316928729</v>
      </c>
      <c r="BX187" s="9">
        <f t="shared" si="128"/>
        <v>154.06065917043719</v>
      </c>
      <c r="BY187" s="9">
        <f t="shared" si="128"/>
        <v>165.03870369819106</v>
      </c>
      <c r="BZ187" s="9">
        <f t="shared" si="128"/>
        <v>176.75072997356739</v>
      </c>
      <c r="CA187" s="9">
        <f t="shared" si="128"/>
        <v>189.2385484224348</v>
      </c>
      <c r="CB187" s="9">
        <f t="shared" si="128"/>
        <v>202.54524405585968</v>
      </c>
      <c r="CC187" s="9">
        <f t="shared" si="128"/>
        <v>216.71503050643668</v>
      </c>
      <c r="CD187" s="9">
        <f t="shared" si="128"/>
        <v>231.79306619395027</v>
      </c>
      <c r="CE187" s="9">
        <f t="shared" si="128"/>
        <v>0</v>
      </c>
      <c r="CF187" s="9">
        <f t="shared" si="128"/>
        <v>0</v>
      </c>
      <c r="CG187" s="9">
        <f t="shared" si="128"/>
        <v>0</v>
      </c>
      <c r="CH187" s="9">
        <f t="shared" si="128"/>
        <v>0</v>
      </c>
      <c r="CI187" s="9">
        <f t="shared" si="134"/>
        <v>0</v>
      </c>
      <c r="CJ187" s="9">
        <f t="shared" si="134"/>
        <v>0</v>
      </c>
      <c r="CK187" s="9">
        <f t="shared" si="134"/>
        <v>0</v>
      </c>
      <c r="CL187" s="9">
        <f t="shared" si="134"/>
        <v>0</v>
      </c>
      <c r="CM187" s="9">
        <f t="shared" si="134"/>
        <v>0</v>
      </c>
      <c r="CN187" s="9">
        <f t="shared" si="133"/>
        <v>0</v>
      </c>
      <c r="CO187" s="9">
        <f t="shared" si="133"/>
        <v>0</v>
      </c>
      <c r="CP187" s="9">
        <f t="shared" si="133"/>
        <v>0</v>
      </c>
      <c r="CQ187" s="9">
        <f t="shared" si="118"/>
        <v>1747.1852945851319</v>
      </c>
      <c r="CR187" s="27"/>
    </row>
    <row r="188" spans="2:96" x14ac:dyDescent="0.2">
      <c r="B188" s="1">
        <f t="shared" si="113"/>
        <v>44037</v>
      </c>
      <c r="C188" s="8">
        <f t="shared" si="108"/>
        <v>25.285714285714285</v>
      </c>
      <c r="D188">
        <f t="shared" si="116"/>
        <v>177</v>
      </c>
      <c r="E188" s="14">
        <f t="shared" si="114"/>
        <v>0.15</v>
      </c>
      <c r="F188" s="3">
        <f t="shared" si="109"/>
        <v>2.8576511180631639</v>
      </c>
      <c r="G188" s="3">
        <f t="shared" si="101"/>
        <v>1.4189999999999996</v>
      </c>
      <c r="H188" s="27"/>
      <c r="I188" s="4">
        <f t="shared" si="110"/>
        <v>1145250.9101339513</v>
      </c>
      <c r="J188" s="4"/>
      <c r="K188" s="4">
        <f t="shared" si="102"/>
        <v>1357226.7028416204</v>
      </c>
      <c r="L188" s="4">
        <f t="shared" si="127"/>
        <v>1.011329912948534</v>
      </c>
      <c r="N188" s="4">
        <f t="shared" si="117"/>
        <v>1747.1852945851319</v>
      </c>
      <c r="O188" s="4">
        <f t="shared" ref="O188:AD203" si="137">N187*(1-N$6)</f>
        <v>1761.0091744489305</v>
      </c>
      <c r="P188" s="4">
        <f t="shared" si="137"/>
        <v>1887.845163288802</v>
      </c>
      <c r="Q188" s="4">
        <f t="shared" si="137"/>
        <v>2023.3667791326493</v>
      </c>
      <c r="R188" s="4">
        <f t="shared" si="137"/>
        <v>2168.1006864030833</v>
      </c>
      <c r="S188" s="4">
        <f t="shared" si="137"/>
        <v>2322.595065462277</v>
      </c>
      <c r="T188" s="4">
        <f t="shared" si="137"/>
        <v>2487.4187936193939</v>
      </c>
      <c r="U188" s="4">
        <f t="shared" si="137"/>
        <v>2663.1602703627436</v>
      </c>
      <c r="V188" s="4">
        <f t="shared" si="137"/>
        <v>2850.4258324597381</v>
      </c>
      <c r="W188" s="4">
        <f t="shared" si="137"/>
        <v>3049.8376998054041</v>
      </c>
      <c r="X188" s="4">
        <f t="shared" si="137"/>
        <v>3262.0313883157378</v>
      </c>
      <c r="Y188" s="4">
        <f t="shared" si="137"/>
        <v>3487.6525219402151</v>
      </c>
      <c r="Z188" s="4">
        <f t="shared" si="137"/>
        <v>3727.3529722382655</v>
      </c>
      <c r="AA188" s="4">
        <f t="shared" si="137"/>
        <v>3981.7862512075135</v>
      </c>
      <c r="AB188" s="4">
        <f t="shared" si="137"/>
        <v>4251.6020815058282</v>
      </c>
      <c r="AC188" s="4">
        <f t="shared" si="137"/>
        <v>4537.4400682724117</v>
      </c>
      <c r="AD188" s="4">
        <f t="shared" si="137"/>
        <v>4839.9223988826343</v>
      </c>
      <c r="AE188" s="4">
        <f t="shared" si="135"/>
        <v>5159.6455016818018</v>
      </c>
      <c r="AF188" s="4">
        <f t="shared" si="135"/>
        <v>5497.1706026024585</v>
      </c>
      <c r="AG188" s="4">
        <f t="shared" si="135"/>
        <v>5853.0131301891543</v>
      </c>
      <c r="AH188" s="4">
        <f t="shared" si="135"/>
        <v>6227.6309355723579</v>
      </c>
      <c r="AI188" s="4">
        <f t="shared" si="104"/>
        <v>1202111.7391768217</v>
      </c>
      <c r="AJ188" s="4">
        <f t="shared" si="111"/>
        <v>1275897.9317887982</v>
      </c>
      <c r="AK188" s="27"/>
      <c r="AL188">
        <f t="shared" si="97"/>
        <v>177</v>
      </c>
      <c r="AM188" s="14"/>
      <c r="AN188" s="14"/>
      <c r="AO188" s="4">
        <f t="shared" ref="AO188:BD203" si="138">N187*AN$8</f>
        <v>112.40484092227217</v>
      </c>
      <c r="AP188" s="4">
        <f t="shared" si="138"/>
        <v>0</v>
      </c>
      <c r="AQ188" s="4">
        <f t="shared" si="138"/>
        <v>0</v>
      </c>
      <c r="AR188" s="4">
        <f t="shared" si="138"/>
        <v>0</v>
      </c>
      <c r="AS188" s="4">
        <f t="shared" si="138"/>
        <v>0</v>
      </c>
      <c r="AT188" s="4">
        <f t="shared" si="138"/>
        <v>0</v>
      </c>
      <c r="AU188" s="4">
        <f t="shared" si="138"/>
        <v>0</v>
      </c>
      <c r="AV188" s="4">
        <f t="shared" si="138"/>
        <v>0</v>
      </c>
      <c r="AW188" s="4">
        <f t="shared" si="138"/>
        <v>0</v>
      </c>
      <c r="AX188" s="4">
        <f t="shared" si="138"/>
        <v>0</v>
      </c>
      <c r="AY188" s="4">
        <f t="shared" si="138"/>
        <v>0</v>
      </c>
      <c r="AZ188" s="4">
        <f t="shared" si="138"/>
        <v>0</v>
      </c>
      <c r="BA188" s="4">
        <f t="shared" si="138"/>
        <v>0</v>
      </c>
      <c r="BB188" s="4">
        <f t="shared" si="138"/>
        <v>0</v>
      </c>
      <c r="BC188" s="4">
        <f t="shared" si="138"/>
        <v>0</v>
      </c>
      <c r="BD188" s="4">
        <f t="shared" si="138"/>
        <v>0</v>
      </c>
      <c r="BE188" s="4">
        <f t="shared" si="136"/>
        <v>0</v>
      </c>
      <c r="BF188" s="4">
        <f t="shared" si="136"/>
        <v>0</v>
      </c>
      <c r="BG188" s="4">
        <f t="shared" si="136"/>
        <v>0</v>
      </c>
      <c r="BH188" s="4">
        <f t="shared" si="136"/>
        <v>0</v>
      </c>
      <c r="BI188" s="4">
        <f t="shared" si="136"/>
        <v>0</v>
      </c>
      <c r="BJ188" s="4">
        <f t="shared" si="115"/>
        <v>112.40484092227217</v>
      </c>
      <c r="BK188" s="4">
        <f t="shared" si="112"/>
        <v>81328.771052822107</v>
      </c>
      <c r="BL188" s="4">
        <f t="shared" si="120"/>
        <v>1.0121647940795264</v>
      </c>
      <c r="BM188" s="4">
        <f t="shared" si="106"/>
        <v>1357226.7028416202</v>
      </c>
      <c r="BN188" s="18">
        <f t="shared" si="121"/>
        <v>1.011329912948534</v>
      </c>
      <c r="BO188" s="4">
        <f t="shared" si="107"/>
        <v>5.9922760790473966</v>
      </c>
      <c r="BP188" s="27"/>
      <c r="BQ188" s="4">
        <f>I188+AJ188+BK188+SUM(J$11:J188)</f>
        <v>4999999.9999999981</v>
      </c>
      <c r="BR188" s="27"/>
      <c r="BS188">
        <f t="shared" si="99"/>
        <v>177</v>
      </c>
      <c r="BT188" s="11">
        <f t="shared" si="100"/>
        <v>0.47301962205035397</v>
      </c>
      <c r="BU188" s="9">
        <f t="shared" si="128"/>
        <v>123.96793915448932</v>
      </c>
      <c r="BV188" s="9">
        <f t="shared" si="128"/>
        <v>124.94878411875584</v>
      </c>
      <c r="BW188" s="9">
        <f t="shared" si="128"/>
        <v>133.94817084426867</v>
      </c>
      <c r="BX188" s="9">
        <f t="shared" si="128"/>
        <v>143.56382837018515</v>
      </c>
      <c r="BY188" s="9">
        <f t="shared" si="128"/>
        <v>153.83312508742492</v>
      </c>
      <c r="BZ188" s="9">
        <f t="shared" si="128"/>
        <v>164.79495600614752</v>
      </c>
      <c r="CA188" s="9">
        <f t="shared" si="128"/>
        <v>176.48968464581895</v>
      </c>
      <c r="CB188" s="9">
        <f t="shared" si="128"/>
        <v>188.95905968197553</v>
      </c>
      <c r="CC188" s="9">
        <f t="shared" si="128"/>
        <v>202.24610249290063</v>
      </c>
      <c r="CD188" s="9">
        <f t="shared" si="128"/>
        <v>216.39496141153097</v>
      </c>
      <c r="CE188" s="9">
        <f t="shared" si="128"/>
        <v>0</v>
      </c>
      <c r="CF188" s="9">
        <f t="shared" si="128"/>
        <v>0</v>
      </c>
      <c r="CG188" s="9">
        <f t="shared" si="128"/>
        <v>0</v>
      </c>
      <c r="CH188" s="9">
        <f t="shared" si="128"/>
        <v>0</v>
      </c>
      <c r="CI188" s="9">
        <f t="shared" si="134"/>
        <v>0</v>
      </c>
      <c r="CJ188" s="9">
        <f t="shared" si="134"/>
        <v>0</v>
      </c>
      <c r="CK188" s="9">
        <f t="shared" si="134"/>
        <v>0</v>
      </c>
      <c r="CL188" s="9">
        <f t="shared" si="134"/>
        <v>0</v>
      </c>
      <c r="CM188" s="9">
        <f t="shared" si="134"/>
        <v>0</v>
      </c>
      <c r="CN188" s="9">
        <f t="shared" si="133"/>
        <v>0</v>
      </c>
      <c r="CO188" s="9">
        <f t="shared" si="133"/>
        <v>0</v>
      </c>
      <c r="CP188" s="9">
        <f t="shared" si="133"/>
        <v>0</v>
      </c>
      <c r="CQ188" s="9">
        <f t="shared" si="118"/>
        <v>1629.1466118134977</v>
      </c>
      <c r="CR188" s="27"/>
    </row>
    <row r="189" spans="2:96" x14ac:dyDescent="0.2">
      <c r="B189" s="1">
        <f t="shared" si="113"/>
        <v>44038</v>
      </c>
      <c r="C189" s="8">
        <f t="shared" si="108"/>
        <v>25.428571428571427</v>
      </c>
      <c r="D189">
        <f t="shared" si="116"/>
        <v>178</v>
      </c>
      <c r="E189" s="14">
        <f t="shared" si="114"/>
        <v>0.15</v>
      </c>
      <c r="F189" s="3">
        <f t="shared" si="109"/>
        <v>2.8576511180631639</v>
      </c>
      <c r="G189" s="3">
        <f t="shared" si="101"/>
        <v>1.4189999999999996</v>
      </c>
      <c r="H189" s="27"/>
      <c r="I189" s="4">
        <f t="shared" si="110"/>
        <v>1143621.7635221379</v>
      </c>
      <c r="J189" s="4"/>
      <c r="K189" s="4">
        <f t="shared" si="102"/>
        <v>1358855.8494534339</v>
      </c>
      <c r="L189" s="4">
        <f t="shared" si="127"/>
        <v>1.0105512636658076</v>
      </c>
      <c r="N189" s="4">
        <f t="shared" si="117"/>
        <v>1629.1466118134977</v>
      </c>
      <c r="O189" s="4">
        <f t="shared" si="137"/>
        <v>1642.3541769100239</v>
      </c>
      <c r="P189" s="4">
        <f t="shared" si="137"/>
        <v>1761.0091744489305</v>
      </c>
      <c r="Q189" s="4">
        <f t="shared" si="137"/>
        <v>1887.845163288802</v>
      </c>
      <c r="R189" s="4">
        <f t="shared" si="137"/>
        <v>2023.3667791326493</v>
      </c>
      <c r="S189" s="4">
        <f t="shared" si="137"/>
        <v>2168.1006864030833</v>
      </c>
      <c r="T189" s="4">
        <f t="shared" si="137"/>
        <v>2322.595065462277</v>
      </c>
      <c r="U189" s="4">
        <f t="shared" si="137"/>
        <v>2487.4187936193939</v>
      </c>
      <c r="V189" s="4">
        <f t="shared" si="137"/>
        <v>2663.1602703627436</v>
      </c>
      <c r="W189" s="4">
        <f t="shared" si="137"/>
        <v>2850.4258324597381</v>
      </c>
      <c r="X189" s="4">
        <f t="shared" si="137"/>
        <v>3049.8376998054041</v>
      </c>
      <c r="Y189" s="4">
        <f t="shared" si="137"/>
        <v>3262.0313883157378</v>
      </c>
      <c r="Z189" s="4">
        <f t="shared" si="137"/>
        <v>3487.6525219402151</v>
      </c>
      <c r="AA189" s="4">
        <f t="shared" si="137"/>
        <v>3727.3529722382655</v>
      </c>
      <c r="AB189" s="4">
        <f t="shared" si="137"/>
        <v>3981.7862512075135</v>
      </c>
      <c r="AC189" s="4">
        <f t="shared" si="137"/>
        <v>4251.6020815058282</v>
      </c>
      <c r="AD189" s="4">
        <f t="shared" si="137"/>
        <v>4537.4400682724117</v>
      </c>
      <c r="AE189" s="4">
        <f t="shared" si="135"/>
        <v>4839.9223988826343</v>
      </c>
      <c r="AF189" s="4">
        <f t="shared" si="135"/>
        <v>5159.6455016818018</v>
      </c>
      <c r="AG189" s="4">
        <f t="shared" si="135"/>
        <v>5497.1706026024585</v>
      </c>
      <c r="AH189" s="4">
        <f t="shared" si="135"/>
        <v>5853.0131301891543</v>
      </c>
      <c r="AI189" s="4">
        <f t="shared" si="104"/>
        <v>1208339.370112394</v>
      </c>
      <c r="AJ189" s="4">
        <f t="shared" si="111"/>
        <v>1277422.2472829365</v>
      </c>
      <c r="AK189" s="27"/>
      <c r="AL189">
        <f t="shared" si="97"/>
        <v>178</v>
      </c>
      <c r="AM189" s="14"/>
      <c r="AN189" s="14"/>
      <c r="AO189" s="4">
        <f t="shared" si="138"/>
        <v>104.83111767510792</v>
      </c>
      <c r="AP189" s="4">
        <f t="shared" si="138"/>
        <v>0</v>
      </c>
      <c r="AQ189" s="4">
        <f t="shared" si="138"/>
        <v>0</v>
      </c>
      <c r="AR189" s="4">
        <f t="shared" si="138"/>
        <v>0</v>
      </c>
      <c r="AS189" s="4">
        <f t="shared" si="138"/>
        <v>0</v>
      </c>
      <c r="AT189" s="4">
        <f t="shared" si="138"/>
        <v>0</v>
      </c>
      <c r="AU189" s="4">
        <f t="shared" si="138"/>
        <v>0</v>
      </c>
      <c r="AV189" s="4">
        <f t="shared" si="138"/>
        <v>0</v>
      </c>
      <c r="AW189" s="4">
        <f t="shared" si="138"/>
        <v>0</v>
      </c>
      <c r="AX189" s="4">
        <f t="shared" si="138"/>
        <v>0</v>
      </c>
      <c r="AY189" s="4">
        <f t="shared" si="138"/>
        <v>0</v>
      </c>
      <c r="AZ189" s="4">
        <f t="shared" si="138"/>
        <v>0</v>
      </c>
      <c r="BA189" s="4">
        <f t="shared" si="138"/>
        <v>0</v>
      </c>
      <c r="BB189" s="4">
        <f t="shared" si="138"/>
        <v>0</v>
      </c>
      <c r="BC189" s="4">
        <f t="shared" si="138"/>
        <v>0</v>
      </c>
      <c r="BD189" s="4">
        <f t="shared" si="138"/>
        <v>0</v>
      </c>
      <c r="BE189" s="4">
        <f t="shared" si="136"/>
        <v>0</v>
      </c>
      <c r="BF189" s="4">
        <f t="shared" si="136"/>
        <v>0</v>
      </c>
      <c r="BG189" s="4">
        <f t="shared" si="136"/>
        <v>0</v>
      </c>
      <c r="BH189" s="4">
        <f t="shared" si="136"/>
        <v>0</v>
      </c>
      <c r="BI189" s="4">
        <f t="shared" si="136"/>
        <v>0</v>
      </c>
      <c r="BJ189" s="4">
        <f t="shared" si="115"/>
        <v>104.83111767510792</v>
      </c>
      <c r="BK189" s="4">
        <f t="shared" si="112"/>
        <v>81433.602170497208</v>
      </c>
      <c r="BL189" s="4">
        <f t="shared" si="120"/>
        <v>1.011329912948534</v>
      </c>
      <c r="BM189" s="4">
        <f t="shared" si="106"/>
        <v>1358855.8494534336</v>
      </c>
      <c r="BN189" s="18">
        <f t="shared" si="121"/>
        <v>1.0105512636658076</v>
      </c>
      <c r="BO189" s="4">
        <f t="shared" si="107"/>
        <v>5.9928065367089429</v>
      </c>
      <c r="BP189" s="27"/>
      <c r="BQ189" s="4">
        <f>I189+AJ189+BK189+SUM(J$11:J189)</f>
        <v>4999999.9999999972</v>
      </c>
      <c r="BR189" s="27"/>
      <c r="BS189">
        <f t="shared" si="99"/>
        <v>178</v>
      </c>
      <c r="BT189" s="11">
        <f t="shared" si="100"/>
        <v>0.47236719300358659</v>
      </c>
      <c r="BU189" s="9">
        <f t="shared" si="128"/>
        <v>115.43331180204684</v>
      </c>
      <c r="BV189" s="9">
        <f t="shared" si="128"/>
        <v>116.36913486970558</v>
      </c>
      <c r="BW189" s="9">
        <f t="shared" si="128"/>
        <v>124.77644408820069</v>
      </c>
      <c r="BX189" s="9">
        <f t="shared" si="128"/>
        <v>133.76341809121934</v>
      </c>
      <c r="BY189" s="9">
        <f t="shared" si="128"/>
        <v>143.36581288133962</v>
      </c>
      <c r="BZ189" s="9">
        <f t="shared" si="128"/>
        <v>153.62094530780607</v>
      </c>
      <c r="CA189" s="9">
        <f t="shared" si="128"/>
        <v>164.56765673345959</v>
      </c>
      <c r="CB189" s="9">
        <f t="shared" si="128"/>
        <v>176.24625500495409</v>
      </c>
      <c r="CC189" s="9">
        <f t="shared" si="128"/>
        <v>188.69843121448829</v>
      </c>
      <c r="CD189" s="9">
        <f t="shared" si="128"/>
        <v>201.96714740158771</v>
      </c>
      <c r="CE189" s="9">
        <f t="shared" si="128"/>
        <v>0</v>
      </c>
      <c r="CF189" s="9">
        <f t="shared" si="128"/>
        <v>0</v>
      </c>
      <c r="CG189" s="9">
        <f t="shared" si="128"/>
        <v>0</v>
      </c>
      <c r="CH189" s="9">
        <f t="shared" si="128"/>
        <v>0</v>
      </c>
      <c r="CI189" s="9">
        <f t="shared" si="134"/>
        <v>0</v>
      </c>
      <c r="CJ189" s="9">
        <f t="shared" si="134"/>
        <v>0</v>
      </c>
      <c r="CK189" s="9">
        <f t="shared" si="134"/>
        <v>0</v>
      </c>
      <c r="CL189" s="9">
        <f t="shared" si="134"/>
        <v>0</v>
      </c>
      <c r="CM189" s="9">
        <f t="shared" si="134"/>
        <v>0</v>
      </c>
      <c r="CN189" s="9">
        <f t="shared" si="133"/>
        <v>0</v>
      </c>
      <c r="CO189" s="9">
        <f t="shared" si="133"/>
        <v>0</v>
      </c>
      <c r="CP189" s="9">
        <f t="shared" si="133"/>
        <v>0</v>
      </c>
      <c r="CQ189" s="9">
        <f t="shared" si="118"/>
        <v>1518.8085573948076</v>
      </c>
      <c r="CR189" s="27"/>
    </row>
    <row r="190" spans="2:96" x14ac:dyDescent="0.2">
      <c r="B190" s="1">
        <f t="shared" si="113"/>
        <v>44039</v>
      </c>
      <c r="C190" s="8">
        <f t="shared" si="108"/>
        <v>25.571428571428573</v>
      </c>
      <c r="D190">
        <f t="shared" si="116"/>
        <v>179</v>
      </c>
      <c r="E190" s="14">
        <f t="shared" si="114"/>
        <v>0.15</v>
      </c>
      <c r="F190" s="3">
        <f t="shared" si="109"/>
        <v>2.8576511180631639</v>
      </c>
      <c r="G190" s="3">
        <f t="shared" si="101"/>
        <v>1.4189999999999996</v>
      </c>
      <c r="H190" s="27"/>
      <c r="I190" s="4">
        <f t="shared" si="110"/>
        <v>1142102.954964743</v>
      </c>
      <c r="J190" s="4"/>
      <c r="K190" s="4">
        <f t="shared" si="102"/>
        <v>1360374.6580108288</v>
      </c>
      <c r="L190" s="4">
        <f t="shared" si="127"/>
        <v>1.0098252005169077</v>
      </c>
      <c r="N190" s="4">
        <f t="shared" si="117"/>
        <v>1518.8085573948076</v>
      </c>
      <c r="O190" s="4">
        <f t="shared" si="137"/>
        <v>1531.3978151046877</v>
      </c>
      <c r="P190" s="4">
        <f t="shared" si="137"/>
        <v>1642.3541769100239</v>
      </c>
      <c r="Q190" s="4">
        <f t="shared" si="137"/>
        <v>1761.0091744489305</v>
      </c>
      <c r="R190" s="4">
        <f t="shared" si="137"/>
        <v>1887.845163288802</v>
      </c>
      <c r="S190" s="4">
        <f t="shared" si="137"/>
        <v>2023.3667791326493</v>
      </c>
      <c r="T190" s="4">
        <f t="shared" si="137"/>
        <v>2168.1006864030833</v>
      </c>
      <c r="U190" s="4">
        <f t="shared" si="137"/>
        <v>2322.595065462277</v>
      </c>
      <c r="V190" s="4">
        <f t="shared" si="137"/>
        <v>2487.4187936193939</v>
      </c>
      <c r="W190" s="4">
        <f t="shared" si="137"/>
        <v>2663.1602703627436</v>
      </c>
      <c r="X190" s="4">
        <f t="shared" si="137"/>
        <v>2850.4258324597381</v>
      </c>
      <c r="Y190" s="4">
        <f t="shared" si="137"/>
        <v>3049.8376998054041</v>
      </c>
      <c r="Z190" s="4">
        <f t="shared" si="137"/>
        <v>3262.0313883157378</v>
      </c>
      <c r="AA190" s="4">
        <f t="shared" si="137"/>
        <v>3487.6525219402151</v>
      </c>
      <c r="AB190" s="4">
        <f t="shared" si="137"/>
        <v>3727.3529722382655</v>
      </c>
      <c r="AC190" s="4">
        <f t="shared" si="137"/>
        <v>3981.7862512075135</v>
      </c>
      <c r="AD190" s="4">
        <f t="shared" si="137"/>
        <v>4251.6020815058282</v>
      </c>
      <c r="AE190" s="4">
        <f t="shared" si="135"/>
        <v>4537.4400682724117</v>
      </c>
      <c r="AF190" s="4">
        <f t="shared" si="135"/>
        <v>4839.9223988826343</v>
      </c>
      <c r="AG190" s="4">
        <f t="shared" si="135"/>
        <v>5159.6455016818018</v>
      </c>
      <c r="AH190" s="4">
        <f t="shared" si="135"/>
        <v>5497.1706026024585</v>
      </c>
      <c r="AI190" s="4">
        <f t="shared" si="104"/>
        <v>1214192.3832425831</v>
      </c>
      <c r="AJ190" s="4">
        <f t="shared" si="111"/>
        <v>1278843.3070436225</v>
      </c>
      <c r="AK190" s="27"/>
      <c r="AL190">
        <f t="shared" si="97"/>
        <v>179</v>
      </c>
      <c r="AM190" s="14"/>
      <c r="AN190" s="14"/>
      <c r="AO190" s="4">
        <f t="shared" si="138"/>
        <v>97.748796708809863</v>
      </c>
      <c r="AP190" s="4">
        <f t="shared" si="138"/>
        <v>0</v>
      </c>
      <c r="AQ190" s="4">
        <f t="shared" si="138"/>
        <v>0</v>
      </c>
      <c r="AR190" s="4">
        <f t="shared" si="138"/>
        <v>0</v>
      </c>
      <c r="AS190" s="4">
        <f t="shared" si="138"/>
        <v>0</v>
      </c>
      <c r="AT190" s="4">
        <f t="shared" si="138"/>
        <v>0</v>
      </c>
      <c r="AU190" s="4">
        <f t="shared" si="138"/>
        <v>0</v>
      </c>
      <c r="AV190" s="4">
        <f t="shared" si="138"/>
        <v>0</v>
      </c>
      <c r="AW190" s="4">
        <f t="shared" si="138"/>
        <v>0</v>
      </c>
      <c r="AX190" s="4">
        <f t="shared" si="138"/>
        <v>0</v>
      </c>
      <c r="AY190" s="4">
        <f t="shared" si="138"/>
        <v>0</v>
      </c>
      <c r="AZ190" s="4">
        <f t="shared" si="138"/>
        <v>0</v>
      </c>
      <c r="BA190" s="4">
        <f t="shared" si="138"/>
        <v>0</v>
      </c>
      <c r="BB190" s="4">
        <f t="shared" si="138"/>
        <v>0</v>
      </c>
      <c r="BC190" s="4">
        <f t="shared" si="138"/>
        <v>0</v>
      </c>
      <c r="BD190" s="4">
        <f t="shared" si="138"/>
        <v>0</v>
      </c>
      <c r="BE190" s="4">
        <f t="shared" si="136"/>
        <v>0</v>
      </c>
      <c r="BF190" s="4">
        <f t="shared" si="136"/>
        <v>0</v>
      </c>
      <c r="BG190" s="4">
        <f t="shared" si="136"/>
        <v>0</v>
      </c>
      <c r="BH190" s="4">
        <f t="shared" si="136"/>
        <v>0</v>
      </c>
      <c r="BI190" s="4">
        <f t="shared" si="136"/>
        <v>0</v>
      </c>
      <c r="BJ190" s="4">
        <f t="shared" si="115"/>
        <v>97.748796708809863</v>
      </c>
      <c r="BK190" s="4">
        <f t="shared" si="112"/>
        <v>81531.350967206017</v>
      </c>
      <c r="BL190" s="4">
        <f t="shared" si="120"/>
        <v>1.0105512636658076</v>
      </c>
      <c r="BM190" s="4">
        <f t="shared" si="106"/>
        <v>1360374.6580108285</v>
      </c>
      <c r="BN190" s="18">
        <f t="shared" si="121"/>
        <v>1.0098252005169077</v>
      </c>
      <c r="BO190" s="4">
        <f t="shared" si="107"/>
        <v>5.9933012194172344</v>
      </c>
      <c r="BP190" s="27"/>
      <c r="BQ190" s="4">
        <f>I190+AJ190+BK190+SUM(J$11:J190)</f>
        <v>4999999.9999999972</v>
      </c>
      <c r="BR190" s="27"/>
      <c r="BS190">
        <f t="shared" si="99"/>
        <v>179</v>
      </c>
      <c r="BT190" s="11">
        <f t="shared" si="100"/>
        <v>0.47175890389953506</v>
      </c>
      <c r="BU190" s="9">
        <f t="shared" si="128"/>
        <v>107.47671904047127</v>
      </c>
      <c r="BV190" s="9">
        <f t="shared" si="128"/>
        <v>108.36758320318954</v>
      </c>
      <c r="BW190" s="9">
        <f t="shared" si="128"/>
        <v>116.21928094708439</v>
      </c>
      <c r="BX190" s="9">
        <f t="shared" si="128"/>
        <v>124.61576368425787</v>
      </c>
      <c r="BY190" s="9">
        <f t="shared" si="128"/>
        <v>133.5911647447746</v>
      </c>
      <c r="BZ190" s="9">
        <f t="shared" si="128"/>
        <v>143.18119408655267</v>
      </c>
      <c r="CA190" s="9">
        <f t="shared" si="128"/>
        <v>153.42312050420225</v>
      </c>
      <c r="CB190" s="9">
        <f t="shared" si="128"/>
        <v>164.35573534274289</v>
      </c>
      <c r="CC190" s="9">
        <f t="shared" si="128"/>
        <v>176.01929454254835</v>
      </c>
      <c r="CD190" s="9">
        <f t="shared" si="128"/>
        <v>188.45543550826761</v>
      </c>
      <c r="CE190" s="9">
        <f t="shared" si="128"/>
        <v>0</v>
      </c>
      <c r="CF190" s="9">
        <f t="shared" si="128"/>
        <v>0</v>
      </c>
      <c r="CG190" s="9">
        <f t="shared" si="128"/>
        <v>0</v>
      </c>
      <c r="CH190" s="9">
        <f t="shared" si="128"/>
        <v>0</v>
      </c>
      <c r="CI190" s="9">
        <f t="shared" si="134"/>
        <v>0</v>
      </c>
      <c r="CJ190" s="9">
        <f t="shared" si="134"/>
        <v>0</v>
      </c>
      <c r="CK190" s="9">
        <f t="shared" si="134"/>
        <v>0</v>
      </c>
      <c r="CL190" s="9">
        <f t="shared" si="134"/>
        <v>0</v>
      </c>
      <c r="CM190" s="9">
        <f t="shared" si="134"/>
        <v>0</v>
      </c>
      <c r="CN190" s="9">
        <f t="shared" si="133"/>
        <v>0</v>
      </c>
      <c r="CO190" s="9">
        <f t="shared" si="133"/>
        <v>0</v>
      </c>
      <c r="CP190" s="9">
        <f t="shared" si="133"/>
        <v>0</v>
      </c>
      <c r="CQ190" s="9">
        <f t="shared" si="118"/>
        <v>1415.7052916040914</v>
      </c>
      <c r="CR190" s="27"/>
    </row>
    <row r="191" spans="2:96" x14ac:dyDescent="0.2">
      <c r="B191" s="1">
        <f t="shared" si="113"/>
        <v>44040</v>
      </c>
      <c r="C191" s="8">
        <f t="shared" si="108"/>
        <v>25.714285714285715</v>
      </c>
      <c r="D191">
        <f t="shared" si="116"/>
        <v>180</v>
      </c>
      <c r="E191" s="14">
        <f t="shared" si="114"/>
        <v>0.15</v>
      </c>
      <c r="F191" s="3">
        <f t="shared" si="109"/>
        <v>2.8576511180631639</v>
      </c>
      <c r="G191" s="3">
        <f t="shared" si="101"/>
        <v>1.4189999999999996</v>
      </c>
      <c r="H191" s="27"/>
      <c r="I191" s="4">
        <f t="shared" si="110"/>
        <v>1140687.2496731388</v>
      </c>
      <c r="J191" s="4"/>
      <c r="K191" s="4">
        <f t="shared" si="102"/>
        <v>1361790.3633024329</v>
      </c>
      <c r="L191" s="4">
        <f t="shared" si="127"/>
        <v>1.0091482952961242</v>
      </c>
      <c r="N191" s="4">
        <f t="shared" si="117"/>
        <v>1415.7052916040914</v>
      </c>
      <c r="O191" s="4">
        <f t="shared" si="137"/>
        <v>1427.6800439511192</v>
      </c>
      <c r="P191" s="4">
        <f t="shared" si="137"/>
        <v>1531.3978151046877</v>
      </c>
      <c r="Q191" s="4">
        <f t="shared" si="137"/>
        <v>1642.3541769100239</v>
      </c>
      <c r="R191" s="4">
        <f t="shared" si="137"/>
        <v>1761.0091744489305</v>
      </c>
      <c r="S191" s="4">
        <f t="shared" si="137"/>
        <v>1887.845163288802</v>
      </c>
      <c r="T191" s="4">
        <f t="shared" si="137"/>
        <v>2023.3667791326493</v>
      </c>
      <c r="U191" s="4">
        <f t="shared" si="137"/>
        <v>2168.1006864030833</v>
      </c>
      <c r="V191" s="4">
        <f t="shared" si="137"/>
        <v>2322.595065462277</v>
      </c>
      <c r="W191" s="4">
        <f t="shared" si="137"/>
        <v>2487.4187936193939</v>
      </c>
      <c r="X191" s="4">
        <f t="shared" si="137"/>
        <v>2663.1602703627436</v>
      </c>
      <c r="Y191" s="4">
        <f t="shared" si="137"/>
        <v>2850.4258324597381</v>
      </c>
      <c r="Z191" s="4">
        <f t="shared" si="137"/>
        <v>3049.8376998054041</v>
      </c>
      <c r="AA191" s="4">
        <f t="shared" si="137"/>
        <v>3262.0313883157378</v>
      </c>
      <c r="AB191" s="4">
        <f t="shared" si="137"/>
        <v>3487.6525219402151</v>
      </c>
      <c r="AC191" s="4">
        <f t="shared" si="137"/>
        <v>3727.3529722382655</v>
      </c>
      <c r="AD191" s="4">
        <f t="shared" si="137"/>
        <v>3981.7862512075135</v>
      </c>
      <c r="AE191" s="4">
        <f t="shared" si="135"/>
        <v>4251.6020815058282</v>
      </c>
      <c r="AF191" s="4">
        <f t="shared" si="135"/>
        <v>4537.4400682724117</v>
      </c>
      <c r="AG191" s="4">
        <f t="shared" si="135"/>
        <v>4839.9223988826343</v>
      </c>
      <c r="AH191" s="4">
        <f t="shared" si="135"/>
        <v>5159.6455016818018</v>
      </c>
      <c r="AI191" s="4">
        <f t="shared" si="104"/>
        <v>1219689.5538451856</v>
      </c>
      <c r="AJ191" s="4">
        <f t="shared" si="111"/>
        <v>1280167.8838217829</v>
      </c>
      <c r="AK191" s="27"/>
      <c r="AL191">
        <f t="shared" si="97"/>
        <v>180</v>
      </c>
      <c r="AM191" s="14"/>
      <c r="AN191" s="14"/>
      <c r="AO191" s="4">
        <f t="shared" si="138"/>
        <v>91.128513443688448</v>
      </c>
      <c r="AP191" s="4">
        <f t="shared" si="138"/>
        <v>0</v>
      </c>
      <c r="AQ191" s="4">
        <f t="shared" si="138"/>
        <v>0</v>
      </c>
      <c r="AR191" s="4">
        <f t="shared" si="138"/>
        <v>0</v>
      </c>
      <c r="AS191" s="4">
        <f t="shared" si="138"/>
        <v>0</v>
      </c>
      <c r="AT191" s="4">
        <f t="shared" si="138"/>
        <v>0</v>
      </c>
      <c r="AU191" s="4">
        <f t="shared" si="138"/>
        <v>0</v>
      </c>
      <c r="AV191" s="4">
        <f t="shared" si="138"/>
        <v>0</v>
      </c>
      <c r="AW191" s="4">
        <f t="shared" si="138"/>
        <v>0</v>
      </c>
      <c r="AX191" s="4">
        <f t="shared" si="138"/>
        <v>0</v>
      </c>
      <c r="AY191" s="4">
        <f t="shared" si="138"/>
        <v>0</v>
      </c>
      <c r="AZ191" s="4">
        <f t="shared" si="138"/>
        <v>0</v>
      </c>
      <c r="BA191" s="4">
        <f t="shared" si="138"/>
        <v>0</v>
      </c>
      <c r="BB191" s="4">
        <f t="shared" si="138"/>
        <v>0</v>
      </c>
      <c r="BC191" s="4">
        <f t="shared" si="138"/>
        <v>0</v>
      </c>
      <c r="BD191" s="4">
        <f t="shared" si="138"/>
        <v>0</v>
      </c>
      <c r="BE191" s="4">
        <f t="shared" si="136"/>
        <v>0</v>
      </c>
      <c r="BF191" s="4">
        <f t="shared" si="136"/>
        <v>0</v>
      </c>
      <c r="BG191" s="4">
        <f t="shared" si="136"/>
        <v>0</v>
      </c>
      <c r="BH191" s="4">
        <f t="shared" si="136"/>
        <v>0</v>
      </c>
      <c r="BI191" s="4">
        <f t="shared" si="136"/>
        <v>0</v>
      </c>
      <c r="BJ191" s="4">
        <f t="shared" si="115"/>
        <v>91.128513443688448</v>
      </c>
      <c r="BK191" s="4">
        <f t="shared" si="112"/>
        <v>81622.479480649708</v>
      </c>
      <c r="BL191" s="4">
        <f t="shared" si="120"/>
        <v>1.0098252005169079</v>
      </c>
      <c r="BM191" s="4">
        <f t="shared" si="106"/>
        <v>1361790.3633024327</v>
      </c>
      <c r="BN191" s="18">
        <f t="shared" si="121"/>
        <v>1.0091482952961242</v>
      </c>
      <c r="BO191" s="4">
        <f t="shared" si="107"/>
        <v>5.9937624527397695</v>
      </c>
      <c r="BP191" s="27"/>
      <c r="BQ191" s="4">
        <f>I191+AJ191+BK191+SUM(J$11:J191)</f>
        <v>4999999.9999999981</v>
      </c>
      <c r="BR191" s="27"/>
      <c r="BS191">
        <f t="shared" si="99"/>
        <v>180</v>
      </c>
      <c r="BT191" s="11">
        <f t="shared" si="100"/>
        <v>0.47119186682862763</v>
      </c>
      <c r="BU191" s="9">
        <f t="shared" si="128"/>
        <v>100.06032288451478</v>
      </c>
      <c r="BV191" s="9">
        <f t="shared" si="128"/>
        <v>100.90668377149575</v>
      </c>
      <c r="BW191" s="9">
        <f t="shared" si="128"/>
        <v>108.2373293034689</v>
      </c>
      <c r="BX191" s="9">
        <f t="shared" si="128"/>
        <v>116.07958959180424</v>
      </c>
      <c r="BY191" s="9">
        <f t="shared" si="128"/>
        <v>124.46598006163978</v>
      </c>
      <c r="BZ191" s="9">
        <f t="shared" si="128"/>
        <v>133.4305930160169</v>
      </c>
      <c r="CA191" s="9">
        <f t="shared" si="128"/>
        <v>143.00909549078105</v>
      </c>
      <c r="CB191" s="9">
        <f t="shared" si="128"/>
        <v>153.23871148480467</v>
      </c>
      <c r="CC191" s="9">
        <f t="shared" si="128"/>
        <v>164.15818571731933</v>
      </c>
      <c r="CD191" s="9">
        <f t="shared" si="128"/>
        <v>175.80772574252023</v>
      </c>
      <c r="CE191" s="9">
        <f t="shared" si="128"/>
        <v>0</v>
      </c>
      <c r="CF191" s="9">
        <f t="shared" si="128"/>
        <v>0</v>
      </c>
      <c r="CG191" s="9">
        <f t="shared" si="128"/>
        <v>0</v>
      </c>
      <c r="CH191" s="9">
        <f t="shared" si="128"/>
        <v>0</v>
      </c>
      <c r="CI191" s="9">
        <f t="shared" si="134"/>
        <v>0</v>
      </c>
      <c r="CJ191" s="9">
        <f t="shared" si="134"/>
        <v>0</v>
      </c>
      <c r="CK191" s="9">
        <f t="shared" si="134"/>
        <v>0</v>
      </c>
      <c r="CL191" s="9">
        <f t="shared" si="134"/>
        <v>0</v>
      </c>
      <c r="CM191" s="9">
        <f t="shared" si="134"/>
        <v>0</v>
      </c>
      <c r="CN191" s="9">
        <f t="shared" si="133"/>
        <v>0</v>
      </c>
      <c r="CO191" s="9">
        <f t="shared" si="133"/>
        <v>0</v>
      </c>
      <c r="CP191" s="9">
        <f t="shared" si="133"/>
        <v>0</v>
      </c>
      <c r="CQ191" s="9">
        <f t="shared" si="118"/>
        <v>1319.3942170643656</v>
      </c>
      <c r="CR191" s="27"/>
    </row>
    <row r="192" spans="2:96" x14ac:dyDescent="0.2">
      <c r="B192" s="1">
        <f t="shared" si="113"/>
        <v>44041</v>
      </c>
      <c r="C192" s="8">
        <f t="shared" si="108"/>
        <v>25.857142857142858</v>
      </c>
      <c r="D192">
        <f t="shared" si="116"/>
        <v>181</v>
      </c>
      <c r="E192" s="14">
        <f t="shared" si="114"/>
        <v>0.15</v>
      </c>
      <c r="F192" s="3">
        <f t="shared" si="109"/>
        <v>2.8576511180631639</v>
      </c>
      <c r="G192" s="3">
        <f t="shared" si="101"/>
        <v>1.4189999999999996</v>
      </c>
      <c r="H192" s="27"/>
      <c r="I192" s="4">
        <f t="shared" si="110"/>
        <v>1139367.8554560745</v>
      </c>
      <c r="J192" s="4"/>
      <c r="K192" s="4">
        <f t="shared" si="102"/>
        <v>1363109.7575194973</v>
      </c>
      <c r="L192" s="4">
        <f t="shared" si="127"/>
        <v>1.0085173268758258</v>
      </c>
      <c r="N192" s="4">
        <f t="shared" si="117"/>
        <v>1319.3942170643656</v>
      </c>
      <c r="O192" s="4">
        <f t="shared" si="137"/>
        <v>1330.7629741078458</v>
      </c>
      <c r="P192" s="4">
        <f t="shared" si="137"/>
        <v>1427.6800439511192</v>
      </c>
      <c r="Q192" s="4">
        <f t="shared" si="137"/>
        <v>1531.3978151046877</v>
      </c>
      <c r="R192" s="4">
        <f t="shared" si="137"/>
        <v>1642.3541769100239</v>
      </c>
      <c r="S192" s="4">
        <f t="shared" si="137"/>
        <v>1761.0091744489305</v>
      </c>
      <c r="T192" s="4">
        <f t="shared" si="137"/>
        <v>1887.845163288802</v>
      </c>
      <c r="U192" s="4">
        <f t="shared" si="137"/>
        <v>2023.3667791326493</v>
      </c>
      <c r="V192" s="4">
        <f t="shared" si="137"/>
        <v>2168.1006864030833</v>
      </c>
      <c r="W192" s="4">
        <f t="shared" si="137"/>
        <v>2322.595065462277</v>
      </c>
      <c r="X192" s="4">
        <f t="shared" si="137"/>
        <v>2487.4187936193939</v>
      </c>
      <c r="Y192" s="4">
        <f t="shared" si="137"/>
        <v>2663.1602703627436</v>
      </c>
      <c r="Z192" s="4">
        <f t="shared" si="137"/>
        <v>2850.4258324597381</v>
      </c>
      <c r="AA192" s="4">
        <f t="shared" si="137"/>
        <v>3049.8376998054041</v>
      </c>
      <c r="AB192" s="4">
        <f t="shared" si="137"/>
        <v>3262.0313883157378</v>
      </c>
      <c r="AC192" s="4">
        <f t="shared" si="137"/>
        <v>3487.6525219402151</v>
      </c>
      <c r="AD192" s="4">
        <f t="shared" si="137"/>
        <v>3727.3529722382655</v>
      </c>
      <c r="AE192" s="4">
        <f t="shared" si="135"/>
        <v>3981.7862512075135</v>
      </c>
      <c r="AF192" s="4">
        <f t="shared" si="135"/>
        <v>4251.6020815058282</v>
      </c>
      <c r="AG192" s="4">
        <f t="shared" si="135"/>
        <v>4537.4400682724117</v>
      </c>
      <c r="AH192" s="4">
        <f t="shared" si="135"/>
        <v>4839.9223988826343</v>
      </c>
      <c r="AI192" s="4">
        <f t="shared" si="104"/>
        <v>1224849.1993468674</v>
      </c>
      <c r="AJ192" s="4">
        <f t="shared" si="111"/>
        <v>1281402.335721351</v>
      </c>
      <c r="AK192" s="27"/>
      <c r="AL192">
        <f t="shared" si="97"/>
        <v>181</v>
      </c>
      <c r="AM192" s="4"/>
      <c r="AN192" s="4"/>
      <c r="AO192" s="4">
        <f t="shared" si="138"/>
        <v>84.942317496245479</v>
      </c>
      <c r="AP192" s="4">
        <f t="shared" si="138"/>
        <v>0</v>
      </c>
      <c r="AQ192" s="4">
        <f t="shared" si="138"/>
        <v>0</v>
      </c>
      <c r="AR192" s="4">
        <f t="shared" si="138"/>
        <v>0</v>
      </c>
      <c r="AS192" s="4">
        <f t="shared" si="138"/>
        <v>0</v>
      </c>
      <c r="AT192" s="4">
        <f t="shared" si="138"/>
        <v>0</v>
      </c>
      <c r="AU192" s="4">
        <f t="shared" si="138"/>
        <v>0</v>
      </c>
      <c r="AV192" s="4">
        <f t="shared" si="138"/>
        <v>0</v>
      </c>
      <c r="AW192" s="4">
        <f t="shared" si="138"/>
        <v>0</v>
      </c>
      <c r="AX192" s="4">
        <f t="shared" si="138"/>
        <v>0</v>
      </c>
      <c r="AY192" s="4">
        <f t="shared" si="138"/>
        <v>0</v>
      </c>
      <c r="AZ192" s="4">
        <f t="shared" si="138"/>
        <v>0</v>
      </c>
      <c r="BA192" s="4">
        <f t="shared" si="138"/>
        <v>0</v>
      </c>
      <c r="BB192" s="4">
        <f t="shared" si="138"/>
        <v>0</v>
      </c>
      <c r="BC192" s="4">
        <f t="shared" si="138"/>
        <v>0</v>
      </c>
      <c r="BD192" s="4">
        <f t="shared" si="138"/>
        <v>0</v>
      </c>
      <c r="BE192" s="4">
        <f t="shared" si="136"/>
        <v>0</v>
      </c>
      <c r="BF192" s="4">
        <f t="shared" si="136"/>
        <v>0</v>
      </c>
      <c r="BG192" s="4">
        <f t="shared" si="136"/>
        <v>0</v>
      </c>
      <c r="BH192" s="4">
        <f t="shared" si="136"/>
        <v>0</v>
      </c>
      <c r="BI192" s="4">
        <f t="shared" si="136"/>
        <v>0</v>
      </c>
      <c r="BJ192" s="4">
        <f t="shared" si="115"/>
        <v>84.942317496245479</v>
      </c>
      <c r="BK192" s="4">
        <f t="shared" si="112"/>
        <v>81707.421798145951</v>
      </c>
      <c r="BL192" s="4">
        <f t="shared" si="120"/>
        <v>1.0091482952961242</v>
      </c>
      <c r="BM192" s="4">
        <f t="shared" si="106"/>
        <v>1363109.7575194968</v>
      </c>
      <c r="BN192" s="18">
        <f t="shared" si="121"/>
        <v>1.0085173268758256</v>
      </c>
      <c r="BO192" s="4">
        <f t="shared" si="107"/>
        <v>5.9941924226873766</v>
      </c>
      <c r="BP192" s="27"/>
      <c r="BQ192" s="4">
        <f>I192+AJ192+BK192+SUM(J$11:J192)</f>
        <v>4999999.9999999972</v>
      </c>
      <c r="BR192" s="27"/>
      <c r="BS192">
        <f t="shared" si="99"/>
        <v>181</v>
      </c>
      <c r="BT192" s="11">
        <f t="shared" si="100"/>
        <v>0.47066336970297185</v>
      </c>
      <c r="BU192" s="9">
        <f t="shared" si="128"/>
        <v>93.148579225519285</v>
      </c>
      <c r="BV192" s="9">
        <f t="shared" si="128"/>
        <v>93.951207850432112</v>
      </c>
      <c r="BW192" s="9">
        <f t="shared" si="128"/>
        <v>100.7935050515581</v>
      </c>
      <c r="BX192" s="9">
        <f t="shared" si="128"/>
        <v>108.11592840194113</v>
      </c>
      <c r="BY192" s="9">
        <f t="shared" si="128"/>
        <v>115.94939267253338</v>
      </c>
      <c r="BZ192" s="9">
        <f t="shared" si="128"/>
        <v>124.32637681859732</v>
      </c>
      <c r="CA192" s="9">
        <f t="shared" si="128"/>
        <v>133.28093490464471</v>
      </c>
      <c r="CB192" s="9">
        <f t="shared" si="128"/>
        <v>142.84869396174321</v>
      </c>
      <c r="CC192" s="9">
        <f t="shared" si="128"/>
        <v>153.0668362376702</v>
      </c>
      <c r="CD192" s="9">
        <f t="shared" si="128"/>
        <v>163.97406299489546</v>
      </c>
      <c r="CE192" s="9">
        <f t="shared" si="128"/>
        <v>0</v>
      </c>
      <c r="CF192" s="9">
        <f t="shared" si="128"/>
        <v>0</v>
      </c>
      <c r="CG192" s="9">
        <f t="shared" si="128"/>
        <v>0</v>
      </c>
      <c r="CH192" s="9">
        <f t="shared" si="128"/>
        <v>0</v>
      </c>
      <c r="CI192" s="9">
        <f t="shared" si="134"/>
        <v>0</v>
      </c>
      <c r="CJ192" s="9">
        <f t="shared" si="134"/>
        <v>0</v>
      </c>
      <c r="CK192" s="9">
        <f t="shared" si="134"/>
        <v>0</v>
      </c>
      <c r="CL192" s="9">
        <f t="shared" si="134"/>
        <v>0</v>
      </c>
      <c r="CM192" s="9">
        <f t="shared" si="134"/>
        <v>0</v>
      </c>
      <c r="CN192" s="9">
        <f t="shared" si="133"/>
        <v>0</v>
      </c>
      <c r="CO192" s="9">
        <f t="shared" si="133"/>
        <v>0</v>
      </c>
      <c r="CP192" s="9">
        <f t="shared" si="133"/>
        <v>0</v>
      </c>
      <c r="CQ192" s="9">
        <f t="shared" si="118"/>
        <v>1229.4555181195351</v>
      </c>
      <c r="CR192" s="27"/>
    </row>
    <row r="193" spans="2:96" x14ac:dyDescent="0.2">
      <c r="B193" s="1">
        <f t="shared" si="113"/>
        <v>44042</v>
      </c>
      <c r="C193" s="8">
        <f t="shared" si="108"/>
        <v>26</v>
      </c>
      <c r="D193">
        <f t="shared" si="116"/>
        <v>182</v>
      </c>
      <c r="E193" s="14">
        <f t="shared" si="114"/>
        <v>0.15</v>
      </c>
      <c r="F193" s="3">
        <f t="shared" si="109"/>
        <v>2.8576511180631639</v>
      </c>
      <c r="G193" s="3">
        <f t="shared" si="101"/>
        <v>1.4189999999999996</v>
      </c>
      <c r="H193" s="27"/>
      <c r="I193" s="4">
        <f t="shared" si="110"/>
        <v>1138138.399937955</v>
      </c>
      <c r="J193" s="4"/>
      <c r="K193" s="4">
        <f t="shared" si="102"/>
        <v>1364339.2130376168</v>
      </c>
      <c r="L193" s="4">
        <f t="shared" si="127"/>
        <v>1.0079292709141523</v>
      </c>
      <c r="N193" s="4">
        <f t="shared" si="117"/>
        <v>1229.4555181195351</v>
      </c>
      <c r="O193" s="4">
        <f t="shared" si="137"/>
        <v>1240.2305640405036</v>
      </c>
      <c r="P193" s="4">
        <f t="shared" si="137"/>
        <v>1330.7629741078458</v>
      </c>
      <c r="Q193" s="4">
        <f t="shared" si="137"/>
        <v>1427.6800439511192</v>
      </c>
      <c r="R193" s="4">
        <f t="shared" si="137"/>
        <v>1531.3978151046877</v>
      </c>
      <c r="S193" s="4">
        <f t="shared" si="137"/>
        <v>1642.3541769100239</v>
      </c>
      <c r="T193" s="4">
        <f t="shared" si="137"/>
        <v>1761.0091744489305</v>
      </c>
      <c r="U193" s="4">
        <f t="shared" si="137"/>
        <v>1887.845163288802</v>
      </c>
      <c r="V193" s="4">
        <f t="shared" si="137"/>
        <v>2023.3667791326493</v>
      </c>
      <c r="W193" s="4">
        <f t="shared" si="137"/>
        <v>2168.1006864030833</v>
      </c>
      <c r="X193" s="4">
        <f t="shared" si="137"/>
        <v>2322.595065462277</v>
      </c>
      <c r="Y193" s="4">
        <f t="shared" si="137"/>
        <v>2487.4187936193939</v>
      </c>
      <c r="Z193" s="4">
        <f t="shared" si="137"/>
        <v>2663.1602703627436</v>
      </c>
      <c r="AA193" s="4">
        <f t="shared" si="137"/>
        <v>2850.4258324597381</v>
      </c>
      <c r="AB193" s="4">
        <f t="shared" si="137"/>
        <v>3049.8376998054041</v>
      </c>
      <c r="AC193" s="4">
        <f t="shared" si="137"/>
        <v>3262.0313883157378</v>
      </c>
      <c r="AD193" s="4">
        <f t="shared" si="137"/>
        <v>3487.6525219402151</v>
      </c>
      <c r="AE193" s="4">
        <f t="shared" si="135"/>
        <v>3727.3529722382655</v>
      </c>
      <c r="AF193" s="4">
        <f t="shared" si="135"/>
        <v>3981.7862512075135</v>
      </c>
      <c r="AG193" s="4">
        <f t="shared" si="135"/>
        <v>4251.6020815058282</v>
      </c>
      <c r="AH193" s="4">
        <f t="shared" si="135"/>
        <v>4537.4400682724117</v>
      </c>
      <c r="AI193" s="4">
        <f t="shared" si="104"/>
        <v>1229689.1217457501</v>
      </c>
      <c r="AJ193" s="4">
        <f t="shared" si="111"/>
        <v>1282552.6275864467</v>
      </c>
      <c r="AK193" s="27"/>
      <c r="AL193">
        <f t="shared" si="97"/>
        <v>182</v>
      </c>
      <c r="AM193" s="4"/>
      <c r="AN193" s="4"/>
      <c r="AO193" s="4">
        <f t="shared" si="138"/>
        <v>79.16365302386194</v>
      </c>
      <c r="AP193" s="4">
        <f t="shared" si="138"/>
        <v>0</v>
      </c>
      <c r="AQ193" s="4">
        <f t="shared" si="138"/>
        <v>0</v>
      </c>
      <c r="AR193" s="4">
        <f t="shared" si="138"/>
        <v>0</v>
      </c>
      <c r="AS193" s="4">
        <f t="shared" si="138"/>
        <v>0</v>
      </c>
      <c r="AT193" s="4">
        <f t="shared" si="138"/>
        <v>0</v>
      </c>
      <c r="AU193" s="4">
        <f t="shared" si="138"/>
        <v>0</v>
      </c>
      <c r="AV193" s="4">
        <f t="shared" si="138"/>
        <v>0</v>
      </c>
      <c r="AW193" s="4">
        <f t="shared" si="138"/>
        <v>0</v>
      </c>
      <c r="AX193" s="4">
        <f t="shared" si="138"/>
        <v>0</v>
      </c>
      <c r="AY193" s="4">
        <f t="shared" si="138"/>
        <v>0</v>
      </c>
      <c r="AZ193" s="4">
        <f t="shared" si="138"/>
        <v>0</v>
      </c>
      <c r="BA193" s="4">
        <f t="shared" si="138"/>
        <v>0</v>
      </c>
      <c r="BB193" s="4">
        <f t="shared" si="138"/>
        <v>0</v>
      </c>
      <c r="BC193" s="4">
        <f t="shared" si="138"/>
        <v>0</v>
      </c>
      <c r="BD193" s="4">
        <f t="shared" si="138"/>
        <v>0</v>
      </c>
      <c r="BE193" s="4">
        <f t="shared" si="136"/>
        <v>0</v>
      </c>
      <c r="BF193" s="4">
        <f t="shared" si="136"/>
        <v>0</v>
      </c>
      <c r="BG193" s="4">
        <f t="shared" si="136"/>
        <v>0</v>
      </c>
      <c r="BH193" s="4">
        <f t="shared" si="136"/>
        <v>0</v>
      </c>
      <c r="BI193" s="4">
        <f t="shared" si="136"/>
        <v>0</v>
      </c>
      <c r="BJ193" s="4">
        <f t="shared" si="115"/>
        <v>79.16365302386194</v>
      </c>
      <c r="BK193" s="4">
        <f t="shared" si="112"/>
        <v>81786.585451169813</v>
      </c>
      <c r="BL193" s="4">
        <f t="shared" si="120"/>
        <v>1.0085173268758256</v>
      </c>
      <c r="BM193" s="4">
        <f t="shared" si="106"/>
        <v>1364339.2130376166</v>
      </c>
      <c r="BN193" s="18">
        <f t="shared" si="121"/>
        <v>1.0079292709141523</v>
      </c>
      <c r="BO193" s="4">
        <f t="shared" si="107"/>
        <v>5.9945931825177885</v>
      </c>
      <c r="BP193" s="27"/>
      <c r="BQ193" s="4">
        <f>I193+AJ193+BK193+SUM(J$11:J193)</f>
        <v>4999999.9999999972</v>
      </c>
      <c r="BR193" s="27"/>
      <c r="BS193">
        <f t="shared" si="99"/>
        <v>182</v>
      </c>
      <c r="BT193" s="11">
        <f t="shared" si="100"/>
        <v>0.47017086732539726</v>
      </c>
      <c r="BU193" s="9">
        <f t="shared" si="128"/>
        <v>86.708125093838618</v>
      </c>
      <c r="BV193" s="9">
        <f t="shared" si="128"/>
        <v>87.468041996758529</v>
      </c>
      <c r="BW193" s="9">
        <f t="shared" si="128"/>
        <v>93.852897261121655</v>
      </c>
      <c r="BX193" s="9">
        <f t="shared" si="128"/>
        <v>100.68803467914884</v>
      </c>
      <c r="BY193" s="9">
        <f t="shared" si="128"/>
        <v>108.0027958421984</v>
      </c>
      <c r="BZ193" s="9">
        <f t="shared" si="128"/>
        <v>115.82806317199122</v>
      </c>
      <c r="CA193" s="9">
        <f t="shared" si="128"/>
        <v>124.19628163779531</v>
      </c>
      <c r="CB193" s="9">
        <f t="shared" si="128"/>
        <v>133.14146966993283</v>
      </c>
      <c r="CC193" s="9">
        <f t="shared" si="128"/>
        <v>142.69921701932896</v>
      </c>
      <c r="CD193" s="9">
        <f t="shared" si="128"/>
        <v>152.90666702623903</v>
      </c>
      <c r="CE193" s="9">
        <f t="shared" si="128"/>
        <v>0</v>
      </c>
      <c r="CF193" s="9">
        <f t="shared" si="128"/>
        <v>0</v>
      </c>
      <c r="CG193" s="9">
        <f t="shared" si="128"/>
        <v>0</v>
      </c>
      <c r="CH193" s="9">
        <f t="shared" si="128"/>
        <v>0</v>
      </c>
      <c r="CI193" s="9">
        <f t="shared" si="134"/>
        <v>0</v>
      </c>
      <c r="CJ193" s="9">
        <f t="shared" si="134"/>
        <v>0</v>
      </c>
      <c r="CK193" s="9">
        <f t="shared" si="134"/>
        <v>0</v>
      </c>
      <c r="CL193" s="9">
        <f t="shared" si="134"/>
        <v>0</v>
      </c>
      <c r="CM193" s="9">
        <f t="shared" si="134"/>
        <v>0</v>
      </c>
      <c r="CN193" s="9">
        <f t="shared" si="133"/>
        <v>0</v>
      </c>
      <c r="CO193" s="9">
        <f t="shared" si="133"/>
        <v>0</v>
      </c>
      <c r="CP193" s="9">
        <f t="shared" si="133"/>
        <v>0</v>
      </c>
      <c r="CQ193" s="9">
        <f t="shared" si="118"/>
        <v>1145.4915933983534</v>
      </c>
      <c r="CR193" s="27"/>
    </row>
    <row r="194" spans="2:96" x14ac:dyDescent="0.2">
      <c r="B194" s="1">
        <f t="shared" si="113"/>
        <v>44043</v>
      </c>
      <c r="C194" s="8">
        <f t="shared" si="108"/>
        <v>26.142857142857142</v>
      </c>
      <c r="D194">
        <f t="shared" si="116"/>
        <v>183</v>
      </c>
      <c r="E194" s="14">
        <f t="shared" si="114"/>
        <v>0.15</v>
      </c>
      <c r="F194" s="3">
        <f t="shared" si="109"/>
        <v>2.8576511180631639</v>
      </c>
      <c r="G194" s="3">
        <f t="shared" si="101"/>
        <v>1.4189999999999996</v>
      </c>
      <c r="H194" s="27"/>
      <c r="I194" s="4">
        <f t="shared" si="110"/>
        <v>1136992.9083445566</v>
      </c>
      <c r="J194" s="4"/>
      <c r="K194" s="4">
        <f t="shared" si="102"/>
        <v>1365484.7046310152</v>
      </c>
      <c r="L194" s="4">
        <f t="shared" si="127"/>
        <v>1.0073812897609002</v>
      </c>
      <c r="N194" s="4">
        <f t="shared" si="117"/>
        <v>1145.4915933983534</v>
      </c>
      <c r="O194" s="4">
        <f t="shared" si="137"/>
        <v>1155.688187032363</v>
      </c>
      <c r="P194" s="4">
        <f t="shared" si="137"/>
        <v>1240.2305640405036</v>
      </c>
      <c r="Q194" s="4">
        <f t="shared" si="137"/>
        <v>1330.7629741078458</v>
      </c>
      <c r="R194" s="4">
        <f t="shared" si="137"/>
        <v>1427.6800439511192</v>
      </c>
      <c r="S194" s="4">
        <f t="shared" si="137"/>
        <v>1531.3978151046877</v>
      </c>
      <c r="T194" s="4">
        <f t="shared" si="137"/>
        <v>1642.3541769100239</v>
      </c>
      <c r="U194" s="4">
        <f t="shared" si="137"/>
        <v>1761.0091744489305</v>
      </c>
      <c r="V194" s="4">
        <f t="shared" si="137"/>
        <v>1887.845163288802</v>
      </c>
      <c r="W194" s="4">
        <f t="shared" si="137"/>
        <v>2023.3667791326493</v>
      </c>
      <c r="X194" s="4">
        <f t="shared" si="137"/>
        <v>2168.1006864030833</v>
      </c>
      <c r="Y194" s="4">
        <f t="shared" si="137"/>
        <v>2322.595065462277</v>
      </c>
      <c r="Z194" s="4">
        <f t="shared" si="137"/>
        <v>2487.4187936193939</v>
      </c>
      <c r="AA194" s="4">
        <f t="shared" si="137"/>
        <v>2663.1602703627436</v>
      </c>
      <c r="AB194" s="4">
        <f t="shared" si="137"/>
        <v>2850.4258324597381</v>
      </c>
      <c r="AC194" s="4">
        <f t="shared" si="137"/>
        <v>3049.8376998054041</v>
      </c>
      <c r="AD194" s="4">
        <f t="shared" si="137"/>
        <v>3262.0313883157378</v>
      </c>
      <c r="AE194" s="4">
        <f t="shared" si="135"/>
        <v>3487.6525219402151</v>
      </c>
      <c r="AF194" s="4">
        <f t="shared" si="135"/>
        <v>3727.3529722382655</v>
      </c>
      <c r="AG194" s="4">
        <f t="shared" si="135"/>
        <v>3981.7862512075135</v>
      </c>
      <c r="AH194" s="4">
        <f t="shared" si="135"/>
        <v>4251.6020815058282</v>
      </c>
      <c r="AI194" s="4">
        <f t="shared" si="104"/>
        <v>1234226.5618140225</v>
      </c>
      <c r="AJ194" s="4">
        <f t="shared" si="111"/>
        <v>1283624.3518487581</v>
      </c>
      <c r="AK194" s="27"/>
      <c r="AL194">
        <f t="shared" si="97"/>
        <v>183</v>
      </c>
      <c r="AM194" s="4"/>
      <c r="AN194" s="4"/>
      <c r="AO194" s="4">
        <f t="shared" si="138"/>
        <v>73.76733108717211</v>
      </c>
      <c r="AP194" s="4">
        <f t="shared" si="138"/>
        <v>0</v>
      </c>
      <c r="AQ194" s="4">
        <f t="shared" si="138"/>
        <v>0</v>
      </c>
      <c r="AR194" s="4">
        <f t="shared" si="138"/>
        <v>0</v>
      </c>
      <c r="AS194" s="4">
        <f t="shared" si="138"/>
        <v>0</v>
      </c>
      <c r="AT194" s="4">
        <f t="shared" si="138"/>
        <v>0</v>
      </c>
      <c r="AU194" s="4">
        <f t="shared" si="138"/>
        <v>0</v>
      </c>
      <c r="AV194" s="4">
        <f t="shared" si="138"/>
        <v>0</v>
      </c>
      <c r="AW194" s="4">
        <f t="shared" si="138"/>
        <v>0</v>
      </c>
      <c r="AX194" s="4">
        <f t="shared" si="138"/>
        <v>0</v>
      </c>
      <c r="AY194" s="4">
        <f t="shared" si="138"/>
        <v>0</v>
      </c>
      <c r="AZ194" s="4">
        <f t="shared" si="138"/>
        <v>0</v>
      </c>
      <c r="BA194" s="4">
        <f t="shared" si="138"/>
        <v>0</v>
      </c>
      <c r="BB194" s="4">
        <f t="shared" si="138"/>
        <v>0</v>
      </c>
      <c r="BC194" s="4">
        <f t="shared" si="138"/>
        <v>0</v>
      </c>
      <c r="BD194" s="4">
        <f t="shared" si="138"/>
        <v>0</v>
      </c>
      <c r="BE194" s="4">
        <f t="shared" si="136"/>
        <v>0</v>
      </c>
      <c r="BF194" s="4">
        <f t="shared" si="136"/>
        <v>0</v>
      </c>
      <c r="BG194" s="4">
        <f t="shared" si="136"/>
        <v>0</v>
      </c>
      <c r="BH194" s="4">
        <f t="shared" si="136"/>
        <v>0</v>
      </c>
      <c r="BI194" s="4">
        <f t="shared" si="136"/>
        <v>0</v>
      </c>
      <c r="BJ194" s="4">
        <f t="shared" si="115"/>
        <v>73.76733108717211</v>
      </c>
      <c r="BK194" s="4">
        <f t="shared" si="112"/>
        <v>81860.352782256989</v>
      </c>
      <c r="BL194" s="4">
        <f t="shared" si="120"/>
        <v>1.0079292709141523</v>
      </c>
      <c r="BM194" s="4">
        <f t="shared" si="106"/>
        <v>1365484.704631015</v>
      </c>
      <c r="BN194" s="18">
        <f t="shared" si="121"/>
        <v>1.0073812897609002</v>
      </c>
      <c r="BO194" s="4">
        <f t="shared" si="107"/>
        <v>5.9949666594308368</v>
      </c>
      <c r="BP194" s="27"/>
      <c r="BQ194" s="4">
        <f>I194+AJ194+BK194+SUM(J$11:J194)</f>
        <v>4999999.9999999972</v>
      </c>
      <c r="BR194" s="27"/>
      <c r="BS194">
        <f t="shared" si="99"/>
        <v>183</v>
      </c>
      <c r="BT194" s="11">
        <f t="shared" si="100"/>
        <v>0.46971197266178072</v>
      </c>
      <c r="BU194" s="9">
        <f t="shared" si="128"/>
        <v>80.707667400394058</v>
      </c>
      <c r="BV194" s="9">
        <f t="shared" si="128"/>
        <v>81.426086716933227</v>
      </c>
      <c r="BW194" s="9">
        <f t="shared" si="128"/>
        <v>87.382671718634683</v>
      </c>
      <c r="BX194" s="9">
        <f t="shared" si="128"/>
        <v>93.761295257018176</v>
      </c>
      <c r="BY194" s="9">
        <f t="shared" si="128"/>
        <v>100.58976146612069</v>
      </c>
      <c r="BZ194" s="9">
        <f t="shared" si="128"/>
        <v>107.89738329941457</v>
      </c>
      <c r="CA194" s="9">
        <f t="shared" si="128"/>
        <v>115.71501303685837</v>
      </c>
      <c r="CB194" s="9">
        <f t="shared" si="128"/>
        <v>124.07506398088515</v>
      </c>
      <c r="CC194" s="9">
        <f t="shared" si="128"/>
        <v>133.0115213592577</v>
      </c>
      <c r="CD194" s="9">
        <f t="shared" si="128"/>
        <v>142.55994018670651</v>
      </c>
      <c r="CE194" s="9">
        <f t="shared" si="128"/>
        <v>0</v>
      </c>
      <c r="CF194" s="9">
        <f t="shared" si="128"/>
        <v>0</v>
      </c>
      <c r="CG194" s="9">
        <f t="shared" si="128"/>
        <v>0</v>
      </c>
      <c r="CH194" s="9">
        <f t="shared" si="128"/>
        <v>0</v>
      </c>
      <c r="CI194" s="9">
        <f t="shared" si="134"/>
        <v>0</v>
      </c>
      <c r="CJ194" s="9">
        <f t="shared" si="134"/>
        <v>0</v>
      </c>
      <c r="CK194" s="9">
        <f t="shared" si="134"/>
        <v>0</v>
      </c>
      <c r="CL194" s="9">
        <f t="shared" si="134"/>
        <v>0</v>
      </c>
      <c r="CM194" s="9">
        <f t="shared" si="134"/>
        <v>0</v>
      </c>
      <c r="CN194" s="9">
        <f t="shared" si="133"/>
        <v>0</v>
      </c>
      <c r="CO194" s="9">
        <f t="shared" si="133"/>
        <v>0</v>
      </c>
      <c r="CP194" s="9">
        <f t="shared" si="133"/>
        <v>0</v>
      </c>
      <c r="CQ194" s="9">
        <f t="shared" si="118"/>
        <v>1067.126404422223</v>
      </c>
      <c r="CR194" s="27"/>
    </row>
    <row r="195" spans="2:96" x14ac:dyDescent="0.2">
      <c r="B195" s="1">
        <f t="shared" si="113"/>
        <v>44044</v>
      </c>
      <c r="C195" s="8">
        <f t="shared" si="108"/>
        <v>26.285714285714285</v>
      </c>
      <c r="D195">
        <f t="shared" si="116"/>
        <v>184</v>
      </c>
      <c r="E195" s="14">
        <f t="shared" si="114"/>
        <v>0.15</v>
      </c>
      <c r="F195" s="3">
        <f t="shared" si="109"/>
        <v>2.8576511180631639</v>
      </c>
      <c r="G195" s="3">
        <f t="shared" si="101"/>
        <v>1.4189999999999996</v>
      </c>
      <c r="H195" s="27"/>
      <c r="I195" s="4">
        <f t="shared" si="110"/>
        <v>1135925.7819401342</v>
      </c>
      <c r="J195" s="4"/>
      <c r="K195" s="4">
        <f t="shared" si="102"/>
        <v>1366551.8310354375</v>
      </c>
      <c r="L195" s="4">
        <f t="shared" si="127"/>
        <v>1.0068707226097844</v>
      </c>
      <c r="N195" s="4">
        <f t="shared" si="117"/>
        <v>1067.126404422223</v>
      </c>
      <c r="O195" s="4">
        <f t="shared" si="137"/>
        <v>1076.7620977944521</v>
      </c>
      <c r="P195" s="4">
        <f t="shared" si="137"/>
        <v>1155.688187032363</v>
      </c>
      <c r="Q195" s="4">
        <f t="shared" si="137"/>
        <v>1240.2305640405036</v>
      </c>
      <c r="R195" s="4">
        <f t="shared" si="137"/>
        <v>1330.7629741078458</v>
      </c>
      <c r="S195" s="4">
        <f t="shared" si="137"/>
        <v>1427.6800439511192</v>
      </c>
      <c r="T195" s="4">
        <f t="shared" si="137"/>
        <v>1531.3978151046877</v>
      </c>
      <c r="U195" s="4">
        <f t="shared" si="137"/>
        <v>1642.3541769100239</v>
      </c>
      <c r="V195" s="4">
        <f t="shared" si="137"/>
        <v>1761.0091744489305</v>
      </c>
      <c r="W195" s="4">
        <f t="shared" si="137"/>
        <v>1887.845163288802</v>
      </c>
      <c r="X195" s="4">
        <f t="shared" si="137"/>
        <v>2023.3667791326493</v>
      </c>
      <c r="Y195" s="4">
        <f t="shared" si="137"/>
        <v>2168.1006864030833</v>
      </c>
      <c r="Z195" s="4">
        <f t="shared" si="137"/>
        <v>2322.595065462277</v>
      </c>
      <c r="AA195" s="4">
        <f t="shared" si="137"/>
        <v>2487.4187936193939</v>
      </c>
      <c r="AB195" s="4">
        <f t="shared" si="137"/>
        <v>2663.1602703627436</v>
      </c>
      <c r="AC195" s="4">
        <f t="shared" si="137"/>
        <v>2850.4258324597381</v>
      </c>
      <c r="AD195" s="4">
        <f t="shared" si="137"/>
        <v>3049.8376998054041</v>
      </c>
      <c r="AE195" s="4">
        <f t="shared" si="135"/>
        <v>3262.0313883157378</v>
      </c>
      <c r="AF195" s="4">
        <f t="shared" si="135"/>
        <v>3487.6525219402151</v>
      </c>
      <c r="AG195" s="4">
        <f t="shared" si="135"/>
        <v>3727.3529722382655</v>
      </c>
      <c r="AH195" s="4">
        <f t="shared" si="135"/>
        <v>3981.7862512075135</v>
      </c>
      <c r="AI195" s="4">
        <f t="shared" si="104"/>
        <v>1238478.1638955283</v>
      </c>
      <c r="AJ195" s="4">
        <f t="shared" si="111"/>
        <v>1284622.7487575763</v>
      </c>
      <c r="AK195" s="27"/>
      <c r="AL195">
        <f t="shared" si="97"/>
        <v>184</v>
      </c>
      <c r="AM195" s="4"/>
      <c r="AN195" s="4"/>
      <c r="AO195" s="4">
        <f t="shared" si="138"/>
        <v>68.729495603901199</v>
      </c>
      <c r="AP195" s="4">
        <f t="shared" si="138"/>
        <v>0</v>
      </c>
      <c r="AQ195" s="4">
        <f t="shared" si="138"/>
        <v>0</v>
      </c>
      <c r="AR195" s="4">
        <f t="shared" si="138"/>
        <v>0</v>
      </c>
      <c r="AS195" s="4">
        <f t="shared" si="138"/>
        <v>0</v>
      </c>
      <c r="AT195" s="4">
        <f t="shared" si="138"/>
        <v>0</v>
      </c>
      <c r="AU195" s="4">
        <f t="shared" si="138"/>
        <v>0</v>
      </c>
      <c r="AV195" s="4">
        <f t="shared" si="138"/>
        <v>0</v>
      </c>
      <c r="AW195" s="4">
        <f t="shared" si="138"/>
        <v>0</v>
      </c>
      <c r="AX195" s="4">
        <f t="shared" si="138"/>
        <v>0</v>
      </c>
      <c r="AY195" s="4">
        <f t="shared" si="138"/>
        <v>0</v>
      </c>
      <c r="AZ195" s="4">
        <f t="shared" si="138"/>
        <v>0</v>
      </c>
      <c r="BA195" s="4">
        <f t="shared" si="138"/>
        <v>0</v>
      </c>
      <c r="BB195" s="4">
        <f t="shared" si="138"/>
        <v>0</v>
      </c>
      <c r="BC195" s="4">
        <f t="shared" si="138"/>
        <v>0</v>
      </c>
      <c r="BD195" s="4">
        <f t="shared" si="138"/>
        <v>0</v>
      </c>
      <c r="BE195" s="4">
        <f t="shared" si="136"/>
        <v>0</v>
      </c>
      <c r="BF195" s="4">
        <f t="shared" si="136"/>
        <v>0</v>
      </c>
      <c r="BG195" s="4">
        <f t="shared" si="136"/>
        <v>0</v>
      </c>
      <c r="BH195" s="4">
        <f t="shared" si="136"/>
        <v>0</v>
      </c>
      <c r="BI195" s="4">
        <f t="shared" si="136"/>
        <v>0</v>
      </c>
      <c r="BJ195" s="4">
        <f t="shared" si="115"/>
        <v>68.729495603901199</v>
      </c>
      <c r="BK195" s="4">
        <f t="shared" si="112"/>
        <v>81929.082277860885</v>
      </c>
      <c r="BL195" s="4">
        <f t="shared" si="120"/>
        <v>1.0073812897609</v>
      </c>
      <c r="BM195" s="4">
        <f t="shared" si="106"/>
        <v>1366551.8310354373</v>
      </c>
      <c r="BN195" s="18">
        <f t="shared" si="121"/>
        <v>1.0068707226097844</v>
      </c>
      <c r="BO195" s="4">
        <f t="shared" si="107"/>
        <v>5.9953146611192318</v>
      </c>
      <c r="BP195" s="27"/>
      <c r="BQ195" s="4">
        <f>I195+AJ195+BK195+SUM(J$11:J195)</f>
        <v>4999999.9999999981</v>
      </c>
      <c r="BR195" s="27"/>
      <c r="BS195">
        <f t="shared" si="99"/>
        <v>184</v>
      </c>
      <c r="BT195" s="11">
        <f t="shared" si="100"/>
        <v>0.46928444835299765</v>
      </c>
      <c r="BU195" s="9">
        <f t="shared" si="128"/>
        <v>75.117873903330121</v>
      </c>
      <c r="BV195" s="9">
        <f t="shared" si="128"/>
        <v>75.796156060632896</v>
      </c>
      <c r="BW195" s="9">
        <f t="shared" si="128"/>
        <v>81.351973997933769</v>
      </c>
      <c r="BX195" s="9">
        <f t="shared" si="128"/>
        <v>87.303137411441227</v>
      </c>
      <c r="BY195" s="9">
        <f t="shared" si="128"/>
        <v>93.675955228919236</v>
      </c>
      <c r="BZ195" s="9">
        <f t="shared" si="128"/>
        <v>100.49820627752766</v>
      </c>
      <c r="CA195" s="9">
        <f t="shared" si="128"/>
        <v>107.79917683055838</v>
      </c>
      <c r="CB195" s="9">
        <f t="shared" si="128"/>
        <v>115.60969108671931</v>
      </c>
      <c r="CC195" s="9">
        <f t="shared" si="128"/>
        <v>123.96213284637511</v>
      </c>
      <c r="CD195" s="9">
        <f t="shared" ref="CD195:CM240" si="139">W195*$E195*$BT195*CD$7</f>
        <v>132.89045640447904</v>
      </c>
      <c r="CE195" s="9">
        <f t="shared" si="139"/>
        <v>0</v>
      </c>
      <c r="CF195" s="9">
        <f t="shared" si="139"/>
        <v>0</v>
      </c>
      <c r="CG195" s="9">
        <f t="shared" si="139"/>
        <v>0</v>
      </c>
      <c r="CH195" s="9">
        <f t="shared" si="139"/>
        <v>0</v>
      </c>
      <c r="CI195" s="9">
        <f t="shared" si="134"/>
        <v>0</v>
      </c>
      <c r="CJ195" s="9">
        <f t="shared" si="134"/>
        <v>0</v>
      </c>
      <c r="CK195" s="9">
        <f t="shared" si="134"/>
        <v>0</v>
      </c>
      <c r="CL195" s="9">
        <f t="shared" si="134"/>
        <v>0</v>
      </c>
      <c r="CM195" s="9">
        <f t="shared" si="134"/>
        <v>0</v>
      </c>
      <c r="CN195" s="9">
        <f t="shared" si="133"/>
        <v>0</v>
      </c>
      <c r="CO195" s="9">
        <f t="shared" si="133"/>
        <v>0</v>
      </c>
      <c r="CP195" s="9">
        <f t="shared" si="133"/>
        <v>0</v>
      </c>
      <c r="CQ195" s="9">
        <f t="shared" si="118"/>
        <v>994.00476004791676</v>
      </c>
      <c r="CR195" s="27"/>
    </row>
    <row r="196" spans="2:96" x14ac:dyDescent="0.2">
      <c r="B196" s="1">
        <f t="shared" si="113"/>
        <v>44045</v>
      </c>
      <c r="C196" s="8">
        <f t="shared" si="108"/>
        <v>26.428571428571427</v>
      </c>
      <c r="D196">
        <f t="shared" si="116"/>
        <v>185</v>
      </c>
      <c r="E196" s="14">
        <f t="shared" si="114"/>
        <v>0.15</v>
      </c>
      <c r="F196" s="3">
        <f t="shared" si="109"/>
        <v>2.8576511180631639</v>
      </c>
      <c r="G196" s="3">
        <f t="shared" si="101"/>
        <v>1.4189999999999996</v>
      </c>
      <c r="H196" s="27"/>
      <c r="I196" s="4">
        <f t="shared" si="110"/>
        <v>1134931.7771800864</v>
      </c>
      <c r="J196" s="4"/>
      <c r="K196" s="4">
        <f t="shared" si="102"/>
        <v>1367545.8357954854</v>
      </c>
      <c r="L196" s="4">
        <f t="shared" si="127"/>
        <v>1.0063950759350573</v>
      </c>
      <c r="N196" s="4">
        <f t="shared" si="117"/>
        <v>994.00476004791676</v>
      </c>
      <c r="O196" s="4">
        <f t="shared" si="137"/>
        <v>1003.0988201568896</v>
      </c>
      <c r="P196" s="4">
        <f t="shared" si="137"/>
        <v>1076.7620977944521</v>
      </c>
      <c r="Q196" s="4">
        <f t="shared" si="137"/>
        <v>1155.688187032363</v>
      </c>
      <c r="R196" s="4">
        <f t="shared" si="137"/>
        <v>1240.2305640405036</v>
      </c>
      <c r="S196" s="4">
        <f t="shared" si="137"/>
        <v>1330.7629741078458</v>
      </c>
      <c r="T196" s="4">
        <f t="shared" si="137"/>
        <v>1427.6800439511192</v>
      </c>
      <c r="U196" s="4">
        <f t="shared" si="137"/>
        <v>1531.3978151046877</v>
      </c>
      <c r="V196" s="4">
        <f t="shared" si="137"/>
        <v>1642.3541769100239</v>
      </c>
      <c r="W196" s="4">
        <f t="shared" si="137"/>
        <v>1761.0091744489305</v>
      </c>
      <c r="X196" s="4">
        <f t="shared" si="137"/>
        <v>1887.845163288802</v>
      </c>
      <c r="Y196" s="4">
        <f t="shared" si="137"/>
        <v>2023.3667791326493</v>
      </c>
      <c r="Z196" s="4">
        <f t="shared" si="137"/>
        <v>2168.1006864030833</v>
      </c>
      <c r="AA196" s="4">
        <f t="shared" si="137"/>
        <v>2322.595065462277</v>
      </c>
      <c r="AB196" s="4">
        <f t="shared" si="137"/>
        <v>2487.4187936193939</v>
      </c>
      <c r="AC196" s="4">
        <f t="shared" si="137"/>
        <v>2663.1602703627436</v>
      </c>
      <c r="AD196" s="4">
        <f t="shared" si="137"/>
        <v>2850.4258324597381</v>
      </c>
      <c r="AE196" s="4">
        <f t="shared" si="135"/>
        <v>3049.8376998054041</v>
      </c>
      <c r="AF196" s="4">
        <f t="shared" si="135"/>
        <v>3262.0313883157378</v>
      </c>
      <c r="AG196" s="4">
        <f t="shared" si="135"/>
        <v>3487.6525219402151</v>
      </c>
      <c r="AH196" s="4">
        <f t="shared" si="135"/>
        <v>3727.3529722382655</v>
      </c>
      <c r="AI196" s="4">
        <f t="shared" si="104"/>
        <v>1242459.9501467359</v>
      </c>
      <c r="AJ196" s="4">
        <f t="shared" si="111"/>
        <v>1285552.725933359</v>
      </c>
      <c r="AK196" s="27"/>
      <c r="AL196">
        <f t="shared" si="97"/>
        <v>185</v>
      </c>
      <c r="AM196" s="4"/>
      <c r="AN196" s="4"/>
      <c r="AO196" s="4">
        <f t="shared" si="138"/>
        <v>64.027584265333374</v>
      </c>
      <c r="AP196" s="4">
        <f t="shared" si="138"/>
        <v>0</v>
      </c>
      <c r="AQ196" s="4">
        <f t="shared" si="138"/>
        <v>0</v>
      </c>
      <c r="AR196" s="4">
        <f t="shared" si="138"/>
        <v>0</v>
      </c>
      <c r="AS196" s="4">
        <f t="shared" si="138"/>
        <v>0</v>
      </c>
      <c r="AT196" s="4">
        <f t="shared" si="138"/>
        <v>0</v>
      </c>
      <c r="AU196" s="4">
        <f t="shared" si="138"/>
        <v>0</v>
      </c>
      <c r="AV196" s="4">
        <f t="shared" si="138"/>
        <v>0</v>
      </c>
      <c r="AW196" s="4">
        <f t="shared" si="138"/>
        <v>0</v>
      </c>
      <c r="AX196" s="4">
        <f t="shared" si="138"/>
        <v>0</v>
      </c>
      <c r="AY196" s="4">
        <f t="shared" si="138"/>
        <v>0</v>
      </c>
      <c r="AZ196" s="4">
        <f t="shared" si="138"/>
        <v>0</v>
      </c>
      <c r="BA196" s="4">
        <f t="shared" si="138"/>
        <v>0</v>
      </c>
      <c r="BB196" s="4">
        <f t="shared" si="138"/>
        <v>0</v>
      </c>
      <c r="BC196" s="4">
        <f t="shared" si="138"/>
        <v>0</v>
      </c>
      <c r="BD196" s="4">
        <f t="shared" si="138"/>
        <v>0</v>
      </c>
      <c r="BE196" s="4">
        <f t="shared" si="136"/>
        <v>0</v>
      </c>
      <c r="BF196" s="4">
        <f t="shared" si="136"/>
        <v>0</v>
      </c>
      <c r="BG196" s="4">
        <f t="shared" si="136"/>
        <v>0</v>
      </c>
      <c r="BH196" s="4">
        <f t="shared" si="136"/>
        <v>0</v>
      </c>
      <c r="BI196" s="4">
        <f t="shared" si="136"/>
        <v>0</v>
      </c>
      <c r="BJ196" s="4">
        <f t="shared" si="115"/>
        <v>64.027584265333374</v>
      </c>
      <c r="BK196" s="4">
        <f t="shared" si="112"/>
        <v>81993.109862126221</v>
      </c>
      <c r="BL196" s="4">
        <f t="shared" si="120"/>
        <v>1.0068707226097842</v>
      </c>
      <c r="BM196" s="4">
        <f t="shared" si="106"/>
        <v>1367545.8357954852</v>
      </c>
      <c r="BN196" s="18">
        <f t="shared" si="121"/>
        <v>1.0063950759350573</v>
      </c>
      <c r="BO196" s="4">
        <f t="shared" si="107"/>
        <v>5.9956388821462649</v>
      </c>
      <c r="BP196" s="27"/>
      <c r="BQ196" s="4">
        <f>I196+AJ196+BK196+SUM(J$11:J196)</f>
        <v>4999999.9999999981</v>
      </c>
      <c r="BR196" s="27"/>
      <c r="BS196">
        <f t="shared" si="99"/>
        <v>185</v>
      </c>
      <c r="BT196" s="11">
        <f t="shared" si="100"/>
        <v>0.46888619849465463</v>
      </c>
      <c r="BU196" s="9">
        <f t="shared" ref="BU196:CC224" si="140">N196*$E196*$BT196*BU$7</f>
        <v>69.911266983668853</v>
      </c>
      <c r="BV196" s="9">
        <f t="shared" si="140"/>
        <v>70.550878874675576</v>
      </c>
      <c r="BW196" s="9">
        <f t="shared" si="140"/>
        <v>75.731833007695528</v>
      </c>
      <c r="BX196" s="9">
        <f t="shared" si="140"/>
        <v>81.282936099417611</v>
      </c>
      <c r="BY196" s="9">
        <f t="shared" si="140"/>
        <v>87.229049164474944</v>
      </c>
      <c r="BZ196" s="9">
        <f t="shared" si="140"/>
        <v>93.596458804030249</v>
      </c>
      <c r="CA196" s="9">
        <f t="shared" si="140"/>
        <v>100.41292027123825</v>
      </c>
      <c r="CB196" s="9">
        <f t="shared" si="140"/>
        <v>107.70769498611855</v>
      </c>
      <c r="CC196" s="9">
        <f t="shared" si="140"/>
        <v>115.51158098897378</v>
      </c>
      <c r="CD196" s="9">
        <f t="shared" si="139"/>
        <v>123.85693459823536</v>
      </c>
      <c r="CE196" s="9">
        <f t="shared" si="139"/>
        <v>0</v>
      </c>
      <c r="CF196" s="9">
        <f t="shared" si="139"/>
        <v>0</v>
      </c>
      <c r="CG196" s="9">
        <f t="shared" si="139"/>
        <v>0</v>
      </c>
      <c r="CH196" s="9">
        <f t="shared" si="139"/>
        <v>0</v>
      </c>
      <c r="CI196" s="9">
        <f t="shared" si="134"/>
        <v>0</v>
      </c>
      <c r="CJ196" s="9">
        <f t="shared" si="134"/>
        <v>0</v>
      </c>
      <c r="CK196" s="9">
        <f t="shared" si="134"/>
        <v>0</v>
      </c>
      <c r="CL196" s="9">
        <f t="shared" si="134"/>
        <v>0</v>
      </c>
      <c r="CM196" s="9">
        <f t="shared" si="134"/>
        <v>0</v>
      </c>
      <c r="CN196" s="9">
        <f t="shared" si="133"/>
        <v>0</v>
      </c>
      <c r="CO196" s="9">
        <f t="shared" si="133"/>
        <v>0</v>
      </c>
      <c r="CP196" s="9">
        <f t="shared" si="133"/>
        <v>0</v>
      </c>
      <c r="CQ196" s="9">
        <f t="shared" si="118"/>
        <v>925.79155377852874</v>
      </c>
      <c r="CR196" s="27"/>
    </row>
    <row r="197" spans="2:96" x14ac:dyDescent="0.2">
      <c r="B197" s="1">
        <f t="shared" si="113"/>
        <v>44046</v>
      </c>
      <c r="C197" s="8">
        <f t="shared" si="108"/>
        <v>26.571428571428573</v>
      </c>
      <c r="D197">
        <f t="shared" si="116"/>
        <v>186</v>
      </c>
      <c r="E197" s="14">
        <f t="shared" si="114"/>
        <v>0.15</v>
      </c>
      <c r="F197" s="3">
        <f t="shared" si="109"/>
        <v>2.8576511180631639</v>
      </c>
      <c r="G197" s="3">
        <f t="shared" si="101"/>
        <v>1.4189999999999996</v>
      </c>
      <c r="H197" s="27"/>
      <c r="I197" s="4">
        <f t="shared" si="110"/>
        <v>1134005.9856263078</v>
      </c>
      <c r="J197" s="4"/>
      <c r="K197" s="4">
        <f t="shared" si="102"/>
        <v>1368471.627349264</v>
      </c>
      <c r="L197" s="4">
        <f t="shared" si="127"/>
        <v>1.0059520142416316</v>
      </c>
      <c r="N197" s="4">
        <f t="shared" si="117"/>
        <v>925.79155377852874</v>
      </c>
      <c r="O197" s="4">
        <f t="shared" si="137"/>
        <v>934.36447444504165</v>
      </c>
      <c r="P197" s="4">
        <f t="shared" si="137"/>
        <v>1003.0988201568896</v>
      </c>
      <c r="Q197" s="4">
        <f t="shared" si="137"/>
        <v>1076.7620977944521</v>
      </c>
      <c r="R197" s="4">
        <f t="shared" si="137"/>
        <v>1155.688187032363</v>
      </c>
      <c r="S197" s="4">
        <f t="shared" si="137"/>
        <v>1240.2305640405036</v>
      </c>
      <c r="T197" s="4">
        <f t="shared" si="137"/>
        <v>1330.7629741078458</v>
      </c>
      <c r="U197" s="4">
        <f t="shared" si="137"/>
        <v>1427.6800439511192</v>
      </c>
      <c r="V197" s="4">
        <f t="shared" si="137"/>
        <v>1531.3978151046877</v>
      </c>
      <c r="W197" s="4">
        <f t="shared" si="137"/>
        <v>1642.3541769100239</v>
      </c>
      <c r="X197" s="4">
        <f t="shared" si="137"/>
        <v>1761.0091744489305</v>
      </c>
      <c r="Y197" s="4">
        <f t="shared" si="137"/>
        <v>1887.845163288802</v>
      </c>
      <c r="Z197" s="4">
        <f t="shared" si="137"/>
        <v>2023.3667791326493</v>
      </c>
      <c r="AA197" s="4">
        <f t="shared" si="137"/>
        <v>2168.1006864030833</v>
      </c>
      <c r="AB197" s="4">
        <f t="shared" si="137"/>
        <v>2322.595065462277</v>
      </c>
      <c r="AC197" s="4">
        <f t="shared" si="137"/>
        <v>2487.4187936193939</v>
      </c>
      <c r="AD197" s="4">
        <f t="shared" si="137"/>
        <v>2663.1602703627436</v>
      </c>
      <c r="AE197" s="4">
        <f t="shared" si="135"/>
        <v>2850.4258324597381</v>
      </c>
      <c r="AF197" s="4">
        <f t="shared" si="135"/>
        <v>3049.8376998054041</v>
      </c>
      <c r="AG197" s="4">
        <f t="shared" si="135"/>
        <v>3262.0313883157378</v>
      </c>
      <c r="AH197" s="4">
        <f t="shared" si="135"/>
        <v>3487.6525219402151</v>
      </c>
      <c r="AI197" s="4">
        <f t="shared" si="104"/>
        <v>1246187.3031189742</v>
      </c>
      <c r="AJ197" s="4">
        <f t="shared" si="111"/>
        <v>1286418.8772015346</v>
      </c>
      <c r="AK197" s="27"/>
      <c r="AL197">
        <f t="shared" si="97"/>
        <v>186</v>
      </c>
      <c r="AM197" s="4"/>
      <c r="AN197" s="4"/>
      <c r="AO197" s="4">
        <f t="shared" si="138"/>
        <v>59.640285602875004</v>
      </c>
      <c r="AP197" s="4">
        <f t="shared" si="138"/>
        <v>0</v>
      </c>
      <c r="AQ197" s="4">
        <f t="shared" si="138"/>
        <v>0</v>
      </c>
      <c r="AR197" s="4">
        <f t="shared" si="138"/>
        <v>0</v>
      </c>
      <c r="AS197" s="4">
        <f t="shared" si="138"/>
        <v>0</v>
      </c>
      <c r="AT197" s="4">
        <f t="shared" si="138"/>
        <v>0</v>
      </c>
      <c r="AU197" s="4">
        <f t="shared" si="138"/>
        <v>0</v>
      </c>
      <c r="AV197" s="4">
        <f t="shared" si="138"/>
        <v>0</v>
      </c>
      <c r="AW197" s="4">
        <f t="shared" si="138"/>
        <v>0</v>
      </c>
      <c r="AX197" s="4">
        <f t="shared" si="138"/>
        <v>0</v>
      </c>
      <c r="AY197" s="4">
        <f t="shared" si="138"/>
        <v>0</v>
      </c>
      <c r="AZ197" s="4">
        <f t="shared" si="138"/>
        <v>0</v>
      </c>
      <c r="BA197" s="4">
        <f t="shared" si="138"/>
        <v>0</v>
      </c>
      <c r="BB197" s="4">
        <f t="shared" si="138"/>
        <v>0</v>
      </c>
      <c r="BC197" s="4">
        <f t="shared" si="138"/>
        <v>0</v>
      </c>
      <c r="BD197" s="4">
        <f t="shared" si="138"/>
        <v>0</v>
      </c>
      <c r="BE197" s="4">
        <f t="shared" si="136"/>
        <v>0</v>
      </c>
      <c r="BF197" s="4">
        <f t="shared" si="136"/>
        <v>0</v>
      </c>
      <c r="BG197" s="4">
        <f t="shared" si="136"/>
        <v>0</v>
      </c>
      <c r="BH197" s="4">
        <f t="shared" si="136"/>
        <v>0</v>
      </c>
      <c r="BI197" s="4">
        <f t="shared" si="136"/>
        <v>0</v>
      </c>
      <c r="BJ197" s="4">
        <f t="shared" si="115"/>
        <v>59.640285602875004</v>
      </c>
      <c r="BK197" s="4">
        <f t="shared" si="112"/>
        <v>82052.750147729093</v>
      </c>
      <c r="BL197" s="4">
        <f t="shared" si="120"/>
        <v>1.0063950759350571</v>
      </c>
      <c r="BM197" s="4">
        <f t="shared" si="106"/>
        <v>1368471.6273492638</v>
      </c>
      <c r="BN197" s="18">
        <f t="shared" si="121"/>
        <v>1.0059520142416316</v>
      </c>
      <c r="BO197" s="4">
        <f t="shared" si="107"/>
        <v>5.9959409101280139</v>
      </c>
      <c r="BP197" s="27"/>
      <c r="BQ197" s="4">
        <f>I197+AJ197+BK197+SUM(J$11:J197)</f>
        <v>4999999.9999999972</v>
      </c>
      <c r="BR197" s="27"/>
      <c r="BS197">
        <f t="shared" si="99"/>
        <v>186</v>
      </c>
      <c r="BT197" s="11">
        <f t="shared" si="100"/>
        <v>0.46851526070568478</v>
      </c>
      <c r="BU197" s="9">
        <f t="shared" si="140"/>
        <v>65.062120676650252</v>
      </c>
      <c r="BV197" s="9">
        <f t="shared" si="140"/>
        <v>65.664602300812319</v>
      </c>
      <c r="BW197" s="9">
        <f t="shared" si="140"/>
        <v>70.495065785905481</v>
      </c>
      <c r="BX197" s="9">
        <f t="shared" si="140"/>
        <v>75.671921244925173</v>
      </c>
      <c r="BY197" s="9">
        <f t="shared" si="140"/>
        <v>81.218632836292159</v>
      </c>
      <c r="BZ197" s="9">
        <f t="shared" si="140"/>
        <v>87.16004190698925</v>
      </c>
      <c r="CA197" s="9">
        <f t="shared" si="140"/>
        <v>93.522414262741478</v>
      </c>
      <c r="CB197" s="9">
        <f t="shared" si="140"/>
        <v>100.33348319940932</v>
      </c>
      <c r="CC197" s="9">
        <f t="shared" si="140"/>
        <v>107.62248698818331</v>
      </c>
      <c r="CD197" s="9">
        <f t="shared" si="139"/>
        <v>115.42019930491053</v>
      </c>
      <c r="CE197" s="9">
        <f t="shared" si="139"/>
        <v>0</v>
      </c>
      <c r="CF197" s="9">
        <f t="shared" si="139"/>
        <v>0</v>
      </c>
      <c r="CG197" s="9">
        <f t="shared" si="139"/>
        <v>0</v>
      </c>
      <c r="CH197" s="9">
        <f t="shared" si="139"/>
        <v>0</v>
      </c>
      <c r="CI197" s="9">
        <f t="shared" si="134"/>
        <v>0</v>
      </c>
      <c r="CJ197" s="9">
        <f t="shared" si="134"/>
        <v>0</v>
      </c>
      <c r="CK197" s="9">
        <f t="shared" si="134"/>
        <v>0</v>
      </c>
      <c r="CL197" s="9">
        <f t="shared" si="134"/>
        <v>0</v>
      </c>
      <c r="CM197" s="9">
        <f t="shared" si="134"/>
        <v>0</v>
      </c>
      <c r="CN197" s="9">
        <f t="shared" si="133"/>
        <v>0</v>
      </c>
      <c r="CO197" s="9">
        <f t="shared" si="133"/>
        <v>0</v>
      </c>
      <c r="CP197" s="9">
        <f t="shared" si="133"/>
        <v>0</v>
      </c>
      <c r="CQ197" s="9">
        <f t="shared" si="118"/>
        <v>862.17096850681924</v>
      </c>
      <c r="CR197" s="27"/>
    </row>
    <row r="198" spans="2:96" x14ac:dyDescent="0.2">
      <c r="B198" s="1">
        <f t="shared" si="113"/>
        <v>44047</v>
      </c>
      <c r="C198" s="8">
        <f t="shared" si="108"/>
        <v>26.714285714285715</v>
      </c>
      <c r="D198">
        <f t="shared" si="116"/>
        <v>187</v>
      </c>
      <c r="E198" s="14">
        <f t="shared" si="114"/>
        <v>0.15</v>
      </c>
      <c r="F198" s="3">
        <f t="shared" si="109"/>
        <v>2.8576511180631639</v>
      </c>
      <c r="G198" s="3">
        <f t="shared" si="101"/>
        <v>1.4189999999999996</v>
      </c>
      <c r="H198" s="27"/>
      <c r="I198" s="4">
        <f t="shared" si="110"/>
        <v>1133143.8146578011</v>
      </c>
      <c r="J198" s="4"/>
      <c r="K198" s="4">
        <f t="shared" si="102"/>
        <v>1369333.7983177707</v>
      </c>
      <c r="L198" s="4">
        <f t="shared" si="127"/>
        <v>1.0055393511502346</v>
      </c>
      <c r="N198" s="4">
        <f t="shared" si="117"/>
        <v>862.17096850681924</v>
      </c>
      <c r="O198" s="4">
        <f t="shared" si="137"/>
        <v>870.24406055181691</v>
      </c>
      <c r="P198" s="4">
        <f t="shared" si="137"/>
        <v>934.36447444504165</v>
      </c>
      <c r="Q198" s="4">
        <f t="shared" si="137"/>
        <v>1003.0988201568896</v>
      </c>
      <c r="R198" s="4">
        <f t="shared" si="137"/>
        <v>1076.7620977944521</v>
      </c>
      <c r="S198" s="4">
        <f t="shared" si="137"/>
        <v>1155.688187032363</v>
      </c>
      <c r="T198" s="4">
        <f t="shared" si="137"/>
        <v>1240.2305640405036</v>
      </c>
      <c r="U198" s="4">
        <f t="shared" si="137"/>
        <v>1330.7629741078458</v>
      </c>
      <c r="V198" s="4">
        <f t="shared" si="137"/>
        <v>1427.6800439511192</v>
      </c>
      <c r="W198" s="4">
        <f t="shared" si="137"/>
        <v>1531.3978151046877</v>
      </c>
      <c r="X198" s="4">
        <f t="shared" si="137"/>
        <v>1642.3541769100239</v>
      </c>
      <c r="Y198" s="4">
        <f t="shared" si="137"/>
        <v>1761.0091744489305</v>
      </c>
      <c r="Z198" s="4">
        <f t="shared" si="137"/>
        <v>1887.845163288802</v>
      </c>
      <c r="AA198" s="4">
        <f t="shared" si="137"/>
        <v>2023.3667791326493</v>
      </c>
      <c r="AB198" s="4">
        <f t="shared" si="137"/>
        <v>2168.1006864030833</v>
      </c>
      <c r="AC198" s="4">
        <f t="shared" si="137"/>
        <v>2322.595065462277</v>
      </c>
      <c r="AD198" s="4">
        <f t="shared" si="137"/>
        <v>2487.4187936193939</v>
      </c>
      <c r="AE198" s="4">
        <f t="shared" si="135"/>
        <v>2663.1602703627436</v>
      </c>
      <c r="AF198" s="4">
        <f t="shared" si="135"/>
        <v>2850.4258324597381</v>
      </c>
      <c r="AG198" s="4">
        <f t="shared" si="135"/>
        <v>3049.8376998054041</v>
      </c>
      <c r="AH198" s="4">
        <f t="shared" si="135"/>
        <v>3262.0313883157378</v>
      </c>
      <c r="AI198" s="4">
        <f t="shared" si="104"/>
        <v>1249674.9556409144</v>
      </c>
      <c r="AJ198" s="4">
        <f t="shared" si="111"/>
        <v>1287225.5006768147</v>
      </c>
      <c r="AK198" s="27"/>
      <c r="AL198">
        <f t="shared" si="97"/>
        <v>187</v>
      </c>
      <c r="AM198" s="4"/>
      <c r="AN198" s="4"/>
      <c r="AO198" s="4">
        <f t="shared" si="138"/>
        <v>55.547493226711723</v>
      </c>
      <c r="AP198" s="4">
        <f t="shared" si="138"/>
        <v>0</v>
      </c>
      <c r="AQ198" s="4">
        <f t="shared" si="138"/>
        <v>0</v>
      </c>
      <c r="AR198" s="4">
        <f t="shared" si="138"/>
        <v>0</v>
      </c>
      <c r="AS198" s="4">
        <f t="shared" si="138"/>
        <v>0</v>
      </c>
      <c r="AT198" s="4">
        <f t="shared" si="138"/>
        <v>0</v>
      </c>
      <c r="AU198" s="4">
        <f t="shared" si="138"/>
        <v>0</v>
      </c>
      <c r="AV198" s="4">
        <f t="shared" si="138"/>
        <v>0</v>
      </c>
      <c r="AW198" s="4">
        <f t="shared" si="138"/>
        <v>0</v>
      </c>
      <c r="AX198" s="4">
        <f t="shared" si="138"/>
        <v>0</v>
      </c>
      <c r="AY198" s="4">
        <f t="shared" si="138"/>
        <v>0</v>
      </c>
      <c r="AZ198" s="4">
        <f t="shared" si="138"/>
        <v>0</v>
      </c>
      <c r="BA198" s="4">
        <f t="shared" si="138"/>
        <v>0</v>
      </c>
      <c r="BB198" s="4">
        <f t="shared" si="138"/>
        <v>0</v>
      </c>
      <c r="BC198" s="4">
        <f t="shared" si="138"/>
        <v>0</v>
      </c>
      <c r="BD198" s="4">
        <f t="shared" si="138"/>
        <v>0</v>
      </c>
      <c r="BE198" s="4">
        <f t="shared" si="136"/>
        <v>0</v>
      </c>
      <c r="BF198" s="4">
        <f t="shared" si="136"/>
        <v>0</v>
      </c>
      <c r="BG198" s="4">
        <f t="shared" si="136"/>
        <v>0</v>
      </c>
      <c r="BH198" s="4">
        <f t="shared" si="136"/>
        <v>0</v>
      </c>
      <c r="BI198" s="4">
        <f t="shared" si="136"/>
        <v>0</v>
      </c>
      <c r="BJ198" s="4">
        <f t="shared" si="115"/>
        <v>55.547493226711723</v>
      </c>
      <c r="BK198" s="4">
        <f t="shared" si="112"/>
        <v>82108.297640955803</v>
      </c>
      <c r="BL198" s="4">
        <f t="shared" si="120"/>
        <v>1.0059520142416314</v>
      </c>
      <c r="BM198" s="4">
        <f t="shared" si="106"/>
        <v>1369333.7983177705</v>
      </c>
      <c r="BN198" s="18">
        <f t="shared" si="121"/>
        <v>1.0055393511502346</v>
      </c>
      <c r="BO198" s="4">
        <f t="shared" si="107"/>
        <v>5.996222231703185</v>
      </c>
      <c r="BP198" s="27"/>
      <c r="BQ198" s="4">
        <f>I198+AJ198+BK198+SUM(J$11:J198)</f>
        <v>4999999.9999999981</v>
      </c>
      <c r="BR198" s="27"/>
      <c r="BS198">
        <f t="shared" si="99"/>
        <v>187</v>
      </c>
      <c r="BT198" s="11">
        <f t="shared" si="100"/>
        <v>0.4681697985008309</v>
      </c>
      <c r="BU198" s="9">
        <f t="shared" si="140"/>
        <v>60.546361289865558</v>
      </c>
      <c r="BV198" s="9">
        <f t="shared" si="140"/>
        <v>61.113297971263357</v>
      </c>
      <c r="BW198" s="9">
        <f t="shared" si="140"/>
        <v>65.61618415909048</v>
      </c>
      <c r="BX198" s="9">
        <f t="shared" si="140"/>
        <v>70.443085876390825</v>
      </c>
      <c r="BY198" s="9">
        <f t="shared" si="140"/>
        <v>75.616124153664089</v>
      </c>
      <c r="BZ198" s="9">
        <f t="shared" si="140"/>
        <v>81.158745847909785</v>
      </c>
      <c r="CA198" s="9">
        <f t="shared" si="140"/>
        <v>87.095773989212162</v>
      </c>
      <c r="CB198" s="9">
        <f t="shared" si="140"/>
        <v>93.45345501606549</v>
      </c>
      <c r="CC198" s="9">
        <f t="shared" si="140"/>
        <v>100.25950177503793</v>
      </c>
      <c r="CD198" s="9">
        <f t="shared" si="139"/>
        <v>107.54313097832615</v>
      </c>
      <c r="CE198" s="9">
        <f t="shared" si="139"/>
        <v>0</v>
      </c>
      <c r="CF198" s="9">
        <f t="shared" si="139"/>
        <v>0</v>
      </c>
      <c r="CG198" s="9">
        <f t="shared" si="139"/>
        <v>0</v>
      </c>
      <c r="CH198" s="9">
        <f t="shared" si="139"/>
        <v>0</v>
      </c>
      <c r="CI198" s="9">
        <f t="shared" si="134"/>
        <v>0</v>
      </c>
      <c r="CJ198" s="9">
        <f t="shared" si="134"/>
        <v>0</v>
      </c>
      <c r="CK198" s="9">
        <f t="shared" si="134"/>
        <v>0</v>
      </c>
      <c r="CL198" s="9">
        <f t="shared" si="134"/>
        <v>0</v>
      </c>
      <c r="CM198" s="9">
        <f t="shared" si="134"/>
        <v>0</v>
      </c>
      <c r="CN198" s="9">
        <f t="shared" si="133"/>
        <v>0</v>
      </c>
      <c r="CO198" s="9">
        <f t="shared" si="133"/>
        <v>0</v>
      </c>
      <c r="CP198" s="9">
        <f t="shared" si="133"/>
        <v>0</v>
      </c>
      <c r="CQ198" s="9">
        <f t="shared" si="118"/>
        <v>802.84566105682586</v>
      </c>
      <c r="CR198" s="27"/>
    </row>
    <row r="199" spans="2:96" x14ac:dyDescent="0.2">
      <c r="B199" s="1">
        <f t="shared" si="113"/>
        <v>44048</v>
      </c>
      <c r="C199" s="8">
        <f t="shared" si="108"/>
        <v>26.857142857142858</v>
      </c>
      <c r="D199">
        <f t="shared" si="116"/>
        <v>188</v>
      </c>
      <c r="E199" s="14">
        <f t="shared" si="114"/>
        <v>0.15</v>
      </c>
      <c r="F199" s="3">
        <f t="shared" si="109"/>
        <v>2.8576511180631639</v>
      </c>
      <c r="G199" s="3">
        <f t="shared" si="101"/>
        <v>1.4189999999999996</v>
      </c>
      <c r="H199" s="27"/>
      <c r="I199" s="4">
        <f t="shared" si="110"/>
        <v>1132340.9689967441</v>
      </c>
      <c r="J199" s="4"/>
      <c r="K199" s="4">
        <f t="shared" si="102"/>
        <v>1370136.6439788276</v>
      </c>
      <c r="L199" s="4">
        <f t="shared" si="127"/>
        <v>1.0051550408326013</v>
      </c>
      <c r="N199" s="4">
        <f t="shared" si="117"/>
        <v>802.84566105682586</v>
      </c>
      <c r="O199" s="4">
        <f t="shared" si="137"/>
        <v>810.44071039641005</v>
      </c>
      <c r="P199" s="4">
        <f t="shared" si="137"/>
        <v>870.24406055181691</v>
      </c>
      <c r="Q199" s="4">
        <f t="shared" si="137"/>
        <v>934.36447444504165</v>
      </c>
      <c r="R199" s="4">
        <f t="shared" si="137"/>
        <v>1003.0988201568896</v>
      </c>
      <c r="S199" s="4">
        <f t="shared" si="137"/>
        <v>1076.7620977944521</v>
      </c>
      <c r="T199" s="4">
        <f t="shared" si="137"/>
        <v>1155.688187032363</v>
      </c>
      <c r="U199" s="4">
        <f t="shared" si="137"/>
        <v>1240.2305640405036</v>
      </c>
      <c r="V199" s="4">
        <f t="shared" si="137"/>
        <v>1330.7629741078458</v>
      </c>
      <c r="W199" s="4">
        <f t="shared" si="137"/>
        <v>1427.6800439511192</v>
      </c>
      <c r="X199" s="4">
        <f t="shared" si="137"/>
        <v>1531.3978151046877</v>
      </c>
      <c r="Y199" s="4">
        <f t="shared" si="137"/>
        <v>1642.3541769100239</v>
      </c>
      <c r="Z199" s="4">
        <f t="shared" si="137"/>
        <v>1761.0091744489305</v>
      </c>
      <c r="AA199" s="4">
        <f t="shared" si="137"/>
        <v>1887.845163288802</v>
      </c>
      <c r="AB199" s="4">
        <f t="shared" si="137"/>
        <v>2023.3667791326493</v>
      </c>
      <c r="AC199" s="4">
        <f t="shared" si="137"/>
        <v>2168.1006864030833</v>
      </c>
      <c r="AD199" s="4">
        <f t="shared" si="137"/>
        <v>2322.595065462277</v>
      </c>
      <c r="AE199" s="4">
        <f t="shared" si="135"/>
        <v>2487.4187936193939</v>
      </c>
      <c r="AF199" s="4">
        <f t="shared" si="135"/>
        <v>2663.1602703627436</v>
      </c>
      <c r="AG199" s="4">
        <f t="shared" si="135"/>
        <v>2850.4258324597381</v>
      </c>
      <c r="AH199" s="4">
        <f t="shared" si="135"/>
        <v>3049.8376998054041</v>
      </c>
      <c r="AI199" s="4">
        <f t="shared" si="104"/>
        <v>1252936.9870292302</v>
      </c>
      <c r="AJ199" s="4">
        <f t="shared" si="111"/>
        <v>1287976.6160797612</v>
      </c>
      <c r="AK199" s="27"/>
      <c r="AL199">
        <f t="shared" si="97"/>
        <v>188</v>
      </c>
      <c r="AM199" s="4"/>
      <c r="AN199" s="4"/>
      <c r="AO199" s="4">
        <f t="shared" si="138"/>
        <v>51.730258110409153</v>
      </c>
      <c r="AP199" s="4">
        <f t="shared" si="138"/>
        <v>0</v>
      </c>
      <c r="AQ199" s="4">
        <f t="shared" si="138"/>
        <v>0</v>
      </c>
      <c r="AR199" s="4">
        <f t="shared" si="138"/>
        <v>0</v>
      </c>
      <c r="AS199" s="4">
        <f t="shared" si="138"/>
        <v>0</v>
      </c>
      <c r="AT199" s="4">
        <f t="shared" si="138"/>
        <v>0</v>
      </c>
      <c r="AU199" s="4">
        <f t="shared" si="138"/>
        <v>0</v>
      </c>
      <c r="AV199" s="4">
        <f t="shared" si="138"/>
        <v>0</v>
      </c>
      <c r="AW199" s="4">
        <f t="shared" si="138"/>
        <v>0</v>
      </c>
      <c r="AX199" s="4">
        <f t="shared" si="138"/>
        <v>0</v>
      </c>
      <c r="AY199" s="4">
        <f t="shared" si="138"/>
        <v>0</v>
      </c>
      <c r="AZ199" s="4">
        <f t="shared" si="138"/>
        <v>0</v>
      </c>
      <c r="BA199" s="4">
        <f t="shared" si="138"/>
        <v>0</v>
      </c>
      <c r="BB199" s="4">
        <f t="shared" si="138"/>
        <v>0</v>
      </c>
      <c r="BC199" s="4">
        <f t="shared" si="138"/>
        <v>0</v>
      </c>
      <c r="BD199" s="4">
        <f t="shared" si="138"/>
        <v>0</v>
      </c>
      <c r="BE199" s="4">
        <f t="shared" si="136"/>
        <v>0</v>
      </c>
      <c r="BF199" s="4">
        <f t="shared" si="136"/>
        <v>0</v>
      </c>
      <c r="BG199" s="4">
        <f t="shared" si="136"/>
        <v>0</v>
      </c>
      <c r="BH199" s="4">
        <f t="shared" si="136"/>
        <v>0</v>
      </c>
      <c r="BI199" s="4">
        <f t="shared" si="136"/>
        <v>0</v>
      </c>
      <c r="BJ199" s="4">
        <f t="shared" si="115"/>
        <v>51.730258110409153</v>
      </c>
      <c r="BK199" s="4">
        <f t="shared" si="112"/>
        <v>82160.027899066219</v>
      </c>
      <c r="BL199" s="4">
        <f t="shared" si="120"/>
        <v>1.0055393511502346</v>
      </c>
      <c r="BM199" s="4">
        <f t="shared" si="106"/>
        <v>1370136.6439788274</v>
      </c>
      <c r="BN199" s="18">
        <f t="shared" si="121"/>
        <v>1.0051550408326015</v>
      </c>
      <c r="BO199" s="4">
        <f t="shared" si="107"/>
        <v>5.9964842382783416</v>
      </c>
      <c r="BP199" s="27"/>
      <c r="BQ199" s="4">
        <f>I199+AJ199+BK199+SUM(J$11:J199)</f>
        <v>4999999.9999999972</v>
      </c>
      <c r="BR199" s="27"/>
      <c r="BS199">
        <f t="shared" si="99"/>
        <v>188</v>
      </c>
      <c r="BT199" s="11">
        <f t="shared" si="100"/>
        <v>0.46784809397687011</v>
      </c>
      <c r="BU199" s="9">
        <f t="shared" si="140"/>
        <v>56.341471842455441</v>
      </c>
      <c r="BV199" s="9">
        <f t="shared" si="140"/>
        <v>56.874471246033153</v>
      </c>
      <c r="BW199" s="9">
        <f t="shared" si="140"/>
        <v>61.071303753578924</v>
      </c>
      <c r="BX199" s="9">
        <f t="shared" si="140"/>
        <v>65.571095767321893</v>
      </c>
      <c r="BY199" s="9">
        <f t="shared" si="140"/>
        <v>70.3946806621272</v>
      </c>
      <c r="BZ199" s="9">
        <f t="shared" si="140"/>
        <v>75.564164267950588</v>
      </c>
      <c r="CA199" s="9">
        <f t="shared" si="140"/>
        <v>81.102977330201341</v>
      </c>
      <c r="CB199" s="9">
        <f t="shared" si="140"/>
        <v>87.035925821731212</v>
      </c>
      <c r="CC199" s="9">
        <f t="shared" si="140"/>
        <v>93.389238145701995</v>
      </c>
      <c r="CD199" s="9">
        <f t="shared" si="139"/>
        <v>100.19060810570178</v>
      </c>
      <c r="CE199" s="9">
        <f t="shared" si="139"/>
        <v>0</v>
      </c>
      <c r="CF199" s="9">
        <f t="shared" si="139"/>
        <v>0</v>
      </c>
      <c r="CG199" s="9">
        <f t="shared" si="139"/>
        <v>0</v>
      </c>
      <c r="CH199" s="9">
        <f t="shared" si="139"/>
        <v>0</v>
      </c>
      <c r="CI199" s="9">
        <f t="shared" si="134"/>
        <v>0</v>
      </c>
      <c r="CJ199" s="9">
        <f t="shared" si="134"/>
        <v>0</v>
      </c>
      <c r="CK199" s="9">
        <f t="shared" si="134"/>
        <v>0</v>
      </c>
      <c r="CL199" s="9">
        <f t="shared" si="134"/>
        <v>0</v>
      </c>
      <c r="CM199" s="9">
        <f t="shared" si="134"/>
        <v>0</v>
      </c>
      <c r="CN199" s="9">
        <f t="shared" si="133"/>
        <v>0</v>
      </c>
      <c r="CO199" s="9">
        <f t="shared" si="133"/>
        <v>0</v>
      </c>
      <c r="CP199" s="9">
        <f t="shared" si="133"/>
        <v>0</v>
      </c>
      <c r="CQ199" s="9">
        <f t="shared" si="118"/>
        <v>747.53593694280357</v>
      </c>
      <c r="CR199" s="27"/>
    </row>
    <row r="200" spans="2:96" x14ac:dyDescent="0.2">
      <c r="B200" s="1">
        <f t="shared" si="113"/>
        <v>44049</v>
      </c>
      <c r="C200" s="8">
        <f t="shared" si="108"/>
        <v>27</v>
      </c>
      <c r="D200">
        <f t="shared" si="116"/>
        <v>189</v>
      </c>
      <c r="E200" s="14">
        <f t="shared" si="114"/>
        <v>0.15</v>
      </c>
      <c r="F200" s="3">
        <f t="shared" si="109"/>
        <v>2.8576511180631639</v>
      </c>
      <c r="G200" s="3">
        <f t="shared" si="101"/>
        <v>1.4189999999999996</v>
      </c>
      <c r="H200" s="27"/>
      <c r="I200" s="4">
        <f t="shared" si="110"/>
        <v>1131593.4330598013</v>
      </c>
      <c r="J200" s="4"/>
      <c r="K200" s="4">
        <f t="shared" si="102"/>
        <v>1370884.1799157704</v>
      </c>
      <c r="L200" s="4">
        <f t="shared" si="127"/>
        <v>1.0047971698061668</v>
      </c>
      <c r="N200" s="4">
        <f t="shared" si="117"/>
        <v>747.53593694280357</v>
      </c>
      <c r="O200" s="4">
        <f t="shared" si="137"/>
        <v>754.6749213934163</v>
      </c>
      <c r="P200" s="4">
        <f t="shared" si="137"/>
        <v>810.44071039641005</v>
      </c>
      <c r="Q200" s="4">
        <f t="shared" si="137"/>
        <v>870.24406055181691</v>
      </c>
      <c r="R200" s="4">
        <f t="shared" si="137"/>
        <v>934.36447444504165</v>
      </c>
      <c r="S200" s="4">
        <f t="shared" si="137"/>
        <v>1003.0988201568896</v>
      </c>
      <c r="T200" s="4">
        <f t="shared" si="137"/>
        <v>1076.7620977944521</v>
      </c>
      <c r="U200" s="4">
        <f t="shared" si="137"/>
        <v>1155.688187032363</v>
      </c>
      <c r="V200" s="4">
        <f t="shared" si="137"/>
        <v>1240.2305640405036</v>
      </c>
      <c r="W200" s="4">
        <f t="shared" si="137"/>
        <v>1330.7629741078458</v>
      </c>
      <c r="X200" s="4">
        <f t="shared" si="137"/>
        <v>1427.6800439511192</v>
      </c>
      <c r="Y200" s="4">
        <f t="shared" si="137"/>
        <v>1531.3978151046877</v>
      </c>
      <c r="Z200" s="4">
        <f t="shared" si="137"/>
        <v>1642.3541769100239</v>
      </c>
      <c r="AA200" s="4">
        <f t="shared" si="137"/>
        <v>1761.0091744489305</v>
      </c>
      <c r="AB200" s="4">
        <f t="shared" si="137"/>
        <v>1887.845163288802</v>
      </c>
      <c r="AC200" s="4">
        <f t="shared" si="137"/>
        <v>2023.3667791326493</v>
      </c>
      <c r="AD200" s="4">
        <f t="shared" si="137"/>
        <v>2168.1006864030833</v>
      </c>
      <c r="AE200" s="4">
        <f t="shared" si="135"/>
        <v>2322.595065462277</v>
      </c>
      <c r="AF200" s="4">
        <f t="shared" si="135"/>
        <v>2487.4187936193939</v>
      </c>
      <c r="AG200" s="4">
        <f t="shared" si="135"/>
        <v>2663.1602703627436</v>
      </c>
      <c r="AH200" s="4">
        <f t="shared" si="135"/>
        <v>2850.4258324597381</v>
      </c>
      <c r="AI200" s="4">
        <f t="shared" si="104"/>
        <v>1255986.8247290356</v>
      </c>
      <c r="AJ200" s="4">
        <f t="shared" si="111"/>
        <v>1288675.9812770407</v>
      </c>
      <c r="AK200" s="27"/>
      <c r="AL200">
        <f t="shared" si="97"/>
        <v>189</v>
      </c>
      <c r="AM200" s="4"/>
      <c r="AN200" s="4"/>
      <c r="AO200" s="4">
        <f t="shared" si="138"/>
        <v>48.170739663409549</v>
      </c>
      <c r="AP200" s="4">
        <f t="shared" si="138"/>
        <v>0</v>
      </c>
      <c r="AQ200" s="4">
        <f t="shared" si="138"/>
        <v>0</v>
      </c>
      <c r="AR200" s="4">
        <f t="shared" si="138"/>
        <v>0</v>
      </c>
      <c r="AS200" s="4">
        <f t="shared" si="138"/>
        <v>0</v>
      </c>
      <c r="AT200" s="4">
        <f t="shared" si="138"/>
        <v>0</v>
      </c>
      <c r="AU200" s="4">
        <f t="shared" si="138"/>
        <v>0</v>
      </c>
      <c r="AV200" s="4">
        <f t="shared" si="138"/>
        <v>0</v>
      </c>
      <c r="AW200" s="4">
        <f t="shared" si="138"/>
        <v>0</v>
      </c>
      <c r="AX200" s="4">
        <f t="shared" si="138"/>
        <v>0</v>
      </c>
      <c r="AY200" s="4">
        <f t="shared" si="138"/>
        <v>0</v>
      </c>
      <c r="AZ200" s="4">
        <f t="shared" si="138"/>
        <v>0</v>
      </c>
      <c r="BA200" s="4">
        <f t="shared" si="138"/>
        <v>0</v>
      </c>
      <c r="BB200" s="4">
        <f t="shared" si="138"/>
        <v>0</v>
      </c>
      <c r="BC200" s="4">
        <f t="shared" si="138"/>
        <v>0</v>
      </c>
      <c r="BD200" s="4">
        <f t="shared" si="138"/>
        <v>0</v>
      </c>
      <c r="BE200" s="4">
        <f t="shared" si="136"/>
        <v>0</v>
      </c>
      <c r="BF200" s="4">
        <f t="shared" si="136"/>
        <v>0</v>
      </c>
      <c r="BG200" s="4">
        <f t="shared" si="136"/>
        <v>0</v>
      </c>
      <c r="BH200" s="4">
        <f t="shared" si="136"/>
        <v>0</v>
      </c>
      <c r="BI200" s="4">
        <f t="shared" si="136"/>
        <v>0</v>
      </c>
      <c r="BJ200" s="4">
        <f t="shared" si="115"/>
        <v>48.170739663409549</v>
      </c>
      <c r="BK200" s="4">
        <f t="shared" si="112"/>
        <v>82208.198638729635</v>
      </c>
      <c r="BL200" s="4">
        <f t="shared" si="120"/>
        <v>1.0051550408326013</v>
      </c>
      <c r="BM200" s="4">
        <f t="shared" si="106"/>
        <v>1370884.1799157704</v>
      </c>
      <c r="BN200" s="18">
        <f t="shared" si="121"/>
        <v>1.0047971698061671</v>
      </c>
      <c r="BO200" s="4">
        <f t="shared" si="107"/>
        <v>5.9967282315403665</v>
      </c>
      <c r="BP200" s="27"/>
      <c r="BQ200" s="4">
        <f>I200+AJ200+BK200+SUM(J$11:J200)</f>
        <v>4999999.9999999981</v>
      </c>
      <c r="BR200" s="27"/>
      <c r="BS200">
        <f t="shared" si="99"/>
        <v>189</v>
      </c>
      <c r="BT200" s="11">
        <f t="shared" si="100"/>
        <v>0.46754854081807246</v>
      </c>
      <c r="BU200" s="9">
        <f t="shared" si="140"/>
        <v>52.426400479001764</v>
      </c>
      <c r="BV200" s="9">
        <f t="shared" si="140"/>
        <v>52.927073743422795</v>
      </c>
      <c r="BW200" s="9">
        <f t="shared" si="140"/>
        <v>56.838055734810531</v>
      </c>
      <c r="BX200" s="9">
        <f t="shared" si="140"/>
        <v>61.032201099989443</v>
      </c>
      <c r="BY200" s="9">
        <f t="shared" si="140"/>
        <v>65.529111992853643</v>
      </c>
      <c r="BZ200" s="9">
        <f t="shared" si="140"/>
        <v>70.349608449102561</v>
      </c>
      <c r="CA200" s="9">
        <f t="shared" si="140"/>
        <v>75.515782144800411</v>
      </c>
      <c r="CB200" s="9">
        <f t="shared" si="140"/>
        <v>81.051048823149728</v>
      </c>
      <c r="CC200" s="9">
        <f t="shared" si="140"/>
        <v>86.980198574266851</v>
      </c>
      <c r="CD200" s="9">
        <f t="shared" si="139"/>
        <v>93.329443007826256</v>
      </c>
      <c r="CE200" s="9">
        <f t="shared" si="139"/>
        <v>0</v>
      </c>
      <c r="CF200" s="9">
        <f t="shared" si="139"/>
        <v>0</v>
      </c>
      <c r="CG200" s="9">
        <f t="shared" si="139"/>
        <v>0</v>
      </c>
      <c r="CH200" s="9">
        <f t="shared" si="139"/>
        <v>0</v>
      </c>
      <c r="CI200" s="9">
        <f t="shared" si="134"/>
        <v>0</v>
      </c>
      <c r="CJ200" s="9">
        <f t="shared" si="134"/>
        <v>0</v>
      </c>
      <c r="CK200" s="9">
        <f t="shared" si="134"/>
        <v>0</v>
      </c>
      <c r="CL200" s="9">
        <f t="shared" si="134"/>
        <v>0</v>
      </c>
      <c r="CM200" s="9">
        <f t="shared" si="134"/>
        <v>0</v>
      </c>
      <c r="CN200" s="9">
        <f t="shared" si="133"/>
        <v>0</v>
      </c>
      <c r="CO200" s="9">
        <f t="shared" si="133"/>
        <v>0</v>
      </c>
      <c r="CP200" s="9">
        <f t="shared" si="133"/>
        <v>0</v>
      </c>
      <c r="CQ200" s="9">
        <f t="shared" si="118"/>
        <v>695.97892404922402</v>
      </c>
      <c r="CR200" s="27"/>
    </row>
    <row r="201" spans="2:96" x14ac:dyDescent="0.2">
      <c r="B201" s="1">
        <f t="shared" si="113"/>
        <v>44050</v>
      </c>
      <c r="C201" s="8">
        <f t="shared" si="108"/>
        <v>27.142857142857142</v>
      </c>
      <c r="D201">
        <f t="shared" si="116"/>
        <v>190</v>
      </c>
      <c r="E201" s="14">
        <f t="shared" si="114"/>
        <v>0.15</v>
      </c>
      <c r="F201" s="3">
        <f t="shared" si="109"/>
        <v>2.8576511180631639</v>
      </c>
      <c r="G201" s="3">
        <f t="shared" si="101"/>
        <v>1.4189999999999996</v>
      </c>
      <c r="H201" s="27"/>
      <c r="I201" s="4">
        <f t="shared" si="110"/>
        <v>1130897.4541357521</v>
      </c>
      <c r="J201" s="4"/>
      <c r="K201" s="4">
        <f t="shared" si="102"/>
        <v>1371580.1588398197</v>
      </c>
      <c r="L201" s="4">
        <f t="shared" si="127"/>
        <v>1.0044639490930451</v>
      </c>
      <c r="N201" s="4">
        <f t="shared" si="117"/>
        <v>695.97892404922402</v>
      </c>
      <c r="O201" s="4">
        <f t="shared" si="137"/>
        <v>702.68378072623534</v>
      </c>
      <c r="P201" s="4">
        <f t="shared" si="137"/>
        <v>754.6749213934163</v>
      </c>
      <c r="Q201" s="4">
        <f t="shared" si="137"/>
        <v>810.44071039641005</v>
      </c>
      <c r="R201" s="4">
        <f t="shared" si="137"/>
        <v>870.24406055181691</v>
      </c>
      <c r="S201" s="4">
        <f t="shared" si="137"/>
        <v>934.36447444504165</v>
      </c>
      <c r="T201" s="4">
        <f t="shared" si="137"/>
        <v>1003.0988201568896</v>
      </c>
      <c r="U201" s="4">
        <f t="shared" si="137"/>
        <v>1076.7620977944521</v>
      </c>
      <c r="V201" s="4">
        <f t="shared" si="137"/>
        <v>1155.688187032363</v>
      </c>
      <c r="W201" s="4">
        <f t="shared" si="137"/>
        <v>1240.2305640405036</v>
      </c>
      <c r="X201" s="4">
        <f t="shared" si="137"/>
        <v>1330.7629741078458</v>
      </c>
      <c r="Y201" s="4">
        <f t="shared" si="137"/>
        <v>1427.6800439511192</v>
      </c>
      <c r="Z201" s="4">
        <f t="shared" si="137"/>
        <v>1531.3978151046877</v>
      </c>
      <c r="AA201" s="4">
        <f t="shared" si="137"/>
        <v>1642.3541769100239</v>
      </c>
      <c r="AB201" s="4">
        <f t="shared" si="137"/>
        <v>1761.0091744489305</v>
      </c>
      <c r="AC201" s="4">
        <f t="shared" si="137"/>
        <v>1887.845163288802</v>
      </c>
      <c r="AD201" s="4">
        <f t="shared" si="137"/>
        <v>2023.3667791326493</v>
      </c>
      <c r="AE201" s="4">
        <f t="shared" si="135"/>
        <v>2168.1006864030833</v>
      </c>
      <c r="AF201" s="4">
        <f t="shared" si="135"/>
        <v>2322.595065462277</v>
      </c>
      <c r="AG201" s="4">
        <f t="shared" si="135"/>
        <v>2487.4187936193939</v>
      </c>
      <c r="AH201" s="4">
        <f t="shared" si="135"/>
        <v>2663.1602703627436</v>
      </c>
      <c r="AI201" s="4">
        <f t="shared" si="104"/>
        <v>1258837.2505614953</v>
      </c>
      <c r="AJ201" s="4">
        <f t="shared" si="111"/>
        <v>1289327.1080448732</v>
      </c>
      <c r="AK201" s="27"/>
      <c r="AL201">
        <f t="shared" si="97"/>
        <v>190</v>
      </c>
      <c r="AM201" s="4"/>
      <c r="AN201" s="4"/>
      <c r="AO201" s="4">
        <f t="shared" si="138"/>
        <v>44.852156216568211</v>
      </c>
      <c r="AP201" s="4">
        <f t="shared" si="138"/>
        <v>0</v>
      </c>
      <c r="AQ201" s="4">
        <f t="shared" si="138"/>
        <v>0</v>
      </c>
      <c r="AR201" s="4">
        <f t="shared" si="138"/>
        <v>0</v>
      </c>
      <c r="AS201" s="4">
        <f t="shared" si="138"/>
        <v>0</v>
      </c>
      <c r="AT201" s="4">
        <f t="shared" si="138"/>
        <v>0</v>
      </c>
      <c r="AU201" s="4">
        <f t="shared" si="138"/>
        <v>0</v>
      </c>
      <c r="AV201" s="4">
        <f t="shared" si="138"/>
        <v>0</v>
      </c>
      <c r="AW201" s="4">
        <f t="shared" si="138"/>
        <v>0</v>
      </c>
      <c r="AX201" s="4">
        <f t="shared" si="138"/>
        <v>0</v>
      </c>
      <c r="AY201" s="4">
        <f t="shared" si="138"/>
        <v>0</v>
      </c>
      <c r="AZ201" s="4">
        <f t="shared" si="138"/>
        <v>0</v>
      </c>
      <c r="BA201" s="4">
        <f t="shared" si="138"/>
        <v>0</v>
      </c>
      <c r="BB201" s="4">
        <f t="shared" si="138"/>
        <v>0</v>
      </c>
      <c r="BC201" s="4">
        <f t="shared" si="138"/>
        <v>0</v>
      </c>
      <c r="BD201" s="4">
        <f t="shared" si="138"/>
        <v>0</v>
      </c>
      <c r="BE201" s="4">
        <f t="shared" si="136"/>
        <v>0</v>
      </c>
      <c r="BF201" s="4">
        <f t="shared" si="136"/>
        <v>0</v>
      </c>
      <c r="BG201" s="4">
        <f t="shared" si="136"/>
        <v>0</v>
      </c>
      <c r="BH201" s="4">
        <f t="shared" si="136"/>
        <v>0</v>
      </c>
      <c r="BI201" s="4">
        <f t="shared" si="136"/>
        <v>0</v>
      </c>
      <c r="BJ201" s="4">
        <f t="shared" si="115"/>
        <v>44.852156216568211</v>
      </c>
      <c r="BK201" s="4">
        <f t="shared" si="112"/>
        <v>82253.050794946204</v>
      </c>
      <c r="BL201" s="4">
        <f t="shared" si="120"/>
        <v>1.0047971698061668</v>
      </c>
      <c r="BM201" s="4">
        <f t="shared" si="106"/>
        <v>1371580.1588398195</v>
      </c>
      <c r="BN201" s="18">
        <f t="shared" si="121"/>
        <v>1.0044639490930451</v>
      </c>
      <c r="BO201" s="4">
        <f t="shared" si="107"/>
        <v>5.9969554287313187</v>
      </c>
      <c r="BP201" s="27"/>
      <c r="BQ201" s="4">
        <f>I201+AJ201+BK201+SUM(J$11:J201)</f>
        <v>4999999.9999999972</v>
      </c>
      <c r="BR201" s="27"/>
      <c r="BS201">
        <f t="shared" si="99"/>
        <v>190</v>
      </c>
      <c r="BT201" s="11">
        <f t="shared" si="100"/>
        <v>0.46726963762272211</v>
      </c>
      <c r="BU201" s="9">
        <f t="shared" si="140"/>
        <v>48.78147294502994</v>
      </c>
      <c r="BV201" s="9">
        <f t="shared" si="140"/>
        <v>49.251419337496849</v>
      </c>
      <c r="BW201" s="9">
        <f t="shared" si="140"/>
        <v>52.895501556368693</v>
      </c>
      <c r="BX201" s="9">
        <f t="shared" si="140"/>
        <v>56.804150559244796</v>
      </c>
      <c r="BY201" s="9">
        <f t="shared" si="140"/>
        <v>60.995794022606063</v>
      </c>
      <c r="BZ201" s="9">
        <f t="shared" si="140"/>
        <v>65.490022407221957</v>
      </c>
      <c r="CA201" s="9">
        <f t="shared" si="140"/>
        <v>70.307643329173473</v>
      </c>
      <c r="CB201" s="9">
        <f t="shared" si="140"/>
        <v>75.47073528634435</v>
      </c>
      <c r="CC201" s="9">
        <f t="shared" si="140"/>
        <v>81.002700053920933</v>
      </c>
      <c r="CD201" s="9">
        <f t="shared" si="139"/>
        <v>86.928312934174542</v>
      </c>
      <c r="CE201" s="9">
        <f t="shared" si="139"/>
        <v>0</v>
      </c>
      <c r="CF201" s="9">
        <f t="shared" si="139"/>
        <v>0</v>
      </c>
      <c r="CG201" s="9">
        <f t="shared" si="139"/>
        <v>0</v>
      </c>
      <c r="CH201" s="9">
        <f t="shared" si="139"/>
        <v>0</v>
      </c>
      <c r="CI201" s="9">
        <f t="shared" si="134"/>
        <v>0</v>
      </c>
      <c r="CJ201" s="9">
        <f t="shared" si="134"/>
        <v>0</v>
      </c>
      <c r="CK201" s="9">
        <f t="shared" si="134"/>
        <v>0</v>
      </c>
      <c r="CL201" s="9">
        <f t="shared" si="134"/>
        <v>0</v>
      </c>
      <c r="CM201" s="9">
        <f t="shared" si="134"/>
        <v>0</v>
      </c>
      <c r="CN201" s="9">
        <f t="shared" si="133"/>
        <v>0</v>
      </c>
      <c r="CO201" s="9">
        <f t="shared" si="133"/>
        <v>0</v>
      </c>
      <c r="CP201" s="9">
        <f t="shared" si="133"/>
        <v>0</v>
      </c>
      <c r="CQ201" s="9">
        <f t="shared" si="118"/>
        <v>647.92775243158155</v>
      </c>
      <c r="CR201" s="27"/>
    </row>
    <row r="202" spans="2:96" x14ac:dyDescent="0.2">
      <c r="B202" s="1">
        <f t="shared" si="113"/>
        <v>44051</v>
      </c>
      <c r="C202" s="8">
        <f t="shared" si="108"/>
        <v>27.285714285714285</v>
      </c>
      <c r="D202">
        <f t="shared" si="116"/>
        <v>191</v>
      </c>
      <c r="E202" s="14">
        <f t="shared" si="114"/>
        <v>0.15</v>
      </c>
      <c r="F202" s="3">
        <f t="shared" si="109"/>
        <v>2.8576511180631639</v>
      </c>
      <c r="G202" s="3">
        <f t="shared" si="101"/>
        <v>1.4189999999999996</v>
      </c>
      <c r="H202" s="27"/>
      <c r="I202" s="4">
        <f t="shared" si="110"/>
        <v>1130249.5263833206</v>
      </c>
      <c r="J202" s="4"/>
      <c r="K202" s="4">
        <f t="shared" si="102"/>
        <v>1372228.0865922512</v>
      </c>
      <c r="L202" s="4">
        <f t="shared" si="127"/>
        <v>1.0041537067441582</v>
      </c>
      <c r="N202" s="4">
        <f t="shared" si="117"/>
        <v>647.92775243158155</v>
      </c>
      <c r="O202" s="4">
        <f t="shared" si="137"/>
        <v>654.22018860627054</v>
      </c>
      <c r="P202" s="4">
        <f t="shared" si="137"/>
        <v>702.68378072623534</v>
      </c>
      <c r="Q202" s="4">
        <f t="shared" si="137"/>
        <v>754.6749213934163</v>
      </c>
      <c r="R202" s="4">
        <f t="shared" si="137"/>
        <v>810.44071039641005</v>
      </c>
      <c r="S202" s="4">
        <f t="shared" si="137"/>
        <v>870.24406055181691</v>
      </c>
      <c r="T202" s="4">
        <f t="shared" si="137"/>
        <v>934.36447444504165</v>
      </c>
      <c r="U202" s="4">
        <f t="shared" si="137"/>
        <v>1003.0988201568896</v>
      </c>
      <c r="V202" s="4">
        <f t="shared" si="137"/>
        <v>1076.7620977944521</v>
      </c>
      <c r="W202" s="4">
        <f t="shared" si="137"/>
        <v>1155.688187032363</v>
      </c>
      <c r="X202" s="4">
        <f t="shared" si="137"/>
        <v>1240.2305640405036</v>
      </c>
      <c r="Y202" s="4">
        <f t="shared" si="137"/>
        <v>1330.7629741078458</v>
      </c>
      <c r="Z202" s="4">
        <f t="shared" si="137"/>
        <v>1427.6800439511192</v>
      </c>
      <c r="AA202" s="4">
        <f t="shared" si="137"/>
        <v>1531.3978151046877</v>
      </c>
      <c r="AB202" s="4">
        <f t="shared" si="137"/>
        <v>1642.3541769100239</v>
      </c>
      <c r="AC202" s="4">
        <f t="shared" si="137"/>
        <v>1761.0091744489305</v>
      </c>
      <c r="AD202" s="4">
        <f t="shared" si="137"/>
        <v>1887.845163288802</v>
      </c>
      <c r="AE202" s="4">
        <f t="shared" si="135"/>
        <v>2023.3667791326493</v>
      </c>
      <c r="AF202" s="4">
        <f t="shared" si="135"/>
        <v>2168.1006864030833</v>
      </c>
      <c r="AG202" s="4">
        <f t="shared" si="135"/>
        <v>2322.595065462277</v>
      </c>
      <c r="AH202" s="4">
        <f t="shared" si="135"/>
        <v>2487.4187936193939</v>
      </c>
      <c r="AI202" s="4">
        <f t="shared" si="104"/>
        <v>1261500.4108318582</v>
      </c>
      <c r="AJ202" s="4">
        <f t="shared" si="111"/>
        <v>1289933.2770618619</v>
      </c>
      <c r="AK202" s="27"/>
      <c r="AL202">
        <f t="shared" si="97"/>
        <v>191</v>
      </c>
      <c r="AM202" s="4"/>
      <c r="AN202" s="4"/>
      <c r="AO202" s="4">
        <f t="shared" si="138"/>
        <v>41.758735442953437</v>
      </c>
      <c r="AP202" s="4">
        <f t="shared" si="138"/>
        <v>0</v>
      </c>
      <c r="AQ202" s="4">
        <f t="shared" si="138"/>
        <v>0</v>
      </c>
      <c r="AR202" s="4">
        <f t="shared" si="138"/>
        <v>0</v>
      </c>
      <c r="AS202" s="4">
        <f t="shared" si="138"/>
        <v>0</v>
      </c>
      <c r="AT202" s="4">
        <f t="shared" si="138"/>
        <v>0</v>
      </c>
      <c r="AU202" s="4">
        <f t="shared" si="138"/>
        <v>0</v>
      </c>
      <c r="AV202" s="4">
        <f t="shared" si="138"/>
        <v>0</v>
      </c>
      <c r="AW202" s="4">
        <f t="shared" si="138"/>
        <v>0</v>
      </c>
      <c r="AX202" s="4">
        <f t="shared" si="138"/>
        <v>0</v>
      </c>
      <c r="AY202" s="4">
        <f t="shared" si="138"/>
        <v>0</v>
      </c>
      <c r="AZ202" s="4">
        <f t="shared" si="138"/>
        <v>0</v>
      </c>
      <c r="BA202" s="4">
        <f t="shared" si="138"/>
        <v>0</v>
      </c>
      <c r="BB202" s="4">
        <f t="shared" si="138"/>
        <v>0</v>
      </c>
      <c r="BC202" s="4">
        <f t="shared" si="138"/>
        <v>0</v>
      </c>
      <c r="BD202" s="4">
        <f t="shared" si="138"/>
        <v>0</v>
      </c>
      <c r="BE202" s="4">
        <f t="shared" si="136"/>
        <v>0</v>
      </c>
      <c r="BF202" s="4">
        <f t="shared" si="136"/>
        <v>0</v>
      </c>
      <c r="BG202" s="4">
        <f t="shared" si="136"/>
        <v>0</v>
      </c>
      <c r="BH202" s="4">
        <f t="shared" si="136"/>
        <v>0</v>
      </c>
      <c r="BI202" s="4">
        <f t="shared" si="136"/>
        <v>0</v>
      </c>
      <c r="BJ202" s="4">
        <f t="shared" si="115"/>
        <v>41.758735442953437</v>
      </c>
      <c r="BK202" s="4">
        <f t="shared" si="112"/>
        <v>82294.80953038916</v>
      </c>
      <c r="BL202" s="4">
        <f t="shared" si="120"/>
        <v>1.0044639490930451</v>
      </c>
      <c r="BM202" s="4">
        <f t="shared" si="106"/>
        <v>1372228.0865922512</v>
      </c>
      <c r="BN202" s="18">
        <f t="shared" si="121"/>
        <v>1.0041537067441584</v>
      </c>
      <c r="BO202" s="4">
        <f t="shared" si="107"/>
        <v>5.9971669676837429</v>
      </c>
      <c r="BP202" s="27"/>
      <c r="BQ202" s="4">
        <f>I202+AJ202+BK202+SUM(J$11:J202)</f>
        <v>4999999.9999999981</v>
      </c>
      <c r="BR202" s="27"/>
      <c r="BS202">
        <f t="shared" si="99"/>
        <v>191</v>
      </c>
      <c r="BT202" s="11">
        <f t="shared" si="100"/>
        <v>0.46700998154948703</v>
      </c>
      <c r="BU202" s="9">
        <f t="shared" si="140"/>
        <v>45.388309156271021</v>
      </c>
      <c r="BV202" s="9">
        <f t="shared" si="140"/>
        <v>45.829103731547448</v>
      </c>
      <c r="BW202" s="9">
        <f t="shared" si="140"/>
        <v>49.224050920812445</v>
      </c>
      <c r="BX202" s="9">
        <f t="shared" si="140"/>
        <v>52.866108167369987</v>
      </c>
      <c r="BY202" s="9">
        <f t="shared" si="140"/>
        <v>56.772585181377089</v>
      </c>
      <c r="BZ202" s="9">
        <f t="shared" si="140"/>
        <v>60.961899399278209</v>
      </c>
      <c r="CA202" s="9">
        <f t="shared" si="140"/>
        <v>65.45363039566125</v>
      </c>
      <c r="CB202" s="9">
        <f t="shared" si="140"/>
        <v>70.26857422406718</v>
      </c>
      <c r="CC202" s="9">
        <f t="shared" si="140"/>
        <v>75.428797113626104</v>
      </c>
      <c r="CD202" s="9">
        <f t="shared" si="139"/>
        <v>80.95768783544159</v>
      </c>
      <c r="CE202" s="9">
        <f t="shared" si="139"/>
        <v>0</v>
      </c>
      <c r="CF202" s="9">
        <f t="shared" si="139"/>
        <v>0</v>
      </c>
      <c r="CG202" s="9">
        <f t="shared" si="139"/>
        <v>0</v>
      </c>
      <c r="CH202" s="9">
        <f t="shared" si="139"/>
        <v>0</v>
      </c>
      <c r="CI202" s="9">
        <f t="shared" si="134"/>
        <v>0</v>
      </c>
      <c r="CJ202" s="9">
        <f t="shared" si="134"/>
        <v>0</v>
      </c>
      <c r="CK202" s="9">
        <f t="shared" si="134"/>
        <v>0</v>
      </c>
      <c r="CL202" s="9">
        <f t="shared" si="134"/>
        <v>0</v>
      </c>
      <c r="CM202" s="9">
        <f t="shared" si="134"/>
        <v>0</v>
      </c>
      <c r="CN202" s="9">
        <f t="shared" si="133"/>
        <v>0</v>
      </c>
      <c r="CO202" s="9">
        <f t="shared" si="133"/>
        <v>0</v>
      </c>
      <c r="CP202" s="9">
        <f t="shared" si="133"/>
        <v>0</v>
      </c>
      <c r="CQ202" s="9">
        <f t="shared" si="118"/>
        <v>603.1507461254522</v>
      </c>
      <c r="CR202" s="27"/>
    </row>
    <row r="203" spans="2:96" x14ac:dyDescent="0.2">
      <c r="B203" s="1">
        <f t="shared" si="113"/>
        <v>44052</v>
      </c>
      <c r="C203" s="8">
        <f t="shared" si="108"/>
        <v>27.428571428571427</v>
      </c>
      <c r="D203">
        <f t="shared" si="116"/>
        <v>192</v>
      </c>
      <c r="E203" s="14">
        <f t="shared" si="114"/>
        <v>0.15</v>
      </c>
      <c r="F203" s="3">
        <f t="shared" si="109"/>
        <v>2.8576511180631639</v>
      </c>
      <c r="G203" s="3">
        <f t="shared" si="101"/>
        <v>1.4189999999999996</v>
      </c>
      <c r="H203" s="27"/>
      <c r="I203" s="4">
        <f t="shared" si="110"/>
        <v>1129646.3756371951</v>
      </c>
      <c r="J203" s="4"/>
      <c r="K203" s="4">
        <f t="shared" si="102"/>
        <v>1372831.2373383767</v>
      </c>
      <c r="L203" s="4">
        <f t="shared" si="127"/>
        <v>1.003864880726149</v>
      </c>
      <c r="N203" s="4">
        <f t="shared" si="117"/>
        <v>603.1507461254522</v>
      </c>
      <c r="O203" s="4">
        <f t="shared" si="137"/>
        <v>609.05208728568664</v>
      </c>
      <c r="P203" s="4">
        <f t="shared" si="137"/>
        <v>654.22018860627054</v>
      </c>
      <c r="Q203" s="4">
        <f t="shared" si="137"/>
        <v>702.68378072623534</v>
      </c>
      <c r="R203" s="4">
        <f t="shared" si="137"/>
        <v>754.6749213934163</v>
      </c>
      <c r="S203" s="4">
        <f t="shared" si="137"/>
        <v>810.44071039641005</v>
      </c>
      <c r="T203" s="4">
        <f t="shared" si="137"/>
        <v>870.24406055181691</v>
      </c>
      <c r="U203" s="4">
        <f t="shared" si="137"/>
        <v>934.36447444504165</v>
      </c>
      <c r="V203" s="4">
        <f t="shared" si="137"/>
        <v>1003.0988201568896</v>
      </c>
      <c r="W203" s="4">
        <f t="shared" si="137"/>
        <v>1076.7620977944521</v>
      </c>
      <c r="X203" s="4">
        <f t="shared" si="137"/>
        <v>1155.688187032363</v>
      </c>
      <c r="Y203" s="4">
        <f t="shared" si="137"/>
        <v>1240.2305640405036</v>
      </c>
      <c r="Z203" s="4">
        <f t="shared" si="137"/>
        <v>1330.7629741078458</v>
      </c>
      <c r="AA203" s="4">
        <f t="shared" si="137"/>
        <v>1427.6800439511192</v>
      </c>
      <c r="AB203" s="4">
        <f t="shared" si="137"/>
        <v>1531.3978151046877</v>
      </c>
      <c r="AC203" s="4">
        <f t="shared" si="137"/>
        <v>1642.3541769100239</v>
      </c>
      <c r="AD203" s="4">
        <f t="shared" ref="AD203:AH218" si="141">AC202*(1-AC$6)</f>
        <v>1761.0091744489305</v>
      </c>
      <c r="AE203" s="4">
        <f t="shared" si="141"/>
        <v>1887.845163288802</v>
      </c>
      <c r="AF203" s="4">
        <f t="shared" si="141"/>
        <v>2023.3667791326493</v>
      </c>
      <c r="AG203" s="4">
        <f t="shared" si="141"/>
        <v>2168.1006864030833</v>
      </c>
      <c r="AH203" s="4">
        <f t="shared" si="141"/>
        <v>2322.595065462277</v>
      </c>
      <c r="AI203" s="4">
        <f t="shared" si="104"/>
        <v>1263987.8296254775</v>
      </c>
      <c r="AJ203" s="4">
        <f t="shared" si="111"/>
        <v>1290497.5521428415</v>
      </c>
      <c r="AK203" s="27"/>
      <c r="AL203">
        <f t="shared" ref="AL203:AL266" si="142">D203</f>
        <v>192</v>
      </c>
      <c r="AM203" s="4"/>
      <c r="AN203" s="4"/>
      <c r="AO203" s="4">
        <f t="shared" si="138"/>
        <v>38.875665145894892</v>
      </c>
      <c r="AP203" s="4">
        <f t="shared" si="138"/>
        <v>0</v>
      </c>
      <c r="AQ203" s="4">
        <f t="shared" si="138"/>
        <v>0</v>
      </c>
      <c r="AR203" s="4">
        <f t="shared" si="138"/>
        <v>0</v>
      </c>
      <c r="AS203" s="4">
        <f t="shared" si="138"/>
        <v>0</v>
      </c>
      <c r="AT203" s="4">
        <f t="shared" si="138"/>
        <v>0</v>
      </c>
      <c r="AU203" s="4">
        <f t="shared" si="138"/>
        <v>0</v>
      </c>
      <c r="AV203" s="4">
        <f t="shared" si="138"/>
        <v>0</v>
      </c>
      <c r="AW203" s="4">
        <f t="shared" si="138"/>
        <v>0</v>
      </c>
      <c r="AX203" s="4">
        <f t="shared" si="138"/>
        <v>0</v>
      </c>
      <c r="AY203" s="4">
        <f t="shared" si="138"/>
        <v>0</v>
      </c>
      <c r="AZ203" s="4">
        <f t="shared" si="138"/>
        <v>0</v>
      </c>
      <c r="BA203" s="4">
        <f t="shared" si="138"/>
        <v>0</v>
      </c>
      <c r="BB203" s="4">
        <f t="shared" si="138"/>
        <v>0</v>
      </c>
      <c r="BC203" s="4">
        <f t="shared" si="138"/>
        <v>0</v>
      </c>
      <c r="BD203" s="4">
        <f t="shared" ref="BD203:BI218" si="143">AC202*BC$8</f>
        <v>0</v>
      </c>
      <c r="BE203" s="4">
        <f t="shared" si="143"/>
        <v>0</v>
      </c>
      <c r="BF203" s="4">
        <f t="shared" si="143"/>
        <v>0</v>
      </c>
      <c r="BG203" s="4">
        <f t="shared" si="143"/>
        <v>0</v>
      </c>
      <c r="BH203" s="4">
        <f t="shared" si="143"/>
        <v>0</v>
      </c>
      <c r="BI203" s="4">
        <f t="shared" si="143"/>
        <v>0</v>
      </c>
      <c r="BJ203" s="4">
        <f t="shared" si="115"/>
        <v>38.875665145894892</v>
      </c>
      <c r="BK203" s="4">
        <f t="shared" si="112"/>
        <v>82333.685195535058</v>
      </c>
      <c r="BL203" s="4">
        <f t="shared" si="120"/>
        <v>1.0041537067441584</v>
      </c>
      <c r="BM203" s="4">
        <f t="shared" si="106"/>
        <v>1372831.2373383765</v>
      </c>
      <c r="BN203" s="18">
        <f t="shared" si="121"/>
        <v>1.003864880726149</v>
      </c>
      <c r="BO203" s="4">
        <f t="shared" si="107"/>
        <v>5.9973639116168647</v>
      </c>
      <c r="BP203" s="27"/>
      <c r="BQ203" s="4">
        <f>I203+AJ203+BK203+SUM(J$11:J203)</f>
        <v>4999999.9999999981</v>
      </c>
      <c r="BR203" s="27"/>
      <c r="BS203">
        <f t="shared" ref="BS203:BS266" si="144">D203</f>
        <v>192</v>
      </c>
      <c r="BT203" s="11">
        <f t="shared" ref="BT203:BT266" si="145">I203/(I203+AJ203)</f>
        <v>0.46676826227992291</v>
      </c>
      <c r="BU203" s="9">
        <f t="shared" si="140"/>
        <v>42.229743849272438</v>
      </c>
      <c r="BV203" s="9">
        <f t="shared" si="140"/>
        <v>42.642927663044979</v>
      </c>
      <c r="BW203" s="9">
        <f t="shared" si="140"/>
        <v>45.805383087628847</v>
      </c>
      <c r="BX203" s="9">
        <f t="shared" si="140"/>
        <v>49.198573089280686</v>
      </c>
      <c r="BY203" s="9">
        <f t="shared" si="140"/>
        <v>52.838745246756353</v>
      </c>
      <c r="BZ203" s="9">
        <f t="shared" si="140"/>
        <v>56.74320031089578</v>
      </c>
      <c r="CA203" s="9">
        <f t="shared" si="140"/>
        <v>60.930346185479344</v>
      </c>
      <c r="CB203" s="9">
        <f t="shared" si="140"/>
        <v>65.419752310920828</v>
      </c>
      <c r="CC203" s="9">
        <f t="shared" si="140"/>
        <v>70.232203976950828</v>
      </c>
      <c r="CD203" s="9">
        <f t="shared" si="139"/>
        <v>75.38975599146012</v>
      </c>
      <c r="CE203" s="9">
        <f t="shared" si="139"/>
        <v>0</v>
      </c>
      <c r="CF203" s="9">
        <f t="shared" si="139"/>
        <v>0</v>
      </c>
      <c r="CG203" s="9">
        <f t="shared" si="139"/>
        <v>0</v>
      </c>
      <c r="CH203" s="9">
        <f t="shared" si="139"/>
        <v>0</v>
      </c>
      <c r="CI203" s="9">
        <f t="shared" si="134"/>
        <v>0</v>
      </c>
      <c r="CJ203" s="9">
        <f t="shared" si="134"/>
        <v>0</v>
      </c>
      <c r="CK203" s="9">
        <f t="shared" si="134"/>
        <v>0</v>
      </c>
      <c r="CL203" s="9">
        <f t="shared" si="134"/>
        <v>0</v>
      </c>
      <c r="CM203" s="9">
        <f t="shared" si="134"/>
        <v>0</v>
      </c>
      <c r="CN203" s="9">
        <f t="shared" si="133"/>
        <v>0</v>
      </c>
      <c r="CO203" s="9">
        <f t="shared" si="133"/>
        <v>0</v>
      </c>
      <c r="CP203" s="9">
        <f t="shared" si="133"/>
        <v>0</v>
      </c>
      <c r="CQ203" s="9">
        <f t="shared" si="118"/>
        <v>561.43063171169024</v>
      </c>
      <c r="CR203" s="27"/>
    </row>
    <row r="204" spans="2:96" x14ac:dyDescent="0.2">
      <c r="B204" s="1">
        <f t="shared" si="113"/>
        <v>44053</v>
      </c>
      <c r="C204" s="8">
        <f t="shared" si="108"/>
        <v>27.571428571428573</v>
      </c>
      <c r="D204">
        <f t="shared" si="116"/>
        <v>193</v>
      </c>
      <c r="E204" s="14">
        <f t="shared" si="114"/>
        <v>0.15</v>
      </c>
      <c r="F204" s="3">
        <f t="shared" si="109"/>
        <v>2.8576511180631639</v>
      </c>
      <c r="G204" s="3">
        <f t="shared" ref="G204:G267" si="146">E204*N$9</f>
        <v>1.4189999999999996</v>
      </c>
      <c r="H204" s="27"/>
      <c r="I204" s="4">
        <f t="shared" si="110"/>
        <v>1129084.9450054835</v>
      </c>
      <c r="J204" s="4"/>
      <c r="K204" s="4">
        <f t="shared" ref="K204:K267" si="147">K203+N204</f>
        <v>1373392.6679700883</v>
      </c>
      <c r="L204" s="4">
        <f t="shared" si="127"/>
        <v>1.003596012166037</v>
      </c>
      <c r="N204" s="4">
        <f t="shared" si="117"/>
        <v>561.43063171169024</v>
      </c>
      <c r="O204" s="4">
        <f t="shared" ref="O204:AD219" si="148">N203*(1-N$6)</f>
        <v>566.96170135792499</v>
      </c>
      <c r="P204" s="4">
        <f t="shared" si="148"/>
        <v>609.05208728568664</v>
      </c>
      <c r="Q204" s="4">
        <f t="shared" si="148"/>
        <v>654.22018860627054</v>
      </c>
      <c r="R204" s="4">
        <f t="shared" si="148"/>
        <v>702.68378072623534</v>
      </c>
      <c r="S204" s="4">
        <f t="shared" si="148"/>
        <v>754.6749213934163</v>
      </c>
      <c r="T204" s="4">
        <f t="shared" si="148"/>
        <v>810.44071039641005</v>
      </c>
      <c r="U204" s="4">
        <f t="shared" si="148"/>
        <v>870.24406055181691</v>
      </c>
      <c r="V204" s="4">
        <f t="shared" si="148"/>
        <v>934.36447444504165</v>
      </c>
      <c r="W204" s="4">
        <f t="shared" si="148"/>
        <v>1003.0988201568896</v>
      </c>
      <c r="X204" s="4">
        <f t="shared" si="148"/>
        <v>1076.7620977944521</v>
      </c>
      <c r="Y204" s="4">
        <f t="shared" si="148"/>
        <v>1155.688187032363</v>
      </c>
      <c r="Z204" s="4">
        <f t="shared" si="148"/>
        <v>1240.2305640405036</v>
      </c>
      <c r="AA204" s="4">
        <f t="shared" si="148"/>
        <v>1330.7629741078458</v>
      </c>
      <c r="AB204" s="4">
        <f t="shared" si="148"/>
        <v>1427.6800439511192</v>
      </c>
      <c r="AC204" s="4">
        <f t="shared" si="148"/>
        <v>1531.3978151046877</v>
      </c>
      <c r="AD204" s="4">
        <f t="shared" si="148"/>
        <v>1642.3541769100239</v>
      </c>
      <c r="AE204" s="4">
        <f t="shared" si="141"/>
        <v>1761.0091744489305</v>
      </c>
      <c r="AF204" s="4">
        <f t="shared" si="141"/>
        <v>1887.845163288802</v>
      </c>
      <c r="AG204" s="4">
        <f t="shared" si="141"/>
        <v>2023.3667791326493</v>
      </c>
      <c r="AH204" s="4">
        <f t="shared" si="141"/>
        <v>2168.1006864030833</v>
      </c>
      <c r="AI204" s="4">
        <f t="shared" ref="AI204:AI267" si="149">AI203+AH203*(1-AH$6)</f>
        <v>1266310.4246909397</v>
      </c>
      <c r="AJ204" s="4">
        <f t="shared" si="111"/>
        <v>1291022.7937297856</v>
      </c>
      <c r="AK204" s="27"/>
      <c r="AL204">
        <f t="shared" si="142"/>
        <v>193</v>
      </c>
      <c r="AM204" s="4"/>
      <c r="AN204" s="4"/>
      <c r="AO204" s="4">
        <f t="shared" ref="AO204:BD219" si="150">N203*AN$8</f>
        <v>36.189044767527129</v>
      </c>
      <c r="AP204" s="4">
        <f t="shared" si="150"/>
        <v>0</v>
      </c>
      <c r="AQ204" s="4">
        <f t="shared" si="150"/>
        <v>0</v>
      </c>
      <c r="AR204" s="4">
        <f t="shared" si="150"/>
        <v>0</v>
      </c>
      <c r="AS204" s="4">
        <f t="shared" si="150"/>
        <v>0</v>
      </c>
      <c r="AT204" s="4">
        <f t="shared" si="150"/>
        <v>0</v>
      </c>
      <c r="AU204" s="4">
        <f t="shared" si="150"/>
        <v>0</v>
      </c>
      <c r="AV204" s="4">
        <f t="shared" si="150"/>
        <v>0</v>
      </c>
      <c r="AW204" s="4">
        <f t="shared" si="150"/>
        <v>0</v>
      </c>
      <c r="AX204" s="4">
        <f t="shared" si="150"/>
        <v>0</v>
      </c>
      <c r="AY204" s="4">
        <f t="shared" si="150"/>
        <v>0</v>
      </c>
      <c r="AZ204" s="4">
        <f t="shared" si="150"/>
        <v>0</v>
      </c>
      <c r="BA204" s="4">
        <f t="shared" si="150"/>
        <v>0</v>
      </c>
      <c r="BB204" s="4">
        <f t="shared" si="150"/>
        <v>0</v>
      </c>
      <c r="BC204" s="4">
        <f t="shared" si="150"/>
        <v>0</v>
      </c>
      <c r="BD204" s="4">
        <f t="shared" si="150"/>
        <v>0</v>
      </c>
      <c r="BE204" s="4">
        <f t="shared" si="143"/>
        <v>0</v>
      </c>
      <c r="BF204" s="4">
        <f t="shared" si="143"/>
        <v>0</v>
      </c>
      <c r="BG204" s="4">
        <f t="shared" si="143"/>
        <v>0</v>
      </c>
      <c r="BH204" s="4">
        <f t="shared" si="143"/>
        <v>0</v>
      </c>
      <c r="BI204" s="4">
        <f t="shared" si="143"/>
        <v>0</v>
      </c>
      <c r="BJ204" s="4">
        <f t="shared" si="115"/>
        <v>36.189044767527129</v>
      </c>
      <c r="BK204" s="4">
        <f t="shared" si="112"/>
        <v>82369.874240302583</v>
      </c>
      <c r="BL204" s="4">
        <f t="shared" si="120"/>
        <v>1.0038648807261492</v>
      </c>
      <c r="BM204" s="4">
        <f t="shared" ref="BM204:BM267" si="151">AJ204+BK204</f>
        <v>1373392.6679700881</v>
      </c>
      <c r="BN204" s="18">
        <f t="shared" si="121"/>
        <v>1.003596012166037</v>
      </c>
      <c r="BO204" s="4">
        <f t="shared" ref="BO204:BO267" si="152">BK204/BM204*100</f>
        <v>5.997547253696025</v>
      </c>
      <c r="BP204" s="27"/>
      <c r="BQ204" s="4">
        <f>I204+AJ204+BK204+SUM(J$11:J204)</f>
        <v>4999999.9999999972</v>
      </c>
      <c r="BR204" s="27"/>
      <c r="BS204">
        <f t="shared" si="144"/>
        <v>193</v>
      </c>
      <c r="BT204" s="11">
        <f t="shared" si="145"/>
        <v>0.46654325629136462</v>
      </c>
      <c r="BU204" s="9">
        <f t="shared" si="140"/>
        <v>39.28975126507347</v>
      </c>
      <c r="BV204" s="9">
        <f t="shared" si="140"/>
        <v>39.676823751602782</v>
      </c>
      <c r="BW204" s="9">
        <f t="shared" si="140"/>
        <v>42.622371607997501</v>
      </c>
      <c r="BX204" s="9">
        <f t="shared" si="140"/>
        <v>45.78330256858802</v>
      </c>
      <c r="BY204" s="9">
        <f t="shared" si="140"/>
        <v>49.174856880471758</v>
      </c>
      <c r="BZ204" s="9">
        <f t="shared" si="140"/>
        <v>52.813274290247108</v>
      </c>
      <c r="CA204" s="9">
        <f t="shared" si="140"/>
        <v>56.715847208914191</v>
      </c>
      <c r="CB204" s="9">
        <f t="shared" si="140"/>
        <v>60.900974666709622</v>
      </c>
      <c r="CC204" s="9">
        <f t="shared" si="140"/>
        <v>65.388216670583887</v>
      </c>
      <c r="CD204" s="9">
        <f t="shared" si="139"/>
        <v>70.198348490703168</v>
      </c>
      <c r="CE204" s="9">
        <f t="shared" si="139"/>
        <v>0</v>
      </c>
      <c r="CF204" s="9">
        <f t="shared" si="139"/>
        <v>0</v>
      </c>
      <c r="CG204" s="9">
        <f t="shared" si="139"/>
        <v>0</v>
      </c>
      <c r="CH204" s="9">
        <f t="shared" si="139"/>
        <v>0</v>
      </c>
      <c r="CI204" s="9">
        <f t="shared" si="134"/>
        <v>0</v>
      </c>
      <c r="CJ204" s="9">
        <f t="shared" si="134"/>
        <v>0</v>
      </c>
      <c r="CK204" s="9">
        <f t="shared" si="134"/>
        <v>0</v>
      </c>
      <c r="CL204" s="9">
        <f t="shared" si="134"/>
        <v>0</v>
      </c>
      <c r="CM204" s="9">
        <f t="shared" si="134"/>
        <v>0</v>
      </c>
      <c r="CN204" s="9">
        <f t="shared" si="133"/>
        <v>0</v>
      </c>
      <c r="CO204" s="9">
        <f t="shared" si="133"/>
        <v>0</v>
      </c>
      <c r="CP204" s="9">
        <f t="shared" si="133"/>
        <v>0</v>
      </c>
      <c r="CQ204" s="9">
        <f t="shared" si="118"/>
        <v>522.56376740089149</v>
      </c>
      <c r="CR204" s="27"/>
    </row>
    <row r="205" spans="2:96" x14ac:dyDescent="0.2">
      <c r="B205" s="1">
        <f t="shared" si="113"/>
        <v>44054</v>
      </c>
      <c r="C205" s="8">
        <f t="shared" ref="C205:C268" si="153">D205/7</f>
        <v>27.714285714285715</v>
      </c>
      <c r="D205">
        <f t="shared" si="116"/>
        <v>194</v>
      </c>
      <c r="E205" s="14">
        <f t="shared" si="114"/>
        <v>0.15</v>
      </c>
      <c r="F205" s="3">
        <f t="shared" ref="F205:F268" si="154">EXP(7*E205)</f>
        <v>2.8576511180631639</v>
      </c>
      <c r="G205" s="3">
        <f t="shared" si="146"/>
        <v>1.4189999999999996</v>
      </c>
      <c r="H205" s="27"/>
      <c r="I205" s="4">
        <f t="shared" ref="I205:I268" si="155">I204-N205-J205</f>
        <v>1128562.3812380827</v>
      </c>
      <c r="J205" s="4"/>
      <c r="K205" s="4">
        <f t="shared" si="147"/>
        <v>1373915.2317374891</v>
      </c>
      <c r="L205" s="4">
        <f t="shared" si="127"/>
        <v>1.0033457389464473</v>
      </c>
      <c r="N205" s="4">
        <f t="shared" si="117"/>
        <v>522.56376740089149</v>
      </c>
      <c r="O205" s="4">
        <f t="shared" si="148"/>
        <v>527.74479380898879</v>
      </c>
      <c r="P205" s="4">
        <f t="shared" si="148"/>
        <v>566.96170135792499</v>
      </c>
      <c r="Q205" s="4">
        <f t="shared" si="148"/>
        <v>609.05208728568664</v>
      </c>
      <c r="R205" s="4">
        <f t="shared" si="148"/>
        <v>654.22018860627054</v>
      </c>
      <c r="S205" s="4">
        <f t="shared" si="148"/>
        <v>702.68378072623534</v>
      </c>
      <c r="T205" s="4">
        <f t="shared" si="148"/>
        <v>754.6749213934163</v>
      </c>
      <c r="U205" s="4">
        <f t="shared" si="148"/>
        <v>810.44071039641005</v>
      </c>
      <c r="V205" s="4">
        <f t="shared" si="148"/>
        <v>870.24406055181691</v>
      </c>
      <c r="W205" s="4">
        <f t="shared" si="148"/>
        <v>934.36447444504165</v>
      </c>
      <c r="X205" s="4">
        <f t="shared" si="148"/>
        <v>1003.0988201568896</v>
      </c>
      <c r="Y205" s="4">
        <f t="shared" si="148"/>
        <v>1076.7620977944521</v>
      </c>
      <c r="Z205" s="4">
        <f t="shared" si="148"/>
        <v>1155.688187032363</v>
      </c>
      <c r="AA205" s="4">
        <f t="shared" si="148"/>
        <v>1240.2305640405036</v>
      </c>
      <c r="AB205" s="4">
        <f t="shared" si="148"/>
        <v>1330.7629741078458</v>
      </c>
      <c r="AC205" s="4">
        <f t="shared" si="148"/>
        <v>1427.6800439511192</v>
      </c>
      <c r="AD205" s="4">
        <f t="shared" si="148"/>
        <v>1531.3978151046877</v>
      </c>
      <c r="AE205" s="4">
        <f t="shared" si="141"/>
        <v>1642.3541769100239</v>
      </c>
      <c r="AF205" s="4">
        <f t="shared" si="141"/>
        <v>1761.0091744489305</v>
      </c>
      <c r="AG205" s="4">
        <f t="shared" si="141"/>
        <v>1887.845163288802</v>
      </c>
      <c r="AH205" s="4">
        <f t="shared" si="141"/>
        <v>2023.3667791326493</v>
      </c>
      <c r="AI205" s="4">
        <f t="shared" si="149"/>
        <v>1268478.5253773427</v>
      </c>
      <c r="AJ205" s="4">
        <f t="shared" ref="AJ205:AJ268" si="156">SUM(N205:AI205)</f>
        <v>1291511.6716592836</v>
      </c>
      <c r="AK205" s="27"/>
      <c r="AL205">
        <f t="shared" si="142"/>
        <v>194</v>
      </c>
      <c r="AM205" s="4"/>
      <c r="AN205" s="4"/>
      <c r="AO205" s="4">
        <f t="shared" si="150"/>
        <v>33.685837902701415</v>
      </c>
      <c r="AP205" s="4">
        <f t="shared" si="150"/>
        <v>0</v>
      </c>
      <c r="AQ205" s="4">
        <f t="shared" si="150"/>
        <v>0</v>
      </c>
      <c r="AR205" s="4">
        <f t="shared" si="150"/>
        <v>0</v>
      </c>
      <c r="AS205" s="4">
        <f t="shared" si="150"/>
        <v>0</v>
      </c>
      <c r="AT205" s="4">
        <f t="shared" si="150"/>
        <v>0</v>
      </c>
      <c r="AU205" s="4">
        <f t="shared" si="150"/>
        <v>0</v>
      </c>
      <c r="AV205" s="4">
        <f t="shared" si="150"/>
        <v>0</v>
      </c>
      <c r="AW205" s="4">
        <f t="shared" si="150"/>
        <v>0</v>
      </c>
      <c r="AX205" s="4">
        <f t="shared" si="150"/>
        <v>0</v>
      </c>
      <c r="AY205" s="4">
        <f t="shared" si="150"/>
        <v>0</v>
      </c>
      <c r="AZ205" s="4">
        <f t="shared" si="150"/>
        <v>0</v>
      </c>
      <c r="BA205" s="4">
        <f t="shared" si="150"/>
        <v>0</v>
      </c>
      <c r="BB205" s="4">
        <f t="shared" si="150"/>
        <v>0</v>
      </c>
      <c r="BC205" s="4">
        <f t="shared" si="150"/>
        <v>0</v>
      </c>
      <c r="BD205" s="4">
        <f t="shared" si="150"/>
        <v>0</v>
      </c>
      <c r="BE205" s="4">
        <f t="shared" si="143"/>
        <v>0</v>
      </c>
      <c r="BF205" s="4">
        <f t="shared" si="143"/>
        <v>0</v>
      </c>
      <c r="BG205" s="4">
        <f t="shared" si="143"/>
        <v>0</v>
      </c>
      <c r="BH205" s="4">
        <f t="shared" si="143"/>
        <v>0</v>
      </c>
      <c r="BI205" s="4">
        <f t="shared" si="143"/>
        <v>0</v>
      </c>
      <c r="BJ205" s="4">
        <f t="shared" si="115"/>
        <v>33.685837902701415</v>
      </c>
      <c r="BK205" s="4">
        <f t="shared" ref="BK205:BK268" si="157">BK204+BJ205</f>
        <v>82403.560078205279</v>
      </c>
      <c r="BL205" s="4">
        <f t="shared" si="120"/>
        <v>1.0035960121660372</v>
      </c>
      <c r="BM205" s="4">
        <f t="shared" si="151"/>
        <v>1373915.2317374889</v>
      </c>
      <c r="BN205" s="18">
        <f t="shared" si="121"/>
        <v>1.0033457389464473</v>
      </c>
      <c r="BO205" s="4">
        <f t="shared" si="152"/>
        <v>5.9977179213593548</v>
      </c>
      <c r="BP205" s="27"/>
      <c r="BQ205" s="4">
        <f>I205+AJ205+BK205+SUM(J$11:J205)</f>
        <v>4999999.9999999972</v>
      </c>
      <c r="BR205" s="27"/>
      <c r="BS205">
        <f t="shared" si="144"/>
        <v>194</v>
      </c>
      <c r="BT205" s="11">
        <f t="shared" si="145"/>
        <v>0.46633382143283708</v>
      </c>
      <c r="BU205" s="9">
        <f t="shared" si="140"/>
        <v>36.553373789159693</v>
      </c>
      <c r="BV205" s="9">
        <f t="shared" si="140"/>
        <v>36.915786965734561</v>
      </c>
      <c r="BW205" s="9">
        <f t="shared" si="140"/>
        <v>39.659012520045614</v>
      </c>
      <c r="BX205" s="9">
        <f t="shared" si="140"/>
        <v>42.603238097337012</v>
      </c>
      <c r="BY205" s="9">
        <f t="shared" si="140"/>
        <v>45.762750091691032</v>
      </c>
      <c r="BZ205" s="9">
        <f t="shared" si="140"/>
        <v>49.152781908740863</v>
      </c>
      <c r="CA205" s="9">
        <f t="shared" si="140"/>
        <v>52.789566004937662</v>
      </c>
      <c r="CB205" s="9">
        <f t="shared" si="140"/>
        <v>56.690387028585164</v>
      </c>
      <c r="CC205" s="9">
        <f t="shared" si="140"/>
        <v>60.873635750453708</v>
      </c>
      <c r="CD205" s="9">
        <f t="shared" si="139"/>
        <v>65.358863396856094</v>
      </c>
      <c r="CE205" s="9">
        <f t="shared" si="139"/>
        <v>0</v>
      </c>
      <c r="CF205" s="9">
        <f t="shared" si="139"/>
        <v>0</v>
      </c>
      <c r="CG205" s="9">
        <f t="shared" si="139"/>
        <v>0</v>
      </c>
      <c r="CH205" s="9">
        <f t="shared" si="139"/>
        <v>0</v>
      </c>
      <c r="CI205" s="9">
        <f t="shared" si="134"/>
        <v>0</v>
      </c>
      <c r="CJ205" s="9">
        <f t="shared" si="134"/>
        <v>0</v>
      </c>
      <c r="CK205" s="9">
        <f t="shared" si="134"/>
        <v>0</v>
      </c>
      <c r="CL205" s="9">
        <f t="shared" si="134"/>
        <v>0</v>
      </c>
      <c r="CM205" s="9">
        <f t="shared" si="134"/>
        <v>0</v>
      </c>
      <c r="CN205" s="9">
        <f t="shared" si="133"/>
        <v>0</v>
      </c>
      <c r="CO205" s="9">
        <f t="shared" si="133"/>
        <v>0</v>
      </c>
      <c r="CP205" s="9">
        <f t="shared" si="133"/>
        <v>0</v>
      </c>
      <c r="CQ205" s="9">
        <f t="shared" si="118"/>
        <v>486.3593955535415</v>
      </c>
      <c r="CR205" s="27"/>
    </row>
    <row r="206" spans="2:96" x14ac:dyDescent="0.2">
      <c r="B206" s="1">
        <f t="shared" ref="B206:B269" si="158">B205+1</f>
        <v>44055</v>
      </c>
      <c r="C206" s="8">
        <f t="shared" si="153"/>
        <v>27.857142857142858</v>
      </c>
      <c r="D206">
        <f t="shared" si="116"/>
        <v>195</v>
      </c>
      <c r="E206" s="14">
        <f t="shared" ref="E206:E269" si="159">E205</f>
        <v>0.15</v>
      </c>
      <c r="F206" s="3">
        <f t="shared" si="154"/>
        <v>2.8576511180631639</v>
      </c>
      <c r="G206" s="3">
        <f t="shared" si="146"/>
        <v>1.4189999999999996</v>
      </c>
      <c r="H206" s="27"/>
      <c r="I206" s="4">
        <f t="shared" si="155"/>
        <v>1128076.0218425291</v>
      </c>
      <c r="J206" s="4"/>
      <c r="K206" s="4">
        <f t="shared" si="147"/>
        <v>1374401.5911330427</v>
      </c>
      <c r="L206" s="4">
        <f t="shared" si="127"/>
        <v>1.0031127896425205</v>
      </c>
      <c r="N206" s="4">
        <f t="shared" si="117"/>
        <v>486.3593955535415</v>
      </c>
      <c r="O206" s="4">
        <f t="shared" si="148"/>
        <v>491.20994135683799</v>
      </c>
      <c r="P206" s="4">
        <f t="shared" si="148"/>
        <v>527.74479380898879</v>
      </c>
      <c r="Q206" s="4">
        <f t="shared" si="148"/>
        <v>566.96170135792499</v>
      </c>
      <c r="R206" s="4">
        <f t="shared" si="148"/>
        <v>609.05208728568664</v>
      </c>
      <c r="S206" s="4">
        <f t="shared" si="148"/>
        <v>654.22018860627054</v>
      </c>
      <c r="T206" s="4">
        <f t="shared" si="148"/>
        <v>702.68378072623534</v>
      </c>
      <c r="U206" s="4">
        <f t="shared" si="148"/>
        <v>754.6749213934163</v>
      </c>
      <c r="V206" s="4">
        <f t="shared" si="148"/>
        <v>810.44071039641005</v>
      </c>
      <c r="W206" s="4">
        <f t="shared" si="148"/>
        <v>870.24406055181691</v>
      </c>
      <c r="X206" s="4">
        <f t="shared" si="148"/>
        <v>934.36447444504165</v>
      </c>
      <c r="Y206" s="4">
        <f t="shared" si="148"/>
        <v>1003.0988201568896</v>
      </c>
      <c r="Z206" s="4">
        <f t="shared" si="148"/>
        <v>1076.7620977944521</v>
      </c>
      <c r="AA206" s="4">
        <f t="shared" si="148"/>
        <v>1155.688187032363</v>
      </c>
      <c r="AB206" s="4">
        <f t="shared" si="148"/>
        <v>1240.2305640405036</v>
      </c>
      <c r="AC206" s="4">
        <f t="shared" si="148"/>
        <v>1330.7629741078458</v>
      </c>
      <c r="AD206" s="4">
        <f t="shared" si="148"/>
        <v>1427.6800439511192</v>
      </c>
      <c r="AE206" s="4">
        <f t="shared" si="141"/>
        <v>1531.3978151046877</v>
      </c>
      <c r="AF206" s="4">
        <f t="shared" si="141"/>
        <v>1642.3541769100239</v>
      </c>
      <c r="AG206" s="4">
        <f t="shared" si="141"/>
        <v>1761.0091744489305</v>
      </c>
      <c r="AH206" s="4">
        <f t="shared" si="141"/>
        <v>1887.845163288802</v>
      </c>
      <c r="AI206" s="4">
        <f t="shared" si="149"/>
        <v>1270501.8921564755</v>
      </c>
      <c r="AJ206" s="4">
        <f t="shared" si="156"/>
        <v>1291966.6772287933</v>
      </c>
      <c r="AK206" s="27"/>
      <c r="AL206">
        <f t="shared" si="142"/>
        <v>195</v>
      </c>
      <c r="AM206" s="4"/>
      <c r="AN206" s="4"/>
      <c r="AO206" s="4">
        <f t="shared" si="150"/>
        <v>31.353826044053488</v>
      </c>
      <c r="AP206" s="4">
        <f t="shared" si="150"/>
        <v>0</v>
      </c>
      <c r="AQ206" s="4">
        <f t="shared" si="150"/>
        <v>0</v>
      </c>
      <c r="AR206" s="4">
        <f t="shared" si="150"/>
        <v>0</v>
      </c>
      <c r="AS206" s="4">
        <f t="shared" si="150"/>
        <v>0</v>
      </c>
      <c r="AT206" s="4">
        <f t="shared" si="150"/>
        <v>0</v>
      </c>
      <c r="AU206" s="4">
        <f t="shared" si="150"/>
        <v>0</v>
      </c>
      <c r="AV206" s="4">
        <f t="shared" si="150"/>
        <v>0</v>
      </c>
      <c r="AW206" s="4">
        <f t="shared" si="150"/>
        <v>0</v>
      </c>
      <c r="AX206" s="4">
        <f t="shared" si="150"/>
        <v>0</v>
      </c>
      <c r="AY206" s="4">
        <f t="shared" si="150"/>
        <v>0</v>
      </c>
      <c r="AZ206" s="4">
        <f t="shared" si="150"/>
        <v>0</v>
      </c>
      <c r="BA206" s="4">
        <f t="shared" si="150"/>
        <v>0</v>
      </c>
      <c r="BB206" s="4">
        <f t="shared" si="150"/>
        <v>0</v>
      </c>
      <c r="BC206" s="4">
        <f t="shared" si="150"/>
        <v>0</v>
      </c>
      <c r="BD206" s="4">
        <f t="shared" si="150"/>
        <v>0</v>
      </c>
      <c r="BE206" s="4">
        <f t="shared" si="143"/>
        <v>0</v>
      </c>
      <c r="BF206" s="4">
        <f t="shared" si="143"/>
        <v>0</v>
      </c>
      <c r="BG206" s="4">
        <f t="shared" si="143"/>
        <v>0</v>
      </c>
      <c r="BH206" s="4">
        <f t="shared" si="143"/>
        <v>0</v>
      </c>
      <c r="BI206" s="4">
        <f t="shared" si="143"/>
        <v>0</v>
      </c>
      <c r="BJ206" s="4">
        <f t="shared" ref="BJ206:BJ269" si="160">SUM(AO206:BI206)</f>
        <v>31.353826044053488</v>
      </c>
      <c r="BK206" s="4">
        <f t="shared" si="157"/>
        <v>82434.913904249333</v>
      </c>
      <c r="BL206" s="4">
        <f t="shared" si="120"/>
        <v>1.0033457389464475</v>
      </c>
      <c r="BM206" s="4">
        <f t="shared" si="151"/>
        <v>1374401.5911330427</v>
      </c>
      <c r="BN206" s="18">
        <f t="shared" si="121"/>
        <v>1.0031127896425207</v>
      </c>
      <c r="BO206" s="4">
        <f t="shared" si="152"/>
        <v>5.9978767804169113</v>
      </c>
      <c r="BP206" s="27"/>
      <c r="BQ206" s="4">
        <f>I206+AJ206+BK206+SUM(J$11:J206)</f>
        <v>4999999.9999999981</v>
      </c>
      <c r="BR206" s="27"/>
      <c r="BS206">
        <f t="shared" si="144"/>
        <v>195</v>
      </c>
      <c r="BT206" s="11">
        <f t="shared" si="145"/>
        <v>0.46613889179534795</v>
      </c>
      <c r="BU206" s="9">
        <f t="shared" si="140"/>
        <v>34.006654448637462</v>
      </c>
      <c r="BV206" s="9">
        <f t="shared" si="140"/>
        <v>34.345808655440145</v>
      </c>
      <c r="BW206" s="9">
        <f t="shared" si="140"/>
        <v>36.900356000532966</v>
      </c>
      <c r="BX206" s="9">
        <f t="shared" si="140"/>
        <v>39.642434874208227</v>
      </c>
      <c r="BY206" s="9">
        <f t="shared" si="140"/>
        <v>42.585429751949022</v>
      </c>
      <c r="BZ206" s="9">
        <f t="shared" si="140"/>
        <v>45.743621056060569</v>
      </c>
      <c r="CA206" s="9">
        <f t="shared" si="140"/>
        <v>49.132235824543891</v>
      </c>
      <c r="CB206" s="9">
        <f t="shared" si="140"/>
        <v>52.767499728610261</v>
      </c>
      <c r="CC206" s="9">
        <f t="shared" si="140"/>
        <v>56.666690191502568</v>
      </c>
      <c r="CD206" s="9">
        <f t="shared" si="139"/>
        <v>60.848190296566145</v>
      </c>
      <c r="CE206" s="9">
        <f t="shared" si="139"/>
        <v>0</v>
      </c>
      <c r="CF206" s="9">
        <f t="shared" si="139"/>
        <v>0</v>
      </c>
      <c r="CG206" s="9">
        <f t="shared" si="139"/>
        <v>0</v>
      </c>
      <c r="CH206" s="9">
        <f t="shared" si="139"/>
        <v>0</v>
      </c>
      <c r="CI206" s="9">
        <f t="shared" si="134"/>
        <v>0</v>
      </c>
      <c r="CJ206" s="9">
        <f t="shared" si="134"/>
        <v>0</v>
      </c>
      <c r="CK206" s="9">
        <f t="shared" si="134"/>
        <v>0</v>
      </c>
      <c r="CL206" s="9">
        <f t="shared" si="134"/>
        <v>0</v>
      </c>
      <c r="CM206" s="9">
        <f t="shared" si="134"/>
        <v>0</v>
      </c>
      <c r="CN206" s="9">
        <f t="shared" si="133"/>
        <v>0</v>
      </c>
      <c r="CO206" s="9">
        <f t="shared" si="133"/>
        <v>0</v>
      </c>
      <c r="CP206" s="9">
        <f t="shared" si="133"/>
        <v>0</v>
      </c>
      <c r="CQ206" s="9">
        <f t="shared" si="118"/>
        <v>452.63892082805125</v>
      </c>
      <c r="CR206" s="27"/>
    </row>
    <row r="207" spans="2:96" x14ac:dyDescent="0.2">
      <c r="B207" s="1">
        <f t="shared" si="158"/>
        <v>44056</v>
      </c>
      <c r="C207" s="8">
        <f t="shared" si="153"/>
        <v>28</v>
      </c>
      <c r="D207">
        <f t="shared" ref="D207:D270" si="161">D206+1</f>
        <v>196</v>
      </c>
      <c r="E207" s="14">
        <f t="shared" si="159"/>
        <v>0.15</v>
      </c>
      <c r="F207" s="3">
        <f t="shared" si="154"/>
        <v>2.8576511180631639</v>
      </c>
      <c r="G207" s="3">
        <f t="shared" si="146"/>
        <v>1.4189999999999996</v>
      </c>
      <c r="H207" s="27"/>
      <c r="I207" s="4">
        <f t="shared" si="155"/>
        <v>1127623.3829217011</v>
      </c>
      <c r="J207" s="4"/>
      <c r="K207" s="4">
        <f t="shared" si="147"/>
        <v>1374854.2300538707</v>
      </c>
      <c r="L207" s="4">
        <f t="shared" si="127"/>
        <v>1.002895977790293</v>
      </c>
      <c r="N207" s="4">
        <f t="shared" ref="N207:N270" si="162">CQ206</f>
        <v>452.63892082805125</v>
      </c>
      <c r="O207" s="4">
        <f t="shared" si="148"/>
        <v>457.177831820329</v>
      </c>
      <c r="P207" s="4">
        <f t="shared" si="148"/>
        <v>491.20994135683799</v>
      </c>
      <c r="Q207" s="4">
        <f t="shared" si="148"/>
        <v>527.74479380898879</v>
      </c>
      <c r="R207" s="4">
        <f t="shared" si="148"/>
        <v>566.96170135792499</v>
      </c>
      <c r="S207" s="4">
        <f t="shared" si="148"/>
        <v>609.05208728568664</v>
      </c>
      <c r="T207" s="4">
        <f t="shared" si="148"/>
        <v>654.22018860627054</v>
      </c>
      <c r="U207" s="4">
        <f t="shared" si="148"/>
        <v>702.68378072623534</v>
      </c>
      <c r="V207" s="4">
        <f t="shared" si="148"/>
        <v>754.6749213934163</v>
      </c>
      <c r="W207" s="4">
        <f t="shared" si="148"/>
        <v>810.44071039641005</v>
      </c>
      <c r="X207" s="4">
        <f t="shared" si="148"/>
        <v>870.24406055181691</v>
      </c>
      <c r="Y207" s="4">
        <f t="shared" si="148"/>
        <v>934.36447444504165</v>
      </c>
      <c r="Z207" s="4">
        <f t="shared" si="148"/>
        <v>1003.0988201568896</v>
      </c>
      <c r="AA207" s="4">
        <f t="shared" si="148"/>
        <v>1076.7620977944521</v>
      </c>
      <c r="AB207" s="4">
        <f t="shared" si="148"/>
        <v>1155.688187032363</v>
      </c>
      <c r="AC207" s="4">
        <f t="shared" si="148"/>
        <v>1240.2305640405036</v>
      </c>
      <c r="AD207" s="4">
        <f t="shared" si="148"/>
        <v>1330.7629741078458</v>
      </c>
      <c r="AE207" s="4">
        <f t="shared" si="141"/>
        <v>1427.6800439511192</v>
      </c>
      <c r="AF207" s="4">
        <f t="shared" si="141"/>
        <v>1531.3978151046877</v>
      </c>
      <c r="AG207" s="4">
        <f t="shared" si="141"/>
        <v>1642.3541769100239</v>
      </c>
      <c r="AH207" s="4">
        <f t="shared" si="141"/>
        <v>1761.0091744489305</v>
      </c>
      <c r="AI207" s="4">
        <f t="shared" si="149"/>
        <v>1272389.7373197642</v>
      </c>
      <c r="AJ207" s="4">
        <f t="shared" si="156"/>
        <v>1292390.1345858881</v>
      </c>
      <c r="AK207" s="27"/>
      <c r="AL207">
        <f t="shared" si="142"/>
        <v>196</v>
      </c>
      <c r="AM207" s="4"/>
      <c r="AN207" s="4"/>
      <c r="AO207" s="4">
        <f t="shared" si="150"/>
        <v>29.181563733212489</v>
      </c>
      <c r="AP207" s="4">
        <f t="shared" si="150"/>
        <v>0</v>
      </c>
      <c r="AQ207" s="4">
        <f t="shared" si="150"/>
        <v>0</v>
      </c>
      <c r="AR207" s="4">
        <f t="shared" si="150"/>
        <v>0</v>
      </c>
      <c r="AS207" s="4">
        <f t="shared" si="150"/>
        <v>0</v>
      </c>
      <c r="AT207" s="4">
        <f t="shared" si="150"/>
        <v>0</v>
      </c>
      <c r="AU207" s="4">
        <f t="shared" si="150"/>
        <v>0</v>
      </c>
      <c r="AV207" s="4">
        <f t="shared" si="150"/>
        <v>0</v>
      </c>
      <c r="AW207" s="4">
        <f t="shared" si="150"/>
        <v>0</v>
      </c>
      <c r="AX207" s="4">
        <f t="shared" si="150"/>
        <v>0</v>
      </c>
      <c r="AY207" s="4">
        <f t="shared" si="150"/>
        <v>0</v>
      </c>
      <c r="AZ207" s="4">
        <f t="shared" si="150"/>
        <v>0</v>
      </c>
      <c r="BA207" s="4">
        <f t="shared" si="150"/>
        <v>0</v>
      </c>
      <c r="BB207" s="4">
        <f t="shared" si="150"/>
        <v>0</v>
      </c>
      <c r="BC207" s="4">
        <f t="shared" si="150"/>
        <v>0</v>
      </c>
      <c r="BD207" s="4">
        <f t="shared" si="150"/>
        <v>0</v>
      </c>
      <c r="BE207" s="4">
        <f t="shared" si="143"/>
        <v>0</v>
      </c>
      <c r="BF207" s="4">
        <f t="shared" si="143"/>
        <v>0</v>
      </c>
      <c r="BG207" s="4">
        <f t="shared" si="143"/>
        <v>0</v>
      </c>
      <c r="BH207" s="4">
        <f t="shared" si="143"/>
        <v>0</v>
      </c>
      <c r="BI207" s="4">
        <f t="shared" si="143"/>
        <v>0</v>
      </c>
      <c r="BJ207" s="4">
        <f t="shared" si="160"/>
        <v>29.181563733212489</v>
      </c>
      <c r="BK207" s="4">
        <f t="shared" si="157"/>
        <v>82464.095467982552</v>
      </c>
      <c r="BL207" s="4">
        <f t="shared" si="120"/>
        <v>1.0031127896425207</v>
      </c>
      <c r="BM207" s="4">
        <f t="shared" si="151"/>
        <v>1374854.2300538707</v>
      </c>
      <c r="BN207" s="18">
        <f t="shared" si="121"/>
        <v>1.002895977790293</v>
      </c>
      <c r="BO207" s="4">
        <f t="shared" si="152"/>
        <v>5.9980246389285483</v>
      </c>
      <c r="BP207" s="27"/>
      <c r="BQ207" s="4">
        <f>I207+AJ207+BK207+SUM(J$11:J207)</f>
        <v>4999999.9999999981</v>
      </c>
      <c r="BR207" s="27"/>
      <c r="BS207">
        <f t="shared" si="144"/>
        <v>196</v>
      </c>
      <c r="BT207" s="11">
        <f t="shared" si="145"/>
        <v>0.4659574728669526</v>
      </c>
      <c r="BU207" s="9">
        <f t="shared" si="140"/>
        <v>31.636573150539508</v>
      </c>
      <c r="BV207" s="9">
        <f t="shared" si="140"/>
        <v>31.953814074868976</v>
      </c>
      <c r="BW207" s="9">
        <f t="shared" si="140"/>
        <v>34.33244143826343</v>
      </c>
      <c r="BX207" s="9">
        <f t="shared" si="140"/>
        <v>36.885994566289106</v>
      </c>
      <c r="BY207" s="9">
        <f t="shared" si="140"/>
        <v>39.627006236562991</v>
      </c>
      <c r="BZ207" s="9">
        <f t="shared" si="140"/>
        <v>42.568855715397177</v>
      </c>
      <c r="CA207" s="9">
        <f t="shared" si="140"/>
        <v>45.725817867227832</v>
      </c>
      <c r="CB207" s="9">
        <f t="shared" si="140"/>
        <v>49.113113803768869</v>
      </c>
      <c r="CC207" s="9">
        <f t="shared" si="140"/>
        <v>52.746962881281355</v>
      </c>
      <c r="CD207" s="9">
        <f t="shared" si="139"/>
        <v>56.644635798721353</v>
      </c>
      <c r="CE207" s="9">
        <f t="shared" si="139"/>
        <v>0</v>
      </c>
      <c r="CF207" s="9">
        <f t="shared" si="139"/>
        <v>0</v>
      </c>
      <c r="CG207" s="9">
        <f t="shared" si="139"/>
        <v>0</v>
      </c>
      <c r="CH207" s="9">
        <f t="shared" si="139"/>
        <v>0</v>
      </c>
      <c r="CI207" s="9">
        <f t="shared" si="134"/>
        <v>0</v>
      </c>
      <c r="CJ207" s="9">
        <f t="shared" si="134"/>
        <v>0</v>
      </c>
      <c r="CK207" s="9">
        <f t="shared" si="134"/>
        <v>0</v>
      </c>
      <c r="CL207" s="9">
        <f t="shared" si="134"/>
        <v>0</v>
      </c>
      <c r="CM207" s="9">
        <f t="shared" si="134"/>
        <v>0</v>
      </c>
      <c r="CN207" s="9">
        <f t="shared" si="133"/>
        <v>0</v>
      </c>
      <c r="CO207" s="9">
        <f t="shared" si="133"/>
        <v>0</v>
      </c>
      <c r="CP207" s="9">
        <f t="shared" si="133"/>
        <v>0</v>
      </c>
      <c r="CQ207" s="9">
        <f t="shared" ref="CQ207:CQ270" si="163">SUM(BU207:CP207)</f>
        <v>421.23521553292062</v>
      </c>
      <c r="CR207" s="27"/>
    </row>
    <row r="208" spans="2:96" x14ac:dyDescent="0.2">
      <c r="B208" s="1">
        <f t="shared" si="158"/>
        <v>44057</v>
      </c>
      <c r="C208" s="8">
        <f t="shared" si="153"/>
        <v>28.142857142857142</v>
      </c>
      <c r="D208">
        <f t="shared" si="161"/>
        <v>197</v>
      </c>
      <c r="E208" s="14">
        <f t="shared" si="159"/>
        <v>0.15</v>
      </c>
      <c r="F208" s="3">
        <f t="shared" si="154"/>
        <v>2.8576511180631639</v>
      </c>
      <c r="G208" s="3">
        <f t="shared" si="146"/>
        <v>1.4189999999999996</v>
      </c>
      <c r="H208" s="27"/>
      <c r="I208" s="4">
        <f t="shared" si="155"/>
        <v>1127202.1477061682</v>
      </c>
      <c r="J208" s="4"/>
      <c r="K208" s="4">
        <f t="shared" si="147"/>
        <v>1375275.4652694035</v>
      </c>
      <c r="L208" s="4">
        <f t="shared" si="127"/>
        <v>1.0026941964753338</v>
      </c>
      <c r="N208" s="4">
        <f t="shared" si="162"/>
        <v>421.23521553292062</v>
      </c>
      <c r="O208" s="4">
        <f t="shared" si="148"/>
        <v>425.48058557836816</v>
      </c>
      <c r="P208" s="4">
        <f t="shared" si="148"/>
        <v>457.177831820329</v>
      </c>
      <c r="Q208" s="4">
        <f t="shared" si="148"/>
        <v>491.20994135683799</v>
      </c>
      <c r="R208" s="4">
        <f t="shared" si="148"/>
        <v>527.74479380898879</v>
      </c>
      <c r="S208" s="4">
        <f t="shared" si="148"/>
        <v>566.96170135792499</v>
      </c>
      <c r="T208" s="4">
        <f t="shared" si="148"/>
        <v>609.05208728568664</v>
      </c>
      <c r="U208" s="4">
        <f t="shared" si="148"/>
        <v>654.22018860627054</v>
      </c>
      <c r="V208" s="4">
        <f t="shared" si="148"/>
        <v>702.68378072623534</v>
      </c>
      <c r="W208" s="4">
        <f t="shared" si="148"/>
        <v>754.6749213934163</v>
      </c>
      <c r="X208" s="4">
        <f t="shared" si="148"/>
        <v>810.44071039641005</v>
      </c>
      <c r="Y208" s="4">
        <f t="shared" si="148"/>
        <v>870.24406055181691</v>
      </c>
      <c r="Z208" s="4">
        <f t="shared" si="148"/>
        <v>934.36447444504165</v>
      </c>
      <c r="AA208" s="4">
        <f t="shared" si="148"/>
        <v>1003.0988201568896</v>
      </c>
      <c r="AB208" s="4">
        <f t="shared" si="148"/>
        <v>1076.7620977944521</v>
      </c>
      <c r="AC208" s="4">
        <f t="shared" si="148"/>
        <v>1155.688187032363</v>
      </c>
      <c r="AD208" s="4">
        <f t="shared" si="148"/>
        <v>1240.2305640405036</v>
      </c>
      <c r="AE208" s="4">
        <f t="shared" si="141"/>
        <v>1330.7629741078458</v>
      </c>
      <c r="AF208" s="4">
        <f t="shared" si="141"/>
        <v>1427.6800439511192</v>
      </c>
      <c r="AG208" s="4">
        <f t="shared" si="141"/>
        <v>1531.3978151046877</v>
      </c>
      <c r="AH208" s="4">
        <f t="shared" si="141"/>
        <v>1642.3541769100239</v>
      </c>
      <c r="AI208" s="4">
        <f t="shared" si="149"/>
        <v>1274150.7464942131</v>
      </c>
      <c r="AJ208" s="4">
        <f t="shared" si="156"/>
        <v>1292784.2114661713</v>
      </c>
      <c r="AK208" s="27"/>
      <c r="AL208">
        <f t="shared" si="142"/>
        <v>197</v>
      </c>
      <c r="AM208" s="4"/>
      <c r="AN208" s="4"/>
      <c r="AO208" s="4">
        <f t="shared" si="150"/>
        <v>27.158335249683073</v>
      </c>
      <c r="AP208" s="4">
        <f t="shared" si="150"/>
        <v>0</v>
      </c>
      <c r="AQ208" s="4">
        <f t="shared" si="150"/>
        <v>0</v>
      </c>
      <c r="AR208" s="4">
        <f t="shared" si="150"/>
        <v>0</v>
      </c>
      <c r="AS208" s="4">
        <f t="shared" si="150"/>
        <v>0</v>
      </c>
      <c r="AT208" s="4">
        <f t="shared" si="150"/>
        <v>0</v>
      </c>
      <c r="AU208" s="4">
        <f t="shared" si="150"/>
        <v>0</v>
      </c>
      <c r="AV208" s="4">
        <f t="shared" si="150"/>
        <v>0</v>
      </c>
      <c r="AW208" s="4">
        <f t="shared" si="150"/>
        <v>0</v>
      </c>
      <c r="AX208" s="4">
        <f t="shared" si="150"/>
        <v>0</v>
      </c>
      <c r="AY208" s="4">
        <f t="shared" si="150"/>
        <v>0</v>
      </c>
      <c r="AZ208" s="4">
        <f t="shared" si="150"/>
        <v>0</v>
      </c>
      <c r="BA208" s="4">
        <f t="shared" si="150"/>
        <v>0</v>
      </c>
      <c r="BB208" s="4">
        <f t="shared" si="150"/>
        <v>0</v>
      </c>
      <c r="BC208" s="4">
        <f t="shared" si="150"/>
        <v>0</v>
      </c>
      <c r="BD208" s="4">
        <f t="shared" si="150"/>
        <v>0</v>
      </c>
      <c r="BE208" s="4">
        <f t="shared" si="143"/>
        <v>0</v>
      </c>
      <c r="BF208" s="4">
        <f t="shared" si="143"/>
        <v>0</v>
      </c>
      <c r="BG208" s="4">
        <f t="shared" si="143"/>
        <v>0</v>
      </c>
      <c r="BH208" s="4">
        <f t="shared" si="143"/>
        <v>0</v>
      </c>
      <c r="BI208" s="4">
        <f t="shared" si="143"/>
        <v>0</v>
      </c>
      <c r="BJ208" s="4">
        <f t="shared" si="160"/>
        <v>27.158335249683073</v>
      </c>
      <c r="BK208" s="4">
        <f t="shared" si="157"/>
        <v>82491.253803232234</v>
      </c>
      <c r="BL208" s="4">
        <f t="shared" si="120"/>
        <v>1.0028959777902933</v>
      </c>
      <c r="BM208" s="4">
        <f t="shared" si="151"/>
        <v>1375275.4652694035</v>
      </c>
      <c r="BN208" s="18">
        <f t="shared" si="121"/>
        <v>1.0026941964753338</v>
      </c>
      <c r="BO208" s="4">
        <f t="shared" si="152"/>
        <v>5.9981622508675354</v>
      </c>
      <c r="BP208" s="27"/>
      <c r="BQ208" s="4">
        <f>I208+AJ208+BK208+SUM(J$11:J208)</f>
        <v>4999999.9999999981</v>
      </c>
      <c r="BR208" s="27"/>
      <c r="BS208">
        <f t="shared" si="144"/>
        <v>197</v>
      </c>
      <c r="BT208" s="11">
        <f t="shared" si="145"/>
        <v>0.46578863696226913</v>
      </c>
      <c r="BU208" s="9">
        <f t="shared" si="140"/>
        <v>29.430986532538011</v>
      </c>
      <c r="BV208" s="9">
        <f t="shared" si="140"/>
        <v>29.727603301568433</v>
      </c>
      <c r="BW208" s="9">
        <f t="shared" si="140"/>
        <v>31.942235869943481</v>
      </c>
      <c r="BX208" s="9">
        <f t="shared" si="140"/>
        <v>34.320001357037654</v>
      </c>
      <c r="BY208" s="9">
        <f t="shared" si="140"/>
        <v>36.8726292258334</v>
      </c>
      <c r="BZ208" s="9">
        <f t="shared" si="140"/>
        <v>39.612647712797546</v>
      </c>
      <c r="CA208" s="9">
        <f t="shared" si="140"/>
        <v>42.55343123637374</v>
      </c>
      <c r="CB208" s="9">
        <f t="shared" si="140"/>
        <v>45.709249488617004</v>
      </c>
      <c r="CC208" s="9">
        <f t="shared" si="140"/>
        <v>49.095318065995073</v>
      </c>
      <c r="CD208" s="9">
        <f t="shared" si="139"/>
        <v>52.727850447817048</v>
      </c>
      <c r="CE208" s="9">
        <f t="shared" si="139"/>
        <v>0</v>
      </c>
      <c r="CF208" s="9">
        <f t="shared" si="139"/>
        <v>0</v>
      </c>
      <c r="CG208" s="9">
        <f t="shared" si="139"/>
        <v>0</v>
      </c>
      <c r="CH208" s="9">
        <f t="shared" si="139"/>
        <v>0</v>
      </c>
      <c r="CI208" s="9">
        <f t="shared" si="134"/>
        <v>0</v>
      </c>
      <c r="CJ208" s="9">
        <f t="shared" si="134"/>
        <v>0</v>
      </c>
      <c r="CK208" s="9">
        <f t="shared" si="134"/>
        <v>0</v>
      </c>
      <c r="CL208" s="9">
        <f t="shared" si="134"/>
        <v>0</v>
      </c>
      <c r="CM208" s="9">
        <f t="shared" si="134"/>
        <v>0</v>
      </c>
      <c r="CN208" s="9">
        <f t="shared" si="133"/>
        <v>0</v>
      </c>
      <c r="CO208" s="9">
        <f t="shared" si="133"/>
        <v>0</v>
      </c>
      <c r="CP208" s="9">
        <f t="shared" si="133"/>
        <v>0</v>
      </c>
      <c r="CQ208" s="9">
        <f t="shared" si="163"/>
        <v>391.99195323852138</v>
      </c>
      <c r="CR208" s="27"/>
    </row>
    <row r="209" spans="2:96" x14ac:dyDescent="0.2">
      <c r="B209" s="1">
        <f t="shared" si="158"/>
        <v>44058</v>
      </c>
      <c r="C209" s="8">
        <f t="shared" si="153"/>
        <v>28.285714285714285</v>
      </c>
      <c r="D209">
        <f t="shared" si="161"/>
        <v>198</v>
      </c>
      <c r="E209" s="14">
        <f t="shared" si="159"/>
        <v>0.15</v>
      </c>
      <c r="F209" s="3">
        <f t="shared" si="154"/>
        <v>2.8576511180631639</v>
      </c>
      <c r="G209" s="3">
        <f t="shared" si="146"/>
        <v>1.4189999999999996</v>
      </c>
      <c r="H209" s="27"/>
      <c r="I209" s="4">
        <f t="shared" si="155"/>
        <v>1126810.1557529296</v>
      </c>
      <c r="J209" s="4"/>
      <c r="K209" s="4">
        <f t="shared" si="147"/>
        <v>1375667.4572226421</v>
      </c>
      <c r="L209" s="4">
        <f t="shared" si="127"/>
        <v>1.0025064132296928</v>
      </c>
      <c r="N209" s="4">
        <f t="shared" si="162"/>
        <v>391.99195323852138</v>
      </c>
      <c r="O209" s="4">
        <f t="shared" si="148"/>
        <v>395.96110260094537</v>
      </c>
      <c r="P209" s="4">
        <f t="shared" si="148"/>
        <v>425.48058557836816</v>
      </c>
      <c r="Q209" s="4">
        <f t="shared" si="148"/>
        <v>457.177831820329</v>
      </c>
      <c r="R209" s="4">
        <f t="shared" si="148"/>
        <v>491.20994135683799</v>
      </c>
      <c r="S209" s="4">
        <f t="shared" si="148"/>
        <v>527.74479380898879</v>
      </c>
      <c r="T209" s="4">
        <f t="shared" si="148"/>
        <v>566.96170135792499</v>
      </c>
      <c r="U209" s="4">
        <f t="shared" si="148"/>
        <v>609.05208728568664</v>
      </c>
      <c r="V209" s="4">
        <f t="shared" si="148"/>
        <v>654.22018860627054</v>
      </c>
      <c r="W209" s="4">
        <f t="shared" si="148"/>
        <v>702.68378072623534</v>
      </c>
      <c r="X209" s="4">
        <f t="shared" si="148"/>
        <v>754.6749213934163</v>
      </c>
      <c r="Y209" s="4">
        <f t="shared" si="148"/>
        <v>810.44071039641005</v>
      </c>
      <c r="Z209" s="4">
        <f t="shared" si="148"/>
        <v>870.24406055181691</v>
      </c>
      <c r="AA209" s="4">
        <f t="shared" si="148"/>
        <v>934.36447444504165</v>
      </c>
      <c r="AB209" s="4">
        <f t="shared" si="148"/>
        <v>1003.0988201568896</v>
      </c>
      <c r="AC209" s="4">
        <f t="shared" si="148"/>
        <v>1076.7620977944521</v>
      </c>
      <c r="AD209" s="4">
        <f t="shared" si="148"/>
        <v>1155.688187032363</v>
      </c>
      <c r="AE209" s="4">
        <f t="shared" si="141"/>
        <v>1240.2305640405036</v>
      </c>
      <c r="AF209" s="4">
        <f t="shared" si="141"/>
        <v>1330.7629741078458</v>
      </c>
      <c r="AG209" s="4">
        <f t="shared" si="141"/>
        <v>1427.6800439511192</v>
      </c>
      <c r="AH209" s="4">
        <f t="shared" si="141"/>
        <v>1531.3978151046877</v>
      </c>
      <c r="AI209" s="4">
        <f t="shared" si="149"/>
        <v>1275793.1006711232</v>
      </c>
      <c r="AJ209" s="4">
        <f t="shared" si="156"/>
        <v>1293150.929306478</v>
      </c>
      <c r="AK209" s="27"/>
      <c r="AL209">
        <f t="shared" si="142"/>
        <v>198</v>
      </c>
      <c r="AM209" s="4"/>
      <c r="AN209" s="4"/>
      <c r="AO209" s="4">
        <f t="shared" si="150"/>
        <v>25.274112931975235</v>
      </c>
      <c r="AP209" s="4">
        <f t="shared" si="150"/>
        <v>0</v>
      </c>
      <c r="AQ209" s="4">
        <f t="shared" si="150"/>
        <v>0</v>
      </c>
      <c r="AR209" s="4">
        <f t="shared" si="150"/>
        <v>0</v>
      </c>
      <c r="AS209" s="4">
        <f t="shared" si="150"/>
        <v>0</v>
      </c>
      <c r="AT209" s="4">
        <f t="shared" si="150"/>
        <v>0</v>
      </c>
      <c r="AU209" s="4">
        <f t="shared" si="150"/>
        <v>0</v>
      </c>
      <c r="AV209" s="4">
        <f t="shared" si="150"/>
        <v>0</v>
      </c>
      <c r="AW209" s="4">
        <f t="shared" si="150"/>
        <v>0</v>
      </c>
      <c r="AX209" s="4">
        <f t="shared" si="150"/>
        <v>0</v>
      </c>
      <c r="AY209" s="4">
        <f t="shared" si="150"/>
        <v>0</v>
      </c>
      <c r="AZ209" s="4">
        <f t="shared" si="150"/>
        <v>0</v>
      </c>
      <c r="BA209" s="4">
        <f t="shared" si="150"/>
        <v>0</v>
      </c>
      <c r="BB209" s="4">
        <f t="shared" si="150"/>
        <v>0</v>
      </c>
      <c r="BC209" s="4">
        <f t="shared" si="150"/>
        <v>0</v>
      </c>
      <c r="BD209" s="4">
        <f t="shared" si="150"/>
        <v>0</v>
      </c>
      <c r="BE209" s="4">
        <f t="shared" si="143"/>
        <v>0</v>
      </c>
      <c r="BF209" s="4">
        <f t="shared" si="143"/>
        <v>0</v>
      </c>
      <c r="BG209" s="4">
        <f t="shared" si="143"/>
        <v>0</v>
      </c>
      <c r="BH209" s="4">
        <f t="shared" si="143"/>
        <v>0</v>
      </c>
      <c r="BI209" s="4">
        <f t="shared" si="143"/>
        <v>0</v>
      </c>
      <c r="BJ209" s="4">
        <f t="shared" si="160"/>
        <v>25.274112931975235</v>
      </c>
      <c r="BK209" s="4">
        <f t="shared" si="157"/>
        <v>82516.52791616421</v>
      </c>
      <c r="BL209" s="4">
        <f t="shared" si="120"/>
        <v>1.002694196475334</v>
      </c>
      <c r="BM209" s="4">
        <f t="shared" si="151"/>
        <v>1375667.4572226421</v>
      </c>
      <c r="BN209" s="18">
        <f t="shared" si="121"/>
        <v>1.0025064132296928</v>
      </c>
      <c r="BO209" s="4">
        <f t="shared" si="152"/>
        <v>5.9982903195775377</v>
      </c>
      <c r="BP209" s="27"/>
      <c r="BQ209" s="4">
        <f>I209+AJ209+BK209+SUM(J$11:J209)</f>
        <v>4999999.9999999981</v>
      </c>
      <c r="BR209" s="27"/>
      <c r="BS209">
        <f t="shared" si="144"/>
        <v>198</v>
      </c>
      <c r="BT209" s="11">
        <f t="shared" si="145"/>
        <v>0.46563151891563065</v>
      </c>
      <c r="BU209" s="9">
        <f t="shared" si="140"/>
        <v>27.378571288373635</v>
      </c>
      <c r="BV209" s="9">
        <f t="shared" si="140"/>
        <v>27.655795445337908</v>
      </c>
      <c r="BW209" s="9">
        <f t="shared" si="140"/>
        <v>29.71757569979513</v>
      </c>
      <c r="BX209" s="9">
        <f t="shared" si="140"/>
        <v>31.931461236758178</v>
      </c>
      <c r="BY209" s="9">
        <f t="shared" si="140"/>
        <v>34.308424665066347</v>
      </c>
      <c r="BZ209" s="9">
        <f t="shared" si="140"/>
        <v>36.860191491164365</v>
      </c>
      <c r="CA209" s="9">
        <f t="shared" si="140"/>
        <v>39.599285725542117</v>
      </c>
      <c r="CB209" s="9">
        <f t="shared" si="140"/>
        <v>42.539077275235428</v>
      </c>
      <c r="CC209" s="9">
        <f t="shared" si="140"/>
        <v>45.693831018901214</v>
      </c>
      <c r="CD209" s="9">
        <f t="shared" si="139"/>
        <v>49.078757420540235</v>
      </c>
      <c r="CE209" s="9">
        <f t="shared" si="139"/>
        <v>0</v>
      </c>
      <c r="CF209" s="9">
        <f t="shared" si="139"/>
        <v>0</v>
      </c>
      <c r="CG209" s="9">
        <f t="shared" si="139"/>
        <v>0</v>
      </c>
      <c r="CH209" s="9">
        <f t="shared" si="139"/>
        <v>0</v>
      </c>
      <c r="CI209" s="9">
        <f t="shared" si="134"/>
        <v>0</v>
      </c>
      <c r="CJ209" s="9">
        <f t="shared" si="134"/>
        <v>0</v>
      </c>
      <c r="CK209" s="9">
        <f t="shared" si="134"/>
        <v>0</v>
      </c>
      <c r="CL209" s="9">
        <f t="shared" si="134"/>
        <v>0</v>
      </c>
      <c r="CM209" s="9">
        <f t="shared" si="134"/>
        <v>0</v>
      </c>
      <c r="CN209" s="9">
        <f t="shared" si="133"/>
        <v>0</v>
      </c>
      <c r="CO209" s="9">
        <f t="shared" si="133"/>
        <v>0</v>
      </c>
      <c r="CP209" s="9">
        <f t="shared" si="133"/>
        <v>0</v>
      </c>
      <c r="CQ209" s="9">
        <f t="shared" si="163"/>
        <v>364.7629712667146</v>
      </c>
      <c r="CR209" s="27"/>
    </row>
    <row r="210" spans="2:96" x14ac:dyDescent="0.2">
      <c r="B210" s="1">
        <f t="shared" si="158"/>
        <v>44059</v>
      </c>
      <c r="C210" s="8">
        <f t="shared" si="153"/>
        <v>28.428571428571427</v>
      </c>
      <c r="D210">
        <f t="shared" si="161"/>
        <v>199</v>
      </c>
      <c r="E210" s="14">
        <f t="shared" si="159"/>
        <v>0.15</v>
      </c>
      <c r="F210" s="3">
        <f t="shared" si="154"/>
        <v>2.8576511180631639</v>
      </c>
      <c r="G210" s="3">
        <f t="shared" si="146"/>
        <v>1.4189999999999996</v>
      </c>
      <c r="H210" s="27"/>
      <c r="I210" s="4">
        <f t="shared" si="155"/>
        <v>1126445.392781663</v>
      </c>
      <c r="J210" s="4"/>
      <c r="K210" s="4">
        <f t="shared" si="147"/>
        <v>1376032.2201939088</v>
      </c>
      <c r="L210" s="4">
        <f t="shared" si="127"/>
        <v>1.0023316652247352</v>
      </c>
      <c r="N210" s="4">
        <f t="shared" si="162"/>
        <v>364.7629712667146</v>
      </c>
      <c r="O210" s="4">
        <f t="shared" si="148"/>
        <v>368.4724360442101</v>
      </c>
      <c r="P210" s="4">
        <f t="shared" si="148"/>
        <v>395.96110260094537</v>
      </c>
      <c r="Q210" s="4">
        <f t="shared" si="148"/>
        <v>425.48058557836816</v>
      </c>
      <c r="R210" s="4">
        <f t="shared" si="148"/>
        <v>457.177831820329</v>
      </c>
      <c r="S210" s="4">
        <f t="shared" si="148"/>
        <v>491.20994135683799</v>
      </c>
      <c r="T210" s="4">
        <f t="shared" si="148"/>
        <v>527.74479380898879</v>
      </c>
      <c r="U210" s="4">
        <f t="shared" si="148"/>
        <v>566.96170135792499</v>
      </c>
      <c r="V210" s="4">
        <f t="shared" si="148"/>
        <v>609.05208728568664</v>
      </c>
      <c r="W210" s="4">
        <f t="shared" si="148"/>
        <v>654.22018860627054</v>
      </c>
      <c r="X210" s="4">
        <f t="shared" si="148"/>
        <v>702.68378072623534</v>
      </c>
      <c r="Y210" s="4">
        <f t="shared" si="148"/>
        <v>754.6749213934163</v>
      </c>
      <c r="Z210" s="4">
        <f t="shared" si="148"/>
        <v>810.44071039641005</v>
      </c>
      <c r="AA210" s="4">
        <f t="shared" si="148"/>
        <v>870.24406055181691</v>
      </c>
      <c r="AB210" s="4">
        <f t="shared" si="148"/>
        <v>934.36447444504165</v>
      </c>
      <c r="AC210" s="4">
        <f t="shared" si="148"/>
        <v>1003.0988201568896</v>
      </c>
      <c r="AD210" s="4">
        <f t="shared" si="148"/>
        <v>1076.7620977944521</v>
      </c>
      <c r="AE210" s="4">
        <f t="shared" si="141"/>
        <v>1155.688187032363</v>
      </c>
      <c r="AF210" s="4">
        <f t="shared" si="141"/>
        <v>1240.2305640405036</v>
      </c>
      <c r="AG210" s="4">
        <f t="shared" si="141"/>
        <v>1330.7629741078458</v>
      </c>
      <c r="AH210" s="4">
        <f t="shared" si="141"/>
        <v>1427.6800439511192</v>
      </c>
      <c r="AI210" s="4">
        <f t="shared" si="149"/>
        <v>1277324.4984862278</v>
      </c>
      <c r="AJ210" s="4">
        <f t="shared" si="156"/>
        <v>1293492.1727605502</v>
      </c>
      <c r="AK210" s="27"/>
      <c r="AL210">
        <f t="shared" si="142"/>
        <v>199</v>
      </c>
      <c r="AM210" s="4"/>
      <c r="AN210" s="4"/>
      <c r="AO210" s="4">
        <f t="shared" si="150"/>
        <v>23.51951719431128</v>
      </c>
      <c r="AP210" s="4">
        <f t="shared" si="150"/>
        <v>0</v>
      </c>
      <c r="AQ210" s="4">
        <f t="shared" si="150"/>
        <v>0</v>
      </c>
      <c r="AR210" s="4">
        <f t="shared" si="150"/>
        <v>0</v>
      </c>
      <c r="AS210" s="4">
        <f t="shared" si="150"/>
        <v>0</v>
      </c>
      <c r="AT210" s="4">
        <f t="shared" si="150"/>
        <v>0</v>
      </c>
      <c r="AU210" s="4">
        <f t="shared" si="150"/>
        <v>0</v>
      </c>
      <c r="AV210" s="4">
        <f t="shared" si="150"/>
        <v>0</v>
      </c>
      <c r="AW210" s="4">
        <f t="shared" si="150"/>
        <v>0</v>
      </c>
      <c r="AX210" s="4">
        <f t="shared" si="150"/>
        <v>0</v>
      </c>
      <c r="AY210" s="4">
        <f t="shared" si="150"/>
        <v>0</v>
      </c>
      <c r="AZ210" s="4">
        <f t="shared" si="150"/>
        <v>0</v>
      </c>
      <c r="BA210" s="4">
        <f t="shared" si="150"/>
        <v>0</v>
      </c>
      <c r="BB210" s="4">
        <f t="shared" si="150"/>
        <v>0</v>
      </c>
      <c r="BC210" s="4">
        <f t="shared" si="150"/>
        <v>0</v>
      </c>
      <c r="BD210" s="4">
        <f t="shared" si="150"/>
        <v>0</v>
      </c>
      <c r="BE210" s="4">
        <f t="shared" si="143"/>
        <v>0</v>
      </c>
      <c r="BF210" s="4">
        <f t="shared" si="143"/>
        <v>0</v>
      </c>
      <c r="BG210" s="4">
        <f t="shared" si="143"/>
        <v>0</v>
      </c>
      <c r="BH210" s="4">
        <f t="shared" si="143"/>
        <v>0</v>
      </c>
      <c r="BI210" s="4">
        <f t="shared" si="143"/>
        <v>0</v>
      </c>
      <c r="BJ210" s="4">
        <f t="shared" si="160"/>
        <v>23.51951719431128</v>
      </c>
      <c r="BK210" s="4">
        <f t="shared" si="157"/>
        <v>82540.047433358515</v>
      </c>
      <c r="BL210" s="4">
        <f t="shared" si="120"/>
        <v>1.0025064132296928</v>
      </c>
      <c r="BM210" s="4">
        <f t="shared" si="151"/>
        <v>1376032.2201939088</v>
      </c>
      <c r="BN210" s="18">
        <f t="shared" si="121"/>
        <v>1.0023316652247354</v>
      </c>
      <c r="BO210" s="4">
        <f t="shared" si="152"/>
        <v>5.9984095010309479</v>
      </c>
      <c r="BP210" s="27"/>
      <c r="BQ210" s="4">
        <f>I210+AJ210+BK210+SUM(J$11:J210)</f>
        <v>4999999.9999999981</v>
      </c>
      <c r="BR210" s="27"/>
      <c r="BS210">
        <f t="shared" si="144"/>
        <v>199</v>
      </c>
      <c r="BT210" s="11">
        <f t="shared" si="145"/>
        <v>0.46548531202674676</v>
      </c>
      <c r="BU210" s="9">
        <f t="shared" si="140"/>
        <v>25.468770824383487</v>
      </c>
      <c r="BV210" s="9">
        <f t="shared" si="140"/>
        <v>25.727776029794192</v>
      </c>
      <c r="BW210" s="9">
        <f t="shared" si="140"/>
        <v>27.647111609198358</v>
      </c>
      <c r="BX210" s="9">
        <f t="shared" si="140"/>
        <v>29.708244470890445</v>
      </c>
      <c r="BY210" s="9">
        <f t="shared" si="140"/>
        <v>31.921434854489608</v>
      </c>
      <c r="BZ210" s="9">
        <f t="shared" si="140"/>
        <v>34.297651923469154</v>
      </c>
      <c r="CA210" s="9">
        <f t="shared" si="140"/>
        <v>36.84861750250024</v>
      </c>
      <c r="CB210" s="9">
        <f t="shared" si="140"/>
        <v>39.586851669571338</v>
      </c>
      <c r="CC210" s="9">
        <f t="shared" si="140"/>
        <v>42.525720133607884</v>
      </c>
      <c r="CD210" s="9">
        <f t="shared" si="139"/>
        <v>45.679483294138038</v>
      </c>
      <c r="CE210" s="9">
        <f t="shared" si="139"/>
        <v>0</v>
      </c>
      <c r="CF210" s="9">
        <f t="shared" si="139"/>
        <v>0</v>
      </c>
      <c r="CG210" s="9">
        <f t="shared" si="139"/>
        <v>0</v>
      </c>
      <c r="CH210" s="9">
        <f t="shared" si="139"/>
        <v>0</v>
      </c>
      <c r="CI210" s="9">
        <f t="shared" si="134"/>
        <v>0</v>
      </c>
      <c r="CJ210" s="9">
        <f t="shared" si="134"/>
        <v>0</v>
      </c>
      <c r="CK210" s="9">
        <f t="shared" si="134"/>
        <v>0</v>
      </c>
      <c r="CL210" s="9">
        <f t="shared" si="134"/>
        <v>0</v>
      </c>
      <c r="CM210" s="9">
        <f t="shared" si="134"/>
        <v>0</v>
      </c>
      <c r="CN210" s="9">
        <f t="shared" si="133"/>
        <v>0</v>
      </c>
      <c r="CO210" s="9">
        <f t="shared" si="133"/>
        <v>0</v>
      </c>
      <c r="CP210" s="9">
        <f t="shared" si="133"/>
        <v>0</v>
      </c>
      <c r="CQ210" s="9">
        <f t="shared" si="163"/>
        <v>339.41166231204278</v>
      </c>
      <c r="CR210" s="27"/>
    </row>
    <row r="211" spans="2:96" x14ac:dyDescent="0.2">
      <c r="B211" s="1">
        <f t="shared" si="158"/>
        <v>44060</v>
      </c>
      <c r="C211" s="8">
        <f t="shared" si="153"/>
        <v>28.571428571428573</v>
      </c>
      <c r="D211">
        <f t="shared" si="161"/>
        <v>200</v>
      </c>
      <c r="E211" s="14">
        <f t="shared" si="159"/>
        <v>0.15</v>
      </c>
      <c r="F211" s="3">
        <f t="shared" si="154"/>
        <v>2.8576511180631639</v>
      </c>
      <c r="G211" s="3">
        <f t="shared" si="146"/>
        <v>1.4189999999999996</v>
      </c>
      <c r="H211" s="27"/>
      <c r="I211" s="4">
        <f t="shared" si="155"/>
        <v>1126105.981119351</v>
      </c>
      <c r="J211" s="4"/>
      <c r="K211" s="4">
        <f t="shared" si="147"/>
        <v>1376371.6318562208</v>
      </c>
      <c r="L211" s="4">
        <f t="shared" si="127"/>
        <v>1.0021690547471289</v>
      </c>
      <c r="N211" s="4">
        <f t="shared" si="162"/>
        <v>339.41166231204278</v>
      </c>
      <c r="O211" s="4">
        <f t="shared" si="148"/>
        <v>342.87719299071171</v>
      </c>
      <c r="P211" s="4">
        <f t="shared" si="148"/>
        <v>368.4724360442101</v>
      </c>
      <c r="Q211" s="4">
        <f t="shared" si="148"/>
        <v>395.96110260094537</v>
      </c>
      <c r="R211" s="4">
        <f t="shared" si="148"/>
        <v>425.48058557836816</v>
      </c>
      <c r="S211" s="4">
        <f t="shared" si="148"/>
        <v>457.177831820329</v>
      </c>
      <c r="T211" s="4">
        <f t="shared" si="148"/>
        <v>491.20994135683799</v>
      </c>
      <c r="U211" s="4">
        <f t="shared" si="148"/>
        <v>527.74479380898879</v>
      </c>
      <c r="V211" s="4">
        <f t="shared" si="148"/>
        <v>566.96170135792499</v>
      </c>
      <c r="W211" s="4">
        <f t="shared" si="148"/>
        <v>609.05208728568664</v>
      </c>
      <c r="X211" s="4">
        <f t="shared" si="148"/>
        <v>654.22018860627054</v>
      </c>
      <c r="Y211" s="4">
        <f t="shared" si="148"/>
        <v>702.68378072623534</v>
      </c>
      <c r="Z211" s="4">
        <f t="shared" si="148"/>
        <v>754.6749213934163</v>
      </c>
      <c r="AA211" s="4">
        <f t="shared" si="148"/>
        <v>810.44071039641005</v>
      </c>
      <c r="AB211" s="4">
        <f t="shared" si="148"/>
        <v>870.24406055181691</v>
      </c>
      <c r="AC211" s="4">
        <f t="shared" si="148"/>
        <v>934.36447444504165</v>
      </c>
      <c r="AD211" s="4">
        <f t="shared" si="148"/>
        <v>1003.0988201568896</v>
      </c>
      <c r="AE211" s="4">
        <f t="shared" si="141"/>
        <v>1076.7620977944521</v>
      </c>
      <c r="AF211" s="4">
        <f t="shared" si="141"/>
        <v>1155.688187032363</v>
      </c>
      <c r="AG211" s="4">
        <f t="shared" si="141"/>
        <v>1240.2305640405036</v>
      </c>
      <c r="AH211" s="4">
        <f t="shared" si="141"/>
        <v>1330.7629741078458</v>
      </c>
      <c r="AI211" s="4">
        <f t="shared" si="149"/>
        <v>1278752.178530179</v>
      </c>
      <c r="AJ211" s="4">
        <f t="shared" si="156"/>
        <v>1293809.6986445861</v>
      </c>
      <c r="AK211" s="27"/>
      <c r="AL211">
        <f t="shared" si="142"/>
        <v>200</v>
      </c>
      <c r="AM211" s="4"/>
      <c r="AN211" s="4"/>
      <c r="AO211" s="4">
        <f t="shared" si="150"/>
        <v>21.885778276002874</v>
      </c>
      <c r="AP211" s="4">
        <f t="shared" si="150"/>
        <v>0</v>
      </c>
      <c r="AQ211" s="4">
        <f t="shared" si="150"/>
        <v>0</v>
      </c>
      <c r="AR211" s="4">
        <f t="shared" si="150"/>
        <v>0</v>
      </c>
      <c r="AS211" s="4">
        <f t="shared" si="150"/>
        <v>0</v>
      </c>
      <c r="AT211" s="4">
        <f t="shared" si="150"/>
        <v>0</v>
      </c>
      <c r="AU211" s="4">
        <f t="shared" si="150"/>
        <v>0</v>
      </c>
      <c r="AV211" s="4">
        <f t="shared" si="150"/>
        <v>0</v>
      </c>
      <c r="AW211" s="4">
        <f t="shared" si="150"/>
        <v>0</v>
      </c>
      <c r="AX211" s="4">
        <f t="shared" si="150"/>
        <v>0</v>
      </c>
      <c r="AY211" s="4">
        <f t="shared" si="150"/>
        <v>0</v>
      </c>
      <c r="AZ211" s="4">
        <f t="shared" si="150"/>
        <v>0</v>
      </c>
      <c r="BA211" s="4">
        <f t="shared" si="150"/>
        <v>0</v>
      </c>
      <c r="BB211" s="4">
        <f t="shared" si="150"/>
        <v>0</v>
      </c>
      <c r="BC211" s="4">
        <f t="shared" si="150"/>
        <v>0</v>
      </c>
      <c r="BD211" s="4">
        <f t="shared" si="150"/>
        <v>0</v>
      </c>
      <c r="BE211" s="4">
        <f t="shared" si="143"/>
        <v>0</v>
      </c>
      <c r="BF211" s="4">
        <f t="shared" si="143"/>
        <v>0</v>
      </c>
      <c r="BG211" s="4">
        <f t="shared" si="143"/>
        <v>0</v>
      </c>
      <c r="BH211" s="4">
        <f t="shared" si="143"/>
        <v>0</v>
      </c>
      <c r="BI211" s="4">
        <f t="shared" si="143"/>
        <v>0</v>
      </c>
      <c r="BJ211" s="4">
        <f t="shared" si="160"/>
        <v>21.885778276002874</v>
      </c>
      <c r="BK211" s="4">
        <f t="shared" si="157"/>
        <v>82561.933211634518</v>
      </c>
      <c r="BL211" s="4">
        <f t="shared" si="120"/>
        <v>1.0023316652247354</v>
      </c>
      <c r="BM211" s="4">
        <f t="shared" si="151"/>
        <v>1376371.6318562208</v>
      </c>
      <c r="BN211" s="18">
        <f t="shared" si="121"/>
        <v>1.0021690547471289</v>
      </c>
      <c r="BO211" s="4">
        <f t="shared" si="152"/>
        <v>5.9985204068968452</v>
      </c>
      <c r="BP211" s="27"/>
      <c r="BQ211" s="4">
        <f>I211+AJ211+BK211+SUM(J$11:J211)</f>
        <v>4999999.9999999981</v>
      </c>
      <c r="BR211" s="27"/>
      <c r="BS211">
        <f t="shared" si="144"/>
        <v>200</v>
      </c>
      <c r="BT211" s="11">
        <f t="shared" si="145"/>
        <v>0.46534926424758838</v>
      </c>
      <c r="BU211" s="9">
        <f t="shared" si="140"/>
        <v>23.691745100094003</v>
      </c>
      <c r="BV211" s="9">
        <f t="shared" si="140"/>
        <v>23.93364742282591</v>
      </c>
      <c r="BW211" s="9">
        <f t="shared" si="140"/>
        <v>25.720256551303461</v>
      </c>
      <c r="BX211" s="9">
        <f t="shared" si="140"/>
        <v>27.639031164902065</v>
      </c>
      <c r="BY211" s="9">
        <f t="shared" si="140"/>
        <v>29.699561617579004</v>
      </c>
      <c r="BZ211" s="9">
        <f t="shared" si="140"/>
        <v>31.912105150184669</v>
      </c>
      <c r="CA211" s="9">
        <f t="shared" si="140"/>
        <v>34.287627720225835</v>
      </c>
      <c r="CB211" s="9">
        <f t="shared" si="140"/>
        <v>36.837847726426226</v>
      </c>
      <c r="CC211" s="9">
        <f t="shared" si="140"/>
        <v>39.575281587520699</v>
      </c>
      <c r="CD211" s="9">
        <f t="shared" si="139"/>
        <v>42.513291106027836</v>
      </c>
      <c r="CE211" s="9">
        <f t="shared" si="139"/>
        <v>0</v>
      </c>
      <c r="CF211" s="9">
        <f t="shared" si="139"/>
        <v>0</v>
      </c>
      <c r="CG211" s="9">
        <f t="shared" si="139"/>
        <v>0</v>
      </c>
      <c r="CH211" s="9">
        <f t="shared" si="139"/>
        <v>0</v>
      </c>
      <c r="CI211" s="9">
        <f t="shared" si="134"/>
        <v>0</v>
      </c>
      <c r="CJ211" s="9">
        <f t="shared" si="134"/>
        <v>0</v>
      </c>
      <c r="CK211" s="9">
        <f t="shared" si="134"/>
        <v>0</v>
      </c>
      <c r="CL211" s="9">
        <f t="shared" si="134"/>
        <v>0</v>
      </c>
      <c r="CM211" s="9">
        <f t="shared" si="134"/>
        <v>0</v>
      </c>
      <c r="CN211" s="9">
        <f t="shared" si="133"/>
        <v>0</v>
      </c>
      <c r="CO211" s="9">
        <f t="shared" si="133"/>
        <v>0</v>
      </c>
      <c r="CP211" s="9">
        <f t="shared" si="133"/>
        <v>0</v>
      </c>
      <c r="CQ211" s="9">
        <f t="shared" si="163"/>
        <v>315.81039514708971</v>
      </c>
      <c r="CR211" s="27"/>
    </row>
    <row r="212" spans="2:96" x14ac:dyDescent="0.2">
      <c r="B212" s="1">
        <f t="shared" si="158"/>
        <v>44061</v>
      </c>
      <c r="C212" s="8">
        <f t="shared" si="153"/>
        <v>28.714285714285715</v>
      </c>
      <c r="D212">
        <f t="shared" si="161"/>
        <v>201</v>
      </c>
      <c r="E212" s="14">
        <f t="shared" si="159"/>
        <v>0.15</v>
      </c>
      <c r="F212" s="3">
        <f t="shared" si="154"/>
        <v>2.8576511180631639</v>
      </c>
      <c r="G212" s="3">
        <f t="shared" si="146"/>
        <v>1.4189999999999996</v>
      </c>
      <c r="H212" s="27"/>
      <c r="I212" s="4">
        <f t="shared" si="155"/>
        <v>1125790.1707242038</v>
      </c>
      <c r="J212" s="4"/>
      <c r="K212" s="4">
        <f t="shared" si="147"/>
        <v>1376687.442251368</v>
      </c>
      <c r="L212" s="4">
        <f t="shared" si="127"/>
        <v>1.0020177449451324</v>
      </c>
      <c r="N212" s="4">
        <f t="shared" si="162"/>
        <v>315.81039514708971</v>
      </c>
      <c r="O212" s="4">
        <f t="shared" si="148"/>
        <v>319.04696257332017</v>
      </c>
      <c r="P212" s="4">
        <f t="shared" si="148"/>
        <v>342.87719299071171</v>
      </c>
      <c r="Q212" s="4">
        <f t="shared" si="148"/>
        <v>368.4724360442101</v>
      </c>
      <c r="R212" s="4">
        <f t="shared" si="148"/>
        <v>395.96110260094537</v>
      </c>
      <c r="S212" s="4">
        <f t="shared" si="148"/>
        <v>425.48058557836816</v>
      </c>
      <c r="T212" s="4">
        <f t="shared" si="148"/>
        <v>457.177831820329</v>
      </c>
      <c r="U212" s="4">
        <f t="shared" si="148"/>
        <v>491.20994135683799</v>
      </c>
      <c r="V212" s="4">
        <f t="shared" si="148"/>
        <v>527.74479380898879</v>
      </c>
      <c r="W212" s="4">
        <f t="shared" si="148"/>
        <v>566.96170135792499</v>
      </c>
      <c r="X212" s="4">
        <f t="shared" si="148"/>
        <v>609.05208728568664</v>
      </c>
      <c r="Y212" s="4">
        <f t="shared" si="148"/>
        <v>654.22018860627054</v>
      </c>
      <c r="Z212" s="4">
        <f t="shared" si="148"/>
        <v>702.68378072623534</v>
      </c>
      <c r="AA212" s="4">
        <f t="shared" si="148"/>
        <v>754.6749213934163</v>
      </c>
      <c r="AB212" s="4">
        <f t="shared" si="148"/>
        <v>810.44071039641005</v>
      </c>
      <c r="AC212" s="4">
        <f t="shared" si="148"/>
        <v>870.24406055181691</v>
      </c>
      <c r="AD212" s="4">
        <f t="shared" si="148"/>
        <v>934.36447444504165</v>
      </c>
      <c r="AE212" s="4">
        <f t="shared" si="141"/>
        <v>1003.0988201568896</v>
      </c>
      <c r="AF212" s="4">
        <f t="shared" si="141"/>
        <v>1076.7620977944521</v>
      </c>
      <c r="AG212" s="4">
        <f t="shared" si="141"/>
        <v>1155.688187032363</v>
      </c>
      <c r="AH212" s="4">
        <f t="shared" si="141"/>
        <v>1240.2305640405036</v>
      </c>
      <c r="AI212" s="4">
        <f t="shared" si="149"/>
        <v>1280082.9415042868</v>
      </c>
      <c r="AJ212" s="4">
        <f t="shared" si="156"/>
        <v>1294105.1443399948</v>
      </c>
      <c r="AK212" s="27"/>
      <c r="AL212">
        <f t="shared" si="142"/>
        <v>201</v>
      </c>
      <c r="AM212" s="4"/>
      <c r="AN212" s="4"/>
      <c r="AO212" s="4">
        <f t="shared" si="150"/>
        <v>20.364699738722567</v>
      </c>
      <c r="AP212" s="4">
        <f t="shared" si="150"/>
        <v>0</v>
      </c>
      <c r="AQ212" s="4">
        <f t="shared" si="150"/>
        <v>0</v>
      </c>
      <c r="AR212" s="4">
        <f t="shared" si="150"/>
        <v>0</v>
      </c>
      <c r="AS212" s="4">
        <f t="shared" si="150"/>
        <v>0</v>
      </c>
      <c r="AT212" s="4">
        <f t="shared" si="150"/>
        <v>0</v>
      </c>
      <c r="AU212" s="4">
        <f t="shared" si="150"/>
        <v>0</v>
      </c>
      <c r="AV212" s="4">
        <f t="shared" si="150"/>
        <v>0</v>
      </c>
      <c r="AW212" s="4">
        <f t="shared" si="150"/>
        <v>0</v>
      </c>
      <c r="AX212" s="4">
        <f t="shared" si="150"/>
        <v>0</v>
      </c>
      <c r="AY212" s="4">
        <f t="shared" si="150"/>
        <v>0</v>
      </c>
      <c r="AZ212" s="4">
        <f t="shared" si="150"/>
        <v>0</v>
      </c>
      <c r="BA212" s="4">
        <f t="shared" si="150"/>
        <v>0</v>
      </c>
      <c r="BB212" s="4">
        <f t="shared" si="150"/>
        <v>0</v>
      </c>
      <c r="BC212" s="4">
        <f t="shared" si="150"/>
        <v>0</v>
      </c>
      <c r="BD212" s="4">
        <f t="shared" si="150"/>
        <v>0</v>
      </c>
      <c r="BE212" s="4">
        <f t="shared" si="143"/>
        <v>0</v>
      </c>
      <c r="BF212" s="4">
        <f t="shared" si="143"/>
        <v>0</v>
      </c>
      <c r="BG212" s="4">
        <f t="shared" si="143"/>
        <v>0</v>
      </c>
      <c r="BH212" s="4">
        <f t="shared" si="143"/>
        <v>0</v>
      </c>
      <c r="BI212" s="4">
        <f t="shared" si="143"/>
        <v>0</v>
      </c>
      <c r="BJ212" s="4">
        <f t="shared" si="160"/>
        <v>20.364699738722567</v>
      </c>
      <c r="BK212" s="4">
        <f t="shared" si="157"/>
        <v>82582.297911373244</v>
      </c>
      <c r="BL212" s="4">
        <f t="shared" ref="BL212:BL275" si="164">BK212/BK205</f>
        <v>1.0021690547471291</v>
      </c>
      <c r="BM212" s="4">
        <f t="shared" si="151"/>
        <v>1376687.442251368</v>
      </c>
      <c r="BN212" s="18">
        <f t="shared" ref="BN212:BN275" si="165">BM212/BM205</f>
        <v>1.0020177449451326</v>
      </c>
      <c r="BO212" s="4">
        <f t="shared" si="152"/>
        <v>5.998623607426981</v>
      </c>
      <c r="BP212" s="27"/>
      <c r="BQ212" s="4">
        <f>I212+AJ212+BK212+SUM(J$11:J212)</f>
        <v>4999999.9999999981</v>
      </c>
      <c r="BR212" s="27"/>
      <c r="BS212">
        <f t="shared" si="144"/>
        <v>201</v>
      </c>
      <c r="BT212" s="11">
        <f t="shared" si="145"/>
        <v>0.46522267459918498</v>
      </c>
      <c r="BU212" s="9">
        <f t="shared" si="140"/>
        <v>22.038323504483181</v>
      </c>
      <c r="BV212" s="9">
        <f t="shared" si="140"/>
        <v>22.264182187665909</v>
      </c>
      <c r="BW212" s="9">
        <f t="shared" si="140"/>
        <v>23.927136717329972</v>
      </c>
      <c r="BX212" s="9">
        <f t="shared" si="140"/>
        <v>25.713259831884685</v>
      </c>
      <c r="BY212" s="9">
        <f t="shared" si="140"/>
        <v>27.631512478388114</v>
      </c>
      <c r="BZ212" s="9">
        <f t="shared" si="140"/>
        <v>29.691482401919377</v>
      </c>
      <c r="CA212" s="9">
        <f t="shared" si="140"/>
        <v>31.903424053036474</v>
      </c>
      <c r="CB212" s="9">
        <f t="shared" si="140"/>
        <v>34.278300406160547</v>
      </c>
      <c r="CC212" s="9">
        <f t="shared" si="140"/>
        <v>36.827826672241976</v>
      </c>
      <c r="CD212" s="9">
        <f t="shared" si="139"/>
        <v>39.564515865155734</v>
      </c>
      <c r="CE212" s="9">
        <f t="shared" si="139"/>
        <v>0</v>
      </c>
      <c r="CF212" s="9">
        <f t="shared" si="139"/>
        <v>0</v>
      </c>
      <c r="CG212" s="9">
        <f t="shared" si="139"/>
        <v>0</v>
      </c>
      <c r="CH212" s="9">
        <f t="shared" si="139"/>
        <v>0</v>
      </c>
      <c r="CI212" s="9">
        <f t="shared" si="134"/>
        <v>0</v>
      </c>
      <c r="CJ212" s="9">
        <f t="shared" si="134"/>
        <v>0</v>
      </c>
      <c r="CK212" s="9">
        <f t="shared" si="134"/>
        <v>0</v>
      </c>
      <c r="CL212" s="9">
        <f t="shared" si="134"/>
        <v>0</v>
      </c>
      <c r="CM212" s="9">
        <f t="shared" si="134"/>
        <v>0</v>
      </c>
      <c r="CN212" s="9">
        <f t="shared" si="133"/>
        <v>0</v>
      </c>
      <c r="CO212" s="9">
        <f t="shared" si="133"/>
        <v>0</v>
      </c>
      <c r="CP212" s="9">
        <f t="shared" si="133"/>
        <v>0</v>
      </c>
      <c r="CQ212" s="9">
        <f t="shared" si="163"/>
        <v>293.83996411826598</v>
      </c>
      <c r="CR212" s="27"/>
    </row>
    <row r="213" spans="2:96" x14ac:dyDescent="0.2">
      <c r="B213" s="1">
        <f t="shared" si="158"/>
        <v>44062</v>
      </c>
      <c r="C213" s="8">
        <f t="shared" si="153"/>
        <v>28.857142857142858</v>
      </c>
      <c r="D213">
        <f t="shared" si="161"/>
        <v>202</v>
      </c>
      <c r="E213" s="14">
        <f t="shared" si="159"/>
        <v>0.15</v>
      </c>
      <c r="F213" s="3">
        <f t="shared" si="154"/>
        <v>2.8576511180631639</v>
      </c>
      <c r="G213" s="3">
        <f t="shared" si="146"/>
        <v>1.4189999999999996</v>
      </c>
      <c r="H213" s="27"/>
      <c r="I213" s="4">
        <f t="shared" si="155"/>
        <v>1125496.3307600855</v>
      </c>
      <c r="J213" s="4"/>
      <c r="K213" s="4">
        <f t="shared" si="147"/>
        <v>1376981.2822154863</v>
      </c>
      <c r="L213" s="4">
        <f t="shared" si="127"/>
        <v>1.0018769558323319</v>
      </c>
      <c r="N213" s="4">
        <f t="shared" si="162"/>
        <v>293.83996411826598</v>
      </c>
      <c r="O213" s="4">
        <f t="shared" si="148"/>
        <v>296.86177143826433</v>
      </c>
      <c r="P213" s="4">
        <f t="shared" si="148"/>
        <v>319.04696257332017</v>
      </c>
      <c r="Q213" s="4">
        <f t="shared" si="148"/>
        <v>342.87719299071171</v>
      </c>
      <c r="R213" s="4">
        <f t="shared" si="148"/>
        <v>368.4724360442101</v>
      </c>
      <c r="S213" s="4">
        <f t="shared" si="148"/>
        <v>395.96110260094537</v>
      </c>
      <c r="T213" s="4">
        <f t="shared" si="148"/>
        <v>425.48058557836816</v>
      </c>
      <c r="U213" s="4">
        <f t="shared" si="148"/>
        <v>457.177831820329</v>
      </c>
      <c r="V213" s="4">
        <f t="shared" si="148"/>
        <v>491.20994135683799</v>
      </c>
      <c r="W213" s="4">
        <f t="shared" si="148"/>
        <v>527.74479380898879</v>
      </c>
      <c r="X213" s="4">
        <f t="shared" si="148"/>
        <v>566.96170135792499</v>
      </c>
      <c r="Y213" s="4">
        <f t="shared" si="148"/>
        <v>609.05208728568664</v>
      </c>
      <c r="Z213" s="4">
        <f t="shared" si="148"/>
        <v>654.22018860627054</v>
      </c>
      <c r="AA213" s="4">
        <f t="shared" si="148"/>
        <v>702.68378072623534</v>
      </c>
      <c r="AB213" s="4">
        <f t="shared" si="148"/>
        <v>754.6749213934163</v>
      </c>
      <c r="AC213" s="4">
        <f t="shared" si="148"/>
        <v>810.44071039641005</v>
      </c>
      <c r="AD213" s="4">
        <f t="shared" si="148"/>
        <v>870.24406055181691</v>
      </c>
      <c r="AE213" s="4">
        <f t="shared" si="141"/>
        <v>934.36447444504165</v>
      </c>
      <c r="AF213" s="4">
        <f t="shared" si="141"/>
        <v>1003.0988201568896</v>
      </c>
      <c r="AG213" s="4">
        <f t="shared" si="141"/>
        <v>1076.7620977944521</v>
      </c>
      <c r="AH213" s="4">
        <f t="shared" si="141"/>
        <v>1155.688187032363</v>
      </c>
      <c r="AI213" s="4">
        <f t="shared" si="149"/>
        <v>1281323.1720683274</v>
      </c>
      <c r="AJ213" s="4">
        <f t="shared" si="156"/>
        <v>1294380.0356804042</v>
      </c>
      <c r="AK213" s="27"/>
      <c r="AL213">
        <f t="shared" si="142"/>
        <v>202</v>
      </c>
      <c r="AM213" s="4"/>
      <c r="AN213" s="4"/>
      <c r="AO213" s="4">
        <f t="shared" si="150"/>
        <v>18.94862370882538</v>
      </c>
      <c r="AP213" s="4">
        <f t="shared" si="150"/>
        <v>0</v>
      </c>
      <c r="AQ213" s="4">
        <f t="shared" si="150"/>
        <v>0</v>
      </c>
      <c r="AR213" s="4">
        <f t="shared" si="150"/>
        <v>0</v>
      </c>
      <c r="AS213" s="4">
        <f t="shared" si="150"/>
        <v>0</v>
      </c>
      <c r="AT213" s="4">
        <f t="shared" si="150"/>
        <v>0</v>
      </c>
      <c r="AU213" s="4">
        <f t="shared" si="150"/>
        <v>0</v>
      </c>
      <c r="AV213" s="4">
        <f t="shared" si="150"/>
        <v>0</v>
      </c>
      <c r="AW213" s="4">
        <f t="shared" si="150"/>
        <v>0</v>
      </c>
      <c r="AX213" s="4">
        <f t="shared" si="150"/>
        <v>0</v>
      </c>
      <c r="AY213" s="4">
        <f t="shared" si="150"/>
        <v>0</v>
      </c>
      <c r="AZ213" s="4">
        <f t="shared" si="150"/>
        <v>0</v>
      </c>
      <c r="BA213" s="4">
        <f t="shared" si="150"/>
        <v>0</v>
      </c>
      <c r="BB213" s="4">
        <f t="shared" si="150"/>
        <v>0</v>
      </c>
      <c r="BC213" s="4">
        <f t="shared" si="150"/>
        <v>0</v>
      </c>
      <c r="BD213" s="4">
        <f t="shared" si="150"/>
        <v>0</v>
      </c>
      <c r="BE213" s="4">
        <f t="shared" si="143"/>
        <v>0</v>
      </c>
      <c r="BF213" s="4">
        <f t="shared" si="143"/>
        <v>0</v>
      </c>
      <c r="BG213" s="4">
        <f t="shared" si="143"/>
        <v>0</v>
      </c>
      <c r="BH213" s="4">
        <f t="shared" si="143"/>
        <v>0</v>
      </c>
      <c r="BI213" s="4">
        <f t="shared" si="143"/>
        <v>0</v>
      </c>
      <c r="BJ213" s="4">
        <f t="shared" si="160"/>
        <v>18.94862370882538</v>
      </c>
      <c r="BK213" s="4">
        <f t="shared" si="157"/>
        <v>82601.246535082071</v>
      </c>
      <c r="BL213" s="4">
        <f t="shared" si="164"/>
        <v>1.0020177449451326</v>
      </c>
      <c r="BM213" s="4">
        <f t="shared" si="151"/>
        <v>1376981.2822154863</v>
      </c>
      <c r="BN213" s="18">
        <f t="shared" si="165"/>
        <v>1.0018769558323319</v>
      </c>
      <c r="BO213" s="4">
        <f t="shared" si="152"/>
        <v>5.998719634168248</v>
      </c>
      <c r="BP213" s="27"/>
      <c r="BQ213" s="4">
        <f>I213+AJ213+BK213+SUM(J$11:J213)</f>
        <v>4999999.9999999981</v>
      </c>
      <c r="BR213" s="27"/>
      <c r="BS213">
        <f t="shared" si="144"/>
        <v>202</v>
      </c>
      <c r="BT213" s="11">
        <f t="shared" si="145"/>
        <v>0.46510488980709003</v>
      </c>
      <c r="BU213" s="9">
        <f t="shared" si="140"/>
        <v>20.499960619821806</v>
      </c>
      <c r="BV213" s="9">
        <f t="shared" si="140"/>
        <v>20.710779223909721</v>
      </c>
      <c r="BW213" s="9">
        <f t="shared" si="140"/>
        <v>22.258545355642628</v>
      </c>
      <c r="BX213" s="9">
        <f t="shared" si="140"/>
        <v>23.921078859496397</v>
      </c>
      <c r="BY213" s="9">
        <f t="shared" si="140"/>
        <v>25.706749764493853</v>
      </c>
      <c r="BZ213" s="9">
        <f t="shared" si="140"/>
        <v>27.624516748965984</v>
      </c>
      <c r="CA213" s="9">
        <f t="shared" si="140"/>
        <v>29.68396513057246</v>
      </c>
      <c r="CB213" s="9">
        <f t="shared" si="140"/>
        <v>31.895346763655766</v>
      </c>
      <c r="CC213" s="9">
        <f t="shared" si="140"/>
        <v>34.269621847037889</v>
      </c>
      <c r="CD213" s="9">
        <f t="shared" si="139"/>
        <v>36.818502625619274</v>
      </c>
      <c r="CE213" s="9">
        <f t="shared" si="139"/>
        <v>0</v>
      </c>
      <c r="CF213" s="9">
        <f t="shared" si="139"/>
        <v>0</v>
      </c>
      <c r="CG213" s="9">
        <f t="shared" si="139"/>
        <v>0</v>
      </c>
      <c r="CH213" s="9">
        <f t="shared" si="139"/>
        <v>0</v>
      </c>
      <c r="CI213" s="9">
        <f t="shared" si="134"/>
        <v>0</v>
      </c>
      <c r="CJ213" s="9">
        <f t="shared" si="134"/>
        <v>0</v>
      </c>
      <c r="CK213" s="9">
        <f t="shared" si="134"/>
        <v>0</v>
      </c>
      <c r="CL213" s="9">
        <f t="shared" si="134"/>
        <v>0</v>
      </c>
      <c r="CM213" s="9">
        <f t="shared" si="134"/>
        <v>0</v>
      </c>
      <c r="CN213" s="9">
        <f t="shared" si="133"/>
        <v>0</v>
      </c>
      <c r="CO213" s="9">
        <f t="shared" si="133"/>
        <v>0</v>
      </c>
      <c r="CP213" s="9">
        <f t="shared" si="133"/>
        <v>0</v>
      </c>
      <c r="CQ213" s="9">
        <f t="shared" si="163"/>
        <v>273.38906693921575</v>
      </c>
      <c r="CR213" s="27"/>
    </row>
    <row r="214" spans="2:96" x14ac:dyDescent="0.2">
      <c r="B214" s="1">
        <f t="shared" si="158"/>
        <v>44063</v>
      </c>
      <c r="C214" s="8">
        <f t="shared" si="153"/>
        <v>29</v>
      </c>
      <c r="D214">
        <f t="shared" si="161"/>
        <v>203</v>
      </c>
      <c r="E214" s="14">
        <f t="shared" si="159"/>
        <v>0.15</v>
      </c>
      <c r="F214" s="3">
        <f t="shared" si="154"/>
        <v>2.8576511180631639</v>
      </c>
      <c r="G214" s="3">
        <f t="shared" si="146"/>
        <v>1.4189999999999996</v>
      </c>
      <c r="H214" s="27"/>
      <c r="I214" s="4">
        <f t="shared" si="155"/>
        <v>1125222.9416931462</v>
      </c>
      <c r="J214" s="4"/>
      <c r="K214" s="4">
        <f t="shared" si="147"/>
        <v>1377254.6712824255</v>
      </c>
      <c r="L214" s="4">
        <f t="shared" si="127"/>
        <v>1.0017459605360932</v>
      </c>
      <c r="N214" s="4">
        <f t="shared" si="162"/>
        <v>273.38906693921575</v>
      </c>
      <c r="O214" s="4">
        <f t="shared" si="148"/>
        <v>276.20956627116999</v>
      </c>
      <c r="P214" s="4">
        <f t="shared" si="148"/>
        <v>296.86177143826433</v>
      </c>
      <c r="Q214" s="4">
        <f t="shared" si="148"/>
        <v>319.04696257332017</v>
      </c>
      <c r="R214" s="4">
        <f t="shared" si="148"/>
        <v>342.87719299071171</v>
      </c>
      <c r="S214" s="4">
        <f t="shared" si="148"/>
        <v>368.4724360442101</v>
      </c>
      <c r="T214" s="4">
        <f t="shared" si="148"/>
        <v>395.96110260094537</v>
      </c>
      <c r="U214" s="4">
        <f t="shared" si="148"/>
        <v>425.48058557836816</v>
      </c>
      <c r="V214" s="4">
        <f t="shared" si="148"/>
        <v>457.177831820329</v>
      </c>
      <c r="W214" s="4">
        <f t="shared" si="148"/>
        <v>491.20994135683799</v>
      </c>
      <c r="X214" s="4">
        <f t="shared" si="148"/>
        <v>527.74479380898879</v>
      </c>
      <c r="Y214" s="4">
        <f t="shared" si="148"/>
        <v>566.96170135792499</v>
      </c>
      <c r="Z214" s="4">
        <f t="shared" si="148"/>
        <v>609.05208728568664</v>
      </c>
      <c r="AA214" s="4">
        <f t="shared" si="148"/>
        <v>654.22018860627054</v>
      </c>
      <c r="AB214" s="4">
        <f t="shared" si="148"/>
        <v>702.68378072623534</v>
      </c>
      <c r="AC214" s="4">
        <f t="shared" si="148"/>
        <v>754.6749213934163</v>
      </c>
      <c r="AD214" s="4">
        <f t="shared" si="148"/>
        <v>810.44071039641005</v>
      </c>
      <c r="AE214" s="4">
        <f t="shared" si="141"/>
        <v>870.24406055181691</v>
      </c>
      <c r="AF214" s="4">
        <f t="shared" si="141"/>
        <v>934.36447444504165</v>
      </c>
      <c r="AG214" s="4">
        <f t="shared" si="141"/>
        <v>1003.0988201568896</v>
      </c>
      <c r="AH214" s="4">
        <f t="shared" si="141"/>
        <v>1076.7620977944521</v>
      </c>
      <c r="AI214" s="4">
        <f t="shared" si="149"/>
        <v>1282478.8602553599</v>
      </c>
      <c r="AJ214" s="4">
        <f t="shared" si="156"/>
        <v>1294635.7943494965</v>
      </c>
      <c r="AK214" s="27"/>
      <c r="AL214">
        <f t="shared" si="142"/>
        <v>203</v>
      </c>
      <c r="AM214" s="4"/>
      <c r="AN214" s="4"/>
      <c r="AO214" s="4">
        <f t="shared" si="150"/>
        <v>17.63039784709596</v>
      </c>
      <c r="AP214" s="4">
        <f t="shared" si="150"/>
        <v>0</v>
      </c>
      <c r="AQ214" s="4">
        <f t="shared" si="150"/>
        <v>0</v>
      </c>
      <c r="AR214" s="4">
        <f t="shared" si="150"/>
        <v>0</v>
      </c>
      <c r="AS214" s="4">
        <f t="shared" si="150"/>
        <v>0</v>
      </c>
      <c r="AT214" s="4">
        <f t="shared" si="150"/>
        <v>0</v>
      </c>
      <c r="AU214" s="4">
        <f t="shared" si="150"/>
        <v>0</v>
      </c>
      <c r="AV214" s="4">
        <f t="shared" si="150"/>
        <v>0</v>
      </c>
      <c r="AW214" s="4">
        <f t="shared" si="150"/>
        <v>0</v>
      </c>
      <c r="AX214" s="4">
        <f t="shared" si="150"/>
        <v>0</v>
      </c>
      <c r="AY214" s="4">
        <f t="shared" si="150"/>
        <v>0</v>
      </c>
      <c r="AZ214" s="4">
        <f t="shared" si="150"/>
        <v>0</v>
      </c>
      <c r="BA214" s="4">
        <f t="shared" si="150"/>
        <v>0</v>
      </c>
      <c r="BB214" s="4">
        <f t="shared" si="150"/>
        <v>0</v>
      </c>
      <c r="BC214" s="4">
        <f t="shared" si="150"/>
        <v>0</v>
      </c>
      <c r="BD214" s="4">
        <f t="shared" si="150"/>
        <v>0</v>
      </c>
      <c r="BE214" s="4">
        <f t="shared" si="143"/>
        <v>0</v>
      </c>
      <c r="BF214" s="4">
        <f t="shared" si="143"/>
        <v>0</v>
      </c>
      <c r="BG214" s="4">
        <f t="shared" si="143"/>
        <v>0</v>
      </c>
      <c r="BH214" s="4">
        <f t="shared" si="143"/>
        <v>0</v>
      </c>
      <c r="BI214" s="4">
        <f t="shared" si="143"/>
        <v>0</v>
      </c>
      <c r="BJ214" s="4">
        <f t="shared" si="160"/>
        <v>17.63039784709596</v>
      </c>
      <c r="BK214" s="4">
        <f t="shared" si="157"/>
        <v>82618.876932929168</v>
      </c>
      <c r="BL214" s="4">
        <f t="shared" si="164"/>
        <v>1.0018769558323319</v>
      </c>
      <c r="BM214" s="4">
        <f t="shared" si="151"/>
        <v>1377254.6712824258</v>
      </c>
      <c r="BN214" s="18">
        <f t="shared" si="165"/>
        <v>1.0017459605360934</v>
      </c>
      <c r="BO214" s="4">
        <f t="shared" si="152"/>
        <v>5.9988089825100319</v>
      </c>
      <c r="BP214" s="27"/>
      <c r="BQ214" s="4">
        <f>I214+AJ214+BK214+SUM(J$11:J214)</f>
        <v>4999999.9999999981</v>
      </c>
      <c r="BR214" s="27"/>
      <c r="BS214">
        <f t="shared" si="144"/>
        <v>203</v>
      </c>
      <c r="BT214" s="11">
        <f t="shared" si="145"/>
        <v>0.46499530114443732</v>
      </c>
      <c r="BU214" s="9">
        <f t="shared" si="140"/>
        <v>19.068694726649603</v>
      </c>
      <c r="BV214" s="9">
        <f t="shared" si="140"/>
        <v>19.265422567085565</v>
      </c>
      <c r="BW214" s="9">
        <f t="shared" si="140"/>
        <v>20.705899321231026</v>
      </c>
      <c r="BX214" s="9">
        <f t="shared" si="140"/>
        <v>22.253300766149856</v>
      </c>
      <c r="BY214" s="9">
        <f t="shared" si="140"/>
        <v>23.915442541541303</v>
      </c>
      <c r="BZ214" s="9">
        <f t="shared" si="140"/>
        <v>25.700692704270285</v>
      </c>
      <c r="CA214" s="9">
        <f t="shared" si="140"/>
        <v>27.618007821811503</v>
      </c>
      <c r="CB214" s="9">
        <f t="shared" si="140"/>
        <v>29.676970953318726</v>
      </c>
      <c r="CC214" s="9">
        <f t="shared" si="140"/>
        <v>31.887831537578219</v>
      </c>
      <c r="CD214" s="9">
        <f t="shared" si="139"/>
        <v>34.261547190954637</v>
      </c>
      <c r="CE214" s="9">
        <f t="shared" si="139"/>
        <v>0</v>
      </c>
      <c r="CF214" s="9">
        <f t="shared" si="139"/>
        <v>0</v>
      </c>
      <c r="CG214" s="9">
        <f t="shared" si="139"/>
        <v>0</v>
      </c>
      <c r="CH214" s="9">
        <f t="shared" si="139"/>
        <v>0</v>
      </c>
      <c r="CI214" s="9">
        <f t="shared" si="134"/>
        <v>0</v>
      </c>
      <c r="CJ214" s="9">
        <f t="shared" si="134"/>
        <v>0</v>
      </c>
      <c r="CK214" s="9">
        <f t="shared" si="134"/>
        <v>0</v>
      </c>
      <c r="CL214" s="9">
        <f t="shared" si="134"/>
        <v>0</v>
      </c>
      <c r="CM214" s="9">
        <f t="shared" si="134"/>
        <v>0</v>
      </c>
      <c r="CN214" s="9">
        <f t="shared" si="133"/>
        <v>0</v>
      </c>
      <c r="CO214" s="9">
        <f t="shared" si="133"/>
        <v>0</v>
      </c>
      <c r="CP214" s="9">
        <f t="shared" si="133"/>
        <v>0</v>
      </c>
      <c r="CQ214" s="9">
        <f t="shared" si="163"/>
        <v>254.35381013059072</v>
      </c>
      <c r="CR214" s="27"/>
    </row>
    <row r="215" spans="2:96" x14ac:dyDescent="0.2">
      <c r="B215" s="1">
        <f t="shared" si="158"/>
        <v>44064</v>
      </c>
      <c r="C215" s="8">
        <f t="shared" si="153"/>
        <v>29.142857142857142</v>
      </c>
      <c r="D215">
        <f t="shared" si="161"/>
        <v>204</v>
      </c>
      <c r="E215" s="14">
        <f t="shared" si="159"/>
        <v>0.15</v>
      </c>
      <c r="F215" s="3">
        <f t="shared" si="154"/>
        <v>2.8576511180631639</v>
      </c>
      <c r="G215" s="3">
        <f t="shared" si="146"/>
        <v>1.4189999999999996</v>
      </c>
      <c r="H215" s="27"/>
      <c r="I215" s="4">
        <f t="shared" si="155"/>
        <v>1124968.5878830156</v>
      </c>
      <c r="J215" s="4"/>
      <c r="K215" s="4">
        <f t="shared" si="147"/>
        <v>1377509.0250925561</v>
      </c>
      <c r="L215" s="4">
        <f t="shared" si="127"/>
        <v>1.0016240817782023</v>
      </c>
      <c r="N215" s="4">
        <f t="shared" si="162"/>
        <v>254.35381013059072</v>
      </c>
      <c r="O215" s="4">
        <f t="shared" si="148"/>
        <v>256.98572292286281</v>
      </c>
      <c r="P215" s="4">
        <f t="shared" si="148"/>
        <v>276.20956627116999</v>
      </c>
      <c r="Q215" s="4">
        <f t="shared" si="148"/>
        <v>296.86177143826433</v>
      </c>
      <c r="R215" s="4">
        <f t="shared" si="148"/>
        <v>319.04696257332017</v>
      </c>
      <c r="S215" s="4">
        <f t="shared" si="148"/>
        <v>342.87719299071171</v>
      </c>
      <c r="T215" s="4">
        <f t="shared" si="148"/>
        <v>368.4724360442101</v>
      </c>
      <c r="U215" s="4">
        <f t="shared" si="148"/>
        <v>395.96110260094537</v>
      </c>
      <c r="V215" s="4">
        <f t="shared" si="148"/>
        <v>425.48058557836816</v>
      </c>
      <c r="W215" s="4">
        <f t="shared" si="148"/>
        <v>457.177831820329</v>
      </c>
      <c r="X215" s="4">
        <f t="shared" si="148"/>
        <v>491.20994135683799</v>
      </c>
      <c r="Y215" s="4">
        <f t="shared" si="148"/>
        <v>527.74479380898879</v>
      </c>
      <c r="Z215" s="4">
        <f t="shared" si="148"/>
        <v>566.96170135792499</v>
      </c>
      <c r="AA215" s="4">
        <f t="shared" si="148"/>
        <v>609.05208728568664</v>
      </c>
      <c r="AB215" s="4">
        <f t="shared" si="148"/>
        <v>654.22018860627054</v>
      </c>
      <c r="AC215" s="4">
        <f t="shared" si="148"/>
        <v>702.68378072623534</v>
      </c>
      <c r="AD215" s="4">
        <f t="shared" si="148"/>
        <v>754.6749213934163</v>
      </c>
      <c r="AE215" s="4">
        <f t="shared" si="141"/>
        <v>810.44071039641005</v>
      </c>
      <c r="AF215" s="4">
        <f t="shared" si="141"/>
        <v>870.24406055181691</v>
      </c>
      <c r="AG215" s="4">
        <f t="shared" si="141"/>
        <v>934.36447444504165</v>
      </c>
      <c r="AH215" s="4">
        <f t="shared" si="141"/>
        <v>1003.0988201568896</v>
      </c>
      <c r="AI215" s="4">
        <f t="shared" si="149"/>
        <v>1283555.6223531545</v>
      </c>
      <c r="AJ215" s="4">
        <f t="shared" si="156"/>
        <v>1294873.7448156108</v>
      </c>
      <c r="AK215" s="27"/>
      <c r="AL215">
        <f t="shared" si="142"/>
        <v>204</v>
      </c>
      <c r="AM215" s="4"/>
      <c r="AN215" s="4"/>
      <c r="AO215" s="4">
        <f t="shared" si="150"/>
        <v>16.403344016352946</v>
      </c>
      <c r="AP215" s="4">
        <f t="shared" si="150"/>
        <v>0</v>
      </c>
      <c r="AQ215" s="4">
        <f t="shared" si="150"/>
        <v>0</v>
      </c>
      <c r="AR215" s="4">
        <f t="shared" si="150"/>
        <v>0</v>
      </c>
      <c r="AS215" s="4">
        <f t="shared" si="150"/>
        <v>0</v>
      </c>
      <c r="AT215" s="4">
        <f t="shared" si="150"/>
        <v>0</v>
      </c>
      <c r="AU215" s="4">
        <f t="shared" si="150"/>
        <v>0</v>
      </c>
      <c r="AV215" s="4">
        <f t="shared" si="150"/>
        <v>0</v>
      </c>
      <c r="AW215" s="4">
        <f t="shared" si="150"/>
        <v>0</v>
      </c>
      <c r="AX215" s="4">
        <f t="shared" si="150"/>
        <v>0</v>
      </c>
      <c r="AY215" s="4">
        <f t="shared" si="150"/>
        <v>0</v>
      </c>
      <c r="AZ215" s="4">
        <f t="shared" si="150"/>
        <v>0</v>
      </c>
      <c r="BA215" s="4">
        <f t="shared" si="150"/>
        <v>0</v>
      </c>
      <c r="BB215" s="4">
        <f t="shared" si="150"/>
        <v>0</v>
      </c>
      <c r="BC215" s="4">
        <f t="shared" si="150"/>
        <v>0</v>
      </c>
      <c r="BD215" s="4">
        <f t="shared" si="150"/>
        <v>0</v>
      </c>
      <c r="BE215" s="4">
        <f t="shared" si="143"/>
        <v>0</v>
      </c>
      <c r="BF215" s="4">
        <f t="shared" si="143"/>
        <v>0</v>
      </c>
      <c r="BG215" s="4">
        <f t="shared" si="143"/>
        <v>0</v>
      </c>
      <c r="BH215" s="4">
        <f t="shared" si="143"/>
        <v>0</v>
      </c>
      <c r="BI215" s="4">
        <f t="shared" si="143"/>
        <v>0</v>
      </c>
      <c r="BJ215" s="4">
        <f t="shared" si="160"/>
        <v>16.403344016352946</v>
      </c>
      <c r="BK215" s="4">
        <f t="shared" si="157"/>
        <v>82635.280276945516</v>
      </c>
      <c r="BL215" s="4">
        <f t="shared" si="164"/>
        <v>1.001745960536093</v>
      </c>
      <c r="BM215" s="4">
        <f t="shared" si="151"/>
        <v>1377509.0250925564</v>
      </c>
      <c r="BN215" s="18">
        <f t="shared" si="165"/>
        <v>1.0016240817782023</v>
      </c>
      <c r="BO215" s="4">
        <f t="shared" si="152"/>
        <v>5.9988921140747626</v>
      </c>
      <c r="BP215" s="27"/>
      <c r="BQ215" s="4">
        <f>I215+AJ215+BK215+SUM(J$11:J215)</f>
        <v>4999999.9999999981</v>
      </c>
      <c r="BR215" s="27"/>
      <c r="BS215">
        <f t="shared" si="144"/>
        <v>204</v>
      </c>
      <c r="BT215" s="11">
        <f t="shared" si="145"/>
        <v>0.46489334147173222</v>
      </c>
      <c r="BU215" s="9">
        <f t="shared" si="140"/>
        <v>17.737108906151526</v>
      </c>
      <c r="BV215" s="9">
        <f t="shared" si="140"/>
        <v>17.920642716020765</v>
      </c>
      <c r="BW215" s="9">
        <f t="shared" si="140"/>
        <v>19.261198231539311</v>
      </c>
      <c r="BX215" s="9">
        <f t="shared" si="140"/>
        <v>20.701359131872852</v>
      </c>
      <c r="BY215" s="9">
        <f t="shared" si="140"/>
        <v>22.248421277567626</v>
      </c>
      <c r="BZ215" s="9">
        <f t="shared" si="140"/>
        <v>23.910198594584994</v>
      </c>
      <c r="CA215" s="9">
        <f t="shared" si="140"/>
        <v>25.695057304923296</v>
      </c>
      <c r="CB215" s="9">
        <f t="shared" si="140"/>
        <v>27.611952012147732</v>
      </c>
      <c r="CC215" s="9">
        <f t="shared" si="140"/>
        <v>29.670463674131533</v>
      </c>
      <c r="CD215" s="9">
        <f t="shared" si="139"/>
        <v>31.880839482263156</v>
      </c>
      <c r="CE215" s="9">
        <f t="shared" si="139"/>
        <v>0</v>
      </c>
      <c r="CF215" s="9">
        <f t="shared" si="139"/>
        <v>0</v>
      </c>
      <c r="CG215" s="9">
        <f t="shared" si="139"/>
        <v>0</v>
      </c>
      <c r="CH215" s="9">
        <f t="shared" si="139"/>
        <v>0</v>
      </c>
      <c r="CI215" s="9">
        <f t="shared" si="134"/>
        <v>0</v>
      </c>
      <c r="CJ215" s="9">
        <f t="shared" si="134"/>
        <v>0</v>
      </c>
      <c r="CK215" s="9">
        <f t="shared" si="134"/>
        <v>0</v>
      </c>
      <c r="CL215" s="9">
        <f t="shared" si="134"/>
        <v>0</v>
      </c>
      <c r="CM215" s="9">
        <f t="shared" si="134"/>
        <v>0</v>
      </c>
      <c r="CN215" s="9">
        <f t="shared" si="133"/>
        <v>0</v>
      </c>
      <c r="CO215" s="9">
        <f t="shared" si="133"/>
        <v>0</v>
      </c>
      <c r="CP215" s="9">
        <f t="shared" si="133"/>
        <v>0</v>
      </c>
      <c r="CQ215" s="9">
        <f t="shared" si="163"/>
        <v>236.63724133120277</v>
      </c>
      <c r="CR215" s="27"/>
    </row>
    <row r="216" spans="2:96" x14ac:dyDescent="0.2">
      <c r="B216" s="1">
        <f t="shared" si="158"/>
        <v>44065</v>
      </c>
      <c r="C216" s="8">
        <f t="shared" si="153"/>
        <v>29.285714285714285</v>
      </c>
      <c r="D216">
        <f t="shared" si="161"/>
        <v>205</v>
      </c>
      <c r="E216" s="14">
        <f t="shared" si="159"/>
        <v>0.15</v>
      </c>
      <c r="F216" s="3">
        <f t="shared" si="154"/>
        <v>2.8576511180631639</v>
      </c>
      <c r="G216" s="3">
        <f t="shared" si="146"/>
        <v>1.4189999999999996</v>
      </c>
      <c r="H216" s="27"/>
      <c r="I216" s="4">
        <f t="shared" si="155"/>
        <v>1124731.9506416845</v>
      </c>
      <c r="J216" s="4"/>
      <c r="K216" s="4">
        <f t="shared" si="147"/>
        <v>1377745.6623338873</v>
      </c>
      <c r="L216" s="4">
        <f t="shared" si="127"/>
        <v>1.0015106885754503</v>
      </c>
      <c r="N216" s="4">
        <f t="shared" si="162"/>
        <v>236.63724133120277</v>
      </c>
      <c r="O216" s="4">
        <f t="shared" si="148"/>
        <v>239.09258152275527</v>
      </c>
      <c r="P216" s="4">
        <f t="shared" si="148"/>
        <v>256.98572292286281</v>
      </c>
      <c r="Q216" s="4">
        <f t="shared" si="148"/>
        <v>276.20956627116999</v>
      </c>
      <c r="R216" s="4">
        <f t="shared" si="148"/>
        <v>296.86177143826433</v>
      </c>
      <c r="S216" s="4">
        <f t="shared" si="148"/>
        <v>319.04696257332017</v>
      </c>
      <c r="T216" s="4">
        <f t="shared" si="148"/>
        <v>342.87719299071171</v>
      </c>
      <c r="U216" s="4">
        <f t="shared" si="148"/>
        <v>368.4724360442101</v>
      </c>
      <c r="V216" s="4">
        <f t="shared" si="148"/>
        <v>395.96110260094537</v>
      </c>
      <c r="W216" s="4">
        <f t="shared" si="148"/>
        <v>425.48058557836816</v>
      </c>
      <c r="X216" s="4">
        <f t="shared" si="148"/>
        <v>457.177831820329</v>
      </c>
      <c r="Y216" s="4">
        <f t="shared" si="148"/>
        <v>491.20994135683799</v>
      </c>
      <c r="Z216" s="4">
        <f t="shared" si="148"/>
        <v>527.74479380898879</v>
      </c>
      <c r="AA216" s="4">
        <f t="shared" si="148"/>
        <v>566.96170135792499</v>
      </c>
      <c r="AB216" s="4">
        <f t="shared" si="148"/>
        <v>609.05208728568664</v>
      </c>
      <c r="AC216" s="4">
        <f t="shared" si="148"/>
        <v>654.22018860627054</v>
      </c>
      <c r="AD216" s="4">
        <f t="shared" si="148"/>
        <v>702.68378072623534</v>
      </c>
      <c r="AE216" s="4">
        <f t="shared" si="141"/>
        <v>754.6749213934163</v>
      </c>
      <c r="AF216" s="4">
        <f t="shared" si="141"/>
        <v>810.44071039641005</v>
      </c>
      <c r="AG216" s="4">
        <f t="shared" si="141"/>
        <v>870.24406055181691</v>
      </c>
      <c r="AH216" s="4">
        <f t="shared" si="141"/>
        <v>934.36447444504165</v>
      </c>
      <c r="AI216" s="4">
        <f t="shared" si="149"/>
        <v>1284558.7211733114</v>
      </c>
      <c r="AJ216" s="4">
        <f t="shared" si="156"/>
        <v>1295095.120828334</v>
      </c>
      <c r="AK216" s="27"/>
      <c r="AL216">
        <f t="shared" si="142"/>
        <v>205</v>
      </c>
      <c r="AM216" s="4"/>
      <c r="AN216" s="4"/>
      <c r="AO216" s="4">
        <f t="shared" si="150"/>
        <v>15.261228607835442</v>
      </c>
      <c r="AP216" s="4">
        <f t="shared" si="150"/>
        <v>0</v>
      </c>
      <c r="AQ216" s="4">
        <f t="shared" si="150"/>
        <v>0</v>
      </c>
      <c r="AR216" s="4">
        <f t="shared" si="150"/>
        <v>0</v>
      </c>
      <c r="AS216" s="4">
        <f t="shared" si="150"/>
        <v>0</v>
      </c>
      <c r="AT216" s="4">
        <f t="shared" si="150"/>
        <v>0</v>
      </c>
      <c r="AU216" s="4">
        <f t="shared" si="150"/>
        <v>0</v>
      </c>
      <c r="AV216" s="4">
        <f t="shared" si="150"/>
        <v>0</v>
      </c>
      <c r="AW216" s="4">
        <f t="shared" si="150"/>
        <v>0</v>
      </c>
      <c r="AX216" s="4">
        <f t="shared" si="150"/>
        <v>0</v>
      </c>
      <c r="AY216" s="4">
        <f t="shared" si="150"/>
        <v>0</v>
      </c>
      <c r="AZ216" s="4">
        <f t="shared" si="150"/>
        <v>0</v>
      </c>
      <c r="BA216" s="4">
        <f t="shared" si="150"/>
        <v>0</v>
      </c>
      <c r="BB216" s="4">
        <f t="shared" si="150"/>
        <v>0</v>
      </c>
      <c r="BC216" s="4">
        <f t="shared" si="150"/>
        <v>0</v>
      </c>
      <c r="BD216" s="4">
        <f t="shared" si="150"/>
        <v>0</v>
      </c>
      <c r="BE216" s="4">
        <f t="shared" si="143"/>
        <v>0</v>
      </c>
      <c r="BF216" s="4">
        <f t="shared" si="143"/>
        <v>0</v>
      </c>
      <c r="BG216" s="4">
        <f t="shared" si="143"/>
        <v>0</v>
      </c>
      <c r="BH216" s="4">
        <f t="shared" si="143"/>
        <v>0</v>
      </c>
      <c r="BI216" s="4">
        <f t="shared" si="143"/>
        <v>0</v>
      </c>
      <c r="BJ216" s="4">
        <f t="shared" si="160"/>
        <v>15.261228607835442</v>
      </c>
      <c r="BK216" s="4">
        <f t="shared" si="157"/>
        <v>82650.541505553352</v>
      </c>
      <c r="BL216" s="4">
        <f t="shared" si="164"/>
        <v>1.0016240817782021</v>
      </c>
      <c r="BM216" s="4">
        <f t="shared" si="151"/>
        <v>1377745.6623338873</v>
      </c>
      <c r="BN216" s="18">
        <f t="shared" si="165"/>
        <v>1.0015106885754503</v>
      </c>
      <c r="BO216" s="4">
        <f t="shared" si="152"/>
        <v>5.9989694589598024</v>
      </c>
      <c r="BP216" s="27"/>
      <c r="BQ216" s="4">
        <f>I216+AJ216+BK216+SUM(J$11:J216)</f>
        <v>4999999.9999999981</v>
      </c>
      <c r="BR216" s="27"/>
      <c r="BS216">
        <f t="shared" si="144"/>
        <v>205</v>
      </c>
      <c r="BT216" s="11">
        <f t="shared" si="145"/>
        <v>0.46479848246280758</v>
      </c>
      <c r="BU216" s="9">
        <f t="shared" si="140"/>
        <v>16.498294599739232</v>
      </c>
      <c r="BV216" s="9">
        <f t="shared" si="140"/>
        <v>16.669480358983762</v>
      </c>
      <c r="BW216" s="9">
        <f t="shared" si="140"/>
        <v>17.916986104373127</v>
      </c>
      <c r="BX216" s="9">
        <f t="shared" si="140"/>
        <v>19.257268086682512</v>
      </c>
      <c r="BY216" s="9">
        <f t="shared" si="140"/>
        <v>20.697135129858914</v>
      </c>
      <c r="BZ216" s="9">
        <f t="shared" si="140"/>
        <v>22.243881605767108</v>
      </c>
      <c r="CA216" s="9">
        <f t="shared" si="140"/>
        <v>23.9053198459785</v>
      </c>
      <c r="CB216" s="9">
        <f t="shared" si="140"/>
        <v>25.689814365408417</v>
      </c>
      <c r="CC216" s="9">
        <f t="shared" si="140"/>
        <v>27.606317940482917</v>
      </c>
      <c r="CD216" s="9">
        <f t="shared" si="139"/>
        <v>29.664409574131838</v>
      </c>
      <c r="CE216" s="9">
        <f t="shared" si="139"/>
        <v>0</v>
      </c>
      <c r="CF216" s="9">
        <f t="shared" si="139"/>
        <v>0</v>
      </c>
      <c r="CG216" s="9">
        <f t="shared" si="139"/>
        <v>0</v>
      </c>
      <c r="CH216" s="9">
        <f t="shared" si="139"/>
        <v>0</v>
      </c>
      <c r="CI216" s="9">
        <f t="shared" si="134"/>
        <v>0</v>
      </c>
      <c r="CJ216" s="9">
        <f t="shared" si="134"/>
        <v>0</v>
      </c>
      <c r="CK216" s="9">
        <f t="shared" si="134"/>
        <v>0</v>
      </c>
      <c r="CL216" s="9">
        <f t="shared" si="134"/>
        <v>0</v>
      </c>
      <c r="CM216" s="9">
        <f t="shared" si="134"/>
        <v>0</v>
      </c>
      <c r="CN216" s="9">
        <f t="shared" si="133"/>
        <v>0</v>
      </c>
      <c r="CO216" s="9">
        <f t="shared" si="133"/>
        <v>0</v>
      </c>
      <c r="CP216" s="9">
        <f t="shared" si="133"/>
        <v>0</v>
      </c>
      <c r="CQ216" s="9">
        <f t="shared" si="163"/>
        <v>220.14890761140634</v>
      </c>
      <c r="CR216" s="27"/>
    </row>
    <row r="217" spans="2:96" x14ac:dyDescent="0.2">
      <c r="B217" s="1">
        <f t="shared" si="158"/>
        <v>44066</v>
      </c>
      <c r="C217" s="8">
        <f t="shared" si="153"/>
        <v>29.428571428571427</v>
      </c>
      <c r="D217">
        <f t="shared" si="161"/>
        <v>206</v>
      </c>
      <c r="E217" s="14">
        <f t="shared" si="159"/>
        <v>0.15</v>
      </c>
      <c r="F217" s="3">
        <f t="shared" si="154"/>
        <v>2.8576511180631639</v>
      </c>
      <c r="G217" s="3">
        <f t="shared" si="146"/>
        <v>1.4189999999999996</v>
      </c>
      <c r="H217" s="27"/>
      <c r="I217" s="4">
        <f t="shared" si="155"/>
        <v>1124511.8017340731</v>
      </c>
      <c r="J217" s="4"/>
      <c r="K217" s="4">
        <f t="shared" si="147"/>
        <v>1377965.8112414987</v>
      </c>
      <c r="L217" s="4">
        <f t="shared" si="127"/>
        <v>1.0014051931482515</v>
      </c>
      <c r="N217" s="4">
        <f t="shared" si="162"/>
        <v>220.14890761140634</v>
      </c>
      <c r="O217" s="4">
        <f t="shared" si="148"/>
        <v>222.43900685133059</v>
      </c>
      <c r="P217" s="4">
        <f t="shared" si="148"/>
        <v>239.09258152275527</v>
      </c>
      <c r="Q217" s="4">
        <f t="shared" si="148"/>
        <v>256.98572292286281</v>
      </c>
      <c r="R217" s="4">
        <f t="shared" si="148"/>
        <v>276.20956627116999</v>
      </c>
      <c r="S217" s="4">
        <f t="shared" si="148"/>
        <v>296.86177143826433</v>
      </c>
      <c r="T217" s="4">
        <f t="shared" si="148"/>
        <v>319.04696257332017</v>
      </c>
      <c r="U217" s="4">
        <f t="shared" si="148"/>
        <v>342.87719299071171</v>
      </c>
      <c r="V217" s="4">
        <f t="shared" si="148"/>
        <v>368.4724360442101</v>
      </c>
      <c r="W217" s="4">
        <f t="shared" si="148"/>
        <v>395.96110260094537</v>
      </c>
      <c r="X217" s="4">
        <f t="shared" si="148"/>
        <v>425.48058557836816</v>
      </c>
      <c r="Y217" s="4">
        <f t="shared" si="148"/>
        <v>457.177831820329</v>
      </c>
      <c r="Z217" s="4">
        <f t="shared" si="148"/>
        <v>491.20994135683799</v>
      </c>
      <c r="AA217" s="4">
        <f t="shared" si="148"/>
        <v>527.74479380898879</v>
      </c>
      <c r="AB217" s="4">
        <f t="shared" si="148"/>
        <v>566.96170135792499</v>
      </c>
      <c r="AC217" s="4">
        <f t="shared" si="148"/>
        <v>609.05208728568664</v>
      </c>
      <c r="AD217" s="4">
        <f t="shared" si="148"/>
        <v>654.22018860627054</v>
      </c>
      <c r="AE217" s="4">
        <f t="shared" si="141"/>
        <v>702.68378072623534</v>
      </c>
      <c r="AF217" s="4">
        <f t="shared" si="141"/>
        <v>754.6749213934163</v>
      </c>
      <c r="AG217" s="4">
        <f t="shared" si="141"/>
        <v>810.44071039641005</v>
      </c>
      <c r="AH217" s="4">
        <f t="shared" si="141"/>
        <v>870.24406055181691</v>
      </c>
      <c r="AI217" s="4">
        <f t="shared" si="149"/>
        <v>1285493.0856477565</v>
      </c>
      <c r="AJ217" s="4">
        <f t="shared" si="156"/>
        <v>1295301.0715014657</v>
      </c>
      <c r="AK217" s="27"/>
      <c r="AL217">
        <f t="shared" si="142"/>
        <v>206</v>
      </c>
      <c r="AM217" s="4"/>
      <c r="AN217" s="4"/>
      <c r="AO217" s="4">
        <f t="shared" si="150"/>
        <v>14.198234479872166</v>
      </c>
      <c r="AP217" s="4">
        <f t="shared" si="150"/>
        <v>0</v>
      </c>
      <c r="AQ217" s="4">
        <f t="shared" si="150"/>
        <v>0</v>
      </c>
      <c r="AR217" s="4">
        <f t="shared" si="150"/>
        <v>0</v>
      </c>
      <c r="AS217" s="4">
        <f t="shared" si="150"/>
        <v>0</v>
      </c>
      <c r="AT217" s="4">
        <f t="shared" si="150"/>
        <v>0</v>
      </c>
      <c r="AU217" s="4">
        <f t="shared" si="150"/>
        <v>0</v>
      </c>
      <c r="AV217" s="4">
        <f t="shared" si="150"/>
        <v>0</v>
      </c>
      <c r="AW217" s="4">
        <f t="shared" si="150"/>
        <v>0</v>
      </c>
      <c r="AX217" s="4">
        <f t="shared" si="150"/>
        <v>0</v>
      </c>
      <c r="AY217" s="4">
        <f t="shared" si="150"/>
        <v>0</v>
      </c>
      <c r="AZ217" s="4">
        <f t="shared" si="150"/>
        <v>0</v>
      </c>
      <c r="BA217" s="4">
        <f t="shared" si="150"/>
        <v>0</v>
      </c>
      <c r="BB217" s="4">
        <f t="shared" si="150"/>
        <v>0</v>
      </c>
      <c r="BC217" s="4">
        <f t="shared" si="150"/>
        <v>0</v>
      </c>
      <c r="BD217" s="4">
        <f t="shared" si="150"/>
        <v>0</v>
      </c>
      <c r="BE217" s="4">
        <f t="shared" si="143"/>
        <v>0</v>
      </c>
      <c r="BF217" s="4">
        <f t="shared" si="143"/>
        <v>0</v>
      </c>
      <c r="BG217" s="4">
        <f t="shared" si="143"/>
        <v>0</v>
      </c>
      <c r="BH217" s="4">
        <f t="shared" si="143"/>
        <v>0</v>
      </c>
      <c r="BI217" s="4">
        <f t="shared" si="143"/>
        <v>0</v>
      </c>
      <c r="BJ217" s="4">
        <f t="shared" si="160"/>
        <v>14.198234479872166</v>
      </c>
      <c r="BK217" s="4">
        <f t="shared" si="157"/>
        <v>82664.739740033227</v>
      </c>
      <c r="BL217" s="4">
        <f t="shared" si="164"/>
        <v>1.0015106885754503</v>
      </c>
      <c r="BM217" s="4">
        <f t="shared" si="151"/>
        <v>1377965.8112414989</v>
      </c>
      <c r="BN217" s="18">
        <f t="shared" si="165"/>
        <v>1.0014051931482517</v>
      </c>
      <c r="BO217" s="4">
        <f t="shared" si="152"/>
        <v>5.9990414178386038</v>
      </c>
      <c r="BP217" s="27"/>
      <c r="BQ217" s="4">
        <f>I217+AJ217+BK217+SUM(J$11:J217)</f>
        <v>4999999.9999999981</v>
      </c>
      <c r="BR217" s="27"/>
      <c r="BS217">
        <f t="shared" si="144"/>
        <v>206</v>
      </c>
      <c r="BT217" s="11">
        <f t="shared" si="145"/>
        <v>0.46471023200669448</v>
      </c>
      <c r="BU217" s="9">
        <f t="shared" si="140"/>
        <v>15.345817489817549</v>
      </c>
      <c r="BV217" s="9">
        <f t="shared" si="140"/>
        <v>15.505452372183079</v>
      </c>
      <c r="BW217" s="9">
        <f t="shared" si="140"/>
        <v>16.666315354577868</v>
      </c>
      <c r="BX217" s="9">
        <f t="shared" si="140"/>
        <v>17.913584238283754</v>
      </c>
      <c r="BY217" s="9">
        <f t="shared" si="140"/>
        <v>19.253611743651579</v>
      </c>
      <c r="BZ217" s="9">
        <f t="shared" si="140"/>
        <v>20.693205401849116</v>
      </c>
      <c r="CA217" s="9">
        <f t="shared" si="140"/>
        <v>22.239658199771817</v>
      </c>
      <c r="CB217" s="9">
        <f t="shared" si="140"/>
        <v>23.90078098567767</v>
      </c>
      <c r="CC217" s="9">
        <f t="shared" si="140"/>
        <v>25.684936686326516</v>
      </c>
      <c r="CD217" s="9">
        <f t="shared" si="139"/>
        <v>27.601076378296781</v>
      </c>
      <c r="CE217" s="9">
        <f t="shared" si="139"/>
        <v>0</v>
      </c>
      <c r="CF217" s="9">
        <f t="shared" si="139"/>
        <v>0</v>
      </c>
      <c r="CG217" s="9">
        <f t="shared" si="139"/>
        <v>0</v>
      </c>
      <c r="CH217" s="9">
        <f t="shared" si="139"/>
        <v>0</v>
      </c>
      <c r="CI217" s="9">
        <f t="shared" si="134"/>
        <v>0</v>
      </c>
      <c r="CJ217" s="9">
        <f t="shared" si="134"/>
        <v>0</v>
      </c>
      <c r="CK217" s="9">
        <f t="shared" si="134"/>
        <v>0</v>
      </c>
      <c r="CL217" s="9">
        <f t="shared" si="134"/>
        <v>0</v>
      </c>
      <c r="CM217" s="9">
        <f t="shared" si="134"/>
        <v>0</v>
      </c>
      <c r="CN217" s="9">
        <f t="shared" si="133"/>
        <v>0</v>
      </c>
      <c r="CO217" s="9">
        <f t="shared" si="133"/>
        <v>0</v>
      </c>
      <c r="CP217" s="9">
        <f t="shared" si="133"/>
        <v>0</v>
      </c>
      <c r="CQ217" s="9">
        <f t="shared" si="163"/>
        <v>204.8044388504357</v>
      </c>
      <c r="CR217" s="27"/>
    </row>
    <row r="218" spans="2:96" x14ac:dyDescent="0.2">
      <c r="B218" s="1">
        <f t="shared" si="158"/>
        <v>44067</v>
      </c>
      <c r="C218" s="8">
        <f t="shared" si="153"/>
        <v>29.571428571428573</v>
      </c>
      <c r="D218">
        <f t="shared" si="161"/>
        <v>207</v>
      </c>
      <c r="E218" s="14">
        <f t="shared" si="159"/>
        <v>0.15</v>
      </c>
      <c r="F218" s="3">
        <f t="shared" si="154"/>
        <v>2.8576511180631639</v>
      </c>
      <c r="G218" s="3">
        <f t="shared" si="146"/>
        <v>1.4189999999999996</v>
      </c>
      <c r="H218" s="27"/>
      <c r="I218" s="4">
        <f t="shared" si="155"/>
        <v>1124306.9972952227</v>
      </c>
      <c r="J218" s="4"/>
      <c r="K218" s="4">
        <f t="shared" si="147"/>
        <v>1378170.6156803491</v>
      </c>
      <c r="L218" s="4">
        <f t="shared" si="127"/>
        <v>1.0013070480257589</v>
      </c>
      <c r="N218" s="4">
        <f t="shared" si="162"/>
        <v>204.8044388504357</v>
      </c>
      <c r="O218" s="4">
        <f t="shared" si="148"/>
        <v>206.93997315472194</v>
      </c>
      <c r="P218" s="4">
        <f t="shared" si="148"/>
        <v>222.43900685133059</v>
      </c>
      <c r="Q218" s="4">
        <f t="shared" si="148"/>
        <v>239.09258152275527</v>
      </c>
      <c r="R218" s="4">
        <f t="shared" si="148"/>
        <v>256.98572292286281</v>
      </c>
      <c r="S218" s="4">
        <f t="shared" si="148"/>
        <v>276.20956627116999</v>
      </c>
      <c r="T218" s="4">
        <f t="shared" si="148"/>
        <v>296.86177143826433</v>
      </c>
      <c r="U218" s="4">
        <f t="shared" si="148"/>
        <v>319.04696257332017</v>
      </c>
      <c r="V218" s="4">
        <f t="shared" si="148"/>
        <v>342.87719299071171</v>
      </c>
      <c r="W218" s="4">
        <f t="shared" si="148"/>
        <v>368.4724360442101</v>
      </c>
      <c r="X218" s="4">
        <f t="shared" si="148"/>
        <v>395.96110260094537</v>
      </c>
      <c r="Y218" s="4">
        <f t="shared" si="148"/>
        <v>425.48058557836816</v>
      </c>
      <c r="Z218" s="4">
        <f t="shared" si="148"/>
        <v>457.177831820329</v>
      </c>
      <c r="AA218" s="4">
        <f t="shared" si="148"/>
        <v>491.20994135683799</v>
      </c>
      <c r="AB218" s="4">
        <f t="shared" si="148"/>
        <v>527.74479380898879</v>
      </c>
      <c r="AC218" s="4">
        <f t="shared" si="148"/>
        <v>566.96170135792499</v>
      </c>
      <c r="AD218" s="4">
        <f t="shared" si="148"/>
        <v>609.05208728568664</v>
      </c>
      <c r="AE218" s="4">
        <f t="shared" si="141"/>
        <v>654.22018860627054</v>
      </c>
      <c r="AF218" s="4">
        <f t="shared" si="141"/>
        <v>702.68378072623534</v>
      </c>
      <c r="AG218" s="4">
        <f t="shared" si="141"/>
        <v>754.6749213934163</v>
      </c>
      <c r="AH218" s="4">
        <f t="shared" si="141"/>
        <v>810.44071039641005</v>
      </c>
      <c r="AI218" s="4">
        <f t="shared" si="149"/>
        <v>1286363.3297083082</v>
      </c>
      <c r="AJ218" s="4">
        <f t="shared" si="156"/>
        <v>1295492.6670058593</v>
      </c>
      <c r="AK218" s="27"/>
      <c r="AL218">
        <f t="shared" si="142"/>
        <v>207</v>
      </c>
      <c r="AM218" s="4"/>
      <c r="AN218" s="4"/>
      <c r="AO218" s="4">
        <f t="shared" si="150"/>
        <v>13.20893445668438</v>
      </c>
      <c r="AP218" s="4">
        <f t="shared" si="150"/>
        <v>0</v>
      </c>
      <c r="AQ218" s="4">
        <f t="shared" si="150"/>
        <v>0</v>
      </c>
      <c r="AR218" s="4">
        <f t="shared" si="150"/>
        <v>0</v>
      </c>
      <c r="AS218" s="4">
        <f t="shared" si="150"/>
        <v>0</v>
      </c>
      <c r="AT218" s="4">
        <f t="shared" si="150"/>
        <v>0</v>
      </c>
      <c r="AU218" s="4">
        <f t="shared" si="150"/>
        <v>0</v>
      </c>
      <c r="AV218" s="4">
        <f t="shared" si="150"/>
        <v>0</v>
      </c>
      <c r="AW218" s="4">
        <f t="shared" si="150"/>
        <v>0</v>
      </c>
      <c r="AX218" s="4">
        <f t="shared" si="150"/>
        <v>0</v>
      </c>
      <c r="AY218" s="4">
        <f t="shared" si="150"/>
        <v>0</v>
      </c>
      <c r="AZ218" s="4">
        <f t="shared" si="150"/>
        <v>0</v>
      </c>
      <c r="BA218" s="4">
        <f t="shared" si="150"/>
        <v>0</v>
      </c>
      <c r="BB218" s="4">
        <f t="shared" si="150"/>
        <v>0</v>
      </c>
      <c r="BC218" s="4">
        <f t="shared" si="150"/>
        <v>0</v>
      </c>
      <c r="BD218" s="4">
        <f t="shared" si="150"/>
        <v>0</v>
      </c>
      <c r="BE218" s="4">
        <f t="shared" si="143"/>
        <v>0</v>
      </c>
      <c r="BF218" s="4">
        <f t="shared" si="143"/>
        <v>0</v>
      </c>
      <c r="BG218" s="4">
        <f t="shared" si="143"/>
        <v>0</v>
      </c>
      <c r="BH218" s="4">
        <f t="shared" si="143"/>
        <v>0</v>
      </c>
      <c r="BI218" s="4">
        <f t="shared" si="143"/>
        <v>0</v>
      </c>
      <c r="BJ218" s="4">
        <f t="shared" si="160"/>
        <v>13.20893445668438</v>
      </c>
      <c r="BK218" s="4">
        <f t="shared" si="157"/>
        <v>82677.948674489904</v>
      </c>
      <c r="BL218" s="4">
        <f t="shared" si="164"/>
        <v>1.0014051931482515</v>
      </c>
      <c r="BM218" s="4">
        <f t="shared" si="151"/>
        <v>1378170.6156803493</v>
      </c>
      <c r="BN218" s="18">
        <f t="shared" si="165"/>
        <v>1.0013070480257591</v>
      </c>
      <c r="BO218" s="4">
        <f t="shared" si="152"/>
        <v>5.9991083639288751</v>
      </c>
      <c r="BP218" s="27"/>
      <c r="BQ218" s="4">
        <f>I218+AJ218+BK218+SUM(J$11:J218)</f>
        <v>4999999.9999999981</v>
      </c>
      <c r="BR218" s="27"/>
      <c r="BS218">
        <f t="shared" si="144"/>
        <v>207</v>
      </c>
      <c r="BT218" s="11">
        <f t="shared" si="145"/>
        <v>0.46462813177551193</v>
      </c>
      <c r="BU218" s="9">
        <f t="shared" si="140"/>
        <v>14.273685570361502</v>
      </c>
      <c r="BV218" s="9">
        <f t="shared" si="140"/>
        <v>14.422519967482957</v>
      </c>
      <c r="BW218" s="9">
        <f t="shared" si="140"/>
        <v>15.502713028100102</v>
      </c>
      <c r="BX218" s="9">
        <f t="shared" si="140"/>
        <v>16.663370921145308</v>
      </c>
      <c r="BY218" s="9">
        <f t="shared" si="140"/>
        <v>17.910419450194365</v>
      </c>
      <c r="BZ218" s="9">
        <f t="shared" si="140"/>
        <v>19.250210213264722</v>
      </c>
      <c r="CA218" s="9">
        <f t="shared" si="140"/>
        <v>20.689549538839465</v>
      </c>
      <c r="CB218" s="9">
        <f t="shared" si="140"/>
        <v>22.235729125364013</v>
      </c>
      <c r="CC218" s="9">
        <f t="shared" si="140"/>
        <v>23.896558441155904</v>
      </c>
      <c r="CD218" s="9">
        <f t="shared" si="139"/>
        <v>25.680398935498971</v>
      </c>
      <c r="CE218" s="9">
        <f t="shared" si="139"/>
        <v>0</v>
      </c>
      <c r="CF218" s="9">
        <f t="shared" si="139"/>
        <v>0</v>
      </c>
      <c r="CG218" s="9">
        <f t="shared" si="139"/>
        <v>0</v>
      </c>
      <c r="CH218" s="9">
        <f t="shared" si="139"/>
        <v>0</v>
      </c>
      <c r="CI218" s="9">
        <f t="shared" si="134"/>
        <v>0</v>
      </c>
      <c r="CJ218" s="9">
        <f t="shared" si="134"/>
        <v>0</v>
      </c>
      <c r="CK218" s="9">
        <f t="shared" si="134"/>
        <v>0</v>
      </c>
      <c r="CL218" s="9">
        <f t="shared" si="134"/>
        <v>0</v>
      </c>
      <c r="CM218" s="9">
        <f t="shared" si="134"/>
        <v>0</v>
      </c>
      <c r="CN218" s="9">
        <f t="shared" si="133"/>
        <v>0</v>
      </c>
      <c r="CO218" s="9">
        <f t="shared" si="133"/>
        <v>0</v>
      </c>
      <c r="CP218" s="9">
        <f t="shared" si="133"/>
        <v>0</v>
      </c>
      <c r="CQ218" s="9">
        <f t="shared" si="163"/>
        <v>190.52515519140732</v>
      </c>
      <c r="CR218" s="27"/>
    </row>
    <row r="219" spans="2:96" x14ac:dyDescent="0.2">
      <c r="B219" s="1">
        <f t="shared" si="158"/>
        <v>44068</v>
      </c>
      <c r="C219" s="8">
        <f t="shared" si="153"/>
        <v>29.714285714285715</v>
      </c>
      <c r="D219">
        <f t="shared" si="161"/>
        <v>208</v>
      </c>
      <c r="E219" s="14">
        <f t="shared" si="159"/>
        <v>0.15</v>
      </c>
      <c r="F219" s="3">
        <f t="shared" si="154"/>
        <v>2.8576511180631639</v>
      </c>
      <c r="G219" s="3">
        <f t="shared" si="146"/>
        <v>1.4189999999999996</v>
      </c>
      <c r="H219" s="27"/>
      <c r="I219" s="4">
        <f t="shared" si="155"/>
        <v>1124116.4721400314</v>
      </c>
      <c r="J219" s="4"/>
      <c r="K219" s="4">
        <f t="shared" si="147"/>
        <v>1378361.1408355404</v>
      </c>
      <c r="L219" s="4">
        <f t="shared" si="127"/>
        <v>1.0012157433363635</v>
      </c>
      <c r="N219" s="4">
        <f t="shared" si="162"/>
        <v>190.52515519140732</v>
      </c>
      <c r="O219" s="4">
        <f t="shared" si="148"/>
        <v>192.51617251940954</v>
      </c>
      <c r="P219" s="4">
        <f t="shared" si="148"/>
        <v>206.93997315472194</v>
      </c>
      <c r="Q219" s="4">
        <f t="shared" si="148"/>
        <v>222.43900685133059</v>
      </c>
      <c r="R219" s="4">
        <f t="shared" si="148"/>
        <v>239.09258152275527</v>
      </c>
      <c r="S219" s="4">
        <f t="shared" si="148"/>
        <v>256.98572292286281</v>
      </c>
      <c r="T219" s="4">
        <f t="shared" si="148"/>
        <v>276.20956627116999</v>
      </c>
      <c r="U219" s="4">
        <f t="shared" si="148"/>
        <v>296.86177143826433</v>
      </c>
      <c r="V219" s="4">
        <f t="shared" si="148"/>
        <v>319.04696257332017</v>
      </c>
      <c r="W219" s="4">
        <f t="shared" si="148"/>
        <v>342.87719299071171</v>
      </c>
      <c r="X219" s="4">
        <f t="shared" si="148"/>
        <v>368.4724360442101</v>
      </c>
      <c r="Y219" s="4">
        <f t="shared" si="148"/>
        <v>395.96110260094537</v>
      </c>
      <c r="Z219" s="4">
        <f t="shared" si="148"/>
        <v>425.48058557836816</v>
      </c>
      <c r="AA219" s="4">
        <f t="shared" si="148"/>
        <v>457.177831820329</v>
      </c>
      <c r="AB219" s="4">
        <f t="shared" si="148"/>
        <v>491.20994135683799</v>
      </c>
      <c r="AC219" s="4">
        <f t="shared" si="148"/>
        <v>527.74479380898879</v>
      </c>
      <c r="AD219" s="4">
        <f t="shared" ref="AD219:AH234" si="166">AC218*(1-AC$6)</f>
        <v>566.96170135792499</v>
      </c>
      <c r="AE219" s="4">
        <f t="shared" si="166"/>
        <v>609.05208728568664</v>
      </c>
      <c r="AF219" s="4">
        <f t="shared" si="166"/>
        <v>654.22018860627054</v>
      </c>
      <c r="AG219" s="4">
        <f t="shared" si="166"/>
        <v>702.68378072623534</v>
      </c>
      <c r="AH219" s="4">
        <f t="shared" si="166"/>
        <v>754.6749213934163</v>
      </c>
      <c r="AI219" s="4">
        <f t="shared" si="149"/>
        <v>1287173.7704187047</v>
      </c>
      <c r="AJ219" s="4">
        <f t="shared" si="156"/>
        <v>1295670.9038947199</v>
      </c>
      <c r="AK219" s="27"/>
      <c r="AL219">
        <f t="shared" si="142"/>
        <v>208</v>
      </c>
      <c r="AM219" s="4"/>
      <c r="AN219" s="4"/>
      <c r="AO219" s="4">
        <f t="shared" si="150"/>
        <v>12.288266331026142</v>
      </c>
      <c r="AP219" s="4">
        <f t="shared" si="150"/>
        <v>0</v>
      </c>
      <c r="AQ219" s="4">
        <f t="shared" si="150"/>
        <v>0</v>
      </c>
      <c r="AR219" s="4">
        <f t="shared" si="150"/>
        <v>0</v>
      </c>
      <c r="AS219" s="4">
        <f t="shared" si="150"/>
        <v>0</v>
      </c>
      <c r="AT219" s="4">
        <f t="shared" si="150"/>
        <v>0</v>
      </c>
      <c r="AU219" s="4">
        <f t="shared" si="150"/>
        <v>0</v>
      </c>
      <c r="AV219" s="4">
        <f t="shared" si="150"/>
        <v>0</v>
      </c>
      <c r="AW219" s="4">
        <f t="shared" si="150"/>
        <v>0</v>
      </c>
      <c r="AX219" s="4">
        <f t="shared" si="150"/>
        <v>0</v>
      </c>
      <c r="AY219" s="4">
        <f t="shared" si="150"/>
        <v>0</v>
      </c>
      <c r="AZ219" s="4">
        <f t="shared" si="150"/>
        <v>0</v>
      </c>
      <c r="BA219" s="4">
        <f t="shared" si="150"/>
        <v>0</v>
      </c>
      <c r="BB219" s="4">
        <f t="shared" si="150"/>
        <v>0</v>
      </c>
      <c r="BC219" s="4">
        <f t="shared" si="150"/>
        <v>0</v>
      </c>
      <c r="BD219" s="4">
        <f t="shared" ref="BD219:BI234" si="167">AC218*BC$8</f>
        <v>0</v>
      </c>
      <c r="BE219" s="4">
        <f t="shared" si="167"/>
        <v>0</v>
      </c>
      <c r="BF219" s="4">
        <f t="shared" si="167"/>
        <v>0</v>
      </c>
      <c r="BG219" s="4">
        <f t="shared" si="167"/>
        <v>0</v>
      </c>
      <c r="BH219" s="4">
        <f t="shared" si="167"/>
        <v>0</v>
      </c>
      <c r="BI219" s="4">
        <f t="shared" si="167"/>
        <v>0</v>
      </c>
      <c r="BJ219" s="4">
        <f t="shared" si="160"/>
        <v>12.288266331026142</v>
      </c>
      <c r="BK219" s="4">
        <f t="shared" si="157"/>
        <v>82690.236940820934</v>
      </c>
      <c r="BL219" s="4">
        <f t="shared" si="164"/>
        <v>1.0013070480257589</v>
      </c>
      <c r="BM219" s="4">
        <f t="shared" si="151"/>
        <v>1378361.1408355408</v>
      </c>
      <c r="BN219" s="18">
        <f t="shared" si="165"/>
        <v>1.0012157433363638</v>
      </c>
      <c r="BO219" s="4">
        <f t="shared" si="152"/>
        <v>5.9991706448351705</v>
      </c>
      <c r="BP219" s="27"/>
      <c r="BQ219" s="4">
        <f>I219+AJ219+BK219+SUM(J$11:J219)</f>
        <v>4999999.9999999981</v>
      </c>
      <c r="BR219" s="27"/>
      <c r="BS219">
        <f t="shared" si="144"/>
        <v>208</v>
      </c>
      <c r="BT219" s="11">
        <f t="shared" si="145"/>
        <v>0.46455175494885609</v>
      </c>
      <c r="BU219" s="9">
        <f t="shared" si="140"/>
        <v>13.276319280910714</v>
      </c>
      <c r="BV219" s="9">
        <f t="shared" si="140"/>
        <v>13.415058869989265</v>
      </c>
      <c r="BW219" s="9">
        <f t="shared" si="140"/>
        <v>14.420149154714286</v>
      </c>
      <c r="BX219" s="9">
        <f t="shared" si="140"/>
        <v>15.500164650279935</v>
      </c>
      <c r="BY219" s="9">
        <f t="shared" si="140"/>
        <v>16.660631751247259</v>
      </c>
      <c r="BZ219" s="9">
        <f t="shared" si="140"/>
        <v>17.90747528709246</v>
      </c>
      <c r="CA219" s="9">
        <f t="shared" si="140"/>
        <v>19.247045811740158</v>
      </c>
      <c r="CB219" s="9">
        <f t="shared" si="140"/>
        <v>20.686148534830785</v>
      </c>
      <c r="CC219" s="9">
        <f t="shared" si="140"/>
        <v>22.232073956180681</v>
      </c>
      <c r="CD219" s="9">
        <f t="shared" si="139"/>
        <v>23.892630260365912</v>
      </c>
      <c r="CE219" s="9">
        <f t="shared" si="139"/>
        <v>0</v>
      </c>
      <c r="CF219" s="9">
        <f t="shared" si="139"/>
        <v>0</v>
      </c>
      <c r="CG219" s="9">
        <f t="shared" si="139"/>
        <v>0</v>
      </c>
      <c r="CH219" s="9">
        <f t="shared" si="139"/>
        <v>0</v>
      </c>
      <c r="CI219" s="9">
        <f t="shared" si="134"/>
        <v>0</v>
      </c>
      <c r="CJ219" s="9">
        <f t="shared" si="134"/>
        <v>0</v>
      </c>
      <c r="CK219" s="9">
        <f t="shared" si="134"/>
        <v>0</v>
      </c>
      <c r="CL219" s="9">
        <f t="shared" si="134"/>
        <v>0</v>
      </c>
      <c r="CM219" s="9">
        <f t="shared" si="134"/>
        <v>0</v>
      </c>
      <c r="CN219" s="9">
        <f t="shared" si="133"/>
        <v>0</v>
      </c>
      <c r="CO219" s="9">
        <f t="shared" si="133"/>
        <v>0</v>
      </c>
      <c r="CP219" s="9">
        <f t="shared" si="133"/>
        <v>0</v>
      </c>
      <c r="CQ219" s="9">
        <f t="shared" si="163"/>
        <v>177.23769755735142</v>
      </c>
      <c r="CR219" s="27"/>
    </row>
    <row r="220" spans="2:96" x14ac:dyDescent="0.2">
      <c r="B220" s="1">
        <f t="shared" si="158"/>
        <v>44069</v>
      </c>
      <c r="C220" s="8">
        <f t="shared" si="153"/>
        <v>29.857142857142858</v>
      </c>
      <c r="D220">
        <f t="shared" si="161"/>
        <v>209</v>
      </c>
      <c r="E220" s="14">
        <f t="shared" si="159"/>
        <v>0.15</v>
      </c>
      <c r="F220" s="3">
        <f t="shared" si="154"/>
        <v>2.8576511180631639</v>
      </c>
      <c r="G220" s="3">
        <f t="shared" si="146"/>
        <v>1.4189999999999996</v>
      </c>
      <c r="H220" s="27"/>
      <c r="I220" s="4">
        <f t="shared" si="155"/>
        <v>1123939.2344424741</v>
      </c>
      <c r="J220" s="4"/>
      <c r="K220" s="4">
        <f t="shared" si="147"/>
        <v>1378538.3785330977</v>
      </c>
      <c r="L220" s="4">
        <f t="shared" si="127"/>
        <v>1.0011308042728846</v>
      </c>
      <c r="N220" s="4">
        <f t="shared" si="162"/>
        <v>177.23769755735142</v>
      </c>
      <c r="O220" s="4">
        <f t="shared" ref="O220:AD235" si="168">N219*(1-N$6)</f>
        <v>179.09364587992286</v>
      </c>
      <c r="P220" s="4">
        <f t="shared" si="168"/>
        <v>192.51617251940954</v>
      </c>
      <c r="Q220" s="4">
        <f t="shared" si="168"/>
        <v>206.93997315472194</v>
      </c>
      <c r="R220" s="4">
        <f t="shared" si="168"/>
        <v>222.43900685133059</v>
      </c>
      <c r="S220" s="4">
        <f t="shared" si="168"/>
        <v>239.09258152275527</v>
      </c>
      <c r="T220" s="4">
        <f t="shared" si="168"/>
        <v>256.98572292286281</v>
      </c>
      <c r="U220" s="4">
        <f t="shared" si="168"/>
        <v>276.20956627116999</v>
      </c>
      <c r="V220" s="4">
        <f t="shared" si="168"/>
        <v>296.86177143826433</v>
      </c>
      <c r="W220" s="4">
        <f t="shared" si="168"/>
        <v>319.04696257332017</v>
      </c>
      <c r="X220" s="4">
        <f t="shared" si="168"/>
        <v>342.87719299071171</v>
      </c>
      <c r="Y220" s="4">
        <f t="shared" si="168"/>
        <v>368.4724360442101</v>
      </c>
      <c r="Z220" s="4">
        <f t="shared" si="168"/>
        <v>395.96110260094537</v>
      </c>
      <c r="AA220" s="4">
        <f t="shared" si="168"/>
        <v>425.48058557836816</v>
      </c>
      <c r="AB220" s="4">
        <f t="shared" si="168"/>
        <v>457.177831820329</v>
      </c>
      <c r="AC220" s="4">
        <f t="shared" si="168"/>
        <v>491.20994135683799</v>
      </c>
      <c r="AD220" s="4">
        <f t="shared" si="168"/>
        <v>527.74479380898879</v>
      </c>
      <c r="AE220" s="4">
        <f t="shared" si="166"/>
        <v>566.96170135792499</v>
      </c>
      <c r="AF220" s="4">
        <f t="shared" si="166"/>
        <v>609.05208728568664</v>
      </c>
      <c r="AG220" s="4">
        <f t="shared" si="166"/>
        <v>654.22018860627054</v>
      </c>
      <c r="AH220" s="4">
        <f t="shared" si="166"/>
        <v>702.68378072623534</v>
      </c>
      <c r="AI220" s="4">
        <f t="shared" si="149"/>
        <v>1287928.4453400981</v>
      </c>
      <c r="AJ220" s="4">
        <f t="shared" si="156"/>
        <v>1295836.7100829657</v>
      </c>
      <c r="AK220" s="27"/>
      <c r="AL220">
        <f t="shared" si="142"/>
        <v>209</v>
      </c>
      <c r="AM220" s="4"/>
      <c r="AN220" s="4"/>
      <c r="AO220" s="4">
        <f t="shared" ref="AO220:BD235" si="169">N219*AN$8</f>
        <v>11.431509311484438</v>
      </c>
      <c r="AP220" s="4">
        <f t="shared" si="169"/>
        <v>0</v>
      </c>
      <c r="AQ220" s="4">
        <f t="shared" si="169"/>
        <v>0</v>
      </c>
      <c r="AR220" s="4">
        <f t="shared" si="169"/>
        <v>0</v>
      </c>
      <c r="AS220" s="4">
        <f t="shared" si="169"/>
        <v>0</v>
      </c>
      <c r="AT220" s="4">
        <f t="shared" si="169"/>
        <v>0</v>
      </c>
      <c r="AU220" s="4">
        <f t="shared" si="169"/>
        <v>0</v>
      </c>
      <c r="AV220" s="4">
        <f t="shared" si="169"/>
        <v>0</v>
      </c>
      <c r="AW220" s="4">
        <f t="shared" si="169"/>
        <v>0</v>
      </c>
      <c r="AX220" s="4">
        <f t="shared" si="169"/>
        <v>0</v>
      </c>
      <c r="AY220" s="4">
        <f t="shared" si="169"/>
        <v>0</v>
      </c>
      <c r="AZ220" s="4">
        <f t="shared" si="169"/>
        <v>0</v>
      </c>
      <c r="BA220" s="4">
        <f t="shared" si="169"/>
        <v>0</v>
      </c>
      <c r="BB220" s="4">
        <f t="shared" si="169"/>
        <v>0</v>
      </c>
      <c r="BC220" s="4">
        <f t="shared" si="169"/>
        <v>0</v>
      </c>
      <c r="BD220" s="4">
        <f t="shared" si="169"/>
        <v>0</v>
      </c>
      <c r="BE220" s="4">
        <f t="shared" si="167"/>
        <v>0</v>
      </c>
      <c r="BF220" s="4">
        <f t="shared" si="167"/>
        <v>0</v>
      </c>
      <c r="BG220" s="4">
        <f t="shared" si="167"/>
        <v>0</v>
      </c>
      <c r="BH220" s="4">
        <f t="shared" si="167"/>
        <v>0</v>
      </c>
      <c r="BI220" s="4">
        <f t="shared" si="167"/>
        <v>0</v>
      </c>
      <c r="BJ220" s="4">
        <f t="shared" si="160"/>
        <v>11.431509311484438</v>
      </c>
      <c r="BK220" s="4">
        <f t="shared" si="157"/>
        <v>82701.66845013242</v>
      </c>
      <c r="BL220" s="4">
        <f t="shared" si="164"/>
        <v>1.0012157433363635</v>
      </c>
      <c r="BM220" s="4">
        <f t="shared" si="151"/>
        <v>1378538.3785330981</v>
      </c>
      <c r="BN220" s="18">
        <f t="shared" si="165"/>
        <v>1.001130804272885</v>
      </c>
      <c r="BO220" s="4">
        <f t="shared" si="152"/>
        <v>5.9992285842730917</v>
      </c>
      <c r="BP220" s="27"/>
      <c r="BQ220" s="4">
        <f>I220+AJ220+BK220+SUM(J$11:J220)</f>
        <v>4999999.9999999981</v>
      </c>
      <c r="BR220" s="27"/>
      <c r="BS220">
        <f t="shared" si="144"/>
        <v>209</v>
      </c>
      <c r="BT220" s="11">
        <f t="shared" si="145"/>
        <v>0.46448070408555869</v>
      </c>
      <c r="BU220" s="9">
        <f t="shared" si="140"/>
        <v>12.348523582791284</v>
      </c>
      <c r="BV220" s="9">
        <f t="shared" si="140"/>
        <v>12.477831410333444</v>
      </c>
      <c r="BW220" s="9">
        <f t="shared" si="140"/>
        <v>13.413007103950832</v>
      </c>
      <c r="BX220" s="9">
        <f t="shared" si="140"/>
        <v>14.417943665152778</v>
      </c>
      <c r="BY220" s="9">
        <f t="shared" si="140"/>
        <v>15.497793977759764</v>
      </c>
      <c r="BZ220" s="9">
        <f t="shared" si="140"/>
        <v>16.658083591098482</v>
      </c>
      <c r="CA220" s="9">
        <f t="shared" si="140"/>
        <v>17.904736428472145</v>
      </c>
      <c r="CB220" s="9">
        <f t="shared" si="140"/>
        <v>19.244102072519972</v>
      </c>
      <c r="CC220" s="9">
        <f t="shared" si="140"/>
        <v>20.68298469205968</v>
      </c>
      <c r="CD220" s="9">
        <f t="shared" si="139"/>
        <v>22.228673671862197</v>
      </c>
      <c r="CE220" s="9">
        <f t="shared" si="139"/>
        <v>0</v>
      </c>
      <c r="CF220" s="9">
        <f t="shared" si="139"/>
        <v>0</v>
      </c>
      <c r="CG220" s="9">
        <f t="shared" si="139"/>
        <v>0</v>
      </c>
      <c r="CH220" s="9">
        <f t="shared" si="139"/>
        <v>0</v>
      </c>
      <c r="CI220" s="9">
        <f t="shared" si="134"/>
        <v>0</v>
      </c>
      <c r="CJ220" s="9">
        <f t="shared" si="134"/>
        <v>0</v>
      </c>
      <c r="CK220" s="9">
        <f t="shared" si="134"/>
        <v>0</v>
      </c>
      <c r="CL220" s="9">
        <f t="shared" si="134"/>
        <v>0</v>
      </c>
      <c r="CM220" s="9">
        <f t="shared" si="134"/>
        <v>0</v>
      </c>
      <c r="CN220" s="9">
        <f t="shared" si="133"/>
        <v>0</v>
      </c>
      <c r="CO220" s="9">
        <f t="shared" si="133"/>
        <v>0</v>
      </c>
      <c r="CP220" s="9">
        <f t="shared" si="133"/>
        <v>0</v>
      </c>
      <c r="CQ220" s="9">
        <f t="shared" si="163"/>
        <v>164.87368019600058</v>
      </c>
      <c r="CR220" s="27"/>
    </row>
    <row r="221" spans="2:96" x14ac:dyDescent="0.2">
      <c r="B221" s="1">
        <f t="shared" si="158"/>
        <v>44070</v>
      </c>
      <c r="C221" s="8">
        <f t="shared" si="153"/>
        <v>30</v>
      </c>
      <c r="D221">
        <f t="shared" si="161"/>
        <v>210</v>
      </c>
      <c r="E221" s="14">
        <f t="shared" si="159"/>
        <v>0.15</v>
      </c>
      <c r="F221" s="3">
        <f t="shared" si="154"/>
        <v>2.8576511180631639</v>
      </c>
      <c r="G221" s="3">
        <f t="shared" si="146"/>
        <v>1.4189999999999996</v>
      </c>
      <c r="H221" s="27"/>
      <c r="I221" s="4">
        <f t="shared" si="155"/>
        <v>1123774.3607622781</v>
      </c>
      <c r="J221" s="4"/>
      <c r="K221" s="4">
        <f t="shared" si="147"/>
        <v>1378703.2522132937</v>
      </c>
      <c r="L221" s="4">
        <f t="shared" si="127"/>
        <v>1.0010517887222117</v>
      </c>
      <c r="N221" s="4">
        <f t="shared" si="162"/>
        <v>164.87368019600058</v>
      </c>
      <c r="O221" s="4">
        <f t="shared" si="168"/>
        <v>166.60343570391032</v>
      </c>
      <c r="P221" s="4">
        <f t="shared" si="168"/>
        <v>179.09364587992286</v>
      </c>
      <c r="Q221" s="4">
        <f t="shared" si="168"/>
        <v>192.51617251940954</v>
      </c>
      <c r="R221" s="4">
        <f t="shared" si="168"/>
        <v>206.93997315472194</v>
      </c>
      <c r="S221" s="4">
        <f t="shared" si="168"/>
        <v>222.43900685133059</v>
      </c>
      <c r="T221" s="4">
        <f t="shared" si="168"/>
        <v>239.09258152275527</v>
      </c>
      <c r="U221" s="4">
        <f t="shared" si="168"/>
        <v>256.98572292286281</v>
      </c>
      <c r="V221" s="4">
        <f t="shared" si="168"/>
        <v>276.20956627116999</v>
      </c>
      <c r="W221" s="4">
        <f t="shared" si="168"/>
        <v>296.86177143826433</v>
      </c>
      <c r="X221" s="4">
        <f t="shared" si="168"/>
        <v>319.04696257332017</v>
      </c>
      <c r="Y221" s="4">
        <f t="shared" si="168"/>
        <v>342.87719299071171</v>
      </c>
      <c r="Z221" s="4">
        <f t="shared" si="168"/>
        <v>368.4724360442101</v>
      </c>
      <c r="AA221" s="4">
        <f t="shared" si="168"/>
        <v>395.96110260094537</v>
      </c>
      <c r="AB221" s="4">
        <f t="shared" si="168"/>
        <v>425.48058557836816</v>
      </c>
      <c r="AC221" s="4">
        <f t="shared" si="168"/>
        <v>457.177831820329</v>
      </c>
      <c r="AD221" s="4">
        <f t="shared" si="168"/>
        <v>491.20994135683799</v>
      </c>
      <c r="AE221" s="4">
        <f t="shared" si="166"/>
        <v>527.74479380898879</v>
      </c>
      <c r="AF221" s="4">
        <f t="shared" si="166"/>
        <v>566.96170135792499</v>
      </c>
      <c r="AG221" s="4">
        <f t="shared" si="166"/>
        <v>609.05208728568664</v>
      </c>
      <c r="AH221" s="4">
        <f t="shared" si="166"/>
        <v>654.22018860627054</v>
      </c>
      <c r="AI221" s="4">
        <f t="shared" si="149"/>
        <v>1288631.1291208244</v>
      </c>
      <c r="AJ221" s="4">
        <f t="shared" si="156"/>
        <v>1295990.9495013084</v>
      </c>
      <c r="AK221" s="27"/>
      <c r="AL221">
        <f t="shared" si="142"/>
        <v>210</v>
      </c>
      <c r="AM221" s="4"/>
      <c r="AN221" s="4"/>
      <c r="AO221" s="4">
        <f t="shared" si="169"/>
        <v>10.634261853441085</v>
      </c>
      <c r="AP221" s="4">
        <f t="shared" si="169"/>
        <v>0</v>
      </c>
      <c r="AQ221" s="4">
        <f t="shared" si="169"/>
        <v>0</v>
      </c>
      <c r="AR221" s="4">
        <f t="shared" si="169"/>
        <v>0</v>
      </c>
      <c r="AS221" s="4">
        <f t="shared" si="169"/>
        <v>0</v>
      </c>
      <c r="AT221" s="4">
        <f t="shared" si="169"/>
        <v>0</v>
      </c>
      <c r="AU221" s="4">
        <f t="shared" si="169"/>
        <v>0</v>
      </c>
      <c r="AV221" s="4">
        <f t="shared" si="169"/>
        <v>0</v>
      </c>
      <c r="AW221" s="4">
        <f t="shared" si="169"/>
        <v>0</v>
      </c>
      <c r="AX221" s="4">
        <f t="shared" si="169"/>
        <v>0</v>
      </c>
      <c r="AY221" s="4">
        <f t="shared" si="169"/>
        <v>0</v>
      </c>
      <c r="AZ221" s="4">
        <f t="shared" si="169"/>
        <v>0</v>
      </c>
      <c r="BA221" s="4">
        <f t="shared" si="169"/>
        <v>0</v>
      </c>
      <c r="BB221" s="4">
        <f t="shared" si="169"/>
        <v>0</v>
      </c>
      <c r="BC221" s="4">
        <f t="shared" si="169"/>
        <v>0</v>
      </c>
      <c r="BD221" s="4">
        <f t="shared" si="169"/>
        <v>0</v>
      </c>
      <c r="BE221" s="4">
        <f t="shared" si="167"/>
        <v>0</v>
      </c>
      <c r="BF221" s="4">
        <f t="shared" si="167"/>
        <v>0</v>
      </c>
      <c r="BG221" s="4">
        <f t="shared" si="167"/>
        <v>0</v>
      </c>
      <c r="BH221" s="4">
        <f t="shared" si="167"/>
        <v>0</v>
      </c>
      <c r="BI221" s="4">
        <f t="shared" si="167"/>
        <v>0</v>
      </c>
      <c r="BJ221" s="4">
        <f t="shared" si="160"/>
        <v>10.634261853441085</v>
      </c>
      <c r="BK221" s="4">
        <f t="shared" si="157"/>
        <v>82712.30271198586</v>
      </c>
      <c r="BL221" s="4">
        <f t="shared" si="164"/>
        <v>1.0011308042728848</v>
      </c>
      <c r="BM221" s="4">
        <f t="shared" si="151"/>
        <v>1378703.2522132942</v>
      </c>
      <c r="BN221" s="18">
        <f t="shared" si="165"/>
        <v>1.0010517887222119</v>
      </c>
      <c r="BO221" s="4">
        <f t="shared" si="152"/>
        <v>5.9992824836819736</v>
      </c>
      <c r="BP221" s="27"/>
      <c r="BQ221" s="4">
        <f>I221+AJ221+BK221+SUM(J$11:J221)</f>
        <v>4999999.9999999981</v>
      </c>
      <c r="BR221" s="27"/>
      <c r="BS221">
        <f t="shared" si="144"/>
        <v>210</v>
      </c>
      <c r="BT221" s="11">
        <f t="shared" si="145"/>
        <v>0.46441460913408367</v>
      </c>
      <c r="BU221" s="9">
        <f t="shared" si="140"/>
        <v>11.485461861708528</v>
      </c>
      <c r="BV221" s="9">
        <f t="shared" si="140"/>
        <v>11.605960420924044</v>
      </c>
      <c r="BW221" s="9">
        <f t="shared" si="140"/>
        <v>12.476055832458355</v>
      </c>
      <c r="BX221" s="9">
        <f t="shared" si="140"/>
        <v>13.411098451888709</v>
      </c>
      <c r="BY221" s="9">
        <f t="shared" si="140"/>
        <v>14.415892012030193</v>
      </c>
      <c r="BZ221" s="9">
        <f t="shared" si="140"/>
        <v>15.495588663455166</v>
      </c>
      <c r="CA221" s="9">
        <f t="shared" si="140"/>
        <v>16.655713169212412</v>
      </c>
      <c r="CB221" s="9">
        <f t="shared" si="140"/>
        <v>17.90218860963919</v>
      </c>
      <c r="CC221" s="9">
        <f t="shared" si="140"/>
        <v>19.241363663838026</v>
      </c>
      <c r="CD221" s="9">
        <f t="shared" si="139"/>
        <v>20.680041532402981</v>
      </c>
      <c r="CE221" s="9">
        <f t="shared" si="139"/>
        <v>0</v>
      </c>
      <c r="CF221" s="9">
        <f t="shared" si="139"/>
        <v>0</v>
      </c>
      <c r="CG221" s="9">
        <f t="shared" si="139"/>
        <v>0</v>
      </c>
      <c r="CH221" s="9">
        <f t="shared" si="139"/>
        <v>0</v>
      </c>
      <c r="CI221" s="9">
        <f t="shared" si="134"/>
        <v>0</v>
      </c>
      <c r="CJ221" s="9">
        <f t="shared" si="134"/>
        <v>0</v>
      </c>
      <c r="CK221" s="9">
        <f t="shared" si="134"/>
        <v>0</v>
      </c>
      <c r="CL221" s="9">
        <f t="shared" si="134"/>
        <v>0</v>
      </c>
      <c r="CM221" s="9">
        <f t="shared" si="134"/>
        <v>0</v>
      </c>
      <c r="CN221" s="9">
        <f t="shared" si="133"/>
        <v>0</v>
      </c>
      <c r="CO221" s="9">
        <f t="shared" si="133"/>
        <v>0</v>
      </c>
      <c r="CP221" s="9">
        <f t="shared" si="133"/>
        <v>0</v>
      </c>
      <c r="CQ221" s="9">
        <f t="shared" si="163"/>
        <v>153.3693642175576</v>
      </c>
      <c r="CR221" s="27"/>
    </row>
    <row r="222" spans="2:96" x14ac:dyDescent="0.2">
      <c r="B222" s="1">
        <f t="shared" si="158"/>
        <v>44071</v>
      </c>
      <c r="C222" s="8">
        <f t="shared" si="153"/>
        <v>30.142857142857142</v>
      </c>
      <c r="D222">
        <f t="shared" si="161"/>
        <v>211</v>
      </c>
      <c r="E222" s="14">
        <f t="shared" si="159"/>
        <v>0.15</v>
      </c>
      <c r="F222" s="3">
        <f t="shared" si="154"/>
        <v>2.8576511180631639</v>
      </c>
      <c r="G222" s="3">
        <f t="shared" si="146"/>
        <v>1.4189999999999996</v>
      </c>
      <c r="H222" s="27"/>
      <c r="I222" s="4">
        <f t="shared" si="155"/>
        <v>1123620.9913980605</v>
      </c>
      <c r="J222" s="4"/>
      <c r="K222" s="4">
        <f t="shared" si="147"/>
        <v>1378856.6215775113</v>
      </c>
      <c r="L222" s="4">
        <f t="shared" si="127"/>
        <v>1.0009782850496132</v>
      </c>
      <c r="N222" s="4">
        <f t="shared" si="162"/>
        <v>153.3693642175576</v>
      </c>
      <c r="O222" s="4">
        <f t="shared" si="168"/>
        <v>154.98125938424053</v>
      </c>
      <c r="P222" s="4">
        <f t="shared" si="168"/>
        <v>166.60343570391032</v>
      </c>
      <c r="Q222" s="4">
        <f t="shared" si="168"/>
        <v>179.09364587992286</v>
      </c>
      <c r="R222" s="4">
        <f t="shared" si="168"/>
        <v>192.51617251940954</v>
      </c>
      <c r="S222" s="4">
        <f t="shared" si="168"/>
        <v>206.93997315472194</v>
      </c>
      <c r="T222" s="4">
        <f t="shared" si="168"/>
        <v>222.43900685133059</v>
      </c>
      <c r="U222" s="4">
        <f t="shared" si="168"/>
        <v>239.09258152275527</v>
      </c>
      <c r="V222" s="4">
        <f t="shared" si="168"/>
        <v>256.98572292286281</v>
      </c>
      <c r="W222" s="4">
        <f t="shared" si="168"/>
        <v>276.20956627116999</v>
      </c>
      <c r="X222" s="4">
        <f t="shared" si="168"/>
        <v>296.86177143826433</v>
      </c>
      <c r="Y222" s="4">
        <f t="shared" si="168"/>
        <v>319.04696257332017</v>
      </c>
      <c r="Z222" s="4">
        <f t="shared" si="168"/>
        <v>342.87719299071171</v>
      </c>
      <c r="AA222" s="4">
        <f t="shared" si="168"/>
        <v>368.4724360442101</v>
      </c>
      <c r="AB222" s="4">
        <f t="shared" si="168"/>
        <v>395.96110260094537</v>
      </c>
      <c r="AC222" s="4">
        <f t="shared" si="168"/>
        <v>425.48058557836816</v>
      </c>
      <c r="AD222" s="4">
        <f t="shared" si="168"/>
        <v>457.177831820329</v>
      </c>
      <c r="AE222" s="4">
        <f t="shared" si="166"/>
        <v>491.20994135683799</v>
      </c>
      <c r="AF222" s="4">
        <f t="shared" si="166"/>
        <v>527.74479380898879</v>
      </c>
      <c r="AG222" s="4">
        <f t="shared" si="166"/>
        <v>566.96170135792499</v>
      </c>
      <c r="AH222" s="4">
        <f t="shared" si="166"/>
        <v>609.05208728568664</v>
      </c>
      <c r="AI222" s="4">
        <f t="shared" si="149"/>
        <v>1289285.3493094307</v>
      </c>
      <c r="AJ222" s="4">
        <f t="shared" si="156"/>
        <v>1296134.4264447142</v>
      </c>
      <c r="AK222" s="27"/>
      <c r="AL222">
        <f t="shared" si="142"/>
        <v>211</v>
      </c>
      <c r="AM222" s="4"/>
      <c r="AN222" s="4"/>
      <c r="AO222" s="4">
        <f t="shared" si="169"/>
        <v>9.8924208117600347</v>
      </c>
      <c r="AP222" s="4">
        <f t="shared" si="169"/>
        <v>0</v>
      </c>
      <c r="AQ222" s="4">
        <f t="shared" si="169"/>
        <v>0</v>
      </c>
      <c r="AR222" s="4">
        <f t="shared" si="169"/>
        <v>0</v>
      </c>
      <c r="AS222" s="4">
        <f t="shared" si="169"/>
        <v>0</v>
      </c>
      <c r="AT222" s="4">
        <f t="shared" si="169"/>
        <v>0</v>
      </c>
      <c r="AU222" s="4">
        <f t="shared" si="169"/>
        <v>0</v>
      </c>
      <c r="AV222" s="4">
        <f t="shared" si="169"/>
        <v>0</v>
      </c>
      <c r="AW222" s="4">
        <f t="shared" si="169"/>
        <v>0</v>
      </c>
      <c r="AX222" s="4">
        <f t="shared" si="169"/>
        <v>0</v>
      </c>
      <c r="AY222" s="4">
        <f t="shared" si="169"/>
        <v>0</v>
      </c>
      <c r="AZ222" s="4">
        <f t="shared" si="169"/>
        <v>0</v>
      </c>
      <c r="BA222" s="4">
        <f t="shared" si="169"/>
        <v>0</v>
      </c>
      <c r="BB222" s="4">
        <f t="shared" si="169"/>
        <v>0</v>
      </c>
      <c r="BC222" s="4">
        <f t="shared" si="169"/>
        <v>0</v>
      </c>
      <c r="BD222" s="4">
        <f t="shared" si="169"/>
        <v>0</v>
      </c>
      <c r="BE222" s="4">
        <f t="shared" si="167"/>
        <v>0</v>
      </c>
      <c r="BF222" s="4">
        <f t="shared" si="167"/>
        <v>0</v>
      </c>
      <c r="BG222" s="4">
        <f t="shared" si="167"/>
        <v>0</v>
      </c>
      <c r="BH222" s="4">
        <f t="shared" si="167"/>
        <v>0</v>
      </c>
      <c r="BI222" s="4">
        <f t="shared" si="167"/>
        <v>0</v>
      </c>
      <c r="BJ222" s="4">
        <f t="shared" si="160"/>
        <v>9.8924208117600347</v>
      </c>
      <c r="BK222" s="4">
        <f t="shared" si="157"/>
        <v>82722.195132797613</v>
      </c>
      <c r="BL222" s="4">
        <f t="shared" si="164"/>
        <v>1.0010517887222117</v>
      </c>
      <c r="BM222" s="4">
        <f t="shared" si="151"/>
        <v>1378856.6215775118</v>
      </c>
      <c r="BN222" s="18">
        <f t="shared" si="165"/>
        <v>1.0009782850496132</v>
      </c>
      <c r="BO222" s="4">
        <f t="shared" si="152"/>
        <v>5.9993326237326574</v>
      </c>
      <c r="BP222" s="27"/>
      <c r="BQ222" s="4">
        <f>I222+AJ222+BK222+SUM(J$11:J222)</f>
        <v>4999999.9999999981</v>
      </c>
      <c r="BR222" s="27"/>
      <c r="BS222">
        <f t="shared" si="144"/>
        <v>211</v>
      </c>
      <c r="BT222" s="11">
        <f t="shared" si="145"/>
        <v>0.46435312557323449</v>
      </c>
      <c r="BU222" s="9">
        <f t="shared" si="140"/>
        <v>10.682631546240398</v>
      </c>
      <c r="BV222" s="9">
        <f t="shared" si="140"/>
        <v>10.794904830052241</v>
      </c>
      <c r="BW222" s="9">
        <f t="shared" si="140"/>
        <v>11.604423915052525</v>
      </c>
      <c r="BX222" s="9">
        <f t="shared" si="140"/>
        <v>12.474404135197231</v>
      </c>
      <c r="BY222" s="9">
        <f t="shared" si="140"/>
        <v>13.409322964917576</v>
      </c>
      <c r="BZ222" s="9">
        <f t="shared" si="140"/>
        <v>14.413983501065456</v>
      </c>
      <c r="CA222" s="9">
        <f t="shared" si="140"/>
        <v>15.49353721212322</v>
      </c>
      <c r="CB222" s="9">
        <f t="shared" si="140"/>
        <v>16.653508129719718</v>
      </c>
      <c r="CC222" s="9">
        <f t="shared" si="140"/>
        <v>17.899818550039285</v>
      </c>
      <c r="CD222" s="9">
        <f t="shared" si="139"/>
        <v>19.238816311686783</v>
      </c>
      <c r="CE222" s="9">
        <f t="shared" si="139"/>
        <v>0</v>
      </c>
      <c r="CF222" s="9">
        <f t="shared" si="139"/>
        <v>0</v>
      </c>
      <c r="CG222" s="9">
        <f t="shared" si="139"/>
        <v>0</v>
      </c>
      <c r="CH222" s="9">
        <f t="shared" si="139"/>
        <v>0</v>
      </c>
      <c r="CI222" s="9">
        <f t="shared" si="134"/>
        <v>0</v>
      </c>
      <c r="CJ222" s="9">
        <f t="shared" si="134"/>
        <v>0</v>
      </c>
      <c r="CK222" s="9">
        <f t="shared" si="134"/>
        <v>0</v>
      </c>
      <c r="CL222" s="9">
        <f t="shared" si="134"/>
        <v>0</v>
      </c>
      <c r="CM222" s="9">
        <f t="shared" si="134"/>
        <v>0</v>
      </c>
      <c r="CN222" s="9">
        <f t="shared" si="133"/>
        <v>0</v>
      </c>
      <c r="CO222" s="9">
        <f t="shared" si="133"/>
        <v>0</v>
      </c>
      <c r="CP222" s="9">
        <f t="shared" si="133"/>
        <v>0</v>
      </c>
      <c r="CQ222" s="9">
        <f t="shared" si="163"/>
        <v>142.66535109609444</v>
      </c>
      <c r="CR222" s="27"/>
    </row>
    <row r="223" spans="2:96" x14ac:dyDescent="0.2">
      <c r="B223" s="1">
        <f t="shared" si="158"/>
        <v>44072</v>
      </c>
      <c r="C223" s="8">
        <f t="shared" si="153"/>
        <v>30.285714285714285</v>
      </c>
      <c r="D223">
        <f t="shared" si="161"/>
        <v>212</v>
      </c>
      <c r="E223" s="14">
        <f t="shared" si="159"/>
        <v>0.15</v>
      </c>
      <c r="F223" s="3">
        <f t="shared" si="154"/>
        <v>2.8576511180631639</v>
      </c>
      <c r="G223" s="3">
        <f t="shared" si="146"/>
        <v>1.4189999999999996</v>
      </c>
      <c r="H223" s="27"/>
      <c r="I223" s="4">
        <f t="shared" si="155"/>
        <v>1123478.3260469644</v>
      </c>
      <c r="J223" s="4"/>
      <c r="K223" s="4">
        <f t="shared" si="147"/>
        <v>1378999.2869286074</v>
      </c>
      <c r="L223" s="4">
        <f t="shared" si="127"/>
        <v>1.000909910028384</v>
      </c>
      <c r="N223" s="4">
        <f t="shared" si="162"/>
        <v>142.66535109609444</v>
      </c>
      <c r="O223" s="4">
        <f t="shared" si="168"/>
        <v>144.16720236450413</v>
      </c>
      <c r="P223" s="4">
        <f t="shared" si="168"/>
        <v>154.98125938424053</v>
      </c>
      <c r="Q223" s="4">
        <f t="shared" si="168"/>
        <v>166.60343570391032</v>
      </c>
      <c r="R223" s="4">
        <f t="shared" si="168"/>
        <v>179.09364587992286</v>
      </c>
      <c r="S223" s="4">
        <f t="shared" si="168"/>
        <v>192.51617251940954</v>
      </c>
      <c r="T223" s="4">
        <f t="shared" si="168"/>
        <v>206.93997315472194</v>
      </c>
      <c r="U223" s="4">
        <f t="shared" si="168"/>
        <v>222.43900685133059</v>
      </c>
      <c r="V223" s="4">
        <f t="shared" si="168"/>
        <v>239.09258152275527</v>
      </c>
      <c r="W223" s="4">
        <f t="shared" si="168"/>
        <v>256.98572292286281</v>
      </c>
      <c r="X223" s="4">
        <f t="shared" si="168"/>
        <v>276.20956627116999</v>
      </c>
      <c r="Y223" s="4">
        <f t="shared" si="168"/>
        <v>296.86177143826433</v>
      </c>
      <c r="Z223" s="4">
        <f t="shared" si="168"/>
        <v>319.04696257332017</v>
      </c>
      <c r="AA223" s="4">
        <f t="shared" si="168"/>
        <v>342.87719299071171</v>
      </c>
      <c r="AB223" s="4">
        <f t="shared" si="168"/>
        <v>368.4724360442101</v>
      </c>
      <c r="AC223" s="4">
        <f t="shared" si="168"/>
        <v>395.96110260094537</v>
      </c>
      <c r="AD223" s="4">
        <f t="shared" si="168"/>
        <v>425.48058557836816</v>
      </c>
      <c r="AE223" s="4">
        <f t="shared" si="166"/>
        <v>457.177831820329</v>
      </c>
      <c r="AF223" s="4">
        <f t="shared" si="166"/>
        <v>491.20994135683799</v>
      </c>
      <c r="AG223" s="4">
        <f t="shared" si="166"/>
        <v>527.74479380898879</v>
      </c>
      <c r="AH223" s="4">
        <f t="shared" si="166"/>
        <v>566.96170135792499</v>
      </c>
      <c r="AI223" s="4">
        <f t="shared" si="149"/>
        <v>1289894.4013967165</v>
      </c>
      <c r="AJ223" s="4">
        <f t="shared" si="156"/>
        <v>1296267.8896339573</v>
      </c>
      <c r="AK223" s="27"/>
      <c r="AL223">
        <f t="shared" si="142"/>
        <v>212</v>
      </c>
      <c r="AM223" s="4"/>
      <c r="AN223" s="4"/>
      <c r="AO223" s="4">
        <f t="shared" si="169"/>
        <v>9.2021618530534557</v>
      </c>
      <c r="AP223" s="4">
        <f t="shared" si="169"/>
        <v>0</v>
      </c>
      <c r="AQ223" s="4">
        <f t="shared" si="169"/>
        <v>0</v>
      </c>
      <c r="AR223" s="4">
        <f t="shared" si="169"/>
        <v>0</v>
      </c>
      <c r="AS223" s="4">
        <f t="shared" si="169"/>
        <v>0</v>
      </c>
      <c r="AT223" s="4">
        <f t="shared" si="169"/>
        <v>0</v>
      </c>
      <c r="AU223" s="4">
        <f t="shared" si="169"/>
        <v>0</v>
      </c>
      <c r="AV223" s="4">
        <f t="shared" si="169"/>
        <v>0</v>
      </c>
      <c r="AW223" s="4">
        <f t="shared" si="169"/>
        <v>0</v>
      </c>
      <c r="AX223" s="4">
        <f t="shared" si="169"/>
        <v>0</v>
      </c>
      <c r="AY223" s="4">
        <f t="shared" si="169"/>
        <v>0</v>
      </c>
      <c r="AZ223" s="4">
        <f t="shared" si="169"/>
        <v>0</v>
      </c>
      <c r="BA223" s="4">
        <f t="shared" si="169"/>
        <v>0</v>
      </c>
      <c r="BB223" s="4">
        <f t="shared" si="169"/>
        <v>0</v>
      </c>
      <c r="BC223" s="4">
        <f t="shared" si="169"/>
        <v>0</v>
      </c>
      <c r="BD223" s="4">
        <f t="shared" si="169"/>
        <v>0</v>
      </c>
      <c r="BE223" s="4">
        <f t="shared" si="167"/>
        <v>0</v>
      </c>
      <c r="BF223" s="4">
        <f t="shared" si="167"/>
        <v>0</v>
      </c>
      <c r="BG223" s="4">
        <f t="shared" si="167"/>
        <v>0</v>
      </c>
      <c r="BH223" s="4">
        <f t="shared" si="167"/>
        <v>0</v>
      </c>
      <c r="BI223" s="4">
        <f t="shared" si="167"/>
        <v>0</v>
      </c>
      <c r="BJ223" s="4">
        <f t="shared" si="160"/>
        <v>9.2021618530534557</v>
      </c>
      <c r="BK223" s="4">
        <f t="shared" si="157"/>
        <v>82731.397294650669</v>
      </c>
      <c r="BL223" s="4">
        <f t="shared" si="164"/>
        <v>1.0009782850496132</v>
      </c>
      <c r="BM223" s="4">
        <f t="shared" si="151"/>
        <v>1378999.2869286081</v>
      </c>
      <c r="BN223" s="18">
        <f t="shared" si="165"/>
        <v>1.0009099100283845</v>
      </c>
      <c r="BO223" s="4">
        <f t="shared" si="152"/>
        <v>5.9993792657366134</v>
      </c>
      <c r="BP223" s="27"/>
      <c r="BQ223" s="4">
        <f>I223+AJ223+BK223+SUM(J$11:J223)</f>
        <v>4999999.9999999981</v>
      </c>
      <c r="BR223" s="27"/>
      <c r="BS223">
        <f t="shared" si="144"/>
        <v>212</v>
      </c>
      <c r="BT223" s="11">
        <f t="shared" si="145"/>
        <v>0.46429593267524349</v>
      </c>
      <c r="BU223" s="9">
        <f t="shared" si="140"/>
        <v>9.9358413371403351</v>
      </c>
      <c r="BV223" s="9">
        <f t="shared" si="140"/>
        <v>10.040436852451203</v>
      </c>
      <c r="BW223" s="9">
        <f t="shared" si="140"/>
        <v>10.793575255948468</v>
      </c>
      <c r="BX223" s="9">
        <f t="shared" si="140"/>
        <v>11.602994635057051</v>
      </c>
      <c r="BY223" s="9">
        <f t="shared" si="140"/>
        <v>12.472867702504285</v>
      </c>
      <c r="BZ223" s="9">
        <f t="shared" si="140"/>
        <v>13.407671381245098</v>
      </c>
      <c r="CA223" s="9">
        <f t="shared" si="140"/>
        <v>14.412208176549221</v>
      </c>
      <c r="CB223" s="9">
        <f t="shared" si="140"/>
        <v>15.49162892240901</v>
      </c>
      <c r="CC223" s="9">
        <f t="shared" si="140"/>
        <v>16.651456970075902</v>
      </c>
      <c r="CD223" s="9">
        <f t="shared" si="139"/>
        <v>17.897613886303844</v>
      </c>
      <c r="CE223" s="9">
        <f t="shared" si="139"/>
        <v>0</v>
      </c>
      <c r="CF223" s="9">
        <f t="shared" si="139"/>
        <v>0</v>
      </c>
      <c r="CG223" s="9">
        <f t="shared" si="139"/>
        <v>0</v>
      </c>
      <c r="CH223" s="9">
        <f t="shared" si="139"/>
        <v>0</v>
      </c>
      <c r="CI223" s="9">
        <f t="shared" si="134"/>
        <v>0</v>
      </c>
      <c r="CJ223" s="9">
        <f t="shared" si="134"/>
        <v>0</v>
      </c>
      <c r="CK223" s="9">
        <f t="shared" si="134"/>
        <v>0</v>
      </c>
      <c r="CL223" s="9">
        <f t="shared" si="134"/>
        <v>0</v>
      </c>
      <c r="CM223" s="9">
        <f t="shared" si="134"/>
        <v>0</v>
      </c>
      <c r="CN223" s="9">
        <f t="shared" si="133"/>
        <v>0</v>
      </c>
      <c r="CO223" s="9">
        <f t="shared" si="133"/>
        <v>0</v>
      </c>
      <c r="CP223" s="9">
        <f t="shared" si="133"/>
        <v>0</v>
      </c>
      <c r="CQ223" s="9">
        <f t="shared" si="163"/>
        <v>132.7062951196844</v>
      </c>
      <c r="CR223" s="27"/>
    </row>
    <row r="224" spans="2:96" x14ac:dyDescent="0.2">
      <c r="B224" s="1">
        <f t="shared" si="158"/>
        <v>44073</v>
      </c>
      <c r="C224" s="8">
        <f t="shared" si="153"/>
        <v>30.428571428571427</v>
      </c>
      <c r="D224">
        <f t="shared" si="161"/>
        <v>213</v>
      </c>
      <c r="E224" s="14">
        <f t="shared" si="159"/>
        <v>0.15</v>
      </c>
      <c r="F224" s="3">
        <f t="shared" si="154"/>
        <v>2.8576511180631639</v>
      </c>
      <c r="G224" s="3">
        <f t="shared" si="146"/>
        <v>1.4189999999999996</v>
      </c>
      <c r="H224" s="27"/>
      <c r="I224" s="4">
        <f t="shared" si="155"/>
        <v>1123345.6197518448</v>
      </c>
      <c r="J224" s="4"/>
      <c r="K224" s="4">
        <f t="shared" si="147"/>
        <v>1379131.993223727</v>
      </c>
      <c r="L224" s="4">
        <f t="shared" si="127"/>
        <v>1.0008463069059583</v>
      </c>
      <c r="N224" s="4">
        <f t="shared" si="162"/>
        <v>132.7062951196844</v>
      </c>
      <c r="O224" s="4">
        <f t="shared" si="168"/>
        <v>134.10543003032876</v>
      </c>
      <c r="P224" s="4">
        <f t="shared" si="168"/>
        <v>144.16720236450413</v>
      </c>
      <c r="Q224" s="4">
        <f t="shared" si="168"/>
        <v>154.98125938424053</v>
      </c>
      <c r="R224" s="4">
        <f t="shared" si="168"/>
        <v>166.60343570391032</v>
      </c>
      <c r="S224" s="4">
        <f t="shared" si="168"/>
        <v>179.09364587992286</v>
      </c>
      <c r="T224" s="4">
        <f t="shared" si="168"/>
        <v>192.51617251940954</v>
      </c>
      <c r="U224" s="4">
        <f t="shared" si="168"/>
        <v>206.93997315472194</v>
      </c>
      <c r="V224" s="4">
        <f t="shared" si="168"/>
        <v>222.43900685133059</v>
      </c>
      <c r="W224" s="4">
        <f t="shared" si="168"/>
        <v>239.09258152275527</v>
      </c>
      <c r="X224" s="4">
        <f t="shared" si="168"/>
        <v>256.98572292286281</v>
      </c>
      <c r="Y224" s="4">
        <f t="shared" si="168"/>
        <v>276.20956627116999</v>
      </c>
      <c r="Z224" s="4">
        <f t="shared" si="168"/>
        <v>296.86177143826433</v>
      </c>
      <c r="AA224" s="4">
        <f t="shared" si="168"/>
        <v>319.04696257332017</v>
      </c>
      <c r="AB224" s="4">
        <f t="shared" si="168"/>
        <v>342.87719299071171</v>
      </c>
      <c r="AC224" s="4">
        <f t="shared" si="168"/>
        <v>368.4724360442101</v>
      </c>
      <c r="AD224" s="4">
        <f t="shared" si="168"/>
        <v>395.96110260094537</v>
      </c>
      <c r="AE224" s="4">
        <f t="shared" si="166"/>
        <v>425.48058557836816</v>
      </c>
      <c r="AF224" s="4">
        <f t="shared" si="166"/>
        <v>457.177831820329</v>
      </c>
      <c r="AG224" s="4">
        <f t="shared" si="166"/>
        <v>491.20994135683799</v>
      </c>
      <c r="AH224" s="4">
        <f t="shared" si="166"/>
        <v>527.74479380898879</v>
      </c>
      <c r="AI224" s="4">
        <f t="shared" si="149"/>
        <v>1290461.3630980744</v>
      </c>
      <c r="AJ224" s="4">
        <f t="shared" si="156"/>
        <v>1296392.0360080113</v>
      </c>
      <c r="AK224" s="27"/>
      <c r="AL224">
        <f t="shared" si="142"/>
        <v>213</v>
      </c>
      <c r="AM224" s="4"/>
      <c r="AN224" s="4"/>
      <c r="AO224" s="4">
        <f t="shared" si="169"/>
        <v>8.5599210657656659</v>
      </c>
      <c r="AP224" s="4">
        <f t="shared" si="169"/>
        <v>0</v>
      </c>
      <c r="AQ224" s="4">
        <f t="shared" si="169"/>
        <v>0</v>
      </c>
      <c r="AR224" s="4">
        <f t="shared" si="169"/>
        <v>0</v>
      </c>
      <c r="AS224" s="4">
        <f t="shared" si="169"/>
        <v>0</v>
      </c>
      <c r="AT224" s="4">
        <f t="shared" si="169"/>
        <v>0</v>
      </c>
      <c r="AU224" s="4">
        <f t="shared" si="169"/>
        <v>0</v>
      </c>
      <c r="AV224" s="4">
        <f t="shared" si="169"/>
        <v>0</v>
      </c>
      <c r="AW224" s="4">
        <f t="shared" si="169"/>
        <v>0</v>
      </c>
      <c r="AX224" s="4">
        <f t="shared" si="169"/>
        <v>0</v>
      </c>
      <c r="AY224" s="4">
        <f t="shared" si="169"/>
        <v>0</v>
      </c>
      <c r="AZ224" s="4">
        <f t="shared" si="169"/>
        <v>0</v>
      </c>
      <c r="BA224" s="4">
        <f t="shared" si="169"/>
        <v>0</v>
      </c>
      <c r="BB224" s="4">
        <f t="shared" si="169"/>
        <v>0</v>
      </c>
      <c r="BC224" s="4">
        <f t="shared" si="169"/>
        <v>0</v>
      </c>
      <c r="BD224" s="4">
        <f t="shared" si="169"/>
        <v>0</v>
      </c>
      <c r="BE224" s="4">
        <f t="shared" si="167"/>
        <v>0</v>
      </c>
      <c r="BF224" s="4">
        <f t="shared" si="167"/>
        <v>0</v>
      </c>
      <c r="BG224" s="4">
        <f t="shared" si="167"/>
        <v>0</v>
      </c>
      <c r="BH224" s="4">
        <f t="shared" si="167"/>
        <v>0</v>
      </c>
      <c r="BI224" s="4">
        <f t="shared" si="167"/>
        <v>0</v>
      </c>
      <c r="BJ224" s="4">
        <f t="shared" si="160"/>
        <v>8.5599210657656659</v>
      </c>
      <c r="BK224" s="4">
        <f t="shared" si="157"/>
        <v>82739.957215716437</v>
      </c>
      <c r="BL224" s="4">
        <f t="shared" si="164"/>
        <v>1.000909910028384</v>
      </c>
      <c r="BM224" s="4">
        <f t="shared" si="151"/>
        <v>1379131.9932237277</v>
      </c>
      <c r="BN224" s="18">
        <f t="shared" si="165"/>
        <v>1.0008463069059588</v>
      </c>
      <c r="BO224" s="4">
        <f t="shared" si="152"/>
        <v>5.9994226529624175</v>
      </c>
      <c r="BP224" s="27"/>
      <c r="BQ224" s="4">
        <f>I224+AJ224+BK224+SUM(J$11:J224)</f>
        <v>4999999.9999999981</v>
      </c>
      <c r="BR224" s="27"/>
      <c r="BS224">
        <f t="shared" si="144"/>
        <v>213</v>
      </c>
      <c r="BT224" s="11">
        <f t="shared" si="145"/>
        <v>0.46424273188371207</v>
      </c>
      <c r="BU224" s="9">
        <f t="shared" si="140"/>
        <v>9.2411899476792616</v>
      </c>
      <c r="BV224" s="9">
        <f t="shared" si="140"/>
        <v>9.3386206796579732</v>
      </c>
      <c r="BW224" s="9">
        <f t="shared" si="140"/>
        <v>10.039286381059403</v>
      </c>
      <c r="BX224" s="9">
        <f t="shared" ref="BX224:CM250" si="170">Q224*$E224*$BT224*BX$7</f>
        <v>10.792338487097702</v>
      </c>
      <c r="BY224" s="9">
        <f t="shared" si="170"/>
        <v>11.601665119859355</v>
      </c>
      <c r="BZ224" s="9">
        <f t="shared" si="170"/>
        <v>12.471438513946426</v>
      </c>
      <c r="CA224" s="9">
        <f t="shared" si="170"/>
        <v>13.406135079331003</v>
      </c>
      <c r="CB224" s="9">
        <f t="shared" si="170"/>
        <v>14.410556770993521</v>
      </c>
      <c r="CC224" s="9">
        <f t="shared" si="170"/>
        <v>15.489853832724217</v>
      </c>
      <c r="CD224" s="9">
        <f t="shared" si="139"/>
        <v>16.649548982887957</v>
      </c>
      <c r="CE224" s="9">
        <f t="shared" si="139"/>
        <v>0</v>
      </c>
      <c r="CF224" s="9">
        <f t="shared" si="139"/>
        <v>0</v>
      </c>
      <c r="CG224" s="9">
        <f t="shared" si="139"/>
        <v>0</v>
      </c>
      <c r="CH224" s="9">
        <f t="shared" si="139"/>
        <v>0</v>
      </c>
      <c r="CI224" s="9">
        <f t="shared" si="134"/>
        <v>0</v>
      </c>
      <c r="CJ224" s="9">
        <f t="shared" si="134"/>
        <v>0</v>
      </c>
      <c r="CK224" s="9">
        <f t="shared" si="134"/>
        <v>0</v>
      </c>
      <c r="CL224" s="9">
        <f t="shared" si="134"/>
        <v>0</v>
      </c>
      <c r="CM224" s="9">
        <f t="shared" si="134"/>
        <v>0</v>
      </c>
      <c r="CN224" s="9">
        <f t="shared" si="133"/>
        <v>0</v>
      </c>
      <c r="CO224" s="9">
        <f t="shared" si="133"/>
        <v>0</v>
      </c>
      <c r="CP224" s="9">
        <f t="shared" si="133"/>
        <v>0</v>
      </c>
      <c r="CQ224" s="9">
        <f t="shared" si="163"/>
        <v>123.44063379523683</v>
      </c>
      <c r="CR224" s="27"/>
    </row>
    <row r="225" spans="2:96" x14ac:dyDescent="0.2">
      <c r="B225" s="1">
        <f t="shared" si="158"/>
        <v>44074</v>
      </c>
      <c r="C225" s="8">
        <f t="shared" si="153"/>
        <v>30.571428571428573</v>
      </c>
      <c r="D225">
        <f t="shared" si="161"/>
        <v>214</v>
      </c>
      <c r="E225" s="14">
        <f t="shared" si="159"/>
        <v>0.15</v>
      </c>
      <c r="F225" s="3">
        <f t="shared" si="154"/>
        <v>2.8576511180631639</v>
      </c>
      <c r="G225" s="3">
        <f t="shared" si="146"/>
        <v>1.4189999999999996</v>
      </c>
      <c r="H225" s="27"/>
      <c r="I225" s="4">
        <f t="shared" si="155"/>
        <v>1123222.1791180496</v>
      </c>
      <c r="J225" s="4"/>
      <c r="K225" s="4">
        <f t="shared" si="147"/>
        <v>1379255.4338575222</v>
      </c>
      <c r="L225" s="4">
        <f t="shared" si="127"/>
        <v>1.0007871435980644</v>
      </c>
      <c r="N225" s="4">
        <f t="shared" si="162"/>
        <v>123.44063379523683</v>
      </c>
      <c r="O225" s="4">
        <f t="shared" si="168"/>
        <v>124.74391741250332</v>
      </c>
      <c r="P225" s="4">
        <f t="shared" si="168"/>
        <v>134.10543003032876</v>
      </c>
      <c r="Q225" s="4">
        <f t="shared" si="168"/>
        <v>144.16720236450413</v>
      </c>
      <c r="R225" s="4">
        <f t="shared" si="168"/>
        <v>154.98125938424053</v>
      </c>
      <c r="S225" s="4">
        <f t="shared" si="168"/>
        <v>166.60343570391032</v>
      </c>
      <c r="T225" s="4">
        <f t="shared" si="168"/>
        <v>179.09364587992286</v>
      </c>
      <c r="U225" s="4">
        <f t="shared" si="168"/>
        <v>192.51617251940954</v>
      </c>
      <c r="V225" s="4">
        <f t="shared" si="168"/>
        <v>206.93997315472194</v>
      </c>
      <c r="W225" s="4">
        <f t="shared" si="168"/>
        <v>222.43900685133059</v>
      </c>
      <c r="X225" s="4">
        <f t="shared" si="168"/>
        <v>239.09258152275527</v>
      </c>
      <c r="Y225" s="4">
        <f t="shared" si="168"/>
        <v>256.98572292286281</v>
      </c>
      <c r="Z225" s="4">
        <f t="shared" si="168"/>
        <v>276.20956627116999</v>
      </c>
      <c r="AA225" s="4">
        <f t="shared" si="168"/>
        <v>296.86177143826433</v>
      </c>
      <c r="AB225" s="4">
        <f t="shared" si="168"/>
        <v>319.04696257332017</v>
      </c>
      <c r="AC225" s="4">
        <f t="shared" si="168"/>
        <v>342.87719299071171</v>
      </c>
      <c r="AD225" s="4">
        <f t="shared" si="168"/>
        <v>368.4724360442101</v>
      </c>
      <c r="AE225" s="4">
        <f t="shared" si="166"/>
        <v>395.96110260094537</v>
      </c>
      <c r="AF225" s="4">
        <f t="shared" si="166"/>
        <v>425.48058557836816</v>
      </c>
      <c r="AG225" s="4">
        <f t="shared" si="166"/>
        <v>457.177831820329</v>
      </c>
      <c r="AH225" s="4">
        <f t="shared" si="166"/>
        <v>491.20994135683799</v>
      </c>
      <c r="AI225" s="4">
        <f t="shared" si="149"/>
        <v>1290989.1078918835</v>
      </c>
      <c r="AJ225" s="4">
        <f t="shared" si="156"/>
        <v>1296507.5142640993</v>
      </c>
      <c r="AK225" s="27"/>
      <c r="AL225">
        <f t="shared" si="142"/>
        <v>214</v>
      </c>
      <c r="AM225" s="4"/>
      <c r="AN225" s="4"/>
      <c r="AO225" s="4">
        <f t="shared" si="169"/>
        <v>7.962377707181064</v>
      </c>
      <c r="AP225" s="4">
        <f t="shared" si="169"/>
        <v>0</v>
      </c>
      <c r="AQ225" s="4">
        <f t="shared" si="169"/>
        <v>0</v>
      </c>
      <c r="AR225" s="4">
        <f t="shared" si="169"/>
        <v>0</v>
      </c>
      <c r="AS225" s="4">
        <f t="shared" si="169"/>
        <v>0</v>
      </c>
      <c r="AT225" s="4">
        <f t="shared" si="169"/>
        <v>0</v>
      </c>
      <c r="AU225" s="4">
        <f t="shared" si="169"/>
        <v>0</v>
      </c>
      <c r="AV225" s="4">
        <f t="shared" si="169"/>
        <v>0</v>
      </c>
      <c r="AW225" s="4">
        <f t="shared" si="169"/>
        <v>0</v>
      </c>
      <c r="AX225" s="4">
        <f t="shared" si="169"/>
        <v>0</v>
      </c>
      <c r="AY225" s="4">
        <f t="shared" si="169"/>
        <v>0</v>
      </c>
      <c r="AZ225" s="4">
        <f t="shared" si="169"/>
        <v>0</v>
      </c>
      <c r="BA225" s="4">
        <f t="shared" si="169"/>
        <v>0</v>
      </c>
      <c r="BB225" s="4">
        <f t="shared" si="169"/>
        <v>0</v>
      </c>
      <c r="BC225" s="4">
        <f t="shared" si="169"/>
        <v>0</v>
      </c>
      <c r="BD225" s="4">
        <f t="shared" si="169"/>
        <v>0</v>
      </c>
      <c r="BE225" s="4">
        <f t="shared" si="167"/>
        <v>0</v>
      </c>
      <c r="BF225" s="4">
        <f t="shared" si="167"/>
        <v>0</v>
      </c>
      <c r="BG225" s="4">
        <f t="shared" si="167"/>
        <v>0</v>
      </c>
      <c r="BH225" s="4">
        <f t="shared" si="167"/>
        <v>0</v>
      </c>
      <c r="BI225" s="4">
        <f t="shared" si="167"/>
        <v>0</v>
      </c>
      <c r="BJ225" s="4">
        <f t="shared" si="160"/>
        <v>7.962377707181064</v>
      </c>
      <c r="BK225" s="4">
        <f t="shared" si="157"/>
        <v>82747.91959342362</v>
      </c>
      <c r="BL225" s="4">
        <f t="shared" si="164"/>
        <v>1.0008463069059585</v>
      </c>
      <c r="BM225" s="4">
        <f t="shared" si="151"/>
        <v>1379255.4338575229</v>
      </c>
      <c r="BN225" s="18">
        <f t="shared" si="165"/>
        <v>1.0007871435980646</v>
      </c>
      <c r="BO225" s="4">
        <f t="shared" si="152"/>
        <v>5.999463011865247</v>
      </c>
      <c r="BP225" s="27"/>
      <c r="BQ225" s="4">
        <f>I225+AJ225+BK225+SUM(J$11:J225)</f>
        <v>4999999.9999999981</v>
      </c>
      <c r="BR225" s="27"/>
      <c r="BS225">
        <f t="shared" si="144"/>
        <v>214</v>
      </c>
      <c r="BT225" s="11">
        <f t="shared" si="145"/>
        <v>0.46419324529926276</v>
      </c>
      <c r="BU225" s="9">
        <f t="shared" ref="BU225:CF265" si="171">N225*$E225*$BT225*BU$7</f>
        <v>8.5950462604813236</v>
      </c>
      <c r="BV225" s="9">
        <f t="shared" si="171"/>
        <v>8.6857925782579688</v>
      </c>
      <c r="BW225" s="9">
        <f t="shared" si="171"/>
        <v>9.3376252167047262</v>
      </c>
      <c r="BX225" s="9">
        <f t="shared" si="170"/>
        <v>10.038216229694209</v>
      </c>
      <c r="BY225" s="9">
        <f t="shared" si="170"/>
        <v>10.791188063120615</v>
      </c>
      <c r="BZ225" s="9">
        <f t="shared" si="170"/>
        <v>11.600428424610779</v>
      </c>
      <c r="CA225" s="9">
        <f t="shared" si="170"/>
        <v>12.47010910402175</v>
      </c>
      <c r="CB225" s="9">
        <f t="shared" si="170"/>
        <v>13.404706034156618</v>
      </c>
      <c r="CC225" s="9">
        <f t="shared" si="170"/>
        <v>14.409020658124904</v>
      </c>
      <c r="CD225" s="9">
        <f t="shared" si="139"/>
        <v>15.488202670719611</v>
      </c>
      <c r="CE225" s="9">
        <f t="shared" si="139"/>
        <v>0</v>
      </c>
      <c r="CF225" s="9">
        <f t="shared" si="139"/>
        <v>0</v>
      </c>
      <c r="CG225" s="9">
        <f t="shared" si="139"/>
        <v>0</v>
      </c>
      <c r="CH225" s="9">
        <f t="shared" si="139"/>
        <v>0</v>
      </c>
      <c r="CI225" s="9">
        <f t="shared" si="134"/>
        <v>0</v>
      </c>
      <c r="CJ225" s="9">
        <f t="shared" si="134"/>
        <v>0</v>
      </c>
      <c r="CK225" s="9">
        <f t="shared" si="134"/>
        <v>0</v>
      </c>
      <c r="CL225" s="9">
        <f t="shared" si="134"/>
        <v>0</v>
      </c>
      <c r="CM225" s="9">
        <f t="shared" si="134"/>
        <v>0</v>
      </c>
      <c r="CN225" s="9">
        <f t="shared" si="133"/>
        <v>0</v>
      </c>
      <c r="CO225" s="9">
        <f t="shared" si="133"/>
        <v>0</v>
      </c>
      <c r="CP225" s="9">
        <f t="shared" si="133"/>
        <v>0</v>
      </c>
      <c r="CQ225" s="9">
        <f t="shared" si="163"/>
        <v>114.8203352398925</v>
      </c>
      <c r="CR225" s="27"/>
    </row>
    <row r="226" spans="2:96" x14ac:dyDescent="0.2">
      <c r="B226" s="1">
        <f t="shared" si="158"/>
        <v>44075</v>
      </c>
      <c r="C226" s="8">
        <f t="shared" si="153"/>
        <v>30.714285714285715</v>
      </c>
      <c r="D226">
        <f t="shared" si="161"/>
        <v>215</v>
      </c>
      <c r="E226" s="14">
        <f t="shared" si="159"/>
        <v>0.15</v>
      </c>
      <c r="F226" s="3">
        <f t="shared" si="154"/>
        <v>2.8576511180631639</v>
      </c>
      <c r="G226" s="3">
        <f t="shared" si="146"/>
        <v>1.4189999999999996</v>
      </c>
      <c r="H226" s="27"/>
      <c r="I226" s="4">
        <f t="shared" si="155"/>
        <v>1123107.3587828097</v>
      </c>
      <c r="J226" s="4"/>
      <c r="K226" s="4">
        <f t="shared" si="147"/>
        <v>1379370.2541927621</v>
      </c>
      <c r="L226" s="4">
        <f t="shared" ref="L226:L289" si="172">K226/K219</f>
        <v>1.0007321110029335</v>
      </c>
      <c r="N226" s="4">
        <f t="shared" si="162"/>
        <v>114.8203352398925</v>
      </c>
      <c r="O226" s="4">
        <f t="shared" si="168"/>
        <v>116.03419576752262</v>
      </c>
      <c r="P226" s="4">
        <f t="shared" si="168"/>
        <v>124.74391741250332</v>
      </c>
      <c r="Q226" s="4">
        <f t="shared" si="168"/>
        <v>134.10543003032876</v>
      </c>
      <c r="R226" s="4">
        <f t="shared" si="168"/>
        <v>144.16720236450413</v>
      </c>
      <c r="S226" s="4">
        <f t="shared" si="168"/>
        <v>154.98125938424053</v>
      </c>
      <c r="T226" s="4">
        <f t="shared" si="168"/>
        <v>166.60343570391032</v>
      </c>
      <c r="U226" s="4">
        <f t="shared" si="168"/>
        <v>179.09364587992286</v>
      </c>
      <c r="V226" s="4">
        <f t="shared" si="168"/>
        <v>192.51617251940954</v>
      </c>
      <c r="W226" s="4">
        <f t="shared" si="168"/>
        <v>206.93997315472194</v>
      </c>
      <c r="X226" s="4">
        <f t="shared" si="168"/>
        <v>222.43900685133059</v>
      </c>
      <c r="Y226" s="4">
        <f t="shared" si="168"/>
        <v>239.09258152275527</v>
      </c>
      <c r="Z226" s="4">
        <f t="shared" si="168"/>
        <v>256.98572292286281</v>
      </c>
      <c r="AA226" s="4">
        <f t="shared" si="168"/>
        <v>276.20956627116999</v>
      </c>
      <c r="AB226" s="4">
        <f t="shared" si="168"/>
        <v>296.86177143826433</v>
      </c>
      <c r="AC226" s="4">
        <f t="shared" si="168"/>
        <v>319.04696257332017</v>
      </c>
      <c r="AD226" s="4">
        <f t="shared" si="168"/>
        <v>342.87719299071171</v>
      </c>
      <c r="AE226" s="4">
        <f t="shared" si="166"/>
        <v>368.4724360442101</v>
      </c>
      <c r="AF226" s="4">
        <f t="shared" si="166"/>
        <v>395.96110260094537</v>
      </c>
      <c r="AG226" s="4">
        <f t="shared" si="166"/>
        <v>425.48058557836816</v>
      </c>
      <c r="AH226" s="4">
        <f t="shared" si="166"/>
        <v>457.177831820329</v>
      </c>
      <c r="AI226" s="4">
        <f t="shared" si="149"/>
        <v>1291480.3178332404</v>
      </c>
      <c r="AJ226" s="4">
        <f t="shared" si="156"/>
        <v>1296614.9281613117</v>
      </c>
      <c r="AK226" s="27"/>
      <c r="AL226">
        <f t="shared" si="142"/>
        <v>215</v>
      </c>
      <c r="AM226" s="4"/>
      <c r="AN226" s="4"/>
      <c r="AO226" s="4">
        <f t="shared" si="169"/>
        <v>7.4064380277142101</v>
      </c>
      <c r="AP226" s="4">
        <f t="shared" si="169"/>
        <v>0</v>
      </c>
      <c r="AQ226" s="4">
        <f t="shared" si="169"/>
        <v>0</v>
      </c>
      <c r="AR226" s="4">
        <f t="shared" si="169"/>
        <v>0</v>
      </c>
      <c r="AS226" s="4">
        <f t="shared" si="169"/>
        <v>0</v>
      </c>
      <c r="AT226" s="4">
        <f t="shared" si="169"/>
        <v>0</v>
      </c>
      <c r="AU226" s="4">
        <f t="shared" si="169"/>
        <v>0</v>
      </c>
      <c r="AV226" s="4">
        <f t="shared" si="169"/>
        <v>0</v>
      </c>
      <c r="AW226" s="4">
        <f t="shared" si="169"/>
        <v>0</v>
      </c>
      <c r="AX226" s="4">
        <f t="shared" si="169"/>
        <v>0</v>
      </c>
      <c r="AY226" s="4">
        <f t="shared" si="169"/>
        <v>0</v>
      </c>
      <c r="AZ226" s="4">
        <f t="shared" si="169"/>
        <v>0</v>
      </c>
      <c r="BA226" s="4">
        <f t="shared" si="169"/>
        <v>0</v>
      </c>
      <c r="BB226" s="4">
        <f t="shared" si="169"/>
        <v>0</v>
      </c>
      <c r="BC226" s="4">
        <f t="shared" si="169"/>
        <v>0</v>
      </c>
      <c r="BD226" s="4">
        <f t="shared" si="169"/>
        <v>0</v>
      </c>
      <c r="BE226" s="4">
        <f t="shared" si="167"/>
        <v>0</v>
      </c>
      <c r="BF226" s="4">
        <f t="shared" si="167"/>
        <v>0</v>
      </c>
      <c r="BG226" s="4">
        <f t="shared" si="167"/>
        <v>0</v>
      </c>
      <c r="BH226" s="4">
        <f t="shared" si="167"/>
        <v>0</v>
      </c>
      <c r="BI226" s="4">
        <f t="shared" si="167"/>
        <v>0</v>
      </c>
      <c r="BJ226" s="4">
        <f t="shared" si="160"/>
        <v>7.4064380277142101</v>
      </c>
      <c r="BK226" s="4">
        <f t="shared" si="157"/>
        <v>82755.326031451332</v>
      </c>
      <c r="BL226" s="4">
        <f t="shared" si="164"/>
        <v>1.0007871435980644</v>
      </c>
      <c r="BM226" s="4">
        <f t="shared" si="151"/>
        <v>1379370.254192763</v>
      </c>
      <c r="BN226" s="18">
        <f t="shared" si="165"/>
        <v>1.0007321110029339</v>
      </c>
      <c r="BO226" s="4">
        <f t="shared" si="152"/>
        <v>5.9995005532348173</v>
      </c>
      <c r="BP226" s="27"/>
      <c r="BQ226" s="4">
        <f>I226+AJ226+BK226+SUM(J$11:J226)</f>
        <v>4999999.9999999981</v>
      </c>
      <c r="BR226" s="27"/>
      <c r="BS226">
        <f t="shared" si="144"/>
        <v>215</v>
      </c>
      <c r="BT226" s="11">
        <f t="shared" si="145"/>
        <v>0.46414721426614097</v>
      </c>
      <c r="BU226" s="9">
        <f t="shared" si="171"/>
        <v>7.9940308114050778</v>
      </c>
      <c r="BV226" s="9">
        <f t="shared" si="171"/>
        <v>8.0785423087661492</v>
      </c>
      <c r="BW226" s="9">
        <f t="shared" si="171"/>
        <v>8.6849312645488457</v>
      </c>
      <c r="BX226" s="9">
        <f t="shared" si="170"/>
        <v>9.3366992649809966</v>
      </c>
      <c r="BY226" s="9">
        <f t="shared" si="170"/>
        <v>10.037220804904141</v>
      </c>
      <c r="BZ226" s="9">
        <f t="shared" si="170"/>
        <v>10.790117970998018</v>
      </c>
      <c r="CA226" s="9">
        <f t="shared" si="170"/>
        <v>11.599278085370717</v>
      </c>
      <c r="CB226" s="9">
        <f t="shared" si="170"/>
        <v>12.468872524189941</v>
      </c>
      <c r="CC226" s="9">
        <f t="shared" si="170"/>
        <v>13.40337677640956</v>
      </c>
      <c r="CD226" s="9">
        <f t="shared" si="139"/>
        <v>14.407591809011127</v>
      </c>
      <c r="CE226" s="9">
        <f t="shared" si="139"/>
        <v>0</v>
      </c>
      <c r="CF226" s="9">
        <f t="shared" si="139"/>
        <v>0</v>
      </c>
      <c r="CG226" s="9">
        <f t="shared" si="139"/>
        <v>0</v>
      </c>
      <c r="CH226" s="9">
        <f t="shared" si="139"/>
        <v>0</v>
      </c>
      <c r="CI226" s="9">
        <f t="shared" si="134"/>
        <v>0</v>
      </c>
      <c r="CJ226" s="9">
        <f t="shared" si="134"/>
        <v>0</v>
      </c>
      <c r="CK226" s="9">
        <f t="shared" si="134"/>
        <v>0</v>
      </c>
      <c r="CL226" s="9">
        <f t="shared" si="134"/>
        <v>0</v>
      </c>
      <c r="CM226" s="9">
        <f t="shared" si="134"/>
        <v>0</v>
      </c>
      <c r="CN226" s="9">
        <f t="shared" si="133"/>
        <v>0</v>
      </c>
      <c r="CO226" s="9">
        <f t="shared" si="133"/>
        <v>0</v>
      </c>
      <c r="CP226" s="9">
        <f t="shared" si="133"/>
        <v>0</v>
      </c>
      <c r="CQ226" s="9">
        <f t="shared" si="163"/>
        <v>106.80066162058458</v>
      </c>
      <c r="CR226" s="27"/>
    </row>
    <row r="227" spans="2:96" x14ac:dyDescent="0.2">
      <c r="B227" s="1">
        <f t="shared" si="158"/>
        <v>44076</v>
      </c>
      <c r="C227" s="8">
        <f t="shared" si="153"/>
        <v>30.857142857142858</v>
      </c>
      <c r="D227">
        <f t="shared" si="161"/>
        <v>216</v>
      </c>
      <c r="E227" s="14">
        <f t="shared" si="159"/>
        <v>0.15</v>
      </c>
      <c r="F227" s="3">
        <f t="shared" si="154"/>
        <v>2.8576511180631639</v>
      </c>
      <c r="G227" s="3">
        <f t="shared" si="146"/>
        <v>1.4189999999999996</v>
      </c>
      <c r="H227" s="27"/>
      <c r="I227" s="4">
        <f t="shared" si="155"/>
        <v>1123000.558121189</v>
      </c>
      <c r="J227" s="4"/>
      <c r="K227" s="4">
        <f t="shared" si="147"/>
        <v>1379477.0548543828</v>
      </c>
      <c r="L227" s="4">
        <f t="shared" si="172"/>
        <v>1.0006809214280157</v>
      </c>
      <c r="N227" s="4">
        <f t="shared" si="162"/>
        <v>106.80066162058458</v>
      </c>
      <c r="O227" s="4">
        <f t="shared" si="168"/>
        <v>107.93111512549895</v>
      </c>
      <c r="P227" s="4">
        <f t="shared" si="168"/>
        <v>116.03419576752262</v>
      </c>
      <c r="Q227" s="4">
        <f t="shared" si="168"/>
        <v>124.74391741250332</v>
      </c>
      <c r="R227" s="4">
        <f t="shared" si="168"/>
        <v>134.10543003032876</v>
      </c>
      <c r="S227" s="4">
        <f t="shared" si="168"/>
        <v>144.16720236450413</v>
      </c>
      <c r="T227" s="4">
        <f t="shared" si="168"/>
        <v>154.98125938424053</v>
      </c>
      <c r="U227" s="4">
        <f t="shared" si="168"/>
        <v>166.60343570391032</v>
      </c>
      <c r="V227" s="4">
        <f t="shared" si="168"/>
        <v>179.09364587992286</v>
      </c>
      <c r="W227" s="4">
        <f t="shared" si="168"/>
        <v>192.51617251940954</v>
      </c>
      <c r="X227" s="4">
        <f t="shared" si="168"/>
        <v>206.93997315472194</v>
      </c>
      <c r="Y227" s="4">
        <f t="shared" si="168"/>
        <v>222.43900685133059</v>
      </c>
      <c r="Z227" s="4">
        <f t="shared" si="168"/>
        <v>239.09258152275527</v>
      </c>
      <c r="AA227" s="4">
        <f t="shared" si="168"/>
        <v>256.98572292286281</v>
      </c>
      <c r="AB227" s="4">
        <f t="shared" si="168"/>
        <v>276.20956627116999</v>
      </c>
      <c r="AC227" s="4">
        <f t="shared" si="168"/>
        <v>296.86177143826433</v>
      </c>
      <c r="AD227" s="4">
        <f t="shared" si="168"/>
        <v>319.04696257332017</v>
      </c>
      <c r="AE227" s="4">
        <f t="shared" si="166"/>
        <v>342.87719299071171</v>
      </c>
      <c r="AF227" s="4">
        <f t="shared" si="166"/>
        <v>368.4724360442101</v>
      </c>
      <c r="AG227" s="4">
        <f t="shared" si="166"/>
        <v>395.96110260094537</v>
      </c>
      <c r="AH227" s="4">
        <f t="shared" si="166"/>
        <v>425.48058557836816</v>
      </c>
      <c r="AI227" s="4">
        <f t="shared" si="149"/>
        <v>1291937.4956650608</v>
      </c>
      <c r="AJ227" s="4">
        <f t="shared" si="156"/>
        <v>1296714.839602818</v>
      </c>
      <c r="AK227" s="27"/>
      <c r="AL227">
        <f t="shared" si="142"/>
        <v>216</v>
      </c>
      <c r="AM227" s="4"/>
      <c r="AN227" s="4"/>
      <c r="AO227" s="4">
        <f t="shared" si="169"/>
        <v>6.8892201143935496</v>
      </c>
      <c r="AP227" s="4">
        <f t="shared" si="169"/>
        <v>0</v>
      </c>
      <c r="AQ227" s="4">
        <f t="shared" si="169"/>
        <v>0</v>
      </c>
      <c r="AR227" s="4">
        <f t="shared" si="169"/>
        <v>0</v>
      </c>
      <c r="AS227" s="4">
        <f t="shared" si="169"/>
        <v>0</v>
      </c>
      <c r="AT227" s="4">
        <f t="shared" si="169"/>
        <v>0</v>
      </c>
      <c r="AU227" s="4">
        <f t="shared" si="169"/>
        <v>0</v>
      </c>
      <c r="AV227" s="4">
        <f t="shared" si="169"/>
        <v>0</v>
      </c>
      <c r="AW227" s="4">
        <f t="shared" si="169"/>
        <v>0</v>
      </c>
      <c r="AX227" s="4">
        <f t="shared" si="169"/>
        <v>0</v>
      </c>
      <c r="AY227" s="4">
        <f t="shared" si="169"/>
        <v>0</v>
      </c>
      <c r="AZ227" s="4">
        <f t="shared" si="169"/>
        <v>0</v>
      </c>
      <c r="BA227" s="4">
        <f t="shared" si="169"/>
        <v>0</v>
      </c>
      <c r="BB227" s="4">
        <f t="shared" si="169"/>
        <v>0</v>
      </c>
      <c r="BC227" s="4">
        <f t="shared" si="169"/>
        <v>0</v>
      </c>
      <c r="BD227" s="4">
        <f t="shared" si="169"/>
        <v>0</v>
      </c>
      <c r="BE227" s="4">
        <f t="shared" si="167"/>
        <v>0</v>
      </c>
      <c r="BF227" s="4">
        <f t="shared" si="167"/>
        <v>0</v>
      </c>
      <c r="BG227" s="4">
        <f t="shared" si="167"/>
        <v>0</v>
      </c>
      <c r="BH227" s="4">
        <f t="shared" si="167"/>
        <v>0</v>
      </c>
      <c r="BI227" s="4">
        <f t="shared" si="167"/>
        <v>0</v>
      </c>
      <c r="BJ227" s="4">
        <f t="shared" si="160"/>
        <v>6.8892201143935496</v>
      </c>
      <c r="BK227" s="4">
        <f t="shared" si="157"/>
        <v>82762.215251565722</v>
      </c>
      <c r="BL227" s="4">
        <f t="shared" si="164"/>
        <v>1.0007321110029335</v>
      </c>
      <c r="BM227" s="4">
        <f t="shared" si="151"/>
        <v>1379477.0548543837</v>
      </c>
      <c r="BN227" s="18">
        <f t="shared" si="165"/>
        <v>1.0006809214280159</v>
      </c>
      <c r="BO227" s="4">
        <f t="shared" si="152"/>
        <v>5.999535473266862</v>
      </c>
      <c r="BP227" s="27"/>
      <c r="BQ227" s="4">
        <f>I227+AJ227+BK227+SUM(J$11:J227)</f>
        <v>4999999.9999999991</v>
      </c>
      <c r="BR227" s="27"/>
      <c r="BS227">
        <f t="shared" si="144"/>
        <v>216</v>
      </c>
      <c r="BT227" s="11">
        <f t="shared" si="145"/>
        <v>0.46410439805337739</v>
      </c>
      <c r="BU227" s="9">
        <f t="shared" si="171"/>
        <v>7.4349985159685765</v>
      </c>
      <c r="BV227" s="9">
        <f t="shared" si="171"/>
        <v>7.5136957824824195</v>
      </c>
      <c r="BW227" s="9">
        <f t="shared" si="171"/>
        <v>8.0777970870440754</v>
      </c>
      <c r="BX227" s="9">
        <f t="shared" si="170"/>
        <v>8.6841301052325104</v>
      </c>
      <c r="BY227" s="9">
        <f t="shared" si="170"/>
        <v>9.3358379819872575</v>
      </c>
      <c r="BZ227" s="9">
        <f t="shared" si="170"/>
        <v>10.036294900862647</v>
      </c>
      <c r="CA227" s="9">
        <f t="shared" si="170"/>
        <v>10.789122614411594</v>
      </c>
      <c r="CB227" s="9">
        <f t="shared" si="170"/>
        <v>11.59820808614818</v>
      </c>
      <c r="CC227" s="9">
        <f t="shared" si="170"/>
        <v>12.46772230744295</v>
      </c>
      <c r="CD227" s="9">
        <f t="shared" si="139"/>
        <v>13.402140354399107</v>
      </c>
      <c r="CE227" s="9">
        <f t="shared" si="139"/>
        <v>0</v>
      </c>
      <c r="CF227" s="9">
        <f t="shared" si="139"/>
        <v>0</v>
      </c>
      <c r="CG227" s="9">
        <f t="shared" si="139"/>
        <v>0</v>
      </c>
      <c r="CH227" s="9">
        <f t="shared" si="139"/>
        <v>0</v>
      </c>
      <c r="CI227" s="9">
        <f t="shared" si="134"/>
        <v>0</v>
      </c>
      <c r="CJ227" s="9">
        <f t="shared" si="134"/>
        <v>0</v>
      </c>
      <c r="CK227" s="9">
        <f t="shared" si="134"/>
        <v>0</v>
      </c>
      <c r="CL227" s="9">
        <f t="shared" si="134"/>
        <v>0</v>
      </c>
      <c r="CM227" s="9">
        <f t="shared" si="134"/>
        <v>0</v>
      </c>
      <c r="CN227" s="9">
        <f t="shared" si="133"/>
        <v>0</v>
      </c>
      <c r="CO227" s="9">
        <f t="shared" si="133"/>
        <v>0</v>
      </c>
      <c r="CP227" s="9">
        <f t="shared" si="133"/>
        <v>0</v>
      </c>
      <c r="CQ227" s="9">
        <f t="shared" si="163"/>
        <v>99.339947735979322</v>
      </c>
      <c r="CR227" s="27"/>
    </row>
    <row r="228" spans="2:96" x14ac:dyDescent="0.2">
      <c r="B228" s="1">
        <f t="shared" si="158"/>
        <v>44077</v>
      </c>
      <c r="C228" s="8">
        <f t="shared" si="153"/>
        <v>31</v>
      </c>
      <c r="D228">
        <f t="shared" si="161"/>
        <v>217</v>
      </c>
      <c r="E228" s="14">
        <f t="shared" si="159"/>
        <v>0.15</v>
      </c>
      <c r="F228" s="3">
        <f t="shared" si="154"/>
        <v>2.8576511180631639</v>
      </c>
      <c r="G228" s="3">
        <f t="shared" si="146"/>
        <v>1.4189999999999996</v>
      </c>
      <c r="H228" s="27"/>
      <c r="I228" s="4">
        <f t="shared" si="155"/>
        <v>1122901.2181734531</v>
      </c>
      <c r="J228" s="4"/>
      <c r="K228" s="4">
        <f t="shared" si="147"/>
        <v>1379576.3948021187</v>
      </c>
      <c r="L228" s="4">
        <f t="shared" si="172"/>
        <v>1.0006333071220535</v>
      </c>
      <c r="N228" s="4">
        <f t="shared" si="162"/>
        <v>99.339947735979322</v>
      </c>
      <c r="O228" s="4">
        <f t="shared" si="168"/>
        <v>100.39262192334949</v>
      </c>
      <c r="P228" s="4">
        <f t="shared" si="168"/>
        <v>107.93111512549895</v>
      </c>
      <c r="Q228" s="4">
        <f t="shared" si="168"/>
        <v>116.03419576752262</v>
      </c>
      <c r="R228" s="4">
        <f t="shared" si="168"/>
        <v>124.74391741250332</v>
      </c>
      <c r="S228" s="4">
        <f t="shared" si="168"/>
        <v>134.10543003032876</v>
      </c>
      <c r="T228" s="4">
        <f t="shared" si="168"/>
        <v>144.16720236450413</v>
      </c>
      <c r="U228" s="4">
        <f t="shared" si="168"/>
        <v>154.98125938424053</v>
      </c>
      <c r="V228" s="4">
        <f t="shared" si="168"/>
        <v>166.60343570391032</v>
      </c>
      <c r="W228" s="4">
        <f t="shared" si="168"/>
        <v>179.09364587992286</v>
      </c>
      <c r="X228" s="4">
        <f t="shared" si="168"/>
        <v>192.51617251940954</v>
      </c>
      <c r="Y228" s="4">
        <f t="shared" si="168"/>
        <v>206.93997315472194</v>
      </c>
      <c r="Z228" s="4">
        <f t="shared" si="168"/>
        <v>222.43900685133059</v>
      </c>
      <c r="AA228" s="4">
        <f t="shared" si="168"/>
        <v>239.09258152275527</v>
      </c>
      <c r="AB228" s="4">
        <f t="shared" si="168"/>
        <v>256.98572292286281</v>
      </c>
      <c r="AC228" s="4">
        <f t="shared" si="168"/>
        <v>276.20956627116999</v>
      </c>
      <c r="AD228" s="4">
        <f t="shared" si="168"/>
        <v>296.86177143826433</v>
      </c>
      <c r="AE228" s="4">
        <f t="shared" si="166"/>
        <v>319.04696257332017</v>
      </c>
      <c r="AF228" s="4">
        <f t="shared" si="166"/>
        <v>342.87719299071171</v>
      </c>
      <c r="AG228" s="4">
        <f t="shared" si="166"/>
        <v>368.4724360442101</v>
      </c>
      <c r="AH228" s="4">
        <f t="shared" si="166"/>
        <v>395.96110260094537</v>
      </c>
      <c r="AI228" s="4">
        <f t="shared" si="149"/>
        <v>1292362.9762506392</v>
      </c>
      <c r="AJ228" s="4">
        <f t="shared" si="156"/>
        <v>1296807.7715108567</v>
      </c>
      <c r="AK228" s="27"/>
      <c r="AL228">
        <f t="shared" si="142"/>
        <v>217</v>
      </c>
      <c r="AM228" s="4"/>
      <c r="AN228" s="4"/>
      <c r="AO228" s="4">
        <f t="shared" si="169"/>
        <v>6.4080396972350746</v>
      </c>
      <c r="AP228" s="4">
        <f t="shared" si="169"/>
        <v>0</v>
      </c>
      <c r="AQ228" s="4">
        <f t="shared" si="169"/>
        <v>0</v>
      </c>
      <c r="AR228" s="4">
        <f t="shared" si="169"/>
        <v>0</v>
      </c>
      <c r="AS228" s="4">
        <f t="shared" si="169"/>
        <v>0</v>
      </c>
      <c r="AT228" s="4">
        <f t="shared" si="169"/>
        <v>0</v>
      </c>
      <c r="AU228" s="4">
        <f t="shared" si="169"/>
        <v>0</v>
      </c>
      <c r="AV228" s="4">
        <f t="shared" si="169"/>
        <v>0</v>
      </c>
      <c r="AW228" s="4">
        <f t="shared" si="169"/>
        <v>0</v>
      </c>
      <c r="AX228" s="4">
        <f t="shared" si="169"/>
        <v>0</v>
      </c>
      <c r="AY228" s="4">
        <f t="shared" si="169"/>
        <v>0</v>
      </c>
      <c r="AZ228" s="4">
        <f t="shared" si="169"/>
        <v>0</v>
      </c>
      <c r="BA228" s="4">
        <f t="shared" si="169"/>
        <v>0</v>
      </c>
      <c r="BB228" s="4">
        <f t="shared" si="169"/>
        <v>0</v>
      </c>
      <c r="BC228" s="4">
        <f t="shared" si="169"/>
        <v>0</v>
      </c>
      <c r="BD228" s="4">
        <f t="shared" si="169"/>
        <v>0</v>
      </c>
      <c r="BE228" s="4">
        <f t="shared" si="167"/>
        <v>0</v>
      </c>
      <c r="BF228" s="4">
        <f t="shared" si="167"/>
        <v>0</v>
      </c>
      <c r="BG228" s="4">
        <f t="shared" si="167"/>
        <v>0</v>
      </c>
      <c r="BH228" s="4">
        <f t="shared" si="167"/>
        <v>0</v>
      </c>
      <c r="BI228" s="4">
        <f t="shared" si="167"/>
        <v>0</v>
      </c>
      <c r="BJ228" s="4">
        <f t="shared" si="160"/>
        <v>6.4080396972350746</v>
      </c>
      <c r="BK228" s="4">
        <f t="shared" si="157"/>
        <v>82768.623291262964</v>
      </c>
      <c r="BL228" s="4">
        <f t="shared" si="164"/>
        <v>1.0006809214280157</v>
      </c>
      <c r="BM228" s="4">
        <f t="shared" si="151"/>
        <v>1379576.3948021196</v>
      </c>
      <c r="BN228" s="18">
        <f t="shared" si="165"/>
        <v>1.0006333071220539</v>
      </c>
      <c r="BO228" s="4">
        <f t="shared" si="152"/>
        <v>5.999567954562961</v>
      </c>
      <c r="BP228" s="27"/>
      <c r="BQ228" s="4">
        <f>I228+AJ228+BK228+SUM(J$11:J228)</f>
        <v>4999999.9999999981</v>
      </c>
      <c r="BR228" s="27"/>
      <c r="BS228">
        <f t="shared" si="144"/>
        <v>217</v>
      </c>
      <c r="BT228" s="11">
        <f t="shared" si="145"/>
        <v>0.46406457262447653</v>
      </c>
      <c r="BU228" s="9">
        <f t="shared" si="171"/>
        <v>6.915022558595262</v>
      </c>
      <c r="BV228" s="9">
        <f t="shared" si="171"/>
        <v>6.988298878126475</v>
      </c>
      <c r="BW228" s="9">
        <f t="shared" si="171"/>
        <v>7.5130510220396767</v>
      </c>
      <c r="BX228" s="9">
        <f t="shared" si="170"/>
        <v>8.0771039203020347</v>
      </c>
      <c r="BY228" s="9">
        <f t="shared" si="170"/>
        <v>8.6833849082304528</v>
      </c>
      <c r="BZ228" s="9">
        <f t="shared" si="170"/>
        <v>9.3350368610469232</v>
      </c>
      <c r="CA228" s="9">
        <f t="shared" si="170"/>
        <v>10.035433672762505</v>
      </c>
      <c r="CB228" s="9">
        <f t="shared" si="170"/>
        <v>10.788196785142608</v>
      </c>
      <c r="CC228" s="9">
        <f t="shared" si="170"/>
        <v>11.597212828155691</v>
      </c>
      <c r="CD228" s="9">
        <f t="shared" si="139"/>
        <v>12.466652435253861</v>
      </c>
      <c r="CE228" s="9">
        <f t="shared" si="139"/>
        <v>0</v>
      </c>
      <c r="CF228" s="9">
        <f t="shared" si="139"/>
        <v>0</v>
      </c>
      <c r="CG228" s="9">
        <f t="shared" si="139"/>
        <v>0</v>
      </c>
      <c r="CH228" s="9">
        <f t="shared" si="139"/>
        <v>0</v>
      </c>
      <c r="CI228" s="9">
        <f t="shared" si="134"/>
        <v>0</v>
      </c>
      <c r="CJ228" s="9">
        <f t="shared" si="134"/>
        <v>0</v>
      </c>
      <c r="CK228" s="9">
        <f t="shared" si="134"/>
        <v>0</v>
      </c>
      <c r="CL228" s="9">
        <f t="shared" si="134"/>
        <v>0</v>
      </c>
      <c r="CM228" s="9">
        <f t="shared" si="134"/>
        <v>0</v>
      </c>
      <c r="CN228" s="9">
        <f t="shared" si="133"/>
        <v>0</v>
      </c>
      <c r="CO228" s="9">
        <f t="shared" si="133"/>
        <v>0</v>
      </c>
      <c r="CP228" s="9">
        <f t="shared" si="133"/>
        <v>0</v>
      </c>
      <c r="CQ228" s="9">
        <f t="shared" si="163"/>
        <v>92.399393869655484</v>
      </c>
      <c r="CR228" s="27"/>
    </row>
    <row r="229" spans="2:96" x14ac:dyDescent="0.2">
      <c r="B229" s="1">
        <f t="shared" si="158"/>
        <v>44078</v>
      </c>
      <c r="C229" s="8">
        <f t="shared" si="153"/>
        <v>31.142857142857142</v>
      </c>
      <c r="D229">
        <f t="shared" si="161"/>
        <v>218</v>
      </c>
      <c r="E229" s="14">
        <f t="shared" si="159"/>
        <v>0.15</v>
      </c>
      <c r="F229" s="3">
        <f t="shared" si="154"/>
        <v>2.8576511180631639</v>
      </c>
      <c r="G229" s="3">
        <f t="shared" si="146"/>
        <v>1.4189999999999996</v>
      </c>
      <c r="H229" s="27"/>
      <c r="I229" s="4">
        <f t="shared" si="155"/>
        <v>1122808.8187795836</v>
      </c>
      <c r="J229" s="4"/>
      <c r="K229" s="4">
        <f t="shared" si="147"/>
        <v>1379668.7941959882</v>
      </c>
      <c r="L229" s="4">
        <f t="shared" si="172"/>
        <v>1.0005890189057858</v>
      </c>
      <c r="N229" s="4">
        <f t="shared" si="162"/>
        <v>92.399393869655484</v>
      </c>
      <c r="O229" s="4">
        <f t="shared" si="168"/>
        <v>93.379550871820555</v>
      </c>
      <c r="P229" s="4">
        <f t="shared" si="168"/>
        <v>100.39262192334949</v>
      </c>
      <c r="Q229" s="4">
        <f t="shared" si="168"/>
        <v>107.93111512549895</v>
      </c>
      <c r="R229" s="4">
        <f t="shared" si="168"/>
        <v>116.03419576752262</v>
      </c>
      <c r="S229" s="4">
        <f t="shared" si="168"/>
        <v>124.74391741250332</v>
      </c>
      <c r="T229" s="4">
        <f t="shared" si="168"/>
        <v>134.10543003032876</v>
      </c>
      <c r="U229" s="4">
        <f t="shared" si="168"/>
        <v>144.16720236450413</v>
      </c>
      <c r="V229" s="4">
        <f t="shared" si="168"/>
        <v>154.98125938424053</v>
      </c>
      <c r="W229" s="4">
        <f t="shared" si="168"/>
        <v>166.60343570391032</v>
      </c>
      <c r="X229" s="4">
        <f t="shared" si="168"/>
        <v>179.09364587992286</v>
      </c>
      <c r="Y229" s="4">
        <f t="shared" si="168"/>
        <v>192.51617251940954</v>
      </c>
      <c r="Z229" s="4">
        <f t="shared" si="168"/>
        <v>206.93997315472194</v>
      </c>
      <c r="AA229" s="4">
        <f t="shared" si="168"/>
        <v>222.43900685133059</v>
      </c>
      <c r="AB229" s="4">
        <f t="shared" si="168"/>
        <v>239.09258152275527</v>
      </c>
      <c r="AC229" s="4">
        <f t="shared" si="168"/>
        <v>256.98572292286281</v>
      </c>
      <c r="AD229" s="4">
        <f t="shared" si="168"/>
        <v>276.20956627116999</v>
      </c>
      <c r="AE229" s="4">
        <f t="shared" si="166"/>
        <v>296.86177143826433</v>
      </c>
      <c r="AF229" s="4">
        <f t="shared" si="166"/>
        <v>319.04696257332017</v>
      </c>
      <c r="AG229" s="4">
        <f t="shared" si="166"/>
        <v>342.87719299071171</v>
      </c>
      <c r="AH229" s="4">
        <f t="shared" si="166"/>
        <v>368.4724360442101</v>
      </c>
      <c r="AI229" s="4">
        <f t="shared" si="149"/>
        <v>1292758.9373532401</v>
      </c>
      <c r="AJ229" s="4">
        <f t="shared" si="156"/>
        <v>1296894.210507862</v>
      </c>
      <c r="AK229" s="27"/>
      <c r="AL229">
        <f t="shared" si="142"/>
        <v>218</v>
      </c>
      <c r="AM229" s="4"/>
      <c r="AN229" s="4"/>
      <c r="AO229" s="4">
        <f t="shared" si="169"/>
        <v>5.960396864158759</v>
      </c>
      <c r="AP229" s="4">
        <f t="shared" si="169"/>
        <v>0</v>
      </c>
      <c r="AQ229" s="4">
        <f t="shared" si="169"/>
        <v>0</v>
      </c>
      <c r="AR229" s="4">
        <f t="shared" si="169"/>
        <v>0</v>
      </c>
      <c r="AS229" s="4">
        <f t="shared" si="169"/>
        <v>0</v>
      </c>
      <c r="AT229" s="4">
        <f t="shared" si="169"/>
        <v>0</v>
      </c>
      <c r="AU229" s="4">
        <f t="shared" si="169"/>
        <v>0</v>
      </c>
      <c r="AV229" s="4">
        <f t="shared" si="169"/>
        <v>0</v>
      </c>
      <c r="AW229" s="4">
        <f t="shared" si="169"/>
        <v>0</v>
      </c>
      <c r="AX229" s="4">
        <f t="shared" si="169"/>
        <v>0</v>
      </c>
      <c r="AY229" s="4">
        <f t="shared" si="169"/>
        <v>0</v>
      </c>
      <c r="AZ229" s="4">
        <f t="shared" si="169"/>
        <v>0</v>
      </c>
      <c r="BA229" s="4">
        <f t="shared" si="169"/>
        <v>0</v>
      </c>
      <c r="BB229" s="4">
        <f t="shared" si="169"/>
        <v>0</v>
      </c>
      <c r="BC229" s="4">
        <f t="shared" si="169"/>
        <v>0</v>
      </c>
      <c r="BD229" s="4">
        <f t="shared" si="169"/>
        <v>0</v>
      </c>
      <c r="BE229" s="4">
        <f t="shared" si="167"/>
        <v>0</v>
      </c>
      <c r="BF229" s="4">
        <f t="shared" si="167"/>
        <v>0</v>
      </c>
      <c r="BG229" s="4">
        <f t="shared" si="167"/>
        <v>0</v>
      </c>
      <c r="BH229" s="4">
        <f t="shared" si="167"/>
        <v>0</v>
      </c>
      <c r="BI229" s="4">
        <f t="shared" si="167"/>
        <v>0</v>
      </c>
      <c r="BJ229" s="4">
        <f t="shared" si="160"/>
        <v>5.960396864158759</v>
      </c>
      <c r="BK229" s="4">
        <f t="shared" si="157"/>
        <v>82774.583688127124</v>
      </c>
      <c r="BL229" s="4">
        <f t="shared" si="164"/>
        <v>1.0006333071220537</v>
      </c>
      <c r="BM229" s="4">
        <f t="shared" si="151"/>
        <v>1379668.7941959891</v>
      </c>
      <c r="BN229" s="18">
        <f t="shared" si="165"/>
        <v>1.000589018905786</v>
      </c>
      <c r="BO229" s="4">
        <f t="shared" si="152"/>
        <v>5.9995981670633167</v>
      </c>
      <c r="BP229" s="27"/>
      <c r="BQ229" s="4">
        <f>I229+AJ229+BK229+SUM(J$11:J229)</f>
        <v>4999999.9999999981</v>
      </c>
      <c r="BR229" s="27"/>
      <c r="BS229">
        <f t="shared" si="144"/>
        <v>218</v>
      </c>
      <c r="BT229" s="11">
        <f t="shared" si="145"/>
        <v>0.46402752948994264</v>
      </c>
      <c r="BU229" s="9">
        <f t="shared" si="171"/>
        <v>6.4313793695556578</v>
      </c>
      <c r="BV229" s="9">
        <f t="shared" si="171"/>
        <v>6.4996023443896966</v>
      </c>
      <c r="BW229" s="9">
        <f t="shared" si="171"/>
        <v>6.9877410495164574</v>
      </c>
      <c r="BX229" s="9">
        <f t="shared" si="170"/>
        <v>7.5124513060169784</v>
      </c>
      <c r="BY229" s="9">
        <f t="shared" si="170"/>
        <v>8.0764591797533818</v>
      </c>
      <c r="BZ229" s="9">
        <f t="shared" si="170"/>
        <v>8.682691772373202</v>
      </c>
      <c r="CA229" s="9">
        <f t="shared" si="170"/>
        <v>9.3342917082239723</v>
      </c>
      <c r="CB229" s="9">
        <f t="shared" si="170"/>
        <v>10.034632612001621</v>
      </c>
      <c r="CC229" s="9">
        <f t="shared" si="170"/>
        <v>10.787335636396369</v>
      </c>
      <c r="CD229" s="9">
        <f t="shared" si="139"/>
        <v>11.596287101133301</v>
      </c>
      <c r="CE229" s="9">
        <f t="shared" si="139"/>
        <v>0</v>
      </c>
      <c r="CF229" s="9">
        <f t="shared" si="139"/>
        <v>0</v>
      </c>
      <c r="CG229" s="9">
        <f t="shared" si="139"/>
        <v>0</v>
      </c>
      <c r="CH229" s="9">
        <f t="shared" si="139"/>
        <v>0</v>
      </c>
      <c r="CI229" s="9">
        <f t="shared" si="134"/>
        <v>0</v>
      </c>
      <c r="CJ229" s="9">
        <f t="shared" si="134"/>
        <v>0</v>
      </c>
      <c r="CK229" s="9">
        <f t="shared" si="134"/>
        <v>0</v>
      </c>
      <c r="CL229" s="9">
        <f t="shared" si="134"/>
        <v>0</v>
      </c>
      <c r="CM229" s="9">
        <f t="shared" si="134"/>
        <v>0</v>
      </c>
      <c r="CN229" s="9">
        <f t="shared" si="133"/>
        <v>0</v>
      </c>
      <c r="CO229" s="9">
        <f t="shared" si="133"/>
        <v>0</v>
      </c>
      <c r="CP229" s="9">
        <f t="shared" si="133"/>
        <v>0</v>
      </c>
      <c r="CQ229" s="9">
        <f t="shared" si="163"/>
        <v>85.94287207936064</v>
      </c>
      <c r="CR229" s="27"/>
    </row>
    <row r="230" spans="2:96" x14ac:dyDescent="0.2">
      <c r="B230" s="1">
        <f t="shared" si="158"/>
        <v>44079</v>
      </c>
      <c r="C230" s="8">
        <f t="shared" si="153"/>
        <v>31.285714285714285</v>
      </c>
      <c r="D230">
        <f t="shared" si="161"/>
        <v>219</v>
      </c>
      <c r="E230" s="14">
        <f t="shared" si="159"/>
        <v>0.15</v>
      </c>
      <c r="F230" s="3">
        <f t="shared" si="154"/>
        <v>2.8576511180631639</v>
      </c>
      <c r="G230" s="3">
        <f t="shared" si="146"/>
        <v>1.4189999999999996</v>
      </c>
      <c r="H230" s="27"/>
      <c r="I230" s="4">
        <f t="shared" si="155"/>
        <v>1122722.8759075042</v>
      </c>
      <c r="J230" s="4"/>
      <c r="K230" s="4">
        <f t="shared" si="147"/>
        <v>1379754.7370680675</v>
      </c>
      <c r="L230" s="4">
        <f t="shared" si="172"/>
        <v>1.0005478248949227</v>
      </c>
      <c r="N230" s="4">
        <f t="shared" si="162"/>
        <v>85.94287207936064</v>
      </c>
      <c r="O230" s="4">
        <f t="shared" si="168"/>
        <v>86.855430237476156</v>
      </c>
      <c r="P230" s="4">
        <f t="shared" si="168"/>
        <v>93.379550871820555</v>
      </c>
      <c r="Q230" s="4">
        <f t="shared" si="168"/>
        <v>100.39262192334949</v>
      </c>
      <c r="R230" s="4">
        <f t="shared" si="168"/>
        <v>107.93111512549895</v>
      </c>
      <c r="S230" s="4">
        <f t="shared" si="168"/>
        <v>116.03419576752262</v>
      </c>
      <c r="T230" s="4">
        <f t="shared" si="168"/>
        <v>124.74391741250332</v>
      </c>
      <c r="U230" s="4">
        <f t="shared" si="168"/>
        <v>134.10543003032876</v>
      </c>
      <c r="V230" s="4">
        <f t="shared" si="168"/>
        <v>144.16720236450413</v>
      </c>
      <c r="W230" s="4">
        <f t="shared" si="168"/>
        <v>154.98125938424053</v>
      </c>
      <c r="X230" s="4">
        <f t="shared" si="168"/>
        <v>166.60343570391032</v>
      </c>
      <c r="Y230" s="4">
        <f t="shared" si="168"/>
        <v>179.09364587992286</v>
      </c>
      <c r="Z230" s="4">
        <f t="shared" si="168"/>
        <v>192.51617251940954</v>
      </c>
      <c r="AA230" s="4">
        <f t="shared" si="168"/>
        <v>206.93997315472194</v>
      </c>
      <c r="AB230" s="4">
        <f t="shared" si="168"/>
        <v>222.43900685133059</v>
      </c>
      <c r="AC230" s="4">
        <f t="shared" si="168"/>
        <v>239.09258152275527</v>
      </c>
      <c r="AD230" s="4">
        <f t="shared" si="168"/>
        <v>256.98572292286281</v>
      </c>
      <c r="AE230" s="4">
        <f t="shared" si="166"/>
        <v>276.20956627116999</v>
      </c>
      <c r="AF230" s="4">
        <f t="shared" si="166"/>
        <v>296.86177143826433</v>
      </c>
      <c r="AG230" s="4">
        <f t="shared" si="166"/>
        <v>319.04696257332017</v>
      </c>
      <c r="AH230" s="4">
        <f t="shared" si="166"/>
        <v>342.87719299071171</v>
      </c>
      <c r="AI230" s="4">
        <f t="shared" si="149"/>
        <v>1293127.4097892842</v>
      </c>
      <c r="AJ230" s="4">
        <f t="shared" si="156"/>
        <v>1296974.6094163093</v>
      </c>
      <c r="AK230" s="27"/>
      <c r="AL230">
        <f t="shared" si="142"/>
        <v>219</v>
      </c>
      <c r="AM230" s="4"/>
      <c r="AN230" s="4"/>
      <c r="AO230" s="4">
        <f t="shared" si="169"/>
        <v>5.5439636321793291</v>
      </c>
      <c r="AP230" s="4">
        <f t="shared" si="169"/>
        <v>0</v>
      </c>
      <c r="AQ230" s="4">
        <f t="shared" si="169"/>
        <v>0</v>
      </c>
      <c r="AR230" s="4">
        <f t="shared" si="169"/>
        <v>0</v>
      </c>
      <c r="AS230" s="4">
        <f t="shared" si="169"/>
        <v>0</v>
      </c>
      <c r="AT230" s="4">
        <f t="shared" si="169"/>
        <v>0</v>
      </c>
      <c r="AU230" s="4">
        <f t="shared" si="169"/>
        <v>0</v>
      </c>
      <c r="AV230" s="4">
        <f t="shared" si="169"/>
        <v>0</v>
      </c>
      <c r="AW230" s="4">
        <f t="shared" si="169"/>
        <v>0</v>
      </c>
      <c r="AX230" s="4">
        <f t="shared" si="169"/>
        <v>0</v>
      </c>
      <c r="AY230" s="4">
        <f t="shared" si="169"/>
        <v>0</v>
      </c>
      <c r="AZ230" s="4">
        <f t="shared" si="169"/>
        <v>0</v>
      </c>
      <c r="BA230" s="4">
        <f t="shared" si="169"/>
        <v>0</v>
      </c>
      <c r="BB230" s="4">
        <f t="shared" si="169"/>
        <v>0</v>
      </c>
      <c r="BC230" s="4">
        <f t="shared" si="169"/>
        <v>0</v>
      </c>
      <c r="BD230" s="4">
        <f t="shared" si="169"/>
        <v>0</v>
      </c>
      <c r="BE230" s="4">
        <f t="shared" si="167"/>
        <v>0</v>
      </c>
      <c r="BF230" s="4">
        <f t="shared" si="167"/>
        <v>0</v>
      </c>
      <c r="BG230" s="4">
        <f t="shared" si="167"/>
        <v>0</v>
      </c>
      <c r="BH230" s="4">
        <f t="shared" si="167"/>
        <v>0</v>
      </c>
      <c r="BI230" s="4">
        <f t="shared" si="167"/>
        <v>0</v>
      </c>
      <c r="BJ230" s="4">
        <f t="shared" si="160"/>
        <v>5.5439636321793291</v>
      </c>
      <c r="BK230" s="4">
        <f t="shared" si="157"/>
        <v>82780.127651759307</v>
      </c>
      <c r="BL230" s="4">
        <f t="shared" si="164"/>
        <v>1.000589018905786</v>
      </c>
      <c r="BM230" s="4">
        <f t="shared" si="151"/>
        <v>1379754.7370680687</v>
      </c>
      <c r="BN230" s="18">
        <f t="shared" si="165"/>
        <v>1.0005478248949231</v>
      </c>
      <c r="BO230" s="4">
        <f t="shared" si="152"/>
        <v>5.9996262689167663</v>
      </c>
      <c r="BP230" s="27"/>
      <c r="BQ230" s="4">
        <f>I230+AJ230+BK230+SUM(J$11:J230)</f>
        <v>4999999.9999999991</v>
      </c>
      <c r="BR230" s="27"/>
      <c r="BS230">
        <f t="shared" si="144"/>
        <v>219</v>
      </c>
      <c r="BT230" s="11">
        <f t="shared" si="145"/>
        <v>0.46399307463728545</v>
      </c>
      <c r="BU230" s="9">
        <f t="shared" si="171"/>
        <v>5.9815346188892189</v>
      </c>
      <c r="BV230" s="9">
        <f t="shared" si="171"/>
        <v>6.0450477187246214</v>
      </c>
      <c r="BW230" s="9">
        <f t="shared" si="171"/>
        <v>6.4991197375897238</v>
      </c>
      <c r="BX230" s="9">
        <f t="shared" si="170"/>
        <v>6.9872221975670215</v>
      </c>
      <c r="BY230" s="9">
        <f t="shared" si="170"/>
        <v>7.5118934934166619</v>
      </c>
      <c r="BZ230" s="9">
        <f t="shared" si="170"/>
        <v>8.0758594885856265</v>
      </c>
      <c r="CA230" s="9">
        <f t="shared" si="170"/>
        <v>8.6820470673790542</v>
      </c>
      <c r="CB230" s="9">
        <f t="shared" si="170"/>
        <v>9.3335986207991386</v>
      </c>
      <c r="CC230" s="9">
        <f t="shared" si="170"/>
        <v>10.033887523044301</v>
      </c>
      <c r="CD230" s="9">
        <f t="shared" si="139"/>
        <v>10.786534657927861</v>
      </c>
      <c r="CE230" s="9">
        <f t="shared" si="139"/>
        <v>0</v>
      </c>
      <c r="CF230" s="9">
        <f t="shared" si="139"/>
        <v>0</v>
      </c>
      <c r="CG230" s="9">
        <f t="shared" si="139"/>
        <v>0</v>
      </c>
      <c r="CH230" s="9">
        <f t="shared" si="139"/>
        <v>0</v>
      </c>
      <c r="CI230" s="9">
        <f t="shared" si="134"/>
        <v>0</v>
      </c>
      <c r="CJ230" s="9">
        <f t="shared" si="134"/>
        <v>0</v>
      </c>
      <c r="CK230" s="9">
        <f t="shared" si="134"/>
        <v>0</v>
      </c>
      <c r="CL230" s="9">
        <f t="shared" si="134"/>
        <v>0</v>
      </c>
      <c r="CM230" s="9">
        <f t="shared" si="134"/>
        <v>0</v>
      </c>
      <c r="CN230" s="9">
        <f t="shared" si="133"/>
        <v>0</v>
      </c>
      <c r="CO230" s="9">
        <f t="shared" si="133"/>
        <v>0</v>
      </c>
      <c r="CP230" s="9">
        <f t="shared" si="133"/>
        <v>0</v>
      </c>
      <c r="CQ230" s="9">
        <f t="shared" si="163"/>
        <v>79.936745123923231</v>
      </c>
      <c r="CR230" s="27"/>
    </row>
    <row r="231" spans="2:96" x14ac:dyDescent="0.2">
      <c r="B231" s="1">
        <f t="shared" si="158"/>
        <v>44080</v>
      </c>
      <c r="C231" s="8">
        <f t="shared" si="153"/>
        <v>31.428571428571427</v>
      </c>
      <c r="D231">
        <f t="shared" si="161"/>
        <v>220</v>
      </c>
      <c r="E231" s="14">
        <f t="shared" si="159"/>
        <v>0.15</v>
      </c>
      <c r="F231" s="3">
        <f t="shared" si="154"/>
        <v>2.8576511180631639</v>
      </c>
      <c r="G231" s="3">
        <f t="shared" si="146"/>
        <v>1.4189999999999996</v>
      </c>
      <c r="H231" s="27"/>
      <c r="I231" s="4">
        <f t="shared" si="155"/>
        <v>1122642.9391623803</v>
      </c>
      <c r="J231" s="4"/>
      <c r="K231" s="4">
        <f t="shared" si="147"/>
        <v>1379834.6738131915</v>
      </c>
      <c r="L231" s="4">
        <f t="shared" si="172"/>
        <v>1.0005095093094185</v>
      </c>
      <c r="N231" s="4">
        <f t="shared" si="162"/>
        <v>79.936745123923231</v>
      </c>
      <c r="O231" s="4">
        <f t="shared" si="168"/>
        <v>80.786299754599</v>
      </c>
      <c r="P231" s="4">
        <f t="shared" si="168"/>
        <v>86.855430237476156</v>
      </c>
      <c r="Q231" s="4">
        <f t="shared" si="168"/>
        <v>93.379550871820555</v>
      </c>
      <c r="R231" s="4">
        <f t="shared" si="168"/>
        <v>100.39262192334949</v>
      </c>
      <c r="S231" s="4">
        <f t="shared" si="168"/>
        <v>107.93111512549895</v>
      </c>
      <c r="T231" s="4">
        <f t="shared" si="168"/>
        <v>116.03419576752262</v>
      </c>
      <c r="U231" s="4">
        <f t="shared" si="168"/>
        <v>124.74391741250332</v>
      </c>
      <c r="V231" s="4">
        <f t="shared" si="168"/>
        <v>134.10543003032876</v>
      </c>
      <c r="W231" s="4">
        <f t="shared" si="168"/>
        <v>144.16720236450413</v>
      </c>
      <c r="X231" s="4">
        <f t="shared" si="168"/>
        <v>154.98125938424053</v>
      </c>
      <c r="Y231" s="4">
        <f t="shared" si="168"/>
        <v>166.60343570391032</v>
      </c>
      <c r="Z231" s="4">
        <f t="shared" si="168"/>
        <v>179.09364587992286</v>
      </c>
      <c r="AA231" s="4">
        <f t="shared" si="168"/>
        <v>192.51617251940954</v>
      </c>
      <c r="AB231" s="4">
        <f t="shared" si="168"/>
        <v>206.93997315472194</v>
      </c>
      <c r="AC231" s="4">
        <f t="shared" si="168"/>
        <v>222.43900685133059</v>
      </c>
      <c r="AD231" s="4">
        <f t="shared" si="168"/>
        <v>239.09258152275527</v>
      </c>
      <c r="AE231" s="4">
        <f t="shared" si="166"/>
        <v>256.98572292286281</v>
      </c>
      <c r="AF231" s="4">
        <f t="shared" si="166"/>
        <v>276.20956627116999</v>
      </c>
      <c r="AG231" s="4">
        <f t="shared" si="166"/>
        <v>296.86177143826433</v>
      </c>
      <c r="AH231" s="4">
        <f t="shared" si="166"/>
        <v>319.04696257332017</v>
      </c>
      <c r="AI231" s="4">
        <f t="shared" si="149"/>
        <v>1293470.2869822748</v>
      </c>
      <c r="AJ231" s="4">
        <f t="shared" si="156"/>
        <v>1297049.3895891083</v>
      </c>
      <c r="AK231" s="27"/>
      <c r="AL231">
        <f t="shared" si="142"/>
        <v>220</v>
      </c>
      <c r="AM231" s="4"/>
      <c r="AN231" s="4"/>
      <c r="AO231" s="4">
        <f t="shared" si="169"/>
        <v>5.1565723247616386</v>
      </c>
      <c r="AP231" s="4">
        <f t="shared" si="169"/>
        <v>0</v>
      </c>
      <c r="AQ231" s="4">
        <f t="shared" si="169"/>
        <v>0</v>
      </c>
      <c r="AR231" s="4">
        <f t="shared" si="169"/>
        <v>0</v>
      </c>
      <c r="AS231" s="4">
        <f t="shared" si="169"/>
        <v>0</v>
      </c>
      <c r="AT231" s="4">
        <f t="shared" si="169"/>
        <v>0</v>
      </c>
      <c r="AU231" s="4">
        <f t="shared" si="169"/>
        <v>0</v>
      </c>
      <c r="AV231" s="4">
        <f t="shared" si="169"/>
        <v>0</v>
      </c>
      <c r="AW231" s="4">
        <f t="shared" si="169"/>
        <v>0</v>
      </c>
      <c r="AX231" s="4">
        <f t="shared" si="169"/>
        <v>0</v>
      </c>
      <c r="AY231" s="4">
        <f t="shared" si="169"/>
        <v>0</v>
      </c>
      <c r="AZ231" s="4">
        <f t="shared" si="169"/>
        <v>0</v>
      </c>
      <c r="BA231" s="4">
        <f t="shared" si="169"/>
        <v>0</v>
      </c>
      <c r="BB231" s="4">
        <f t="shared" si="169"/>
        <v>0</v>
      </c>
      <c r="BC231" s="4">
        <f t="shared" si="169"/>
        <v>0</v>
      </c>
      <c r="BD231" s="4">
        <f t="shared" si="169"/>
        <v>0</v>
      </c>
      <c r="BE231" s="4">
        <f t="shared" si="167"/>
        <v>0</v>
      </c>
      <c r="BF231" s="4">
        <f t="shared" si="167"/>
        <v>0</v>
      </c>
      <c r="BG231" s="4">
        <f t="shared" si="167"/>
        <v>0</v>
      </c>
      <c r="BH231" s="4">
        <f t="shared" si="167"/>
        <v>0</v>
      </c>
      <c r="BI231" s="4">
        <f t="shared" si="167"/>
        <v>0</v>
      </c>
      <c r="BJ231" s="4">
        <f t="shared" si="160"/>
        <v>5.1565723247616386</v>
      </c>
      <c r="BK231" s="4">
        <f t="shared" si="157"/>
        <v>82785.284224084069</v>
      </c>
      <c r="BL231" s="4">
        <f t="shared" si="164"/>
        <v>1.0005478248949229</v>
      </c>
      <c r="BM231" s="4">
        <f t="shared" si="151"/>
        <v>1379834.6738131924</v>
      </c>
      <c r="BN231" s="18">
        <f t="shared" si="165"/>
        <v>1.0005095093094187</v>
      </c>
      <c r="BO231" s="4">
        <f t="shared" si="152"/>
        <v>5.9996524072920838</v>
      </c>
      <c r="BP231" s="27"/>
      <c r="BQ231" s="4">
        <f>I231+AJ231+BK231+SUM(J$11:J231)</f>
        <v>4999999.9999999981</v>
      </c>
      <c r="BR231" s="27"/>
      <c r="BS231">
        <f t="shared" si="144"/>
        <v>220</v>
      </c>
      <c r="BT231" s="11">
        <f t="shared" si="145"/>
        <v>0.46396102753346369</v>
      </c>
      <c r="BU231" s="9">
        <f t="shared" si="171"/>
        <v>5.5631301608064021</v>
      </c>
      <c r="BV231" s="9">
        <f t="shared" si="171"/>
        <v>5.6222541967155228</v>
      </c>
      <c r="BW231" s="9">
        <f t="shared" si="171"/>
        <v>6.0446301989760762</v>
      </c>
      <c r="BX231" s="9">
        <f t="shared" si="170"/>
        <v>6.4986708559654813</v>
      </c>
      <c r="BY231" s="9">
        <f t="shared" si="170"/>
        <v>6.9867396036503644</v>
      </c>
      <c r="BZ231" s="9">
        <f t="shared" si="170"/>
        <v>7.5113746614688583</v>
      </c>
      <c r="CA231" s="9">
        <f t="shared" si="170"/>
        <v>8.0753017045978321</v>
      </c>
      <c r="CB231" s="9">
        <f t="shared" si="170"/>
        <v>8.6814474151881864</v>
      </c>
      <c r="CC231" s="9">
        <f t="shared" si="170"/>
        <v>9.3329539672032524</v>
      </c>
      <c r="CD231" s="9">
        <f t="shared" si="139"/>
        <v>10.033194501849021</v>
      </c>
      <c r="CE231" s="9">
        <f t="shared" si="139"/>
        <v>0</v>
      </c>
      <c r="CF231" s="9">
        <f t="shared" si="139"/>
        <v>0</v>
      </c>
      <c r="CG231" s="9">
        <f t="shared" si="139"/>
        <v>0</v>
      </c>
      <c r="CH231" s="9">
        <f t="shared" si="139"/>
        <v>0</v>
      </c>
      <c r="CI231" s="9">
        <f t="shared" si="134"/>
        <v>0</v>
      </c>
      <c r="CJ231" s="9">
        <f t="shared" si="134"/>
        <v>0</v>
      </c>
      <c r="CK231" s="9">
        <f t="shared" si="134"/>
        <v>0</v>
      </c>
      <c r="CL231" s="9">
        <f t="shared" si="134"/>
        <v>0</v>
      </c>
      <c r="CM231" s="9">
        <f t="shared" si="134"/>
        <v>0</v>
      </c>
      <c r="CN231" s="9">
        <f t="shared" si="133"/>
        <v>0</v>
      </c>
      <c r="CO231" s="9">
        <f t="shared" si="133"/>
        <v>0</v>
      </c>
      <c r="CP231" s="9">
        <f t="shared" si="133"/>
        <v>0</v>
      </c>
      <c r="CQ231" s="9">
        <f t="shared" si="163"/>
        <v>74.349697266421003</v>
      </c>
      <c r="CR231" s="27"/>
    </row>
    <row r="232" spans="2:96" x14ac:dyDescent="0.2">
      <c r="B232" s="1">
        <f t="shared" si="158"/>
        <v>44081</v>
      </c>
      <c r="C232" s="8">
        <f t="shared" si="153"/>
        <v>31.571428571428573</v>
      </c>
      <c r="D232">
        <f t="shared" si="161"/>
        <v>221</v>
      </c>
      <c r="E232" s="14">
        <f t="shared" si="159"/>
        <v>0.15</v>
      </c>
      <c r="F232" s="3">
        <f t="shared" si="154"/>
        <v>2.8576511180631639</v>
      </c>
      <c r="G232" s="3">
        <f t="shared" si="146"/>
        <v>1.4189999999999996</v>
      </c>
      <c r="H232" s="27"/>
      <c r="I232" s="4">
        <f t="shared" si="155"/>
        <v>1122568.5894651138</v>
      </c>
      <c r="J232" s="4"/>
      <c r="K232" s="4">
        <f t="shared" si="147"/>
        <v>1379909.0235104579</v>
      </c>
      <c r="L232" s="4">
        <f t="shared" si="172"/>
        <v>1.0004738713634123</v>
      </c>
      <c r="N232" s="4">
        <f t="shared" si="162"/>
        <v>74.349697266421003</v>
      </c>
      <c r="O232" s="4">
        <f t="shared" si="168"/>
        <v>75.140540416487838</v>
      </c>
      <c r="P232" s="4">
        <f t="shared" si="168"/>
        <v>80.786299754599</v>
      </c>
      <c r="Q232" s="4">
        <f t="shared" si="168"/>
        <v>86.855430237476156</v>
      </c>
      <c r="R232" s="4">
        <f t="shared" si="168"/>
        <v>93.379550871820555</v>
      </c>
      <c r="S232" s="4">
        <f t="shared" si="168"/>
        <v>100.39262192334949</v>
      </c>
      <c r="T232" s="4">
        <f t="shared" si="168"/>
        <v>107.93111512549895</v>
      </c>
      <c r="U232" s="4">
        <f t="shared" si="168"/>
        <v>116.03419576752262</v>
      </c>
      <c r="V232" s="4">
        <f t="shared" si="168"/>
        <v>124.74391741250332</v>
      </c>
      <c r="W232" s="4">
        <f t="shared" si="168"/>
        <v>134.10543003032876</v>
      </c>
      <c r="X232" s="4">
        <f t="shared" si="168"/>
        <v>144.16720236450413</v>
      </c>
      <c r="Y232" s="4">
        <f t="shared" si="168"/>
        <v>154.98125938424053</v>
      </c>
      <c r="Z232" s="4">
        <f t="shared" si="168"/>
        <v>166.60343570391032</v>
      </c>
      <c r="AA232" s="4">
        <f t="shared" si="168"/>
        <v>179.09364587992286</v>
      </c>
      <c r="AB232" s="4">
        <f t="shared" si="168"/>
        <v>192.51617251940954</v>
      </c>
      <c r="AC232" s="4">
        <f t="shared" si="168"/>
        <v>206.93997315472194</v>
      </c>
      <c r="AD232" s="4">
        <f t="shared" si="168"/>
        <v>222.43900685133059</v>
      </c>
      <c r="AE232" s="4">
        <f t="shared" si="166"/>
        <v>239.09258152275527</v>
      </c>
      <c r="AF232" s="4">
        <f t="shared" si="166"/>
        <v>256.98572292286281</v>
      </c>
      <c r="AG232" s="4">
        <f t="shared" si="166"/>
        <v>276.20956627116999</v>
      </c>
      <c r="AH232" s="4">
        <f t="shared" si="166"/>
        <v>296.86177143826433</v>
      </c>
      <c r="AI232" s="4">
        <f t="shared" si="149"/>
        <v>1293789.3339448483</v>
      </c>
      <c r="AJ232" s="4">
        <f t="shared" si="156"/>
        <v>1297118.9430816674</v>
      </c>
      <c r="AK232" s="27"/>
      <c r="AL232">
        <f t="shared" si="142"/>
        <v>221</v>
      </c>
      <c r="AM232" s="4"/>
      <c r="AN232" s="4"/>
      <c r="AO232" s="4">
        <f t="shared" si="169"/>
        <v>4.7962047074353933</v>
      </c>
      <c r="AP232" s="4">
        <f t="shared" si="169"/>
        <v>0</v>
      </c>
      <c r="AQ232" s="4">
        <f t="shared" si="169"/>
        <v>0</v>
      </c>
      <c r="AR232" s="4">
        <f t="shared" si="169"/>
        <v>0</v>
      </c>
      <c r="AS232" s="4">
        <f t="shared" si="169"/>
        <v>0</v>
      </c>
      <c r="AT232" s="4">
        <f t="shared" si="169"/>
        <v>0</v>
      </c>
      <c r="AU232" s="4">
        <f t="shared" si="169"/>
        <v>0</v>
      </c>
      <c r="AV232" s="4">
        <f t="shared" si="169"/>
        <v>0</v>
      </c>
      <c r="AW232" s="4">
        <f t="shared" si="169"/>
        <v>0</v>
      </c>
      <c r="AX232" s="4">
        <f t="shared" si="169"/>
        <v>0</v>
      </c>
      <c r="AY232" s="4">
        <f t="shared" si="169"/>
        <v>0</v>
      </c>
      <c r="AZ232" s="4">
        <f t="shared" si="169"/>
        <v>0</v>
      </c>
      <c r="BA232" s="4">
        <f t="shared" si="169"/>
        <v>0</v>
      </c>
      <c r="BB232" s="4">
        <f t="shared" si="169"/>
        <v>0</v>
      </c>
      <c r="BC232" s="4">
        <f t="shared" si="169"/>
        <v>0</v>
      </c>
      <c r="BD232" s="4">
        <f t="shared" si="169"/>
        <v>0</v>
      </c>
      <c r="BE232" s="4">
        <f t="shared" si="167"/>
        <v>0</v>
      </c>
      <c r="BF232" s="4">
        <f t="shared" si="167"/>
        <v>0</v>
      </c>
      <c r="BG232" s="4">
        <f t="shared" si="167"/>
        <v>0</v>
      </c>
      <c r="BH232" s="4">
        <f t="shared" si="167"/>
        <v>0</v>
      </c>
      <c r="BI232" s="4">
        <f t="shared" si="167"/>
        <v>0</v>
      </c>
      <c r="BJ232" s="4">
        <f t="shared" si="160"/>
        <v>4.7962047074353933</v>
      </c>
      <c r="BK232" s="4">
        <f t="shared" si="157"/>
        <v>82790.080428791509</v>
      </c>
      <c r="BL232" s="4">
        <f t="shared" si="164"/>
        <v>1.0005095093094187</v>
      </c>
      <c r="BM232" s="4">
        <f t="shared" si="151"/>
        <v>1379909.0235104589</v>
      </c>
      <c r="BN232" s="18">
        <f t="shared" si="165"/>
        <v>1.0004738713634123</v>
      </c>
      <c r="BO232" s="4">
        <f t="shared" si="152"/>
        <v>5.9996767191343769</v>
      </c>
      <c r="BP232" s="27"/>
      <c r="BQ232" s="4">
        <f>I232+AJ232+BK232+SUM(J$11:J232)</f>
        <v>4999999.9999999981</v>
      </c>
      <c r="BR232" s="27"/>
      <c r="BS232">
        <f t="shared" si="144"/>
        <v>221</v>
      </c>
      <c r="BT232" s="11">
        <f t="shared" si="145"/>
        <v>0.46393122019502353</v>
      </c>
      <c r="BU232" s="9">
        <f t="shared" si="171"/>
        <v>5.1739718660911951</v>
      </c>
      <c r="BV232" s="9">
        <f t="shared" si="171"/>
        <v>5.2290063902302029</v>
      </c>
      <c r="BW232" s="9">
        <f t="shared" si="171"/>
        <v>5.6218929930288066</v>
      </c>
      <c r="BX232" s="9">
        <f t="shared" si="170"/>
        <v>6.0442418595954077</v>
      </c>
      <c r="BY232" s="9">
        <f t="shared" si="170"/>
        <v>6.4982533465840469</v>
      </c>
      <c r="BZ232" s="9">
        <f t="shared" si="170"/>
        <v>6.9862907381215793</v>
      </c>
      <c r="CA232" s="9">
        <f t="shared" si="170"/>
        <v>7.5108920905773431</v>
      </c>
      <c r="CB232" s="9">
        <f t="shared" si="170"/>
        <v>8.0747829040162493</v>
      </c>
      <c r="CC232" s="9">
        <f t="shared" si="170"/>
        <v>8.6808896725634863</v>
      </c>
      <c r="CD232" s="9">
        <f t="shared" si="139"/>
        <v>9.3323543683123162</v>
      </c>
      <c r="CE232" s="9">
        <f t="shared" si="139"/>
        <v>0</v>
      </c>
      <c r="CF232" s="9">
        <f t="shared" si="139"/>
        <v>0</v>
      </c>
      <c r="CG232" s="9">
        <f t="shared" si="139"/>
        <v>0</v>
      </c>
      <c r="CH232" s="9">
        <f t="shared" si="139"/>
        <v>0</v>
      </c>
      <c r="CI232" s="9">
        <f t="shared" si="134"/>
        <v>0</v>
      </c>
      <c r="CJ232" s="9">
        <f t="shared" si="134"/>
        <v>0</v>
      </c>
      <c r="CK232" s="9">
        <f t="shared" si="134"/>
        <v>0</v>
      </c>
      <c r="CL232" s="9">
        <f t="shared" si="134"/>
        <v>0</v>
      </c>
      <c r="CM232" s="9">
        <f t="shared" si="134"/>
        <v>0</v>
      </c>
      <c r="CN232" s="9">
        <f t="shared" si="133"/>
        <v>0</v>
      </c>
      <c r="CO232" s="9">
        <f t="shared" si="133"/>
        <v>0</v>
      </c>
      <c r="CP232" s="9">
        <f t="shared" si="133"/>
        <v>0</v>
      </c>
      <c r="CQ232" s="9">
        <f t="shared" si="163"/>
        <v>69.152576229120641</v>
      </c>
      <c r="CR232" s="27"/>
    </row>
    <row r="233" spans="2:96" x14ac:dyDescent="0.2">
      <c r="B233" s="1">
        <f t="shared" si="158"/>
        <v>44082</v>
      </c>
      <c r="C233" s="8">
        <f t="shared" si="153"/>
        <v>31.714285714285715</v>
      </c>
      <c r="D233">
        <f t="shared" si="161"/>
        <v>222</v>
      </c>
      <c r="E233" s="14">
        <f t="shared" si="159"/>
        <v>0.15</v>
      </c>
      <c r="F233" s="3">
        <f t="shared" si="154"/>
        <v>2.8576511180631639</v>
      </c>
      <c r="G233" s="3">
        <f t="shared" si="146"/>
        <v>1.4189999999999996</v>
      </c>
      <c r="H233" s="27"/>
      <c r="I233" s="4">
        <f t="shared" si="155"/>
        <v>1122499.4368888848</v>
      </c>
      <c r="J233" s="4"/>
      <c r="K233" s="4">
        <f t="shared" si="147"/>
        <v>1379978.176086687</v>
      </c>
      <c r="L233" s="4">
        <f t="shared" si="172"/>
        <v>1.0004407242305517</v>
      </c>
      <c r="N233" s="4">
        <f t="shared" si="162"/>
        <v>69.152576229120641</v>
      </c>
      <c r="O233" s="4">
        <f t="shared" si="168"/>
        <v>69.888715430435738</v>
      </c>
      <c r="P233" s="4">
        <f t="shared" si="168"/>
        <v>75.140540416487838</v>
      </c>
      <c r="Q233" s="4">
        <f t="shared" si="168"/>
        <v>80.786299754599</v>
      </c>
      <c r="R233" s="4">
        <f t="shared" si="168"/>
        <v>86.855430237476156</v>
      </c>
      <c r="S233" s="4">
        <f t="shared" si="168"/>
        <v>93.379550871820555</v>
      </c>
      <c r="T233" s="4">
        <f t="shared" si="168"/>
        <v>100.39262192334949</v>
      </c>
      <c r="U233" s="4">
        <f t="shared" si="168"/>
        <v>107.93111512549895</v>
      </c>
      <c r="V233" s="4">
        <f t="shared" si="168"/>
        <v>116.03419576752262</v>
      </c>
      <c r="W233" s="4">
        <f t="shared" si="168"/>
        <v>124.74391741250332</v>
      </c>
      <c r="X233" s="4">
        <f t="shared" si="168"/>
        <v>134.10543003032876</v>
      </c>
      <c r="Y233" s="4">
        <f t="shared" si="168"/>
        <v>144.16720236450413</v>
      </c>
      <c r="Z233" s="4">
        <f t="shared" si="168"/>
        <v>154.98125938424053</v>
      </c>
      <c r="AA233" s="4">
        <f t="shared" si="168"/>
        <v>166.60343570391032</v>
      </c>
      <c r="AB233" s="4">
        <f t="shared" si="168"/>
        <v>179.09364587992286</v>
      </c>
      <c r="AC233" s="4">
        <f t="shared" si="168"/>
        <v>192.51617251940954</v>
      </c>
      <c r="AD233" s="4">
        <f t="shared" si="168"/>
        <v>206.93997315472194</v>
      </c>
      <c r="AE233" s="4">
        <f t="shared" si="166"/>
        <v>222.43900685133059</v>
      </c>
      <c r="AF233" s="4">
        <f t="shared" si="166"/>
        <v>239.09258152275527</v>
      </c>
      <c r="AG233" s="4">
        <f t="shared" si="166"/>
        <v>256.98572292286281</v>
      </c>
      <c r="AH233" s="4">
        <f t="shared" si="166"/>
        <v>276.20956627116999</v>
      </c>
      <c r="AI233" s="4">
        <f t="shared" si="149"/>
        <v>1294086.1957162865</v>
      </c>
      <c r="AJ233" s="4">
        <f t="shared" si="156"/>
        <v>1297183.6346760604</v>
      </c>
      <c r="AK233" s="27"/>
      <c r="AL233">
        <f t="shared" si="142"/>
        <v>222</v>
      </c>
      <c r="AM233" s="4"/>
      <c r="AN233" s="4"/>
      <c r="AO233" s="4">
        <f t="shared" si="169"/>
        <v>4.46098183598526</v>
      </c>
      <c r="AP233" s="4">
        <f t="shared" si="169"/>
        <v>0</v>
      </c>
      <c r="AQ233" s="4">
        <f t="shared" si="169"/>
        <v>0</v>
      </c>
      <c r="AR233" s="4">
        <f t="shared" si="169"/>
        <v>0</v>
      </c>
      <c r="AS233" s="4">
        <f t="shared" si="169"/>
        <v>0</v>
      </c>
      <c r="AT233" s="4">
        <f t="shared" si="169"/>
        <v>0</v>
      </c>
      <c r="AU233" s="4">
        <f t="shared" si="169"/>
        <v>0</v>
      </c>
      <c r="AV233" s="4">
        <f t="shared" si="169"/>
        <v>0</v>
      </c>
      <c r="AW233" s="4">
        <f t="shared" si="169"/>
        <v>0</v>
      </c>
      <c r="AX233" s="4">
        <f t="shared" si="169"/>
        <v>0</v>
      </c>
      <c r="AY233" s="4">
        <f t="shared" si="169"/>
        <v>0</v>
      </c>
      <c r="AZ233" s="4">
        <f t="shared" si="169"/>
        <v>0</v>
      </c>
      <c r="BA233" s="4">
        <f t="shared" si="169"/>
        <v>0</v>
      </c>
      <c r="BB233" s="4">
        <f t="shared" si="169"/>
        <v>0</v>
      </c>
      <c r="BC233" s="4">
        <f t="shared" si="169"/>
        <v>0</v>
      </c>
      <c r="BD233" s="4">
        <f t="shared" si="169"/>
        <v>0</v>
      </c>
      <c r="BE233" s="4">
        <f t="shared" si="167"/>
        <v>0</v>
      </c>
      <c r="BF233" s="4">
        <f t="shared" si="167"/>
        <v>0</v>
      </c>
      <c r="BG233" s="4">
        <f t="shared" si="167"/>
        <v>0</v>
      </c>
      <c r="BH233" s="4">
        <f t="shared" si="167"/>
        <v>0</v>
      </c>
      <c r="BI233" s="4">
        <f t="shared" si="167"/>
        <v>0</v>
      </c>
      <c r="BJ233" s="4">
        <f t="shared" si="160"/>
        <v>4.46098183598526</v>
      </c>
      <c r="BK233" s="4">
        <f t="shared" si="157"/>
        <v>82794.541410627498</v>
      </c>
      <c r="BL233" s="4">
        <f t="shared" si="164"/>
        <v>1.0004738713634125</v>
      </c>
      <c r="BM233" s="4">
        <f t="shared" si="151"/>
        <v>1379978.1760866879</v>
      </c>
      <c r="BN233" s="18">
        <f t="shared" si="165"/>
        <v>1.0004407242305517</v>
      </c>
      <c r="BO233" s="4">
        <f t="shared" si="152"/>
        <v>5.9996993318701932</v>
      </c>
      <c r="BP233" s="27"/>
      <c r="BQ233" s="4">
        <f>I233+AJ233+BK233+SUM(J$11:J233)</f>
        <v>4999999.9999999981</v>
      </c>
      <c r="BR233" s="27"/>
      <c r="BS233">
        <f t="shared" si="144"/>
        <v>222</v>
      </c>
      <c r="BT233" s="11">
        <f t="shared" si="145"/>
        <v>0.46390349632148359</v>
      </c>
      <c r="BU233" s="9">
        <f t="shared" si="171"/>
        <v>4.8120182838490475</v>
      </c>
      <c r="BV233" s="9">
        <f t="shared" si="171"/>
        <v>4.8632429162394537</v>
      </c>
      <c r="BW233" s="9">
        <f t="shared" si="171"/>
        <v>5.228693912204168</v>
      </c>
      <c r="BX233" s="9">
        <f t="shared" si="170"/>
        <v>5.6215570366550827</v>
      </c>
      <c r="BY233" s="9">
        <f t="shared" si="170"/>
        <v>6.0438806642507839</v>
      </c>
      <c r="BZ233" s="9">
        <f t="shared" si="170"/>
        <v>6.4978650201551096</v>
      </c>
      <c r="CA233" s="9">
        <f t="shared" si="170"/>
        <v>6.9858732472683975</v>
      </c>
      <c r="CB233" s="9">
        <f t="shared" si="170"/>
        <v>7.5104432502893284</v>
      </c>
      <c r="CC233" s="9">
        <f t="shared" si="170"/>
        <v>8.0743003664107853</v>
      </c>
      <c r="CD233" s="9">
        <f t="shared" si="139"/>
        <v>8.6803709148748034</v>
      </c>
      <c r="CE233" s="9">
        <f t="shared" si="139"/>
        <v>0</v>
      </c>
      <c r="CF233" s="9">
        <f t="shared" si="139"/>
        <v>0</v>
      </c>
      <c r="CG233" s="9">
        <f t="shared" si="139"/>
        <v>0</v>
      </c>
      <c r="CH233" s="9">
        <f t="shared" si="139"/>
        <v>0</v>
      </c>
      <c r="CI233" s="9">
        <f t="shared" si="134"/>
        <v>0</v>
      </c>
      <c r="CJ233" s="9">
        <f t="shared" si="134"/>
        <v>0</v>
      </c>
      <c r="CK233" s="9">
        <f t="shared" si="134"/>
        <v>0</v>
      </c>
      <c r="CL233" s="9">
        <f t="shared" si="134"/>
        <v>0</v>
      </c>
      <c r="CM233" s="9">
        <f t="shared" si="134"/>
        <v>0</v>
      </c>
      <c r="CN233" s="9">
        <f t="shared" si="133"/>
        <v>0</v>
      </c>
      <c r="CO233" s="9">
        <f t="shared" si="133"/>
        <v>0</v>
      </c>
      <c r="CP233" s="9">
        <f t="shared" si="133"/>
        <v>0</v>
      </c>
      <c r="CQ233" s="9">
        <f t="shared" si="163"/>
        <v>64.318245612196947</v>
      </c>
      <c r="CR233" s="27"/>
    </row>
    <row r="234" spans="2:96" x14ac:dyDescent="0.2">
      <c r="B234" s="1">
        <f t="shared" si="158"/>
        <v>44083</v>
      </c>
      <c r="C234" s="8">
        <f t="shared" si="153"/>
        <v>31.857142857142858</v>
      </c>
      <c r="D234">
        <f t="shared" si="161"/>
        <v>223</v>
      </c>
      <c r="E234" s="14">
        <f t="shared" si="159"/>
        <v>0.15</v>
      </c>
      <c r="F234" s="3">
        <f t="shared" si="154"/>
        <v>2.8576511180631639</v>
      </c>
      <c r="G234" s="3">
        <f t="shared" si="146"/>
        <v>1.4189999999999996</v>
      </c>
      <c r="H234" s="27"/>
      <c r="I234" s="4">
        <f t="shared" si="155"/>
        <v>1122435.1186432727</v>
      </c>
      <c r="J234" s="4"/>
      <c r="K234" s="4">
        <f t="shared" si="147"/>
        <v>1380042.4943322991</v>
      </c>
      <c r="L234" s="4">
        <f t="shared" si="172"/>
        <v>1.0004098940797359</v>
      </c>
      <c r="N234" s="4">
        <f t="shared" si="162"/>
        <v>64.318245612196947</v>
      </c>
      <c r="O234" s="4">
        <f t="shared" si="168"/>
        <v>65.003421655373401</v>
      </c>
      <c r="P234" s="4">
        <f t="shared" si="168"/>
        <v>69.888715430435738</v>
      </c>
      <c r="Q234" s="4">
        <f t="shared" si="168"/>
        <v>75.140540416487838</v>
      </c>
      <c r="R234" s="4">
        <f t="shared" si="168"/>
        <v>80.786299754599</v>
      </c>
      <c r="S234" s="4">
        <f t="shared" si="168"/>
        <v>86.855430237476156</v>
      </c>
      <c r="T234" s="4">
        <f t="shared" si="168"/>
        <v>93.379550871820555</v>
      </c>
      <c r="U234" s="4">
        <f t="shared" si="168"/>
        <v>100.39262192334949</v>
      </c>
      <c r="V234" s="4">
        <f t="shared" si="168"/>
        <v>107.93111512549895</v>
      </c>
      <c r="W234" s="4">
        <f t="shared" si="168"/>
        <v>116.03419576752262</v>
      </c>
      <c r="X234" s="4">
        <f t="shared" si="168"/>
        <v>124.74391741250332</v>
      </c>
      <c r="Y234" s="4">
        <f t="shared" si="168"/>
        <v>134.10543003032876</v>
      </c>
      <c r="Z234" s="4">
        <f t="shared" si="168"/>
        <v>144.16720236450413</v>
      </c>
      <c r="AA234" s="4">
        <f t="shared" si="168"/>
        <v>154.98125938424053</v>
      </c>
      <c r="AB234" s="4">
        <f t="shared" si="168"/>
        <v>166.60343570391032</v>
      </c>
      <c r="AC234" s="4">
        <f t="shared" si="168"/>
        <v>179.09364587992286</v>
      </c>
      <c r="AD234" s="4">
        <f t="shared" si="168"/>
        <v>192.51617251940954</v>
      </c>
      <c r="AE234" s="4">
        <f t="shared" si="166"/>
        <v>206.93997315472194</v>
      </c>
      <c r="AF234" s="4">
        <f t="shared" si="166"/>
        <v>222.43900685133059</v>
      </c>
      <c r="AG234" s="4">
        <f t="shared" si="166"/>
        <v>239.09258152275527</v>
      </c>
      <c r="AH234" s="4">
        <f t="shared" si="166"/>
        <v>256.98572292286281</v>
      </c>
      <c r="AI234" s="4">
        <f t="shared" si="149"/>
        <v>1294362.4052825577</v>
      </c>
      <c r="AJ234" s="4">
        <f t="shared" si="156"/>
        <v>1297243.803767099</v>
      </c>
      <c r="AK234" s="27"/>
      <c r="AL234">
        <f t="shared" si="142"/>
        <v>223</v>
      </c>
      <c r="AM234" s="4"/>
      <c r="AN234" s="4"/>
      <c r="AO234" s="4">
        <f t="shared" si="169"/>
        <v>4.1491545737472384</v>
      </c>
      <c r="AP234" s="4">
        <f t="shared" si="169"/>
        <v>0</v>
      </c>
      <c r="AQ234" s="4">
        <f t="shared" si="169"/>
        <v>0</v>
      </c>
      <c r="AR234" s="4">
        <f t="shared" si="169"/>
        <v>0</v>
      </c>
      <c r="AS234" s="4">
        <f t="shared" si="169"/>
        <v>0</v>
      </c>
      <c r="AT234" s="4">
        <f t="shared" si="169"/>
        <v>0</v>
      </c>
      <c r="AU234" s="4">
        <f t="shared" si="169"/>
        <v>0</v>
      </c>
      <c r="AV234" s="4">
        <f t="shared" si="169"/>
        <v>0</v>
      </c>
      <c r="AW234" s="4">
        <f t="shared" si="169"/>
        <v>0</v>
      </c>
      <c r="AX234" s="4">
        <f t="shared" si="169"/>
        <v>0</v>
      </c>
      <c r="AY234" s="4">
        <f t="shared" si="169"/>
        <v>0</v>
      </c>
      <c r="AZ234" s="4">
        <f t="shared" si="169"/>
        <v>0</v>
      </c>
      <c r="BA234" s="4">
        <f t="shared" si="169"/>
        <v>0</v>
      </c>
      <c r="BB234" s="4">
        <f t="shared" si="169"/>
        <v>0</v>
      </c>
      <c r="BC234" s="4">
        <f t="shared" si="169"/>
        <v>0</v>
      </c>
      <c r="BD234" s="4">
        <f t="shared" si="169"/>
        <v>0</v>
      </c>
      <c r="BE234" s="4">
        <f t="shared" si="167"/>
        <v>0</v>
      </c>
      <c r="BF234" s="4">
        <f t="shared" si="167"/>
        <v>0</v>
      </c>
      <c r="BG234" s="4">
        <f t="shared" si="167"/>
        <v>0</v>
      </c>
      <c r="BH234" s="4">
        <f t="shared" si="167"/>
        <v>0</v>
      </c>
      <c r="BI234" s="4">
        <f t="shared" si="167"/>
        <v>0</v>
      </c>
      <c r="BJ234" s="4">
        <f t="shared" si="160"/>
        <v>4.1491545737472384</v>
      </c>
      <c r="BK234" s="4">
        <f t="shared" si="157"/>
        <v>82798.69056520125</v>
      </c>
      <c r="BL234" s="4">
        <f t="shared" si="164"/>
        <v>1.000440724230552</v>
      </c>
      <c r="BM234" s="4">
        <f t="shared" si="151"/>
        <v>1380042.4943323003</v>
      </c>
      <c r="BN234" s="18">
        <f t="shared" si="165"/>
        <v>1.0004098940797361</v>
      </c>
      <c r="BO234" s="4">
        <f t="shared" si="152"/>
        <v>5.999720364064685</v>
      </c>
      <c r="BP234" s="27"/>
      <c r="BQ234" s="4">
        <f>I234+AJ234+BK234+SUM(J$11:J234)</f>
        <v>4999999.9999999991</v>
      </c>
      <c r="BR234" s="27"/>
      <c r="BS234">
        <f t="shared" si="144"/>
        <v>223</v>
      </c>
      <c r="BT234" s="11">
        <f t="shared" si="145"/>
        <v>0.46387771048778448</v>
      </c>
      <c r="BU234" s="9">
        <f t="shared" si="171"/>
        <v>4.4753700775765362</v>
      </c>
      <c r="BV234" s="9">
        <f t="shared" si="171"/>
        <v>4.5230457617050028</v>
      </c>
      <c r="BW234" s="9">
        <f t="shared" si="171"/>
        <v>4.8629725954204233</v>
      </c>
      <c r="BX234" s="9">
        <f t="shared" si="170"/>
        <v>5.2284032779822818</v>
      </c>
      <c r="BY234" s="9">
        <f t="shared" si="170"/>
        <v>5.6212445653414873</v>
      </c>
      <c r="BZ234" s="9">
        <f t="shared" si="170"/>
        <v>6.0435447182987883</v>
      </c>
      <c r="CA234" s="9">
        <f t="shared" si="170"/>
        <v>6.4975038397196574</v>
      </c>
      <c r="CB234" s="9">
        <f t="shared" si="170"/>
        <v>6.9854849411503679</v>
      </c>
      <c r="CC234" s="9">
        <f t="shared" si="170"/>
        <v>7.5100257862214903</v>
      </c>
      <c r="CD234" s="9">
        <f t="shared" si="139"/>
        <v>8.073851560639465</v>
      </c>
      <c r="CE234" s="9">
        <f t="shared" si="139"/>
        <v>0</v>
      </c>
      <c r="CF234" s="9">
        <f t="shared" si="139"/>
        <v>0</v>
      </c>
      <c r="CG234" s="9">
        <f t="shared" si="139"/>
        <v>0</v>
      </c>
      <c r="CH234" s="9">
        <f t="shared" si="139"/>
        <v>0</v>
      </c>
      <c r="CI234" s="9">
        <f t="shared" si="134"/>
        <v>0</v>
      </c>
      <c r="CJ234" s="9">
        <f t="shared" si="134"/>
        <v>0</v>
      </c>
      <c r="CK234" s="9">
        <f t="shared" si="134"/>
        <v>0</v>
      </c>
      <c r="CL234" s="9">
        <f t="shared" si="134"/>
        <v>0</v>
      </c>
      <c r="CM234" s="9">
        <f t="shared" si="134"/>
        <v>0</v>
      </c>
      <c r="CN234" s="9">
        <f t="shared" si="133"/>
        <v>0</v>
      </c>
      <c r="CO234" s="9">
        <f t="shared" si="133"/>
        <v>0</v>
      </c>
      <c r="CP234" s="9">
        <f t="shared" si="133"/>
        <v>0</v>
      </c>
      <c r="CQ234" s="9">
        <f t="shared" si="163"/>
        <v>59.821447124055496</v>
      </c>
      <c r="CR234" s="27"/>
    </row>
    <row r="235" spans="2:96" x14ac:dyDescent="0.2">
      <c r="B235" s="1">
        <f t="shared" si="158"/>
        <v>44084</v>
      </c>
      <c r="C235" s="8">
        <f t="shared" si="153"/>
        <v>32</v>
      </c>
      <c r="D235">
        <f t="shared" si="161"/>
        <v>224</v>
      </c>
      <c r="E235" s="14">
        <f t="shared" si="159"/>
        <v>0.15</v>
      </c>
      <c r="F235" s="3">
        <f t="shared" si="154"/>
        <v>2.8576511180631639</v>
      </c>
      <c r="G235" s="3">
        <f t="shared" si="146"/>
        <v>1.4189999999999996</v>
      </c>
      <c r="H235" s="27"/>
      <c r="I235" s="4">
        <f t="shared" si="155"/>
        <v>1122375.2971961487</v>
      </c>
      <c r="J235" s="4"/>
      <c r="K235" s="4">
        <f t="shared" si="147"/>
        <v>1380102.3157794231</v>
      </c>
      <c r="L235" s="4">
        <f t="shared" si="172"/>
        <v>1.0003812191766153</v>
      </c>
      <c r="N235" s="4">
        <f t="shared" si="162"/>
        <v>59.821447124055496</v>
      </c>
      <c r="O235" s="4">
        <f t="shared" si="168"/>
        <v>60.459150875465127</v>
      </c>
      <c r="P235" s="4">
        <f t="shared" si="168"/>
        <v>65.003421655373401</v>
      </c>
      <c r="Q235" s="4">
        <f t="shared" si="168"/>
        <v>69.888715430435738</v>
      </c>
      <c r="R235" s="4">
        <f t="shared" si="168"/>
        <v>75.140540416487838</v>
      </c>
      <c r="S235" s="4">
        <f t="shared" si="168"/>
        <v>80.786299754599</v>
      </c>
      <c r="T235" s="4">
        <f t="shared" si="168"/>
        <v>86.855430237476156</v>
      </c>
      <c r="U235" s="4">
        <f t="shared" si="168"/>
        <v>93.379550871820555</v>
      </c>
      <c r="V235" s="4">
        <f t="shared" si="168"/>
        <v>100.39262192334949</v>
      </c>
      <c r="W235" s="4">
        <f t="shared" si="168"/>
        <v>107.93111512549895</v>
      </c>
      <c r="X235" s="4">
        <f t="shared" si="168"/>
        <v>116.03419576752262</v>
      </c>
      <c r="Y235" s="4">
        <f t="shared" si="168"/>
        <v>124.74391741250332</v>
      </c>
      <c r="Z235" s="4">
        <f t="shared" si="168"/>
        <v>134.10543003032876</v>
      </c>
      <c r="AA235" s="4">
        <f t="shared" si="168"/>
        <v>144.16720236450413</v>
      </c>
      <c r="AB235" s="4">
        <f t="shared" si="168"/>
        <v>154.98125938424053</v>
      </c>
      <c r="AC235" s="4">
        <f t="shared" si="168"/>
        <v>166.60343570391032</v>
      </c>
      <c r="AD235" s="4">
        <f t="shared" ref="AD235:AH250" si="173">AC234*(1-AC$6)</f>
        <v>179.09364587992286</v>
      </c>
      <c r="AE235" s="4">
        <f t="shared" si="173"/>
        <v>192.51617251940954</v>
      </c>
      <c r="AF235" s="4">
        <f t="shared" si="173"/>
        <v>206.93997315472194</v>
      </c>
      <c r="AG235" s="4">
        <f t="shared" si="173"/>
        <v>222.43900685133059</v>
      </c>
      <c r="AH235" s="4">
        <f t="shared" si="173"/>
        <v>239.09258152275527</v>
      </c>
      <c r="AI235" s="4">
        <f t="shared" si="149"/>
        <v>1294619.3910054807</v>
      </c>
      <c r="AJ235" s="4">
        <f t="shared" si="156"/>
        <v>1297299.7661194864</v>
      </c>
      <c r="AK235" s="27"/>
      <c r="AL235">
        <f t="shared" si="142"/>
        <v>224</v>
      </c>
      <c r="AM235" s="4"/>
      <c r="AN235" s="4"/>
      <c r="AO235" s="4">
        <f t="shared" si="169"/>
        <v>3.8590947367318167</v>
      </c>
      <c r="AP235" s="4">
        <f t="shared" si="169"/>
        <v>0</v>
      </c>
      <c r="AQ235" s="4">
        <f t="shared" si="169"/>
        <v>0</v>
      </c>
      <c r="AR235" s="4">
        <f t="shared" si="169"/>
        <v>0</v>
      </c>
      <c r="AS235" s="4">
        <f t="shared" si="169"/>
        <v>0</v>
      </c>
      <c r="AT235" s="4">
        <f t="shared" si="169"/>
        <v>0</v>
      </c>
      <c r="AU235" s="4">
        <f t="shared" si="169"/>
        <v>0</v>
      </c>
      <c r="AV235" s="4">
        <f t="shared" si="169"/>
        <v>0</v>
      </c>
      <c r="AW235" s="4">
        <f t="shared" si="169"/>
        <v>0</v>
      </c>
      <c r="AX235" s="4">
        <f t="shared" si="169"/>
        <v>0</v>
      </c>
      <c r="AY235" s="4">
        <f t="shared" si="169"/>
        <v>0</v>
      </c>
      <c r="AZ235" s="4">
        <f t="shared" si="169"/>
        <v>0</v>
      </c>
      <c r="BA235" s="4">
        <f t="shared" si="169"/>
        <v>0</v>
      </c>
      <c r="BB235" s="4">
        <f t="shared" si="169"/>
        <v>0</v>
      </c>
      <c r="BC235" s="4">
        <f t="shared" si="169"/>
        <v>0</v>
      </c>
      <c r="BD235" s="4">
        <f t="shared" ref="BD235:BI250" si="174">AC234*BC$8</f>
        <v>0</v>
      </c>
      <c r="BE235" s="4">
        <f t="shared" si="174"/>
        <v>0</v>
      </c>
      <c r="BF235" s="4">
        <f t="shared" si="174"/>
        <v>0</v>
      </c>
      <c r="BG235" s="4">
        <f t="shared" si="174"/>
        <v>0</v>
      </c>
      <c r="BH235" s="4">
        <f t="shared" si="174"/>
        <v>0</v>
      </c>
      <c r="BI235" s="4">
        <f t="shared" si="174"/>
        <v>0</v>
      </c>
      <c r="BJ235" s="4">
        <f t="shared" si="160"/>
        <v>3.8590947367318167</v>
      </c>
      <c r="BK235" s="4">
        <f t="shared" si="157"/>
        <v>82802.549659937984</v>
      </c>
      <c r="BL235" s="4">
        <f t="shared" si="164"/>
        <v>1.0004098940797364</v>
      </c>
      <c r="BM235" s="4">
        <f t="shared" si="151"/>
        <v>1380102.3157794245</v>
      </c>
      <c r="BN235" s="18">
        <f t="shared" si="165"/>
        <v>1.0003812191766157</v>
      </c>
      <c r="BO235" s="4">
        <f t="shared" si="152"/>
        <v>5.9997399260340014</v>
      </c>
      <c r="BP235" s="27"/>
      <c r="BQ235" s="4">
        <f>I235+AJ235+BK235+SUM(J$11:J235)</f>
        <v>4999999.9999999991</v>
      </c>
      <c r="BR235" s="27"/>
      <c r="BS235">
        <f t="shared" si="144"/>
        <v>224</v>
      </c>
      <c r="BT235" s="11">
        <f t="shared" si="145"/>
        <v>0.46385372739188335</v>
      </c>
      <c r="BU235" s="9">
        <f t="shared" si="171"/>
        <v>4.1622601839704405</v>
      </c>
      <c r="BV235" s="9">
        <f t="shared" si="171"/>
        <v>4.2066303732799115</v>
      </c>
      <c r="BW235" s="9">
        <f t="shared" si="171"/>
        <v>4.5228119142106831</v>
      </c>
      <c r="BX235" s="9">
        <f t="shared" si="170"/>
        <v>4.8627211732557374</v>
      </c>
      <c r="BY235" s="9">
        <f t="shared" si="170"/>
        <v>5.228132962564251</v>
      </c>
      <c r="BZ235" s="9">
        <f t="shared" si="170"/>
        <v>5.6209539395053101</v>
      </c>
      <c r="CA235" s="9">
        <f t="shared" si="170"/>
        <v>6.0432322589818508</v>
      </c>
      <c r="CB235" s="9">
        <f t="shared" si="170"/>
        <v>6.4971679101110933</v>
      </c>
      <c r="CC235" s="9">
        <f t="shared" si="170"/>
        <v>6.9851237822684649</v>
      </c>
      <c r="CD235" s="9">
        <f t="shared" si="139"/>
        <v>7.5096375078787752</v>
      </c>
      <c r="CE235" s="9">
        <f t="shared" si="139"/>
        <v>0</v>
      </c>
      <c r="CF235" s="9">
        <f t="shared" si="139"/>
        <v>0</v>
      </c>
      <c r="CG235" s="9">
        <f t="shared" si="139"/>
        <v>0</v>
      </c>
      <c r="CH235" s="9">
        <f t="shared" si="139"/>
        <v>0</v>
      </c>
      <c r="CI235" s="9">
        <f t="shared" si="134"/>
        <v>0</v>
      </c>
      <c r="CJ235" s="9">
        <f t="shared" si="134"/>
        <v>0</v>
      </c>
      <c r="CK235" s="9">
        <f t="shared" si="134"/>
        <v>0</v>
      </c>
      <c r="CL235" s="9">
        <f t="shared" si="134"/>
        <v>0</v>
      </c>
      <c r="CM235" s="9">
        <f t="shared" si="134"/>
        <v>0</v>
      </c>
      <c r="CN235" s="9">
        <f t="shared" si="133"/>
        <v>0</v>
      </c>
      <c r="CO235" s="9">
        <f t="shared" si="133"/>
        <v>0</v>
      </c>
      <c r="CP235" s="9">
        <f t="shared" si="133"/>
        <v>0</v>
      </c>
      <c r="CQ235" s="9">
        <f t="shared" si="163"/>
        <v>55.638672006026525</v>
      </c>
      <c r="CR235" s="27"/>
    </row>
    <row r="236" spans="2:96" x14ac:dyDescent="0.2">
      <c r="B236" s="1">
        <f t="shared" si="158"/>
        <v>44085</v>
      </c>
      <c r="C236" s="8">
        <f t="shared" si="153"/>
        <v>32.142857142857146</v>
      </c>
      <c r="D236">
        <f t="shared" si="161"/>
        <v>225</v>
      </c>
      <c r="E236" s="14">
        <f t="shared" si="159"/>
        <v>0.15</v>
      </c>
      <c r="F236" s="3">
        <f t="shared" si="154"/>
        <v>2.8576511180631639</v>
      </c>
      <c r="G236" s="3">
        <f t="shared" si="146"/>
        <v>1.4189999999999996</v>
      </c>
      <c r="H236" s="27"/>
      <c r="I236" s="4">
        <f t="shared" si="155"/>
        <v>1122319.6585241426</v>
      </c>
      <c r="J236" s="4"/>
      <c r="K236" s="4">
        <f t="shared" si="147"/>
        <v>1380157.9544514292</v>
      </c>
      <c r="L236" s="4">
        <f t="shared" si="172"/>
        <v>1.0003545490464805</v>
      </c>
      <c r="N236" s="4">
        <f t="shared" si="162"/>
        <v>55.638672006026525</v>
      </c>
      <c r="O236" s="4">
        <f t="shared" ref="O236:AD251" si="175">N235*(1-N$6)</f>
        <v>56.232160296612165</v>
      </c>
      <c r="P236" s="4">
        <f t="shared" si="175"/>
        <v>60.459150875465127</v>
      </c>
      <c r="Q236" s="4">
        <f t="shared" si="175"/>
        <v>65.003421655373401</v>
      </c>
      <c r="R236" s="4">
        <f t="shared" si="175"/>
        <v>69.888715430435738</v>
      </c>
      <c r="S236" s="4">
        <f t="shared" si="175"/>
        <v>75.140540416487838</v>
      </c>
      <c r="T236" s="4">
        <f t="shared" si="175"/>
        <v>80.786299754599</v>
      </c>
      <c r="U236" s="4">
        <f t="shared" si="175"/>
        <v>86.855430237476156</v>
      </c>
      <c r="V236" s="4">
        <f t="shared" si="175"/>
        <v>93.379550871820555</v>
      </c>
      <c r="W236" s="4">
        <f t="shared" si="175"/>
        <v>100.39262192334949</v>
      </c>
      <c r="X236" s="4">
        <f t="shared" si="175"/>
        <v>107.93111512549895</v>
      </c>
      <c r="Y236" s="4">
        <f t="shared" si="175"/>
        <v>116.03419576752262</v>
      </c>
      <c r="Z236" s="4">
        <f t="shared" si="175"/>
        <v>124.74391741250332</v>
      </c>
      <c r="AA236" s="4">
        <f t="shared" si="175"/>
        <v>134.10543003032876</v>
      </c>
      <c r="AB236" s="4">
        <f t="shared" si="175"/>
        <v>144.16720236450413</v>
      </c>
      <c r="AC236" s="4">
        <f t="shared" si="175"/>
        <v>154.98125938424053</v>
      </c>
      <c r="AD236" s="4">
        <f t="shared" si="175"/>
        <v>166.60343570391032</v>
      </c>
      <c r="AE236" s="4">
        <f t="shared" si="173"/>
        <v>179.09364587992286</v>
      </c>
      <c r="AF236" s="4">
        <f t="shared" si="173"/>
        <v>192.51617251940954</v>
      </c>
      <c r="AG236" s="4">
        <f t="shared" si="173"/>
        <v>206.93997315472194</v>
      </c>
      <c r="AH236" s="4">
        <f t="shared" si="173"/>
        <v>222.43900685133059</v>
      </c>
      <c r="AI236" s="4">
        <f t="shared" si="149"/>
        <v>1294858.4835870033</v>
      </c>
      <c r="AJ236" s="4">
        <f t="shared" si="156"/>
        <v>1297351.8155046648</v>
      </c>
      <c r="AK236" s="27"/>
      <c r="AL236">
        <f t="shared" si="142"/>
        <v>225</v>
      </c>
      <c r="AM236" s="4"/>
      <c r="AN236" s="4"/>
      <c r="AO236" s="4">
        <f t="shared" ref="AO236:BD251" si="176">N235*AN$8</f>
        <v>3.5892868274433298</v>
      </c>
      <c r="AP236" s="4">
        <f t="shared" si="176"/>
        <v>0</v>
      </c>
      <c r="AQ236" s="4">
        <f t="shared" si="176"/>
        <v>0</v>
      </c>
      <c r="AR236" s="4">
        <f t="shared" si="176"/>
        <v>0</v>
      </c>
      <c r="AS236" s="4">
        <f t="shared" si="176"/>
        <v>0</v>
      </c>
      <c r="AT236" s="4">
        <f t="shared" si="176"/>
        <v>0</v>
      </c>
      <c r="AU236" s="4">
        <f t="shared" si="176"/>
        <v>0</v>
      </c>
      <c r="AV236" s="4">
        <f t="shared" si="176"/>
        <v>0</v>
      </c>
      <c r="AW236" s="4">
        <f t="shared" si="176"/>
        <v>0</v>
      </c>
      <c r="AX236" s="4">
        <f t="shared" si="176"/>
        <v>0</v>
      </c>
      <c r="AY236" s="4">
        <f t="shared" si="176"/>
        <v>0</v>
      </c>
      <c r="AZ236" s="4">
        <f t="shared" si="176"/>
        <v>0</v>
      </c>
      <c r="BA236" s="4">
        <f t="shared" si="176"/>
        <v>0</v>
      </c>
      <c r="BB236" s="4">
        <f t="shared" si="176"/>
        <v>0</v>
      </c>
      <c r="BC236" s="4">
        <f t="shared" si="176"/>
        <v>0</v>
      </c>
      <c r="BD236" s="4">
        <f t="shared" si="176"/>
        <v>0</v>
      </c>
      <c r="BE236" s="4">
        <f t="shared" si="174"/>
        <v>0</v>
      </c>
      <c r="BF236" s="4">
        <f t="shared" si="174"/>
        <v>0</v>
      </c>
      <c r="BG236" s="4">
        <f t="shared" si="174"/>
        <v>0</v>
      </c>
      <c r="BH236" s="4">
        <f t="shared" si="174"/>
        <v>0</v>
      </c>
      <c r="BI236" s="4">
        <f t="shared" si="174"/>
        <v>0</v>
      </c>
      <c r="BJ236" s="4">
        <f t="shared" si="160"/>
        <v>3.5892868274433298</v>
      </c>
      <c r="BK236" s="4">
        <f t="shared" si="157"/>
        <v>82806.138946765423</v>
      </c>
      <c r="BL236" s="4">
        <f t="shared" si="164"/>
        <v>1.0003812191766157</v>
      </c>
      <c r="BM236" s="4">
        <f t="shared" si="151"/>
        <v>1380157.9544514301</v>
      </c>
      <c r="BN236" s="18">
        <f t="shared" si="165"/>
        <v>1.0003545490464805</v>
      </c>
      <c r="BO236" s="4">
        <f t="shared" si="152"/>
        <v>5.9997581204158834</v>
      </c>
      <c r="BP236" s="27"/>
      <c r="BQ236" s="4">
        <f>I236+AJ236+BK236+SUM(J$11:J236)</f>
        <v>4999999.9999999981</v>
      </c>
      <c r="BR236" s="27"/>
      <c r="BS236">
        <f t="shared" si="144"/>
        <v>225</v>
      </c>
      <c r="BT236" s="11">
        <f t="shared" si="145"/>
        <v>0.46383142115382103</v>
      </c>
      <c r="BU236" s="9">
        <f t="shared" si="171"/>
        <v>3.8710446461499899</v>
      </c>
      <c r="BV236" s="9">
        <f t="shared" si="171"/>
        <v>3.9123364237390637</v>
      </c>
      <c r="BW236" s="9">
        <f t="shared" si="171"/>
        <v>4.206428080848041</v>
      </c>
      <c r="BX236" s="9">
        <f t="shared" si="170"/>
        <v>4.5225944169409367</v>
      </c>
      <c r="BY236" s="9">
        <f t="shared" si="170"/>
        <v>4.8624873301070979</v>
      </c>
      <c r="BZ236" s="9">
        <f t="shared" si="170"/>
        <v>5.2278815471468523</v>
      </c>
      <c r="CA236" s="9">
        <f t="shared" si="170"/>
        <v>5.6206836337401356</v>
      </c>
      <c r="CB236" s="9">
        <f t="shared" si="170"/>
        <v>6.0429416462962688</v>
      </c>
      <c r="CC236" s="9">
        <f t="shared" si="170"/>
        <v>6.4968554681373076</v>
      </c>
      <c r="CD236" s="9">
        <f t="shared" si="139"/>
        <v>6.9847878750098165</v>
      </c>
      <c r="CE236" s="9">
        <f t="shared" si="139"/>
        <v>0</v>
      </c>
      <c r="CF236" s="9">
        <f t="shared" si="139"/>
        <v>0</v>
      </c>
      <c r="CG236" s="9">
        <f t="shared" si="139"/>
        <v>0</v>
      </c>
      <c r="CH236" s="9">
        <f t="shared" si="139"/>
        <v>0</v>
      </c>
      <c r="CI236" s="9">
        <f t="shared" si="139"/>
        <v>0</v>
      </c>
      <c r="CJ236" s="9">
        <f t="shared" si="139"/>
        <v>0</v>
      </c>
      <c r="CK236" s="9">
        <f t="shared" si="139"/>
        <v>0</v>
      </c>
      <c r="CL236" s="9">
        <f t="shared" si="139"/>
        <v>0</v>
      </c>
      <c r="CM236" s="9">
        <f t="shared" si="139"/>
        <v>0</v>
      </c>
      <c r="CN236" s="9">
        <f t="shared" si="133"/>
        <v>0</v>
      </c>
      <c r="CO236" s="9">
        <f t="shared" si="133"/>
        <v>0</v>
      </c>
      <c r="CP236" s="9">
        <f t="shared" si="133"/>
        <v>0</v>
      </c>
      <c r="CQ236" s="9">
        <f t="shared" si="163"/>
        <v>51.748041068115505</v>
      </c>
      <c r="CR236" s="27"/>
    </row>
    <row r="237" spans="2:96" x14ac:dyDescent="0.2">
      <c r="B237" s="1">
        <f t="shared" si="158"/>
        <v>44086</v>
      </c>
      <c r="C237" s="8">
        <f t="shared" si="153"/>
        <v>32.285714285714285</v>
      </c>
      <c r="D237">
        <f t="shared" si="161"/>
        <v>226</v>
      </c>
      <c r="E237" s="14">
        <f t="shared" si="159"/>
        <v>0.15</v>
      </c>
      <c r="F237" s="3">
        <f t="shared" si="154"/>
        <v>2.8576511180631639</v>
      </c>
      <c r="G237" s="3">
        <f t="shared" si="146"/>
        <v>1.4189999999999996</v>
      </c>
      <c r="H237" s="27"/>
      <c r="I237" s="4">
        <f t="shared" si="155"/>
        <v>1122267.9104830744</v>
      </c>
      <c r="J237" s="4"/>
      <c r="K237" s="4">
        <f t="shared" si="147"/>
        <v>1380209.7024924974</v>
      </c>
      <c r="L237" s="4">
        <f t="shared" si="172"/>
        <v>1.0003297436944458</v>
      </c>
      <c r="N237" s="4">
        <f t="shared" si="162"/>
        <v>51.748041068115505</v>
      </c>
      <c r="O237" s="4">
        <f t="shared" si="175"/>
        <v>52.300351685664928</v>
      </c>
      <c r="P237" s="4">
        <f t="shared" si="175"/>
        <v>56.232160296612165</v>
      </c>
      <c r="Q237" s="4">
        <f t="shared" si="175"/>
        <v>60.459150875465127</v>
      </c>
      <c r="R237" s="4">
        <f t="shared" si="175"/>
        <v>65.003421655373401</v>
      </c>
      <c r="S237" s="4">
        <f t="shared" si="175"/>
        <v>69.888715430435738</v>
      </c>
      <c r="T237" s="4">
        <f t="shared" si="175"/>
        <v>75.140540416487838</v>
      </c>
      <c r="U237" s="4">
        <f t="shared" si="175"/>
        <v>80.786299754599</v>
      </c>
      <c r="V237" s="4">
        <f t="shared" si="175"/>
        <v>86.855430237476156</v>
      </c>
      <c r="W237" s="4">
        <f t="shared" si="175"/>
        <v>93.379550871820555</v>
      </c>
      <c r="X237" s="4">
        <f t="shared" si="175"/>
        <v>100.39262192334949</v>
      </c>
      <c r="Y237" s="4">
        <f t="shared" si="175"/>
        <v>107.93111512549895</v>
      </c>
      <c r="Z237" s="4">
        <f t="shared" si="175"/>
        <v>116.03419576752262</v>
      </c>
      <c r="AA237" s="4">
        <f t="shared" si="175"/>
        <v>124.74391741250332</v>
      </c>
      <c r="AB237" s="4">
        <f t="shared" si="175"/>
        <v>134.10543003032876</v>
      </c>
      <c r="AC237" s="4">
        <f t="shared" si="175"/>
        <v>144.16720236450413</v>
      </c>
      <c r="AD237" s="4">
        <f t="shared" si="175"/>
        <v>154.98125938424053</v>
      </c>
      <c r="AE237" s="4">
        <f t="shared" si="173"/>
        <v>166.60343570391032</v>
      </c>
      <c r="AF237" s="4">
        <f t="shared" si="173"/>
        <v>179.09364587992286</v>
      </c>
      <c r="AG237" s="4">
        <f t="shared" si="173"/>
        <v>192.51617251940954</v>
      </c>
      <c r="AH237" s="4">
        <f t="shared" si="173"/>
        <v>206.93997315472194</v>
      </c>
      <c r="AI237" s="4">
        <f t="shared" si="149"/>
        <v>1295080.9225938546</v>
      </c>
      <c r="AJ237" s="4">
        <f t="shared" si="156"/>
        <v>1297400.2252254125</v>
      </c>
      <c r="AK237" s="27"/>
      <c r="AL237">
        <f t="shared" si="142"/>
        <v>226</v>
      </c>
      <c r="AM237" s="4"/>
      <c r="AN237" s="4"/>
      <c r="AO237" s="4">
        <f t="shared" si="176"/>
        <v>3.3383203203615914</v>
      </c>
      <c r="AP237" s="4">
        <f t="shared" si="176"/>
        <v>0</v>
      </c>
      <c r="AQ237" s="4">
        <f t="shared" si="176"/>
        <v>0</v>
      </c>
      <c r="AR237" s="4">
        <f t="shared" si="176"/>
        <v>0</v>
      </c>
      <c r="AS237" s="4">
        <f t="shared" si="176"/>
        <v>0</v>
      </c>
      <c r="AT237" s="4">
        <f t="shared" si="176"/>
        <v>0</v>
      </c>
      <c r="AU237" s="4">
        <f t="shared" si="176"/>
        <v>0</v>
      </c>
      <c r="AV237" s="4">
        <f t="shared" si="176"/>
        <v>0</v>
      </c>
      <c r="AW237" s="4">
        <f t="shared" si="176"/>
        <v>0</v>
      </c>
      <c r="AX237" s="4">
        <f t="shared" si="176"/>
        <v>0</v>
      </c>
      <c r="AY237" s="4">
        <f t="shared" si="176"/>
        <v>0</v>
      </c>
      <c r="AZ237" s="4">
        <f t="shared" si="176"/>
        <v>0</v>
      </c>
      <c r="BA237" s="4">
        <f t="shared" si="176"/>
        <v>0</v>
      </c>
      <c r="BB237" s="4">
        <f t="shared" si="176"/>
        <v>0</v>
      </c>
      <c r="BC237" s="4">
        <f t="shared" si="176"/>
        <v>0</v>
      </c>
      <c r="BD237" s="4">
        <f t="shared" si="176"/>
        <v>0</v>
      </c>
      <c r="BE237" s="4">
        <f t="shared" si="174"/>
        <v>0</v>
      </c>
      <c r="BF237" s="4">
        <f t="shared" si="174"/>
        <v>0</v>
      </c>
      <c r="BG237" s="4">
        <f t="shared" si="174"/>
        <v>0</v>
      </c>
      <c r="BH237" s="4">
        <f t="shared" si="174"/>
        <v>0</v>
      </c>
      <c r="BI237" s="4">
        <f t="shared" si="174"/>
        <v>0</v>
      </c>
      <c r="BJ237" s="4">
        <f t="shared" si="160"/>
        <v>3.3383203203615914</v>
      </c>
      <c r="BK237" s="4">
        <f t="shared" si="157"/>
        <v>82809.477267085778</v>
      </c>
      <c r="BL237" s="4">
        <f t="shared" si="164"/>
        <v>1.0003545490464805</v>
      </c>
      <c r="BM237" s="4">
        <f t="shared" si="151"/>
        <v>1380209.7024924983</v>
      </c>
      <c r="BN237" s="18">
        <f t="shared" si="165"/>
        <v>1.0003297436944456</v>
      </c>
      <c r="BO237" s="4">
        <f t="shared" si="152"/>
        <v>5.9997750427012271</v>
      </c>
      <c r="BP237" s="27"/>
      <c r="BQ237" s="4">
        <f>I237+AJ237+BK237+SUM(J$11:J237)</f>
        <v>4999999.9999999981</v>
      </c>
      <c r="BR237" s="27"/>
      <c r="BS237">
        <f t="shared" si="144"/>
        <v>226</v>
      </c>
      <c r="BT237" s="11">
        <f t="shared" si="145"/>
        <v>0.46381067466281722</v>
      </c>
      <c r="BU237" s="9">
        <f t="shared" si="171"/>
        <v>3.6001940760422735</v>
      </c>
      <c r="BV237" s="9">
        <f t="shared" si="171"/>
        <v>3.6386192100646291</v>
      </c>
      <c r="BW237" s="9">
        <f t="shared" si="171"/>
        <v>3.9121614307379056</v>
      </c>
      <c r="BX237" s="9">
        <f t="shared" si="170"/>
        <v>4.2062399335635803</v>
      </c>
      <c r="BY237" s="9">
        <f t="shared" si="170"/>
        <v>4.5223921280055484</v>
      </c>
      <c r="BZ237" s="9">
        <f t="shared" si="170"/>
        <v>4.8622698382662062</v>
      </c>
      <c r="CA237" s="9">
        <f t="shared" si="170"/>
        <v>5.2276477117649867</v>
      </c>
      <c r="CB237" s="9">
        <f t="shared" si="170"/>
        <v>5.6204322289039714</v>
      </c>
      <c r="CC237" s="9">
        <f t="shared" si="170"/>
        <v>6.04267135448596</v>
      </c>
      <c r="CD237" s="9">
        <f t="shared" si="139"/>
        <v>6.496564873435493</v>
      </c>
      <c r="CE237" s="9">
        <f t="shared" si="139"/>
        <v>0</v>
      </c>
      <c r="CF237" s="9">
        <f t="shared" si="139"/>
        <v>0</v>
      </c>
      <c r="CG237" s="9">
        <f t="shared" si="139"/>
        <v>0</v>
      </c>
      <c r="CH237" s="9">
        <f t="shared" si="139"/>
        <v>0</v>
      </c>
      <c r="CI237" s="9">
        <f t="shared" si="139"/>
        <v>0</v>
      </c>
      <c r="CJ237" s="9">
        <f t="shared" si="139"/>
        <v>0</v>
      </c>
      <c r="CK237" s="9">
        <f t="shared" si="139"/>
        <v>0</v>
      </c>
      <c r="CL237" s="9">
        <f t="shared" si="139"/>
        <v>0</v>
      </c>
      <c r="CM237" s="9">
        <f t="shared" si="139"/>
        <v>0</v>
      </c>
      <c r="CN237" s="9">
        <f t="shared" si="133"/>
        <v>0</v>
      </c>
      <c r="CO237" s="9">
        <f t="shared" si="133"/>
        <v>0</v>
      </c>
      <c r="CP237" s="9">
        <f t="shared" si="133"/>
        <v>0</v>
      </c>
      <c r="CQ237" s="9">
        <f t="shared" si="163"/>
        <v>48.129192785270561</v>
      </c>
      <c r="CR237" s="27"/>
    </row>
    <row r="238" spans="2:96" x14ac:dyDescent="0.2">
      <c r="B238" s="1">
        <f t="shared" si="158"/>
        <v>44087</v>
      </c>
      <c r="C238" s="8">
        <f t="shared" si="153"/>
        <v>32.428571428571431</v>
      </c>
      <c r="D238">
        <f t="shared" si="161"/>
        <v>227</v>
      </c>
      <c r="E238" s="14">
        <f t="shared" si="159"/>
        <v>0.15</v>
      </c>
      <c r="F238" s="3">
        <f t="shared" si="154"/>
        <v>2.8576511180631639</v>
      </c>
      <c r="G238" s="3">
        <f t="shared" si="146"/>
        <v>1.4189999999999996</v>
      </c>
      <c r="H238" s="27"/>
      <c r="I238" s="4">
        <f t="shared" si="155"/>
        <v>1122219.781290289</v>
      </c>
      <c r="J238" s="4"/>
      <c r="K238" s="4">
        <f t="shared" si="147"/>
        <v>1380257.8316852828</v>
      </c>
      <c r="L238" s="4">
        <f t="shared" si="172"/>
        <v>1.0003066728790935</v>
      </c>
      <c r="N238" s="4">
        <f t="shared" si="162"/>
        <v>48.129192785270561</v>
      </c>
      <c r="O238" s="4">
        <f t="shared" si="175"/>
        <v>48.643158604028571</v>
      </c>
      <c r="P238" s="4">
        <f t="shared" si="175"/>
        <v>52.300351685664928</v>
      </c>
      <c r="Q238" s="4">
        <f t="shared" si="175"/>
        <v>56.232160296612165</v>
      </c>
      <c r="R238" s="4">
        <f t="shared" si="175"/>
        <v>60.459150875465127</v>
      </c>
      <c r="S238" s="4">
        <f t="shared" si="175"/>
        <v>65.003421655373401</v>
      </c>
      <c r="T238" s="4">
        <f t="shared" si="175"/>
        <v>69.888715430435738</v>
      </c>
      <c r="U238" s="4">
        <f t="shared" si="175"/>
        <v>75.140540416487838</v>
      </c>
      <c r="V238" s="4">
        <f t="shared" si="175"/>
        <v>80.786299754599</v>
      </c>
      <c r="W238" s="4">
        <f t="shared" si="175"/>
        <v>86.855430237476156</v>
      </c>
      <c r="X238" s="4">
        <f t="shared" si="175"/>
        <v>93.379550871820555</v>
      </c>
      <c r="Y238" s="4">
        <f t="shared" si="175"/>
        <v>100.39262192334949</v>
      </c>
      <c r="Z238" s="4">
        <f t="shared" si="175"/>
        <v>107.93111512549895</v>
      </c>
      <c r="AA238" s="4">
        <f t="shared" si="175"/>
        <v>116.03419576752262</v>
      </c>
      <c r="AB238" s="4">
        <f t="shared" si="175"/>
        <v>124.74391741250332</v>
      </c>
      <c r="AC238" s="4">
        <f t="shared" si="175"/>
        <v>134.10543003032876</v>
      </c>
      <c r="AD238" s="4">
        <f t="shared" si="175"/>
        <v>144.16720236450413</v>
      </c>
      <c r="AE238" s="4">
        <f t="shared" si="173"/>
        <v>154.98125938424053</v>
      </c>
      <c r="AF238" s="4">
        <f t="shared" si="173"/>
        <v>166.60343570391032</v>
      </c>
      <c r="AG238" s="4">
        <f t="shared" si="173"/>
        <v>179.09364587992286</v>
      </c>
      <c r="AH238" s="4">
        <f t="shared" si="173"/>
        <v>192.51617251940954</v>
      </c>
      <c r="AI238" s="4">
        <f t="shared" si="149"/>
        <v>1295287.8625670094</v>
      </c>
      <c r="AJ238" s="4">
        <f t="shared" si="156"/>
        <v>1297445.2495357338</v>
      </c>
      <c r="AK238" s="27"/>
      <c r="AL238">
        <f t="shared" si="142"/>
        <v>227</v>
      </c>
      <c r="AM238" s="4"/>
      <c r="AN238" s="4"/>
      <c r="AO238" s="4">
        <f t="shared" si="176"/>
        <v>3.1048824640869301</v>
      </c>
      <c r="AP238" s="4">
        <f t="shared" si="176"/>
        <v>0</v>
      </c>
      <c r="AQ238" s="4">
        <f t="shared" si="176"/>
        <v>0</v>
      </c>
      <c r="AR238" s="4">
        <f t="shared" si="176"/>
        <v>0</v>
      </c>
      <c r="AS238" s="4">
        <f t="shared" si="176"/>
        <v>0</v>
      </c>
      <c r="AT238" s="4">
        <f t="shared" si="176"/>
        <v>0</v>
      </c>
      <c r="AU238" s="4">
        <f t="shared" si="176"/>
        <v>0</v>
      </c>
      <c r="AV238" s="4">
        <f t="shared" si="176"/>
        <v>0</v>
      </c>
      <c r="AW238" s="4">
        <f t="shared" si="176"/>
        <v>0</v>
      </c>
      <c r="AX238" s="4">
        <f t="shared" si="176"/>
        <v>0</v>
      </c>
      <c r="AY238" s="4">
        <f t="shared" si="176"/>
        <v>0</v>
      </c>
      <c r="AZ238" s="4">
        <f t="shared" si="176"/>
        <v>0</v>
      </c>
      <c r="BA238" s="4">
        <f t="shared" si="176"/>
        <v>0</v>
      </c>
      <c r="BB238" s="4">
        <f t="shared" si="176"/>
        <v>0</v>
      </c>
      <c r="BC238" s="4">
        <f t="shared" si="176"/>
        <v>0</v>
      </c>
      <c r="BD238" s="4">
        <f t="shared" si="176"/>
        <v>0</v>
      </c>
      <c r="BE238" s="4">
        <f t="shared" si="174"/>
        <v>0</v>
      </c>
      <c r="BF238" s="4">
        <f t="shared" si="174"/>
        <v>0</v>
      </c>
      <c r="BG238" s="4">
        <f t="shared" si="174"/>
        <v>0</v>
      </c>
      <c r="BH238" s="4">
        <f t="shared" si="174"/>
        <v>0</v>
      </c>
      <c r="BI238" s="4">
        <f t="shared" si="174"/>
        <v>0</v>
      </c>
      <c r="BJ238" s="4">
        <f t="shared" si="160"/>
        <v>3.1048824640869301</v>
      </c>
      <c r="BK238" s="4">
        <f t="shared" si="157"/>
        <v>82812.582149549868</v>
      </c>
      <c r="BL238" s="4">
        <f t="shared" si="164"/>
        <v>1.0003297436944458</v>
      </c>
      <c r="BM238" s="4">
        <f t="shared" si="151"/>
        <v>1380257.8316852837</v>
      </c>
      <c r="BN238" s="18">
        <f t="shared" si="165"/>
        <v>1.0003066728790935</v>
      </c>
      <c r="BO238" s="4">
        <f t="shared" si="152"/>
        <v>5.9997907817292635</v>
      </c>
      <c r="BP238" s="27"/>
      <c r="BQ238" s="4">
        <f>I238+AJ238+BK238+SUM(J$11:J238)</f>
        <v>4999999.9999999981</v>
      </c>
      <c r="BR238" s="27"/>
      <c r="BS238">
        <f t="shared" si="144"/>
        <v>227</v>
      </c>
      <c r="BT238" s="11">
        <f t="shared" si="145"/>
        <v>0.46379137896917355</v>
      </c>
      <c r="BU238" s="9">
        <f t="shared" si="171"/>
        <v>3.3482857035830746</v>
      </c>
      <c r="BV238" s="9">
        <f t="shared" si="171"/>
        <v>3.3840416409567942</v>
      </c>
      <c r="BW238" s="9">
        <f t="shared" si="171"/>
        <v>3.6384678343300916</v>
      </c>
      <c r="BX238" s="9">
        <f t="shared" si="170"/>
        <v>3.9119986749572049</v>
      </c>
      <c r="BY238" s="9">
        <f t="shared" si="170"/>
        <v>4.2060649433755932</v>
      </c>
      <c r="BZ238" s="9">
        <f t="shared" si="170"/>
        <v>4.5222039850890399</v>
      </c>
      <c r="CA238" s="9">
        <f t="shared" si="170"/>
        <v>4.862067555579892</v>
      </c>
      <c r="CB238" s="9">
        <f t="shared" si="170"/>
        <v>5.2274302284377718</v>
      </c>
      <c r="CC238" s="9">
        <f t="shared" si="170"/>
        <v>5.6201984047503712</v>
      </c>
      <c r="CD238" s="9">
        <f t="shared" si="139"/>
        <v>6.0424199641199872</v>
      </c>
      <c r="CE238" s="9">
        <f t="shared" si="139"/>
        <v>0</v>
      </c>
      <c r="CF238" s="9">
        <f t="shared" si="139"/>
        <v>0</v>
      </c>
      <c r="CG238" s="9">
        <f t="shared" si="139"/>
        <v>0</v>
      </c>
      <c r="CH238" s="9">
        <f t="shared" si="139"/>
        <v>0</v>
      </c>
      <c r="CI238" s="9">
        <f t="shared" si="139"/>
        <v>0</v>
      </c>
      <c r="CJ238" s="9">
        <f t="shared" si="139"/>
        <v>0</v>
      </c>
      <c r="CK238" s="9">
        <f t="shared" si="139"/>
        <v>0</v>
      </c>
      <c r="CL238" s="9">
        <f t="shared" si="139"/>
        <v>0</v>
      </c>
      <c r="CM238" s="9">
        <f t="shared" si="139"/>
        <v>0</v>
      </c>
      <c r="CN238" s="9">
        <f t="shared" si="133"/>
        <v>0</v>
      </c>
      <c r="CO238" s="9">
        <f t="shared" si="133"/>
        <v>0</v>
      </c>
      <c r="CP238" s="9">
        <f t="shared" si="133"/>
        <v>0</v>
      </c>
      <c r="CQ238" s="9">
        <f t="shared" si="163"/>
        <v>44.763178935179816</v>
      </c>
      <c r="CR238" s="27"/>
    </row>
    <row r="239" spans="2:96" x14ac:dyDescent="0.2">
      <c r="B239" s="1">
        <f t="shared" si="158"/>
        <v>44088</v>
      </c>
      <c r="C239" s="8">
        <f t="shared" si="153"/>
        <v>32.571428571428569</v>
      </c>
      <c r="D239">
        <f t="shared" si="161"/>
        <v>228</v>
      </c>
      <c r="E239" s="14">
        <f t="shared" si="159"/>
        <v>0.15</v>
      </c>
      <c r="F239" s="3">
        <f t="shared" si="154"/>
        <v>2.8576511180631639</v>
      </c>
      <c r="G239" s="3">
        <f t="shared" si="146"/>
        <v>1.4189999999999996</v>
      </c>
      <c r="H239" s="27"/>
      <c r="I239" s="4">
        <f t="shared" si="155"/>
        <v>1122175.0181113537</v>
      </c>
      <c r="J239" s="4"/>
      <c r="K239" s="4">
        <f t="shared" si="147"/>
        <v>1380302.594864218</v>
      </c>
      <c r="L239" s="4">
        <f t="shared" si="172"/>
        <v>1.0002852154359849</v>
      </c>
      <c r="N239" s="4">
        <f t="shared" si="162"/>
        <v>44.763178935179816</v>
      </c>
      <c r="O239" s="4">
        <f t="shared" si="175"/>
        <v>45.241441218154328</v>
      </c>
      <c r="P239" s="4">
        <f t="shared" si="175"/>
        <v>48.643158604028571</v>
      </c>
      <c r="Q239" s="4">
        <f t="shared" si="175"/>
        <v>52.300351685664928</v>
      </c>
      <c r="R239" s="4">
        <f t="shared" si="175"/>
        <v>56.232160296612165</v>
      </c>
      <c r="S239" s="4">
        <f t="shared" si="175"/>
        <v>60.459150875465127</v>
      </c>
      <c r="T239" s="4">
        <f t="shared" si="175"/>
        <v>65.003421655373401</v>
      </c>
      <c r="U239" s="4">
        <f t="shared" si="175"/>
        <v>69.888715430435738</v>
      </c>
      <c r="V239" s="4">
        <f t="shared" si="175"/>
        <v>75.140540416487838</v>
      </c>
      <c r="W239" s="4">
        <f t="shared" si="175"/>
        <v>80.786299754599</v>
      </c>
      <c r="X239" s="4">
        <f t="shared" si="175"/>
        <v>86.855430237476156</v>
      </c>
      <c r="Y239" s="4">
        <f t="shared" si="175"/>
        <v>93.379550871820555</v>
      </c>
      <c r="Z239" s="4">
        <f t="shared" si="175"/>
        <v>100.39262192334949</v>
      </c>
      <c r="AA239" s="4">
        <f t="shared" si="175"/>
        <v>107.93111512549895</v>
      </c>
      <c r="AB239" s="4">
        <f t="shared" si="175"/>
        <v>116.03419576752262</v>
      </c>
      <c r="AC239" s="4">
        <f t="shared" si="175"/>
        <v>124.74391741250332</v>
      </c>
      <c r="AD239" s="4">
        <f t="shared" si="175"/>
        <v>134.10543003032876</v>
      </c>
      <c r="AE239" s="4">
        <f t="shared" si="173"/>
        <v>144.16720236450413</v>
      </c>
      <c r="AF239" s="4">
        <f t="shared" si="173"/>
        <v>154.98125938424053</v>
      </c>
      <c r="AG239" s="4">
        <f t="shared" si="173"/>
        <v>166.60343570391032</v>
      </c>
      <c r="AH239" s="4">
        <f t="shared" si="173"/>
        <v>179.09364587992286</v>
      </c>
      <c r="AI239" s="4">
        <f t="shared" si="149"/>
        <v>1295480.3787395288</v>
      </c>
      <c r="AJ239" s="4">
        <f t="shared" si="156"/>
        <v>1297487.1249631019</v>
      </c>
      <c r="AK239" s="27"/>
      <c r="AL239">
        <f t="shared" si="142"/>
        <v>228</v>
      </c>
      <c r="AM239" s="4"/>
      <c r="AN239" s="4"/>
      <c r="AO239" s="4">
        <f t="shared" si="176"/>
        <v>2.8877515671162337</v>
      </c>
      <c r="AP239" s="4">
        <f t="shared" si="176"/>
        <v>0</v>
      </c>
      <c r="AQ239" s="4">
        <f t="shared" si="176"/>
        <v>0</v>
      </c>
      <c r="AR239" s="4">
        <f t="shared" si="176"/>
        <v>0</v>
      </c>
      <c r="AS239" s="4">
        <f t="shared" si="176"/>
        <v>0</v>
      </c>
      <c r="AT239" s="4">
        <f t="shared" si="176"/>
        <v>0</v>
      </c>
      <c r="AU239" s="4">
        <f t="shared" si="176"/>
        <v>0</v>
      </c>
      <c r="AV239" s="4">
        <f t="shared" si="176"/>
        <v>0</v>
      </c>
      <c r="AW239" s="4">
        <f t="shared" si="176"/>
        <v>0</v>
      </c>
      <c r="AX239" s="4">
        <f t="shared" si="176"/>
        <v>0</v>
      </c>
      <c r="AY239" s="4">
        <f t="shared" si="176"/>
        <v>0</v>
      </c>
      <c r="AZ239" s="4">
        <f t="shared" si="176"/>
        <v>0</v>
      </c>
      <c r="BA239" s="4">
        <f t="shared" si="176"/>
        <v>0</v>
      </c>
      <c r="BB239" s="4">
        <f t="shared" si="176"/>
        <v>0</v>
      </c>
      <c r="BC239" s="4">
        <f t="shared" si="176"/>
        <v>0</v>
      </c>
      <c r="BD239" s="4">
        <f t="shared" si="176"/>
        <v>0</v>
      </c>
      <c r="BE239" s="4">
        <f t="shared" si="174"/>
        <v>0</v>
      </c>
      <c r="BF239" s="4">
        <f t="shared" si="174"/>
        <v>0</v>
      </c>
      <c r="BG239" s="4">
        <f t="shared" si="174"/>
        <v>0</v>
      </c>
      <c r="BH239" s="4">
        <f t="shared" si="174"/>
        <v>0</v>
      </c>
      <c r="BI239" s="4">
        <f t="shared" si="174"/>
        <v>0</v>
      </c>
      <c r="BJ239" s="4">
        <f t="shared" si="160"/>
        <v>2.8877515671162337</v>
      </c>
      <c r="BK239" s="4">
        <f t="shared" si="157"/>
        <v>82815.469901116987</v>
      </c>
      <c r="BL239" s="4">
        <f t="shared" si="164"/>
        <v>1.0003066728790935</v>
      </c>
      <c r="BM239" s="4">
        <f t="shared" si="151"/>
        <v>1380302.594864219</v>
      </c>
      <c r="BN239" s="18">
        <f t="shared" si="165"/>
        <v>1.0002852154359849</v>
      </c>
      <c r="BO239" s="4">
        <f t="shared" si="152"/>
        <v>5.9998054201487312</v>
      </c>
      <c r="BP239" s="27"/>
      <c r="BQ239" s="4">
        <f>I239+AJ239+BK239+SUM(J$11:J239)</f>
        <v>4999999.9999999981</v>
      </c>
      <c r="BR239" s="27"/>
      <c r="BS239">
        <f t="shared" si="144"/>
        <v>228</v>
      </c>
      <c r="BT239" s="11">
        <f t="shared" si="145"/>
        <v>0.46377343271796734</v>
      </c>
      <c r="BU239" s="9">
        <f t="shared" si="171"/>
        <v>3.113995973120542</v>
      </c>
      <c r="BV239" s="9">
        <f t="shared" si="171"/>
        <v>3.1472667742277354</v>
      </c>
      <c r="BW239" s="9">
        <f t="shared" si="171"/>
        <v>3.3839106966052284</v>
      </c>
      <c r="BX239" s="9">
        <f t="shared" si="170"/>
        <v>3.6383270450426628</v>
      </c>
      <c r="BY239" s="9">
        <f t="shared" si="170"/>
        <v>3.9118473014860222</v>
      </c>
      <c r="BZ239" s="9">
        <f t="shared" si="170"/>
        <v>4.2059021911091943</v>
      </c>
      <c r="CA239" s="9">
        <f t="shared" si="170"/>
        <v>4.5220289999288967</v>
      </c>
      <c r="CB239" s="9">
        <f t="shared" si="170"/>
        <v>4.861879419513353</v>
      </c>
      <c r="CC239" s="9">
        <f t="shared" si="170"/>
        <v>5.2272279547856595</v>
      </c>
      <c r="CD239" s="9">
        <f t="shared" si="139"/>
        <v>5.6199809330659587</v>
      </c>
      <c r="CE239" s="9">
        <f t="shared" si="139"/>
        <v>0</v>
      </c>
      <c r="CF239" s="9">
        <f t="shared" si="139"/>
        <v>0</v>
      </c>
      <c r="CG239" s="9">
        <f t="shared" si="139"/>
        <v>0</v>
      </c>
      <c r="CH239" s="9">
        <f t="shared" si="139"/>
        <v>0</v>
      </c>
      <c r="CI239" s="9">
        <f t="shared" si="139"/>
        <v>0</v>
      </c>
      <c r="CJ239" s="9">
        <f t="shared" si="139"/>
        <v>0</v>
      </c>
      <c r="CK239" s="9">
        <f t="shared" si="139"/>
        <v>0</v>
      </c>
      <c r="CL239" s="9">
        <f t="shared" si="139"/>
        <v>0</v>
      </c>
      <c r="CM239" s="9">
        <f t="shared" si="139"/>
        <v>0</v>
      </c>
      <c r="CN239" s="9">
        <f t="shared" si="133"/>
        <v>0</v>
      </c>
      <c r="CO239" s="9">
        <f t="shared" si="133"/>
        <v>0</v>
      </c>
      <c r="CP239" s="9">
        <f t="shared" si="133"/>
        <v>0</v>
      </c>
      <c r="CQ239" s="9">
        <f t="shared" si="163"/>
        <v>41.632367288885256</v>
      </c>
      <c r="CR239" s="27"/>
    </row>
    <row r="240" spans="2:96" x14ac:dyDescent="0.2">
      <c r="B240" s="1">
        <f t="shared" si="158"/>
        <v>44089</v>
      </c>
      <c r="C240" s="8">
        <f t="shared" si="153"/>
        <v>32.714285714285715</v>
      </c>
      <c r="D240">
        <f t="shared" si="161"/>
        <v>229</v>
      </c>
      <c r="E240" s="14">
        <f t="shared" si="159"/>
        <v>0.15</v>
      </c>
      <c r="F240" s="3">
        <f t="shared" si="154"/>
        <v>2.8576511180631639</v>
      </c>
      <c r="G240" s="3">
        <f t="shared" si="146"/>
        <v>1.4189999999999996</v>
      </c>
      <c r="H240" s="27"/>
      <c r="I240" s="4">
        <f t="shared" si="155"/>
        <v>1122133.3857440648</v>
      </c>
      <c r="J240" s="4"/>
      <c r="K240" s="4">
        <f t="shared" si="147"/>
        <v>1380344.227231507</v>
      </c>
      <c r="L240" s="4">
        <f t="shared" si="172"/>
        <v>1.0002652586476823</v>
      </c>
      <c r="N240" s="4">
        <f t="shared" si="162"/>
        <v>41.632367288885256</v>
      </c>
      <c r="O240" s="4">
        <f t="shared" si="175"/>
        <v>42.077388199069027</v>
      </c>
      <c r="P240" s="4">
        <f t="shared" si="175"/>
        <v>45.241441218154328</v>
      </c>
      <c r="Q240" s="4">
        <f t="shared" si="175"/>
        <v>48.643158604028571</v>
      </c>
      <c r="R240" s="4">
        <f t="shared" si="175"/>
        <v>52.300351685664928</v>
      </c>
      <c r="S240" s="4">
        <f t="shared" si="175"/>
        <v>56.232160296612165</v>
      </c>
      <c r="T240" s="4">
        <f t="shared" si="175"/>
        <v>60.459150875465127</v>
      </c>
      <c r="U240" s="4">
        <f t="shared" si="175"/>
        <v>65.003421655373401</v>
      </c>
      <c r="V240" s="4">
        <f t="shared" si="175"/>
        <v>69.888715430435738</v>
      </c>
      <c r="W240" s="4">
        <f t="shared" si="175"/>
        <v>75.140540416487838</v>
      </c>
      <c r="X240" s="4">
        <f t="shared" si="175"/>
        <v>80.786299754599</v>
      </c>
      <c r="Y240" s="4">
        <f t="shared" si="175"/>
        <v>86.855430237476156</v>
      </c>
      <c r="Z240" s="4">
        <f t="shared" si="175"/>
        <v>93.379550871820555</v>
      </c>
      <c r="AA240" s="4">
        <f t="shared" si="175"/>
        <v>100.39262192334949</v>
      </c>
      <c r="AB240" s="4">
        <f t="shared" si="175"/>
        <v>107.93111512549895</v>
      </c>
      <c r="AC240" s="4">
        <f t="shared" si="175"/>
        <v>116.03419576752262</v>
      </c>
      <c r="AD240" s="4">
        <f t="shared" si="175"/>
        <v>124.74391741250332</v>
      </c>
      <c r="AE240" s="4">
        <f t="shared" si="173"/>
        <v>134.10543003032876</v>
      </c>
      <c r="AF240" s="4">
        <f t="shared" si="173"/>
        <v>144.16720236450413</v>
      </c>
      <c r="AG240" s="4">
        <f t="shared" si="173"/>
        <v>154.98125938424053</v>
      </c>
      <c r="AH240" s="4">
        <f t="shared" si="173"/>
        <v>166.60343570391032</v>
      </c>
      <c r="AI240" s="4">
        <f t="shared" si="149"/>
        <v>1295659.4723854088</v>
      </c>
      <c r="AJ240" s="4">
        <f t="shared" si="156"/>
        <v>1297526.0715396549</v>
      </c>
      <c r="AK240" s="27"/>
      <c r="AL240">
        <f t="shared" si="142"/>
        <v>229</v>
      </c>
      <c r="AM240" s="4"/>
      <c r="AN240" s="4"/>
      <c r="AO240" s="4">
        <f t="shared" si="176"/>
        <v>2.6857907361107887</v>
      </c>
      <c r="AP240" s="4">
        <f t="shared" si="176"/>
        <v>0</v>
      </c>
      <c r="AQ240" s="4">
        <f t="shared" si="176"/>
        <v>0</v>
      </c>
      <c r="AR240" s="4">
        <f t="shared" si="176"/>
        <v>0</v>
      </c>
      <c r="AS240" s="4">
        <f t="shared" si="176"/>
        <v>0</v>
      </c>
      <c r="AT240" s="4">
        <f t="shared" si="176"/>
        <v>0</v>
      </c>
      <c r="AU240" s="4">
        <f t="shared" si="176"/>
        <v>0</v>
      </c>
      <c r="AV240" s="4">
        <f t="shared" si="176"/>
        <v>0</v>
      </c>
      <c r="AW240" s="4">
        <f t="shared" si="176"/>
        <v>0</v>
      </c>
      <c r="AX240" s="4">
        <f t="shared" si="176"/>
        <v>0</v>
      </c>
      <c r="AY240" s="4">
        <f t="shared" si="176"/>
        <v>0</v>
      </c>
      <c r="AZ240" s="4">
        <f t="shared" si="176"/>
        <v>0</v>
      </c>
      <c r="BA240" s="4">
        <f t="shared" si="176"/>
        <v>0</v>
      </c>
      <c r="BB240" s="4">
        <f t="shared" si="176"/>
        <v>0</v>
      </c>
      <c r="BC240" s="4">
        <f t="shared" si="176"/>
        <v>0</v>
      </c>
      <c r="BD240" s="4">
        <f t="shared" si="176"/>
        <v>0</v>
      </c>
      <c r="BE240" s="4">
        <f t="shared" si="174"/>
        <v>0</v>
      </c>
      <c r="BF240" s="4">
        <f t="shared" si="174"/>
        <v>0</v>
      </c>
      <c r="BG240" s="4">
        <f t="shared" si="174"/>
        <v>0</v>
      </c>
      <c r="BH240" s="4">
        <f t="shared" si="174"/>
        <v>0</v>
      </c>
      <c r="BI240" s="4">
        <f t="shared" si="174"/>
        <v>0</v>
      </c>
      <c r="BJ240" s="4">
        <f t="shared" si="160"/>
        <v>2.6857907361107887</v>
      </c>
      <c r="BK240" s="4">
        <f t="shared" si="157"/>
        <v>82818.155691853099</v>
      </c>
      <c r="BL240" s="4">
        <f t="shared" si="164"/>
        <v>1.0002852154359849</v>
      </c>
      <c r="BM240" s="4">
        <f t="shared" si="151"/>
        <v>1380344.2272315079</v>
      </c>
      <c r="BN240" s="18">
        <f t="shared" si="165"/>
        <v>1.0002652586476823</v>
      </c>
      <c r="BO240" s="4">
        <f t="shared" si="152"/>
        <v>5.9998190348473885</v>
      </c>
      <c r="BP240" s="27"/>
      <c r="BQ240" s="4">
        <f>I240+AJ240+BK240+SUM(J$11:J240)</f>
        <v>4999999.9999999981</v>
      </c>
      <c r="BR240" s="27"/>
      <c r="BS240">
        <f t="shared" si="144"/>
        <v>229</v>
      </c>
      <c r="BT240" s="11">
        <f t="shared" si="145"/>
        <v>0.46375674162171493</v>
      </c>
      <c r="BU240" s="9">
        <f t="shared" si="171"/>
        <v>2.8960936499837842</v>
      </c>
      <c r="BV240" s="9">
        <f t="shared" si="171"/>
        <v>2.9270508670728375</v>
      </c>
      <c r="BW240" s="9">
        <f t="shared" si="171"/>
        <v>3.1471535048402401</v>
      </c>
      <c r="BX240" s="9">
        <f t="shared" si="170"/>
        <v>3.3837889104588861</v>
      </c>
      <c r="BY240" s="9">
        <f t="shared" si="170"/>
        <v>3.6381961025120599</v>
      </c>
      <c r="BZ240" s="9">
        <f t="shared" si="170"/>
        <v>3.9117065150260233</v>
      </c>
      <c r="CA240" s="9">
        <f t="shared" si="170"/>
        <v>4.2057508216832042</v>
      </c>
      <c r="CB240" s="9">
        <f t="shared" si="170"/>
        <v>4.5218662531737586</v>
      </c>
      <c r="CC240" s="9">
        <f t="shared" si="170"/>
        <v>4.8617044416219217</v>
      </c>
      <c r="CD240" s="9">
        <f t="shared" si="139"/>
        <v>5.2270398280867765</v>
      </c>
      <c r="CE240" s="9">
        <f t="shared" si="139"/>
        <v>0</v>
      </c>
      <c r="CF240" s="9">
        <f t="shared" si="139"/>
        <v>0</v>
      </c>
      <c r="CG240" s="9">
        <f t="shared" si="139"/>
        <v>0</v>
      </c>
      <c r="CH240" s="9">
        <f t="shared" si="139"/>
        <v>0</v>
      </c>
      <c r="CI240" s="9">
        <f t="shared" si="139"/>
        <v>0</v>
      </c>
      <c r="CJ240" s="9">
        <f t="shared" si="139"/>
        <v>0</v>
      </c>
      <c r="CK240" s="9">
        <f t="shared" si="139"/>
        <v>0</v>
      </c>
      <c r="CL240" s="9">
        <f t="shared" si="139"/>
        <v>0</v>
      </c>
      <c r="CM240" s="9">
        <f t="shared" si="139"/>
        <v>0</v>
      </c>
      <c r="CN240" s="9">
        <f t="shared" si="133"/>
        <v>0</v>
      </c>
      <c r="CO240" s="9">
        <f t="shared" si="133"/>
        <v>0</v>
      </c>
      <c r="CP240" s="9">
        <f t="shared" si="133"/>
        <v>0</v>
      </c>
      <c r="CQ240" s="9">
        <f t="shared" si="163"/>
        <v>38.720350894459493</v>
      </c>
      <c r="CR240" s="27"/>
    </row>
    <row r="241" spans="2:96" x14ac:dyDescent="0.2">
      <c r="B241" s="1">
        <f t="shared" si="158"/>
        <v>44090</v>
      </c>
      <c r="C241" s="8">
        <f t="shared" si="153"/>
        <v>32.857142857142854</v>
      </c>
      <c r="D241">
        <f t="shared" si="161"/>
        <v>230</v>
      </c>
      <c r="E241" s="14">
        <f t="shared" si="159"/>
        <v>0.15</v>
      </c>
      <c r="F241" s="3">
        <f t="shared" si="154"/>
        <v>2.8576511180631639</v>
      </c>
      <c r="G241" s="3">
        <f t="shared" si="146"/>
        <v>1.4189999999999996</v>
      </c>
      <c r="H241" s="27"/>
      <c r="I241" s="4">
        <f t="shared" si="155"/>
        <v>1122094.6653931704</v>
      </c>
      <c r="J241" s="4"/>
      <c r="K241" s="4">
        <f t="shared" si="147"/>
        <v>1380382.9475824013</v>
      </c>
      <c r="L241" s="4">
        <f t="shared" si="172"/>
        <v>1.0002466976571376</v>
      </c>
      <c r="N241" s="4">
        <f t="shared" si="162"/>
        <v>38.720350894459493</v>
      </c>
      <c r="O241" s="4">
        <f t="shared" si="175"/>
        <v>39.134425251552138</v>
      </c>
      <c r="P241" s="4">
        <f t="shared" si="175"/>
        <v>42.077388199069027</v>
      </c>
      <c r="Q241" s="4">
        <f t="shared" si="175"/>
        <v>45.241441218154328</v>
      </c>
      <c r="R241" s="4">
        <f t="shared" si="175"/>
        <v>48.643158604028571</v>
      </c>
      <c r="S241" s="4">
        <f t="shared" si="175"/>
        <v>52.300351685664928</v>
      </c>
      <c r="T241" s="4">
        <f t="shared" si="175"/>
        <v>56.232160296612165</v>
      </c>
      <c r="U241" s="4">
        <f t="shared" si="175"/>
        <v>60.459150875465127</v>
      </c>
      <c r="V241" s="4">
        <f t="shared" si="175"/>
        <v>65.003421655373401</v>
      </c>
      <c r="W241" s="4">
        <f t="shared" si="175"/>
        <v>69.888715430435738</v>
      </c>
      <c r="X241" s="4">
        <f t="shared" si="175"/>
        <v>75.140540416487838</v>
      </c>
      <c r="Y241" s="4">
        <f t="shared" si="175"/>
        <v>80.786299754599</v>
      </c>
      <c r="Z241" s="4">
        <f t="shared" si="175"/>
        <v>86.855430237476156</v>
      </c>
      <c r="AA241" s="4">
        <f t="shared" si="175"/>
        <v>93.379550871820555</v>
      </c>
      <c r="AB241" s="4">
        <f t="shared" si="175"/>
        <v>100.39262192334949</v>
      </c>
      <c r="AC241" s="4">
        <f t="shared" si="175"/>
        <v>107.93111512549895</v>
      </c>
      <c r="AD241" s="4">
        <f t="shared" si="175"/>
        <v>116.03419576752262</v>
      </c>
      <c r="AE241" s="4">
        <f t="shared" si="173"/>
        <v>124.74391741250332</v>
      </c>
      <c r="AF241" s="4">
        <f t="shared" si="173"/>
        <v>134.10543003032876</v>
      </c>
      <c r="AG241" s="4">
        <f t="shared" si="173"/>
        <v>144.16720236450413</v>
      </c>
      <c r="AH241" s="4">
        <f t="shared" si="173"/>
        <v>154.98125938424053</v>
      </c>
      <c r="AI241" s="4">
        <f t="shared" si="149"/>
        <v>1295826.0758211128</v>
      </c>
      <c r="AJ241" s="4">
        <f t="shared" si="156"/>
        <v>1297562.2939485121</v>
      </c>
      <c r="AK241" s="27"/>
      <c r="AL241">
        <f t="shared" si="142"/>
        <v>230</v>
      </c>
      <c r="AM241" s="4"/>
      <c r="AN241" s="4"/>
      <c r="AO241" s="4">
        <f t="shared" si="176"/>
        <v>2.4979420373331154</v>
      </c>
      <c r="AP241" s="4">
        <f t="shared" si="176"/>
        <v>0</v>
      </c>
      <c r="AQ241" s="4">
        <f t="shared" si="176"/>
        <v>0</v>
      </c>
      <c r="AR241" s="4">
        <f t="shared" si="176"/>
        <v>0</v>
      </c>
      <c r="AS241" s="4">
        <f t="shared" si="176"/>
        <v>0</v>
      </c>
      <c r="AT241" s="4">
        <f t="shared" si="176"/>
        <v>0</v>
      </c>
      <c r="AU241" s="4">
        <f t="shared" si="176"/>
        <v>0</v>
      </c>
      <c r="AV241" s="4">
        <f t="shared" si="176"/>
        <v>0</v>
      </c>
      <c r="AW241" s="4">
        <f t="shared" si="176"/>
        <v>0</v>
      </c>
      <c r="AX241" s="4">
        <f t="shared" si="176"/>
        <v>0</v>
      </c>
      <c r="AY241" s="4">
        <f t="shared" si="176"/>
        <v>0</v>
      </c>
      <c r="AZ241" s="4">
        <f t="shared" si="176"/>
        <v>0</v>
      </c>
      <c r="BA241" s="4">
        <f t="shared" si="176"/>
        <v>0</v>
      </c>
      <c r="BB241" s="4">
        <f t="shared" si="176"/>
        <v>0</v>
      </c>
      <c r="BC241" s="4">
        <f t="shared" si="176"/>
        <v>0</v>
      </c>
      <c r="BD241" s="4">
        <f t="shared" si="176"/>
        <v>0</v>
      </c>
      <c r="BE241" s="4">
        <f t="shared" si="174"/>
        <v>0</v>
      </c>
      <c r="BF241" s="4">
        <f t="shared" si="174"/>
        <v>0</v>
      </c>
      <c r="BG241" s="4">
        <f t="shared" si="174"/>
        <v>0</v>
      </c>
      <c r="BH241" s="4">
        <f t="shared" si="174"/>
        <v>0</v>
      </c>
      <c r="BI241" s="4">
        <f t="shared" si="174"/>
        <v>0</v>
      </c>
      <c r="BJ241" s="4">
        <f t="shared" si="160"/>
        <v>2.4979420373331154</v>
      </c>
      <c r="BK241" s="4">
        <f t="shared" si="157"/>
        <v>82820.653633890426</v>
      </c>
      <c r="BL241" s="4">
        <f t="shared" si="164"/>
        <v>1.0002652586476821</v>
      </c>
      <c r="BM241" s="4">
        <f t="shared" si="151"/>
        <v>1380382.9475824025</v>
      </c>
      <c r="BN241" s="18">
        <f t="shared" si="165"/>
        <v>1.0002466976571376</v>
      </c>
      <c r="BO241" s="4">
        <f t="shared" si="152"/>
        <v>5.9998316973519703</v>
      </c>
      <c r="BP241" s="27"/>
      <c r="BQ241" s="4">
        <f>I241+AJ241+BK241+SUM(J$11:J241)</f>
        <v>4999999.9999999981</v>
      </c>
      <c r="BR241" s="27"/>
      <c r="BS241">
        <f t="shared" si="144"/>
        <v>230</v>
      </c>
      <c r="BT241" s="11">
        <f t="shared" si="145"/>
        <v>0.46374121796936846</v>
      </c>
      <c r="BU241" s="9">
        <f t="shared" si="171"/>
        <v>2.6934334025996955</v>
      </c>
      <c r="BV241" s="9">
        <f t="shared" si="171"/>
        <v>2.7222369046028994</v>
      </c>
      <c r="BW241" s="9">
        <f t="shared" si="171"/>
        <v>2.9269528878609301</v>
      </c>
      <c r="BX241" s="9">
        <f t="shared" si="170"/>
        <v>3.1470481579794716</v>
      </c>
      <c r="BY241" s="9">
        <f t="shared" si="170"/>
        <v>3.3836756425364056</v>
      </c>
      <c r="BZ241" s="9">
        <f t="shared" si="170"/>
        <v>3.6380743186404847</v>
      </c>
      <c r="CA241" s="9">
        <f t="shared" si="170"/>
        <v>3.9115755757499531</v>
      </c>
      <c r="CB241" s="9">
        <f t="shared" si="170"/>
        <v>4.2056100396573006</v>
      </c>
      <c r="CC241" s="9">
        <f t="shared" si="170"/>
        <v>4.5217148895958923</v>
      </c>
      <c r="CD241" s="9">
        <f t="shared" si="170"/>
        <v>4.8615417024037297</v>
      </c>
      <c r="CE241" s="9">
        <f t="shared" si="170"/>
        <v>0</v>
      </c>
      <c r="CF241" s="9">
        <f t="shared" si="170"/>
        <v>0</v>
      </c>
      <c r="CG241" s="9">
        <f t="shared" si="170"/>
        <v>0</v>
      </c>
      <c r="CH241" s="9">
        <f t="shared" si="170"/>
        <v>0</v>
      </c>
      <c r="CI241" s="9">
        <f t="shared" si="170"/>
        <v>0</v>
      </c>
      <c r="CJ241" s="9">
        <f t="shared" si="170"/>
        <v>0</v>
      </c>
      <c r="CK241" s="9">
        <f t="shared" si="170"/>
        <v>0</v>
      </c>
      <c r="CL241" s="9">
        <f t="shared" si="170"/>
        <v>0</v>
      </c>
      <c r="CM241" s="9">
        <f t="shared" si="170"/>
        <v>0</v>
      </c>
      <c r="CN241" s="9">
        <f t="shared" si="133"/>
        <v>0</v>
      </c>
      <c r="CO241" s="9">
        <f t="shared" si="133"/>
        <v>0</v>
      </c>
      <c r="CP241" s="9">
        <f t="shared" si="133"/>
        <v>0</v>
      </c>
      <c r="CQ241" s="9">
        <f t="shared" si="163"/>
        <v>36.011863521626758</v>
      </c>
      <c r="CR241" s="27"/>
    </row>
    <row r="242" spans="2:96" x14ac:dyDescent="0.2">
      <c r="B242" s="1">
        <f t="shared" si="158"/>
        <v>44091</v>
      </c>
      <c r="C242" s="8">
        <f t="shared" si="153"/>
        <v>33</v>
      </c>
      <c r="D242">
        <f t="shared" si="161"/>
        <v>231</v>
      </c>
      <c r="E242" s="14">
        <f t="shared" si="159"/>
        <v>0.15</v>
      </c>
      <c r="F242" s="3">
        <f t="shared" si="154"/>
        <v>2.8576511180631639</v>
      </c>
      <c r="G242" s="3">
        <f t="shared" si="146"/>
        <v>1.4189999999999996</v>
      </c>
      <c r="H242" s="27"/>
      <c r="I242" s="4">
        <f t="shared" si="155"/>
        <v>1122058.6535296489</v>
      </c>
      <c r="J242" s="4"/>
      <c r="K242" s="4">
        <f t="shared" si="147"/>
        <v>1380418.9594459229</v>
      </c>
      <c r="L242" s="4">
        <f t="shared" si="172"/>
        <v>1.0002294349215122</v>
      </c>
      <c r="N242" s="4">
        <f t="shared" si="162"/>
        <v>36.011863521626758</v>
      </c>
      <c r="O242" s="4">
        <f t="shared" si="175"/>
        <v>36.397129840791919</v>
      </c>
      <c r="P242" s="4">
        <f t="shared" si="175"/>
        <v>39.134425251552138</v>
      </c>
      <c r="Q242" s="4">
        <f t="shared" si="175"/>
        <v>42.077388199069027</v>
      </c>
      <c r="R242" s="4">
        <f t="shared" si="175"/>
        <v>45.241441218154328</v>
      </c>
      <c r="S242" s="4">
        <f t="shared" si="175"/>
        <v>48.643158604028571</v>
      </c>
      <c r="T242" s="4">
        <f t="shared" si="175"/>
        <v>52.300351685664928</v>
      </c>
      <c r="U242" s="4">
        <f t="shared" si="175"/>
        <v>56.232160296612165</v>
      </c>
      <c r="V242" s="4">
        <f t="shared" si="175"/>
        <v>60.459150875465127</v>
      </c>
      <c r="W242" s="4">
        <f t="shared" si="175"/>
        <v>65.003421655373401</v>
      </c>
      <c r="X242" s="4">
        <f t="shared" si="175"/>
        <v>69.888715430435738</v>
      </c>
      <c r="Y242" s="4">
        <f t="shared" si="175"/>
        <v>75.140540416487838</v>
      </c>
      <c r="Z242" s="4">
        <f t="shared" si="175"/>
        <v>80.786299754599</v>
      </c>
      <c r="AA242" s="4">
        <f t="shared" si="175"/>
        <v>86.855430237476156</v>
      </c>
      <c r="AB242" s="4">
        <f t="shared" si="175"/>
        <v>93.379550871820555</v>
      </c>
      <c r="AC242" s="4">
        <f t="shared" si="175"/>
        <v>100.39262192334949</v>
      </c>
      <c r="AD242" s="4">
        <f t="shared" si="175"/>
        <v>107.93111512549895</v>
      </c>
      <c r="AE242" s="4">
        <f t="shared" si="173"/>
        <v>116.03419576752262</v>
      </c>
      <c r="AF242" s="4">
        <f t="shared" si="173"/>
        <v>124.74391741250332</v>
      </c>
      <c r="AG242" s="4">
        <f t="shared" si="173"/>
        <v>134.10543003032876</v>
      </c>
      <c r="AH242" s="4">
        <f t="shared" si="173"/>
        <v>144.16720236450413</v>
      </c>
      <c r="AI242" s="4">
        <f t="shared" si="149"/>
        <v>1295981.057080497</v>
      </c>
      <c r="AJ242" s="4">
        <f t="shared" si="156"/>
        <v>1297595.9825909799</v>
      </c>
      <c r="AK242" s="27"/>
      <c r="AL242">
        <f t="shared" si="142"/>
        <v>231</v>
      </c>
      <c r="AM242" s="4"/>
      <c r="AN242" s="4"/>
      <c r="AO242" s="4">
        <f t="shared" si="176"/>
        <v>2.3232210536675697</v>
      </c>
      <c r="AP242" s="4">
        <f t="shared" si="176"/>
        <v>0</v>
      </c>
      <c r="AQ242" s="4">
        <f t="shared" si="176"/>
        <v>0</v>
      </c>
      <c r="AR242" s="4">
        <f t="shared" si="176"/>
        <v>0</v>
      </c>
      <c r="AS242" s="4">
        <f t="shared" si="176"/>
        <v>0</v>
      </c>
      <c r="AT242" s="4">
        <f t="shared" si="176"/>
        <v>0</v>
      </c>
      <c r="AU242" s="4">
        <f t="shared" si="176"/>
        <v>0</v>
      </c>
      <c r="AV242" s="4">
        <f t="shared" si="176"/>
        <v>0</v>
      </c>
      <c r="AW242" s="4">
        <f t="shared" si="176"/>
        <v>0</v>
      </c>
      <c r="AX242" s="4">
        <f t="shared" si="176"/>
        <v>0</v>
      </c>
      <c r="AY242" s="4">
        <f t="shared" si="176"/>
        <v>0</v>
      </c>
      <c r="AZ242" s="4">
        <f t="shared" si="176"/>
        <v>0</v>
      </c>
      <c r="BA242" s="4">
        <f t="shared" si="176"/>
        <v>0</v>
      </c>
      <c r="BB242" s="4">
        <f t="shared" si="176"/>
        <v>0</v>
      </c>
      <c r="BC242" s="4">
        <f t="shared" si="176"/>
        <v>0</v>
      </c>
      <c r="BD242" s="4">
        <f t="shared" si="176"/>
        <v>0</v>
      </c>
      <c r="BE242" s="4">
        <f t="shared" si="174"/>
        <v>0</v>
      </c>
      <c r="BF242" s="4">
        <f t="shared" si="174"/>
        <v>0</v>
      </c>
      <c r="BG242" s="4">
        <f t="shared" si="174"/>
        <v>0</v>
      </c>
      <c r="BH242" s="4">
        <f t="shared" si="174"/>
        <v>0</v>
      </c>
      <c r="BI242" s="4">
        <f t="shared" si="174"/>
        <v>0</v>
      </c>
      <c r="BJ242" s="4">
        <f t="shared" si="160"/>
        <v>2.3232210536675697</v>
      </c>
      <c r="BK242" s="4">
        <f t="shared" si="157"/>
        <v>82822.976854944092</v>
      </c>
      <c r="BL242" s="4">
        <f t="shared" si="164"/>
        <v>1.0002466976571374</v>
      </c>
      <c r="BM242" s="4">
        <f t="shared" si="151"/>
        <v>1380418.959445924</v>
      </c>
      <c r="BN242" s="18">
        <f t="shared" si="165"/>
        <v>1.0002294349215122</v>
      </c>
      <c r="BO242" s="4">
        <f t="shared" si="152"/>
        <v>5.999843474200599</v>
      </c>
      <c r="BP242" s="27"/>
      <c r="BQ242" s="4">
        <f>I242+AJ242+BK242+SUM(J$11:J242)</f>
        <v>4999999.9999999981</v>
      </c>
      <c r="BR242" s="27"/>
      <c r="BS242">
        <f t="shared" si="144"/>
        <v>231</v>
      </c>
      <c r="BT242" s="11">
        <f t="shared" si="145"/>
        <v>0.4637267801691804</v>
      </c>
      <c r="BU242" s="9">
        <f t="shared" si="171"/>
        <v>2.5049498278163904</v>
      </c>
      <c r="BV242" s="9">
        <f t="shared" si="171"/>
        <v>2.5317485742705048</v>
      </c>
      <c r="BW242" s="9">
        <f t="shared" si="171"/>
        <v>2.722152152351061</v>
      </c>
      <c r="BX242" s="9">
        <f t="shared" si="170"/>
        <v>2.9268617621224418</v>
      </c>
      <c r="BY242" s="9">
        <f t="shared" si="170"/>
        <v>3.1469501799461921</v>
      </c>
      <c r="BZ242" s="9">
        <f t="shared" si="170"/>
        <v>3.3835702975057398</v>
      </c>
      <c r="CA242" s="9">
        <f t="shared" si="170"/>
        <v>3.6379610533363742</v>
      </c>
      <c r="CB242" s="9">
        <f t="shared" si="170"/>
        <v>3.9114537954457771</v>
      </c>
      <c r="CC242" s="9">
        <f t="shared" si="170"/>
        <v>4.2054791050863187</v>
      </c>
      <c r="CD242" s="9">
        <f t="shared" si="170"/>
        <v>4.5215741136338821</v>
      </c>
      <c r="CE242" s="9">
        <f t="shared" si="170"/>
        <v>0</v>
      </c>
      <c r="CF242" s="9">
        <f t="shared" si="170"/>
        <v>0</v>
      </c>
      <c r="CG242" s="9">
        <f t="shared" si="170"/>
        <v>0</v>
      </c>
      <c r="CH242" s="9">
        <f t="shared" si="170"/>
        <v>0</v>
      </c>
      <c r="CI242" s="9">
        <f t="shared" si="170"/>
        <v>0</v>
      </c>
      <c r="CJ242" s="9">
        <f t="shared" si="170"/>
        <v>0</v>
      </c>
      <c r="CK242" s="9">
        <f t="shared" si="170"/>
        <v>0</v>
      </c>
      <c r="CL242" s="9">
        <f t="shared" si="170"/>
        <v>0</v>
      </c>
      <c r="CM242" s="9">
        <f t="shared" si="170"/>
        <v>0</v>
      </c>
      <c r="CN242" s="9">
        <f t="shared" ref="CN242:CP305" si="177">AG242*$E242*$BT242*CN$7</f>
        <v>0</v>
      </c>
      <c r="CO242" s="9">
        <f t="shared" si="177"/>
        <v>0</v>
      </c>
      <c r="CP242" s="9">
        <f t="shared" si="177"/>
        <v>0</v>
      </c>
      <c r="CQ242" s="9">
        <f t="shared" si="163"/>
        <v>33.492700861514678</v>
      </c>
      <c r="CR242" s="27"/>
    </row>
    <row r="243" spans="2:96" x14ac:dyDescent="0.2">
      <c r="B243" s="1">
        <f t="shared" si="158"/>
        <v>44092</v>
      </c>
      <c r="C243" s="8">
        <f t="shared" si="153"/>
        <v>33.142857142857146</v>
      </c>
      <c r="D243">
        <f t="shared" si="161"/>
        <v>232</v>
      </c>
      <c r="E243" s="14">
        <f t="shared" si="159"/>
        <v>0.15</v>
      </c>
      <c r="F243" s="3">
        <f t="shared" si="154"/>
        <v>2.8576511180631639</v>
      </c>
      <c r="G243" s="3">
        <f t="shared" si="146"/>
        <v>1.4189999999999996</v>
      </c>
      <c r="H243" s="27"/>
      <c r="I243" s="4">
        <f t="shared" si="155"/>
        <v>1122025.1608287874</v>
      </c>
      <c r="J243" s="4"/>
      <c r="K243" s="4">
        <f t="shared" si="147"/>
        <v>1380452.4521467844</v>
      </c>
      <c r="L243" s="4">
        <f t="shared" si="172"/>
        <v>1.0002133797036821</v>
      </c>
      <c r="N243" s="4">
        <f t="shared" si="162"/>
        <v>33.492700861514678</v>
      </c>
      <c r="O243" s="4">
        <f t="shared" si="175"/>
        <v>33.851151710329148</v>
      </c>
      <c r="P243" s="4">
        <f t="shared" si="175"/>
        <v>36.397129840791919</v>
      </c>
      <c r="Q243" s="4">
        <f t="shared" si="175"/>
        <v>39.134425251552138</v>
      </c>
      <c r="R243" s="4">
        <f t="shared" si="175"/>
        <v>42.077388199069027</v>
      </c>
      <c r="S243" s="4">
        <f t="shared" si="175"/>
        <v>45.241441218154328</v>
      </c>
      <c r="T243" s="4">
        <f t="shared" si="175"/>
        <v>48.643158604028571</v>
      </c>
      <c r="U243" s="4">
        <f t="shared" si="175"/>
        <v>52.300351685664928</v>
      </c>
      <c r="V243" s="4">
        <f t="shared" si="175"/>
        <v>56.232160296612165</v>
      </c>
      <c r="W243" s="4">
        <f t="shared" si="175"/>
        <v>60.459150875465127</v>
      </c>
      <c r="X243" s="4">
        <f t="shared" si="175"/>
        <v>65.003421655373401</v>
      </c>
      <c r="Y243" s="4">
        <f t="shared" si="175"/>
        <v>69.888715430435738</v>
      </c>
      <c r="Z243" s="4">
        <f t="shared" si="175"/>
        <v>75.140540416487838</v>
      </c>
      <c r="AA243" s="4">
        <f t="shared" si="175"/>
        <v>80.786299754599</v>
      </c>
      <c r="AB243" s="4">
        <f t="shared" si="175"/>
        <v>86.855430237476156</v>
      </c>
      <c r="AC243" s="4">
        <f t="shared" si="175"/>
        <v>93.379550871820555</v>
      </c>
      <c r="AD243" s="4">
        <f t="shared" si="175"/>
        <v>100.39262192334949</v>
      </c>
      <c r="AE243" s="4">
        <f t="shared" si="173"/>
        <v>107.93111512549895</v>
      </c>
      <c r="AF243" s="4">
        <f t="shared" si="173"/>
        <v>116.03419576752262</v>
      </c>
      <c r="AG243" s="4">
        <f t="shared" si="173"/>
        <v>124.74391741250332</v>
      </c>
      <c r="AH243" s="4">
        <f t="shared" si="173"/>
        <v>134.10543003032876</v>
      </c>
      <c r="AI243" s="4">
        <f t="shared" si="149"/>
        <v>1296125.2242828615</v>
      </c>
      <c r="AJ243" s="4">
        <f t="shared" si="156"/>
        <v>1297627.31458003</v>
      </c>
      <c r="AK243" s="27"/>
      <c r="AL243">
        <f t="shared" si="142"/>
        <v>232</v>
      </c>
      <c r="AM243" s="4"/>
      <c r="AN243" s="4"/>
      <c r="AO243" s="4">
        <f t="shared" si="176"/>
        <v>2.1607118112976056</v>
      </c>
      <c r="AP243" s="4">
        <f t="shared" si="176"/>
        <v>0</v>
      </c>
      <c r="AQ243" s="4">
        <f t="shared" si="176"/>
        <v>0</v>
      </c>
      <c r="AR243" s="4">
        <f t="shared" si="176"/>
        <v>0</v>
      </c>
      <c r="AS243" s="4">
        <f t="shared" si="176"/>
        <v>0</v>
      </c>
      <c r="AT243" s="4">
        <f t="shared" si="176"/>
        <v>0</v>
      </c>
      <c r="AU243" s="4">
        <f t="shared" si="176"/>
        <v>0</v>
      </c>
      <c r="AV243" s="4">
        <f t="shared" si="176"/>
        <v>0</v>
      </c>
      <c r="AW243" s="4">
        <f t="shared" si="176"/>
        <v>0</v>
      </c>
      <c r="AX243" s="4">
        <f t="shared" si="176"/>
        <v>0</v>
      </c>
      <c r="AY243" s="4">
        <f t="shared" si="176"/>
        <v>0</v>
      </c>
      <c r="AZ243" s="4">
        <f t="shared" si="176"/>
        <v>0</v>
      </c>
      <c r="BA243" s="4">
        <f t="shared" si="176"/>
        <v>0</v>
      </c>
      <c r="BB243" s="4">
        <f t="shared" si="176"/>
        <v>0</v>
      </c>
      <c r="BC243" s="4">
        <f t="shared" si="176"/>
        <v>0</v>
      </c>
      <c r="BD243" s="4">
        <f t="shared" si="176"/>
        <v>0</v>
      </c>
      <c r="BE243" s="4">
        <f t="shared" si="174"/>
        <v>0</v>
      </c>
      <c r="BF243" s="4">
        <f t="shared" si="174"/>
        <v>0</v>
      </c>
      <c r="BG243" s="4">
        <f t="shared" si="174"/>
        <v>0</v>
      </c>
      <c r="BH243" s="4">
        <f t="shared" si="174"/>
        <v>0</v>
      </c>
      <c r="BI243" s="4">
        <f t="shared" si="174"/>
        <v>0</v>
      </c>
      <c r="BJ243" s="4">
        <f t="shared" si="160"/>
        <v>2.1607118112976056</v>
      </c>
      <c r="BK243" s="4">
        <f t="shared" si="157"/>
        <v>82825.137566755395</v>
      </c>
      <c r="BL243" s="4">
        <f t="shared" si="164"/>
        <v>1.0002294349215122</v>
      </c>
      <c r="BM243" s="4">
        <f t="shared" si="151"/>
        <v>1380452.4521467853</v>
      </c>
      <c r="BN243" s="18">
        <f t="shared" si="165"/>
        <v>1.0002133797036821</v>
      </c>
      <c r="BO243" s="4">
        <f t="shared" si="152"/>
        <v>5.9998544272895016</v>
      </c>
      <c r="BP243" s="27"/>
      <c r="BQ243" s="4">
        <f>I243+AJ243+BK243+SUM(J$11:J243)</f>
        <v>4999999.9999999991</v>
      </c>
      <c r="BR243" s="27"/>
      <c r="BS243">
        <f t="shared" si="144"/>
        <v>232</v>
      </c>
      <c r="BT243" s="11">
        <f t="shared" si="145"/>
        <v>0.46371335232313193</v>
      </c>
      <c r="BU243" s="9">
        <f t="shared" si="171"/>
        <v>2.329651889227323</v>
      </c>
      <c r="BV243" s="9">
        <f t="shared" si="171"/>
        <v>2.3545846559393477</v>
      </c>
      <c r="BW243" s="9">
        <f t="shared" si="171"/>
        <v>2.5316752640120885</v>
      </c>
      <c r="BX243" s="9">
        <f t="shared" si="170"/>
        <v>2.7220733286954397</v>
      </c>
      <c r="BY243" s="9">
        <f t="shared" si="170"/>
        <v>2.9267770108188134</v>
      </c>
      <c r="BZ243" s="9">
        <f t="shared" si="170"/>
        <v>3.1468590556800393</v>
      </c>
      <c r="CA243" s="9">
        <f t="shared" si="170"/>
        <v>3.3834723215789828</v>
      </c>
      <c r="CB243" s="9">
        <f t="shared" si="170"/>
        <v>3.6378557111757672</v>
      </c>
      <c r="CC243" s="9">
        <f t="shared" si="170"/>
        <v>3.9113405339270622</v>
      </c>
      <c r="CD243" s="9">
        <f t="shared" si="170"/>
        <v>4.2053573296607922</v>
      </c>
      <c r="CE243" s="9">
        <f t="shared" si="170"/>
        <v>0</v>
      </c>
      <c r="CF243" s="9">
        <f t="shared" si="170"/>
        <v>0</v>
      </c>
      <c r="CG243" s="9">
        <f t="shared" si="170"/>
        <v>0</v>
      </c>
      <c r="CH243" s="9">
        <f t="shared" si="170"/>
        <v>0</v>
      </c>
      <c r="CI243" s="9">
        <f t="shared" si="170"/>
        <v>0</v>
      </c>
      <c r="CJ243" s="9">
        <f t="shared" si="170"/>
        <v>0</v>
      </c>
      <c r="CK243" s="9">
        <f t="shared" si="170"/>
        <v>0</v>
      </c>
      <c r="CL243" s="9">
        <f t="shared" si="170"/>
        <v>0</v>
      </c>
      <c r="CM243" s="9">
        <f t="shared" si="170"/>
        <v>0</v>
      </c>
      <c r="CN243" s="9">
        <f t="shared" si="177"/>
        <v>0</v>
      </c>
      <c r="CO243" s="9">
        <f t="shared" si="177"/>
        <v>0</v>
      </c>
      <c r="CP243" s="9">
        <f t="shared" si="177"/>
        <v>0</v>
      </c>
      <c r="CQ243" s="9">
        <f t="shared" si="163"/>
        <v>31.149647100715658</v>
      </c>
      <c r="CR243" s="27"/>
    </row>
    <row r="244" spans="2:96" x14ac:dyDescent="0.2">
      <c r="B244" s="1">
        <f t="shared" si="158"/>
        <v>44093</v>
      </c>
      <c r="C244" s="8">
        <f t="shared" si="153"/>
        <v>33.285714285714285</v>
      </c>
      <c r="D244">
        <f t="shared" si="161"/>
        <v>233</v>
      </c>
      <c r="E244" s="14">
        <f t="shared" si="159"/>
        <v>0.15</v>
      </c>
      <c r="F244" s="3">
        <f t="shared" si="154"/>
        <v>2.8576511180631639</v>
      </c>
      <c r="G244" s="3">
        <f t="shared" si="146"/>
        <v>1.4189999999999996</v>
      </c>
      <c r="H244" s="27"/>
      <c r="I244" s="4">
        <f t="shared" si="155"/>
        <v>1121994.0111816865</v>
      </c>
      <c r="J244" s="4"/>
      <c r="K244" s="4">
        <f t="shared" si="147"/>
        <v>1380483.6017938852</v>
      </c>
      <c r="L244" s="4">
        <f t="shared" si="172"/>
        <v>1.0001984475988637</v>
      </c>
      <c r="N244" s="4">
        <f t="shared" si="162"/>
        <v>31.149647100715658</v>
      </c>
      <c r="O244" s="4">
        <f t="shared" si="175"/>
        <v>31.483138809823796</v>
      </c>
      <c r="P244" s="4">
        <f t="shared" si="175"/>
        <v>33.851151710329148</v>
      </c>
      <c r="Q244" s="4">
        <f t="shared" si="175"/>
        <v>36.397129840791919</v>
      </c>
      <c r="R244" s="4">
        <f t="shared" si="175"/>
        <v>39.134425251552138</v>
      </c>
      <c r="S244" s="4">
        <f t="shared" si="175"/>
        <v>42.077388199069027</v>
      </c>
      <c r="T244" s="4">
        <f t="shared" si="175"/>
        <v>45.241441218154328</v>
      </c>
      <c r="U244" s="4">
        <f t="shared" si="175"/>
        <v>48.643158604028571</v>
      </c>
      <c r="V244" s="4">
        <f t="shared" si="175"/>
        <v>52.300351685664928</v>
      </c>
      <c r="W244" s="4">
        <f t="shared" si="175"/>
        <v>56.232160296612165</v>
      </c>
      <c r="X244" s="4">
        <f t="shared" si="175"/>
        <v>60.459150875465127</v>
      </c>
      <c r="Y244" s="4">
        <f t="shared" si="175"/>
        <v>65.003421655373401</v>
      </c>
      <c r="Z244" s="4">
        <f t="shared" si="175"/>
        <v>69.888715430435738</v>
      </c>
      <c r="AA244" s="4">
        <f t="shared" si="175"/>
        <v>75.140540416487838</v>
      </c>
      <c r="AB244" s="4">
        <f t="shared" si="175"/>
        <v>80.786299754599</v>
      </c>
      <c r="AC244" s="4">
        <f t="shared" si="175"/>
        <v>86.855430237476156</v>
      </c>
      <c r="AD244" s="4">
        <f t="shared" si="175"/>
        <v>93.379550871820555</v>
      </c>
      <c r="AE244" s="4">
        <f t="shared" si="173"/>
        <v>100.39262192334949</v>
      </c>
      <c r="AF244" s="4">
        <f t="shared" si="173"/>
        <v>107.93111512549895</v>
      </c>
      <c r="AG244" s="4">
        <f t="shared" si="173"/>
        <v>116.03419576752262</v>
      </c>
      <c r="AH244" s="4">
        <f t="shared" si="173"/>
        <v>124.74391741250332</v>
      </c>
      <c r="AI244" s="4">
        <f t="shared" si="149"/>
        <v>1296259.3297128917</v>
      </c>
      <c r="AJ244" s="4">
        <f t="shared" si="156"/>
        <v>1297656.454665079</v>
      </c>
      <c r="AK244" s="27"/>
      <c r="AL244">
        <f t="shared" si="142"/>
        <v>233</v>
      </c>
      <c r="AM244" s="4"/>
      <c r="AN244" s="4"/>
      <c r="AO244" s="4">
        <f t="shared" si="176"/>
        <v>2.0095620516908808</v>
      </c>
      <c r="AP244" s="4">
        <f t="shared" si="176"/>
        <v>0</v>
      </c>
      <c r="AQ244" s="4">
        <f t="shared" si="176"/>
        <v>0</v>
      </c>
      <c r="AR244" s="4">
        <f t="shared" si="176"/>
        <v>0</v>
      </c>
      <c r="AS244" s="4">
        <f t="shared" si="176"/>
        <v>0</v>
      </c>
      <c r="AT244" s="4">
        <f t="shared" si="176"/>
        <v>0</v>
      </c>
      <c r="AU244" s="4">
        <f t="shared" si="176"/>
        <v>0</v>
      </c>
      <c r="AV244" s="4">
        <f t="shared" si="176"/>
        <v>0</v>
      </c>
      <c r="AW244" s="4">
        <f t="shared" si="176"/>
        <v>0</v>
      </c>
      <c r="AX244" s="4">
        <f t="shared" si="176"/>
        <v>0</v>
      </c>
      <c r="AY244" s="4">
        <f t="shared" si="176"/>
        <v>0</v>
      </c>
      <c r="AZ244" s="4">
        <f t="shared" si="176"/>
        <v>0</v>
      </c>
      <c r="BA244" s="4">
        <f t="shared" si="176"/>
        <v>0</v>
      </c>
      <c r="BB244" s="4">
        <f t="shared" si="176"/>
        <v>0</v>
      </c>
      <c r="BC244" s="4">
        <f t="shared" si="176"/>
        <v>0</v>
      </c>
      <c r="BD244" s="4">
        <f t="shared" si="176"/>
        <v>0</v>
      </c>
      <c r="BE244" s="4">
        <f t="shared" si="174"/>
        <v>0</v>
      </c>
      <c r="BF244" s="4">
        <f t="shared" si="174"/>
        <v>0</v>
      </c>
      <c r="BG244" s="4">
        <f t="shared" si="174"/>
        <v>0</v>
      </c>
      <c r="BH244" s="4">
        <f t="shared" si="174"/>
        <v>0</v>
      </c>
      <c r="BI244" s="4">
        <f t="shared" si="174"/>
        <v>0</v>
      </c>
      <c r="BJ244" s="4">
        <f t="shared" si="160"/>
        <v>2.0095620516908808</v>
      </c>
      <c r="BK244" s="4">
        <f t="shared" si="157"/>
        <v>82827.14712880709</v>
      </c>
      <c r="BL244" s="4">
        <f t="shared" si="164"/>
        <v>1.0002133797036821</v>
      </c>
      <c r="BM244" s="4">
        <f t="shared" si="151"/>
        <v>1380483.6017938862</v>
      </c>
      <c r="BN244" s="18">
        <f t="shared" si="165"/>
        <v>1.0001984475988637</v>
      </c>
      <c r="BO244" s="4">
        <f t="shared" si="152"/>
        <v>5.9998646141958041</v>
      </c>
      <c r="BP244" s="27"/>
      <c r="BQ244" s="4">
        <f>I244+AJ244+BK244+SUM(J$11:J244)</f>
        <v>4999999.9999999981</v>
      </c>
      <c r="BR244" s="27"/>
      <c r="BS244">
        <f t="shared" si="144"/>
        <v>233</v>
      </c>
      <c r="BT244" s="11">
        <f t="shared" si="145"/>
        <v>0.46370086383077669</v>
      </c>
      <c r="BU244" s="9">
        <f t="shared" si="171"/>
        <v>2.1666177402938551</v>
      </c>
      <c r="BV244" s="9">
        <f t="shared" si="171"/>
        <v>2.1898137993329319</v>
      </c>
      <c r="BW244" s="9">
        <f t="shared" si="171"/>
        <v>2.3545212434619449</v>
      </c>
      <c r="BX244" s="9">
        <f t="shared" si="170"/>
        <v>2.5316070822204231</v>
      </c>
      <c r="BY244" s="9">
        <f t="shared" si="170"/>
        <v>2.7220000191998528</v>
      </c>
      <c r="BZ244" s="9">
        <f t="shared" si="170"/>
        <v>2.9266981883476855</v>
      </c>
      <c r="CA244" s="9">
        <f t="shared" si="170"/>
        <v>3.1467743060711202</v>
      </c>
      <c r="CB244" s="9">
        <f t="shared" si="170"/>
        <v>3.3833811996218284</v>
      </c>
      <c r="CC244" s="9">
        <f t="shared" si="170"/>
        <v>3.6377577382944364</v>
      </c>
      <c r="CD244" s="9">
        <f t="shared" si="170"/>
        <v>3.9112351956914644</v>
      </c>
      <c r="CE244" s="9">
        <f t="shared" si="170"/>
        <v>0</v>
      </c>
      <c r="CF244" s="9">
        <f t="shared" si="170"/>
        <v>0</v>
      </c>
      <c r="CG244" s="9">
        <f t="shared" si="170"/>
        <v>0</v>
      </c>
      <c r="CH244" s="9">
        <f t="shared" si="170"/>
        <v>0</v>
      </c>
      <c r="CI244" s="9">
        <f t="shared" si="170"/>
        <v>0</v>
      </c>
      <c r="CJ244" s="9">
        <f t="shared" si="170"/>
        <v>0</v>
      </c>
      <c r="CK244" s="9">
        <f t="shared" si="170"/>
        <v>0</v>
      </c>
      <c r="CL244" s="9">
        <f t="shared" si="170"/>
        <v>0</v>
      </c>
      <c r="CM244" s="9">
        <f t="shared" si="170"/>
        <v>0</v>
      </c>
      <c r="CN244" s="9">
        <f t="shared" si="177"/>
        <v>0</v>
      </c>
      <c r="CO244" s="9">
        <f t="shared" si="177"/>
        <v>0</v>
      </c>
      <c r="CP244" s="9">
        <f t="shared" si="177"/>
        <v>0</v>
      </c>
      <c r="CQ244" s="9">
        <f t="shared" si="163"/>
        <v>28.97040651253554</v>
      </c>
      <c r="CR244" s="27"/>
    </row>
    <row r="245" spans="2:96" x14ac:dyDescent="0.2">
      <c r="B245" s="1">
        <f t="shared" si="158"/>
        <v>44094</v>
      </c>
      <c r="C245" s="8">
        <f t="shared" si="153"/>
        <v>33.428571428571431</v>
      </c>
      <c r="D245">
        <f t="shared" si="161"/>
        <v>234</v>
      </c>
      <c r="E245" s="14">
        <f t="shared" si="159"/>
        <v>0.15</v>
      </c>
      <c r="F245" s="3">
        <f t="shared" si="154"/>
        <v>2.8576511180631639</v>
      </c>
      <c r="G245" s="3">
        <f t="shared" si="146"/>
        <v>1.4189999999999996</v>
      </c>
      <c r="H245" s="27"/>
      <c r="I245" s="4">
        <f t="shared" si="155"/>
        <v>1121965.040775174</v>
      </c>
      <c r="J245" s="4"/>
      <c r="K245" s="4">
        <f t="shared" si="147"/>
        <v>1380512.5722003977</v>
      </c>
      <c r="L245" s="4">
        <f t="shared" si="172"/>
        <v>1.0001845600939674</v>
      </c>
      <c r="N245" s="4">
        <f t="shared" si="162"/>
        <v>28.97040651253554</v>
      </c>
      <c r="O245" s="4">
        <f t="shared" si="175"/>
        <v>29.280668274672717</v>
      </c>
      <c r="P245" s="4">
        <f t="shared" si="175"/>
        <v>31.483138809823796</v>
      </c>
      <c r="Q245" s="4">
        <f t="shared" si="175"/>
        <v>33.851151710329148</v>
      </c>
      <c r="R245" s="4">
        <f t="shared" si="175"/>
        <v>36.397129840791919</v>
      </c>
      <c r="S245" s="4">
        <f t="shared" si="175"/>
        <v>39.134425251552138</v>
      </c>
      <c r="T245" s="4">
        <f t="shared" si="175"/>
        <v>42.077388199069027</v>
      </c>
      <c r="U245" s="4">
        <f t="shared" si="175"/>
        <v>45.241441218154328</v>
      </c>
      <c r="V245" s="4">
        <f t="shared" si="175"/>
        <v>48.643158604028571</v>
      </c>
      <c r="W245" s="4">
        <f t="shared" si="175"/>
        <v>52.300351685664928</v>
      </c>
      <c r="X245" s="4">
        <f t="shared" si="175"/>
        <v>56.232160296612165</v>
      </c>
      <c r="Y245" s="4">
        <f t="shared" si="175"/>
        <v>60.459150875465127</v>
      </c>
      <c r="Z245" s="4">
        <f t="shared" si="175"/>
        <v>65.003421655373401</v>
      </c>
      <c r="AA245" s="4">
        <f t="shared" si="175"/>
        <v>69.888715430435738</v>
      </c>
      <c r="AB245" s="4">
        <f t="shared" si="175"/>
        <v>75.140540416487838</v>
      </c>
      <c r="AC245" s="4">
        <f t="shared" si="175"/>
        <v>80.786299754599</v>
      </c>
      <c r="AD245" s="4">
        <f t="shared" si="175"/>
        <v>86.855430237476156</v>
      </c>
      <c r="AE245" s="4">
        <f t="shared" si="173"/>
        <v>93.379550871820555</v>
      </c>
      <c r="AF245" s="4">
        <f t="shared" si="173"/>
        <v>100.39262192334949</v>
      </c>
      <c r="AG245" s="4">
        <f t="shared" si="173"/>
        <v>107.93111512549895</v>
      </c>
      <c r="AH245" s="4">
        <f t="shared" si="173"/>
        <v>116.03419576752262</v>
      </c>
      <c r="AI245" s="4">
        <f t="shared" si="149"/>
        <v>1296384.0736303043</v>
      </c>
      <c r="AJ245" s="4">
        <f t="shared" si="156"/>
        <v>1297683.5560927656</v>
      </c>
      <c r="AK245" s="27"/>
      <c r="AL245">
        <f t="shared" si="142"/>
        <v>234</v>
      </c>
      <c r="AM245" s="4"/>
      <c r="AN245" s="4"/>
      <c r="AO245" s="4">
        <f t="shared" si="176"/>
        <v>1.8689788260429394</v>
      </c>
      <c r="AP245" s="4">
        <f t="shared" si="176"/>
        <v>0</v>
      </c>
      <c r="AQ245" s="4">
        <f t="shared" si="176"/>
        <v>0</v>
      </c>
      <c r="AR245" s="4">
        <f t="shared" si="176"/>
        <v>0</v>
      </c>
      <c r="AS245" s="4">
        <f t="shared" si="176"/>
        <v>0</v>
      </c>
      <c r="AT245" s="4">
        <f t="shared" si="176"/>
        <v>0</v>
      </c>
      <c r="AU245" s="4">
        <f t="shared" si="176"/>
        <v>0</v>
      </c>
      <c r="AV245" s="4">
        <f t="shared" si="176"/>
        <v>0</v>
      </c>
      <c r="AW245" s="4">
        <f t="shared" si="176"/>
        <v>0</v>
      </c>
      <c r="AX245" s="4">
        <f t="shared" si="176"/>
        <v>0</v>
      </c>
      <c r="AY245" s="4">
        <f t="shared" si="176"/>
        <v>0</v>
      </c>
      <c r="AZ245" s="4">
        <f t="shared" si="176"/>
        <v>0</v>
      </c>
      <c r="BA245" s="4">
        <f t="shared" si="176"/>
        <v>0</v>
      </c>
      <c r="BB245" s="4">
        <f t="shared" si="176"/>
        <v>0</v>
      </c>
      <c r="BC245" s="4">
        <f t="shared" si="176"/>
        <v>0</v>
      </c>
      <c r="BD245" s="4">
        <f t="shared" si="176"/>
        <v>0</v>
      </c>
      <c r="BE245" s="4">
        <f t="shared" si="174"/>
        <v>0</v>
      </c>
      <c r="BF245" s="4">
        <f t="shared" si="174"/>
        <v>0</v>
      </c>
      <c r="BG245" s="4">
        <f t="shared" si="174"/>
        <v>0</v>
      </c>
      <c r="BH245" s="4">
        <f t="shared" si="174"/>
        <v>0</v>
      </c>
      <c r="BI245" s="4">
        <f t="shared" si="174"/>
        <v>0</v>
      </c>
      <c r="BJ245" s="4">
        <f t="shared" si="160"/>
        <v>1.8689788260429394</v>
      </c>
      <c r="BK245" s="4">
        <f t="shared" si="157"/>
        <v>82829.016107633128</v>
      </c>
      <c r="BL245" s="4">
        <f t="shared" si="164"/>
        <v>1.0001984475988634</v>
      </c>
      <c r="BM245" s="4">
        <f t="shared" si="151"/>
        <v>1380512.5722003989</v>
      </c>
      <c r="BN245" s="18">
        <f t="shared" si="165"/>
        <v>1.0001845600939674</v>
      </c>
      <c r="BO245" s="4">
        <f t="shared" si="152"/>
        <v>5.999874088478018</v>
      </c>
      <c r="BP245" s="27"/>
      <c r="BQ245" s="4">
        <f>I245+AJ245+BK245+SUM(J$11:J245)</f>
        <v>4999999.9999999981</v>
      </c>
      <c r="BR245" s="27"/>
      <c r="BS245">
        <f t="shared" si="144"/>
        <v>234</v>
      </c>
      <c r="BT245" s="11">
        <f t="shared" si="145"/>
        <v>0.46368924902048869</v>
      </c>
      <c r="BU245" s="9">
        <f t="shared" si="171"/>
        <v>2.0149899059423819</v>
      </c>
      <c r="BV245" s="9">
        <f t="shared" si="171"/>
        <v>2.0365696624651561</v>
      </c>
      <c r="BW245" s="9">
        <f t="shared" si="171"/>
        <v>2.1897589487302498</v>
      </c>
      <c r="BX245" s="9">
        <f t="shared" si="170"/>
        <v>2.354462267256173</v>
      </c>
      <c r="BY245" s="9">
        <f t="shared" si="170"/>
        <v>2.5315436703567036</v>
      </c>
      <c r="BZ245" s="9">
        <f t="shared" si="170"/>
        <v>2.7219318383610989</v>
      </c>
      <c r="CA245" s="9">
        <f t="shared" si="170"/>
        <v>2.9266248802154835</v>
      </c>
      <c r="CB245" s="9">
        <f t="shared" si="170"/>
        <v>3.1466954854575846</v>
      </c>
      <c r="CC245" s="9">
        <f t="shared" si="170"/>
        <v>3.3832964524629792</v>
      </c>
      <c r="CD245" s="9">
        <f t="shared" si="170"/>
        <v>3.6376666194950129</v>
      </c>
      <c r="CE245" s="9">
        <f t="shared" si="170"/>
        <v>0</v>
      </c>
      <c r="CF245" s="9">
        <f t="shared" si="170"/>
        <v>0</v>
      </c>
      <c r="CG245" s="9">
        <f t="shared" si="170"/>
        <v>0</v>
      </c>
      <c r="CH245" s="9">
        <f t="shared" si="170"/>
        <v>0</v>
      </c>
      <c r="CI245" s="9">
        <f t="shared" si="170"/>
        <v>0</v>
      </c>
      <c r="CJ245" s="9">
        <f t="shared" si="170"/>
        <v>0</v>
      </c>
      <c r="CK245" s="9">
        <f t="shared" si="170"/>
        <v>0</v>
      </c>
      <c r="CL245" s="9">
        <f t="shared" si="170"/>
        <v>0</v>
      </c>
      <c r="CM245" s="9">
        <f t="shared" si="170"/>
        <v>0</v>
      </c>
      <c r="CN245" s="9">
        <f t="shared" si="177"/>
        <v>0</v>
      </c>
      <c r="CO245" s="9">
        <f t="shared" si="177"/>
        <v>0</v>
      </c>
      <c r="CP245" s="9">
        <f t="shared" si="177"/>
        <v>0</v>
      </c>
      <c r="CQ245" s="9">
        <f t="shared" si="163"/>
        <v>26.94353973074282</v>
      </c>
      <c r="CR245" s="27"/>
    </row>
    <row r="246" spans="2:96" x14ac:dyDescent="0.2">
      <c r="B246" s="1">
        <f t="shared" si="158"/>
        <v>44095</v>
      </c>
      <c r="C246" s="8">
        <f t="shared" si="153"/>
        <v>33.571428571428569</v>
      </c>
      <c r="D246">
        <f t="shared" si="161"/>
        <v>235</v>
      </c>
      <c r="E246" s="14">
        <f t="shared" si="159"/>
        <v>0.15</v>
      </c>
      <c r="F246" s="3">
        <f t="shared" si="154"/>
        <v>2.8576511180631639</v>
      </c>
      <c r="G246" s="3">
        <f t="shared" si="146"/>
        <v>1.4189999999999996</v>
      </c>
      <c r="H246" s="27"/>
      <c r="I246" s="4">
        <f t="shared" si="155"/>
        <v>1121938.0972354433</v>
      </c>
      <c r="J246" s="4"/>
      <c r="K246" s="4">
        <f t="shared" si="147"/>
        <v>1380539.5157401285</v>
      </c>
      <c r="L246" s="4">
        <f t="shared" si="172"/>
        <v>1.000171644157442</v>
      </c>
      <c r="N246" s="4">
        <f t="shared" si="162"/>
        <v>26.94353973074282</v>
      </c>
      <c r="O246" s="4">
        <f t="shared" si="175"/>
        <v>27.232182121783406</v>
      </c>
      <c r="P246" s="4">
        <f t="shared" si="175"/>
        <v>29.280668274672717</v>
      </c>
      <c r="Q246" s="4">
        <f t="shared" si="175"/>
        <v>31.483138809823796</v>
      </c>
      <c r="R246" s="4">
        <f t="shared" si="175"/>
        <v>33.851151710329148</v>
      </c>
      <c r="S246" s="4">
        <f t="shared" si="175"/>
        <v>36.397129840791919</v>
      </c>
      <c r="T246" s="4">
        <f t="shared" si="175"/>
        <v>39.134425251552138</v>
      </c>
      <c r="U246" s="4">
        <f t="shared" si="175"/>
        <v>42.077388199069027</v>
      </c>
      <c r="V246" s="4">
        <f t="shared" si="175"/>
        <v>45.241441218154328</v>
      </c>
      <c r="W246" s="4">
        <f t="shared" si="175"/>
        <v>48.643158604028571</v>
      </c>
      <c r="X246" s="4">
        <f t="shared" si="175"/>
        <v>52.300351685664928</v>
      </c>
      <c r="Y246" s="4">
        <f t="shared" si="175"/>
        <v>56.232160296612165</v>
      </c>
      <c r="Z246" s="4">
        <f t="shared" si="175"/>
        <v>60.459150875465127</v>
      </c>
      <c r="AA246" s="4">
        <f t="shared" si="175"/>
        <v>65.003421655373401</v>
      </c>
      <c r="AB246" s="4">
        <f t="shared" si="175"/>
        <v>69.888715430435738</v>
      </c>
      <c r="AC246" s="4">
        <f t="shared" si="175"/>
        <v>75.140540416487838</v>
      </c>
      <c r="AD246" s="4">
        <f t="shared" si="175"/>
        <v>80.786299754599</v>
      </c>
      <c r="AE246" s="4">
        <f t="shared" si="173"/>
        <v>86.855430237476156</v>
      </c>
      <c r="AF246" s="4">
        <f t="shared" si="173"/>
        <v>93.379550871820555</v>
      </c>
      <c r="AG246" s="4">
        <f t="shared" si="173"/>
        <v>100.39262192334949</v>
      </c>
      <c r="AH246" s="4">
        <f t="shared" si="173"/>
        <v>107.93111512549895</v>
      </c>
      <c r="AI246" s="4">
        <f t="shared" si="149"/>
        <v>1296500.1078260718</v>
      </c>
      <c r="AJ246" s="4">
        <f t="shared" si="156"/>
        <v>1297708.7614081055</v>
      </c>
      <c r="AK246" s="27"/>
      <c r="AL246">
        <f t="shared" si="142"/>
        <v>235</v>
      </c>
      <c r="AM246" s="4"/>
      <c r="AN246" s="4"/>
      <c r="AO246" s="4">
        <f t="shared" si="176"/>
        <v>1.7382243907521324</v>
      </c>
      <c r="AP246" s="4">
        <f t="shared" si="176"/>
        <v>0</v>
      </c>
      <c r="AQ246" s="4">
        <f t="shared" si="176"/>
        <v>0</v>
      </c>
      <c r="AR246" s="4">
        <f t="shared" si="176"/>
        <v>0</v>
      </c>
      <c r="AS246" s="4">
        <f t="shared" si="176"/>
        <v>0</v>
      </c>
      <c r="AT246" s="4">
        <f t="shared" si="176"/>
        <v>0</v>
      </c>
      <c r="AU246" s="4">
        <f t="shared" si="176"/>
        <v>0</v>
      </c>
      <c r="AV246" s="4">
        <f t="shared" si="176"/>
        <v>0</v>
      </c>
      <c r="AW246" s="4">
        <f t="shared" si="176"/>
        <v>0</v>
      </c>
      <c r="AX246" s="4">
        <f t="shared" si="176"/>
        <v>0</v>
      </c>
      <c r="AY246" s="4">
        <f t="shared" si="176"/>
        <v>0</v>
      </c>
      <c r="AZ246" s="4">
        <f t="shared" si="176"/>
        <v>0</v>
      </c>
      <c r="BA246" s="4">
        <f t="shared" si="176"/>
        <v>0</v>
      </c>
      <c r="BB246" s="4">
        <f t="shared" si="176"/>
        <v>0</v>
      </c>
      <c r="BC246" s="4">
        <f t="shared" si="176"/>
        <v>0</v>
      </c>
      <c r="BD246" s="4">
        <f t="shared" si="176"/>
        <v>0</v>
      </c>
      <c r="BE246" s="4">
        <f t="shared" si="174"/>
        <v>0</v>
      </c>
      <c r="BF246" s="4">
        <f t="shared" si="174"/>
        <v>0</v>
      </c>
      <c r="BG246" s="4">
        <f t="shared" si="174"/>
        <v>0</v>
      </c>
      <c r="BH246" s="4">
        <f t="shared" si="174"/>
        <v>0</v>
      </c>
      <c r="BI246" s="4">
        <f t="shared" si="174"/>
        <v>0</v>
      </c>
      <c r="BJ246" s="4">
        <f t="shared" si="160"/>
        <v>1.7382243907521324</v>
      </c>
      <c r="BK246" s="4">
        <f t="shared" si="157"/>
        <v>82830.754332023876</v>
      </c>
      <c r="BL246" s="4">
        <f t="shared" si="164"/>
        <v>1.0001845600939672</v>
      </c>
      <c r="BM246" s="4">
        <f t="shared" si="151"/>
        <v>1380539.5157401294</v>
      </c>
      <c r="BN246" s="18">
        <f t="shared" si="165"/>
        <v>1.000171644157442</v>
      </c>
      <c r="BO246" s="4">
        <f t="shared" si="152"/>
        <v>5.9998828999557459</v>
      </c>
      <c r="BP246" s="27"/>
      <c r="BQ246" s="4">
        <f>I246+AJ246+BK246+SUM(J$11:J246)</f>
        <v>4999999.9999999981</v>
      </c>
      <c r="BR246" s="27"/>
      <c r="BS246">
        <f t="shared" si="144"/>
        <v>235</v>
      </c>
      <c r="BT246" s="11">
        <f t="shared" si="145"/>
        <v>0.46367844680624204</v>
      </c>
      <c r="BU246" s="9">
        <f t="shared" si="171"/>
        <v>1.8739707980719655</v>
      </c>
      <c r="BV246" s="9">
        <f t="shared" si="171"/>
        <v>1.8940463864059862</v>
      </c>
      <c r="BW246" s="9">
        <f t="shared" si="171"/>
        <v>2.0365222180573577</v>
      </c>
      <c r="BX246" s="9">
        <f t="shared" si="170"/>
        <v>2.1897079355886628</v>
      </c>
      <c r="BY246" s="9">
        <f t="shared" si="170"/>
        <v>2.3544074171471823</v>
      </c>
      <c r="BZ246" s="9">
        <f t="shared" si="170"/>
        <v>2.5314846949175283</v>
      </c>
      <c r="CA246" s="9">
        <f t="shared" si="170"/>
        <v>2.7218684275942007</v>
      </c>
      <c r="CB246" s="9">
        <f t="shared" si="170"/>
        <v>2.9265567008711435</v>
      </c>
      <c r="CC246" s="9">
        <f t="shared" si="170"/>
        <v>3.1466221792964544</v>
      </c>
      <c r="CD246" s="9">
        <f t="shared" si="170"/>
        <v>3.3832176343898483</v>
      </c>
      <c r="CE246" s="9">
        <f t="shared" si="170"/>
        <v>0</v>
      </c>
      <c r="CF246" s="9">
        <f t="shared" si="170"/>
        <v>0</v>
      </c>
      <c r="CG246" s="9">
        <f t="shared" si="170"/>
        <v>0</v>
      </c>
      <c r="CH246" s="9">
        <f t="shared" si="170"/>
        <v>0</v>
      </c>
      <c r="CI246" s="9">
        <f t="shared" si="170"/>
        <v>0</v>
      </c>
      <c r="CJ246" s="9">
        <f t="shared" si="170"/>
        <v>0</v>
      </c>
      <c r="CK246" s="9">
        <f t="shared" si="170"/>
        <v>0</v>
      </c>
      <c r="CL246" s="9">
        <f t="shared" si="170"/>
        <v>0</v>
      </c>
      <c r="CM246" s="9">
        <f t="shared" si="170"/>
        <v>0</v>
      </c>
      <c r="CN246" s="9">
        <f t="shared" si="177"/>
        <v>0</v>
      </c>
      <c r="CO246" s="9">
        <f t="shared" si="177"/>
        <v>0</v>
      </c>
      <c r="CP246" s="9">
        <f t="shared" si="177"/>
        <v>0</v>
      </c>
      <c r="CQ246" s="9">
        <f t="shared" si="163"/>
        <v>25.058404392340329</v>
      </c>
      <c r="CR246" s="27"/>
    </row>
    <row r="247" spans="2:96" x14ac:dyDescent="0.2">
      <c r="B247" s="1">
        <f t="shared" si="158"/>
        <v>44096</v>
      </c>
      <c r="C247" s="8">
        <f t="shared" si="153"/>
        <v>33.714285714285715</v>
      </c>
      <c r="D247">
        <f t="shared" si="161"/>
        <v>236</v>
      </c>
      <c r="E247" s="14">
        <f t="shared" si="159"/>
        <v>0.15</v>
      </c>
      <c r="F247" s="3">
        <f t="shared" si="154"/>
        <v>2.8576511180631639</v>
      </c>
      <c r="G247" s="3">
        <f t="shared" si="146"/>
        <v>1.4189999999999996</v>
      </c>
      <c r="H247" s="27"/>
      <c r="I247" s="4">
        <f t="shared" si="155"/>
        <v>1121913.038831051</v>
      </c>
      <c r="J247" s="4"/>
      <c r="K247" s="4">
        <f t="shared" si="147"/>
        <v>1380564.5741445208</v>
      </c>
      <c r="L247" s="4">
        <f t="shared" si="172"/>
        <v>1.0001596318575228</v>
      </c>
      <c r="N247" s="4">
        <f t="shared" si="162"/>
        <v>25.058404392340329</v>
      </c>
      <c r="O247" s="4">
        <f t="shared" si="175"/>
        <v>25.326927346898248</v>
      </c>
      <c r="P247" s="4">
        <f t="shared" si="175"/>
        <v>27.232182121783406</v>
      </c>
      <c r="Q247" s="4">
        <f t="shared" si="175"/>
        <v>29.280668274672717</v>
      </c>
      <c r="R247" s="4">
        <f t="shared" si="175"/>
        <v>31.483138809823796</v>
      </c>
      <c r="S247" s="4">
        <f t="shared" si="175"/>
        <v>33.851151710329148</v>
      </c>
      <c r="T247" s="4">
        <f t="shared" si="175"/>
        <v>36.397129840791919</v>
      </c>
      <c r="U247" s="4">
        <f t="shared" si="175"/>
        <v>39.134425251552138</v>
      </c>
      <c r="V247" s="4">
        <f t="shared" si="175"/>
        <v>42.077388199069027</v>
      </c>
      <c r="W247" s="4">
        <f t="shared" si="175"/>
        <v>45.241441218154328</v>
      </c>
      <c r="X247" s="4">
        <f t="shared" si="175"/>
        <v>48.643158604028571</v>
      </c>
      <c r="Y247" s="4">
        <f t="shared" si="175"/>
        <v>52.300351685664928</v>
      </c>
      <c r="Z247" s="4">
        <f t="shared" si="175"/>
        <v>56.232160296612165</v>
      </c>
      <c r="AA247" s="4">
        <f t="shared" si="175"/>
        <v>60.459150875465127</v>
      </c>
      <c r="AB247" s="4">
        <f t="shared" si="175"/>
        <v>65.003421655373401</v>
      </c>
      <c r="AC247" s="4">
        <f t="shared" si="175"/>
        <v>69.888715430435738</v>
      </c>
      <c r="AD247" s="4">
        <f t="shared" si="175"/>
        <v>75.140540416487838</v>
      </c>
      <c r="AE247" s="4">
        <f t="shared" si="173"/>
        <v>80.786299754599</v>
      </c>
      <c r="AF247" s="4">
        <f t="shared" si="173"/>
        <v>86.855430237476156</v>
      </c>
      <c r="AG247" s="4">
        <f t="shared" si="173"/>
        <v>93.379550871820555</v>
      </c>
      <c r="AH247" s="4">
        <f t="shared" si="173"/>
        <v>100.39262192334949</v>
      </c>
      <c r="AI247" s="4">
        <f t="shared" si="149"/>
        <v>1296608.0389411973</v>
      </c>
      <c r="AJ247" s="4">
        <f t="shared" si="156"/>
        <v>1297732.203200114</v>
      </c>
      <c r="AK247" s="27"/>
      <c r="AL247">
        <f t="shared" si="142"/>
        <v>236</v>
      </c>
      <c r="AM247" s="4"/>
      <c r="AN247" s="4"/>
      <c r="AO247" s="4">
        <f t="shared" si="176"/>
        <v>1.6166123838445692</v>
      </c>
      <c r="AP247" s="4">
        <f t="shared" si="176"/>
        <v>0</v>
      </c>
      <c r="AQ247" s="4">
        <f t="shared" si="176"/>
        <v>0</v>
      </c>
      <c r="AR247" s="4">
        <f t="shared" si="176"/>
        <v>0</v>
      </c>
      <c r="AS247" s="4">
        <f t="shared" si="176"/>
        <v>0</v>
      </c>
      <c r="AT247" s="4">
        <f t="shared" si="176"/>
        <v>0</v>
      </c>
      <c r="AU247" s="4">
        <f t="shared" si="176"/>
        <v>0</v>
      </c>
      <c r="AV247" s="4">
        <f t="shared" si="176"/>
        <v>0</v>
      </c>
      <c r="AW247" s="4">
        <f t="shared" si="176"/>
        <v>0</v>
      </c>
      <c r="AX247" s="4">
        <f t="shared" si="176"/>
        <v>0</v>
      </c>
      <c r="AY247" s="4">
        <f t="shared" si="176"/>
        <v>0</v>
      </c>
      <c r="AZ247" s="4">
        <f t="shared" si="176"/>
        <v>0</v>
      </c>
      <c r="BA247" s="4">
        <f t="shared" si="176"/>
        <v>0</v>
      </c>
      <c r="BB247" s="4">
        <f t="shared" si="176"/>
        <v>0</v>
      </c>
      <c r="BC247" s="4">
        <f t="shared" si="176"/>
        <v>0</v>
      </c>
      <c r="BD247" s="4">
        <f t="shared" si="176"/>
        <v>0</v>
      </c>
      <c r="BE247" s="4">
        <f t="shared" si="174"/>
        <v>0</v>
      </c>
      <c r="BF247" s="4">
        <f t="shared" si="174"/>
        <v>0</v>
      </c>
      <c r="BG247" s="4">
        <f t="shared" si="174"/>
        <v>0</v>
      </c>
      <c r="BH247" s="4">
        <f t="shared" si="174"/>
        <v>0</v>
      </c>
      <c r="BI247" s="4">
        <f t="shared" si="174"/>
        <v>0</v>
      </c>
      <c r="BJ247" s="4">
        <f t="shared" si="160"/>
        <v>1.6166123838445692</v>
      </c>
      <c r="BK247" s="4">
        <f t="shared" si="157"/>
        <v>82832.370944407725</v>
      </c>
      <c r="BL247" s="4">
        <f t="shared" si="164"/>
        <v>1.000171644157442</v>
      </c>
      <c r="BM247" s="4">
        <f t="shared" si="151"/>
        <v>1380564.5741445217</v>
      </c>
      <c r="BN247" s="18">
        <f t="shared" si="165"/>
        <v>1.0001596318575228</v>
      </c>
      <c r="BO247" s="4">
        <f t="shared" si="152"/>
        <v>5.9998910949700042</v>
      </c>
      <c r="BP247" s="27"/>
      <c r="BQ247" s="4">
        <f>I247+AJ247+BK247+SUM(J$11:J247)</f>
        <v>4999999.9999999981</v>
      </c>
      <c r="BR247" s="27"/>
      <c r="BS247">
        <f t="shared" si="144"/>
        <v>236</v>
      </c>
      <c r="BT247" s="11">
        <f t="shared" si="145"/>
        <v>0.46366840036817297</v>
      </c>
      <c r="BU247" s="9">
        <f t="shared" si="171"/>
        <v>1.7428185420562858</v>
      </c>
      <c r="BV247" s="9">
        <f t="shared" si="171"/>
        <v>1.7614943833765868</v>
      </c>
      <c r="BW247" s="9">
        <f t="shared" si="171"/>
        <v>1.8940053484413104</v>
      </c>
      <c r="BX247" s="9">
        <f t="shared" si="170"/>
        <v>2.0364780930942912</v>
      </c>
      <c r="BY247" s="9">
        <f t="shared" si="170"/>
        <v>2.1896604915780218</v>
      </c>
      <c r="BZ247" s="9">
        <f t="shared" si="170"/>
        <v>2.3543564046222989</v>
      </c>
      <c r="CA247" s="9">
        <f t="shared" si="170"/>
        <v>2.5314298456909028</v>
      </c>
      <c r="CB247" s="9">
        <f t="shared" si="170"/>
        <v>2.7218094533572521</v>
      </c>
      <c r="CC247" s="9">
        <f t="shared" si="170"/>
        <v>2.9264932916899458</v>
      </c>
      <c r="CD247" s="9">
        <f t="shared" si="170"/>
        <v>3.1465540019958516</v>
      </c>
      <c r="CE247" s="9">
        <f t="shared" si="170"/>
        <v>0</v>
      </c>
      <c r="CF247" s="9">
        <f t="shared" si="170"/>
        <v>0</v>
      </c>
      <c r="CG247" s="9">
        <f t="shared" si="170"/>
        <v>0</v>
      </c>
      <c r="CH247" s="9">
        <f t="shared" si="170"/>
        <v>0</v>
      </c>
      <c r="CI247" s="9">
        <f t="shared" si="170"/>
        <v>0</v>
      </c>
      <c r="CJ247" s="9">
        <f t="shared" si="170"/>
        <v>0</v>
      </c>
      <c r="CK247" s="9">
        <f t="shared" si="170"/>
        <v>0</v>
      </c>
      <c r="CL247" s="9">
        <f t="shared" si="170"/>
        <v>0</v>
      </c>
      <c r="CM247" s="9">
        <f t="shared" si="170"/>
        <v>0</v>
      </c>
      <c r="CN247" s="9">
        <f t="shared" si="177"/>
        <v>0</v>
      </c>
      <c r="CO247" s="9">
        <f t="shared" si="177"/>
        <v>0</v>
      </c>
      <c r="CP247" s="9">
        <f t="shared" si="177"/>
        <v>0</v>
      </c>
      <c r="CQ247" s="9">
        <f t="shared" si="163"/>
        <v>23.305099855902746</v>
      </c>
      <c r="CR247" s="27"/>
    </row>
    <row r="248" spans="2:96" x14ac:dyDescent="0.2">
      <c r="B248" s="1">
        <f t="shared" si="158"/>
        <v>44097</v>
      </c>
      <c r="C248" s="8">
        <f t="shared" si="153"/>
        <v>33.857142857142854</v>
      </c>
      <c r="D248">
        <f t="shared" si="161"/>
        <v>237</v>
      </c>
      <c r="E248" s="14">
        <f t="shared" si="159"/>
        <v>0.15</v>
      </c>
      <c r="F248" s="3">
        <f t="shared" si="154"/>
        <v>2.8576511180631639</v>
      </c>
      <c r="G248" s="3">
        <f t="shared" si="146"/>
        <v>1.4189999999999996</v>
      </c>
      <c r="H248" s="27"/>
      <c r="I248" s="4">
        <f t="shared" si="155"/>
        <v>1121889.7337311951</v>
      </c>
      <c r="J248" s="4"/>
      <c r="K248" s="4">
        <f t="shared" si="147"/>
        <v>1380587.8792443767</v>
      </c>
      <c r="L248" s="4">
        <f t="shared" si="172"/>
        <v>1.0001484600069381</v>
      </c>
      <c r="N248" s="4">
        <f t="shared" si="162"/>
        <v>23.305099855902746</v>
      </c>
      <c r="O248" s="4">
        <f t="shared" si="175"/>
        <v>23.554900128799908</v>
      </c>
      <c r="P248" s="4">
        <f t="shared" si="175"/>
        <v>25.326927346898248</v>
      </c>
      <c r="Q248" s="4">
        <f t="shared" si="175"/>
        <v>27.232182121783406</v>
      </c>
      <c r="R248" s="4">
        <f t="shared" si="175"/>
        <v>29.280668274672717</v>
      </c>
      <c r="S248" s="4">
        <f t="shared" si="175"/>
        <v>31.483138809823796</v>
      </c>
      <c r="T248" s="4">
        <f t="shared" si="175"/>
        <v>33.851151710329148</v>
      </c>
      <c r="U248" s="4">
        <f t="shared" si="175"/>
        <v>36.397129840791919</v>
      </c>
      <c r="V248" s="4">
        <f t="shared" si="175"/>
        <v>39.134425251552138</v>
      </c>
      <c r="W248" s="4">
        <f t="shared" si="175"/>
        <v>42.077388199069027</v>
      </c>
      <c r="X248" s="4">
        <f t="shared" si="175"/>
        <v>45.241441218154328</v>
      </c>
      <c r="Y248" s="4">
        <f t="shared" si="175"/>
        <v>48.643158604028571</v>
      </c>
      <c r="Z248" s="4">
        <f t="shared" si="175"/>
        <v>52.300351685664928</v>
      </c>
      <c r="AA248" s="4">
        <f t="shared" si="175"/>
        <v>56.232160296612165</v>
      </c>
      <c r="AB248" s="4">
        <f t="shared" si="175"/>
        <v>60.459150875465127</v>
      </c>
      <c r="AC248" s="4">
        <f t="shared" si="175"/>
        <v>65.003421655373401</v>
      </c>
      <c r="AD248" s="4">
        <f t="shared" si="175"/>
        <v>69.888715430435738</v>
      </c>
      <c r="AE248" s="4">
        <f t="shared" si="173"/>
        <v>75.140540416487838</v>
      </c>
      <c r="AF248" s="4">
        <f t="shared" si="173"/>
        <v>80.786299754599</v>
      </c>
      <c r="AG248" s="4">
        <f t="shared" si="173"/>
        <v>86.855430237476156</v>
      </c>
      <c r="AH248" s="4">
        <f t="shared" si="173"/>
        <v>93.379550871820555</v>
      </c>
      <c r="AI248" s="4">
        <f t="shared" si="149"/>
        <v>1296708.4315631206</v>
      </c>
      <c r="AJ248" s="4">
        <f t="shared" si="156"/>
        <v>1297754.0047957064</v>
      </c>
      <c r="AK248" s="27"/>
      <c r="AL248">
        <f t="shared" si="142"/>
        <v>237</v>
      </c>
      <c r="AM248" s="4"/>
      <c r="AN248" s="4"/>
      <c r="AO248" s="4">
        <f t="shared" si="176"/>
        <v>1.5035042635404197</v>
      </c>
      <c r="AP248" s="4">
        <f t="shared" si="176"/>
        <v>0</v>
      </c>
      <c r="AQ248" s="4">
        <f t="shared" si="176"/>
        <v>0</v>
      </c>
      <c r="AR248" s="4">
        <f t="shared" si="176"/>
        <v>0</v>
      </c>
      <c r="AS248" s="4">
        <f t="shared" si="176"/>
        <v>0</v>
      </c>
      <c r="AT248" s="4">
        <f t="shared" si="176"/>
        <v>0</v>
      </c>
      <c r="AU248" s="4">
        <f t="shared" si="176"/>
        <v>0</v>
      </c>
      <c r="AV248" s="4">
        <f t="shared" si="176"/>
        <v>0</v>
      </c>
      <c r="AW248" s="4">
        <f t="shared" si="176"/>
        <v>0</v>
      </c>
      <c r="AX248" s="4">
        <f t="shared" si="176"/>
        <v>0</v>
      </c>
      <c r="AY248" s="4">
        <f t="shared" si="176"/>
        <v>0</v>
      </c>
      <c r="AZ248" s="4">
        <f t="shared" si="176"/>
        <v>0</v>
      </c>
      <c r="BA248" s="4">
        <f t="shared" si="176"/>
        <v>0</v>
      </c>
      <c r="BB248" s="4">
        <f t="shared" si="176"/>
        <v>0</v>
      </c>
      <c r="BC248" s="4">
        <f t="shared" si="176"/>
        <v>0</v>
      </c>
      <c r="BD248" s="4">
        <f t="shared" si="176"/>
        <v>0</v>
      </c>
      <c r="BE248" s="4">
        <f t="shared" si="174"/>
        <v>0</v>
      </c>
      <c r="BF248" s="4">
        <f t="shared" si="174"/>
        <v>0</v>
      </c>
      <c r="BG248" s="4">
        <f t="shared" si="174"/>
        <v>0</v>
      </c>
      <c r="BH248" s="4">
        <f t="shared" si="174"/>
        <v>0</v>
      </c>
      <c r="BI248" s="4">
        <f t="shared" si="174"/>
        <v>0</v>
      </c>
      <c r="BJ248" s="4">
        <f t="shared" si="160"/>
        <v>1.5035042635404197</v>
      </c>
      <c r="BK248" s="4">
        <f t="shared" si="157"/>
        <v>82833.874448671268</v>
      </c>
      <c r="BL248" s="4">
        <f t="shared" si="164"/>
        <v>1.000159631857523</v>
      </c>
      <c r="BM248" s="4">
        <f t="shared" si="151"/>
        <v>1380587.8792443776</v>
      </c>
      <c r="BN248" s="18">
        <f t="shared" si="165"/>
        <v>1.0001484600069379</v>
      </c>
      <c r="BO248" s="4">
        <f t="shared" si="152"/>
        <v>5.9998987166255473</v>
      </c>
      <c r="BP248" s="27"/>
      <c r="BQ248" s="4">
        <f>I248+AJ248+BK248+SUM(J$11:J248)</f>
        <v>4999999.9999999981</v>
      </c>
      <c r="BR248" s="27"/>
      <c r="BS248">
        <f t="shared" si="144"/>
        <v>237</v>
      </c>
      <c r="BT248" s="11">
        <f t="shared" si="145"/>
        <v>0.46365905685529174</v>
      </c>
      <c r="BU248" s="9">
        <f t="shared" si="171"/>
        <v>1.6208430928659392</v>
      </c>
      <c r="BV248" s="9">
        <f t="shared" si="171"/>
        <v>1.6382164167059932</v>
      </c>
      <c r="BW248" s="9">
        <f t="shared" si="171"/>
        <v>1.7614588870058008</v>
      </c>
      <c r="BX248" s="9">
        <f t="shared" si="170"/>
        <v>1.8939671818046446</v>
      </c>
      <c r="BY248" s="9">
        <f t="shared" si="170"/>
        <v>2.0364370554491122</v>
      </c>
      <c r="BZ248" s="9">
        <f t="shared" si="170"/>
        <v>2.18961636711107</v>
      </c>
      <c r="CA248" s="9">
        <f t="shared" si="170"/>
        <v>2.3543089613214914</v>
      </c>
      <c r="CB248" s="9">
        <f t="shared" si="170"/>
        <v>2.5313788341331764</v>
      </c>
      <c r="CC248" s="9">
        <f t="shared" si="170"/>
        <v>2.7217546054062862</v>
      </c>
      <c r="CD248" s="9">
        <f t="shared" si="170"/>
        <v>2.9264343190971491</v>
      </c>
      <c r="CE248" s="9">
        <f t="shared" si="170"/>
        <v>0</v>
      </c>
      <c r="CF248" s="9">
        <f t="shared" si="170"/>
        <v>0</v>
      </c>
      <c r="CG248" s="9">
        <f t="shared" si="170"/>
        <v>0</v>
      </c>
      <c r="CH248" s="9">
        <f t="shared" si="170"/>
        <v>0</v>
      </c>
      <c r="CI248" s="9">
        <f t="shared" si="170"/>
        <v>0</v>
      </c>
      <c r="CJ248" s="9">
        <f t="shared" si="170"/>
        <v>0</v>
      </c>
      <c r="CK248" s="9">
        <f t="shared" si="170"/>
        <v>0</v>
      </c>
      <c r="CL248" s="9">
        <f t="shared" si="170"/>
        <v>0</v>
      </c>
      <c r="CM248" s="9">
        <f t="shared" si="170"/>
        <v>0</v>
      </c>
      <c r="CN248" s="9">
        <f t="shared" si="177"/>
        <v>0</v>
      </c>
      <c r="CO248" s="9">
        <f t="shared" si="177"/>
        <v>0</v>
      </c>
      <c r="CP248" s="9">
        <f t="shared" si="177"/>
        <v>0</v>
      </c>
      <c r="CQ248" s="9">
        <f t="shared" si="163"/>
        <v>21.674415720900662</v>
      </c>
      <c r="CR248" s="27"/>
    </row>
    <row r="249" spans="2:96" x14ac:dyDescent="0.2">
      <c r="B249" s="1">
        <f t="shared" si="158"/>
        <v>44098</v>
      </c>
      <c r="C249" s="8">
        <f t="shared" si="153"/>
        <v>34</v>
      </c>
      <c r="D249">
        <f t="shared" si="161"/>
        <v>238</v>
      </c>
      <c r="E249" s="14">
        <f t="shared" si="159"/>
        <v>0.15</v>
      </c>
      <c r="F249" s="3">
        <f t="shared" si="154"/>
        <v>2.8576511180631639</v>
      </c>
      <c r="G249" s="3">
        <f t="shared" si="146"/>
        <v>1.4189999999999996</v>
      </c>
      <c r="H249" s="27"/>
      <c r="I249" s="4">
        <f t="shared" si="155"/>
        <v>1121868.0593154742</v>
      </c>
      <c r="J249" s="4"/>
      <c r="K249" s="4">
        <f t="shared" si="147"/>
        <v>1380609.5536600975</v>
      </c>
      <c r="L249" s="4">
        <f t="shared" si="172"/>
        <v>1.0001380698322566</v>
      </c>
      <c r="N249" s="4">
        <f t="shared" si="162"/>
        <v>21.674415720900662</v>
      </c>
      <c r="O249" s="4">
        <f t="shared" si="175"/>
        <v>21.906793864548579</v>
      </c>
      <c r="P249" s="4">
        <f t="shared" si="175"/>
        <v>23.554900128799908</v>
      </c>
      <c r="Q249" s="4">
        <f t="shared" si="175"/>
        <v>25.326927346898248</v>
      </c>
      <c r="R249" s="4">
        <f t="shared" si="175"/>
        <v>27.232182121783406</v>
      </c>
      <c r="S249" s="4">
        <f t="shared" si="175"/>
        <v>29.280668274672717</v>
      </c>
      <c r="T249" s="4">
        <f t="shared" si="175"/>
        <v>31.483138809823796</v>
      </c>
      <c r="U249" s="4">
        <f t="shared" si="175"/>
        <v>33.851151710329148</v>
      </c>
      <c r="V249" s="4">
        <f t="shared" si="175"/>
        <v>36.397129840791919</v>
      </c>
      <c r="W249" s="4">
        <f t="shared" si="175"/>
        <v>39.134425251552138</v>
      </c>
      <c r="X249" s="4">
        <f t="shared" si="175"/>
        <v>42.077388199069027</v>
      </c>
      <c r="Y249" s="4">
        <f t="shared" si="175"/>
        <v>45.241441218154328</v>
      </c>
      <c r="Z249" s="4">
        <f t="shared" si="175"/>
        <v>48.643158604028571</v>
      </c>
      <c r="AA249" s="4">
        <f t="shared" si="175"/>
        <v>52.300351685664928</v>
      </c>
      <c r="AB249" s="4">
        <f t="shared" si="175"/>
        <v>56.232160296612165</v>
      </c>
      <c r="AC249" s="4">
        <f t="shared" si="175"/>
        <v>60.459150875465127</v>
      </c>
      <c r="AD249" s="4">
        <f t="shared" si="175"/>
        <v>65.003421655373401</v>
      </c>
      <c r="AE249" s="4">
        <f t="shared" si="173"/>
        <v>69.888715430435738</v>
      </c>
      <c r="AF249" s="4">
        <f t="shared" si="173"/>
        <v>75.140540416487838</v>
      </c>
      <c r="AG249" s="4">
        <f t="shared" si="173"/>
        <v>80.786299754599</v>
      </c>
      <c r="AH249" s="4">
        <f t="shared" si="173"/>
        <v>86.855430237476156</v>
      </c>
      <c r="AI249" s="4">
        <f t="shared" si="149"/>
        <v>1296801.8111139925</v>
      </c>
      <c r="AJ249" s="4">
        <f t="shared" si="156"/>
        <v>1297774.280905436</v>
      </c>
      <c r="AK249" s="27"/>
      <c r="AL249">
        <f t="shared" si="142"/>
        <v>238</v>
      </c>
      <c r="AM249" s="4"/>
      <c r="AN249" s="4"/>
      <c r="AO249" s="4">
        <f t="shared" si="176"/>
        <v>1.3983059913541647</v>
      </c>
      <c r="AP249" s="4">
        <f t="shared" si="176"/>
        <v>0</v>
      </c>
      <c r="AQ249" s="4">
        <f t="shared" si="176"/>
        <v>0</v>
      </c>
      <c r="AR249" s="4">
        <f t="shared" si="176"/>
        <v>0</v>
      </c>
      <c r="AS249" s="4">
        <f t="shared" si="176"/>
        <v>0</v>
      </c>
      <c r="AT249" s="4">
        <f t="shared" si="176"/>
        <v>0</v>
      </c>
      <c r="AU249" s="4">
        <f t="shared" si="176"/>
        <v>0</v>
      </c>
      <c r="AV249" s="4">
        <f t="shared" si="176"/>
        <v>0</v>
      </c>
      <c r="AW249" s="4">
        <f t="shared" si="176"/>
        <v>0</v>
      </c>
      <c r="AX249" s="4">
        <f t="shared" si="176"/>
        <v>0</v>
      </c>
      <c r="AY249" s="4">
        <f t="shared" si="176"/>
        <v>0</v>
      </c>
      <c r="AZ249" s="4">
        <f t="shared" si="176"/>
        <v>0</v>
      </c>
      <c r="BA249" s="4">
        <f t="shared" si="176"/>
        <v>0</v>
      </c>
      <c r="BB249" s="4">
        <f t="shared" si="176"/>
        <v>0</v>
      </c>
      <c r="BC249" s="4">
        <f t="shared" si="176"/>
        <v>0</v>
      </c>
      <c r="BD249" s="4">
        <f t="shared" si="176"/>
        <v>0</v>
      </c>
      <c r="BE249" s="4">
        <f t="shared" si="174"/>
        <v>0</v>
      </c>
      <c r="BF249" s="4">
        <f t="shared" si="174"/>
        <v>0</v>
      </c>
      <c r="BG249" s="4">
        <f t="shared" si="174"/>
        <v>0</v>
      </c>
      <c r="BH249" s="4">
        <f t="shared" si="174"/>
        <v>0</v>
      </c>
      <c r="BI249" s="4">
        <f t="shared" si="174"/>
        <v>0</v>
      </c>
      <c r="BJ249" s="4">
        <f t="shared" si="160"/>
        <v>1.3983059913541647</v>
      </c>
      <c r="BK249" s="4">
        <f t="shared" si="157"/>
        <v>82835.272754662627</v>
      </c>
      <c r="BL249" s="4">
        <f t="shared" si="164"/>
        <v>1.0001484600069384</v>
      </c>
      <c r="BM249" s="4">
        <f t="shared" si="151"/>
        <v>1380609.5536600987</v>
      </c>
      <c r="BN249" s="18">
        <f t="shared" si="165"/>
        <v>1.0001380698322566</v>
      </c>
      <c r="BO249" s="4">
        <f t="shared" si="152"/>
        <v>5.9999058050163532</v>
      </c>
      <c r="BP249" s="27"/>
      <c r="BQ249" s="4">
        <f>I249+AJ249+BK249+SUM(J$11:J249)</f>
        <v>4999999.9999999991</v>
      </c>
      <c r="BR249" s="27"/>
      <c r="BS249">
        <f t="shared" si="144"/>
        <v>238</v>
      </c>
      <c r="BT249" s="11">
        <f t="shared" si="145"/>
        <v>0.46365036710882196</v>
      </c>
      <c r="BU249" s="9">
        <f t="shared" si="171"/>
        <v>1.507402620879722</v>
      </c>
      <c r="BV249" s="9">
        <f t="shared" si="171"/>
        <v>1.5235639526212854</v>
      </c>
      <c r="BW249" s="9">
        <f t="shared" si="171"/>
        <v>1.6381857137894571</v>
      </c>
      <c r="BX249" s="9">
        <f t="shared" si="170"/>
        <v>1.7614258743191753</v>
      </c>
      <c r="BY249" s="9">
        <f t="shared" si="170"/>
        <v>1.8939316856908761</v>
      </c>
      <c r="BZ249" s="9">
        <f t="shared" si="170"/>
        <v>2.0363988892115463</v>
      </c>
      <c r="CA249" s="9">
        <f t="shared" si="170"/>
        <v>2.1895753300369205</v>
      </c>
      <c r="CB249" s="9">
        <f t="shared" si="170"/>
        <v>2.3542648376325803</v>
      </c>
      <c r="CC249" s="9">
        <f t="shared" si="170"/>
        <v>2.5313313918585947</v>
      </c>
      <c r="CD249" s="9">
        <f t="shared" si="170"/>
        <v>2.7217035951712347</v>
      </c>
      <c r="CE249" s="9">
        <f t="shared" si="170"/>
        <v>0</v>
      </c>
      <c r="CF249" s="9">
        <f t="shared" si="170"/>
        <v>0</v>
      </c>
      <c r="CG249" s="9">
        <f t="shared" si="170"/>
        <v>0</v>
      </c>
      <c r="CH249" s="9">
        <f t="shared" si="170"/>
        <v>0</v>
      </c>
      <c r="CI249" s="9">
        <f t="shared" si="170"/>
        <v>0</v>
      </c>
      <c r="CJ249" s="9">
        <f t="shared" si="170"/>
        <v>0</v>
      </c>
      <c r="CK249" s="9">
        <f t="shared" si="170"/>
        <v>0</v>
      </c>
      <c r="CL249" s="9">
        <f t="shared" si="170"/>
        <v>0</v>
      </c>
      <c r="CM249" s="9">
        <f t="shared" si="170"/>
        <v>0</v>
      </c>
      <c r="CN249" s="9">
        <f t="shared" si="177"/>
        <v>0</v>
      </c>
      <c r="CO249" s="9">
        <f t="shared" si="177"/>
        <v>0</v>
      </c>
      <c r="CP249" s="9">
        <f t="shared" si="177"/>
        <v>0</v>
      </c>
      <c r="CQ249" s="9">
        <f t="shared" si="163"/>
        <v>20.157783891211391</v>
      </c>
      <c r="CR249" s="27"/>
    </row>
    <row r="250" spans="2:96" x14ac:dyDescent="0.2">
      <c r="B250" s="1">
        <f t="shared" si="158"/>
        <v>44099</v>
      </c>
      <c r="C250" s="8">
        <f t="shared" si="153"/>
        <v>34.142857142857146</v>
      </c>
      <c r="D250">
        <f t="shared" si="161"/>
        <v>239</v>
      </c>
      <c r="E250" s="14">
        <f t="shared" si="159"/>
        <v>0.15</v>
      </c>
      <c r="F250" s="3">
        <f t="shared" si="154"/>
        <v>2.8576511180631639</v>
      </c>
      <c r="G250" s="3">
        <f t="shared" si="146"/>
        <v>1.4189999999999996</v>
      </c>
      <c r="H250" s="27"/>
      <c r="I250" s="4">
        <f t="shared" si="155"/>
        <v>1121847.9015315829</v>
      </c>
      <c r="J250" s="4"/>
      <c r="K250" s="4">
        <f t="shared" si="147"/>
        <v>1380629.7114439888</v>
      </c>
      <c r="L250" s="4">
        <f t="shared" si="172"/>
        <v>1.0001284066661831</v>
      </c>
      <c r="N250" s="4">
        <f t="shared" si="162"/>
        <v>20.157783891211391</v>
      </c>
      <c r="O250" s="4">
        <f t="shared" si="175"/>
        <v>20.37395077764662</v>
      </c>
      <c r="P250" s="4">
        <f t="shared" si="175"/>
        <v>21.906793864548579</v>
      </c>
      <c r="Q250" s="4">
        <f t="shared" si="175"/>
        <v>23.554900128799908</v>
      </c>
      <c r="R250" s="4">
        <f t="shared" si="175"/>
        <v>25.326927346898248</v>
      </c>
      <c r="S250" s="4">
        <f t="shared" si="175"/>
        <v>27.232182121783406</v>
      </c>
      <c r="T250" s="4">
        <f t="shared" si="175"/>
        <v>29.280668274672717</v>
      </c>
      <c r="U250" s="4">
        <f t="shared" si="175"/>
        <v>31.483138809823796</v>
      </c>
      <c r="V250" s="4">
        <f t="shared" si="175"/>
        <v>33.851151710329148</v>
      </c>
      <c r="W250" s="4">
        <f t="shared" si="175"/>
        <v>36.397129840791919</v>
      </c>
      <c r="X250" s="4">
        <f t="shared" si="175"/>
        <v>39.134425251552138</v>
      </c>
      <c r="Y250" s="4">
        <f t="shared" si="175"/>
        <v>42.077388199069027</v>
      </c>
      <c r="Z250" s="4">
        <f t="shared" si="175"/>
        <v>45.241441218154328</v>
      </c>
      <c r="AA250" s="4">
        <f t="shared" si="175"/>
        <v>48.643158604028571</v>
      </c>
      <c r="AB250" s="4">
        <f t="shared" si="175"/>
        <v>52.300351685664928</v>
      </c>
      <c r="AC250" s="4">
        <f t="shared" si="175"/>
        <v>56.232160296612165</v>
      </c>
      <c r="AD250" s="4">
        <f t="shared" si="175"/>
        <v>60.459150875465127</v>
      </c>
      <c r="AE250" s="4">
        <f t="shared" si="173"/>
        <v>65.003421655373401</v>
      </c>
      <c r="AF250" s="4">
        <f t="shared" si="173"/>
        <v>69.888715430435738</v>
      </c>
      <c r="AG250" s="4">
        <f t="shared" si="173"/>
        <v>75.140540416487838</v>
      </c>
      <c r="AH250" s="4">
        <f t="shared" si="173"/>
        <v>80.786299754599</v>
      </c>
      <c r="AI250" s="4">
        <f t="shared" si="149"/>
        <v>1296888.66654423</v>
      </c>
      <c r="AJ250" s="4">
        <f t="shared" si="156"/>
        <v>1297793.1382243838</v>
      </c>
      <c r="AK250" s="27"/>
      <c r="AL250">
        <f t="shared" si="142"/>
        <v>239</v>
      </c>
      <c r="AM250" s="4"/>
      <c r="AN250" s="4"/>
      <c r="AO250" s="4">
        <f t="shared" si="176"/>
        <v>1.3004649432540396</v>
      </c>
      <c r="AP250" s="4">
        <f t="shared" si="176"/>
        <v>0</v>
      </c>
      <c r="AQ250" s="4">
        <f t="shared" si="176"/>
        <v>0</v>
      </c>
      <c r="AR250" s="4">
        <f t="shared" si="176"/>
        <v>0</v>
      </c>
      <c r="AS250" s="4">
        <f t="shared" si="176"/>
        <v>0</v>
      </c>
      <c r="AT250" s="4">
        <f t="shared" si="176"/>
        <v>0</v>
      </c>
      <c r="AU250" s="4">
        <f t="shared" si="176"/>
        <v>0</v>
      </c>
      <c r="AV250" s="4">
        <f t="shared" si="176"/>
        <v>0</v>
      </c>
      <c r="AW250" s="4">
        <f t="shared" si="176"/>
        <v>0</v>
      </c>
      <c r="AX250" s="4">
        <f t="shared" si="176"/>
        <v>0</v>
      </c>
      <c r="AY250" s="4">
        <f t="shared" si="176"/>
        <v>0</v>
      </c>
      <c r="AZ250" s="4">
        <f t="shared" si="176"/>
        <v>0</v>
      </c>
      <c r="BA250" s="4">
        <f t="shared" si="176"/>
        <v>0</v>
      </c>
      <c r="BB250" s="4">
        <f t="shared" si="176"/>
        <v>0</v>
      </c>
      <c r="BC250" s="4">
        <f t="shared" si="176"/>
        <v>0</v>
      </c>
      <c r="BD250" s="4">
        <f t="shared" si="176"/>
        <v>0</v>
      </c>
      <c r="BE250" s="4">
        <f t="shared" si="174"/>
        <v>0</v>
      </c>
      <c r="BF250" s="4">
        <f t="shared" si="174"/>
        <v>0</v>
      </c>
      <c r="BG250" s="4">
        <f t="shared" si="174"/>
        <v>0</v>
      </c>
      <c r="BH250" s="4">
        <f t="shared" si="174"/>
        <v>0</v>
      </c>
      <c r="BI250" s="4">
        <f t="shared" si="174"/>
        <v>0</v>
      </c>
      <c r="BJ250" s="4">
        <f t="shared" si="160"/>
        <v>1.3004649432540396</v>
      </c>
      <c r="BK250" s="4">
        <f t="shared" si="157"/>
        <v>82836.573219605882</v>
      </c>
      <c r="BL250" s="4">
        <f t="shared" si="164"/>
        <v>1.0001380698322568</v>
      </c>
      <c r="BM250" s="4">
        <f t="shared" si="151"/>
        <v>1380629.7114439898</v>
      </c>
      <c r="BN250" s="18">
        <f t="shared" si="165"/>
        <v>1.0001284066661831</v>
      </c>
      <c r="BO250" s="4">
        <f t="shared" si="152"/>
        <v>5.999912397435498</v>
      </c>
      <c r="BP250" s="27"/>
      <c r="BQ250" s="4">
        <f>I250+AJ250+BK250+SUM(J$11:J250)</f>
        <v>4999999.9999999981</v>
      </c>
      <c r="BR250" s="27"/>
      <c r="BS250">
        <f t="shared" si="144"/>
        <v>239</v>
      </c>
      <c r="BT250" s="11">
        <f t="shared" si="145"/>
        <v>0.46364228540475044</v>
      </c>
      <c r="BU250" s="9">
        <f t="shared" si="171"/>
        <v>1.4019001488024467</v>
      </c>
      <c r="BV250" s="9">
        <f t="shared" si="171"/>
        <v>1.4169337651907958</v>
      </c>
      <c r="BW250" s="9">
        <f t="shared" si="171"/>
        <v>1.52353739598751</v>
      </c>
      <c r="BX250" s="9">
        <f t="shared" si="170"/>
        <v>1.6381571592296158</v>
      </c>
      <c r="BY250" s="9">
        <f t="shared" si="170"/>
        <v>1.7613951716093965</v>
      </c>
      <c r="BZ250" s="9">
        <f t="shared" si="170"/>
        <v>1.8938986733253067</v>
      </c>
      <c r="CA250" s="9">
        <f t="shared" si="170"/>
        <v>2.0363633935571444</v>
      </c>
      <c r="CB250" s="9">
        <f t="shared" si="170"/>
        <v>2.1895371644252548</v>
      </c>
      <c r="CC250" s="9">
        <f t="shared" si="170"/>
        <v>2.35422380138399</v>
      </c>
      <c r="CD250" s="9">
        <f t="shared" si="170"/>
        <v>2.5312872692337312</v>
      </c>
      <c r="CE250" s="9">
        <f t="shared" si="170"/>
        <v>0</v>
      </c>
      <c r="CF250" s="9">
        <f t="shared" si="170"/>
        <v>0</v>
      </c>
      <c r="CG250" s="9">
        <f t="shared" ref="CG250:CM286" si="178">Z250*$E250*$BT250*CG$7</f>
        <v>0</v>
      </c>
      <c r="CH250" s="9">
        <f t="shared" si="178"/>
        <v>0</v>
      </c>
      <c r="CI250" s="9">
        <f t="shared" si="178"/>
        <v>0</v>
      </c>
      <c r="CJ250" s="9">
        <f t="shared" si="178"/>
        <v>0</v>
      </c>
      <c r="CK250" s="9">
        <f t="shared" si="178"/>
        <v>0</v>
      </c>
      <c r="CL250" s="9">
        <f t="shared" si="178"/>
        <v>0</v>
      </c>
      <c r="CM250" s="9">
        <f t="shared" si="178"/>
        <v>0</v>
      </c>
      <c r="CN250" s="9">
        <f t="shared" si="177"/>
        <v>0</v>
      </c>
      <c r="CO250" s="9">
        <f t="shared" si="177"/>
        <v>0</v>
      </c>
      <c r="CP250" s="9">
        <f t="shared" si="177"/>
        <v>0</v>
      </c>
      <c r="CQ250" s="9">
        <f t="shared" si="163"/>
        <v>18.74723394274519</v>
      </c>
      <c r="CR250" s="27"/>
    </row>
    <row r="251" spans="2:96" x14ac:dyDescent="0.2">
      <c r="B251" s="1">
        <f t="shared" si="158"/>
        <v>44100</v>
      </c>
      <c r="C251" s="8">
        <f t="shared" si="153"/>
        <v>34.285714285714285</v>
      </c>
      <c r="D251">
        <f t="shared" si="161"/>
        <v>240</v>
      </c>
      <c r="E251" s="14">
        <f t="shared" si="159"/>
        <v>0.15</v>
      </c>
      <c r="F251" s="3">
        <f t="shared" si="154"/>
        <v>2.8576511180631639</v>
      </c>
      <c r="G251" s="3">
        <f t="shared" si="146"/>
        <v>1.4189999999999996</v>
      </c>
      <c r="H251" s="27"/>
      <c r="I251" s="4">
        <f t="shared" si="155"/>
        <v>1121829.1542976401</v>
      </c>
      <c r="J251" s="4"/>
      <c r="K251" s="4">
        <f t="shared" si="147"/>
        <v>1380648.4586779317</v>
      </c>
      <c r="L251" s="4">
        <f t="shared" si="172"/>
        <v>1.0001194196612204</v>
      </c>
      <c r="N251" s="4">
        <f t="shared" si="162"/>
        <v>18.74723394274519</v>
      </c>
      <c r="O251" s="4">
        <f t="shared" si="175"/>
        <v>18.948316857738707</v>
      </c>
      <c r="P251" s="4">
        <f t="shared" si="175"/>
        <v>20.37395077764662</v>
      </c>
      <c r="Q251" s="4">
        <f t="shared" si="175"/>
        <v>21.906793864548579</v>
      </c>
      <c r="R251" s="4">
        <f t="shared" si="175"/>
        <v>23.554900128799908</v>
      </c>
      <c r="S251" s="4">
        <f t="shared" si="175"/>
        <v>25.326927346898248</v>
      </c>
      <c r="T251" s="4">
        <f t="shared" si="175"/>
        <v>27.232182121783406</v>
      </c>
      <c r="U251" s="4">
        <f t="shared" si="175"/>
        <v>29.280668274672717</v>
      </c>
      <c r="V251" s="4">
        <f t="shared" si="175"/>
        <v>31.483138809823796</v>
      </c>
      <c r="W251" s="4">
        <f t="shared" si="175"/>
        <v>33.851151710329148</v>
      </c>
      <c r="X251" s="4">
        <f t="shared" si="175"/>
        <v>36.397129840791919</v>
      </c>
      <c r="Y251" s="4">
        <f t="shared" si="175"/>
        <v>39.134425251552138</v>
      </c>
      <c r="Z251" s="4">
        <f t="shared" si="175"/>
        <v>42.077388199069027</v>
      </c>
      <c r="AA251" s="4">
        <f t="shared" si="175"/>
        <v>45.241441218154328</v>
      </c>
      <c r="AB251" s="4">
        <f t="shared" si="175"/>
        <v>48.643158604028571</v>
      </c>
      <c r="AC251" s="4">
        <f t="shared" si="175"/>
        <v>52.300351685664928</v>
      </c>
      <c r="AD251" s="4">
        <f t="shared" ref="AD251:AH266" si="179">AC250*(1-AC$6)</f>
        <v>56.232160296612165</v>
      </c>
      <c r="AE251" s="4">
        <f t="shared" si="179"/>
        <v>60.459150875465127</v>
      </c>
      <c r="AF251" s="4">
        <f t="shared" si="179"/>
        <v>65.003421655373401</v>
      </c>
      <c r="AG251" s="4">
        <f t="shared" si="179"/>
        <v>69.888715430435738</v>
      </c>
      <c r="AH251" s="4">
        <f t="shared" si="179"/>
        <v>75.140540416487838</v>
      </c>
      <c r="AI251" s="4">
        <f t="shared" si="149"/>
        <v>1296969.4528439846</v>
      </c>
      <c r="AJ251" s="4">
        <f t="shared" si="156"/>
        <v>1297810.6759912933</v>
      </c>
      <c r="AK251" s="27"/>
      <c r="AL251">
        <f t="shared" si="142"/>
        <v>240</v>
      </c>
      <c r="AM251" s="4"/>
      <c r="AN251" s="4"/>
      <c r="AO251" s="4">
        <f t="shared" si="176"/>
        <v>1.2094670334726834</v>
      </c>
      <c r="AP251" s="4">
        <f t="shared" si="176"/>
        <v>0</v>
      </c>
      <c r="AQ251" s="4">
        <f t="shared" si="176"/>
        <v>0</v>
      </c>
      <c r="AR251" s="4">
        <f t="shared" si="176"/>
        <v>0</v>
      </c>
      <c r="AS251" s="4">
        <f t="shared" si="176"/>
        <v>0</v>
      </c>
      <c r="AT251" s="4">
        <f t="shared" si="176"/>
        <v>0</v>
      </c>
      <c r="AU251" s="4">
        <f t="shared" si="176"/>
        <v>0</v>
      </c>
      <c r="AV251" s="4">
        <f t="shared" si="176"/>
        <v>0</v>
      </c>
      <c r="AW251" s="4">
        <f t="shared" si="176"/>
        <v>0</v>
      </c>
      <c r="AX251" s="4">
        <f t="shared" si="176"/>
        <v>0</v>
      </c>
      <c r="AY251" s="4">
        <f t="shared" si="176"/>
        <v>0</v>
      </c>
      <c r="AZ251" s="4">
        <f t="shared" si="176"/>
        <v>0</v>
      </c>
      <c r="BA251" s="4">
        <f t="shared" si="176"/>
        <v>0</v>
      </c>
      <c r="BB251" s="4">
        <f t="shared" si="176"/>
        <v>0</v>
      </c>
      <c r="BC251" s="4">
        <f t="shared" si="176"/>
        <v>0</v>
      </c>
      <c r="BD251" s="4">
        <f t="shared" ref="BD251:BI266" si="180">AC250*BC$8</f>
        <v>0</v>
      </c>
      <c r="BE251" s="4">
        <f t="shared" si="180"/>
        <v>0</v>
      </c>
      <c r="BF251" s="4">
        <f t="shared" si="180"/>
        <v>0</v>
      </c>
      <c r="BG251" s="4">
        <f t="shared" si="180"/>
        <v>0</v>
      </c>
      <c r="BH251" s="4">
        <f t="shared" si="180"/>
        <v>0</v>
      </c>
      <c r="BI251" s="4">
        <f t="shared" si="180"/>
        <v>0</v>
      </c>
      <c r="BJ251" s="4">
        <f t="shared" si="160"/>
        <v>1.2094670334726834</v>
      </c>
      <c r="BK251" s="4">
        <f t="shared" si="157"/>
        <v>82837.782686639359</v>
      </c>
      <c r="BL251" s="4">
        <f t="shared" si="164"/>
        <v>1.0001284066661831</v>
      </c>
      <c r="BM251" s="4">
        <f t="shared" si="151"/>
        <v>1380648.4586779326</v>
      </c>
      <c r="BN251" s="18">
        <f t="shared" si="165"/>
        <v>1.0001194196612204</v>
      </c>
      <c r="BO251" s="4">
        <f t="shared" si="152"/>
        <v>5.999918528570432</v>
      </c>
      <c r="BP251" s="27"/>
      <c r="BQ251" s="4">
        <f>I251+AJ251+BK251+SUM(J$11:J251)</f>
        <v>4999999.9999999991</v>
      </c>
      <c r="BR251" s="27"/>
      <c r="BS251">
        <f t="shared" si="144"/>
        <v>240</v>
      </c>
      <c r="BT251" s="11">
        <f t="shared" si="145"/>
        <v>0.46363476921425961</v>
      </c>
      <c r="BU251" s="9">
        <f t="shared" si="171"/>
        <v>1.30378042236756</v>
      </c>
      <c r="BV251" s="9">
        <f t="shared" si="171"/>
        <v>1.3177647770004524</v>
      </c>
      <c r="BW251" s="9">
        <f t="shared" si="171"/>
        <v>1.4169107950165314</v>
      </c>
      <c r="BX251" s="9">
        <f t="shared" si="171"/>
        <v>1.5235126976421507</v>
      </c>
      <c r="BY251" s="9">
        <f t="shared" si="171"/>
        <v>1.6381306027621618</v>
      </c>
      <c r="BZ251" s="9">
        <f t="shared" si="171"/>
        <v>1.7613666173078235</v>
      </c>
      <c r="CA251" s="9">
        <f t="shared" si="171"/>
        <v>1.8938679709850603</v>
      </c>
      <c r="CB251" s="9">
        <f t="shared" si="171"/>
        <v>2.0363303816950769</v>
      </c>
      <c r="CC251" s="9">
        <f t="shared" si="171"/>
        <v>2.1895016694349736</v>
      </c>
      <c r="CD251" s="9">
        <f t="shared" si="171"/>
        <v>2.3541856366283018</v>
      </c>
      <c r="CE251" s="9">
        <f t="shared" si="171"/>
        <v>0</v>
      </c>
      <c r="CF251" s="9">
        <f t="shared" si="171"/>
        <v>0</v>
      </c>
      <c r="CG251" s="9">
        <f t="shared" si="178"/>
        <v>0</v>
      </c>
      <c r="CH251" s="9">
        <f t="shared" si="178"/>
        <v>0</v>
      </c>
      <c r="CI251" s="9">
        <f t="shared" si="178"/>
        <v>0</v>
      </c>
      <c r="CJ251" s="9">
        <f t="shared" si="178"/>
        <v>0</v>
      </c>
      <c r="CK251" s="9">
        <f t="shared" si="178"/>
        <v>0</v>
      </c>
      <c r="CL251" s="9">
        <f t="shared" si="178"/>
        <v>0</v>
      </c>
      <c r="CM251" s="9">
        <f t="shared" si="178"/>
        <v>0</v>
      </c>
      <c r="CN251" s="9">
        <f t="shared" si="177"/>
        <v>0</v>
      </c>
      <c r="CO251" s="9">
        <f t="shared" si="177"/>
        <v>0</v>
      </c>
      <c r="CP251" s="9">
        <f t="shared" si="177"/>
        <v>0</v>
      </c>
      <c r="CQ251" s="9">
        <f t="shared" si="163"/>
        <v>17.435351570840091</v>
      </c>
      <c r="CR251" s="27"/>
    </row>
    <row r="252" spans="2:96" x14ac:dyDescent="0.2">
      <c r="B252" s="1">
        <f t="shared" si="158"/>
        <v>44101</v>
      </c>
      <c r="C252" s="8">
        <f t="shared" si="153"/>
        <v>34.428571428571431</v>
      </c>
      <c r="D252">
        <f t="shared" si="161"/>
        <v>241</v>
      </c>
      <c r="E252" s="14">
        <f t="shared" si="159"/>
        <v>0.15</v>
      </c>
      <c r="F252" s="3">
        <f t="shared" si="154"/>
        <v>2.8576511180631639</v>
      </c>
      <c r="G252" s="3">
        <f t="shared" si="146"/>
        <v>1.4189999999999996</v>
      </c>
      <c r="H252" s="27"/>
      <c r="I252" s="4">
        <f t="shared" si="155"/>
        <v>1121811.7189460692</v>
      </c>
      <c r="J252" s="4"/>
      <c r="K252" s="4">
        <f t="shared" si="147"/>
        <v>1380665.8940295025</v>
      </c>
      <c r="L252" s="4">
        <f t="shared" si="172"/>
        <v>1.0001110615232285</v>
      </c>
      <c r="N252" s="4">
        <f t="shared" si="162"/>
        <v>17.435351570840091</v>
      </c>
      <c r="O252" s="4">
        <f t="shared" ref="O252:AD267" si="181">N251*(1-N$6)</f>
        <v>17.622399906180476</v>
      </c>
      <c r="P252" s="4">
        <f t="shared" si="181"/>
        <v>18.948316857738707</v>
      </c>
      <c r="Q252" s="4">
        <f t="shared" si="181"/>
        <v>20.37395077764662</v>
      </c>
      <c r="R252" s="4">
        <f t="shared" si="181"/>
        <v>21.906793864548579</v>
      </c>
      <c r="S252" s="4">
        <f t="shared" si="181"/>
        <v>23.554900128799908</v>
      </c>
      <c r="T252" s="4">
        <f t="shared" si="181"/>
        <v>25.326927346898248</v>
      </c>
      <c r="U252" s="4">
        <f t="shared" si="181"/>
        <v>27.232182121783406</v>
      </c>
      <c r="V252" s="4">
        <f t="shared" si="181"/>
        <v>29.280668274672717</v>
      </c>
      <c r="W252" s="4">
        <f t="shared" si="181"/>
        <v>31.483138809823796</v>
      </c>
      <c r="X252" s="4">
        <f t="shared" si="181"/>
        <v>33.851151710329148</v>
      </c>
      <c r="Y252" s="4">
        <f t="shared" si="181"/>
        <v>36.397129840791919</v>
      </c>
      <c r="Z252" s="4">
        <f t="shared" si="181"/>
        <v>39.134425251552138</v>
      </c>
      <c r="AA252" s="4">
        <f t="shared" si="181"/>
        <v>42.077388199069027</v>
      </c>
      <c r="AB252" s="4">
        <f t="shared" si="181"/>
        <v>45.241441218154328</v>
      </c>
      <c r="AC252" s="4">
        <f t="shared" si="181"/>
        <v>48.643158604028571</v>
      </c>
      <c r="AD252" s="4">
        <f t="shared" si="181"/>
        <v>52.300351685664928</v>
      </c>
      <c r="AE252" s="4">
        <f t="shared" si="179"/>
        <v>56.232160296612165</v>
      </c>
      <c r="AF252" s="4">
        <f t="shared" si="179"/>
        <v>60.459150875465127</v>
      </c>
      <c r="AG252" s="4">
        <f t="shared" si="179"/>
        <v>65.003421655373401</v>
      </c>
      <c r="AH252" s="4">
        <f t="shared" si="179"/>
        <v>69.888715430435738</v>
      </c>
      <c r="AI252" s="4">
        <f t="shared" si="149"/>
        <v>1297044.5933844012</v>
      </c>
      <c r="AJ252" s="4">
        <f t="shared" si="156"/>
        <v>1297826.9865088277</v>
      </c>
      <c r="AK252" s="27"/>
      <c r="AL252">
        <f t="shared" si="142"/>
        <v>241</v>
      </c>
      <c r="AM252" s="4"/>
      <c r="AN252" s="4"/>
      <c r="AO252" s="4">
        <f t="shared" ref="AO252:BD267" si="182">N251*AN$8</f>
        <v>1.1248340365647114</v>
      </c>
      <c r="AP252" s="4">
        <f t="shared" si="182"/>
        <v>0</v>
      </c>
      <c r="AQ252" s="4">
        <f t="shared" si="182"/>
        <v>0</v>
      </c>
      <c r="AR252" s="4">
        <f t="shared" si="182"/>
        <v>0</v>
      </c>
      <c r="AS252" s="4">
        <f t="shared" si="182"/>
        <v>0</v>
      </c>
      <c r="AT252" s="4">
        <f t="shared" si="182"/>
        <v>0</v>
      </c>
      <c r="AU252" s="4">
        <f t="shared" si="182"/>
        <v>0</v>
      </c>
      <c r="AV252" s="4">
        <f t="shared" si="182"/>
        <v>0</v>
      </c>
      <c r="AW252" s="4">
        <f t="shared" si="182"/>
        <v>0</v>
      </c>
      <c r="AX252" s="4">
        <f t="shared" si="182"/>
        <v>0</v>
      </c>
      <c r="AY252" s="4">
        <f t="shared" si="182"/>
        <v>0</v>
      </c>
      <c r="AZ252" s="4">
        <f t="shared" si="182"/>
        <v>0</v>
      </c>
      <c r="BA252" s="4">
        <f t="shared" si="182"/>
        <v>0</v>
      </c>
      <c r="BB252" s="4">
        <f t="shared" si="182"/>
        <v>0</v>
      </c>
      <c r="BC252" s="4">
        <f t="shared" si="182"/>
        <v>0</v>
      </c>
      <c r="BD252" s="4">
        <f t="shared" si="182"/>
        <v>0</v>
      </c>
      <c r="BE252" s="4">
        <f t="shared" si="180"/>
        <v>0</v>
      </c>
      <c r="BF252" s="4">
        <f t="shared" si="180"/>
        <v>0</v>
      </c>
      <c r="BG252" s="4">
        <f t="shared" si="180"/>
        <v>0</v>
      </c>
      <c r="BH252" s="4">
        <f t="shared" si="180"/>
        <v>0</v>
      </c>
      <c r="BI252" s="4">
        <f t="shared" si="180"/>
        <v>0</v>
      </c>
      <c r="BJ252" s="4">
        <f t="shared" si="160"/>
        <v>1.1248340365647114</v>
      </c>
      <c r="BK252" s="4">
        <f t="shared" si="157"/>
        <v>82838.90752067593</v>
      </c>
      <c r="BL252" s="4">
        <f t="shared" si="164"/>
        <v>1.0001194196612204</v>
      </c>
      <c r="BM252" s="4">
        <f t="shared" si="151"/>
        <v>1380665.8940295037</v>
      </c>
      <c r="BN252" s="18">
        <f t="shared" si="165"/>
        <v>1.0001110615232285</v>
      </c>
      <c r="BO252" s="4">
        <f t="shared" si="152"/>
        <v>5.999924230684714</v>
      </c>
      <c r="BP252" s="27"/>
      <c r="BQ252" s="4">
        <f>I252+AJ252+BK252+SUM(J$11:J252)</f>
        <v>4999999.9999999991</v>
      </c>
      <c r="BR252" s="27"/>
      <c r="BS252">
        <f t="shared" si="144"/>
        <v>241</v>
      </c>
      <c r="BT252" s="11">
        <f t="shared" si="145"/>
        <v>0.46362777898081536</v>
      </c>
      <c r="BU252" s="9">
        <f t="shared" si="171"/>
        <v>1.2125269986807392</v>
      </c>
      <c r="BV252" s="9">
        <f t="shared" si="171"/>
        <v>1.2255351193221273</v>
      </c>
      <c r="BW252" s="9">
        <f t="shared" si="171"/>
        <v>1.3177449090267208</v>
      </c>
      <c r="BX252" s="9">
        <f t="shared" si="171"/>
        <v>1.4168894322157137</v>
      </c>
      <c r="BY252" s="9">
        <f t="shared" si="171"/>
        <v>1.5234897276016814</v>
      </c>
      <c r="BZ252" s="9">
        <f t="shared" si="171"/>
        <v>1.6381059046245634</v>
      </c>
      <c r="CA252" s="9">
        <f t="shared" si="171"/>
        <v>1.7613400611376364</v>
      </c>
      <c r="CB252" s="9">
        <f t="shared" si="171"/>
        <v>1.8938394170885262</v>
      </c>
      <c r="CC252" s="9">
        <f t="shared" si="171"/>
        <v>2.0362996798890802</v>
      </c>
      <c r="CD252" s="9">
        <f t="shared" si="171"/>
        <v>2.1894686582614975</v>
      </c>
      <c r="CE252" s="9">
        <f t="shared" si="171"/>
        <v>0</v>
      </c>
      <c r="CF252" s="9">
        <f t="shared" si="171"/>
        <v>0</v>
      </c>
      <c r="CG252" s="9">
        <f t="shared" si="178"/>
        <v>0</v>
      </c>
      <c r="CH252" s="9">
        <f t="shared" si="178"/>
        <v>0</v>
      </c>
      <c r="CI252" s="9">
        <f t="shared" si="178"/>
        <v>0</v>
      </c>
      <c r="CJ252" s="9">
        <f t="shared" si="178"/>
        <v>0</v>
      </c>
      <c r="CK252" s="9">
        <f t="shared" si="178"/>
        <v>0</v>
      </c>
      <c r="CL252" s="9">
        <f t="shared" si="178"/>
        <v>0</v>
      </c>
      <c r="CM252" s="9">
        <f t="shared" si="178"/>
        <v>0</v>
      </c>
      <c r="CN252" s="9">
        <f t="shared" si="177"/>
        <v>0</v>
      </c>
      <c r="CO252" s="9">
        <f t="shared" si="177"/>
        <v>0</v>
      </c>
      <c r="CP252" s="9">
        <f t="shared" si="177"/>
        <v>0</v>
      </c>
      <c r="CQ252" s="9">
        <f t="shared" si="163"/>
        <v>16.215239907848286</v>
      </c>
      <c r="CR252" s="27"/>
    </row>
    <row r="253" spans="2:96" x14ac:dyDescent="0.2">
      <c r="B253" s="1">
        <f t="shared" si="158"/>
        <v>44102</v>
      </c>
      <c r="C253" s="8">
        <f t="shared" si="153"/>
        <v>34.571428571428569</v>
      </c>
      <c r="D253">
        <f t="shared" si="161"/>
        <v>242</v>
      </c>
      <c r="E253" s="14">
        <f t="shared" si="159"/>
        <v>0.15</v>
      </c>
      <c r="F253" s="3">
        <f t="shared" si="154"/>
        <v>2.8576511180631639</v>
      </c>
      <c r="G253" s="3">
        <f t="shared" si="146"/>
        <v>1.4189999999999996</v>
      </c>
      <c r="H253" s="27"/>
      <c r="I253" s="4">
        <f t="shared" si="155"/>
        <v>1121795.5037061614</v>
      </c>
      <c r="J253" s="4"/>
      <c r="K253" s="4">
        <f t="shared" si="147"/>
        <v>1380682.1092694104</v>
      </c>
      <c r="L253" s="4">
        <f t="shared" si="172"/>
        <v>1.0001032882635057</v>
      </c>
      <c r="N253" s="4">
        <f t="shared" si="162"/>
        <v>16.215239907848286</v>
      </c>
      <c r="O253" s="4">
        <f t="shared" si="181"/>
        <v>16.389230476589685</v>
      </c>
      <c r="P253" s="4">
        <f t="shared" si="181"/>
        <v>17.622399906180476</v>
      </c>
      <c r="Q253" s="4">
        <f t="shared" si="181"/>
        <v>18.948316857738707</v>
      </c>
      <c r="R253" s="4">
        <f t="shared" si="181"/>
        <v>20.37395077764662</v>
      </c>
      <c r="S253" s="4">
        <f t="shared" si="181"/>
        <v>21.906793864548579</v>
      </c>
      <c r="T253" s="4">
        <f t="shared" si="181"/>
        <v>23.554900128799908</v>
      </c>
      <c r="U253" s="4">
        <f t="shared" si="181"/>
        <v>25.326927346898248</v>
      </c>
      <c r="V253" s="4">
        <f t="shared" si="181"/>
        <v>27.232182121783406</v>
      </c>
      <c r="W253" s="4">
        <f t="shared" si="181"/>
        <v>29.280668274672717</v>
      </c>
      <c r="X253" s="4">
        <f t="shared" si="181"/>
        <v>31.483138809823796</v>
      </c>
      <c r="Y253" s="4">
        <f t="shared" si="181"/>
        <v>33.851151710329148</v>
      </c>
      <c r="Z253" s="4">
        <f t="shared" si="181"/>
        <v>36.397129840791919</v>
      </c>
      <c r="AA253" s="4">
        <f t="shared" si="181"/>
        <v>39.134425251552138</v>
      </c>
      <c r="AB253" s="4">
        <f t="shared" si="181"/>
        <v>42.077388199069027</v>
      </c>
      <c r="AC253" s="4">
        <f t="shared" si="181"/>
        <v>45.241441218154328</v>
      </c>
      <c r="AD253" s="4">
        <f t="shared" si="181"/>
        <v>48.643158604028571</v>
      </c>
      <c r="AE253" s="4">
        <f t="shared" si="179"/>
        <v>52.300351685664928</v>
      </c>
      <c r="AF253" s="4">
        <f t="shared" si="179"/>
        <v>56.232160296612165</v>
      </c>
      <c r="AG253" s="4">
        <f t="shared" si="179"/>
        <v>60.459150875465127</v>
      </c>
      <c r="AH253" s="4">
        <f t="shared" si="179"/>
        <v>65.003421655373401</v>
      </c>
      <c r="AI253" s="4">
        <f t="shared" si="149"/>
        <v>1297114.4820998316</v>
      </c>
      <c r="AJ253" s="4">
        <f t="shared" si="156"/>
        <v>1297842.1556276411</v>
      </c>
      <c r="AK253" s="27"/>
      <c r="AL253">
        <f t="shared" si="142"/>
        <v>242</v>
      </c>
      <c r="AM253" s="4"/>
      <c r="AN253" s="4"/>
      <c r="AO253" s="4">
        <f t="shared" si="182"/>
        <v>1.0461210942504053</v>
      </c>
      <c r="AP253" s="4">
        <f t="shared" si="182"/>
        <v>0</v>
      </c>
      <c r="AQ253" s="4">
        <f t="shared" si="182"/>
        <v>0</v>
      </c>
      <c r="AR253" s="4">
        <f t="shared" si="182"/>
        <v>0</v>
      </c>
      <c r="AS253" s="4">
        <f t="shared" si="182"/>
        <v>0</v>
      </c>
      <c r="AT253" s="4">
        <f t="shared" si="182"/>
        <v>0</v>
      </c>
      <c r="AU253" s="4">
        <f t="shared" si="182"/>
        <v>0</v>
      </c>
      <c r="AV253" s="4">
        <f t="shared" si="182"/>
        <v>0</v>
      </c>
      <c r="AW253" s="4">
        <f t="shared" si="182"/>
        <v>0</v>
      </c>
      <c r="AX253" s="4">
        <f t="shared" si="182"/>
        <v>0</v>
      </c>
      <c r="AY253" s="4">
        <f t="shared" si="182"/>
        <v>0</v>
      </c>
      <c r="AZ253" s="4">
        <f t="shared" si="182"/>
        <v>0</v>
      </c>
      <c r="BA253" s="4">
        <f t="shared" si="182"/>
        <v>0</v>
      </c>
      <c r="BB253" s="4">
        <f t="shared" si="182"/>
        <v>0</v>
      </c>
      <c r="BC253" s="4">
        <f t="shared" si="182"/>
        <v>0</v>
      </c>
      <c r="BD253" s="4">
        <f t="shared" si="182"/>
        <v>0</v>
      </c>
      <c r="BE253" s="4">
        <f t="shared" si="180"/>
        <v>0</v>
      </c>
      <c r="BF253" s="4">
        <f t="shared" si="180"/>
        <v>0</v>
      </c>
      <c r="BG253" s="4">
        <f t="shared" si="180"/>
        <v>0</v>
      </c>
      <c r="BH253" s="4">
        <f t="shared" si="180"/>
        <v>0</v>
      </c>
      <c r="BI253" s="4">
        <f t="shared" si="180"/>
        <v>0</v>
      </c>
      <c r="BJ253" s="4">
        <f t="shared" si="160"/>
        <v>1.0461210942504053</v>
      </c>
      <c r="BK253" s="4">
        <f t="shared" si="157"/>
        <v>82839.953641770175</v>
      </c>
      <c r="BL253" s="4">
        <f t="shared" si="164"/>
        <v>1.0001110615232287</v>
      </c>
      <c r="BM253" s="4">
        <f t="shared" si="151"/>
        <v>1380682.1092694113</v>
      </c>
      <c r="BN253" s="18">
        <f t="shared" si="165"/>
        <v>1.0001032882635057</v>
      </c>
      <c r="BO253" s="4">
        <f t="shared" si="152"/>
        <v>5.9999295337871068</v>
      </c>
      <c r="BP253" s="27"/>
      <c r="BQ253" s="4">
        <f>I253+AJ253+BK253+SUM(J$11:J253)</f>
        <v>4999999.9999999991</v>
      </c>
      <c r="BR253" s="27"/>
      <c r="BS253">
        <f t="shared" si="144"/>
        <v>242</v>
      </c>
      <c r="BT253" s="11">
        <f t="shared" si="145"/>
        <v>0.46362127791275354</v>
      </c>
      <c r="BU253" s="9">
        <f t="shared" si="171"/>
        <v>1.1276595371607754</v>
      </c>
      <c r="BV253" s="9">
        <f t="shared" si="171"/>
        <v>1.1397593966344735</v>
      </c>
      <c r="BW253" s="9">
        <f t="shared" si="171"/>
        <v>1.2255179346589471</v>
      </c>
      <c r="BX253" s="9">
        <f t="shared" si="171"/>
        <v>1.3177264313820884</v>
      </c>
      <c r="BY253" s="9">
        <f t="shared" si="171"/>
        <v>1.4168695643496096</v>
      </c>
      <c r="BZ253" s="9">
        <f t="shared" si="171"/>
        <v>1.5234683649679921</v>
      </c>
      <c r="CA253" s="9">
        <f t="shared" si="171"/>
        <v>1.6380829348232244</v>
      </c>
      <c r="CB253" s="9">
        <f t="shared" si="171"/>
        <v>1.7613153633258645</v>
      </c>
      <c r="CC253" s="9">
        <f t="shared" si="171"/>
        <v>1.8938128613481093</v>
      </c>
      <c r="CD253" s="9">
        <f t="shared" si="171"/>
        <v>2.0362711265464779</v>
      </c>
      <c r="CE253" s="9">
        <f t="shared" si="171"/>
        <v>0</v>
      </c>
      <c r="CF253" s="9">
        <f t="shared" si="171"/>
        <v>0</v>
      </c>
      <c r="CG253" s="9">
        <f t="shared" si="178"/>
        <v>0</v>
      </c>
      <c r="CH253" s="9">
        <f t="shared" si="178"/>
        <v>0</v>
      </c>
      <c r="CI253" s="9">
        <f t="shared" si="178"/>
        <v>0</v>
      </c>
      <c r="CJ253" s="9">
        <f t="shared" si="178"/>
        <v>0</v>
      </c>
      <c r="CK253" s="9">
        <f t="shared" si="178"/>
        <v>0</v>
      </c>
      <c r="CL253" s="9">
        <f t="shared" si="178"/>
        <v>0</v>
      </c>
      <c r="CM253" s="9">
        <f t="shared" si="178"/>
        <v>0</v>
      </c>
      <c r="CN253" s="9">
        <f t="shared" si="177"/>
        <v>0</v>
      </c>
      <c r="CO253" s="9">
        <f t="shared" si="177"/>
        <v>0</v>
      </c>
      <c r="CP253" s="9">
        <f t="shared" si="177"/>
        <v>0</v>
      </c>
      <c r="CQ253" s="9">
        <f t="shared" si="163"/>
        <v>15.080483515197564</v>
      </c>
      <c r="CR253" s="27"/>
    </row>
    <row r="254" spans="2:96" x14ac:dyDescent="0.2">
      <c r="B254" s="1">
        <f t="shared" si="158"/>
        <v>44103</v>
      </c>
      <c r="C254" s="8">
        <f t="shared" si="153"/>
        <v>34.714285714285715</v>
      </c>
      <c r="D254">
        <f t="shared" si="161"/>
        <v>243</v>
      </c>
      <c r="E254" s="14">
        <f t="shared" si="159"/>
        <v>0.15</v>
      </c>
      <c r="F254" s="3">
        <f t="shared" si="154"/>
        <v>2.8576511180631639</v>
      </c>
      <c r="G254" s="3">
        <f t="shared" si="146"/>
        <v>1.4189999999999996</v>
      </c>
      <c r="H254" s="27"/>
      <c r="I254" s="4">
        <f t="shared" si="155"/>
        <v>1121780.4232226461</v>
      </c>
      <c r="J254" s="4"/>
      <c r="K254" s="4">
        <f t="shared" si="147"/>
        <v>1380697.1897529257</v>
      </c>
      <c r="L254" s="4">
        <f t="shared" si="172"/>
        <v>1.0000960589681125</v>
      </c>
      <c r="N254" s="4">
        <f t="shared" si="162"/>
        <v>15.080483515197564</v>
      </c>
      <c r="O254" s="4">
        <f t="shared" si="181"/>
        <v>15.242325513377388</v>
      </c>
      <c r="P254" s="4">
        <f t="shared" si="181"/>
        <v>16.389230476589685</v>
      </c>
      <c r="Q254" s="4">
        <f t="shared" si="181"/>
        <v>17.622399906180476</v>
      </c>
      <c r="R254" s="4">
        <f t="shared" si="181"/>
        <v>18.948316857738707</v>
      </c>
      <c r="S254" s="4">
        <f t="shared" si="181"/>
        <v>20.37395077764662</v>
      </c>
      <c r="T254" s="4">
        <f t="shared" si="181"/>
        <v>21.906793864548579</v>
      </c>
      <c r="U254" s="4">
        <f t="shared" si="181"/>
        <v>23.554900128799908</v>
      </c>
      <c r="V254" s="4">
        <f t="shared" si="181"/>
        <v>25.326927346898248</v>
      </c>
      <c r="W254" s="4">
        <f t="shared" si="181"/>
        <v>27.232182121783406</v>
      </c>
      <c r="X254" s="4">
        <f t="shared" si="181"/>
        <v>29.280668274672717</v>
      </c>
      <c r="Y254" s="4">
        <f t="shared" si="181"/>
        <v>31.483138809823796</v>
      </c>
      <c r="Z254" s="4">
        <f t="shared" si="181"/>
        <v>33.851151710329148</v>
      </c>
      <c r="AA254" s="4">
        <f t="shared" si="181"/>
        <v>36.397129840791919</v>
      </c>
      <c r="AB254" s="4">
        <f t="shared" si="181"/>
        <v>39.134425251552138</v>
      </c>
      <c r="AC254" s="4">
        <f t="shared" si="181"/>
        <v>42.077388199069027</v>
      </c>
      <c r="AD254" s="4">
        <f t="shared" si="181"/>
        <v>45.241441218154328</v>
      </c>
      <c r="AE254" s="4">
        <f t="shared" si="179"/>
        <v>48.643158604028571</v>
      </c>
      <c r="AF254" s="4">
        <f t="shared" si="179"/>
        <v>52.300351685664928</v>
      </c>
      <c r="AG254" s="4">
        <f t="shared" si="179"/>
        <v>56.232160296612165</v>
      </c>
      <c r="AH254" s="4">
        <f t="shared" si="179"/>
        <v>60.459150875465127</v>
      </c>
      <c r="AI254" s="4">
        <f t="shared" si="149"/>
        <v>1297179.485521487</v>
      </c>
      <c r="AJ254" s="4">
        <f t="shared" si="156"/>
        <v>1297856.263196762</v>
      </c>
      <c r="AK254" s="27"/>
      <c r="AL254">
        <f t="shared" si="142"/>
        <v>243</v>
      </c>
      <c r="AM254" s="4"/>
      <c r="AN254" s="4"/>
      <c r="AO254" s="4">
        <f t="shared" si="182"/>
        <v>0.97291439447089711</v>
      </c>
      <c r="AP254" s="4">
        <f t="shared" si="182"/>
        <v>0</v>
      </c>
      <c r="AQ254" s="4">
        <f t="shared" si="182"/>
        <v>0</v>
      </c>
      <c r="AR254" s="4">
        <f t="shared" si="182"/>
        <v>0</v>
      </c>
      <c r="AS254" s="4">
        <f t="shared" si="182"/>
        <v>0</v>
      </c>
      <c r="AT254" s="4">
        <f t="shared" si="182"/>
        <v>0</v>
      </c>
      <c r="AU254" s="4">
        <f t="shared" si="182"/>
        <v>0</v>
      </c>
      <c r="AV254" s="4">
        <f t="shared" si="182"/>
        <v>0</v>
      </c>
      <c r="AW254" s="4">
        <f t="shared" si="182"/>
        <v>0</v>
      </c>
      <c r="AX254" s="4">
        <f t="shared" si="182"/>
        <v>0</v>
      </c>
      <c r="AY254" s="4">
        <f t="shared" si="182"/>
        <v>0</v>
      </c>
      <c r="AZ254" s="4">
        <f t="shared" si="182"/>
        <v>0</v>
      </c>
      <c r="BA254" s="4">
        <f t="shared" si="182"/>
        <v>0</v>
      </c>
      <c r="BB254" s="4">
        <f t="shared" si="182"/>
        <v>0</v>
      </c>
      <c r="BC254" s="4">
        <f t="shared" si="182"/>
        <v>0</v>
      </c>
      <c r="BD254" s="4">
        <f t="shared" si="182"/>
        <v>0</v>
      </c>
      <c r="BE254" s="4">
        <f t="shared" si="180"/>
        <v>0</v>
      </c>
      <c r="BF254" s="4">
        <f t="shared" si="180"/>
        <v>0</v>
      </c>
      <c r="BG254" s="4">
        <f t="shared" si="180"/>
        <v>0</v>
      </c>
      <c r="BH254" s="4">
        <f t="shared" si="180"/>
        <v>0</v>
      </c>
      <c r="BI254" s="4">
        <f t="shared" si="180"/>
        <v>0</v>
      </c>
      <c r="BJ254" s="4">
        <f t="shared" si="160"/>
        <v>0.97291439447089711</v>
      </c>
      <c r="BK254" s="4">
        <f t="shared" si="157"/>
        <v>82840.926556164646</v>
      </c>
      <c r="BL254" s="4">
        <f t="shared" si="164"/>
        <v>1.0001032882635059</v>
      </c>
      <c r="BM254" s="4">
        <f t="shared" si="151"/>
        <v>1380697.1897529266</v>
      </c>
      <c r="BN254" s="18">
        <f t="shared" si="165"/>
        <v>1.0000960589681125</v>
      </c>
      <c r="BO254" s="4">
        <f t="shared" si="152"/>
        <v>5.9999344657889022</v>
      </c>
      <c r="BP254" s="27"/>
      <c r="BQ254" s="4">
        <f>I254+AJ254+BK254+SUM(J$11:J254)</f>
        <v>4999999.9999999981</v>
      </c>
      <c r="BR254" s="27"/>
      <c r="BS254">
        <f t="shared" si="144"/>
        <v>243</v>
      </c>
      <c r="BT254" s="11">
        <f t="shared" si="145"/>
        <v>0.46361523179029956</v>
      </c>
      <c r="BU254" s="9">
        <f t="shared" si="171"/>
        <v>1.0487312790612164</v>
      </c>
      <c r="BV254" s="9">
        <f t="shared" si="171"/>
        <v>1.059986141386148</v>
      </c>
      <c r="BW254" s="9">
        <f t="shared" si="171"/>
        <v>1.1397445329403153</v>
      </c>
      <c r="BX254" s="9">
        <f t="shared" si="171"/>
        <v>1.2255019525807822</v>
      </c>
      <c r="BY254" s="9">
        <f t="shared" si="171"/>
        <v>1.3177092468054856</v>
      </c>
      <c r="BZ254" s="9">
        <f t="shared" si="171"/>
        <v>1.4168510868394188</v>
      </c>
      <c r="CA254" s="9">
        <f t="shared" si="171"/>
        <v>1.5234484972942501</v>
      </c>
      <c r="CB254" s="9">
        <f t="shared" si="171"/>
        <v>1.6380615724516387</v>
      </c>
      <c r="CC254" s="9">
        <f t="shared" si="171"/>
        <v>1.7612923938702463</v>
      </c>
      <c r="CD254" s="9">
        <f t="shared" si="171"/>
        <v>1.8937881639819398</v>
      </c>
      <c r="CE254" s="9">
        <f t="shared" si="171"/>
        <v>0</v>
      </c>
      <c r="CF254" s="9">
        <f t="shared" si="171"/>
        <v>0</v>
      </c>
      <c r="CG254" s="9">
        <f t="shared" si="178"/>
        <v>0</v>
      </c>
      <c r="CH254" s="9">
        <f t="shared" si="178"/>
        <v>0</v>
      </c>
      <c r="CI254" s="9">
        <f t="shared" si="178"/>
        <v>0</v>
      </c>
      <c r="CJ254" s="9">
        <f t="shared" si="178"/>
        <v>0</v>
      </c>
      <c r="CK254" s="9">
        <f t="shared" si="178"/>
        <v>0</v>
      </c>
      <c r="CL254" s="9">
        <f t="shared" si="178"/>
        <v>0</v>
      </c>
      <c r="CM254" s="9">
        <f t="shared" si="178"/>
        <v>0</v>
      </c>
      <c r="CN254" s="9">
        <f t="shared" si="177"/>
        <v>0</v>
      </c>
      <c r="CO254" s="9">
        <f t="shared" si="177"/>
        <v>0</v>
      </c>
      <c r="CP254" s="9">
        <f t="shared" si="177"/>
        <v>0</v>
      </c>
      <c r="CQ254" s="9">
        <f t="shared" si="163"/>
        <v>14.025114867211441</v>
      </c>
      <c r="CR254" s="27"/>
    </row>
    <row r="255" spans="2:96" x14ac:dyDescent="0.2">
      <c r="B255" s="1">
        <f t="shared" si="158"/>
        <v>44104</v>
      </c>
      <c r="C255" s="8">
        <f t="shared" si="153"/>
        <v>34.857142857142854</v>
      </c>
      <c r="D255">
        <f t="shared" si="161"/>
        <v>244</v>
      </c>
      <c r="E255" s="14">
        <f t="shared" si="159"/>
        <v>0.15</v>
      </c>
      <c r="F255" s="3">
        <f t="shared" si="154"/>
        <v>2.8576511180631639</v>
      </c>
      <c r="G255" s="3">
        <f t="shared" si="146"/>
        <v>1.4189999999999996</v>
      </c>
      <c r="H255" s="27"/>
      <c r="I255" s="4">
        <f t="shared" si="155"/>
        <v>1121766.398107779</v>
      </c>
      <c r="J255" s="4"/>
      <c r="K255" s="4">
        <f t="shared" si="147"/>
        <v>1380711.2148677928</v>
      </c>
      <c r="L255" s="4">
        <f t="shared" si="172"/>
        <v>1.000089335583247</v>
      </c>
      <c r="N255" s="4">
        <f t="shared" si="162"/>
        <v>14.025114867211441</v>
      </c>
      <c r="O255" s="4">
        <f t="shared" si="181"/>
        <v>14.17565450428571</v>
      </c>
      <c r="P255" s="4">
        <f t="shared" si="181"/>
        <v>15.242325513377388</v>
      </c>
      <c r="Q255" s="4">
        <f t="shared" si="181"/>
        <v>16.389230476589685</v>
      </c>
      <c r="R255" s="4">
        <f t="shared" si="181"/>
        <v>17.622399906180476</v>
      </c>
      <c r="S255" s="4">
        <f t="shared" si="181"/>
        <v>18.948316857738707</v>
      </c>
      <c r="T255" s="4">
        <f t="shared" si="181"/>
        <v>20.37395077764662</v>
      </c>
      <c r="U255" s="4">
        <f t="shared" si="181"/>
        <v>21.906793864548579</v>
      </c>
      <c r="V255" s="4">
        <f t="shared" si="181"/>
        <v>23.554900128799908</v>
      </c>
      <c r="W255" s="4">
        <f t="shared" si="181"/>
        <v>25.326927346898248</v>
      </c>
      <c r="X255" s="4">
        <f t="shared" si="181"/>
        <v>27.232182121783406</v>
      </c>
      <c r="Y255" s="4">
        <f t="shared" si="181"/>
        <v>29.280668274672717</v>
      </c>
      <c r="Z255" s="4">
        <f t="shared" si="181"/>
        <v>31.483138809823796</v>
      </c>
      <c r="AA255" s="4">
        <f t="shared" si="181"/>
        <v>33.851151710329148</v>
      </c>
      <c r="AB255" s="4">
        <f t="shared" si="181"/>
        <v>36.397129840791919</v>
      </c>
      <c r="AC255" s="4">
        <f t="shared" si="181"/>
        <v>39.134425251552138</v>
      </c>
      <c r="AD255" s="4">
        <f t="shared" si="181"/>
        <v>42.077388199069027</v>
      </c>
      <c r="AE255" s="4">
        <f t="shared" si="179"/>
        <v>45.241441218154328</v>
      </c>
      <c r="AF255" s="4">
        <f t="shared" si="179"/>
        <v>48.643158604028571</v>
      </c>
      <c r="AG255" s="4">
        <f t="shared" si="179"/>
        <v>52.300351685664928</v>
      </c>
      <c r="AH255" s="4">
        <f t="shared" si="179"/>
        <v>56.232160296612165</v>
      </c>
      <c r="AI255" s="4">
        <f t="shared" si="149"/>
        <v>1297239.9446723624</v>
      </c>
      <c r="AJ255" s="4">
        <f t="shared" si="156"/>
        <v>1297869.3834826183</v>
      </c>
      <c r="AK255" s="27"/>
      <c r="AL255">
        <f t="shared" si="142"/>
        <v>244</v>
      </c>
      <c r="AM255" s="4"/>
      <c r="AN255" s="4"/>
      <c r="AO255" s="4">
        <f t="shared" si="182"/>
        <v>0.90482901091185375</v>
      </c>
      <c r="AP255" s="4">
        <f t="shared" si="182"/>
        <v>0</v>
      </c>
      <c r="AQ255" s="4">
        <f t="shared" si="182"/>
        <v>0</v>
      </c>
      <c r="AR255" s="4">
        <f t="shared" si="182"/>
        <v>0</v>
      </c>
      <c r="AS255" s="4">
        <f t="shared" si="182"/>
        <v>0</v>
      </c>
      <c r="AT255" s="4">
        <f t="shared" si="182"/>
        <v>0</v>
      </c>
      <c r="AU255" s="4">
        <f t="shared" si="182"/>
        <v>0</v>
      </c>
      <c r="AV255" s="4">
        <f t="shared" si="182"/>
        <v>0</v>
      </c>
      <c r="AW255" s="4">
        <f t="shared" si="182"/>
        <v>0</v>
      </c>
      <c r="AX255" s="4">
        <f t="shared" si="182"/>
        <v>0</v>
      </c>
      <c r="AY255" s="4">
        <f t="shared" si="182"/>
        <v>0</v>
      </c>
      <c r="AZ255" s="4">
        <f t="shared" si="182"/>
        <v>0</v>
      </c>
      <c r="BA255" s="4">
        <f t="shared" si="182"/>
        <v>0</v>
      </c>
      <c r="BB255" s="4">
        <f t="shared" si="182"/>
        <v>0</v>
      </c>
      <c r="BC255" s="4">
        <f t="shared" si="182"/>
        <v>0</v>
      </c>
      <c r="BD255" s="4">
        <f t="shared" si="182"/>
        <v>0</v>
      </c>
      <c r="BE255" s="4">
        <f t="shared" si="180"/>
        <v>0</v>
      </c>
      <c r="BF255" s="4">
        <f t="shared" si="180"/>
        <v>0</v>
      </c>
      <c r="BG255" s="4">
        <f t="shared" si="180"/>
        <v>0</v>
      </c>
      <c r="BH255" s="4">
        <f t="shared" si="180"/>
        <v>0</v>
      </c>
      <c r="BI255" s="4">
        <f t="shared" si="180"/>
        <v>0</v>
      </c>
      <c r="BJ255" s="4">
        <f t="shared" si="160"/>
        <v>0.90482901091185375</v>
      </c>
      <c r="BK255" s="4">
        <f t="shared" si="157"/>
        <v>82841.831385175552</v>
      </c>
      <c r="BL255" s="4">
        <f t="shared" si="164"/>
        <v>1.0000960589681123</v>
      </c>
      <c r="BM255" s="4">
        <f t="shared" si="151"/>
        <v>1380711.2148677937</v>
      </c>
      <c r="BN255" s="18">
        <f t="shared" si="165"/>
        <v>1.000089335583247</v>
      </c>
      <c r="BO255" s="4">
        <f t="shared" si="152"/>
        <v>5.9999390526503289</v>
      </c>
      <c r="BP255" s="27"/>
      <c r="BQ255" s="4">
        <f>I255+AJ255+BK255+SUM(J$11:J255)</f>
        <v>4999999.9999999991</v>
      </c>
      <c r="BR255" s="27"/>
      <c r="BS255">
        <f t="shared" si="144"/>
        <v>244</v>
      </c>
      <c r="BT255" s="11">
        <f t="shared" si="145"/>
        <v>0.46360960878601964</v>
      </c>
      <c r="BU255" s="9">
        <f t="shared" si="171"/>
        <v>0.97532670251503251</v>
      </c>
      <c r="BV255" s="9">
        <f t="shared" si="171"/>
        <v>0.98579544585265122</v>
      </c>
      <c r="BW255" s="9">
        <f t="shared" si="171"/>
        <v>1.0599732852369084</v>
      </c>
      <c r="BX255" s="9">
        <f t="shared" si="171"/>
        <v>1.1397307094333482</v>
      </c>
      <c r="BY255" s="9">
        <f t="shared" si="171"/>
        <v>1.2254870889562679</v>
      </c>
      <c r="BZ255" s="9">
        <f t="shared" si="171"/>
        <v>1.3176932648354673</v>
      </c>
      <c r="CA255" s="9">
        <f t="shared" si="171"/>
        <v>1.4168339024175556</v>
      </c>
      <c r="CB255" s="9">
        <f t="shared" si="171"/>
        <v>1.5234300199949011</v>
      </c>
      <c r="CC255" s="9">
        <f t="shared" si="171"/>
        <v>1.6380417050560032</v>
      </c>
      <c r="CD255" s="9">
        <f t="shared" si="171"/>
        <v>1.7612710318571159</v>
      </c>
      <c r="CE255" s="9">
        <f t="shared" si="171"/>
        <v>0</v>
      </c>
      <c r="CF255" s="9">
        <f t="shared" si="171"/>
        <v>0</v>
      </c>
      <c r="CG255" s="9">
        <f t="shared" si="178"/>
        <v>0</v>
      </c>
      <c r="CH255" s="9">
        <f t="shared" si="178"/>
        <v>0</v>
      </c>
      <c r="CI255" s="9">
        <f t="shared" si="178"/>
        <v>0</v>
      </c>
      <c r="CJ255" s="9">
        <f t="shared" si="178"/>
        <v>0</v>
      </c>
      <c r="CK255" s="9">
        <f t="shared" si="178"/>
        <v>0</v>
      </c>
      <c r="CL255" s="9">
        <f t="shared" si="178"/>
        <v>0</v>
      </c>
      <c r="CM255" s="9">
        <f t="shared" si="178"/>
        <v>0</v>
      </c>
      <c r="CN255" s="9">
        <f t="shared" si="177"/>
        <v>0</v>
      </c>
      <c r="CO255" s="9">
        <f t="shared" si="177"/>
        <v>0</v>
      </c>
      <c r="CP255" s="9">
        <f t="shared" si="177"/>
        <v>0</v>
      </c>
      <c r="CQ255" s="9">
        <f t="shared" si="163"/>
        <v>13.043583156155254</v>
      </c>
      <c r="CR255" s="27"/>
    </row>
    <row r="256" spans="2:96" x14ac:dyDescent="0.2">
      <c r="B256" s="1">
        <f t="shared" si="158"/>
        <v>44105</v>
      </c>
      <c r="C256" s="8">
        <f t="shared" si="153"/>
        <v>35</v>
      </c>
      <c r="D256">
        <f t="shared" si="161"/>
        <v>245</v>
      </c>
      <c r="E256" s="14">
        <f t="shared" si="159"/>
        <v>0.15</v>
      </c>
      <c r="F256" s="3">
        <f t="shared" si="154"/>
        <v>2.8576511180631639</v>
      </c>
      <c r="G256" s="3">
        <f t="shared" si="146"/>
        <v>1.4189999999999996</v>
      </c>
      <c r="H256" s="27"/>
      <c r="I256" s="4">
        <f t="shared" si="155"/>
        <v>1121753.3545246229</v>
      </c>
      <c r="J256" s="4"/>
      <c r="K256" s="4">
        <f t="shared" si="147"/>
        <v>1380724.2584509489</v>
      </c>
      <c r="L256" s="4">
        <f t="shared" si="172"/>
        <v>1.0000830827155638</v>
      </c>
      <c r="N256" s="4">
        <f t="shared" si="162"/>
        <v>13.043583156155254</v>
      </c>
      <c r="O256" s="4">
        <f t="shared" si="181"/>
        <v>13.183607975178754</v>
      </c>
      <c r="P256" s="4">
        <f t="shared" si="181"/>
        <v>14.17565450428571</v>
      </c>
      <c r="Q256" s="4">
        <f t="shared" si="181"/>
        <v>15.242325513377388</v>
      </c>
      <c r="R256" s="4">
        <f t="shared" si="181"/>
        <v>16.389230476589685</v>
      </c>
      <c r="S256" s="4">
        <f t="shared" si="181"/>
        <v>17.622399906180476</v>
      </c>
      <c r="T256" s="4">
        <f t="shared" si="181"/>
        <v>18.948316857738707</v>
      </c>
      <c r="U256" s="4">
        <f t="shared" si="181"/>
        <v>20.37395077764662</v>
      </c>
      <c r="V256" s="4">
        <f t="shared" si="181"/>
        <v>21.906793864548579</v>
      </c>
      <c r="W256" s="4">
        <f t="shared" si="181"/>
        <v>23.554900128799908</v>
      </c>
      <c r="X256" s="4">
        <f t="shared" si="181"/>
        <v>25.326927346898248</v>
      </c>
      <c r="Y256" s="4">
        <f t="shared" si="181"/>
        <v>27.232182121783406</v>
      </c>
      <c r="Z256" s="4">
        <f t="shared" si="181"/>
        <v>29.280668274672717</v>
      </c>
      <c r="AA256" s="4">
        <f t="shared" si="181"/>
        <v>31.483138809823796</v>
      </c>
      <c r="AB256" s="4">
        <f t="shared" si="181"/>
        <v>33.851151710329148</v>
      </c>
      <c r="AC256" s="4">
        <f t="shared" si="181"/>
        <v>36.397129840791919</v>
      </c>
      <c r="AD256" s="4">
        <f t="shared" si="181"/>
        <v>39.134425251552138</v>
      </c>
      <c r="AE256" s="4">
        <f t="shared" si="179"/>
        <v>42.077388199069027</v>
      </c>
      <c r="AF256" s="4">
        <f t="shared" si="179"/>
        <v>45.241441218154328</v>
      </c>
      <c r="AG256" s="4">
        <f t="shared" si="179"/>
        <v>48.643158604028571</v>
      </c>
      <c r="AH256" s="4">
        <f t="shared" si="179"/>
        <v>52.300351685664928</v>
      </c>
      <c r="AI256" s="4">
        <f t="shared" si="149"/>
        <v>1297296.1768326589</v>
      </c>
      <c r="AJ256" s="4">
        <f t="shared" si="156"/>
        <v>1297881.5855588822</v>
      </c>
      <c r="AK256" s="27"/>
      <c r="AL256">
        <f t="shared" si="142"/>
        <v>245</v>
      </c>
      <c r="AM256" s="4"/>
      <c r="AN256" s="4"/>
      <c r="AO256" s="4">
        <f t="shared" si="182"/>
        <v>0.84150689203268636</v>
      </c>
      <c r="AP256" s="4">
        <f t="shared" si="182"/>
        <v>0</v>
      </c>
      <c r="AQ256" s="4">
        <f t="shared" si="182"/>
        <v>0</v>
      </c>
      <c r="AR256" s="4">
        <f t="shared" si="182"/>
        <v>0</v>
      </c>
      <c r="AS256" s="4">
        <f t="shared" si="182"/>
        <v>0</v>
      </c>
      <c r="AT256" s="4">
        <f t="shared" si="182"/>
        <v>0</v>
      </c>
      <c r="AU256" s="4">
        <f t="shared" si="182"/>
        <v>0</v>
      </c>
      <c r="AV256" s="4">
        <f t="shared" si="182"/>
        <v>0</v>
      </c>
      <c r="AW256" s="4">
        <f t="shared" si="182"/>
        <v>0</v>
      </c>
      <c r="AX256" s="4">
        <f t="shared" si="182"/>
        <v>0</v>
      </c>
      <c r="AY256" s="4">
        <f t="shared" si="182"/>
        <v>0</v>
      </c>
      <c r="AZ256" s="4">
        <f t="shared" si="182"/>
        <v>0</v>
      </c>
      <c r="BA256" s="4">
        <f t="shared" si="182"/>
        <v>0</v>
      </c>
      <c r="BB256" s="4">
        <f t="shared" si="182"/>
        <v>0</v>
      </c>
      <c r="BC256" s="4">
        <f t="shared" si="182"/>
        <v>0</v>
      </c>
      <c r="BD256" s="4">
        <f t="shared" si="182"/>
        <v>0</v>
      </c>
      <c r="BE256" s="4">
        <f t="shared" si="180"/>
        <v>0</v>
      </c>
      <c r="BF256" s="4">
        <f t="shared" si="180"/>
        <v>0</v>
      </c>
      <c r="BG256" s="4">
        <f t="shared" si="180"/>
        <v>0</v>
      </c>
      <c r="BH256" s="4">
        <f t="shared" si="180"/>
        <v>0</v>
      </c>
      <c r="BI256" s="4">
        <f t="shared" si="180"/>
        <v>0</v>
      </c>
      <c r="BJ256" s="4">
        <f t="shared" si="160"/>
        <v>0.84150689203268636</v>
      </c>
      <c r="BK256" s="4">
        <f t="shared" si="157"/>
        <v>82842.672892067581</v>
      </c>
      <c r="BL256" s="4">
        <f t="shared" si="164"/>
        <v>1.000089335583247</v>
      </c>
      <c r="BM256" s="4">
        <f t="shared" si="151"/>
        <v>1380724.2584509498</v>
      </c>
      <c r="BN256" s="18">
        <f t="shared" si="165"/>
        <v>1.0000830827155636</v>
      </c>
      <c r="BO256" s="4">
        <f t="shared" si="152"/>
        <v>5.999943318516741</v>
      </c>
      <c r="BP256" s="27"/>
      <c r="BQ256" s="4">
        <f>I256+AJ256+BK256+SUM(J$11:J256)</f>
        <v>4999999.9999999981</v>
      </c>
      <c r="BR256" s="27"/>
      <c r="BS256">
        <f t="shared" si="144"/>
        <v>245</v>
      </c>
      <c r="BT256" s="11">
        <f t="shared" si="145"/>
        <v>0.4636043792977752</v>
      </c>
      <c r="BU256" s="9">
        <f t="shared" si="171"/>
        <v>0.90705934093924079</v>
      </c>
      <c r="BV256" s="9">
        <f t="shared" si="171"/>
        <v>0.91679675883569178</v>
      </c>
      <c r="BW256" s="9">
        <f t="shared" si="171"/>
        <v>0.98578432613986311</v>
      </c>
      <c r="BX256" s="9">
        <f t="shared" si="171"/>
        <v>1.0599613288025949</v>
      </c>
      <c r="BY256" s="9">
        <f t="shared" si="171"/>
        <v>1.1397178533401311</v>
      </c>
      <c r="BZ256" s="9">
        <f t="shared" si="171"/>
        <v>1.2254732655362957</v>
      </c>
      <c r="CA256" s="9">
        <f t="shared" si="171"/>
        <v>1.3176784013354284</v>
      </c>
      <c r="CB256" s="9">
        <f t="shared" si="171"/>
        <v>1.416817920617143</v>
      </c>
      <c r="CC256" s="9">
        <f t="shared" si="171"/>
        <v>1.5234128357967529</v>
      </c>
      <c r="CD256" s="9">
        <f t="shared" si="171"/>
        <v>1.6380232280450049</v>
      </c>
      <c r="CE256" s="9">
        <f t="shared" si="171"/>
        <v>0</v>
      </c>
      <c r="CF256" s="9">
        <f t="shared" si="171"/>
        <v>0</v>
      </c>
      <c r="CG256" s="9">
        <f t="shared" si="178"/>
        <v>0</v>
      </c>
      <c r="CH256" s="9">
        <f t="shared" si="178"/>
        <v>0</v>
      </c>
      <c r="CI256" s="9">
        <f t="shared" si="178"/>
        <v>0</v>
      </c>
      <c r="CJ256" s="9">
        <f t="shared" si="178"/>
        <v>0</v>
      </c>
      <c r="CK256" s="9">
        <f t="shared" si="178"/>
        <v>0</v>
      </c>
      <c r="CL256" s="9">
        <f t="shared" si="178"/>
        <v>0</v>
      </c>
      <c r="CM256" s="9">
        <f t="shared" si="178"/>
        <v>0</v>
      </c>
      <c r="CN256" s="9">
        <f t="shared" si="177"/>
        <v>0</v>
      </c>
      <c r="CO256" s="9">
        <f t="shared" si="177"/>
        <v>0</v>
      </c>
      <c r="CP256" s="9">
        <f t="shared" si="177"/>
        <v>0</v>
      </c>
      <c r="CQ256" s="9">
        <f t="shared" si="163"/>
        <v>12.130725259388148</v>
      </c>
      <c r="CR256" s="27"/>
    </row>
    <row r="257" spans="2:96" x14ac:dyDescent="0.2">
      <c r="B257" s="1">
        <f t="shared" si="158"/>
        <v>44106</v>
      </c>
      <c r="C257" s="8">
        <f t="shared" si="153"/>
        <v>35.142857142857146</v>
      </c>
      <c r="D257">
        <f t="shared" si="161"/>
        <v>246</v>
      </c>
      <c r="E257" s="14">
        <f t="shared" si="159"/>
        <v>0.15</v>
      </c>
      <c r="F257" s="3">
        <f t="shared" si="154"/>
        <v>2.8576511180631639</v>
      </c>
      <c r="G257" s="3">
        <f t="shared" si="146"/>
        <v>1.4189999999999996</v>
      </c>
      <c r="H257" s="27"/>
      <c r="I257" s="4">
        <f t="shared" si="155"/>
        <v>1121741.2237993635</v>
      </c>
      <c r="J257" s="4"/>
      <c r="K257" s="4">
        <f t="shared" si="147"/>
        <v>1380736.3891762083</v>
      </c>
      <c r="L257" s="4">
        <f t="shared" si="172"/>
        <v>1.0000772674463942</v>
      </c>
      <c r="N257" s="4">
        <f t="shared" si="162"/>
        <v>12.130725259388148</v>
      </c>
      <c r="O257" s="4">
        <f t="shared" si="181"/>
        <v>12.260968166785938</v>
      </c>
      <c r="P257" s="4">
        <f t="shared" si="181"/>
        <v>13.183607975178754</v>
      </c>
      <c r="Q257" s="4">
        <f t="shared" si="181"/>
        <v>14.17565450428571</v>
      </c>
      <c r="R257" s="4">
        <f t="shared" si="181"/>
        <v>15.242325513377388</v>
      </c>
      <c r="S257" s="4">
        <f t="shared" si="181"/>
        <v>16.389230476589685</v>
      </c>
      <c r="T257" s="4">
        <f t="shared" si="181"/>
        <v>17.622399906180476</v>
      </c>
      <c r="U257" s="4">
        <f t="shared" si="181"/>
        <v>18.948316857738707</v>
      </c>
      <c r="V257" s="4">
        <f t="shared" si="181"/>
        <v>20.37395077764662</v>
      </c>
      <c r="W257" s="4">
        <f t="shared" si="181"/>
        <v>21.906793864548579</v>
      </c>
      <c r="X257" s="4">
        <f t="shared" si="181"/>
        <v>23.554900128799908</v>
      </c>
      <c r="Y257" s="4">
        <f t="shared" si="181"/>
        <v>25.326927346898248</v>
      </c>
      <c r="Z257" s="4">
        <f t="shared" si="181"/>
        <v>27.232182121783406</v>
      </c>
      <c r="AA257" s="4">
        <f t="shared" si="181"/>
        <v>29.280668274672717</v>
      </c>
      <c r="AB257" s="4">
        <f t="shared" si="181"/>
        <v>31.483138809823796</v>
      </c>
      <c r="AC257" s="4">
        <f t="shared" si="181"/>
        <v>33.851151710329148</v>
      </c>
      <c r="AD257" s="4">
        <f t="shared" si="181"/>
        <v>36.397129840791919</v>
      </c>
      <c r="AE257" s="4">
        <f t="shared" si="179"/>
        <v>39.134425251552138</v>
      </c>
      <c r="AF257" s="4">
        <f t="shared" si="179"/>
        <v>42.077388199069027</v>
      </c>
      <c r="AG257" s="4">
        <f t="shared" si="179"/>
        <v>45.241441218154328</v>
      </c>
      <c r="AH257" s="4">
        <f t="shared" si="179"/>
        <v>48.643158604028571</v>
      </c>
      <c r="AI257" s="4">
        <f t="shared" si="149"/>
        <v>1297348.4771843445</v>
      </c>
      <c r="AJ257" s="4">
        <f t="shared" si="156"/>
        <v>1297892.9336691522</v>
      </c>
      <c r="AK257" s="27"/>
      <c r="AL257">
        <f t="shared" si="142"/>
        <v>246</v>
      </c>
      <c r="AM257" s="4"/>
      <c r="AN257" s="4"/>
      <c r="AO257" s="4">
        <f t="shared" si="182"/>
        <v>0.78261498936931517</v>
      </c>
      <c r="AP257" s="4">
        <f t="shared" si="182"/>
        <v>0</v>
      </c>
      <c r="AQ257" s="4">
        <f t="shared" si="182"/>
        <v>0</v>
      </c>
      <c r="AR257" s="4">
        <f t="shared" si="182"/>
        <v>0</v>
      </c>
      <c r="AS257" s="4">
        <f t="shared" si="182"/>
        <v>0</v>
      </c>
      <c r="AT257" s="4">
        <f t="shared" si="182"/>
        <v>0</v>
      </c>
      <c r="AU257" s="4">
        <f t="shared" si="182"/>
        <v>0</v>
      </c>
      <c r="AV257" s="4">
        <f t="shared" si="182"/>
        <v>0</v>
      </c>
      <c r="AW257" s="4">
        <f t="shared" si="182"/>
        <v>0</v>
      </c>
      <c r="AX257" s="4">
        <f t="shared" si="182"/>
        <v>0</v>
      </c>
      <c r="AY257" s="4">
        <f t="shared" si="182"/>
        <v>0</v>
      </c>
      <c r="AZ257" s="4">
        <f t="shared" si="182"/>
        <v>0</v>
      </c>
      <c r="BA257" s="4">
        <f t="shared" si="182"/>
        <v>0</v>
      </c>
      <c r="BB257" s="4">
        <f t="shared" si="182"/>
        <v>0</v>
      </c>
      <c r="BC257" s="4">
        <f t="shared" si="182"/>
        <v>0</v>
      </c>
      <c r="BD257" s="4">
        <f t="shared" si="182"/>
        <v>0</v>
      </c>
      <c r="BE257" s="4">
        <f t="shared" si="180"/>
        <v>0</v>
      </c>
      <c r="BF257" s="4">
        <f t="shared" si="180"/>
        <v>0</v>
      </c>
      <c r="BG257" s="4">
        <f t="shared" si="180"/>
        <v>0</v>
      </c>
      <c r="BH257" s="4">
        <f t="shared" si="180"/>
        <v>0</v>
      </c>
      <c r="BI257" s="4">
        <f t="shared" si="180"/>
        <v>0</v>
      </c>
      <c r="BJ257" s="4">
        <f t="shared" si="160"/>
        <v>0.78261498936931517</v>
      </c>
      <c r="BK257" s="4">
        <f t="shared" si="157"/>
        <v>82843.455507056948</v>
      </c>
      <c r="BL257" s="4">
        <f t="shared" si="164"/>
        <v>1.0000830827155636</v>
      </c>
      <c r="BM257" s="4">
        <f t="shared" si="151"/>
        <v>1380736.3891762092</v>
      </c>
      <c r="BN257" s="18">
        <f t="shared" si="165"/>
        <v>1.0000772674463942</v>
      </c>
      <c r="BO257" s="4">
        <f t="shared" si="152"/>
        <v>5.9999472858453426</v>
      </c>
      <c r="BP257" s="27"/>
      <c r="BQ257" s="4">
        <f>I257+AJ257+BK257+SUM(J$11:J257)</f>
        <v>4999999.9999999981</v>
      </c>
      <c r="BR257" s="27"/>
      <c r="BS257">
        <f t="shared" si="144"/>
        <v>246</v>
      </c>
      <c r="BT257" s="11">
        <f t="shared" si="145"/>
        <v>0.46359951579331254</v>
      </c>
      <c r="BU257" s="9">
        <f t="shared" si="171"/>
        <v>0.84356975347110763</v>
      </c>
      <c r="BV257" s="9">
        <f t="shared" si="171"/>
        <v>0.85262683579187692</v>
      </c>
      <c r="BW257" s="9">
        <f t="shared" si="171"/>
        <v>0.9167871410552586</v>
      </c>
      <c r="BX257" s="9">
        <f t="shared" si="171"/>
        <v>0.98577398463602173</v>
      </c>
      <c r="BY257" s="9">
        <f t="shared" si="171"/>
        <v>1.0599502091348716</v>
      </c>
      <c r="BZ257" s="9">
        <f t="shared" si="171"/>
        <v>1.1397058969757967</v>
      </c>
      <c r="CA257" s="9">
        <f t="shared" si="171"/>
        <v>1.2254604095432078</v>
      </c>
      <c r="CB257" s="9">
        <f t="shared" si="171"/>
        <v>1.3176645780518887</v>
      </c>
      <c r="CC257" s="9">
        <f t="shared" si="171"/>
        <v>1.4168030572970636</v>
      </c>
      <c r="CD257" s="9">
        <f t="shared" si="171"/>
        <v>1.5233968542282945</v>
      </c>
      <c r="CE257" s="9">
        <f t="shared" si="171"/>
        <v>0</v>
      </c>
      <c r="CF257" s="9">
        <f t="shared" si="171"/>
        <v>0</v>
      </c>
      <c r="CG257" s="9">
        <f t="shared" si="178"/>
        <v>0</v>
      </c>
      <c r="CH257" s="9">
        <f t="shared" si="178"/>
        <v>0</v>
      </c>
      <c r="CI257" s="9">
        <f t="shared" si="178"/>
        <v>0</v>
      </c>
      <c r="CJ257" s="9">
        <f t="shared" si="178"/>
        <v>0</v>
      </c>
      <c r="CK257" s="9">
        <f t="shared" si="178"/>
        <v>0</v>
      </c>
      <c r="CL257" s="9">
        <f t="shared" si="178"/>
        <v>0</v>
      </c>
      <c r="CM257" s="9">
        <f t="shared" si="178"/>
        <v>0</v>
      </c>
      <c r="CN257" s="9">
        <f t="shared" si="177"/>
        <v>0</v>
      </c>
      <c r="CO257" s="9">
        <f t="shared" si="177"/>
        <v>0</v>
      </c>
      <c r="CP257" s="9">
        <f t="shared" si="177"/>
        <v>0</v>
      </c>
      <c r="CQ257" s="9">
        <f t="shared" si="163"/>
        <v>11.281738720185388</v>
      </c>
      <c r="CR257" s="27"/>
    </row>
    <row r="258" spans="2:96" x14ac:dyDescent="0.2">
      <c r="B258" s="1">
        <f t="shared" si="158"/>
        <v>44107</v>
      </c>
      <c r="C258" s="8">
        <f t="shared" si="153"/>
        <v>35.285714285714285</v>
      </c>
      <c r="D258">
        <f t="shared" si="161"/>
        <v>247</v>
      </c>
      <c r="E258" s="14">
        <f t="shared" si="159"/>
        <v>0.15</v>
      </c>
      <c r="F258" s="3">
        <f t="shared" si="154"/>
        <v>2.8576511180631639</v>
      </c>
      <c r="G258" s="3">
        <f t="shared" si="146"/>
        <v>1.4189999999999996</v>
      </c>
      <c r="H258" s="27"/>
      <c r="I258" s="4">
        <f t="shared" si="155"/>
        <v>1121729.9420606433</v>
      </c>
      <c r="J258" s="4"/>
      <c r="K258" s="4">
        <f t="shared" si="147"/>
        <v>1380747.6709149284</v>
      </c>
      <c r="L258" s="4">
        <f t="shared" si="172"/>
        <v>1.0000718591589142</v>
      </c>
      <c r="N258" s="4">
        <f t="shared" si="162"/>
        <v>11.281738720185388</v>
      </c>
      <c r="O258" s="4">
        <f t="shared" si="181"/>
        <v>11.402881743824858</v>
      </c>
      <c r="P258" s="4">
        <f t="shared" si="181"/>
        <v>12.260968166785938</v>
      </c>
      <c r="Q258" s="4">
        <f t="shared" si="181"/>
        <v>13.183607975178754</v>
      </c>
      <c r="R258" s="4">
        <f t="shared" si="181"/>
        <v>14.17565450428571</v>
      </c>
      <c r="S258" s="4">
        <f t="shared" si="181"/>
        <v>15.242325513377388</v>
      </c>
      <c r="T258" s="4">
        <f t="shared" si="181"/>
        <v>16.389230476589685</v>
      </c>
      <c r="U258" s="4">
        <f t="shared" si="181"/>
        <v>17.622399906180476</v>
      </c>
      <c r="V258" s="4">
        <f t="shared" si="181"/>
        <v>18.948316857738707</v>
      </c>
      <c r="W258" s="4">
        <f t="shared" si="181"/>
        <v>20.37395077764662</v>
      </c>
      <c r="X258" s="4">
        <f t="shared" si="181"/>
        <v>21.906793864548579</v>
      </c>
      <c r="Y258" s="4">
        <f t="shared" si="181"/>
        <v>23.554900128799908</v>
      </c>
      <c r="Z258" s="4">
        <f t="shared" si="181"/>
        <v>25.326927346898248</v>
      </c>
      <c r="AA258" s="4">
        <f t="shared" si="181"/>
        <v>27.232182121783406</v>
      </c>
      <c r="AB258" s="4">
        <f t="shared" si="181"/>
        <v>29.280668274672717</v>
      </c>
      <c r="AC258" s="4">
        <f t="shared" si="181"/>
        <v>31.483138809823796</v>
      </c>
      <c r="AD258" s="4">
        <f t="shared" si="181"/>
        <v>33.851151710329148</v>
      </c>
      <c r="AE258" s="4">
        <f t="shared" si="179"/>
        <v>36.397129840791919</v>
      </c>
      <c r="AF258" s="4">
        <f t="shared" si="179"/>
        <v>39.134425251552138</v>
      </c>
      <c r="AG258" s="4">
        <f t="shared" si="179"/>
        <v>42.077388199069027</v>
      </c>
      <c r="AH258" s="4">
        <f t="shared" si="179"/>
        <v>45.241441218154328</v>
      </c>
      <c r="AI258" s="4">
        <f t="shared" si="149"/>
        <v>1297397.1203429485</v>
      </c>
      <c r="AJ258" s="4">
        <f t="shared" si="156"/>
        <v>1297903.4875643568</v>
      </c>
      <c r="AK258" s="27"/>
      <c r="AL258">
        <f t="shared" si="142"/>
        <v>247</v>
      </c>
      <c r="AM258" s="4"/>
      <c r="AN258" s="4"/>
      <c r="AO258" s="4">
        <f t="shared" si="182"/>
        <v>0.72784351556328886</v>
      </c>
      <c r="AP258" s="4">
        <f t="shared" si="182"/>
        <v>0</v>
      </c>
      <c r="AQ258" s="4">
        <f t="shared" si="182"/>
        <v>0</v>
      </c>
      <c r="AR258" s="4">
        <f t="shared" si="182"/>
        <v>0</v>
      </c>
      <c r="AS258" s="4">
        <f t="shared" si="182"/>
        <v>0</v>
      </c>
      <c r="AT258" s="4">
        <f t="shared" si="182"/>
        <v>0</v>
      </c>
      <c r="AU258" s="4">
        <f t="shared" si="182"/>
        <v>0</v>
      </c>
      <c r="AV258" s="4">
        <f t="shared" si="182"/>
        <v>0</v>
      </c>
      <c r="AW258" s="4">
        <f t="shared" si="182"/>
        <v>0</v>
      </c>
      <c r="AX258" s="4">
        <f t="shared" si="182"/>
        <v>0</v>
      </c>
      <c r="AY258" s="4">
        <f t="shared" si="182"/>
        <v>0</v>
      </c>
      <c r="AZ258" s="4">
        <f t="shared" si="182"/>
        <v>0</v>
      </c>
      <c r="BA258" s="4">
        <f t="shared" si="182"/>
        <v>0</v>
      </c>
      <c r="BB258" s="4">
        <f t="shared" si="182"/>
        <v>0</v>
      </c>
      <c r="BC258" s="4">
        <f t="shared" si="182"/>
        <v>0</v>
      </c>
      <c r="BD258" s="4">
        <f t="shared" si="182"/>
        <v>0</v>
      </c>
      <c r="BE258" s="4">
        <f t="shared" si="180"/>
        <v>0</v>
      </c>
      <c r="BF258" s="4">
        <f t="shared" si="180"/>
        <v>0</v>
      </c>
      <c r="BG258" s="4">
        <f t="shared" si="180"/>
        <v>0</v>
      </c>
      <c r="BH258" s="4">
        <f t="shared" si="180"/>
        <v>0</v>
      </c>
      <c r="BI258" s="4">
        <f t="shared" si="180"/>
        <v>0</v>
      </c>
      <c r="BJ258" s="4">
        <f t="shared" si="160"/>
        <v>0.72784351556328886</v>
      </c>
      <c r="BK258" s="4">
        <f t="shared" si="157"/>
        <v>82844.183350572508</v>
      </c>
      <c r="BL258" s="4">
        <f t="shared" si="164"/>
        <v>1.0000772674463942</v>
      </c>
      <c r="BM258" s="4">
        <f t="shared" si="151"/>
        <v>1380747.6709149294</v>
      </c>
      <c r="BN258" s="18">
        <f t="shared" si="165"/>
        <v>1.0000718591589142</v>
      </c>
      <c r="BO258" s="4">
        <f t="shared" si="152"/>
        <v>5.9999509755230802</v>
      </c>
      <c r="BP258" s="27"/>
      <c r="BQ258" s="4">
        <f>I258+AJ258+BK258+SUM(J$11:J258)</f>
        <v>4999999.9999999981</v>
      </c>
      <c r="BR258" s="27"/>
      <c r="BS258">
        <f t="shared" si="144"/>
        <v>247</v>
      </c>
      <c r="BT258" s="11">
        <f t="shared" si="145"/>
        <v>0.46359499266568305</v>
      </c>
      <c r="BU258" s="9">
        <f t="shared" si="171"/>
        <v>0.78452363688607452</v>
      </c>
      <c r="BV258" s="9">
        <f t="shared" si="171"/>
        <v>0.79294783175942041</v>
      </c>
      <c r="BW258" s="9">
        <f t="shared" si="171"/>
        <v>0.85261851710329495</v>
      </c>
      <c r="BX258" s="9">
        <f t="shared" si="171"/>
        <v>0.91677819638403524</v>
      </c>
      <c r="BY258" s="9">
        <f t="shared" si="171"/>
        <v>0.98576436689183855</v>
      </c>
      <c r="BZ258" s="9">
        <f t="shared" si="171"/>
        <v>1.0599398676873215</v>
      </c>
      <c r="CA258" s="9">
        <f t="shared" si="171"/>
        <v>1.1396947773886177</v>
      </c>
      <c r="CB258" s="9">
        <f t="shared" si="171"/>
        <v>1.2254484532886207</v>
      </c>
      <c r="CC258" s="9">
        <f t="shared" si="171"/>
        <v>1.317651722203562</v>
      </c>
      <c r="CD258" s="9">
        <f t="shared" si="171"/>
        <v>1.4167892342001109</v>
      </c>
      <c r="CE258" s="9">
        <f t="shared" si="171"/>
        <v>0</v>
      </c>
      <c r="CF258" s="9">
        <f t="shared" si="171"/>
        <v>0</v>
      </c>
      <c r="CG258" s="9">
        <f t="shared" si="178"/>
        <v>0</v>
      </c>
      <c r="CH258" s="9">
        <f t="shared" si="178"/>
        <v>0</v>
      </c>
      <c r="CI258" s="9">
        <f t="shared" si="178"/>
        <v>0</v>
      </c>
      <c r="CJ258" s="9">
        <f t="shared" si="178"/>
        <v>0</v>
      </c>
      <c r="CK258" s="9">
        <f t="shared" si="178"/>
        <v>0</v>
      </c>
      <c r="CL258" s="9">
        <f t="shared" si="178"/>
        <v>0</v>
      </c>
      <c r="CM258" s="9">
        <f t="shared" si="178"/>
        <v>0</v>
      </c>
      <c r="CN258" s="9">
        <f t="shared" si="177"/>
        <v>0</v>
      </c>
      <c r="CO258" s="9">
        <f t="shared" si="177"/>
        <v>0</v>
      </c>
      <c r="CP258" s="9">
        <f t="shared" si="177"/>
        <v>0</v>
      </c>
      <c r="CQ258" s="9">
        <f t="shared" si="163"/>
        <v>10.492156603792898</v>
      </c>
      <c r="CR258" s="27"/>
    </row>
    <row r="259" spans="2:96" x14ac:dyDescent="0.2">
      <c r="B259" s="1">
        <f t="shared" si="158"/>
        <v>44108</v>
      </c>
      <c r="C259" s="8">
        <f t="shared" si="153"/>
        <v>35.428571428571431</v>
      </c>
      <c r="D259">
        <f t="shared" si="161"/>
        <v>248</v>
      </c>
      <c r="E259" s="14">
        <f t="shared" si="159"/>
        <v>0.15</v>
      </c>
      <c r="F259" s="3">
        <f t="shared" si="154"/>
        <v>2.8576511180631639</v>
      </c>
      <c r="G259" s="3">
        <f t="shared" si="146"/>
        <v>1.4189999999999996</v>
      </c>
      <c r="H259" s="27"/>
      <c r="I259" s="4">
        <f t="shared" si="155"/>
        <v>1121719.4499040395</v>
      </c>
      <c r="J259" s="4"/>
      <c r="K259" s="4">
        <f t="shared" si="147"/>
        <v>1380758.1630715323</v>
      </c>
      <c r="L259" s="4">
        <f t="shared" si="172"/>
        <v>1.0000668293773525</v>
      </c>
      <c r="N259" s="4">
        <f t="shared" si="162"/>
        <v>10.492156603792898</v>
      </c>
      <c r="O259" s="4">
        <f t="shared" si="181"/>
        <v>10.604834396974264</v>
      </c>
      <c r="P259" s="4">
        <f t="shared" si="181"/>
        <v>11.402881743824858</v>
      </c>
      <c r="Q259" s="4">
        <f t="shared" si="181"/>
        <v>12.260968166785938</v>
      </c>
      <c r="R259" s="4">
        <f t="shared" si="181"/>
        <v>13.183607975178754</v>
      </c>
      <c r="S259" s="4">
        <f t="shared" si="181"/>
        <v>14.17565450428571</v>
      </c>
      <c r="T259" s="4">
        <f t="shared" si="181"/>
        <v>15.242325513377388</v>
      </c>
      <c r="U259" s="4">
        <f t="shared" si="181"/>
        <v>16.389230476589685</v>
      </c>
      <c r="V259" s="4">
        <f t="shared" si="181"/>
        <v>17.622399906180476</v>
      </c>
      <c r="W259" s="4">
        <f t="shared" si="181"/>
        <v>18.948316857738707</v>
      </c>
      <c r="X259" s="4">
        <f t="shared" si="181"/>
        <v>20.37395077764662</v>
      </c>
      <c r="Y259" s="4">
        <f t="shared" si="181"/>
        <v>21.906793864548579</v>
      </c>
      <c r="Z259" s="4">
        <f t="shared" si="181"/>
        <v>23.554900128799908</v>
      </c>
      <c r="AA259" s="4">
        <f t="shared" si="181"/>
        <v>25.326927346898248</v>
      </c>
      <c r="AB259" s="4">
        <f t="shared" si="181"/>
        <v>27.232182121783406</v>
      </c>
      <c r="AC259" s="4">
        <f t="shared" si="181"/>
        <v>29.280668274672717</v>
      </c>
      <c r="AD259" s="4">
        <f t="shared" si="181"/>
        <v>31.483138809823796</v>
      </c>
      <c r="AE259" s="4">
        <f t="shared" si="179"/>
        <v>33.851151710329148</v>
      </c>
      <c r="AF259" s="4">
        <f t="shared" si="179"/>
        <v>36.397129840791919</v>
      </c>
      <c r="AG259" s="4">
        <f t="shared" si="179"/>
        <v>39.134425251552138</v>
      </c>
      <c r="AH259" s="4">
        <f t="shared" si="179"/>
        <v>42.077388199069027</v>
      </c>
      <c r="AI259" s="4">
        <f t="shared" si="149"/>
        <v>1297442.3617841667</v>
      </c>
      <c r="AJ259" s="4">
        <f t="shared" si="156"/>
        <v>1297913.3028166373</v>
      </c>
      <c r="AK259" s="27"/>
      <c r="AL259">
        <f t="shared" si="142"/>
        <v>248</v>
      </c>
      <c r="AM259" s="4"/>
      <c r="AN259" s="4"/>
      <c r="AO259" s="4">
        <f t="shared" si="182"/>
        <v>0.67690432321112326</v>
      </c>
      <c r="AP259" s="4">
        <f t="shared" si="182"/>
        <v>0</v>
      </c>
      <c r="AQ259" s="4">
        <f t="shared" si="182"/>
        <v>0</v>
      </c>
      <c r="AR259" s="4">
        <f t="shared" si="182"/>
        <v>0</v>
      </c>
      <c r="AS259" s="4">
        <f t="shared" si="182"/>
        <v>0</v>
      </c>
      <c r="AT259" s="4">
        <f t="shared" si="182"/>
        <v>0</v>
      </c>
      <c r="AU259" s="4">
        <f t="shared" si="182"/>
        <v>0</v>
      </c>
      <c r="AV259" s="4">
        <f t="shared" si="182"/>
        <v>0</v>
      </c>
      <c r="AW259" s="4">
        <f t="shared" si="182"/>
        <v>0</v>
      </c>
      <c r="AX259" s="4">
        <f t="shared" si="182"/>
        <v>0</v>
      </c>
      <c r="AY259" s="4">
        <f t="shared" si="182"/>
        <v>0</v>
      </c>
      <c r="AZ259" s="4">
        <f t="shared" si="182"/>
        <v>0</v>
      </c>
      <c r="BA259" s="4">
        <f t="shared" si="182"/>
        <v>0</v>
      </c>
      <c r="BB259" s="4">
        <f t="shared" si="182"/>
        <v>0</v>
      </c>
      <c r="BC259" s="4">
        <f t="shared" si="182"/>
        <v>0</v>
      </c>
      <c r="BD259" s="4">
        <f t="shared" si="182"/>
        <v>0</v>
      </c>
      <c r="BE259" s="4">
        <f t="shared" si="180"/>
        <v>0</v>
      </c>
      <c r="BF259" s="4">
        <f t="shared" si="180"/>
        <v>0</v>
      </c>
      <c r="BG259" s="4">
        <f t="shared" si="180"/>
        <v>0</v>
      </c>
      <c r="BH259" s="4">
        <f t="shared" si="180"/>
        <v>0</v>
      </c>
      <c r="BI259" s="4">
        <f t="shared" si="180"/>
        <v>0</v>
      </c>
      <c r="BJ259" s="4">
        <f t="shared" si="160"/>
        <v>0.67690432321112326</v>
      </c>
      <c r="BK259" s="4">
        <f t="shared" si="157"/>
        <v>82844.860254895713</v>
      </c>
      <c r="BL259" s="4">
        <f t="shared" si="164"/>
        <v>1.0000718591589139</v>
      </c>
      <c r="BM259" s="4">
        <f t="shared" si="151"/>
        <v>1380758.163071533</v>
      </c>
      <c r="BN259" s="18">
        <f t="shared" si="165"/>
        <v>1.000066829377352</v>
      </c>
      <c r="BO259" s="4">
        <f t="shared" si="152"/>
        <v>5.9999544069763191</v>
      </c>
      <c r="BP259" s="27"/>
      <c r="BQ259" s="4">
        <f>I259+AJ259+BK259+SUM(J$11:J259)</f>
        <v>4999999.9999999981</v>
      </c>
      <c r="BR259" s="27"/>
      <c r="BS259">
        <f t="shared" si="144"/>
        <v>248</v>
      </c>
      <c r="BT259" s="11">
        <f t="shared" si="145"/>
        <v>0.46359078609874116</v>
      </c>
      <c r="BU259" s="9">
        <f t="shared" si="171"/>
        <v>0.72961006917351712</v>
      </c>
      <c r="BV259" s="9">
        <f t="shared" si="171"/>
        <v>0.73744552718104028</v>
      </c>
      <c r="BW259" s="9">
        <f t="shared" si="171"/>
        <v>0.79294063671161252</v>
      </c>
      <c r="BX259" s="9">
        <f t="shared" si="171"/>
        <v>0.8526107806157901</v>
      </c>
      <c r="BY259" s="9">
        <f t="shared" si="171"/>
        <v>0.91676987772461271</v>
      </c>
      <c r="BZ259" s="9">
        <f t="shared" si="171"/>
        <v>0.98575542226589596</v>
      </c>
      <c r="CA259" s="9">
        <f t="shared" si="171"/>
        <v>1.0599302500079282</v>
      </c>
      <c r="CB259" s="9">
        <f t="shared" si="171"/>
        <v>1.1396844360293488</v>
      </c>
      <c r="CC259" s="9">
        <f t="shared" si="171"/>
        <v>1.2254373338178883</v>
      </c>
      <c r="CD259" s="9">
        <f t="shared" si="171"/>
        <v>1.3176397660990673</v>
      </c>
      <c r="CE259" s="9">
        <f t="shared" si="171"/>
        <v>0</v>
      </c>
      <c r="CF259" s="9">
        <f t="shared" si="171"/>
        <v>0</v>
      </c>
      <c r="CG259" s="9">
        <f t="shared" si="178"/>
        <v>0</v>
      </c>
      <c r="CH259" s="9">
        <f t="shared" si="178"/>
        <v>0</v>
      </c>
      <c r="CI259" s="9">
        <f t="shared" si="178"/>
        <v>0</v>
      </c>
      <c r="CJ259" s="9">
        <f t="shared" si="178"/>
        <v>0</v>
      </c>
      <c r="CK259" s="9">
        <f t="shared" si="178"/>
        <v>0</v>
      </c>
      <c r="CL259" s="9">
        <f t="shared" si="178"/>
        <v>0</v>
      </c>
      <c r="CM259" s="9">
        <f t="shared" si="178"/>
        <v>0</v>
      </c>
      <c r="CN259" s="9">
        <f t="shared" si="177"/>
        <v>0</v>
      </c>
      <c r="CO259" s="9">
        <f t="shared" si="177"/>
        <v>0</v>
      </c>
      <c r="CP259" s="9">
        <f t="shared" si="177"/>
        <v>0</v>
      </c>
      <c r="CQ259" s="9">
        <f t="shared" si="163"/>
        <v>9.7578240996267009</v>
      </c>
      <c r="CR259" s="27"/>
    </row>
    <row r="260" spans="2:96" x14ac:dyDescent="0.2">
      <c r="B260" s="1">
        <f t="shared" si="158"/>
        <v>44109</v>
      </c>
      <c r="C260" s="8">
        <f t="shared" si="153"/>
        <v>35.571428571428569</v>
      </c>
      <c r="D260">
        <f t="shared" si="161"/>
        <v>249</v>
      </c>
      <c r="E260" s="14">
        <f t="shared" si="159"/>
        <v>0.15</v>
      </c>
      <c r="F260" s="3">
        <f t="shared" si="154"/>
        <v>2.8576511180631639</v>
      </c>
      <c r="G260" s="3">
        <f t="shared" si="146"/>
        <v>1.4189999999999996</v>
      </c>
      <c r="H260" s="27"/>
      <c r="I260" s="4">
        <f t="shared" si="155"/>
        <v>1121709.6920799399</v>
      </c>
      <c r="J260" s="4"/>
      <c r="K260" s="4">
        <f t="shared" si="147"/>
        <v>1380767.9208956319</v>
      </c>
      <c r="L260" s="4">
        <f t="shared" si="172"/>
        <v>1.0000621516174111</v>
      </c>
      <c r="N260" s="4">
        <f t="shared" si="162"/>
        <v>9.7578240996267009</v>
      </c>
      <c r="O260" s="4">
        <f t="shared" si="181"/>
        <v>9.862627207565323</v>
      </c>
      <c r="P260" s="4">
        <f t="shared" si="181"/>
        <v>10.604834396974264</v>
      </c>
      <c r="Q260" s="4">
        <f t="shared" si="181"/>
        <v>11.402881743824858</v>
      </c>
      <c r="R260" s="4">
        <f t="shared" si="181"/>
        <v>12.260968166785938</v>
      </c>
      <c r="S260" s="4">
        <f t="shared" si="181"/>
        <v>13.183607975178754</v>
      </c>
      <c r="T260" s="4">
        <f t="shared" si="181"/>
        <v>14.17565450428571</v>
      </c>
      <c r="U260" s="4">
        <f t="shared" si="181"/>
        <v>15.242325513377388</v>
      </c>
      <c r="V260" s="4">
        <f t="shared" si="181"/>
        <v>16.389230476589685</v>
      </c>
      <c r="W260" s="4">
        <f t="shared" si="181"/>
        <v>17.622399906180476</v>
      </c>
      <c r="X260" s="4">
        <f t="shared" si="181"/>
        <v>18.948316857738707</v>
      </c>
      <c r="Y260" s="4">
        <f t="shared" si="181"/>
        <v>20.37395077764662</v>
      </c>
      <c r="Z260" s="4">
        <f t="shared" si="181"/>
        <v>21.906793864548579</v>
      </c>
      <c r="AA260" s="4">
        <f t="shared" si="181"/>
        <v>23.554900128799908</v>
      </c>
      <c r="AB260" s="4">
        <f t="shared" si="181"/>
        <v>25.326927346898248</v>
      </c>
      <c r="AC260" s="4">
        <f t="shared" si="181"/>
        <v>27.232182121783406</v>
      </c>
      <c r="AD260" s="4">
        <f t="shared" si="181"/>
        <v>29.280668274672717</v>
      </c>
      <c r="AE260" s="4">
        <f t="shared" si="179"/>
        <v>31.483138809823796</v>
      </c>
      <c r="AF260" s="4">
        <f t="shared" si="179"/>
        <v>33.851151710329148</v>
      </c>
      <c r="AG260" s="4">
        <f t="shared" si="179"/>
        <v>36.397129840791919</v>
      </c>
      <c r="AH260" s="4">
        <f t="shared" si="179"/>
        <v>39.134425251552138</v>
      </c>
      <c r="AI260" s="4">
        <f t="shared" si="149"/>
        <v>1297484.4391723657</v>
      </c>
      <c r="AJ260" s="4">
        <f t="shared" si="156"/>
        <v>1297922.4311113406</v>
      </c>
      <c r="AK260" s="27"/>
      <c r="AL260">
        <f t="shared" si="142"/>
        <v>249</v>
      </c>
      <c r="AM260" s="4"/>
      <c r="AN260" s="4"/>
      <c r="AO260" s="4">
        <f t="shared" si="182"/>
        <v>0.62952939622757387</v>
      </c>
      <c r="AP260" s="4">
        <f t="shared" si="182"/>
        <v>0</v>
      </c>
      <c r="AQ260" s="4">
        <f t="shared" si="182"/>
        <v>0</v>
      </c>
      <c r="AR260" s="4">
        <f t="shared" si="182"/>
        <v>0</v>
      </c>
      <c r="AS260" s="4">
        <f t="shared" si="182"/>
        <v>0</v>
      </c>
      <c r="AT260" s="4">
        <f t="shared" si="182"/>
        <v>0</v>
      </c>
      <c r="AU260" s="4">
        <f t="shared" si="182"/>
        <v>0</v>
      </c>
      <c r="AV260" s="4">
        <f t="shared" si="182"/>
        <v>0</v>
      </c>
      <c r="AW260" s="4">
        <f t="shared" si="182"/>
        <v>0</v>
      </c>
      <c r="AX260" s="4">
        <f t="shared" si="182"/>
        <v>0</v>
      </c>
      <c r="AY260" s="4">
        <f t="shared" si="182"/>
        <v>0</v>
      </c>
      <c r="AZ260" s="4">
        <f t="shared" si="182"/>
        <v>0</v>
      </c>
      <c r="BA260" s="4">
        <f t="shared" si="182"/>
        <v>0</v>
      </c>
      <c r="BB260" s="4">
        <f t="shared" si="182"/>
        <v>0</v>
      </c>
      <c r="BC260" s="4">
        <f t="shared" si="182"/>
        <v>0</v>
      </c>
      <c r="BD260" s="4">
        <f t="shared" si="182"/>
        <v>0</v>
      </c>
      <c r="BE260" s="4">
        <f t="shared" si="180"/>
        <v>0</v>
      </c>
      <c r="BF260" s="4">
        <f t="shared" si="180"/>
        <v>0</v>
      </c>
      <c r="BG260" s="4">
        <f t="shared" si="180"/>
        <v>0</v>
      </c>
      <c r="BH260" s="4">
        <f t="shared" si="180"/>
        <v>0</v>
      </c>
      <c r="BI260" s="4">
        <f t="shared" si="180"/>
        <v>0</v>
      </c>
      <c r="BJ260" s="4">
        <f t="shared" si="160"/>
        <v>0.62952939622757387</v>
      </c>
      <c r="BK260" s="4">
        <f t="shared" si="157"/>
        <v>82845.489784291945</v>
      </c>
      <c r="BL260" s="4">
        <f t="shared" si="164"/>
        <v>1.0000668293773523</v>
      </c>
      <c r="BM260" s="4">
        <f t="shared" si="151"/>
        <v>1380767.9208956326</v>
      </c>
      <c r="BN260" s="18">
        <f t="shared" si="165"/>
        <v>1.0000621516174109</v>
      </c>
      <c r="BO260" s="4">
        <f t="shared" si="152"/>
        <v>5.9999575982728777</v>
      </c>
      <c r="BP260" s="27"/>
      <c r="BQ260" s="4">
        <f>I260+AJ260+BK260+SUM(J$11:J260)</f>
        <v>4999999.9999999981</v>
      </c>
      <c r="BR260" s="27"/>
      <c r="BS260">
        <f t="shared" si="144"/>
        <v>249</v>
      </c>
      <c r="BT260" s="11">
        <f t="shared" si="145"/>
        <v>0.46358687394202069</v>
      </c>
      <c r="BU260" s="9">
        <f t="shared" si="171"/>
        <v>0.6785398756233082</v>
      </c>
      <c r="BV260" s="9">
        <f t="shared" si="171"/>
        <v>0.68582767740160933</v>
      </c>
      <c r="BW260" s="9">
        <f t="shared" si="171"/>
        <v>0.73743930401491697</v>
      </c>
      <c r="BX260" s="9">
        <f t="shared" si="171"/>
        <v>0.79293394523254546</v>
      </c>
      <c r="BY260" s="9">
        <f t="shared" si="171"/>
        <v>0.85260358559143812</v>
      </c>
      <c r="BZ260" s="9">
        <f t="shared" si="171"/>
        <v>0.91676214127353173</v>
      </c>
      <c r="CA260" s="9">
        <f t="shared" si="171"/>
        <v>0.98574710365859053</v>
      </c>
      <c r="CB260" s="9">
        <f t="shared" si="171"/>
        <v>1.0599213054529992</v>
      </c>
      <c r="CC260" s="9">
        <f t="shared" si="171"/>
        <v>1.1396748184436258</v>
      </c>
      <c r="CD260" s="9">
        <f t="shared" si="171"/>
        <v>1.2254269925793548</v>
      </c>
      <c r="CE260" s="9">
        <f t="shared" si="171"/>
        <v>0</v>
      </c>
      <c r="CF260" s="9">
        <f t="shared" si="171"/>
        <v>0</v>
      </c>
      <c r="CG260" s="9">
        <f t="shared" si="178"/>
        <v>0</v>
      </c>
      <c r="CH260" s="9">
        <f t="shared" si="178"/>
        <v>0</v>
      </c>
      <c r="CI260" s="9">
        <f t="shared" si="178"/>
        <v>0</v>
      </c>
      <c r="CJ260" s="9">
        <f t="shared" si="178"/>
        <v>0</v>
      </c>
      <c r="CK260" s="9">
        <f t="shared" si="178"/>
        <v>0</v>
      </c>
      <c r="CL260" s="9">
        <f t="shared" si="178"/>
        <v>0</v>
      </c>
      <c r="CM260" s="9">
        <f t="shared" si="178"/>
        <v>0</v>
      </c>
      <c r="CN260" s="9">
        <f t="shared" si="177"/>
        <v>0</v>
      </c>
      <c r="CO260" s="9">
        <f t="shared" si="177"/>
        <v>0</v>
      </c>
      <c r="CP260" s="9">
        <f t="shared" si="177"/>
        <v>0</v>
      </c>
      <c r="CQ260" s="9">
        <f t="shared" si="163"/>
        <v>9.0748767492719207</v>
      </c>
      <c r="CR260" s="27"/>
    </row>
    <row r="261" spans="2:96" x14ac:dyDescent="0.2">
      <c r="B261" s="1">
        <f t="shared" si="158"/>
        <v>44110</v>
      </c>
      <c r="C261" s="8">
        <f t="shared" si="153"/>
        <v>35.714285714285715</v>
      </c>
      <c r="D261">
        <f t="shared" si="161"/>
        <v>250</v>
      </c>
      <c r="E261" s="14">
        <f t="shared" si="159"/>
        <v>0.15</v>
      </c>
      <c r="F261" s="3">
        <f t="shared" si="154"/>
        <v>2.8576511180631639</v>
      </c>
      <c r="G261" s="3">
        <f t="shared" si="146"/>
        <v>1.4189999999999996</v>
      </c>
      <c r="H261" s="27"/>
      <c r="I261" s="4">
        <f t="shared" si="155"/>
        <v>1121700.6172031907</v>
      </c>
      <c r="J261" s="4"/>
      <c r="K261" s="4">
        <f t="shared" si="147"/>
        <v>1380776.9957723811</v>
      </c>
      <c r="L261" s="4">
        <f t="shared" si="172"/>
        <v>1.0000578012471146</v>
      </c>
      <c r="N261" s="4">
        <f t="shared" si="162"/>
        <v>9.0748767492719207</v>
      </c>
      <c r="O261" s="4">
        <f t="shared" si="181"/>
        <v>9.1723546536490979</v>
      </c>
      <c r="P261" s="4">
        <f t="shared" si="181"/>
        <v>9.862627207565323</v>
      </c>
      <c r="Q261" s="4">
        <f t="shared" si="181"/>
        <v>10.604834396974264</v>
      </c>
      <c r="R261" s="4">
        <f t="shared" si="181"/>
        <v>11.402881743824858</v>
      </c>
      <c r="S261" s="4">
        <f t="shared" si="181"/>
        <v>12.260968166785938</v>
      </c>
      <c r="T261" s="4">
        <f t="shared" si="181"/>
        <v>13.183607975178754</v>
      </c>
      <c r="U261" s="4">
        <f t="shared" si="181"/>
        <v>14.17565450428571</v>
      </c>
      <c r="V261" s="4">
        <f t="shared" si="181"/>
        <v>15.242325513377388</v>
      </c>
      <c r="W261" s="4">
        <f t="shared" si="181"/>
        <v>16.389230476589685</v>
      </c>
      <c r="X261" s="4">
        <f t="shared" si="181"/>
        <v>17.622399906180476</v>
      </c>
      <c r="Y261" s="4">
        <f t="shared" si="181"/>
        <v>18.948316857738707</v>
      </c>
      <c r="Z261" s="4">
        <f t="shared" si="181"/>
        <v>20.37395077764662</v>
      </c>
      <c r="AA261" s="4">
        <f t="shared" si="181"/>
        <v>21.906793864548579</v>
      </c>
      <c r="AB261" s="4">
        <f t="shared" si="181"/>
        <v>23.554900128799908</v>
      </c>
      <c r="AC261" s="4">
        <f t="shared" si="181"/>
        <v>25.326927346898248</v>
      </c>
      <c r="AD261" s="4">
        <f t="shared" si="181"/>
        <v>27.232182121783406</v>
      </c>
      <c r="AE261" s="4">
        <f t="shared" si="179"/>
        <v>29.280668274672717</v>
      </c>
      <c r="AF261" s="4">
        <f t="shared" si="179"/>
        <v>31.483138809823796</v>
      </c>
      <c r="AG261" s="4">
        <f t="shared" si="179"/>
        <v>33.851151710329148</v>
      </c>
      <c r="AH261" s="4">
        <f t="shared" si="179"/>
        <v>36.397129840791919</v>
      </c>
      <c r="AI261" s="4">
        <f t="shared" si="149"/>
        <v>1297523.5735976172</v>
      </c>
      <c r="AJ261" s="4">
        <f t="shared" si="156"/>
        <v>1297930.9205186439</v>
      </c>
      <c r="AK261" s="27"/>
      <c r="AL261">
        <f t="shared" si="142"/>
        <v>250</v>
      </c>
      <c r="AM261" s="4"/>
      <c r="AN261" s="4"/>
      <c r="AO261" s="4">
        <f t="shared" si="182"/>
        <v>0.58546944597760209</v>
      </c>
      <c r="AP261" s="4">
        <f t="shared" si="182"/>
        <v>0</v>
      </c>
      <c r="AQ261" s="4">
        <f t="shared" si="182"/>
        <v>0</v>
      </c>
      <c r="AR261" s="4">
        <f t="shared" si="182"/>
        <v>0</v>
      </c>
      <c r="AS261" s="4">
        <f t="shared" si="182"/>
        <v>0</v>
      </c>
      <c r="AT261" s="4">
        <f t="shared" si="182"/>
        <v>0</v>
      </c>
      <c r="AU261" s="4">
        <f t="shared" si="182"/>
        <v>0</v>
      </c>
      <c r="AV261" s="4">
        <f t="shared" si="182"/>
        <v>0</v>
      </c>
      <c r="AW261" s="4">
        <f t="shared" si="182"/>
        <v>0</v>
      </c>
      <c r="AX261" s="4">
        <f t="shared" si="182"/>
        <v>0</v>
      </c>
      <c r="AY261" s="4">
        <f t="shared" si="182"/>
        <v>0</v>
      </c>
      <c r="AZ261" s="4">
        <f t="shared" si="182"/>
        <v>0</v>
      </c>
      <c r="BA261" s="4">
        <f t="shared" si="182"/>
        <v>0</v>
      </c>
      <c r="BB261" s="4">
        <f t="shared" si="182"/>
        <v>0</v>
      </c>
      <c r="BC261" s="4">
        <f t="shared" si="182"/>
        <v>0</v>
      </c>
      <c r="BD261" s="4">
        <f t="shared" si="182"/>
        <v>0</v>
      </c>
      <c r="BE261" s="4">
        <f t="shared" si="180"/>
        <v>0</v>
      </c>
      <c r="BF261" s="4">
        <f t="shared" si="180"/>
        <v>0</v>
      </c>
      <c r="BG261" s="4">
        <f t="shared" si="180"/>
        <v>0</v>
      </c>
      <c r="BH261" s="4">
        <f t="shared" si="180"/>
        <v>0</v>
      </c>
      <c r="BI261" s="4">
        <f t="shared" si="180"/>
        <v>0</v>
      </c>
      <c r="BJ261" s="4">
        <f t="shared" si="160"/>
        <v>0.58546944597760209</v>
      </c>
      <c r="BK261" s="4">
        <f t="shared" si="157"/>
        <v>82846.075253737916</v>
      </c>
      <c r="BL261" s="4">
        <f t="shared" si="164"/>
        <v>1.0000621516174106</v>
      </c>
      <c r="BM261" s="4">
        <f t="shared" si="151"/>
        <v>1380776.9957723818</v>
      </c>
      <c r="BN261" s="18">
        <f t="shared" si="165"/>
        <v>1.0000578012471144</v>
      </c>
      <c r="BO261" s="4">
        <f t="shared" si="152"/>
        <v>5.9999605662169451</v>
      </c>
      <c r="BP261" s="27"/>
      <c r="BQ261" s="4">
        <f>I261+AJ261+BK261+SUM(J$11:J261)</f>
        <v>4999999.9999999981</v>
      </c>
      <c r="BR261" s="27"/>
      <c r="BS261">
        <f t="shared" si="144"/>
        <v>250</v>
      </c>
      <c r="BT261" s="11">
        <f t="shared" si="145"/>
        <v>0.46358323559433762</v>
      </c>
      <c r="BU261" s="9">
        <f t="shared" si="171"/>
        <v>0.63104410890709528</v>
      </c>
      <c r="BV261" s="9">
        <f t="shared" si="171"/>
        <v>0.6378224772536143</v>
      </c>
      <c r="BW261" s="9">
        <f t="shared" si="171"/>
        <v>0.68582229485158186</v>
      </c>
      <c r="BX261" s="9">
        <f t="shared" si="171"/>
        <v>0.73743351640371835</v>
      </c>
      <c r="BY261" s="9">
        <f t="shared" si="171"/>
        <v>0.7929277220852895</v>
      </c>
      <c r="BZ261" s="9">
        <f t="shared" si="171"/>
        <v>0.85259689414166984</v>
      </c>
      <c r="CA261" s="9">
        <f t="shared" si="171"/>
        <v>0.9167549462911021</v>
      </c>
      <c r="CB261" s="9">
        <f t="shared" si="171"/>
        <v>0.98573936726463229</v>
      </c>
      <c r="CC261" s="9">
        <f t="shared" si="171"/>
        <v>1.0599129869210417</v>
      </c>
      <c r="CD261" s="9">
        <f t="shared" si="171"/>
        <v>1.1396658739858161</v>
      </c>
      <c r="CE261" s="9">
        <f t="shared" si="171"/>
        <v>0</v>
      </c>
      <c r="CF261" s="9">
        <f t="shared" si="171"/>
        <v>0</v>
      </c>
      <c r="CG261" s="9">
        <f t="shared" si="178"/>
        <v>0</v>
      </c>
      <c r="CH261" s="9">
        <f t="shared" si="178"/>
        <v>0</v>
      </c>
      <c r="CI261" s="9">
        <f t="shared" si="178"/>
        <v>0</v>
      </c>
      <c r="CJ261" s="9">
        <f t="shared" si="178"/>
        <v>0</v>
      </c>
      <c r="CK261" s="9">
        <f t="shared" si="178"/>
        <v>0</v>
      </c>
      <c r="CL261" s="9">
        <f t="shared" si="178"/>
        <v>0</v>
      </c>
      <c r="CM261" s="9">
        <f t="shared" si="178"/>
        <v>0</v>
      </c>
      <c r="CN261" s="9">
        <f t="shared" si="177"/>
        <v>0</v>
      </c>
      <c r="CO261" s="9">
        <f t="shared" si="177"/>
        <v>0</v>
      </c>
      <c r="CP261" s="9">
        <f t="shared" si="177"/>
        <v>0</v>
      </c>
      <c r="CQ261" s="9">
        <f t="shared" si="163"/>
        <v>8.4397201881055608</v>
      </c>
      <c r="CR261" s="27"/>
    </row>
    <row r="262" spans="2:96" x14ac:dyDescent="0.2">
      <c r="B262" s="1">
        <f t="shared" si="158"/>
        <v>44111</v>
      </c>
      <c r="C262" s="8">
        <f t="shared" si="153"/>
        <v>35.857142857142854</v>
      </c>
      <c r="D262">
        <f t="shared" si="161"/>
        <v>251</v>
      </c>
      <c r="E262" s="14">
        <f t="shared" si="159"/>
        <v>0.15</v>
      </c>
      <c r="F262" s="3">
        <f t="shared" si="154"/>
        <v>2.8576511180631639</v>
      </c>
      <c r="G262" s="3">
        <f t="shared" si="146"/>
        <v>1.4189999999999996</v>
      </c>
      <c r="H262" s="27"/>
      <c r="I262" s="4">
        <f t="shared" si="155"/>
        <v>1121692.1774830027</v>
      </c>
      <c r="J262" s="4"/>
      <c r="K262" s="4">
        <f t="shared" si="147"/>
        <v>1380785.4354925691</v>
      </c>
      <c r="L262" s="4">
        <f t="shared" si="172"/>
        <v>1.0000537553573674</v>
      </c>
      <c r="N262" s="4">
        <f t="shared" si="162"/>
        <v>8.4397201881055608</v>
      </c>
      <c r="O262" s="4">
        <f t="shared" si="181"/>
        <v>8.5303841443156045</v>
      </c>
      <c r="P262" s="4">
        <f t="shared" si="181"/>
        <v>9.1723546536490979</v>
      </c>
      <c r="Q262" s="4">
        <f t="shared" si="181"/>
        <v>9.862627207565323</v>
      </c>
      <c r="R262" s="4">
        <f t="shared" si="181"/>
        <v>10.604834396974264</v>
      </c>
      <c r="S262" s="4">
        <f t="shared" si="181"/>
        <v>11.402881743824858</v>
      </c>
      <c r="T262" s="4">
        <f t="shared" si="181"/>
        <v>12.260968166785938</v>
      </c>
      <c r="U262" s="4">
        <f t="shared" si="181"/>
        <v>13.183607975178754</v>
      </c>
      <c r="V262" s="4">
        <f t="shared" si="181"/>
        <v>14.17565450428571</v>
      </c>
      <c r="W262" s="4">
        <f t="shared" si="181"/>
        <v>15.242325513377388</v>
      </c>
      <c r="X262" s="4">
        <f t="shared" si="181"/>
        <v>16.389230476589685</v>
      </c>
      <c r="Y262" s="4">
        <f t="shared" si="181"/>
        <v>17.622399906180476</v>
      </c>
      <c r="Z262" s="4">
        <f t="shared" si="181"/>
        <v>18.948316857738707</v>
      </c>
      <c r="AA262" s="4">
        <f t="shared" si="181"/>
        <v>20.37395077764662</v>
      </c>
      <c r="AB262" s="4">
        <f t="shared" si="181"/>
        <v>21.906793864548579</v>
      </c>
      <c r="AC262" s="4">
        <f t="shared" si="181"/>
        <v>23.554900128799908</v>
      </c>
      <c r="AD262" s="4">
        <f t="shared" si="181"/>
        <v>25.326927346898248</v>
      </c>
      <c r="AE262" s="4">
        <f t="shared" si="179"/>
        <v>27.232182121783406</v>
      </c>
      <c r="AF262" s="4">
        <f t="shared" si="179"/>
        <v>29.280668274672717</v>
      </c>
      <c r="AG262" s="4">
        <f t="shared" si="179"/>
        <v>31.483138809823796</v>
      </c>
      <c r="AH262" s="4">
        <f t="shared" si="179"/>
        <v>33.851151710329148</v>
      </c>
      <c r="AI262" s="4">
        <f t="shared" si="149"/>
        <v>1297559.9707274579</v>
      </c>
      <c r="AJ262" s="4">
        <f t="shared" si="156"/>
        <v>1297938.815746227</v>
      </c>
      <c r="AK262" s="27"/>
      <c r="AL262">
        <f t="shared" si="142"/>
        <v>251</v>
      </c>
      <c r="AM262" s="4"/>
      <c r="AN262" s="4"/>
      <c r="AO262" s="4">
        <f t="shared" si="182"/>
        <v>0.54449260495631524</v>
      </c>
      <c r="AP262" s="4">
        <f t="shared" si="182"/>
        <v>0</v>
      </c>
      <c r="AQ262" s="4">
        <f t="shared" si="182"/>
        <v>0</v>
      </c>
      <c r="AR262" s="4">
        <f t="shared" si="182"/>
        <v>0</v>
      </c>
      <c r="AS262" s="4">
        <f t="shared" si="182"/>
        <v>0</v>
      </c>
      <c r="AT262" s="4">
        <f t="shared" si="182"/>
        <v>0</v>
      </c>
      <c r="AU262" s="4">
        <f t="shared" si="182"/>
        <v>0</v>
      </c>
      <c r="AV262" s="4">
        <f t="shared" si="182"/>
        <v>0</v>
      </c>
      <c r="AW262" s="4">
        <f t="shared" si="182"/>
        <v>0</v>
      </c>
      <c r="AX262" s="4">
        <f t="shared" si="182"/>
        <v>0</v>
      </c>
      <c r="AY262" s="4">
        <f t="shared" si="182"/>
        <v>0</v>
      </c>
      <c r="AZ262" s="4">
        <f t="shared" si="182"/>
        <v>0</v>
      </c>
      <c r="BA262" s="4">
        <f t="shared" si="182"/>
        <v>0</v>
      </c>
      <c r="BB262" s="4">
        <f t="shared" si="182"/>
        <v>0</v>
      </c>
      <c r="BC262" s="4">
        <f t="shared" si="182"/>
        <v>0</v>
      </c>
      <c r="BD262" s="4">
        <f t="shared" si="182"/>
        <v>0</v>
      </c>
      <c r="BE262" s="4">
        <f t="shared" si="180"/>
        <v>0</v>
      </c>
      <c r="BF262" s="4">
        <f t="shared" si="180"/>
        <v>0</v>
      </c>
      <c r="BG262" s="4">
        <f t="shared" si="180"/>
        <v>0</v>
      </c>
      <c r="BH262" s="4">
        <f t="shared" si="180"/>
        <v>0</v>
      </c>
      <c r="BI262" s="4">
        <f t="shared" si="180"/>
        <v>0</v>
      </c>
      <c r="BJ262" s="4">
        <f t="shared" si="160"/>
        <v>0.54449260495631524</v>
      </c>
      <c r="BK262" s="4">
        <f t="shared" si="157"/>
        <v>82846.619746342869</v>
      </c>
      <c r="BL262" s="4">
        <f t="shared" si="164"/>
        <v>1.0000578012471146</v>
      </c>
      <c r="BM262" s="4">
        <f t="shared" si="151"/>
        <v>1380785.4354925698</v>
      </c>
      <c r="BN262" s="18">
        <f t="shared" si="165"/>
        <v>1.0000537553573672</v>
      </c>
      <c r="BO262" s="4">
        <f t="shared" si="152"/>
        <v>5.9999633264373813</v>
      </c>
      <c r="BP262" s="27"/>
      <c r="BQ262" s="4">
        <f>I262+AJ262+BK262+SUM(J$11:J262)</f>
        <v>4999999.9999999981</v>
      </c>
      <c r="BR262" s="27"/>
      <c r="BS262">
        <f t="shared" si="144"/>
        <v>251</v>
      </c>
      <c r="BT262" s="11">
        <f t="shared" si="145"/>
        <v>0.46357985189551432</v>
      </c>
      <c r="BU262" s="9">
        <f t="shared" si="171"/>
        <v>0.58687263522623367</v>
      </c>
      <c r="BV262" s="9">
        <f t="shared" si="171"/>
        <v>0.59317713273505068</v>
      </c>
      <c r="BW262" s="9">
        <f t="shared" si="171"/>
        <v>0.63781782178076707</v>
      </c>
      <c r="BX262" s="9">
        <f t="shared" si="171"/>
        <v>0.68581728902757033</v>
      </c>
      <c r="BY262" s="9">
        <f t="shared" si="171"/>
        <v>0.73742813386886774</v>
      </c>
      <c r="BZ262" s="9">
        <f t="shared" si="171"/>
        <v>0.79292193449765869</v>
      </c>
      <c r="CA262" s="9">
        <f t="shared" si="171"/>
        <v>0.85259067102813602</v>
      </c>
      <c r="CB262" s="9">
        <f t="shared" si="171"/>
        <v>0.91674825488728318</v>
      </c>
      <c r="CC262" s="9">
        <f t="shared" si="171"/>
        <v>0.98573217234281241</v>
      </c>
      <c r="CD262" s="9">
        <f t="shared" si="171"/>
        <v>1.0599052506052062</v>
      </c>
      <c r="CE262" s="9">
        <f t="shared" si="171"/>
        <v>0</v>
      </c>
      <c r="CF262" s="9">
        <f t="shared" si="171"/>
        <v>0</v>
      </c>
      <c r="CG262" s="9">
        <f t="shared" si="178"/>
        <v>0</v>
      </c>
      <c r="CH262" s="9">
        <f t="shared" si="178"/>
        <v>0</v>
      </c>
      <c r="CI262" s="9">
        <f t="shared" si="178"/>
        <v>0</v>
      </c>
      <c r="CJ262" s="9">
        <f t="shared" si="178"/>
        <v>0</v>
      </c>
      <c r="CK262" s="9">
        <f t="shared" si="178"/>
        <v>0</v>
      </c>
      <c r="CL262" s="9">
        <f t="shared" si="178"/>
        <v>0</v>
      </c>
      <c r="CM262" s="9">
        <f t="shared" si="178"/>
        <v>0</v>
      </c>
      <c r="CN262" s="9">
        <f t="shared" si="177"/>
        <v>0</v>
      </c>
      <c r="CO262" s="9">
        <f t="shared" si="177"/>
        <v>0</v>
      </c>
      <c r="CP262" s="9">
        <f t="shared" si="177"/>
        <v>0</v>
      </c>
      <c r="CQ262" s="9">
        <f t="shared" si="163"/>
        <v>7.8490112959995866</v>
      </c>
      <c r="CR262" s="27"/>
    </row>
    <row r="263" spans="2:96" x14ac:dyDescent="0.2">
      <c r="B263" s="1">
        <f t="shared" si="158"/>
        <v>44112</v>
      </c>
      <c r="C263" s="8">
        <f t="shared" si="153"/>
        <v>36</v>
      </c>
      <c r="D263">
        <f t="shared" si="161"/>
        <v>252</v>
      </c>
      <c r="E263" s="14">
        <f t="shared" si="159"/>
        <v>0.15</v>
      </c>
      <c r="F263" s="3">
        <f t="shared" si="154"/>
        <v>2.8576511180631639</v>
      </c>
      <c r="G263" s="3">
        <f t="shared" si="146"/>
        <v>1.4189999999999996</v>
      </c>
      <c r="H263" s="27"/>
      <c r="I263" s="4">
        <f t="shared" si="155"/>
        <v>1121684.3284717067</v>
      </c>
      <c r="J263" s="4"/>
      <c r="K263" s="4">
        <f t="shared" si="147"/>
        <v>1380793.2845038651</v>
      </c>
      <c r="L263" s="4">
        <f t="shared" si="172"/>
        <v>1.0000499926415385</v>
      </c>
      <c r="N263" s="4">
        <f t="shared" si="162"/>
        <v>7.8490112959995866</v>
      </c>
      <c r="O263" s="4">
        <f t="shared" si="181"/>
        <v>7.933336976819227</v>
      </c>
      <c r="P263" s="4">
        <f t="shared" si="181"/>
        <v>8.5303841443156045</v>
      </c>
      <c r="Q263" s="4">
        <f t="shared" si="181"/>
        <v>9.1723546536490979</v>
      </c>
      <c r="R263" s="4">
        <f t="shared" si="181"/>
        <v>9.862627207565323</v>
      </c>
      <c r="S263" s="4">
        <f t="shared" si="181"/>
        <v>10.604834396974264</v>
      </c>
      <c r="T263" s="4">
        <f t="shared" si="181"/>
        <v>11.402881743824858</v>
      </c>
      <c r="U263" s="4">
        <f t="shared" si="181"/>
        <v>12.260968166785938</v>
      </c>
      <c r="V263" s="4">
        <f t="shared" si="181"/>
        <v>13.183607975178754</v>
      </c>
      <c r="W263" s="4">
        <f t="shared" si="181"/>
        <v>14.17565450428571</v>
      </c>
      <c r="X263" s="4">
        <f t="shared" si="181"/>
        <v>15.242325513377388</v>
      </c>
      <c r="Y263" s="4">
        <f t="shared" si="181"/>
        <v>16.389230476589685</v>
      </c>
      <c r="Z263" s="4">
        <f t="shared" si="181"/>
        <v>17.622399906180476</v>
      </c>
      <c r="AA263" s="4">
        <f t="shared" si="181"/>
        <v>18.948316857738707</v>
      </c>
      <c r="AB263" s="4">
        <f t="shared" si="181"/>
        <v>20.37395077764662</v>
      </c>
      <c r="AC263" s="4">
        <f t="shared" si="181"/>
        <v>21.906793864548579</v>
      </c>
      <c r="AD263" s="4">
        <f t="shared" si="181"/>
        <v>23.554900128799908</v>
      </c>
      <c r="AE263" s="4">
        <f t="shared" si="179"/>
        <v>25.326927346898248</v>
      </c>
      <c r="AF263" s="4">
        <f t="shared" si="179"/>
        <v>27.232182121783406</v>
      </c>
      <c r="AG263" s="4">
        <f t="shared" si="179"/>
        <v>29.280668274672717</v>
      </c>
      <c r="AH263" s="4">
        <f t="shared" si="179"/>
        <v>31.483138809823796</v>
      </c>
      <c r="AI263" s="4">
        <f t="shared" si="149"/>
        <v>1297593.8218791683</v>
      </c>
      <c r="AJ263" s="4">
        <f t="shared" si="156"/>
        <v>1297946.1583743116</v>
      </c>
      <c r="AK263" s="27"/>
      <c r="AL263">
        <f t="shared" si="142"/>
        <v>252</v>
      </c>
      <c r="AM263" s="4"/>
      <c r="AN263" s="4"/>
      <c r="AO263" s="4">
        <f t="shared" si="182"/>
        <v>0.50638321128633368</v>
      </c>
      <c r="AP263" s="4">
        <f t="shared" si="182"/>
        <v>0</v>
      </c>
      <c r="AQ263" s="4">
        <f t="shared" si="182"/>
        <v>0</v>
      </c>
      <c r="AR263" s="4">
        <f t="shared" si="182"/>
        <v>0</v>
      </c>
      <c r="AS263" s="4">
        <f t="shared" si="182"/>
        <v>0</v>
      </c>
      <c r="AT263" s="4">
        <f t="shared" si="182"/>
        <v>0</v>
      </c>
      <c r="AU263" s="4">
        <f t="shared" si="182"/>
        <v>0</v>
      </c>
      <c r="AV263" s="4">
        <f t="shared" si="182"/>
        <v>0</v>
      </c>
      <c r="AW263" s="4">
        <f t="shared" si="182"/>
        <v>0</v>
      </c>
      <c r="AX263" s="4">
        <f t="shared" si="182"/>
        <v>0</v>
      </c>
      <c r="AY263" s="4">
        <f t="shared" si="182"/>
        <v>0</v>
      </c>
      <c r="AZ263" s="4">
        <f t="shared" si="182"/>
        <v>0</v>
      </c>
      <c r="BA263" s="4">
        <f t="shared" si="182"/>
        <v>0</v>
      </c>
      <c r="BB263" s="4">
        <f t="shared" si="182"/>
        <v>0</v>
      </c>
      <c r="BC263" s="4">
        <f t="shared" si="182"/>
        <v>0</v>
      </c>
      <c r="BD263" s="4">
        <f t="shared" si="182"/>
        <v>0</v>
      </c>
      <c r="BE263" s="4">
        <f t="shared" si="180"/>
        <v>0</v>
      </c>
      <c r="BF263" s="4">
        <f t="shared" si="180"/>
        <v>0</v>
      </c>
      <c r="BG263" s="4">
        <f t="shared" si="180"/>
        <v>0</v>
      </c>
      <c r="BH263" s="4">
        <f t="shared" si="180"/>
        <v>0</v>
      </c>
      <c r="BI263" s="4">
        <f t="shared" si="180"/>
        <v>0</v>
      </c>
      <c r="BJ263" s="4">
        <f t="shared" si="160"/>
        <v>0.50638321128633368</v>
      </c>
      <c r="BK263" s="4">
        <f t="shared" si="157"/>
        <v>82847.126129554148</v>
      </c>
      <c r="BL263" s="4">
        <f t="shared" si="164"/>
        <v>1.0000537553573672</v>
      </c>
      <c r="BM263" s="4">
        <f t="shared" si="151"/>
        <v>1380793.2845038658</v>
      </c>
      <c r="BN263" s="18">
        <f t="shared" si="165"/>
        <v>1.0000499926415383</v>
      </c>
      <c r="BO263" s="4">
        <f t="shared" si="152"/>
        <v>5.9999658934698568</v>
      </c>
      <c r="BP263" s="27"/>
      <c r="BQ263" s="4">
        <f>I263+AJ263+BK263+SUM(J$11:J263)</f>
        <v>4999999.9999999981</v>
      </c>
      <c r="BR263" s="27"/>
      <c r="BS263">
        <f t="shared" si="144"/>
        <v>252</v>
      </c>
      <c r="BT263" s="11">
        <f t="shared" si="145"/>
        <v>0.46357670502565829</v>
      </c>
      <c r="BU263" s="9">
        <f t="shared" si="171"/>
        <v>0.54579281914629907</v>
      </c>
      <c r="BV263" s="9">
        <f t="shared" si="171"/>
        <v>0.55165653233581113</v>
      </c>
      <c r="BW263" s="9">
        <f t="shared" si="171"/>
        <v>0.59317310613374208</v>
      </c>
      <c r="BX263" s="9">
        <f t="shared" si="171"/>
        <v>0.63781349214981176</v>
      </c>
      <c r="BY263" s="9">
        <f t="shared" si="171"/>
        <v>0.68581263356693123</v>
      </c>
      <c r="BZ263" s="9">
        <f t="shared" si="171"/>
        <v>0.73742312806381394</v>
      </c>
      <c r="CA263" s="9">
        <f t="shared" si="171"/>
        <v>0.79291655198993405</v>
      </c>
      <c r="CB263" s="9">
        <f t="shared" si="171"/>
        <v>0.85258488347746664</v>
      </c>
      <c r="CC263" s="9">
        <f t="shared" si="171"/>
        <v>0.91674203182250358</v>
      </c>
      <c r="CD263" s="9">
        <f t="shared" si="171"/>
        <v>0.9857254810018351</v>
      </c>
      <c r="CE263" s="9">
        <f t="shared" si="171"/>
        <v>0</v>
      </c>
      <c r="CF263" s="9">
        <f t="shared" si="171"/>
        <v>0</v>
      </c>
      <c r="CG263" s="9">
        <f t="shared" si="178"/>
        <v>0</v>
      </c>
      <c r="CH263" s="9">
        <f t="shared" si="178"/>
        <v>0</v>
      </c>
      <c r="CI263" s="9">
        <f t="shared" si="178"/>
        <v>0</v>
      </c>
      <c r="CJ263" s="9">
        <f t="shared" si="178"/>
        <v>0</v>
      </c>
      <c r="CK263" s="9">
        <f t="shared" si="178"/>
        <v>0</v>
      </c>
      <c r="CL263" s="9">
        <f t="shared" si="178"/>
        <v>0</v>
      </c>
      <c r="CM263" s="9">
        <f t="shared" si="178"/>
        <v>0</v>
      </c>
      <c r="CN263" s="9">
        <f t="shared" si="177"/>
        <v>0</v>
      </c>
      <c r="CO263" s="9">
        <f t="shared" si="177"/>
        <v>0</v>
      </c>
      <c r="CP263" s="9">
        <f t="shared" si="177"/>
        <v>0</v>
      </c>
      <c r="CQ263" s="9">
        <f t="shared" si="163"/>
        <v>7.2996406596881487</v>
      </c>
      <c r="CR263" s="27"/>
    </row>
    <row r="264" spans="2:96" x14ac:dyDescent="0.2">
      <c r="B264" s="1">
        <f t="shared" si="158"/>
        <v>44113</v>
      </c>
      <c r="C264" s="8">
        <f t="shared" si="153"/>
        <v>36.142857142857146</v>
      </c>
      <c r="D264">
        <f t="shared" si="161"/>
        <v>253</v>
      </c>
      <c r="E264" s="14">
        <f t="shared" si="159"/>
        <v>0.15</v>
      </c>
      <c r="F264" s="3">
        <f t="shared" si="154"/>
        <v>2.8576511180631639</v>
      </c>
      <c r="G264" s="3">
        <f t="shared" si="146"/>
        <v>1.4189999999999996</v>
      </c>
      <c r="H264" s="27"/>
      <c r="I264" s="4">
        <f t="shared" si="155"/>
        <v>1121677.028831047</v>
      </c>
      <c r="J264" s="4"/>
      <c r="K264" s="4">
        <f t="shared" si="147"/>
        <v>1380800.5841445248</v>
      </c>
      <c r="L264" s="4">
        <f t="shared" si="172"/>
        <v>1.0000464932834534</v>
      </c>
      <c r="N264" s="4">
        <f t="shared" si="162"/>
        <v>7.2996406596881487</v>
      </c>
      <c r="O264" s="4">
        <f t="shared" si="181"/>
        <v>7.3780706182396107</v>
      </c>
      <c r="P264" s="4">
        <f t="shared" si="181"/>
        <v>7.933336976819227</v>
      </c>
      <c r="Q264" s="4">
        <f t="shared" si="181"/>
        <v>8.5303841443156045</v>
      </c>
      <c r="R264" s="4">
        <f t="shared" si="181"/>
        <v>9.1723546536490979</v>
      </c>
      <c r="S264" s="4">
        <f t="shared" si="181"/>
        <v>9.862627207565323</v>
      </c>
      <c r="T264" s="4">
        <f t="shared" si="181"/>
        <v>10.604834396974264</v>
      </c>
      <c r="U264" s="4">
        <f t="shared" si="181"/>
        <v>11.402881743824858</v>
      </c>
      <c r="V264" s="4">
        <f t="shared" si="181"/>
        <v>12.260968166785938</v>
      </c>
      <c r="W264" s="4">
        <f t="shared" si="181"/>
        <v>13.183607975178754</v>
      </c>
      <c r="X264" s="4">
        <f t="shared" si="181"/>
        <v>14.17565450428571</v>
      </c>
      <c r="Y264" s="4">
        <f t="shared" si="181"/>
        <v>15.242325513377388</v>
      </c>
      <c r="Z264" s="4">
        <f t="shared" si="181"/>
        <v>16.389230476589685</v>
      </c>
      <c r="AA264" s="4">
        <f t="shared" si="181"/>
        <v>17.622399906180476</v>
      </c>
      <c r="AB264" s="4">
        <f t="shared" si="181"/>
        <v>18.948316857738707</v>
      </c>
      <c r="AC264" s="4">
        <f t="shared" si="181"/>
        <v>20.37395077764662</v>
      </c>
      <c r="AD264" s="4">
        <f t="shared" si="181"/>
        <v>21.906793864548579</v>
      </c>
      <c r="AE264" s="4">
        <f t="shared" si="179"/>
        <v>23.554900128799908</v>
      </c>
      <c r="AF264" s="4">
        <f t="shared" si="179"/>
        <v>25.326927346898248</v>
      </c>
      <c r="AG264" s="4">
        <f t="shared" si="179"/>
        <v>27.232182121783406</v>
      </c>
      <c r="AH264" s="4">
        <f t="shared" si="179"/>
        <v>29.280668274672717</v>
      </c>
      <c r="AI264" s="4">
        <f t="shared" si="149"/>
        <v>1297625.3050179782</v>
      </c>
      <c r="AJ264" s="4">
        <f t="shared" si="156"/>
        <v>1297952.9870742937</v>
      </c>
      <c r="AK264" s="27"/>
      <c r="AL264">
        <f t="shared" si="142"/>
        <v>253</v>
      </c>
      <c r="AM264" s="4"/>
      <c r="AN264" s="4"/>
      <c r="AO264" s="4">
        <f t="shared" si="182"/>
        <v>0.47094067775997517</v>
      </c>
      <c r="AP264" s="4">
        <f t="shared" si="182"/>
        <v>0</v>
      </c>
      <c r="AQ264" s="4">
        <f t="shared" si="182"/>
        <v>0</v>
      </c>
      <c r="AR264" s="4">
        <f t="shared" si="182"/>
        <v>0</v>
      </c>
      <c r="AS264" s="4">
        <f t="shared" si="182"/>
        <v>0</v>
      </c>
      <c r="AT264" s="4">
        <f t="shared" si="182"/>
        <v>0</v>
      </c>
      <c r="AU264" s="4">
        <f t="shared" si="182"/>
        <v>0</v>
      </c>
      <c r="AV264" s="4">
        <f t="shared" si="182"/>
        <v>0</v>
      </c>
      <c r="AW264" s="4">
        <f t="shared" si="182"/>
        <v>0</v>
      </c>
      <c r="AX264" s="4">
        <f t="shared" si="182"/>
        <v>0</v>
      </c>
      <c r="AY264" s="4">
        <f t="shared" si="182"/>
        <v>0</v>
      </c>
      <c r="AZ264" s="4">
        <f t="shared" si="182"/>
        <v>0</v>
      </c>
      <c r="BA264" s="4">
        <f t="shared" si="182"/>
        <v>0</v>
      </c>
      <c r="BB264" s="4">
        <f t="shared" si="182"/>
        <v>0</v>
      </c>
      <c r="BC264" s="4">
        <f t="shared" si="182"/>
        <v>0</v>
      </c>
      <c r="BD264" s="4">
        <f t="shared" si="182"/>
        <v>0</v>
      </c>
      <c r="BE264" s="4">
        <f t="shared" si="180"/>
        <v>0</v>
      </c>
      <c r="BF264" s="4">
        <f t="shared" si="180"/>
        <v>0</v>
      </c>
      <c r="BG264" s="4">
        <f t="shared" si="180"/>
        <v>0</v>
      </c>
      <c r="BH264" s="4">
        <f t="shared" si="180"/>
        <v>0</v>
      </c>
      <c r="BI264" s="4">
        <f t="shared" si="180"/>
        <v>0</v>
      </c>
      <c r="BJ264" s="4">
        <f t="shared" si="160"/>
        <v>0.47094067775997517</v>
      </c>
      <c r="BK264" s="4">
        <f t="shared" si="157"/>
        <v>82847.597070231903</v>
      </c>
      <c r="BL264" s="4">
        <f t="shared" si="164"/>
        <v>1.0000499926415383</v>
      </c>
      <c r="BM264" s="4">
        <f t="shared" si="151"/>
        <v>1380800.5841445255</v>
      </c>
      <c r="BN264" s="18">
        <f t="shared" si="165"/>
        <v>1.0000464932834532</v>
      </c>
      <c r="BO264" s="4">
        <f t="shared" si="152"/>
        <v>5.9999682808332606</v>
      </c>
      <c r="BP264" s="27"/>
      <c r="BQ264" s="4">
        <f>I264+AJ264+BK264+SUM(J$11:J264)</f>
        <v>4999999.9999999981</v>
      </c>
      <c r="BR264" s="27"/>
      <c r="BS264">
        <f t="shared" si="144"/>
        <v>253</v>
      </c>
      <c r="BT264" s="11">
        <f t="shared" si="145"/>
        <v>0.46357377841147124</v>
      </c>
      <c r="BU264" s="9">
        <f t="shared" si="171"/>
        <v>0.50758830024864587</v>
      </c>
      <c r="BV264" s="9">
        <f t="shared" si="171"/>
        <v>0.51304201108259939</v>
      </c>
      <c r="BW264" s="9">
        <f t="shared" si="171"/>
        <v>0.55165304966332906</v>
      </c>
      <c r="BX264" s="9">
        <f t="shared" si="171"/>
        <v>0.5931693613622534</v>
      </c>
      <c r="BY264" s="9">
        <f t="shared" si="171"/>
        <v>0.63780946555832307</v>
      </c>
      <c r="BZ264" s="9">
        <f t="shared" si="171"/>
        <v>0.68580830395122505</v>
      </c>
      <c r="CA264" s="9">
        <f t="shared" si="171"/>
        <v>0.73741847262499438</v>
      </c>
      <c r="CB264" s="9">
        <f t="shared" si="171"/>
        <v>0.79291154621461124</v>
      </c>
      <c r="CC264" s="9">
        <f t="shared" si="171"/>
        <v>0.85257950100895896</v>
      </c>
      <c r="CD264" s="9">
        <f t="shared" si="171"/>
        <v>0.9167362443223831</v>
      </c>
      <c r="CE264" s="9">
        <f t="shared" si="171"/>
        <v>0</v>
      </c>
      <c r="CF264" s="9">
        <f t="shared" si="171"/>
        <v>0</v>
      </c>
      <c r="CG264" s="9">
        <f t="shared" si="178"/>
        <v>0</v>
      </c>
      <c r="CH264" s="9">
        <f t="shared" si="178"/>
        <v>0</v>
      </c>
      <c r="CI264" s="9">
        <f t="shared" si="178"/>
        <v>0</v>
      </c>
      <c r="CJ264" s="9">
        <f t="shared" si="178"/>
        <v>0</v>
      </c>
      <c r="CK264" s="9">
        <f t="shared" si="178"/>
        <v>0</v>
      </c>
      <c r="CL264" s="9">
        <f t="shared" si="178"/>
        <v>0</v>
      </c>
      <c r="CM264" s="9">
        <f t="shared" si="178"/>
        <v>0</v>
      </c>
      <c r="CN264" s="9">
        <f t="shared" si="177"/>
        <v>0</v>
      </c>
      <c r="CO264" s="9">
        <f t="shared" si="177"/>
        <v>0</v>
      </c>
      <c r="CP264" s="9">
        <f t="shared" si="177"/>
        <v>0</v>
      </c>
      <c r="CQ264" s="9">
        <f t="shared" si="163"/>
        <v>6.7887162560373238</v>
      </c>
      <c r="CR264" s="27"/>
    </row>
    <row r="265" spans="2:96" x14ac:dyDescent="0.2">
      <c r="B265" s="1">
        <f t="shared" si="158"/>
        <v>44114</v>
      </c>
      <c r="C265" s="8">
        <f t="shared" si="153"/>
        <v>36.285714285714285</v>
      </c>
      <c r="D265">
        <f t="shared" si="161"/>
        <v>254</v>
      </c>
      <c r="E265" s="14">
        <f t="shared" si="159"/>
        <v>0.15</v>
      </c>
      <c r="F265" s="3">
        <f t="shared" si="154"/>
        <v>2.8576511180631639</v>
      </c>
      <c r="G265" s="3">
        <f t="shared" si="146"/>
        <v>1.4189999999999996</v>
      </c>
      <c r="H265" s="27"/>
      <c r="I265" s="4">
        <f t="shared" si="155"/>
        <v>1121670.2401147909</v>
      </c>
      <c r="J265" s="4"/>
      <c r="K265" s="4">
        <f t="shared" si="147"/>
        <v>1380807.3728607809</v>
      </c>
      <c r="L265" s="4">
        <f t="shared" si="172"/>
        <v>1.0000432388532026</v>
      </c>
      <c r="N265" s="4">
        <f t="shared" si="162"/>
        <v>6.7887162560373238</v>
      </c>
      <c r="O265" s="4">
        <f t="shared" si="181"/>
        <v>6.8616622201068598</v>
      </c>
      <c r="P265" s="4">
        <f t="shared" si="181"/>
        <v>7.3780706182396107</v>
      </c>
      <c r="Q265" s="4">
        <f t="shared" si="181"/>
        <v>7.933336976819227</v>
      </c>
      <c r="R265" s="4">
        <f t="shared" si="181"/>
        <v>8.5303841443156045</v>
      </c>
      <c r="S265" s="4">
        <f t="shared" si="181"/>
        <v>9.1723546536490979</v>
      </c>
      <c r="T265" s="4">
        <f t="shared" si="181"/>
        <v>9.862627207565323</v>
      </c>
      <c r="U265" s="4">
        <f t="shared" si="181"/>
        <v>10.604834396974264</v>
      </c>
      <c r="V265" s="4">
        <f t="shared" si="181"/>
        <v>11.402881743824858</v>
      </c>
      <c r="W265" s="4">
        <f t="shared" si="181"/>
        <v>12.260968166785938</v>
      </c>
      <c r="X265" s="4">
        <f t="shared" si="181"/>
        <v>13.183607975178754</v>
      </c>
      <c r="Y265" s="4">
        <f t="shared" si="181"/>
        <v>14.17565450428571</v>
      </c>
      <c r="Z265" s="4">
        <f t="shared" si="181"/>
        <v>15.242325513377388</v>
      </c>
      <c r="AA265" s="4">
        <f t="shared" si="181"/>
        <v>16.389230476589685</v>
      </c>
      <c r="AB265" s="4">
        <f t="shared" si="181"/>
        <v>17.622399906180476</v>
      </c>
      <c r="AC265" s="4">
        <f t="shared" si="181"/>
        <v>18.948316857738707</v>
      </c>
      <c r="AD265" s="4">
        <f t="shared" si="181"/>
        <v>20.37395077764662</v>
      </c>
      <c r="AE265" s="4">
        <f t="shared" si="179"/>
        <v>21.906793864548579</v>
      </c>
      <c r="AF265" s="4">
        <f t="shared" si="179"/>
        <v>23.554900128799908</v>
      </c>
      <c r="AG265" s="4">
        <f t="shared" si="179"/>
        <v>25.326927346898248</v>
      </c>
      <c r="AH265" s="4">
        <f t="shared" si="179"/>
        <v>27.232182121783406</v>
      </c>
      <c r="AI265" s="4">
        <f t="shared" si="149"/>
        <v>1297654.5856862529</v>
      </c>
      <c r="AJ265" s="4">
        <f t="shared" si="156"/>
        <v>1297959.3378121103</v>
      </c>
      <c r="AK265" s="27"/>
      <c r="AL265">
        <f t="shared" si="142"/>
        <v>254</v>
      </c>
      <c r="AM265" s="4"/>
      <c r="AN265" s="4"/>
      <c r="AO265" s="4">
        <f t="shared" si="182"/>
        <v>0.4379784395812889</v>
      </c>
      <c r="AP265" s="4">
        <f t="shared" si="182"/>
        <v>0</v>
      </c>
      <c r="AQ265" s="4">
        <f t="shared" si="182"/>
        <v>0</v>
      </c>
      <c r="AR265" s="4">
        <f t="shared" si="182"/>
        <v>0</v>
      </c>
      <c r="AS265" s="4">
        <f t="shared" si="182"/>
        <v>0</v>
      </c>
      <c r="AT265" s="4">
        <f t="shared" si="182"/>
        <v>0</v>
      </c>
      <c r="AU265" s="4">
        <f t="shared" si="182"/>
        <v>0</v>
      </c>
      <c r="AV265" s="4">
        <f t="shared" si="182"/>
        <v>0</v>
      </c>
      <c r="AW265" s="4">
        <f t="shared" si="182"/>
        <v>0</v>
      </c>
      <c r="AX265" s="4">
        <f t="shared" si="182"/>
        <v>0</v>
      </c>
      <c r="AY265" s="4">
        <f t="shared" si="182"/>
        <v>0</v>
      </c>
      <c r="AZ265" s="4">
        <f t="shared" si="182"/>
        <v>0</v>
      </c>
      <c r="BA265" s="4">
        <f t="shared" si="182"/>
        <v>0</v>
      </c>
      <c r="BB265" s="4">
        <f t="shared" si="182"/>
        <v>0</v>
      </c>
      <c r="BC265" s="4">
        <f t="shared" si="182"/>
        <v>0</v>
      </c>
      <c r="BD265" s="4">
        <f t="shared" si="182"/>
        <v>0</v>
      </c>
      <c r="BE265" s="4">
        <f t="shared" si="180"/>
        <v>0</v>
      </c>
      <c r="BF265" s="4">
        <f t="shared" si="180"/>
        <v>0</v>
      </c>
      <c r="BG265" s="4">
        <f t="shared" si="180"/>
        <v>0</v>
      </c>
      <c r="BH265" s="4">
        <f t="shared" si="180"/>
        <v>0</v>
      </c>
      <c r="BI265" s="4">
        <f t="shared" si="180"/>
        <v>0</v>
      </c>
      <c r="BJ265" s="4">
        <f t="shared" si="160"/>
        <v>0.4379784395812889</v>
      </c>
      <c r="BK265" s="4">
        <f t="shared" si="157"/>
        <v>82848.035048671489</v>
      </c>
      <c r="BL265" s="4">
        <f t="shared" si="164"/>
        <v>1.0000464932834534</v>
      </c>
      <c r="BM265" s="4">
        <f t="shared" si="151"/>
        <v>1380807.3728607818</v>
      </c>
      <c r="BN265" s="18">
        <f t="shared" si="165"/>
        <v>1.0000432388532026</v>
      </c>
      <c r="BO265" s="4">
        <f t="shared" si="152"/>
        <v>5.9999705011007745</v>
      </c>
      <c r="BP265" s="27"/>
      <c r="BQ265" s="4">
        <f>I265+AJ265+BK265+SUM(J$11:J265)</f>
        <v>4999999.9999999981</v>
      </c>
      <c r="BR265" s="27"/>
      <c r="BS265">
        <f t="shared" si="144"/>
        <v>254</v>
      </c>
      <c r="BT265" s="11">
        <f t="shared" si="145"/>
        <v>0.46357105663909903</v>
      </c>
      <c r="BU265" s="9">
        <f t="shared" si="171"/>
        <v>0.4720578552051376</v>
      </c>
      <c r="BV265" s="9">
        <f t="shared" si="171"/>
        <v>0.4771302008513284</v>
      </c>
      <c r="BW265" s="9">
        <f t="shared" si="171"/>
        <v>0.51303899886828397</v>
      </c>
      <c r="BX265" s="9">
        <f t="shared" si="171"/>
        <v>0.55164981075271868</v>
      </c>
      <c r="BY265" s="9">
        <f t="shared" si="171"/>
        <v>0.59316587869767012</v>
      </c>
      <c r="BZ265" s="9">
        <f t="shared" si="171"/>
        <v>0.63780572079910047</v>
      </c>
      <c r="CA265" s="9">
        <f t="shared" si="171"/>
        <v>0.68580427737728744</v>
      </c>
      <c r="CB265" s="9">
        <f t="shared" si="171"/>
        <v>0.7374141430332033</v>
      </c>
      <c r="CC265" s="9">
        <f t="shared" si="171"/>
        <v>0.79290689080733723</v>
      </c>
      <c r="CD265" s="9">
        <f t="shared" ref="CD265:CI318" si="183">W265*$E265*$BT265*CD$7</f>
        <v>0.85257449527429707</v>
      </c>
      <c r="CE265" s="9">
        <f t="shared" si="183"/>
        <v>0</v>
      </c>
      <c r="CF265" s="9">
        <f t="shared" si="183"/>
        <v>0</v>
      </c>
      <c r="CG265" s="9">
        <f t="shared" si="178"/>
        <v>0</v>
      </c>
      <c r="CH265" s="9">
        <f t="shared" si="178"/>
        <v>0</v>
      </c>
      <c r="CI265" s="9">
        <f t="shared" si="178"/>
        <v>0</v>
      </c>
      <c r="CJ265" s="9">
        <f t="shared" si="178"/>
        <v>0</v>
      </c>
      <c r="CK265" s="9">
        <f t="shared" si="178"/>
        <v>0</v>
      </c>
      <c r="CL265" s="9">
        <f t="shared" si="178"/>
        <v>0</v>
      </c>
      <c r="CM265" s="9">
        <f t="shared" si="178"/>
        <v>0</v>
      </c>
      <c r="CN265" s="9">
        <f t="shared" si="177"/>
        <v>0</v>
      </c>
      <c r="CO265" s="9">
        <f t="shared" si="177"/>
        <v>0</v>
      </c>
      <c r="CP265" s="9">
        <f t="shared" si="177"/>
        <v>0</v>
      </c>
      <c r="CQ265" s="9">
        <f t="shared" si="163"/>
        <v>6.3135482716663649</v>
      </c>
      <c r="CR265" s="27"/>
    </row>
    <row r="266" spans="2:96" x14ac:dyDescent="0.2">
      <c r="B266" s="1">
        <f t="shared" si="158"/>
        <v>44115</v>
      </c>
      <c r="C266" s="8">
        <f t="shared" si="153"/>
        <v>36.428571428571431</v>
      </c>
      <c r="D266">
        <f t="shared" si="161"/>
        <v>255</v>
      </c>
      <c r="E266" s="14">
        <f t="shared" si="159"/>
        <v>0.15</v>
      </c>
      <c r="F266" s="3">
        <f t="shared" si="154"/>
        <v>2.8576511180631639</v>
      </c>
      <c r="G266" s="3">
        <f t="shared" si="146"/>
        <v>1.4189999999999996</v>
      </c>
      <c r="H266" s="27"/>
      <c r="I266" s="4">
        <f t="shared" si="155"/>
        <v>1121663.9265665191</v>
      </c>
      <c r="J266" s="4"/>
      <c r="K266" s="4">
        <f t="shared" si="147"/>
        <v>1380813.6864090527</v>
      </c>
      <c r="L266" s="4">
        <f t="shared" si="172"/>
        <v>1.000040212210223</v>
      </c>
      <c r="N266" s="4">
        <f t="shared" si="162"/>
        <v>6.3135482716663649</v>
      </c>
      <c r="O266" s="4">
        <f t="shared" si="181"/>
        <v>6.3813932806750842</v>
      </c>
      <c r="P266" s="4">
        <f t="shared" si="181"/>
        <v>6.8616622201068598</v>
      </c>
      <c r="Q266" s="4">
        <f t="shared" si="181"/>
        <v>7.3780706182396107</v>
      </c>
      <c r="R266" s="4">
        <f t="shared" si="181"/>
        <v>7.933336976819227</v>
      </c>
      <c r="S266" s="4">
        <f t="shared" si="181"/>
        <v>8.5303841443156045</v>
      </c>
      <c r="T266" s="4">
        <f t="shared" si="181"/>
        <v>9.1723546536490979</v>
      </c>
      <c r="U266" s="4">
        <f t="shared" si="181"/>
        <v>9.862627207565323</v>
      </c>
      <c r="V266" s="4">
        <f t="shared" si="181"/>
        <v>10.604834396974264</v>
      </c>
      <c r="W266" s="4">
        <f t="shared" si="181"/>
        <v>11.402881743824858</v>
      </c>
      <c r="X266" s="4">
        <f t="shared" si="181"/>
        <v>12.260968166785938</v>
      </c>
      <c r="Y266" s="4">
        <f t="shared" si="181"/>
        <v>13.183607975178754</v>
      </c>
      <c r="Z266" s="4">
        <f t="shared" si="181"/>
        <v>14.17565450428571</v>
      </c>
      <c r="AA266" s="4">
        <f t="shared" si="181"/>
        <v>15.242325513377388</v>
      </c>
      <c r="AB266" s="4">
        <f t="shared" si="181"/>
        <v>16.389230476589685</v>
      </c>
      <c r="AC266" s="4">
        <f t="shared" si="181"/>
        <v>17.622399906180476</v>
      </c>
      <c r="AD266" s="4">
        <f t="shared" si="181"/>
        <v>18.948316857738707</v>
      </c>
      <c r="AE266" s="4">
        <f t="shared" si="179"/>
        <v>20.37395077764662</v>
      </c>
      <c r="AF266" s="4">
        <f t="shared" si="179"/>
        <v>21.906793864548579</v>
      </c>
      <c r="AG266" s="4">
        <f t="shared" si="179"/>
        <v>23.554900128799908</v>
      </c>
      <c r="AH266" s="4">
        <f t="shared" si="179"/>
        <v>25.326927346898248</v>
      </c>
      <c r="AI266" s="4">
        <f t="shared" si="149"/>
        <v>1297681.8178683748</v>
      </c>
      <c r="AJ266" s="4">
        <f t="shared" si="156"/>
        <v>1297965.2440374065</v>
      </c>
      <c r="AK266" s="27"/>
      <c r="AL266">
        <f t="shared" si="142"/>
        <v>255</v>
      </c>
      <c r="AM266" s="4"/>
      <c r="AN266" s="4"/>
      <c r="AO266" s="4">
        <f t="shared" si="182"/>
        <v>0.40732297536223944</v>
      </c>
      <c r="AP266" s="4">
        <f t="shared" si="182"/>
        <v>0</v>
      </c>
      <c r="AQ266" s="4">
        <f t="shared" si="182"/>
        <v>0</v>
      </c>
      <c r="AR266" s="4">
        <f t="shared" si="182"/>
        <v>0</v>
      </c>
      <c r="AS266" s="4">
        <f t="shared" si="182"/>
        <v>0</v>
      </c>
      <c r="AT266" s="4">
        <f t="shared" si="182"/>
        <v>0</v>
      </c>
      <c r="AU266" s="4">
        <f t="shared" si="182"/>
        <v>0</v>
      </c>
      <c r="AV266" s="4">
        <f t="shared" si="182"/>
        <v>0</v>
      </c>
      <c r="AW266" s="4">
        <f t="shared" si="182"/>
        <v>0</v>
      </c>
      <c r="AX266" s="4">
        <f t="shared" si="182"/>
        <v>0</v>
      </c>
      <c r="AY266" s="4">
        <f t="shared" si="182"/>
        <v>0</v>
      </c>
      <c r="AZ266" s="4">
        <f t="shared" si="182"/>
        <v>0</v>
      </c>
      <c r="BA266" s="4">
        <f t="shared" si="182"/>
        <v>0</v>
      </c>
      <c r="BB266" s="4">
        <f t="shared" si="182"/>
        <v>0</v>
      </c>
      <c r="BC266" s="4">
        <f t="shared" si="182"/>
        <v>0</v>
      </c>
      <c r="BD266" s="4">
        <f t="shared" si="182"/>
        <v>0</v>
      </c>
      <c r="BE266" s="4">
        <f t="shared" si="180"/>
        <v>0</v>
      </c>
      <c r="BF266" s="4">
        <f t="shared" si="180"/>
        <v>0</v>
      </c>
      <c r="BG266" s="4">
        <f t="shared" si="180"/>
        <v>0</v>
      </c>
      <c r="BH266" s="4">
        <f t="shared" si="180"/>
        <v>0</v>
      </c>
      <c r="BI266" s="4">
        <f t="shared" si="180"/>
        <v>0</v>
      </c>
      <c r="BJ266" s="4">
        <f t="shared" si="160"/>
        <v>0.40732297536223944</v>
      </c>
      <c r="BK266" s="4">
        <f t="shared" si="157"/>
        <v>82848.442371646845</v>
      </c>
      <c r="BL266" s="4">
        <f t="shared" si="164"/>
        <v>1.0000432388532023</v>
      </c>
      <c r="BM266" s="4">
        <f t="shared" si="151"/>
        <v>1380813.6864090534</v>
      </c>
      <c r="BN266" s="18">
        <f t="shared" si="165"/>
        <v>1.000040212210223</v>
      </c>
      <c r="BO266" s="4">
        <f t="shared" si="152"/>
        <v>5.9999725659659884</v>
      </c>
      <c r="BP266" s="27"/>
      <c r="BQ266" s="4">
        <f>I266+AJ266+BK266+SUM(J$11:J266)</f>
        <v>4999999.9999999981</v>
      </c>
      <c r="BR266" s="27"/>
      <c r="BS266">
        <f t="shared" si="144"/>
        <v>255</v>
      </c>
      <c r="BT266" s="11">
        <f t="shared" si="145"/>
        <v>0.46356852537306709</v>
      </c>
      <c r="BU266" s="9">
        <f t="shared" ref="BU266:CC294" si="184">N266*$E266*$BT266*BU$7</f>
        <v>0.43901433932520795</v>
      </c>
      <c r="BV266" s="9">
        <f t="shared" si="184"/>
        <v>0.44373196094222211</v>
      </c>
      <c r="BW266" s="9">
        <f t="shared" si="184"/>
        <v>0.47712759554745332</v>
      </c>
      <c r="BX266" s="9">
        <f t="shared" si="184"/>
        <v>0.51303619748935347</v>
      </c>
      <c r="BY266" s="9">
        <f t="shared" si="184"/>
        <v>0.55164679854475729</v>
      </c>
      <c r="BZ266" s="9">
        <f t="shared" si="184"/>
        <v>0.59316263979692652</v>
      </c>
      <c r="CA266" s="9">
        <f t="shared" si="184"/>
        <v>0.63780223814863524</v>
      </c>
      <c r="CB266" s="9">
        <f t="shared" si="184"/>
        <v>0.68580053263730201</v>
      </c>
      <c r="CC266" s="9">
        <f t="shared" si="184"/>
        <v>0.73741011648464083</v>
      </c>
      <c r="CD266" s="9">
        <f t="shared" si="183"/>
        <v>0.79290256124825353</v>
      </c>
      <c r="CE266" s="9">
        <f t="shared" si="183"/>
        <v>0</v>
      </c>
      <c r="CF266" s="9">
        <f t="shared" si="183"/>
        <v>0</v>
      </c>
      <c r="CG266" s="9">
        <f t="shared" si="178"/>
        <v>0</v>
      </c>
      <c r="CH266" s="9">
        <f t="shared" si="178"/>
        <v>0</v>
      </c>
      <c r="CI266" s="9">
        <f t="shared" si="178"/>
        <v>0</v>
      </c>
      <c r="CJ266" s="9">
        <f t="shared" si="178"/>
        <v>0</v>
      </c>
      <c r="CK266" s="9">
        <f t="shared" si="178"/>
        <v>0</v>
      </c>
      <c r="CL266" s="9">
        <f t="shared" si="178"/>
        <v>0</v>
      </c>
      <c r="CM266" s="9">
        <f t="shared" si="178"/>
        <v>0</v>
      </c>
      <c r="CN266" s="9">
        <f t="shared" si="177"/>
        <v>0</v>
      </c>
      <c r="CO266" s="9">
        <f t="shared" si="177"/>
        <v>0</v>
      </c>
      <c r="CP266" s="9">
        <f t="shared" si="177"/>
        <v>0</v>
      </c>
      <c r="CQ266" s="9">
        <f t="shared" si="163"/>
        <v>5.8716349801647532</v>
      </c>
      <c r="CR266" s="27"/>
    </row>
    <row r="267" spans="2:96" x14ac:dyDescent="0.2">
      <c r="B267" s="1">
        <f t="shared" si="158"/>
        <v>44116</v>
      </c>
      <c r="C267" s="8">
        <f t="shared" si="153"/>
        <v>36.571428571428569</v>
      </c>
      <c r="D267">
        <f t="shared" si="161"/>
        <v>256</v>
      </c>
      <c r="E267" s="14">
        <f t="shared" si="159"/>
        <v>0.15</v>
      </c>
      <c r="F267" s="3">
        <f t="shared" si="154"/>
        <v>2.8576511180631639</v>
      </c>
      <c r="G267" s="3">
        <f t="shared" si="146"/>
        <v>1.4189999999999996</v>
      </c>
      <c r="H267" s="27"/>
      <c r="I267" s="4">
        <f t="shared" si="155"/>
        <v>1121658.0549315389</v>
      </c>
      <c r="J267" s="4"/>
      <c r="K267" s="4">
        <f t="shared" si="147"/>
        <v>1380819.5580440329</v>
      </c>
      <c r="L267" s="4">
        <f t="shared" si="172"/>
        <v>1.0000373974131493</v>
      </c>
      <c r="N267" s="4">
        <f t="shared" si="162"/>
        <v>5.8716349801647532</v>
      </c>
      <c r="O267" s="4">
        <f t="shared" si="181"/>
        <v>5.9347353753663823</v>
      </c>
      <c r="P267" s="4">
        <f t="shared" si="181"/>
        <v>6.3813932806750842</v>
      </c>
      <c r="Q267" s="4">
        <f t="shared" si="181"/>
        <v>6.8616622201068598</v>
      </c>
      <c r="R267" s="4">
        <f t="shared" si="181"/>
        <v>7.3780706182396107</v>
      </c>
      <c r="S267" s="4">
        <f t="shared" si="181"/>
        <v>7.933336976819227</v>
      </c>
      <c r="T267" s="4">
        <f t="shared" si="181"/>
        <v>8.5303841443156045</v>
      </c>
      <c r="U267" s="4">
        <f t="shared" si="181"/>
        <v>9.1723546536490979</v>
      </c>
      <c r="V267" s="4">
        <f t="shared" si="181"/>
        <v>9.862627207565323</v>
      </c>
      <c r="W267" s="4">
        <f t="shared" si="181"/>
        <v>10.604834396974264</v>
      </c>
      <c r="X267" s="4">
        <f t="shared" si="181"/>
        <v>11.402881743824858</v>
      </c>
      <c r="Y267" s="4">
        <f t="shared" si="181"/>
        <v>12.260968166785938</v>
      </c>
      <c r="Z267" s="4">
        <f t="shared" si="181"/>
        <v>13.183607975178754</v>
      </c>
      <c r="AA267" s="4">
        <f t="shared" si="181"/>
        <v>14.17565450428571</v>
      </c>
      <c r="AB267" s="4">
        <f t="shared" si="181"/>
        <v>15.242325513377388</v>
      </c>
      <c r="AC267" s="4">
        <f t="shared" si="181"/>
        <v>16.389230476589685</v>
      </c>
      <c r="AD267" s="4">
        <f t="shared" ref="AD267:AH282" si="185">AC266*(1-AC$6)</f>
        <v>17.622399906180476</v>
      </c>
      <c r="AE267" s="4">
        <f t="shared" si="185"/>
        <v>18.948316857738707</v>
      </c>
      <c r="AF267" s="4">
        <f t="shared" si="185"/>
        <v>20.37395077764662</v>
      </c>
      <c r="AG267" s="4">
        <f t="shared" si="185"/>
        <v>21.906793864548579</v>
      </c>
      <c r="AH267" s="4">
        <f t="shared" si="185"/>
        <v>23.554900128799908</v>
      </c>
      <c r="AI267" s="4">
        <f t="shared" si="149"/>
        <v>1297707.1447957216</v>
      </c>
      <c r="AJ267" s="4">
        <f t="shared" si="156"/>
        <v>1297970.7368594904</v>
      </c>
      <c r="AK267" s="27"/>
      <c r="AL267">
        <f t="shared" ref="AL267:AL330" si="186">D267</f>
        <v>256</v>
      </c>
      <c r="AM267" s="4"/>
      <c r="AN267" s="4"/>
      <c r="AO267" s="4">
        <f t="shared" si="182"/>
        <v>0.37881289629998188</v>
      </c>
      <c r="AP267" s="4">
        <f t="shared" si="182"/>
        <v>0</v>
      </c>
      <c r="AQ267" s="4">
        <f t="shared" si="182"/>
        <v>0</v>
      </c>
      <c r="AR267" s="4">
        <f t="shared" si="182"/>
        <v>0</v>
      </c>
      <c r="AS267" s="4">
        <f t="shared" si="182"/>
        <v>0</v>
      </c>
      <c r="AT267" s="4">
        <f t="shared" si="182"/>
        <v>0</v>
      </c>
      <c r="AU267" s="4">
        <f t="shared" si="182"/>
        <v>0</v>
      </c>
      <c r="AV267" s="4">
        <f t="shared" si="182"/>
        <v>0</v>
      </c>
      <c r="AW267" s="4">
        <f t="shared" si="182"/>
        <v>0</v>
      </c>
      <c r="AX267" s="4">
        <f t="shared" si="182"/>
        <v>0</v>
      </c>
      <c r="AY267" s="4">
        <f t="shared" si="182"/>
        <v>0</v>
      </c>
      <c r="AZ267" s="4">
        <f t="shared" si="182"/>
        <v>0</v>
      </c>
      <c r="BA267" s="4">
        <f t="shared" si="182"/>
        <v>0</v>
      </c>
      <c r="BB267" s="4">
        <f t="shared" si="182"/>
        <v>0</v>
      </c>
      <c r="BC267" s="4">
        <f t="shared" si="182"/>
        <v>0</v>
      </c>
      <c r="BD267" s="4">
        <f t="shared" ref="BD267:BI282" si="187">AC266*BC$8</f>
        <v>0</v>
      </c>
      <c r="BE267" s="4">
        <f t="shared" si="187"/>
        <v>0</v>
      </c>
      <c r="BF267" s="4">
        <f t="shared" si="187"/>
        <v>0</v>
      </c>
      <c r="BG267" s="4">
        <f t="shared" si="187"/>
        <v>0</v>
      </c>
      <c r="BH267" s="4">
        <f t="shared" si="187"/>
        <v>0</v>
      </c>
      <c r="BI267" s="4">
        <f t="shared" si="187"/>
        <v>0</v>
      </c>
      <c r="BJ267" s="4">
        <f t="shared" si="160"/>
        <v>0.37881289629998188</v>
      </c>
      <c r="BK267" s="4">
        <f t="shared" si="157"/>
        <v>82848.821184543151</v>
      </c>
      <c r="BL267" s="4">
        <f t="shared" si="164"/>
        <v>1.0000402122102228</v>
      </c>
      <c r="BM267" s="4">
        <f t="shared" si="151"/>
        <v>1380819.5580440336</v>
      </c>
      <c r="BN267" s="18">
        <f t="shared" si="165"/>
        <v>1.0000373974131493</v>
      </c>
      <c r="BO267" s="4">
        <f t="shared" si="152"/>
        <v>5.9999744863043967</v>
      </c>
      <c r="BP267" s="27"/>
      <c r="BQ267" s="4">
        <f>I267+AJ267+BK267+SUM(J$11:J267)</f>
        <v>4999999.9999999981</v>
      </c>
      <c r="BR267" s="27"/>
      <c r="BS267">
        <f t="shared" ref="BS267:BS330" si="188">D267</f>
        <v>256</v>
      </c>
      <c r="BT267" s="11">
        <f t="shared" ref="BT267:BT330" si="189">I267/(I267+AJ267)</f>
        <v>0.46356617128087579</v>
      </c>
      <c r="BU267" s="9">
        <f t="shared" si="184"/>
        <v>0.40828370203707531</v>
      </c>
      <c r="BV267" s="9">
        <f t="shared" si="184"/>
        <v>0.41267138332856473</v>
      </c>
      <c r="BW267" s="9">
        <f t="shared" si="184"/>
        <v>0.44372970758400837</v>
      </c>
      <c r="BX267" s="9">
        <f t="shared" si="184"/>
        <v>0.47712517259963561</v>
      </c>
      <c r="BY267" s="9">
        <f t="shared" si="184"/>
        <v>0.51303359219058908</v>
      </c>
      <c r="BZ267" s="9">
        <f t="shared" si="184"/>
        <v>0.551643997173763</v>
      </c>
      <c r="CA267" s="9">
        <f t="shared" si="184"/>
        <v>0.59315962760032115</v>
      </c>
      <c r="CB267" s="9">
        <f t="shared" si="184"/>
        <v>0.63779899926336536</v>
      </c>
      <c r="CC267" s="9">
        <f t="shared" si="184"/>
        <v>0.68579705000724778</v>
      </c>
      <c r="CD267" s="9">
        <f t="shared" si="183"/>
        <v>0.73740637177096424</v>
      </c>
      <c r="CE267" s="9">
        <f t="shared" si="183"/>
        <v>0</v>
      </c>
      <c r="CF267" s="9">
        <f t="shared" si="183"/>
        <v>0</v>
      </c>
      <c r="CG267" s="9">
        <f t="shared" si="178"/>
        <v>0</v>
      </c>
      <c r="CH267" s="9">
        <f t="shared" si="178"/>
        <v>0</v>
      </c>
      <c r="CI267" s="9">
        <f t="shared" si="178"/>
        <v>0</v>
      </c>
      <c r="CJ267" s="9">
        <f t="shared" si="178"/>
        <v>0</v>
      </c>
      <c r="CK267" s="9">
        <f t="shared" si="178"/>
        <v>0</v>
      </c>
      <c r="CL267" s="9">
        <f t="shared" si="178"/>
        <v>0</v>
      </c>
      <c r="CM267" s="9">
        <f t="shared" si="178"/>
        <v>0</v>
      </c>
      <c r="CN267" s="9">
        <f t="shared" si="177"/>
        <v>0</v>
      </c>
      <c r="CO267" s="9">
        <f t="shared" si="177"/>
        <v>0</v>
      </c>
      <c r="CP267" s="9">
        <f t="shared" si="177"/>
        <v>0</v>
      </c>
      <c r="CQ267" s="9">
        <f t="shared" si="163"/>
        <v>5.4606496035555345</v>
      </c>
      <c r="CR267" s="27"/>
    </row>
    <row r="268" spans="2:96" x14ac:dyDescent="0.2">
      <c r="B268" s="1">
        <f t="shared" si="158"/>
        <v>44117</v>
      </c>
      <c r="C268" s="8">
        <f t="shared" si="153"/>
        <v>36.714285714285715</v>
      </c>
      <c r="D268">
        <f t="shared" si="161"/>
        <v>257</v>
      </c>
      <c r="E268" s="14">
        <f t="shared" si="159"/>
        <v>0.15</v>
      </c>
      <c r="F268" s="3">
        <f t="shared" si="154"/>
        <v>2.8576511180631639</v>
      </c>
      <c r="G268" s="3">
        <f t="shared" ref="G268:G331" si="190">E268*N$9</f>
        <v>1.4189999999999996</v>
      </c>
      <c r="H268" s="27"/>
      <c r="I268" s="4">
        <f t="shared" si="155"/>
        <v>1121652.5942819354</v>
      </c>
      <c r="J268" s="4"/>
      <c r="K268" s="4">
        <f t="shared" ref="K268:K331" si="191">K267+N268</f>
        <v>1380825.0186936364</v>
      </c>
      <c r="L268" s="4">
        <f t="shared" si="172"/>
        <v>1.0000347796359603</v>
      </c>
      <c r="N268" s="4">
        <f t="shared" si="162"/>
        <v>5.4606496035555345</v>
      </c>
      <c r="O268" s="4">
        <f t="shared" ref="O268:AD283" si="192">N267*(1-N$6)</f>
        <v>5.5193368813548673</v>
      </c>
      <c r="P268" s="4">
        <f t="shared" si="192"/>
        <v>5.9347353753663823</v>
      </c>
      <c r="Q268" s="4">
        <f t="shared" si="192"/>
        <v>6.3813932806750842</v>
      </c>
      <c r="R268" s="4">
        <f t="shared" si="192"/>
        <v>6.8616622201068598</v>
      </c>
      <c r="S268" s="4">
        <f t="shared" si="192"/>
        <v>7.3780706182396107</v>
      </c>
      <c r="T268" s="4">
        <f t="shared" si="192"/>
        <v>7.933336976819227</v>
      </c>
      <c r="U268" s="4">
        <f t="shared" si="192"/>
        <v>8.5303841443156045</v>
      </c>
      <c r="V268" s="4">
        <f t="shared" si="192"/>
        <v>9.1723546536490979</v>
      </c>
      <c r="W268" s="4">
        <f t="shared" si="192"/>
        <v>9.862627207565323</v>
      </c>
      <c r="X268" s="4">
        <f t="shared" si="192"/>
        <v>10.604834396974264</v>
      </c>
      <c r="Y268" s="4">
        <f t="shared" si="192"/>
        <v>11.402881743824858</v>
      </c>
      <c r="Z268" s="4">
        <f t="shared" si="192"/>
        <v>12.260968166785938</v>
      </c>
      <c r="AA268" s="4">
        <f t="shared" si="192"/>
        <v>13.183607975178754</v>
      </c>
      <c r="AB268" s="4">
        <f t="shared" si="192"/>
        <v>14.17565450428571</v>
      </c>
      <c r="AC268" s="4">
        <f t="shared" si="192"/>
        <v>15.242325513377388</v>
      </c>
      <c r="AD268" s="4">
        <f t="shared" si="192"/>
        <v>16.389230476589685</v>
      </c>
      <c r="AE268" s="4">
        <f t="shared" si="185"/>
        <v>17.622399906180476</v>
      </c>
      <c r="AF268" s="4">
        <f t="shared" si="185"/>
        <v>18.948316857738707</v>
      </c>
      <c r="AG268" s="4">
        <f t="shared" si="185"/>
        <v>20.37395077764662</v>
      </c>
      <c r="AH268" s="4">
        <f t="shared" si="185"/>
        <v>21.906793864548579</v>
      </c>
      <c r="AI268" s="4">
        <f t="shared" ref="AI268:AI331" si="193">AI267+AH267*(1-AH$6)</f>
        <v>1297730.6996958505</v>
      </c>
      <c r="AJ268" s="4">
        <f t="shared" si="156"/>
        <v>1297975.8452109953</v>
      </c>
      <c r="AK268" s="27"/>
      <c r="AL268">
        <f t="shared" si="186"/>
        <v>257</v>
      </c>
      <c r="AM268" s="4"/>
      <c r="AN268" s="4"/>
      <c r="AO268" s="4">
        <f t="shared" ref="AO268:BD283" si="194">N267*AN$8</f>
        <v>0.35229809880988516</v>
      </c>
      <c r="AP268" s="4">
        <f t="shared" si="194"/>
        <v>0</v>
      </c>
      <c r="AQ268" s="4">
        <f t="shared" si="194"/>
        <v>0</v>
      </c>
      <c r="AR268" s="4">
        <f t="shared" si="194"/>
        <v>0</v>
      </c>
      <c r="AS268" s="4">
        <f t="shared" si="194"/>
        <v>0</v>
      </c>
      <c r="AT268" s="4">
        <f t="shared" si="194"/>
        <v>0</v>
      </c>
      <c r="AU268" s="4">
        <f t="shared" si="194"/>
        <v>0</v>
      </c>
      <c r="AV268" s="4">
        <f t="shared" si="194"/>
        <v>0</v>
      </c>
      <c r="AW268" s="4">
        <f t="shared" si="194"/>
        <v>0</v>
      </c>
      <c r="AX268" s="4">
        <f t="shared" si="194"/>
        <v>0</v>
      </c>
      <c r="AY268" s="4">
        <f t="shared" si="194"/>
        <v>0</v>
      </c>
      <c r="AZ268" s="4">
        <f t="shared" si="194"/>
        <v>0</v>
      </c>
      <c r="BA268" s="4">
        <f t="shared" si="194"/>
        <v>0</v>
      </c>
      <c r="BB268" s="4">
        <f t="shared" si="194"/>
        <v>0</v>
      </c>
      <c r="BC268" s="4">
        <f t="shared" si="194"/>
        <v>0</v>
      </c>
      <c r="BD268" s="4">
        <f t="shared" si="194"/>
        <v>0</v>
      </c>
      <c r="BE268" s="4">
        <f t="shared" si="187"/>
        <v>0</v>
      </c>
      <c r="BF268" s="4">
        <f t="shared" si="187"/>
        <v>0</v>
      </c>
      <c r="BG268" s="4">
        <f t="shared" si="187"/>
        <v>0</v>
      </c>
      <c r="BH268" s="4">
        <f t="shared" si="187"/>
        <v>0</v>
      </c>
      <c r="BI268" s="4">
        <f t="shared" si="187"/>
        <v>0</v>
      </c>
      <c r="BJ268" s="4">
        <f t="shared" si="160"/>
        <v>0.35229809880988516</v>
      </c>
      <c r="BK268" s="4">
        <f t="shared" si="157"/>
        <v>82849.173482641956</v>
      </c>
      <c r="BL268" s="4">
        <f t="shared" si="164"/>
        <v>1.0000373974131491</v>
      </c>
      <c r="BM268" s="4">
        <f t="shared" ref="BM268:BM331" si="195">AJ268+BK268</f>
        <v>1380825.0186936373</v>
      </c>
      <c r="BN268" s="18">
        <f t="shared" si="165"/>
        <v>1.0000347796359605</v>
      </c>
      <c r="BO268" s="4">
        <f t="shared" ref="BO268:BO331" si="196">BK268/BM268*100</f>
        <v>5.9999762722305974</v>
      </c>
      <c r="BP268" s="27"/>
      <c r="BQ268" s="4">
        <f>I268+AJ268+BK268+SUM(J$11:J268)</f>
        <v>4999999.9999999981</v>
      </c>
      <c r="BR268" s="27"/>
      <c r="BS268">
        <f t="shared" si="188"/>
        <v>257</v>
      </c>
      <c r="BT268" s="11">
        <f t="shared" si="189"/>
        <v>0.46356398196286469</v>
      </c>
      <c r="BU268" s="9">
        <f t="shared" si="184"/>
        <v>0.37970407114922128</v>
      </c>
      <c r="BV268" s="9">
        <f t="shared" si="184"/>
        <v>0.38378486737730427</v>
      </c>
      <c r="BW268" s="9">
        <f t="shared" si="184"/>
        <v>0.4126694343751075</v>
      </c>
      <c r="BX268" s="9">
        <f t="shared" si="184"/>
        <v>0.44372761194912158</v>
      </c>
      <c r="BY268" s="9">
        <f t="shared" si="184"/>
        <v>0.47712291924553291</v>
      </c>
      <c r="BZ268" s="9">
        <f t="shared" si="184"/>
        <v>0.51303116924915526</v>
      </c>
      <c r="CA268" s="9">
        <f t="shared" si="184"/>
        <v>0.5516413918841333</v>
      </c>
      <c r="CB268" s="9">
        <f t="shared" si="184"/>
        <v>0.59315682624177379</v>
      </c>
      <c r="CC268" s="9">
        <f t="shared" si="184"/>
        <v>0.63779598708317831</v>
      </c>
      <c r="CD268" s="9">
        <f t="shared" si="183"/>
        <v>0.68579381114314042</v>
      </c>
      <c r="CE268" s="9">
        <f t="shared" si="183"/>
        <v>0</v>
      </c>
      <c r="CF268" s="9">
        <f t="shared" si="183"/>
        <v>0</v>
      </c>
      <c r="CG268" s="9">
        <f t="shared" si="178"/>
        <v>0</v>
      </c>
      <c r="CH268" s="9">
        <f t="shared" si="178"/>
        <v>0</v>
      </c>
      <c r="CI268" s="9">
        <f t="shared" si="178"/>
        <v>0</v>
      </c>
      <c r="CJ268" s="9">
        <f t="shared" si="178"/>
        <v>0</v>
      </c>
      <c r="CK268" s="9">
        <f t="shared" si="178"/>
        <v>0</v>
      </c>
      <c r="CL268" s="9">
        <f t="shared" si="178"/>
        <v>0</v>
      </c>
      <c r="CM268" s="9">
        <f t="shared" si="178"/>
        <v>0</v>
      </c>
      <c r="CN268" s="9">
        <f t="shared" si="177"/>
        <v>0</v>
      </c>
      <c r="CO268" s="9">
        <f t="shared" si="177"/>
        <v>0</v>
      </c>
      <c r="CP268" s="9">
        <f t="shared" si="177"/>
        <v>0</v>
      </c>
      <c r="CQ268" s="9">
        <f t="shared" si="163"/>
        <v>5.0784280896976686</v>
      </c>
      <c r="CR268" s="27"/>
    </row>
    <row r="269" spans="2:96" x14ac:dyDescent="0.2">
      <c r="B269" s="1">
        <f t="shared" si="158"/>
        <v>44118</v>
      </c>
      <c r="C269" s="8">
        <f t="shared" ref="C269:C332" si="197">D269/7</f>
        <v>36.857142857142854</v>
      </c>
      <c r="D269">
        <f t="shared" si="161"/>
        <v>258</v>
      </c>
      <c r="E269" s="14">
        <f t="shared" si="159"/>
        <v>0.15</v>
      </c>
      <c r="F269" s="3">
        <f t="shared" ref="F269:F332" si="198">EXP(7*E269)</f>
        <v>2.8576511180631639</v>
      </c>
      <c r="G269" s="3">
        <f t="shared" si="190"/>
        <v>1.4189999999999996</v>
      </c>
      <c r="H269" s="27"/>
      <c r="I269" s="4">
        <f t="shared" ref="I269:I332" si="199">I268-N269-J269</f>
        <v>1121647.5158538457</v>
      </c>
      <c r="J269" s="4"/>
      <c r="K269" s="4">
        <f t="shared" si="191"/>
        <v>1380830.097121726</v>
      </c>
      <c r="L269" s="4">
        <f t="shared" si="172"/>
        <v>1.000032345089982</v>
      </c>
      <c r="N269" s="4">
        <f t="shared" si="162"/>
        <v>5.0784280896976686</v>
      </c>
      <c r="O269" s="4">
        <f t="shared" si="192"/>
        <v>5.1330106273422018</v>
      </c>
      <c r="P269" s="4">
        <f t="shared" si="192"/>
        <v>5.5193368813548673</v>
      </c>
      <c r="Q269" s="4">
        <f t="shared" si="192"/>
        <v>5.9347353753663823</v>
      </c>
      <c r="R269" s="4">
        <f t="shared" si="192"/>
        <v>6.3813932806750842</v>
      </c>
      <c r="S269" s="4">
        <f t="shared" si="192"/>
        <v>6.8616622201068598</v>
      </c>
      <c r="T269" s="4">
        <f t="shared" si="192"/>
        <v>7.3780706182396107</v>
      </c>
      <c r="U269" s="4">
        <f t="shared" si="192"/>
        <v>7.933336976819227</v>
      </c>
      <c r="V269" s="4">
        <f t="shared" si="192"/>
        <v>8.5303841443156045</v>
      </c>
      <c r="W269" s="4">
        <f t="shared" si="192"/>
        <v>9.1723546536490979</v>
      </c>
      <c r="X269" s="4">
        <f t="shared" si="192"/>
        <v>9.862627207565323</v>
      </c>
      <c r="Y269" s="4">
        <f t="shared" si="192"/>
        <v>10.604834396974264</v>
      </c>
      <c r="Z269" s="4">
        <f t="shared" si="192"/>
        <v>11.402881743824858</v>
      </c>
      <c r="AA269" s="4">
        <f t="shared" si="192"/>
        <v>12.260968166785938</v>
      </c>
      <c r="AB269" s="4">
        <f t="shared" si="192"/>
        <v>13.183607975178754</v>
      </c>
      <c r="AC269" s="4">
        <f t="shared" si="192"/>
        <v>14.17565450428571</v>
      </c>
      <c r="AD269" s="4">
        <f t="shared" si="192"/>
        <v>15.242325513377388</v>
      </c>
      <c r="AE269" s="4">
        <f t="shared" si="185"/>
        <v>16.389230476589685</v>
      </c>
      <c r="AF269" s="4">
        <f t="shared" si="185"/>
        <v>17.622399906180476</v>
      </c>
      <c r="AG269" s="4">
        <f t="shared" si="185"/>
        <v>18.948316857738707</v>
      </c>
      <c r="AH269" s="4">
        <f t="shared" si="185"/>
        <v>20.37395077764662</v>
      </c>
      <c r="AI269" s="4">
        <f t="shared" si="193"/>
        <v>1297752.6064897149</v>
      </c>
      <c r="AJ269" s="4">
        <f t="shared" ref="AJ269:AJ332" si="200">SUM(N269:AI269)</f>
        <v>1297980.5960001086</v>
      </c>
      <c r="AK269" s="27"/>
      <c r="AL269">
        <f t="shared" si="186"/>
        <v>258</v>
      </c>
      <c r="AM269" s="4"/>
      <c r="AN269" s="4"/>
      <c r="AO269" s="4">
        <f t="shared" si="194"/>
        <v>0.32763897621333204</v>
      </c>
      <c r="AP269" s="4">
        <f t="shared" si="194"/>
        <v>0</v>
      </c>
      <c r="AQ269" s="4">
        <f t="shared" si="194"/>
        <v>0</v>
      </c>
      <c r="AR269" s="4">
        <f t="shared" si="194"/>
        <v>0</v>
      </c>
      <c r="AS269" s="4">
        <f t="shared" si="194"/>
        <v>0</v>
      </c>
      <c r="AT269" s="4">
        <f t="shared" si="194"/>
        <v>0</v>
      </c>
      <c r="AU269" s="4">
        <f t="shared" si="194"/>
        <v>0</v>
      </c>
      <c r="AV269" s="4">
        <f t="shared" si="194"/>
        <v>0</v>
      </c>
      <c r="AW269" s="4">
        <f t="shared" si="194"/>
        <v>0</v>
      </c>
      <c r="AX269" s="4">
        <f t="shared" si="194"/>
        <v>0</v>
      </c>
      <c r="AY269" s="4">
        <f t="shared" si="194"/>
        <v>0</v>
      </c>
      <c r="AZ269" s="4">
        <f t="shared" si="194"/>
        <v>0</v>
      </c>
      <c r="BA269" s="4">
        <f t="shared" si="194"/>
        <v>0</v>
      </c>
      <c r="BB269" s="4">
        <f t="shared" si="194"/>
        <v>0</v>
      </c>
      <c r="BC269" s="4">
        <f t="shared" si="194"/>
        <v>0</v>
      </c>
      <c r="BD269" s="4">
        <f t="shared" si="194"/>
        <v>0</v>
      </c>
      <c r="BE269" s="4">
        <f t="shared" si="187"/>
        <v>0</v>
      </c>
      <c r="BF269" s="4">
        <f t="shared" si="187"/>
        <v>0</v>
      </c>
      <c r="BG269" s="4">
        <f t="shared" si="187"/>
        <v>0</v>
      </c>
      <c r="BH269" s="4">
        <f t="shared" si="187"/>
        <v>0</v>
      </c>
      <c r="BI269" s="4">
        <f t="shared" si="187"/>
        <v>0</v>
      </c>
      <c r="BJ269" s="4">
        <f t="shared" si="160"/>
        <v>0.32763897621333204</v>
      </c>
      <c r="BK269" s="4">
        <f t="shared" ref="BK269:BK332" si="201">BK268+BJ269</f>
        <v>82849.501121618174</v>
      </c>
      <c r="BL269" s="4">
        <f t="shared" si="164"/>
        <v>1.0000347796359601</v>
      </c>
      <c r="BM269" s="4">
        <f t="shared" si="195"/>
        <v>1380830.0971217267</v>
      </c>
      <c r="BN269" s="18">
        <f t="shared" si="165"/>
        <v>1.000032345089982</v>
      </c>
      <c r="BO269" s="4">
        <f t="shared" si="196"/>
        <v>5.9999779331515102</v>
      </c>
      <c r="BP269" s="27"/>
      <c r="BQ269" s="4">
        <f>I269+AJ269+BK269+SUM(J$11:J269)</f>
        <v>4999999.9999999981</v>
      </c>
      <c r="BR269" s="27"/>
      <c r="BS269">
        <f t="shared" si="188"/>
        <v>258</v>
      </c>
      <c r="BT269" s="11">
        <f t="shared" si="189"/>
        <v>0.46356194588697475</v>
      </c>
      <c r="BU269" s="9">
        <f t="shared" si="184"/>
        <v>0.35312490109609845</v>
      </c>
      <c r="BV269" s="9">
        <f t="shared" si="184"/>
        <v>0.35692025920039083</v>
      </c>
      <c r="BW269" s="9">
        <f t="shared" si="184"/>
        <v>0.38378318170899134</v>
      </c>
      <c r="BX269" s="9">
        <f t="shared" si="184"/>
        <v>0.41266762183936584</v>
      </c>
      <c r="BY269" s="9">
        <f t="shared" si="184"/>
        <v>0.44372566299897109</v>
      </c>
      <c r="BZ269" s="9">
        <f t="shared" si="184"/>
        <v>0.47712082361578123</v>
      </c>
      <c r="CA269" s="9">
        <f t="shared" si="184"/>
        <v>0.5130289159024003</v>
      </c>
      <c r="CB269" s="9">
        <f t="shared" si="184"/>
        <v>0.55163896895271158</v>
      </c>
      <c r="CC269" s="9">
        <f t="shared" si="184"/>
        <v>0.59315422096535053</v>
      </c>
      <c r="CD269" s="9">
        <f t="shared" si="183"/>
        <v>0.63779318574165367</v>
      </c>
      <c r="CE269" s="9">
        <f t="shared" si="183"/>
        <v>0</v>
      </c>
      <c r="CF269" s="9">
        <f t="shared" si="183"/>
        <v>0</v>
      </c>
      <c r="CG269" s="9">
        <f t="shared" si="178"/>
        <v>0</v>
      </c>
      <c r="CH269" s="9">
        <f t="shared" si="178"/>
        <v>0</v>
      </c>
      <c r="CI269" s="9">
        <f t="shared" si="178"/>
        <v>0</v>
      </c>
      <c r="CJ269" s="9">
        <f t="shared" si="178"/>
        <v>0</v>
      </c>
      <c r="CK269" s="9">
        <f t="shared" si="178"/>
        <v>0</v>
      </c>
      <c r="CL269" s="9">
        <f t="shared" si="178"/>
        <v>0</v>
      </c>
      <c r="CM269" s="9">
        <f t="shared" si="178"/>
        <v>0</v>
      </c>
      <c r="CN269" s="9">
        <f t="shared" si="177"/>
        <v>0</v>
      </c>
      <c r="CO269" s="9">
        <f t="shared" si="177"/>
        <v>0</v>
      </c>
      <c r="CP269" s="9">
        <f t="shared" si="177"/>
        <v>0</v>
      </c>
      <c r="CQ269" s="9">
        <f t="shared" si="163"/>
        <v>4.7229577420217144</v>
      </c>
      <c r="CR269" s="27"/>
    </row>
    <row r="270" spans="2:96" x14ac:dyDescent="0.2">
      <c r="B270" s="1">
        <f t="shared" ref="B270:B333" si="202">B269+1</f>
        <v>44119</v>
      </c>
      <c r="C270" s="8">
        <f t="shared" si="197"/>
        <v>37</v>
      </c>
      <c r="D270">
        <f t="shared" si="161"/>
        <v>259</v>
      </c>
      <c r="E270" s="14">
        <f t="shared" ref="E270:E333" si="203">E269</f>
        <v>0.15</v>
      </c>
      <c r="F270" s="3">
        <f t="shared" si="198"/>
        <v>2.8576511180631639</v>
      </c>
      <c r="G270" s="3">
        <f t="shared" si="190"/>
        <v>1.4189999999999996</v>
      </c>
      <c r="H270" s="27"/>
      <c r="I270" s="4">
        <f t="shared" si="199"/>
        <v>1121642.7928961038</v>
      </c>
      <c r="J270" s="4"/>
      <c r="K270" s="4">
        <f t="shared" si="191"/>
        <v>1380834.820079468</v>
      </c>
      <c r="L270" s="4">
        <f t="shared" si="172"/>
        <v>1.0000300809513409</v>
      </c>
      <c r="N270" s="4">
        <f t="shared" si="162"/>
        <v>4.7229577420217144</v>
      </c>
      <c r="O270" s="4">
        <f t="shared" si="192"/>
        <v>4.7737224043158077</v>
      </c>
      <c r="P270" s="4">
        <f t="shared" si="192"/>
        <v>5.1330106273422018</v>
      </c>
      <c r="Q270" s="4">
        <f t="shared" si="192"/>
        <v>5.5193368813548673</v>
      </c>
      <c r="R270" s="4">
        <f t="shared" si="192"/>
        <v>5.9347353753663823</v>
      </c>
      <c r="S270" s="4">
        <f t="shared" si="192"/>
        <v>6.3813932806750842</v>
      </c>
      <c r="T270" s="4">
        <f t="shared" si="192"/>
        <v>6.8616622201068598</v>
      </c>
      <c r="U270" s="4">
        <f t="shared" si="192"/>
        <v>7.3780706182396107</v>
      </c>
      <c r="V270" s="4">
        <f t="shared" si="192"/>
        <v>7.933336976819227</v>
      </c>
      <c r="W270" s="4">
        <f t="shared" si="192"/>
        <v>8.5303841443156045</v>
      </c>
      <c r="X270" s="4">
        <f t="shared" si="192"/>
        <v>9.1723546536490979</v>
      </c>
      <c r="Y270" s="4">
        <f t="shared" si="192"/>
        <v>9.862627207565323</v>
      </c>
      <c r="Z270" s="4">
        <f t="shared" si="192"/>
        <v>10.604834396974264</v>
      </c>
      <c r="AA270" s="4">
        <f t="shared" si="192"/>
        <v>11.402881743824858</v>
      </c>
      <c r="AB270" s="4">
        <f t="shared" si="192"/>
        <v>12.260968166785938</v>
      </c>
      <c r="AC270" s="4">
        <f t="shared" si="192"/>
        <v>13.183607975178754</v>
      </c>
      <c r="AD270" s="4">
        <f t="shared" si="192"/>
        <v>14.17565450428571</v>
      </c>
      <c r="AE270" s="4">
        <f t="shared" si="185"/>
        <v>15.242325513377388</v>
      </c>
      <c r="AF270" s="4">
        <f t="shared" si="185"/>
        <v>16.389230476589685</v>
      </c>
      <c r="AG270" s="4">
        <f t="shared" si="185"/>
        <v>17.622399906180476</v>
      </c>
      <c r="AH270" s="4">
        <f t="shared" si="185"/>
        <v>18.948316857738707</v>
      </c>
      <c r="AI270" s="4">
        <f t="shared" si="193"/>
        <v>1297772.9804404925</v>
      </c>
      <c r="AJ270" s="4">
        <f t="shared" si="200"/>
        <v>1297985.0142521653</v>
      </c>
      <c r="AK270" s="27"/>
      <c r="AL270">
        <f t="shared" si="186"/>
        <v>259</v>
      </c>
      <c r="AM270" s="4"/>
      <c r="AN270" s="4"/>
      <c r="AO270" s="4">
        <f t="shared" si="194"/>
        <v>0.3047056853818601</v>
      </c>
      <c r="AP270" s="4">
        <f t="shared" si="194"/>
        <v>0</v>
      </c>
      <c r="AQ270" s="4">
        <f t="shared" si="194"/>
        <v>0</v>
      </c>
      <c r="AR270" s="4">
        <f t="shared" si="194"/>
        <v>0</v>
      </c>
      <c r="AS270" s="4">
        <f t="shared" si="194"/>
        <v>0</v>
      </c>
      <c r="AT270" s="4">
        <f t="shared" si="194"/>
        <v>0</v>
      </c>
      <c r="AU270" s="4">
        <f t="shared" si="194"/>
        <v>0</v>
      </c>
      <c r="AV270" s="4">
        <f t="shared" si="194"/>
        <v>0</v>
      </c>
      <c r="AW270" s="4">
        <f t="shared" si="194"/>
        <v>0</v>
      </c>
      <c r="AX270" s="4">
        <f t="shared" si="194"/>
        <v>0</v>
      </c>
      <c r="AY270" s="4">
        <f t="shared" si="194"/>
        <v>0</v>
      </c>
      <c r="AZ270" s="4">
        <f t="shared" si="194"/>
        <v>0</v>
      </c>
      <c r="BA270" s="4">
        <f t="shared" si="194"/>
        <v>0</v>
      </c>
      <c r="BB270" s="4">
        <f t="shared" si="194"/>
        <v>0</v>
      </c>
      <c r="BC270" s="4">
        <f t="shared" si="194"/>
        <v>0</v>
      </c>
      <c r="BD270" s="4">
        <f t="shared" si="194"/>
        <v>0</v>
      </c>
      <c r="BE270" s="4">
        <f t="shared" si="187"/>
        <v>0</v>
      </c>
      <c r="BF270" s="4">
        <f t="shared" si="187"/>
        <v>0</v>
      </c>
      <c r="BG270" s="4">
        <f t="shared" si="187"/>
        <v>0</v>
      </c>
      <c r="BH270" s="4">
        <f t="shared" si="187"/>
        <v>0</v>
      </c>
      <c r="BI270" s="4">
        <f t="shared" si="187"/>
        <v>0</v>
      </c>
      <c r="BJ270" s="4">
        <f t="shared" ref="BJ270:BJ333" si="204">SUM(AO270:BI270)</f>
        <v>0.3047056853818601</v>
      </c>
      <c r="BK270" s="4">
        <f t="shared" si="201"/>
        <v>82849.805827303557</v>
      </c>
      <c r="BL270" s="4">
        <f t="shared" si="164"/>
        <v>1.000032345089982</v>
      </c>
      <c r="BM270" s="4">
        <f t="shared" si="195"/>
        <v>1380834.8200794689</v>
      </c>
      <c r="BN270" s="18">
        <f t="shared" si="165"/>
        <v>1.0000300809513409</v>
      </c>
      <c r="BO270" s="4">
        <f t="shared" si="196"/>
        <v>5.9999794778158506</v>
      </c>
      <c r="BP270" s="27"/>
      <c r="BQ270" s="4">
        <f>I270+AJ270+BK270+SUM(J$11:J270)</f>
        <v>4999999.9999999991</v>
      </c>
      <c r="BR270" s="27"/>
      <c r="BS270">
        <f t="shared" si="188"/>
        <v>259</v>
      </c>
      <c r="BT270" s="11">
        <f t="shared" si="189"/>
        <v>0.46356005232806952</v>
      </c>
      <c r="BU270" s="9">
        <f t="shared" si="184"/>
        <v>0.32840618070522704</v>
      </c>
      <c r="BV270" s="9">
        <f t="shared" si="184"/>
        <v>0.33193605113164704</v>
      </c>
      <c r="BW270" s="9">
        <f t="shared" si="184"/>
        <v>0.35691880125169323</v>
      </c>
      <c r="BX270" s="9">
        <f t="shared" si="184"/>
        <v>0.38378161403056593</v>
      </c>
      <c r="BY270" s="9">
        <f t="shared" si="184"/>
        <v>0.41266593617371283</v>
      </c>
      <c r="BZ270" s="9">
        <f t="shared" si="184"/>
        <v>0.44372385046735996</v>
      </c>
      <c r="CA270" s="9">
        <f t="shared" si="184"/>
        <v>0.47711887467154096</v>
      </c>
      <c r="CB270" s="9">
        <f t="shared" si="184"/>
        <v>0.5130268202807019</v>
      </c>
      <c r="CC270" s="9">
        <f t="shared" si="184"/>
        <v>0.55163671561657945</v>
      </c>
      <c r="CD270" s="9">
        <f t="shared" si="183"/>
        <v>0.59315179804762141</v>
      </c>
      <c r="CE270" s="9">
        <f t="shared" si="183"/>
        <v>0</v>
      </c>
      <c r="CF270" s="9">
        <f t="shared" si="183"/>
        <v>0</v>
      </c>
      <c r="CG270" s="9">
        <f t="shared" si="178"/>
        <v>0</v>
      </c>
      <c r="CH270" s="9">
        <f t="shared" si="178"/>
        <v>0</v>
      </c>
      <c r="CI270" s="9">
        <f t="shared" si="178"/>
        <v>0</v>
      </c>
      <c r="CJ270" s="9">
        <f t="shared" si="178"/>
        <v>0</v>
      </c>
      <c r="CK270" s="9">
        <f t="shared" si="178"/>
        <v>0</v>
      </c>
      <c r="CL270" s="9">
        <f t="shared" si="178"/>
        <v>0</v>
      </c>
      <c r="CM270" s="9">
        <f t="shared" si="178"/>
        <v>0</v>
      </c>
      <c r="CN270" s="9">
        <f t="shared" si="177"/>
        <v>0</v>
      </c>
      <c r="CO270" s="9">
        <f t="shared" si="177"/>
        <v>0</v>
      </c>
      <c r="CP270" s="9">
        <f t="shared" si="177"/>
        <v>0</v>
      </c>
      <c r="CQ270" s="9">
        <f t="shared" si="163"/>
        <v>4.3923666423766496</v>
      </c>
      <c r="CR270" s="27"/>
    </row>
    <row r="271" spans="2:96" x14ac:dyDescent="0.2">
      <c r="B271" s="1">
        <f t="shared" si="202"/>
        <v>44120</v>
      </c>
      <c r="C271" s="8">
        <f t="shared" si="197"/>
        <v>37.142857142857146</v>
      </c>
      <c r="D271">
        <f t="shared" ref="D271:D334" si="205">D270+1</f>
        <v>260</v>
      </c>
      <c r="E271" s="14">
        <f t="shared" si="203"/>
        <v>0.15</v>
      </c>
      <c r="F271" s="3">
        <f t="shared" si="198"/>
        <v>2.8576511180631639</v>
      </c>
      <c r="G271" s="3">
        <f t="shared" si="190"/>
        <v>1.4189999999999996</v>
      </c>
      <c r="H271" s="27"/>
      <c r="I271" s="4">
        <f t="shared" si="199"/>
        <v>1121638.4005294614</v>
      </c>
      <c r="J271" s="4"/>
      <c r="K271" s="4">
        <f t="shared" si="191"/>
        <v>1380839.2124461103</v>
      </c>
      <c r="L271" s="4">
        <f t="shared" si="172"/>
        <v>1.0000279752934849</v>
      </c>
      <c r="N271" s="4">
        <f t="shared" ref="N271:N334" si="206">CQ270</f>
        <v>4.3923666423766496</v>
      </c>
      <c r="O271" s="4">
        <f t="shared" si="192"/>
        <v>4.4395802775004114</v>
      </c>
      <c r="P271" s="4">
        <f t="shared" si="192"/>
        <v>4.7737224043158077</v>
      </c>
      <c r="Q271" s="4">
        <f t="shared" si="192"/>
        <v>5.1330106273422018</v>
      </c>
      <c r="R271" s="4">
        <f t="shared" si="192"/>
        <v>5.5193368813548673</v>
      </c>
      <c r="S271" s="4">
        <f t="shared" si="192"/>
        <v>5.9347353753663823</v>
      </c>
      <c r="T271" s="4">
        <f t="shared" si="192"/>
        <v>6.3813932806750842</v>
      </c>
      <c r="U271" s="4">
        <f t="shared" si="192"/>
        <v>6.8616622201068598</v>
      </c>
      <c r="V271" s="4">
        <f t="shared" si="192"/>
        <v>7.3780706182396107</v>
      </c>
      <c r="W271" s="4">
        <f t="shared" si="192"/>
        <v>7.933336976819227</v>
      </c>
      <c r="X271" s="4">
        <f t="shared" si="192"/>
        <v>8.5303841443156045</v>
      </c>
      <c r="Y271" s="4">
        <f t="shared" si="192"/>
        <v>9.1723546536490979</v>
      </c>
      <c r="Z271" s="4">
        <f t="shared" si="192"/>
        <v>9.862627207565323</v>
      </c>
      <c r="AA271" s="4">
        <f t="shared" si="192"/>
        <v>10.604834396974264</v>
      </c>
      <c r="AB271" s="4">
        <f t="shared" si="192"/>
        <v>11.402881743824858</v>
      </c>
      <c r="AC271" s="4">
        <f t="shared" si="192"/>
        <v>12.260968166785938</v>
      </c>
      <c r="AD271" s="4">
        <f t="shared" si="192"/>
        <v>13.183607975178754</v>
      </c>
      <c r="AE271" s="4">
        <f t="shared" si="185"/>
        <v>14.17565450428571</v>
      </c>
      <c r="AF271" s="4">
        <f t="shared" si="185"/>
        <v>15.242325513377388</v>
      </c>
      <c r="AG271" s="4">
        <f t="shared" si="185"/>
        <v>16.389230476589685</v>
      </c>
      <c r="AH271" s="4">
        <f t="shared" si="185"/>
        <v>17.622399906180476</v>
      </c>
      <c r="AI271" s="4">
        <f t="shared" si="193"/>
        <v>1297791.9287573502</v>
      </c>
      <c r="AJ271" s="4">
        <f t="shared" si="200"/>
        <v>1297989.1232413431</v>
      </c>
      <c r="AK271" s="27"/>
      <c r="AL271">
        <f t="shared" si="186"/>
        <v>260</v>
      </c>
      <c r="AM271" s="4"/>
      <c r="AN271" s="4"/>
      <c r="AO271" s="4">
        <f t="shared" si="194"/>
        <v>0.28337746452130286</v>
      </c>
      <c r="AP271" s="4">
        <f t="shared" si="194"/>
        <v>0</v>
      </c>
      <c r="AQ271" s="4">
        <f t="shared" si="194"/>
        <v>0</v>
      </c>
      <c r="AR271" s="4">
        <f t="shared" si="194"/>
        <v>0</v>
      </c>
      <c r="AS271" s="4">
        <f t="shared" si="194"/>
        <v>0</v>
      </c>
      <c r="AT271" s="4">
        <f t="shared" si="194"/>
        <v>0</v>
      </c>
      <c r="AU271" s="4">
        <f t="shared" si="194"/>
        <v>0</v>
      </c>
      <c r="AV271" s="4">
        <f t="shared" si="194"/>
        <v>0</v>
      </c>
      <c r="AW271" s="4">
        <f t="shared" si="194"/>
        <v>0</v>
      </c>
      <c r="AX271" s="4">
        <f t="shared" si="194"/>
        <v>0</v>
      </c>
      <c r="AY271" s="4">
        <f t="shared" si="194"/>
        <v>0</v>
      </c>
      <c r="AZ271" s="4">
        <f t="shared" si="194"/>
        <v>0</v>
      </c>
      <c r="BA271" s="4">
        <f t="shared" si="194"/>
        <v>0</v>
      </c>
      <c r="BB271" s="4">
        <f t="shared" si="194"/>
        <v>0</v>
      </c>
      <c r="BC271" s="4">
        <f t="shared" si="194"/>
        <v>0</v>
      </c>
      <c r="BD271" s="4">
        <f t="shared" si="194"/>
        <v>0</v>
      </c>
      <c r="BE271" s="4">
        <f t="shared" si="187"/>
        <v>0</v>
      </c>
      <c r="BF271" s="4">
        <f t="shared" si="187"/>
        <v>0</v>
      </c>
      <c r="BG271" s="4">
        <f t="shared" si="187"/>
        <v>0</v>
      </c>
      <c r="BH271" s="4">
        <f t="shared" si="187"/>
        <v>0</v>
      </c>
      <c r="BI271" s="4">
        <f t="shared" si="187"/>
        <v>0</v>
      </c>
      <c r="BJ271" s="4">
        <f t="shared" si="204"/>
        <v>0.28337746452130286</v>
      </c>
      <c r="BK271" s="4">
        <f t="shared" si="201"/>
        <v>82850.089204768083</v>
      </c>
      <c r="BL271" s="4">
        <f t="shared" si="164"/>
        <v>1.0000300809513409</v>
      </c>
      <c r="BM271" s="4">
        <f t="shared" si="195"/>
        <v>1380839.2124461113</v>
      </c>
      <c r="BN271" s="18">
        <f t="shared" si="165"/>
        <v>1.0000279752934851</v>
      </c>
      <c r="BO271" s="4">
        <f t="shared" si="196"/>
        <v>5.9999809143601794</v>
      </c>
      <c r="BP271" s="27"/>
      <c r="BQ271" s="4">
        <f>I271+AJ271+BK271+SUM(J$11:J271)</f>
        <v>4999999.9999999981</v>
      </c>
      <c r="BR271" s="27"/>
      <c r="BS271">
        <f t="shared" si="188"/>
        <v>260</v>
      </c>
      <c r="BT271" s="11">
        <f t="shared" si="189"/>
        <v>0.46355829131149645</v>
      </c>
      <c r="BU271" s="9">
        <f t="shared" si="184"/>
        <v>0.30541769633306021</v>
      </c>
      <c r="BV271" s="9">
        <f t="shared" si="184"/>
        <v>0.3087006371367465</v>
      </c>
      <c r="BW271" s="9">
        <f t="shared" si="184"/>
        <v>0.33193479014100669</v>
      </c>
      <c r="BX271" s="9">
        <f t="shared" si="184"/>
        <v>0.35691744535417552</v>
      </c>
      <c r="BY271" s="9">
        <f t="shared" si="184"/>
        <v>0.3837801560840079</v>
      </c>
      <c r="BZ271" s="9">
        <f t="shared" si="184"/>
        <v>0.41266436849860988</v>
      </c>
      <c r="CA271" s="9">
        <f t="shared" si="184"/>
        <v>0.44372216480646098</v>
      </c>
      <c r="CB271" s="9">
        <f t="shared" si="184"/>
        <v>0.4771170621464077</v>
      </c>
      <c r="CC271" s="9">
        <f t="shared" si="184"/>
        <v>0.51302487134500652</v>
      </c>
      <c r="CD271" s="9">
        <f t="shared" si="183"/>
        <v>0.55163462000589503</v>
      </c>
      <c r="CE271" s="9">
        <f t="shared" si="183"/>
        <v>0</v>
      </c>
      <c r="CF271" s="9">
        <f t="shared" si="183"/>
        <v>0</v>
      </c>
      <c r="CG271" s="9">
        <f t="shared" si="178"/>
        <v>0</v>
      </c>
      <c r="CH271" s="9">
        <f t="shared" si="178"/>
        <v>0</v>
      </c>
      <c r="CI271" s="9">
        <f t="shared" si="178"/>
        <v>0</v>
      </c>
      <c r="CJ271" s="9">
        <f t="shared" si="178"/>
        <v>0</v>
      </c>
      <c r="CK271" s="9">
        <f t="shared" si="178"/>
        <v>0</v>
      </c>
      <c r="CL271" s="9">
        <f t="shared" si="178"/>
        <v>0</v>
      </c>
      <c r="CM271" s="9">
        <f t="shared" si="178"/>
        <v>0</v>
      </c>
      <c r="CN271" s="9">
        <f t="shared" si="177"/>
        <v>0</v>
      </c>
      <c r="CO271" s="9">
        <f t="shared" si="177"/>
        <v>0</v>
      </c>
      <c r="CP271" s="9">
        <f t="shared" si="177"/>
        <v>0</v>
      </c>
      <c r="CQ271" s="9">
        <f t="shared" ref="CQ271:CQ334" si="207">SUM(BU271:CP271)</f>
        <v>4.0849138118513775</v>
      </c>
      <c r="CR271" s="27"/>
    </row>
    <row r="272" spans="2:96" x14ac:dyDescent="0.2">
      <c r="B272" s="1">
        <f t="shared" si="202"/>
        <v>44121</v>
      </c>
      <c r="C272" s="8">
        <f t="shared" si="197"/>
        <v>37.285714285714285</v>
      </c>
      <c r="D272">
        <f t="shared" si="205"/>
        <v>261</v>
      </c>
      <c r="E272" s="14">
        <f t="shared" si="203"/>
        <v>0.15</v>
      </c>
      <c r="F272" s="3">
        <f t="shared" si="198"/>
        <v>2.8576511180631639</v>
      </c>
      <c r="G272" s="3">
        <f t="shared" si="190"/>
        <v>1.4189999999999996</v>
      </c>
      <c r="H272" s="27"/>
      <c r="I272" s="4">
        <f t="shared" si="199"/>
        <v>1121634.3156156496</v>
      </c>
      <c r="J272" s="4"/>
      <c r="K272" s="4">
        <f t="shared" si="191"/>
        <v>1380843.2973599222</v>
      </c>
      <c r="L272" s="4">
        <f t="shared" si="172"/>
        <v>1.0000260170244217</v>
      </c>
      <c r="N272" s="4">
        <f t="shared" si="206"/>
        <v>4.0849138118513775</v>
      </c>
      <c r="O272" s="4">
        <f t="shared" si="192"/>
        <v>4.1288246438340508</v>
      </c>
      <c r="P272" s="4">
        <f t="shared" si="192"/>
        <v>4.4395802775004114</v>
      </c>
      <c r="Q272" s="4">
        <f t="shared" si="192"/>
        <v>4.7737224043158077</v>
      </c>
      <c r="R272" s="4">
        <f t="shared" si="192"/>
        <v>5.1330106273422018</v>
      </c>
      <c r="S272" s="4">
        <f t="shared" si="192"/>
        <v>5.5193368813548673</v>
      </c>
      <c r="T272" s="4">
        <f t="shared" si="192"/>
        <v>5.9347353753663823</v>
      </c>
      <c r="U272" s="4">
        <f t="shared" si="192"/>
        <v>6.3813932806750842</v>
      </c>
      <c r="V272" s="4">
        <f t="shared" si="192"/>
        <v>6.8616622201068598</v>
      </c>
      <c r="W272" s="4">
        <f t="shared" si="192"/>
        <v>7.3780706182396107</v>
      </c>
      <c r="X272" s="4">
        <f t="shared" si="192"/>
        <v>7.933336976819227</v>
      </c>
      <c r="Y272" s="4">
        <f t="shared" si="192"/>
        <v>8.5303841443156045</v>
      </c>
      <c r="Z272" s="4">
        <f t="shared" si="192"/>
        <v>9.1723546536490979</v>
      </c>
      <c r="AA272" s="4">
        <f t="shared" si="192"/>
        <v>9.862627207565323</v>
      </c>
      <c r="AB272" s="4">
        <f t="shared" si="192"/>
        <v>10.604834396974264</v>
      </c>
      <c r="AC272" s="4">
        <f t="shared" si="192"/>
        <v>11.402881743824858</v>
      </c>
      <c r="AD272" s="4">
        <f t="shared" si="192"/>
        <v>12.260968166785938</v>
      </c>
      <c r="AE272" s="4">
        <f t="shared" si="185"/>
        <v>13.183607975178754</v>
      </c>
      <c r="AF272" s="4">
        <f t="shared" si="185"/>
        <v>14.17565450428571</v>
      </c>
      <c r="AG272" s="4">
        <f t="shared" si="185"/>
        <v>15.242325513377388</v>
      </c>
      <c r="AH272" s="4">
        <f t="shared" si="185"/>
        <v>16.389230476589685</v>
      </c>
      <c r="AI272" s="4">
        <f t="shared" si="193"/>
        <v>1297809.5511572564</v>
      </c>
      <c r="AJ272" s="4">
        <f t="shared" si="200"/>
        <v>1297992.9446131564</v>
      </c>
      <c r="AK272" s="27"/>
      <c r="AL272">
        <f t="shared" si="186"/>
        <v>261</v>
      </c>
      <c r="AM272" s="4"/>
      <c r="AN272" s="4"/>
      <c r="AO272" s="4">
        <f t="shared" si="194"/>
        <v>0.26354199854259897</v>
      </c>
      <c r="AP272" s="4">
        <f t="shared" si="194"/>
        <v>0</v>
      </c>
      <c r="AQ272" s="4">
        <f t="shared" si="194"/>
        <v>0</v>
      </c>
      <c r="AR272" s="4">
        <f t="shared" si="194"/>
        <v>0</v>
      </c>
      <c r="AS272" s="4">
        <f t="shared" si="194"/>
        <v>0</v>
      </c>
      <c r="AT272" s="4">
        <f t="shared" si="194"/>
        <v>0</v>
      </c>
      <c r="AU272" s="4">
        <f t="shared" si="194"/>
        <v>0</v>
      </c>
      <c r="AV272" s="4">
        <f t="shared" si="194"/>
        <v>0</v>
      </c>
      <c r="AW272" s="4">
        <f t="shared" si="194"/>
        <v>0</v>
      </c>
      <c r="AX272" s="4">
        <f t="shared" si="194"/>
        <v>0</v>
      </c>
      <c r="AY272" s="4">
        <f t="shared" si="194"/>
        <v>0</v>
      </c>
      <c r="AZ272" s="4">
        <f t="shared" si="194"/>
        <v>0</v>
      </c>
      <c r="BA272" s="4">
        <f t="shared" si="194"/>
        <v>0</v>
      </c>
      <c r="BB272" s="4">
        <f t="shared" si="194"/>
        <v>0</v>
      </c>
      <c r="BC272" s="4">
        <f t="shared" si="194"/>
        <v>0</v>
      </c>
      <c r="BD272" s="4">
        <f t="shared" si="194"/>
        <v>0</v>
      </c>
      <c r="BE272" s="4">
        <f t="shared" si="187"/>
        <v>0</v>
      </c>
      <c r="BF272" s="4">
        <f t="shared" si="187"/>
        <v>0</v>
      </c>
      <c r="BG272" s="4">
        <f t="shared" si="187"/>
        <v>0</v>
      </c>
      <c r="BH272" s="4">
        <f t="shared" si="187"/>
        <v>0</v>
      </c>
      <c r="BI272" s="4">
        <f t="shared" si="187"/>
        <v>0</v>
      </c>
      <c r="BJ272" s="4">
        <f t="shared" si="204"/>
        <v>0.26354199854259897</v>
      </c>
      <c r="BK272" s="4">
        <f t="shared" si="201"/>
        <v>82850.352746766628</v>
      </c>
      <c r="BL272" s="4">
        <f t="shared" si="164"/>
        <v>1.0000279752934849</v>
      </c>
      <c r="BM272" s="4">
        <f t="shared" si="195"/>
        <v>1380843.2973599229</v>
      </c>
      <c r="BN272" s="18">
        <f t="shared" si="165"/>
        <v>1.0000260170244215</v>
      </c>
      <c r="BO272" s="4">
        <f t="shared" si="196"/>
        <v>5.9999822503517075</v>
      </c>
      <c r="BP272" s="27"/>
      <c r="BQ272" s="4">
        <f>I272+AJ272+BK272+SUM(J$11:J272)</f>
        <v>4999999.9999999981</v>
      </c>
      <c r="BR272" s="27"/>
      <c r="BS272">
        <f t="shared" si="188"/>
        <v>261</v>
      </c>
      <c r="BT272" s="11">
        <f t="shared" si="189"/>
        <v>0.46355665356059222</v>
      </c>
      <c r="BU272" s="9">
        <f t="shared" si="184"/>
        <v>0.28403834650579007</v>
      </c>
      <c r="BV272" s="9">
        <f t="shared" si="184"/>
        <v>0.28709162025513246</v>
      </c>
      <c r="BW272" s="9">
        <f t="shared" si="184"/>
        <v>0.30869954649775444</v>
      </c>
      <c r="BX272" s="9">
        <f t="shared" si="184"/>
        <v>0.33193361741577904</v>
      </c>
      <c r="BY272" s="9">
        <f t="shared" si="184"/>
        <v>0.35691618436525607</v>
      </c>
      <c r="BZ272" s="9">
        <f t="shared" si="184"/>
        <v>0.38377880018916266</v>
      </c>
      <c r="CA272" s="9">
        <f t="shared" si="184"/>
        <v>0.41266291055587578</v>
      </c>
      <c r="CB272" s="9">
        <f t="shared" si="184"/>
        <v>0.44372059713656864</v>
      </c>
      <c r="CC272" s="9">
        <f t="shared" si="184"/>
        <v>0.47711537649238189</v>
      </c>
      <c r="CD272" s="9">
        <f t="shared" si="183"/>
        <v>0.51302305882873256</v>
      </c>
      <c r="CE272" s="9">
        <f t="shared" si="183"/>
        <v>0</v>
      </c>
      <c r="CF272" s="9">
        <f t="shared" si="183"/>
        <v>0</v>
      </c>
      <c r="CG272" s="9">
        <f t="shared" si="178"/>
        <v>0</v>
      </c>
      <c r="CH272" s="9">
        <f t="shared" si="178"/>
        <v>0</v>
      </c>
      <c r="CI272" s="9">
        <f t="shared" si="178"/>
        <v>0</v>
      </c>
      <c r="CJ272" s="9">
        <f t="shared" si="178"/>
        <v>0</v>
      </c>
      <c r="CK272" s="9">
        <f t="shared" si="178"/>
        <v>0</v>
      </c>
      <c r="CL272" s="9">
        <f t="shared" si="178"/>
        <v>0</v>
      </c>
      <c r="CM272" s="9">
        <f t="shared" si="178"/>
        <v>0</v>
      </c>
      <c r="CN272" s="9">
        <f t="shared" si="177"/>
        <v>0</v>
      </c>
      <c r="CO272" s="9">
        <f t="shared" si="177"/>
        <v>0</v>
      </c>
      <c r="CP272" s="9">
        <f t="shared" si="177"/>
        <v>0</v>
      </c>
      <c r="CQ272" s="9">
        <f t="shared" si="207"/>
        <v>3.7989800582424333</v>
      </c>
      <c r="CR272" s="27"/>
    </row>
    <row r="273" spans="2:96" x14ac:dyDescent="0.2">
      <c r="B273" s="1">
        <f t="shared" si="202"/>
        <v>44122</v>
      </c>
      <c r="C273" s="8">
        <f t="shared" si="197"/>
        <v>37.428571428571431</v>
      </c>
      <c r="D273">
        <f t="shared" si="205"/>
        <v>262</v>
      </c>
      <c r="E273" s="14">
        <f t="shared" si="203"/>
        <v>0.15</v>
      </c>
      <c r="F273" s="3">
        <f t="shared" si="198"/>
        <v>2.8576511180631639</v>
      </c>
      <c r="G273" s="3">
        <f t="shared" si="190"/>
        <v>1.4189999999999996</v>
      </c>
      <c r="H273" s="27"/>
      <c r="I273" s="4">
        <f t="shared" si="199"/>
        <v>1121630.5166355914</v>
      </c>
      <c r="J273" s="4"/>
      <c r="K273" s="4">
        <f t="shared" si="191"/>
        <v>1380847.0963399804</v>
      </c>
      <c r="L273" s="4">
        <f t="shared" si="172"/>
        <v>1.0000241958283413</v>
      </c>
      <c r="N273" s="4">
        <f t="shared" si="206"/>
        <v>3.7989800582424333</v>
      </c>
      <c r="O273" s="4">
        <f t="shared" si="192"/>
        <v>3.8398189831402947</v>
      </c>
      <c r="P273" s="4">
        <f t="shared" si="192"/>
        <v>4.1288246438340508</v>
      </c>
      <c r="Q273" s="4">
        <f t="shared" si="192"/>
        <v>4.4395802775004114</v>
      </c>
      <c r="R273" s="4">
        <f t="shared" si="192"/>
        <v>4.7737224043158077</v>
      </c>
      <c r="S273" s="4">
        <f t="shared" si="192"/>
        <v>5.1330106273422018</v>
      </c>
      <c r="T273" s="4">
        <f t="shared" si="192"/>
        <v>5.5193368813548673</v>
      </c>
      <c r="U273" s="4">
        <f t="shared" si="192"/>
        <v>5.9347353753663823</v>
      </c>
      <c r="V273" s="4">
        <f t="shared" si="192"/>
        <v>6.3813932806750842</v>
      </c>
      <c r="W273" s="4">
        <f t="shared" si="192"/>
        <v>6.8616622201068598</v>
      </c>
      <c r="X273" s="4">
        <f t="shared" si="192"/>
        <v>7.3780706182396107</v>
      </c>
      <c r="Y273" s="4">
        <f t="shared" si="192"/>
        <v>7.933336976819227</v>
      </c>
      <c r="Z273" s="4">
        <f t="shared" si="192"/>
        <v>8.5303841443156045</v>
      </c>
      <c r="AA273" s="4">
        <f t="shared" si="192"/>
        <v>9.1723546536490979</v>
      </c>
      <c r="AB273" s="4">
        <f t="shared" si="192"/>
        <v>9.862627207565323</v>
      </c>
      <c r="AC273" s="4">
        <f t="shared" si="192"/>
        <v>10.604834396974264</v>
      </c>
      <c r="AD273" s="4">
        <f t="shared" si="192"/>
        <v>11.402881743824858</v>
      </c>
      <c r="AE273" s="4">
        <f t="shared" si="185"/>
        <v>12.260968166785938</v>
      </c>
      <c r="AF273" s="4">
        <f t="shared" si="185"/>
        <v>13.183607975178754</v>
      </c>
      <c r="AG273" s="4">
        <f t="shared" si="185"/>
        <v>14.17565450428571</v>
      </c>
      <c r="AH273" s="4">
        <f t="shared" si="185"/>
        <v>15.242325513377388</v>
      </c>
      <c r="AI273" s="4">
        <f t="shared" si="193"/>
        <v>1297825.940387733</v>
      </c>
      <c r="AJ273" s="4">
        <f t="shared" si="200"/>
        <v>1297996.498498386</v>
      </c>
      <c r="AK273" s="27"/>
      <c r="AL273">
        <f t="shared" si="186"/>
        <v>262</v>
      </c>
      <c r="AM273" s="4"/>
      <c r="AN273" s="4"/>
      <c r="AO273" s="4">
        <f t="shared" si="194"/>
        <v>0.24509482871108265</v>
      </c>
      <c r="AP273" s="4">
        <f t="shared" si="194"/>
        <v>0</v>
      </c>
      <c r="AQ273" s="4">
        <f t="shared" si="194"/>
        <v>0</v>
      </c>
      <c r="AR273" s="4">
        <f t="shared" si="194"/>
        <v>0</v>
      </c>
      <c r="AS273" s="4">
        <f t="shared" si="194"/>
        <v>0</v>
      </c>
      <c r="AT273" s="4">
        <f t="shared" si="194"/>
        <v>0</v>
      </c>
      <c r="AU273" s="4">
        <f t="shared" si="194"/>
        <v>0</v>
      </c>
      <c r="AV273" s="4">
        <f t="shared" si="194"/>
        <v>0</v>
      </c>
      <c r="AW273" s="4">
        <f t="shared" si="194"/>
        <v>0</v>
      </c>
      <c r="AX273" s="4">
        <f t="shared" si="194"/>
        <v>0</v>
      </c>
      <c r="AY273" s="4">
        <f t="shared" si="194"/>
        <v>0</v>
      </c>
      <c r="AZ273" s="4">
        <f t="shared" si="194"/>
        <v>0</v>
      </c>
      <c r="BA273" s="4">
        <f t="shared" si="194"/>
        <v>0</v>
      </c>
      <c r="BB273" s="4">
        <f t="shared" si="194"/>
        <v>0</v>
      </c>
      <c r="BC273" s="4">
        <f t="shared" si="194"/>
        <v>0</v>
      </c>
      <c r="BD273" s="4">
        <f t="shared" si="194"/>
        <v>0</v>
      </c>
      <c r="BE273" s="4">
        <f t="shared" si="187"/>
        <v>0</v>
      </c>
      <c r="BF273" s="4">
        <f t="shared" si="187"/>
        <v>0</v>
      </c>
      <c r="BG273" s="4">
        <f t="shared" si="187"/>
        <v>0</v>
      </c>
      <c r="BH273" s="4">
        <f t="shared" si="187"/>
        <v>0</v>
      </c>
      <c r="BI273" s="4">
        <f t="shared" si="187"/>
        <v>0</v>
      </c>
      <c r="BJ273" s="4">
        <f t="shared" si="204"/>
        <v>0.24509482871108265</v>
      </c>
      <c r="BK273" s="4">
        <f t="shared" si="201"/>
        <v>82850.597841595343</v>
      </c>
      <c r="BL273" s="4">
        <f t="shared" si="164"/>
        <v>1.000026017024422</v>
      </c>
      <c r="BM273" s="4">
        <f t="shared" si="195"/>
        <v>1380847.0963399813</v>
      </c>
      <c r="BN273" s="18">
        <f t="shared" si="165"/>
        <v>1.0000241958283416</v>
      </c>
      <c r="BO273" s="4">
        <f t="shared" si="196"/>
        <v>5.9999834928281235</v>
      </c>
      <c r="BP273" s="27"/>
      <c r="BQ273" s="4">
        <f>I273+AJ273+BK273+SUM(J$11:J273)</f>
        <v>4999999.9999999981</v>
      </c>
      <c r="BR273" s="27"/>
      <c r="BS273">
        <f t="shared" si="188"/>
        <v>262</v>
      </c>
      <c r="BT273" s="11">
        <f t="shared" si="189"/>
        <v>0.46355513044785768</v>
      </c>
      <c r="BU273" s="9">
        <f t="shared" si="184"/>
        <v>0.26415550447010716</v>
      </c>
      <c r="BV273" s="9">
        <f t="shared" si="184"/>
        <v>0.2669951684438639</v>
      </c>
      <c r="BW273" s="9">
        <f t="shared" si="184"/>
        <v>0.28709067695532342</v>
      </c>
      <c r="BX273" s="9">
        <f t="shared" si="184"/>
        <v>0.30869853220056592</v>
      </c>
      <c r="BY273" s="9">
        <f t="shared" si="184"/>
        <v>0.33193252677817126</v>
      </c>
      <c r="BZ273" s="9">
        <f t="shared" si="184"/>
        <v>0.35691501164217815</v>
      </c>
      <c r="CA273" s="9">
        <f t="shared" si="184"/>
        <v>0.38377753920331914</v>
      </c>
      <c r="CB273" s="9">
        <f t="shared" si="184"/>
        <v>0.41266155466522186</v>
      </c>
      <c r="CC273" s="9">
        <f t="shared" si="184"/>
        <v>0.44371913919936312</v>
      </c>
      <c r="CD273" s="9">
        <f t="shared" si="183"/>
        <v>0.47711380882961574</v>
      </c>
      <c r="CE273" s="9">
        <f t="shared" si="183"/>
        <v>0</v>
      </c>
      <c r="CF273" s="9">
        <f t="shared" si="183"/>
        <v>0</v>
      </c>
      <c r="CG273" s="9">
        <f t="shared" si="178"/>
        <v>0</v>
      </c>
      <c r="CH273" s="9">
        <f t="shared" si="178"/>
        <v>0</v>
      </c>
      <c r="CI273" s="9">
        <f t="shared" si="178"/>
        <v>0</v>
      </c>
      <c r="CJ273" s="9">
        <f t="shared" si="178"/>
        <v>0</v>
      </c>
      <c r="CK273" s="9">
        <f t="shared" si="178"/>
        <v>0</v>
      </c>
      <c r="CL273" s="9">
        <f t="shared" si="178"/>
        <v>0</v>
      </c>
      <c r="CM273" s="9">
        <f t="shared" si="178"/>
        <v>0</v>
      </c>
      <c r="CN273" s="9">
        <f t="shared" si="177"/>
        <v>0</v>
      </c>
      <c r="CO273" s="9">
        <f t="shared" si="177"/>
        <v>0</v>
      </c>
      <c r="CP273" s="9">
        <f t="shared" si="177"/>
        <v>0</v>
      </c>
      <c r="CQ273" s="9">
        <f t="shared" si="207"/>
        <v>3.5330594623877296</v>
      </c>
      <c r="CR273" s="27"/>
    </row>
    <row r="274" spans="2:96" x14ac:dyDescent="0.2">
      <c r="B274" s="1">
        <f t="shared" si="202"/>
        <v>44123</v>
      </c>
      <c r="C274" s="8">
        <f t="shared" si="197"/>
        <v>37.571428571428569</v>
      </c>
      <c r="D274">
        <f t="shared" si="205"/>
        <v>263</v>
      </c>
      <c r="E274" s="14">
        <f t="shared" si="203"/>
        <v>0.15</v>
      </c>
      <c r="F274" s="3">
        <f t="shared" si="198"/>
        <v>2.8576511180631639</v>
      </c>
      <c r="G274" s="3">
        <f t="shared" si="190"/>
        <v>1.4189999999999996</v>
      </c>
      <c r="H274" s="27"/>
      <c r="I274" s="4">
        <f t="shared" si="199"/>
        <v>1121626.983576129</v>
      </c>
      <c r="J274" s="4"/>
      <c r="K274" s="4">
        <f t="shared" si="191"/>
        <v>1380850.6293994428</v>
      </c>
      <c r="L274" s="4">
        <f t="shared" si="172"/>
        <v>1.0000225021113214</v>
      </c>
      <c r="N274" s="4">
        <f t="shared" si="206"/>
        <v>3.5330594623877296</v>
      </c>
      <c r="O274" s="4">
        <f t="shared" si="192"/>
        <v>3.5710412547478874</v>
      </c>
      <c r="P274" s="4">
        <f t="shared" si="192"/>
        <v>3.8398189831402947</v>
      </c>
      <c r="Q274" s="4">
        <f t="shared" si="192"/>
        <v>4.1288246438340508</v>
      </c>
      <c r="R274" s="4">
        <f t="shared" si="192"/>
        <v>4.4395802775004114</v>
      </c>
      <c r="S274" s="4">
        <f t="shared" si="192"/>
        <v>4.7737224043158077</v>
      </c>
      <c r="T274" s="4">
        <f t="shared" si="192"/>
        <v>5.1330106273422018</v>
      </c>
      <c r="U274" s="4">
        <f t="shared" si="192"/>
        <v>5.5193368813548673</v>
      </c>
      <c r="V274" s="4">
        <f t="shared" si="192"/>
        <v>5.9347353753663823</v>
      </c>
      <c r="W274" s="4">
        <f t="shared" si="192"/>
        <v>6.3813932806750842</v>
      </c>
      <c r="X274" s="4">
        <f t="shared" si="192"/>
        <v>6.8616622201068598</v>
      </c>
      <c r="Y274" s="4">
        <f t="shared" si="192"/>
        <v>7.3780706182396107</v>
      </c>
      <c r="Z274" s="4">
        <f t="shared" si="192"/>
        <v>7.933336976819227</v>
      </c>
      <c r="AA274" s="4">
        <f t="shared" si="192"/>
        <v>8.5303841443156045</v>
      </c>
      <c r="AB274" s="4">
        <f t="shared" si="192"/>
        <v>9.1723546536490979</v>
      </c>
      <c r="AC274" s="4">
        <f t="shared" si="192"/>
        <v>9.862627207565323</v>
      </c>
      <c r="AD274" s="4">
        <f t="shared" si="192"/>
        <v>10.604834396974264</v>
      </c>
      <c r="AE274" s="4">
        <f t="shared" si="185"/>
        <v>11.402881743824858</v>
      </c>
      <c r="AF274" s="4">
        <f t="shared" si="185"/>
        <v>12.260968166785938</v>
      </c>
      <c r="AG274" s="4">
        <f t="shared" si="185"/>
        <v>13.183607975178754</v>
      </c>
      <c r="AH274" s="4">
        <f t="shared" si="185"/>
        <v>14.17565450428571</v>
      </c>
      <c r="AI274" s="4">
        <f t="shared" si="193"/>
        <v>1297841.1827132464</v>
      </c>
      <c r="AJ274" s="4">
        <f t="shared" si="200"/>
        <v>1297999.8036190448</v>
      </c>
      <c r="AK274" s="27"/>
      <c r="AL274">
        <f t="shared" si="186"/>
        <v>263</v>
      </c>
      <c r="AM274" s="4"/>
      <c r="AN274" s="4"/>
      <c r="AO274" s="4">
        <f t="shared" si="194"/>
        <v>0.22793880349454598</v>
      </c>
      <c r="AP274" s="4">
        <f t="shared" si="194"/>
        <v>0</v>
      </c>
      <c r="AQ274" s="4">
        <f t="shared" si="194"/>
        <v>0</v>
      </c>
      <c r="AR274" s="4">
        <f t="shared" si="194"/>
        <v>0</v>
      </c>
      <c r="AS274" s="4">
        <f t="shared" si="194"/>
        <v>0</v>
      </c>
      <c r="AT274" s="4">
        <f t="shared" si="194"/>
        <v>0</v>
      </c>
      <c r="AU274" s="4">
        <f t="shared" si="194"/>
        <v>0</v>
      </c>
      <c r="AV274" s="4">
        <f t="shared" si="194"/>
        <v>0</v>
      </c>
      <c r="AW274" s="4">
        <f t="shared" si="194"/>
        <v>0</v>
      </c>
      <c r="AX274" s="4">
        <f t="shared" si="194"/>
        <v>0</v>
      </c>
      <c r="AY274" s="4">
        <f t="shared" si="194"/>
        <v>0</v>
      </c>
      <c r="AZ274" s="4">
        <f t="shared" si="194"/>
        <v>0</v>
      </c>
      <c r="BA274" s="4">
        <f t="shared" si="194"/>
        <v>0</v>
      </c>
      <c r="BB274" s="4">
        <f t="shared" si="194"/>
        <v>0</v>
      </c>
      <c r="BC274" s="4">
        <f t="shared" si="194"/>
        <v>0</v>
      </c>
      <c r="BD274" s="4">
        <f t="shared" si="194"/>
        <v>0</v>
      </c>
      <c r="BE274" s="4">
        <f t="shared" si="187"/>
        <v>0</v>
      </c>
      <c r="BF274" s="4">
        <f t="shared" si="187"/>
        <v>0</v>
      </c>
      <c r="BG274" s="4">
        <f t="shared" si="187"/>
        <v>0</v>
      </c>
      <c r="BH274" s="4">
        <f t="shared" si="187"/>
        <v>0</v>
      </c>
      <c r="BI274" s="4">
        <f t="shared" si="187"/>
        <v>0</v>
      </c>
      <c r="BJ274" s="4">
        <f t="shared" si="204"/>
        <v>0.22793880349454598</v>
      </c>
      <c r="BK274" s="4">
        <f t="shared" si="201"/>
        <v>82850.825780398838</v>
      </c>
      <c r="BL274" s="4">
        <f t="shared" si="164"/>
        <v>1.0000241958283416</v>
      </c>
      <c r="BM274" s="4">
        <f t="shared" si="195"/>
        <v>1380850.6293994437</v>
      </c>
      <c r="BN274" s="18">
        <f t="shared" si="165"/>
        <v>1.0000225021113216</v>
      </c>
      <c r="BO274" s="4">
        <f t="shared" si="196"/>
        <v>5.9999846483346371</v>
      </c>
      <c r="BP274" s="27"/>
      <c r="BQ274" s="4">
        <f>I274+AJ274+BK274+SUM(J$11:J274)</f>
        <v>4999999.9999999981</v>
      </c>
      <c r="BR274" s="27"/>
      <c r="BS274">
        <f t="shared" si="188"/>
        <v>263</v>
      </c>
      <c r="BT274" s="11">
        <f t="shared" si="189"/>
        <v>0.46355371394954525</v>
      </c>
      <c r="BU274" s="9">
        <f t="shared" si="184"/>
        <v>0.24566442530916235</v>
      </c>
      <c r="BV274" s="9">
        <f t="shared" si="184"/>
        <v>0.24830541544581408</v>
      </c>
      <c r="BW274" s="9">
        <f t="shared" si="184"/>
        <v>0.26699435257929749</v>
      </c>
      <c r="BX274" s="9">
        <f t="shared" si="184"/>
        <v>0.28708979968435239</v>
      </c>
      <c r="BY274" s="9">
        <f t="shared" si="184"/>
        <v>0.30869758890187027</v>
      </c>
      <c r="BZ274" s="9">
        <f t="shared" si="184"/>
        <v>0.3319315124827118</v>
      </c>
      <c r="CA274" s="9">
        <f t="shared" si="184"/>
        <v>0.35691392100704444</v>
      </c>
      <c r="CB274" s="9">
        <f t="shared" si="184"/>
        <v>0.38377636648361241</v>
      </c>
      <c r="CC274" s="9">
        <f t="shared" si="184"/>
        <v>0.41266029368382529</v>
      </c>
      <c r="CD274" s="9">
        <f t="shared" si="183"/>
        <v>0.44371778331444117</v>
      </c>
      <c r="CE274" s="9">
        <f t="shared" si="183"/>
        <v>0</v>
      </c>
      <c r="CF274" s="9">
        <f t="shared" si="183"/>
        <v>0</v>
      </c>
      <c r="CG274" s="9">
        <f t="shared" si="178"/>
        <v>0</v>
      </c>
      <c r="CH274" s="9">
        <f t="shared" si="178"/>
        <v>0</v>
      </c>
      <c r="CI274" s="9">
        <f t="shared" si="178"/>
        <v>0</v>
      </c>
      <c r="CJ274" s="9">
        <f t="shared" si="178"/>
        <v>0</v>
      </c>
      <c r="CK274" s="9">
        <f t="shared" si="178"/>
        <v>0</v>
      </c>
      <c r="CL274" s="9">
        <f t="shared" si="178"/>
        <v>0</v>
      </c>
      <c r="CM274" s="9">
        <f t="shared" si="178"/>
        <v>0</v>
      </c>
      <c r="CN274" s="9">
        <f t="shared" si="177"/>
        <v>0</v>
      </c>
      <c r="CO274" s="9">
        <f t="shared" si="177"/>
        <v>0</v>
      </c>
      <c r="CP274" s="9">
        <f t="shared" si="177"/>
        <v>0</v>
      </c>
      <c r="CQ274" s="9">
        <f t="shared" si="207"/>
        <v>3.2857514588921317</v>
      </c>
      <c r="CR274" s="27"/>
    </row>
    <row r="275" spans="2:96" x14ac:dyDescent="0.2">
      <c r="B275" s="1">
        <f t="shared" si="202"/>
        <v>44124</v>
      </c>
      <c r="C275" s="8">
        <f t="shared" si="197"/>
        <v>37.714285714285715</v>
      </c>
      <c r="D275">
        <f t="shared" si="205"/>
        <v>264</v>
      </c>
      <c r="E275" s="14">
        <f t="shared" si="203"/>
        <v>0.15</v>
      </c>
      <c r="F275" s="3">
        <f t="shared" si="198"/>
        <v>2.8576511180631639</v>
      </c>
      <c r="G275" s="3">
        <f t="shared" si="190"/>
        <v>1.4189999999999996</v>
      </c>
      <c r="H275" s="27"/>
      <c r="I275" s="4">
        <f t="shared" si="199"/>
        <v>1121623.69782467</v>
      </c>
      <c r="J275" s="4"/>
      <c r="K275" s="4">
        <f t="shared" si="191"/>
        <v>1380853.9151509018</v>
      </c>
      <c r="L275" s="4">
        <f t="shared" si="172"/>
        <v>1.0000209269508258</v>
      </c>
      <c r="N275" s="4">
        <f t="shared" si="206"/>
        <v>3.2857514588921317</v>
      </c>
      <c r="O275" s="4">
        <f t="shared" si="192"/>
        <v>3.3210758946444656</v>
      </c>
      <c r="P275" s="4">
        <f t="shared" si="192"/>
        <v>3.5710412547478874</v>
      </c>
      <c r="Q275" s="4">
        <f t="shared" si="192"/>
        <v>3.8398189831402947</v>
      </c>
      <c r="R275" s="4">
        <f t="shared" si="192"/>
        <v>4.1288246438340508</v>
      </c>
      <c r="S275" s="4">
        <f t="shared" si="192"/>
        <v>4.4395802775004114</v>
      </c>
      <c r="T275" s="4">
        <f t="shared" si="192"/>
        <v>4.7737224043158077</v>
      </c>
      <c r="U275" s="4">
        <f t="shared" si="192"/>
        <v>5.1330106273422018</v>
      </c>
      <c r="V275" s="4">
        <f t="shared" si="192"/>
        <v>5.5193368813548673</v>
      </c>
      <c r="W275" s="4">
        <f t="shared" si="192"/>
        <v>5.9347353753663823</v>
      </c>
      <c r="X275" s="4">
        <f t="shared" si="192"/>
        <v>6.3813932806750842</v>
      </c>
      <c r="Y275" s="4">
        <f t="shared" si="192"/>
        <v>6.8616622201068598</v>
      </c>
      <c r="Z275" s="4">
        <f t="shared" si="192"/>
        <v>7.3780706182396107</v>
      </c>
      <c r="AA275" s="4">
        <f t="shared" si="192"/>
        <v>7.933336976819227</v>
      </c>
      <c r="AB275" s="4">
        <f t="shared" si="192"/>
        <v>8.5303841443156045</v>
      </c>
      <c r="AC275" s="4">
        <f t="shared" si="192"/>
        <v>9.1723546536490979</v>
      </c>
      <c r="AD275" s="4">
        <f t="shared" si="192"/>
        <v>9.862627207565323</v>
      </c>
      <c r="AE275" s="4">
        <f t="shared" si="185"/>
        <v>10.604834396974264</v>
      </c>
      <c r="AF275" s="4">
        <f t="shared" si="185"/>
        <v>11.402881743824858</v>
      </c>
      <c r="AG275" s="4">
        <f t="shared" si="185"/>
        <v>12.260968166785938</v>
      </c>
      <c r="AH275" s="4">
        <f t="shared" si="185"/>
        <v>13.183607975178754</v>
      </c>
      <c r="AI275" s="4">
        <f t="shared" si="193"/>
        <v>1297855.3583677507</v>
      </c>
      <c r="AJ275" s="4">
        <f t="shared" si="200"/>
        <v>1298002.877386936</v>
      </c>
      <c r="AK275" s="27"/>
      <c r="AL275">
        <f t="shared" si="186"/>
        <v>264</v>
      </c>
      <c r="AM275" s="4"/>
      <c r="AN275" s="4"/>
      <c r="AO275" s="4">
        <f t="shared" si="194"/>
        <v>0.21198356774326377</v>
      </c>
      <c r="AP275" s="4">
        <f t="shared" si="194"/>
        <v>0</v>
      </c>
      <c r="AQ275" s="4">
        <f t="shared" si="194"/>
        <v>0</v>
      </c>
      <c r="AR275" s="4">
        <f t="shared" si="194"/>
        <v>0</v>
      </c>
      <c r="AS275" s="4">
        <f t="shared" si="194"/>
        <v>0</v>
      </c>
      <c r="AT275" s="4">
        <f t="shared" si="194"/>
        <v>0</v>
      </c>
      <c r="AU275" s="4">
        <f t="shared" si="194"/>
        <v>0</v>
      </c>
      <c r="AV275" s="4">
        <f t="shared" si="194"/>
        <v>0</v>
      </c>
      <c r="AW275" s="4">
        <f t="shared" si="194"/>
        <v>0</v>
      </c>
      <c r="AX275" s="4">
        <f t="shared" si="194"/>
        <v>0</v>
      </c>
      <c r="AY275" s="4">
        <f t="shared" si="194"/>
        <v>0</v>
      </c>
      <c r="AZ275" s="4">
        <f t="shared" si="194"/>
        <v>0</v>
      </c>
      <c r="BA275" s="4">
        <f t="shared" si="194"/>
        <v>0</v>
      </c>
      <c r="BB275" s="4">
        <f t="shared" si="194"/>
        <v>0</v>
      </c>
      <c r="BC275" s="4">
        <f t="shared" si="194"/>
        <v>0</v>
      </c>
      <c r="BD275" s="4">
        <f t="shared" si="194"/>
        <v>0</v>
      </c>
      <c r="BE275" s="4">
        <f t="shared" si="187"/>
        <v>0</v>
      </c>
      <c r="BF275" s="4">
        <f t="shared" si="187"/>
        <v>0</v>
      </c>
      <c r="BG275" s="4">
        <f t="shared" si="187"/>
        <v>0</v>
      </c>
      <c r="BH275" s="4">
        <f t="shared" si="187"/>
        <v>0</v>
      </c>
      <c r="BI275" s="4">
        <f t="shared" si="187"/>
        <v>0</v>
      </c>
      <c r="BJ275" s="4">
        <f t="shared" si="204"/>
        <v>0.21198356774326377</v>
      </c>
      <c r="BK275" s="4">
        <f t="shared" si="201"/>
        <v>82851.037763966582</v>
      </c>
      <c r="BL275" s="4">
        <f t="shared" si="164"/>
        <v>1.0000225021113218</v>
      </c>
      <c r="BM275" s="4">
        <f t="shared" si="195"/>
        <v>1380853.9151509025</v>
      </c>
      <c r="BN275" s="18">
        <f t="shared" si="165"/>
        <v>1.0000209269508258</v>
      </c>
      <c r="BO275" s="4">
        <f t="shared" si="196"/>
        <v>5.9999857229584244</v>
      </c>
      <c r="BP275" s="27"/>
      <c r="BQ275" s="4">
        <f>I275+AJ275+BK275+SUM(J$11:J275)</f>
        <v>4999999.9999999981</v>
      </c>
      <c r="BR275" s="27"/>
      <c r="BS275">
        <f t="shared" si="188"/>
        <v>264</v>
      </c>
      <c r="BT275" s="11">
        <f t="shared" si="189"/>
        <v>0.46355239660342196</v>
      </c>
      <c r="BU275" s="9">
        <f t="shared" si="184"/>
        <v>0.22846769451189564</v>
      </c>
      <c r="BV275" s="9">
        <f t="shared" si="184"/>
        <v>0.23092390353964434</v>
      </c>
      <c r="BW275" s="9">
        <f t="shared" si="184"/>
        <v>0.24830470980121114</v>
      </c>
      <c r="BX275" s="9">
        <f t="shared" si="184"/>
        <v>0.26699359382369975</v>
      </c>
      <c r="BY275" s="9">
        <f t="shared" si="184"/>
        <v>0.2870889838206816</v>
      </c>
      <c r="BZ275" s="9">
        <f t="shared" si="184"/>
        <v>0.30869671163229012</v>
      </c>
      <c r="CA275" s="9">
        <f t="shared" si="184"/>
        <v>0.33193056918600633</v>
      </c>
      <c r="CB275" s="9">
        <f t="shared" si="184"/>
        <v>0.35691290671429682</v>
      </c>
      <c r="CC275" s="9">
        <f t="shared" si="184"/>
        <v>0.38377527585205584</v>
      </c>
      <c r="CD275" s="9">
        <f t="shared" si="183"/>
        <v>0.41265912096872931</v>
      </c>
      <c r="CE275" s="9">
        <f t="shared" si="183"/>
        <v>0</v>
      </c>
      <c r="CF275" s="9">
        <f t="shared" si="183"/>
        <v>0</v>
      </c>
      <c r="CG275" s="9">
        <f t="shared" si="178"/>
        <v>0</v>
      </c>
      <c r="CH275" s="9">
        <f t="shared" si="178"/>
        <v>0</v>
      </c>
      <c r="CI275" s="9">
        <f t="shared" si="178"/>
        <v>0</v>
      </c>
      <c r="CJ275" s="9">
        <f t="shared" si="178"/>
        <v>0</v>
      </c>
      <c r="CK275" s="9">
        <f t="shared" si="178"/>
        <v>0</v>
      </c>
      <c r="CL275" s="9">
        <f t="shared" si="178"/>
        <v>0</v>
      </c>
      <c r="CM275" s="9">
        <f t="shared" si="178"/>
        <v>0</v>
      </c>
      <c r="CN275" s="9">
        <f t="shared" si="177"/>
        <v>0</v>
      </c>
      <c r="CO275" s="9">
        <f t="shared" si="177"/>
        <v>0</v>
      </c>
      <c r="CP275" s="9">
        <f t="shared" si="177"/>
        <v>0</v>
      </c>
      <c r="CQ275" s="9">
        <f t="shared" si="207"/>
        <v>3.0557534698505107</v>
      </c>
      <c r="CR275" s="27"/>
    </row>
    <row r="276" spans="2:96" x14ac:dyDescent="0.2">
      <c r="B276" s="1">
        <f t="shared" si="202"/>
        <v>44125</v>
      </c>
      <c r="C276" s="8">
        <f t="shared" si="197"/>
        <v>37.857142857142854</v>
      </c>
      <c r="D276">
        <f t="shared" si="205"/>
        <v>265</v>
      </c>
      <c r="E276" s="14">
        <f t="shared" si="203"/>
        <v>0.15</v>
      </c>
      <c r="F276" s="3">
        <f t="shared" si="198"/>
        <v>2.8576511180631639</v>
      </c>
      <c r="G276" s="3">
        <f t="shared" si="190"/>
        <v>1.4189999999999996</v>
      </c>
      <c r="H276" s="27"/>
      <c r="I276" s="4">
        <f t="shared" si="199"/>
        <v>1121620.6420712001</v>
      </c>
      <c r="J276" s="4"/>
      <c r="K276" s="4">
        <f t="shared" si="191"/>
        <v>1380856.9709043717</v>
      </c>
      <c r="L276" s="4">
        <f t="shared" si="172"/>
        <v>1.0000194620487355</v>
      </c>
      <c r="N276" s="4">
        <f t="shared" si="206"/>
        <v>3.0557534698505107</v>
      </c>
      <c r="O276" s="4">
        <f t="shared" si="192"/>
        <v>3.0886063713586038</v>
      </c>
      <c r="P276" s="4">
        <f t="shared" si="192"/>
        <v>3.3210758946444656</v>
      </c>
      <c r="Q276" s="4">
        <f t="shared" si="192"/>
        <v>3.5710412547478874</v>
      </c>
      <c r="R276" s="4">
        <f t="shared" si="192"/>
        <v>3.8398189831402947</v>
      </c>
      <c r="S276" s="4">
        <f t="shared" si="192"/>
        <v>4.1288246438340508</v>
      </c>
      <c r="T276" s="4">
        <f t="shared" si="192"/>
        <v>4.4395802775004114</v>
      </c>
      <c r="U276" s="4">
        <f t="shared" si="192"/>
        <v>4.7737224043158077</v>
      </c>
      <c r="V276" s="4">
        <f t="shared" si="192"/>
        <v>5.1330106273422018</v>
      </c>
      <c r="W276" s="4">
        <f t="shared" si="192"/>
        <v>5.5193368813548673</v>
      </c>
      <c r="X276" s="4">
        <f t="shared" si="192"/>
        <v>5.9347353753663823</v>
      </c>
      <c r="Y276" s="4">
        <f t="shared" si="192"/>
        <v>6.3813932806750842</v>
      </c>
      <c r="Z276" s="4">
        <f t="shared" si="192"/>
        <v>6.8616622201068598</v>
      </c>
      <c r="AA276" s="4">
        <f t="shared" si="192"/>
        <v>7.3780706182396107</v>
      </c>
      <c r="AB276" s="4">
        <f t="shared" si="192"/>
        <v>7.933336976819227</v>
      </c>
      <c r="AC276" s="4">
        <f t="shared" si="192"/>
        <v>8.5303841443156045</v>
      </c>
      <c r="AD276" s="4">
        <f t="shared" si="192"/>
        <v>9.1723546536490979</v>
      </c>
      <c r="AE276" s="4">
        <f t="shared" si="185"/>
        <v>9.862627207565323</v>
      </c>
      <c r="AF276" s="4">
        <f t="shared" si="185"/>
        <v>10.604834396974264</v>
      </c>
      <c r="AG276" s="4">
        <f t="shared" si="185"/>
        <v>11.402881743824858</v>
      </c>
      <c r="AH276" s="4">
        <f t="shared" si="185"/>
        <v>12.260968166785938</v>
      </c>
      <c r="AI276" s="4">
        <f t="shared" si="193"/>
        <v>1297868.5419757259</v>
      </c>
      <c r="AJ276" s="4">
        <f t="shared" si="200"/>
        <v>1298005.7359953183</v>
      </c>
      <c r="AK276" s="27"/>
      <c r="AL276">
        <f t="shared" si="186"/>
        <v>265</v>
      </c>
      <c r="AM276" s="4"/>
      <c r="AN276" s="4"/>
      <c r="AO276" s="4">
        <f t="shared" si="194"/>
        <v>0.19714508753352789</v>
      </c>
      <c r="AP276" s="4">
        <f t="shared" si="194"/>
        <v>0</v>
      </c>
      <c r="AQ276" s="4">
        <f t="shared" si="194"/>
        <v>0</v>
      </c>
      <c r="AR276" s="4">
        <f t="shared" si="194"/>
        <v>0</v>
      </c>
      <c r="AS276" s="4">
        <f t="shared" si="194"/>
        <v>0</v>
      </c>
      <c r="AT276" s="4">
        <f t="shared" si="194"/>
        <v>0</v>
      </c>
      <c r="AU276" s="4">
        <f t="shared" si="194"/>
        <v>0</v>
      </c>
      <c r="AV276" s="4">
        <f t="shared" si="194"/>
        <v>0</v>
      </c>
      <c r="AW276" s="4">
        <f t="shared" si="194"/>
        <v>0</v>
      </c>
      <c r="AX276" s="4">
        <f t="shared" si="194"/>
        <v>0</v>
      </c>
      <c r="AY276" s="4">
        <f t="shared" si="194"/>
        <v>0</v>
      </c>
      <c r="AZ276" s="4">
        <f t="shared" si="194"/>
        <v>0</v>
      </c>
      <c r="BA276" s="4">
        <f t="shared" si="194"/>
        <v>0</v>
      </c>
      <c r="BB276" s="4">
        <f t="shared" si="194"/>
        <v>0</v>
      </c>
      <c r="BC276" s="4">
        <f t="shared" si="194"/>
        <v>0</v>
      </c>
      <c r="BD276" s="4">
        <f t="shared" si="194"/>
        <v>0</v>
      </c>
      <c r="BE276" s="4">
        <f t="shared" si="187"/>
        <v>0</v>
      </c>
      <c r="BF276" s="4">
        <f t="shared" si="187"/>
        <v>0</v>
      </c>
      <c r="BG276" s="4">
        <f t="shared" si="187"/>
        <v>0</v>
      </c>
      <c r="BH276" s="4">
        <f t="shared" si="187"/>
        <v>0</v>
      </c>
      <c r="BI276" s="4">
        <f t="shared" si="187"/>
        <v>0</v>
      </c>
      <c r="BJ276" s="4">
        <f t="shared" si="204"/>
        <v>0.19714508753352789</v>
      </c>
      <c r="BK276" s="4">
        <f t="shared" si="201"/>
        <v>82851.23490905411</v>
      </c>
      <c r="BL276" s="4">
        <f t="shared" ref="BL276:BL339" si="208">BK276/BK269</f>
        <v>1.000020926950826</v>
      </c>
      <c r="BM276" s="4">
        <f t="shared" si="195"/>
        <v>1380856.9709043724</v>
      </c>
      <c r="BN276" s="18">
        <f t="shared" ref="BN276:BN339" si="209">BM276/BM269</f>
        <v>1.0000194620487355</v>
      </c>
      <c r="BO276" s="4">
        <f t="shared" si="196"/>
        <v>5.9999867223606724</v>
      </c>
      <c r="BP276" s="27"/>
      <c r="BQ276" s="4">
        <f>I276+AJ276+BK276+SUM(J$11:J276)</f>
        <v>4999999.9999999981</v>
      </c>
      <c r="BR276" s="27"/>
      <c r="BS276">
        <f t="shared" si="188"/>
        <v>265</v>
      </c>
      <c r="BT276" s="11">
        <f t="shared" si="189"/>
        <v>0.46355117146948438</v>
      </c>
      <c r="BU276" s="9">
        <f t="shared" si="184"/>
        <v>0.2124747151006719</v>
      </c>
      <c r="BV276" s="9">
        <f t="shared" si="184"/>
        <v>0.2147590652477091</v>
      </c>
      <c r="BW276" s="9">
        <f t="shared" si="184"/>
        <v>0.23092329322522617</v>
      </c>
      <c r="BX276" s="9">
        <f t="shared" si="184"/>
        <v>0.24830405355063609</v>
      </c>
      <c r="BY276" s="9">
        <f t="shared" si="184"/>
        <v>0.26699288817981714</v>
      </c>
      <c r="BZ276" s="9">
        <f t="shared" si="184"/>
        <v>0.28708822506620257</v>
      </c>
      <c r="CA276" s="9">
        <f t="shared" si="184"/>
        <v>0.30869589577022016</v>
      </c>
      <c r="CB276" s="9">
        <f t="shared" si="184"/>
        <v>0.33192969191860744</v>
      </c>
      <c r="CC276" s="9">
        <f t="shared" si="184"/>
        <v>0.3569119634204686</v>
      </c>
      <c r="CD276" s="9">
        <f t="shared" si="183"/>
        <v>0.38377426156301692</v>
      </c>
      <c r="CE276" s="9">
        <f t="shared" si="183"/>
        <v>0</v>
      </c>
      <c r="CF276" s="9">
        <f t="shared" si="183"/>
        <v>0</v>
      </c>
      <c r="CG276" s="9">
        <f t="shared" si="178"/>
        <v>0</v>
      </c>
      <c r="CH276" s="9">
        <f t="shared" si="178"/>
        <v>0</v>
      </c>
      <c r="CI276" s="9">
        <f t="shared" si="178"/>
        <v>0</v>
      </c>
      <c r="CJ276" s="9">
        <f t="shared" si="178"/>
        <v>0</v>
      </c>
      <c r="CK276" s="9">
        <f t="shared" si="178"/>
        <v>0</v>
      </c>
      <c r="CL276" s="9">
        <f t="shared" si="178"/>
        <v>0</v>
      </c>
      <c r="CM276" s="9">
        <f t="shared" si="178"/>
        <v>0</v>
      </c>
      <c r="CN276" s="9">
        <f t="shared" si="177"/>
        <v>0</v>
      </c>
      <c r="CO276" s="9">
        <f t="shared" si="177"/>
        <v>0</v>
      </c>
      <c r="CP276" s="9">
        <f t="shared" si="177"/>
        <v>0</v>
      </c>
      <c r="CQ276" s="9">
        <f t="shared" si="207"/>
        <v>2.8418540530425762</v>
      </c>
      <c r="CR276" s="27"/>
    </row>
    <row r="277" spans="2:96" x14ac:dyDescent="0.2">
      <c r="B277" s="1">
        <f t="shared" si="202"/>
        <v>44126</v>
      </c>
      <c r="C277" s="8">
        <f t="shared" si="197"/>
        <v>38</v>
      </c>
      <c r="D277">
        <f t="shared" si="205"/>
        <v>266</v>
      </c>
      <c r="E277" s="14">
        <f t="shared" si="203"/>
        <v>0.15</v>
      </c>
      <c r="F277" s="3">
        <f t="shared" si="198"/>
        <v>2.8576511180631639</v>
      </c>
      <c r="G277" s="3">
        <f t="shared" si="190"/>
        <v>1.4189999999999996</v>
      </c>
      <c r="H277" s="27"/>
      <c r="I277" s="4">
        <f t="shared" si="199"/>
        <v>1121617.800217147</v>
      </c>
      <c r="J277" s="4"/>
      <c r="K277" s="4">
        <f t="shared" si="191"/>
        <v>1380859.8127584248</v>
      </c>
      <c r="L277" s="4">
        <f t="shared" si="172"/>
        <v>1.0000180996876624</v>
      </c>
      <c r="N277" s="4">
        <f t="shared" si="206"/>
        <v>2.8418540530425762</v>
      </c>
      <c r="O277" s="4">
        <f t="shared" si="192"/>
        <v>2.8724082616594799</v>
      </c>
      <c r="P277" s="4">
        <f t="shared" si="192"/>
        <v>3.0886063713586038</v>
      </c>
      <c r="Q277" s="4">
        <f t="shared" si="192"/>
        <v>3.3210758946444656</v>
      </c>
      <c r="R277" s="4">
        <f t="shared" si="192"/>
        <v>3.5710412547478874</v>
      </c>
      <c r="S277" s="4">
        <f t="shared" si="192"/>
        <v>3.8398189831402947</v>
      </c>
      <c r="T277" s="4">
        <f t="shared" si="192"/>
        <v>4.1288246438340508</v>
      </c>
      <c r="U277" s="4">
        <f t="shared" si="192"/>
        <v>4.4395802775004114</v>
      </c>
      <c r="V277" s="4">
        <f t="shared" si="192"/>
        <v>4.7737224043158077</v>
      </c>
      <c r="W277" s="4">
        <f t="shared" si="192"/>
        <v>5.1330106273422018</v>
      </c>
      <c r="X277" s="4">
        <f t="shared" si="192"/>
        <v>5.5193368813548673</v>
      </c>
      <c r="Y277" s="4">
        <f t="shared" si="192"/>
        <v>5.9347353753663823</v>
      </c>
      <c r="Z277" s="4">
        <f t="shared" si="192"/>
        <v>6.3813932806750842</v>
      </c>
      <c r="AA277" s="4">
        <f t="shared" si="192"/>
        <v>6.8616622201068598</v>
      </c>
      <c r="AB277" s="4">
        <f t="shared" si="192"/>
        <v>7.3780706182396107</v>
      </c>
      <c r="AC277" s="4">
        <f t="shared" si="192"/>
        <v>7.933336976819227</v>
      </c>
      <c r="AD277" s="4">
        <f t="shared" si="192"/>
        <v>8.5303841443156045</v>
      </c>
      <c r="AE277" s="4">
        <f t="shared" si="185"/>
        <v>9.1723546536490979</v>
      </c>
      <c r="AF277" s="4">
        <f t="shared" si="185"/>
        <v>9.862627207565323</v>
      </c>
      <c r="AG277" s="4">
        <f t="shared" si="185"/>
        <v>10.604834396974264</v>
      </c>
      <c r="AH277" s="4">
        <f t="shared" si="185"/>
        <v>11.402881743824858</v>
      </c>
      <c r="AI277" s="4">
        <f t="shared" si="193"/>
        <v>1297880.8029438928</v>
      </c>
      <c r="AJ277" s="4">
        <f t="shared" si="200"/>
        <v>1298008.3945041632</v>
      </c>
      <c r="AK277" s="27"/>
      <c r="AL277">
        <f t="shared" si="186"/>
        <v>266</v>
      </c>
      <c r="AM277" s="4"/>
      <c r="AN277" s="4"/>
      <c r="AO277" s="4">
        <f t="shared" si="194"/>
        <v>0.18334520819103065</v>
      </c>
      <c r="AP277" s="4">
        <f t="shared" si="194"/>
        <v>0</v>
      </c>
      <c r="AQ277" s="4">
        <f t="shared" si="194"/>
        <v>0</v>
      </c>
      <c r="AR277" s="4">
        <f t="shared" si="194"/>
        <v>0</v>
      </c>
      <c r="AS277" s="4">
        <f t="shared" si="194"/>
        <v>0</v>
      </c>
      <c r="AT277" s="4">
        <f t="shared" si="194"/>
        <v>0</v>
      </c>
      <c r="AU277" s="4">
        <f t="shared" si="194"/>
        <v>0</v>
      </c>
      <c r="AV277" s="4">
        <f t="shared" si="194"/>
        <v>0</v>
      </c>
      <c r="AW277" s="4">
        <f t="shared" si="194"/>
        <v>0</v>
      </c>
      <c r="AX277" s="4">
        <f t="shared" si="194"/>
        <v>0</v>
      </c>
      <c r="AY277" s="4">
        <f t="shared" si="194"/>
        <v>0</v>
      </c>
      <c r="AZ277" s="4">
        <f t="shared" si="194"/>
        <v>0</v>
      </c>
      <c r="BA277" s="4">
        <f t="shared" si="194"/>
        <v>0</v>
      </c>
      <c r="BB277" s="4">
        <f t="shared" si="194"/>
        <v>0</v>
      </c>
      <c r="BC277" s="4">
        <f t="shared" si="194"/>
        <v>0</v>
      </c>
      <c r="BD277" s="4">
        <f t="shared" si="194"/>
        <v>0</v>
      </c>
      <c r="BE277" s="4">
        <f t="shared" si="187"/>
        <v>0</v>
      </c>
      <c r="BF277" s="4">
        <f t="shared" si="187"/>
        <v>0</v>
      </c>
      <c r="BG277" s="4">
        <f t="shared" si="187"/>
        <v>0</v>
      </c>
      <c r="BH277" s="4">
        <f t="shared" si="187"/>
        <v>0</v>
      </c>
      <c r="BI277" s="4">
        <f t="shared" si="187"/>
        <v>0</v>
      </c>
      <c r="BJ277" s="4">
        <f t="shared" si="204"/>
        <v>0.18334520819103065</v>
      </c>
      <c r="BK277" s="4">
        <f t="shared" si="201"/>
        <v>82851.418254262302</v>
      </c>
      <c r="BL277" s="4">
        <f t="shared" si="208"/>
        <v>1.0000194620487355</v>
      </c>
      <c r="BM277" s="4">
        <f t="shared" si="195"/>
        <v>1380859.8127584255</v>
      </c>
      <c r="BN277" s="18">
        <f t="shared" si="209"/>
        <v>1.0000180996876622</v>
      </c>
      <c r="BO277" s="4">
        <f t="shared" si="196"/>
        <v>5.9999876518063857</v>
      </c>
      <c r="BP277" s="27"/>
      <c r="BQ277" s="4">
        <f>I277+AJ277+BK277+SUM(J$11:J277)</f>
        <v>4999999.9999999981</v>
      </c>
      <c r="BR277" s="27"/>
      <c r="BS277">
        <f t="shared" si="188"/>
        <v>266</v>
      </c>
      <c r="BT277" s="11">
        <f t="shared" si="189"/>
        <v>0.4635500320934216</v>
      </c>
      <c r="BU277" s="9">
        <f t="shared" si="184"/>
        <v>0.19760123062390597</v>
      </c>
      <c r="BV277" s="9">
        <f t="shared" si="184"/>
        <v>0.19972574128164919</v>
      </c>
      <c r="BW277" s="9">
        <f t="shared" si="184"/>
        <v>0.21475853738508408</v>
      </c>
      <c r="BX277" s="9">
        <f t="shared" si="184"/>
        <v>0.23092272563206964</v>
      </c>
      <c r="BY277" s="9">
        <f t="shared" si="184"/>
        <v>0.24830344323679734</v>
      </c>
      <c r="BZ277" s="9">
        <f t="shared" si="184"/>
        <v>0.26699223193014193</v>
      </c>
      <c r="CA277" s="9">
        <f t="shared" si="184"/>
        <v>0.28708751942360761</v>
      </c>
      <c r="CB277" s="9">
        <f t="shared" si="184"/>
        <v>0.30869513701749562</v>
      </c>
      <c r="CC277" s="9">
        <f t="shared" si="184"/>
        <v>0.33192887605885174</v>
      </c>
      <c r="CD277" s="9">
        <f t="shared" si="183"/>
        <v>0.35691108615605277</v>
      </c>
      <c r="CE277" s="9">
        <f t="shared" si="183"/>
        <v>0</v>
      </c>
      <c r="CF277" s="9">
        <f t="shared" si="183"/>
        <v>0</v>
      </c>
      <c r="CG277" s="9">
        <f t="shared" si="178"/>
        <v>0</v>
      </c>
      <c r="CH277" s="9">
        <f t="shared" si="178"/>
        <v>0</v>
      </c>
      <c r="CI277" s="9">
        <f t="shared" si="178"/>
        <v>0</v>
      </c>
      <c r="CJ277" s="9">
        <f t="shared" si="178"/>
        <v>0</v>
      </c>
      <c r="CK277" s="9">
        <f t="shared" si="178"/>
        <v>0</v>
      </c>
      <c r="CL277" s="9">
        <f t="shared" si="178"/>
        <v>0</v>
      </c>
      <c r="CM277" s="9">
        <f t="shared" si="178"/>
        <v>0</v>
      </c>
      <c r="CN277" s="9">
        <f t="shared" si="177"/>
        <v>0</v>
      </c>
      <c r="CO277" s="9">
        <f t="shared" si="177"/>
        <v>0</v>
      </c>
      <c r="CP277" s="9">
        <f t="shared" si="177"/>
        <v>0</v>
      </c>
      <c r="CQ277" s="9">
        <f t="shared" si="207"/>
        <v>2.6429265287456558</v>
      </c>
      <c r="CR277" s="27"/>
    </row>
    <row r="278" spans="2:96" x14ac:dyDescent="0.2">
      <c r="B278" s="1">
        <f t="shared" si="202"/>
        <v>44127</v>
      </c>
      <c r="C278" s="8">
        <f t="shared" si="197"/>
        <v>38.142857142857146</v>
      </c>
      <c r="D278">
        <f t="shared" si="205"/>
        <v>267</v>
      </c>
      <c r="E278" s="14">
        <f t="shared" si="203"/>
        <v>0.15</v>
      </c>
      <c r="F278" s="3">
        <f t="shared" si="198"/>
        <v>2.8576511180631639</v>
      </c>
      <c r="G278" s="3">
        <f t="shared" si="190"/>
        <v>1.4189999999999996</v>
      </c>
      <c r="H278" s="27"/>
      <c r="I278" s="4">
        <f t="shared" si="199"/>
        <v>1121615.1572906182</v>
      </c>
      <c r="J278" s="4"/>
      <c r="K278" s="4">
        <f t="shared" si="191"/>
        <v>1380862.4556849536</v>
      </c>
      <c r="L278" s="4">
        <f t="shared" si="172"/>
        <v>1.0000168326903189</v>
      </c>
      <c r="N278" s="4">
        <f t="shared" si="206"/>
        <v>2.6429265287456558</v>
      </c>
      <c r="O278" s="4">
        <f t="shared" si="192"/>
        <v>2.6713428098600214</v>
      </c>
      <c r="P278" s="4">
        <f t="shared" si="192"/>
        <v>2.8724082616594799</v>
      </c>
      <c r="Q278" s="4">
        <f t="shared" si="192"/>
        <v>3.0886063713586038</v>
      </c>
      <c r="R278" s="4">
        <f t="shared" si="192"/>
        <v>3.3210758946444656</v>
      </c>
      <c r="S278" s="4">
        <f t="shared" si="192"/>
        <v>3.5710412547478874</v>
      </c>
      <c r="T278" s="4">
        <f t="shared" si="192"/>
        <v>3.8398189831402947</v>
      </c>
      <c r="U278" s="4">
        <f t="shared" si="192"/>
        <v>4.1288246438340508</v>
      </c>
      <c r="V278" s="4">
        <f t="shared" si="192"/>
        <v>4.4395802775004114</v>
      </c>
      <c r="W278" s="4">
        <f t="shared" si="192"/>
        <v>4.7737224043158077</v>
      </c>
      <c r="X278" s="4">
        <f t="shared" si="192"/>
        <v>5.1330106273422018</v>
      </c>
      <c r="Y278" s="4">
        <f t="shared" si="192"/>
        <v>5.5193368813548673</v>
      </c>
      <c r="Z278" s="4">
        <f t="shared" si="192"/>
        <v>5.9347353753663823</v>
      </c>
      <c r="AA278" s="4">
        <f t="shared" si="192"/>
        <v>6.3813932806750842</v>
      </c>
      <c r="AB278" s="4">
        <f t="shared" si="192"/>
        <v>6.8616622201068598</v>
      </c>
      <c r="AC278" s="4">
        <f t="shared" si="192"/>
        <v>7.3780706182396107</v>
      </c>
      <c r="AD278" s="4">
        <f t="shared" si="192"/>
        <v>7.933336976819227</v>
      </c>
      <c r="AE278" s="4">
        <f t="shared" si="185"/>
        <v>8.5303841443156045</v>
      </c>
      <c r="AF278" s="4">
        <f t="shared" si="185"/>
        <v>9.1723546536490979</v>
      </c>
      <c r="AG278" s="4">
        <f t="shared" si="185"/>
        <v>9.862627207565323</v>
      </c>
      <c r="AH278" s="4">
        <f t="shared" si="185"/>
        <v>10.604834396974264</v>
      </c>
      <c r="AI278" s="4">
        <f t="shared" si="193"/>
        <v>1297892.2058256366</v>
      </c>
      <c r="AJ278" s="4">
        <f t="shared" si="200"/>
        <v>1298010.8669194488</v>
      </c>
      <c r="AK278" s="27"/>
      <c r="AL278">
        <f t="shared" si="186"/>
        <v>267</v>
      </c>
      <c r="AM278" s="4"/>
      <c r="AN278" s="4"/>
      <c r="AO278" s="4">
        <f t="shared" si="194"/>
        <v>0.17051124318255456</v>
      </c>
      <c r="AP278" s="4">
        <f t="shared" si="194"/>
        <v>0</v>
      </c>
      <c r="AQ278" s="4">
        <f t="shared" si="194"/>
        <v>0</v>
      </c>
      <c r="AR278" s="4">
        <f t="shared" si="194"/>
        <v>0</v>
      </c>
      <c r="AS278" s="4">
        <f t="shared" si="194"/>
        <v>0</v>
      </c>
      <c r="AT278" s="4">
        <f t="shared" si="194"/>
        <v>0</v>
      </c>
      <c r="AU278" s="4">
        <f t="shared" si="194"/>
        <v>0</v>
      </c>
      <c r="AV278" s="4">
        <f t="shared" si="194"/>
        <v>0</v>
      </c>
      <c r="AW278" s="4">
        <f t="shared" si="194"/>
        <v>0</v>
      </c>
      <c r="AX278" s="4">
        <f t="shared" si="194"/>
        <v>0</v>
      </c>
      <c r="AY278" s="4">
        <f t="shared" si="194"/>
        <v>0</v>
      </c>
      <c r="AZ278" s="4">
        <f t="shared" si="194"/>
        <v>0</v>
      </c>
      <c r="BA278" s="4">
        <f t="shared" si="194"/>
        <v>0</v>
      </c>
      <c r="BB278" s="4">
        <f t="shared" si="194"/>
        <v>0</v>
      </c>
      <c r="BC278" s="4">
        <f t="shared" si="194"/>
        <v>0</v>
      </c>
      <c r="BD278" s="4">
        <f t="shared" si="194"/>
        <v>0</v>
      </c>
      <c r="BE278" s="4">
        <f t="shared" si="187"/>
        <v>0</v>
      </c>
      <c r="BF278" s="4">
        <f t="shared" si="187"/>
        <v>0</v>
      </c>
      <c r="BG278" s="4">
        <f t="shared" si="187"/>
        <v>0</v>
      </c>
      <c r="BH278" s="4">
        <f t="shared" si="187"/>
        <v>0</v>
      </c>
      <c r="BI278" s="4">
        <f t="shared" si="187"/>
        <v>0</v>
      </c>
      <c r="BJ278" s="4">
        <f t="shared" si="204"/>
        <v>0.17051124318255456</v>
      </c>
      <c r="BK278" s="4">
        <f t="shared" si="201"/>
        <v>82851.588765505483</v>
      </c>
      <c r="BL278" s="4">
        <f t="shared" si="208"/>
        <v>1.0000180996876622</v>
      </c>
      <c r="BM278" s="4">
        <f t="shared" si="195"/>
        <v>1380862.4556849543</v>
      </c>
      <c r="BN278" s="18">
        <f t="shared" si="209"/>
        <v>1.0000168326903187</v>
      </c>
      <c r="BO278" s="4">
        <f t="shared" si="196"/>
        <v>5.9999885161920998</v>
      </c>
      <c r="BP278" s="27"/>
      <c r="BQ278" s="4">
        <f>I278+AJ278+BK278+SUM(J$11:J278)</f>
        <v>4999999.9999999981</v>
      </c>
      <c r="BR278" s="27"/>
      <c r="BS278">
        <f t="shared" si="188"/>
        <v>267</v>
      </c>
      <c r="BT278" s="11">
        <f t="shared" si="189"/>
        <v>0.46354897247263277</v>
      </c>
      <c r="BU278" s="9">
        <f t="shared" si="184"/>
        <v>0.18376888150810664</v>
      </c>
      <c r="BV278" s="9">
        <f t="shared" si="184"/>
        <v>0.18574473219491527</v>
      </c>
      <c r="BW278" s="9">
        <f t="shared" si="184"/>
        <v>0.19972528473212298</v>
      </c>
      <c r="BX278" s="9">
        <f t="shared" si="184"/>
        <v>0.21475804647235613</v>
      </c>
      <c r="BY278" s="9">
        <f t="shared" si="184"/>
        <v>0.23092219776991074</v>
      </c>
      <c r="BZ278" s="9">
        <f t="shared" si="184"/>
        <v>0.24830287564436465</v>
      </c>
      <c r="CA278" s="9">
        <f t="shared" si="184"/>
        <v>0.26699162161733897</v>
      </c>
      <c r="CB278" s="9">
        <f t="shared" si="184"/>
        <v>0.28708686317534371</v>
      </c>
      <c r="CC278" s="9">
        <f t="shared" si="184"/>
        <v>0.30869443137676222</v>
      </c>
      <c r="CD278" s="9">
        <f t="shared" si="183"/>
        <v>0.33192811730852678</v>
      </c>
      <c r="CE278" s="9">
        <f t="shared" si="183"/>
        <v>0</v>
      </c>
      <c r="CF278" s="9">
        <f t="shared" si="183"/>
        <v>0</v>
      </c>
      <c r="CG278" s="9">
        <f t="shared" si="178"/>
        <v>0</v>
      </c>
      <c r="CH278" s="9">
        <f t="shared" si="178"/>
        <v>0</v>
      </c>
      <c r="CI278" s="9">
        <f t="shared" si="178"/>
        <v>0</v>
      </c>
      <c r="CJ278" s="9">
        <f t="shared" si="178"/>
        <v>0</v>
      </c>
      <c r="CK278" s="9">
        <f t="shared" si="178"/>
        <v>0</v>
      </c>
      <c r="CL278" s="9">
        <f t="shared" si="178"/>
        <v>0</v>
      </c>
      <c r="CM278" s="9">
        <f t="shared" si="178"/>
        <v>0</v>
      </c>
      <c r="CN278" s="9">
        <f t="shared" si="177"/>
        <v>0</v>
      </c>
      <c r="CO278" s="9">
        <f t="shared" si="177"/>
        <v>0</v>
      </c>
      <c r="CP278" s="9">
        <f t="shared" si="177"/>
        <v>0</v>
      </c>
      <c r="CQ278" s="9">
        <f t="shared" si="207"/>
        <v>2.4579230517997481</v>
      </c>
      <c r="CR278" s="27"/>
    </row>
    <row r="279" spans="2:96" x14ac:dyDescent="0.2">
      <c r="B279" s="1">
        <f t="shared" si="202"/>
        <v>44128</v>
      </c>
      <c r="C279" s="8">
        <f t="shared" si="197"/>
        <v>38.285714285714285</v>
      </c>
      <c r="D279">
        <f t="shared" si="205"/>
        <v>268</v>
      </c>
      <c r="E279" s="14">
        <f t="shared" si="203"/>
        <v>0.15</v>
      </c>
      <c r="F279" s="3">
        <f t="shared" si="198"/>
        <v>2.8576511180631639</v>
      </c>
      <c r="G279" s="3">
        <f t="shared" si="190"/>
        <v>1.4189999999999996</v>
      </c>
      <c r="H279" s="27"/>
      <c r="I279" s="4">
        <f t="shared" si="199"/>
        <v>1121612.6993675663</v>
      </c>
      <c r="J279" s="4"/>
      <c r="K279" s="4">
        <f t="shared" si="191"/>
        <v>1380864.9136080055</v>
      </c>
      <c r="L279" s="4">
        <f t="shared" si="172"/>
        <v>1.000015654381728</v>
      </c>
      <c r="N279" s="4">
        <f t="shared" si="206"/>
        <v>2.4579230517997481</v>
      </c>
      <c r="O279" s="4">
        <f t="shared" si="192"/>
        <v>2.4843509370209165</v>
      </c>
      <c r="P279" s="4">
        <f t="shared" si="192"/>
        <v>2.6713428098600214</v>
      </c>
      <c r="Q279" s="4">
        <f t="shared" si="192"/>
        <v>2.8724082616594799</v>
      </c>
      <c r="R279" s="4">
        <f t="shared" si="192"/>
        <v>3.0886063713586038</v>
      </c>
      <c r="S279" s="4">
        <f t="shared" si="192"/>
        <v>3.3210758946444656</v>
      </c>
      <c r="T279" s="4">
        <f t="shared" si="192"/>
        <v>3.5710412547478874</v>
      </c>
      <c r="U279" s="4">
        <f t="shared" si="192"/>
        <v>3.8398189831402947</v>
      </c>
      <c r="V279" s="4">
        <f t="shared" si="192"/>
        <v>4.1288246438340508</v>
      </c>
      <c r="W279" s="4">
        <f t="shared" si="192"/>
        <v>4.4395802775004114</v>
      </c>
      <c r="X279" s="4">
        <f t="shared" si="192"/>
        <v>4.7737224043158077</v>
      </c>
      <c r="Y279" s="4">
        <f t="shared" si="192"/>
        <v>5.1330106273422018</v>
      </c>
      <c r="Z279" s="4">
        <f t="shared" si="192"/>
        <v>5.5193368813548673</v>
      </c>
      <c r="AA279" s="4">
        <f t="shared" si="192"/>
        <v>5.9347353753663823</v>
      </c>
      <c r="AB279" s="4">
        <f t="shared" si="192"/>
        <v>6.3813932806750842</v>
      </c>
      <c r="AC279" s="4">
        <f t="shared" si="192"/>
        <v>6.8616622201068598</v>
      </c>
      <c r="AD279" s="4">
        <f t="shared" si="192"/>
        <v>7.3780706182396107</v>
      </c>
      <c r="AE279" s="4">
        <f t="shared" si="185"/>
        <v>7.933336976819227</v>
      </c>
      <c r="AF279" s="4">
        <f t="shared" si="185"/>
        <v>8.5303841443156045</v>
      </c>
      <c r="AG279" s="4">
        <f t="shared" si="185"/>
        <v>9.1723546536490979</v>
      </c>
      <c r="AH279" s="4">
        <f t="shared" si="185"/>
        <v>9.862627207565323</v>
      </c>
      <c r="AI279" s="4">
        <f t="shared" si="193"/>
        <v>1297902.8106600337</v>
      </c>
      <c r="AJ279" s="4">
        <f t="shared" si="200"/>
        <v>1298013.1662669091</v>
      </c>
      <c r="AK279" s="27"/>
      <c r="AL279">
        <f t="shared" si="186"/>
        <v>268</v>
      </c>
      <c r="AM279" s="4"/>
      <c r="AN279" s="4"/>
      <c r="AO279" s="4">
        <f t="shared" si="194"/>
        <v>0.15857559172473934</v>
      </c>
      <c r="AP279" s="4">
        <f t="shared" si="194"/>
        <v>0</v>
      </c>
      <c r="AQ279" s="4">
        <f t="shared" si="194"/>
        <v>0</v>
      </c>
      <c r="AR279" s="4">
        <f t="shared" si="194"/>
        <v>0</v>
      </c>
      <c r="AS279" s="4">
        <f t="shared" si="194"/>
        <v>0</v>
      </c>
      <c r="AT279" s="4">
        <f t="shared" si="194"/>
        <v>0</v>
      </c>
      <c r="AU279" s="4">
        <f t="shared" si="194"/>
        <v>0</v>
      </c>
      <c r="AV279" s="4">
        <f t="shared" si="194"/>
        <v>0</v>
      </c>
      <c r="AW279" s="4">
        <f t="shared" si="194"/>
        <v>0</v>
      </c>
      <c r="AX279" s="4">
        <f t="shared" si="194"/>
        <v>0</v>
      </c>
      <c r="AY279" s="4">
        <f t="shared" si="194"/>
        <v>0</v>
      </c>
      <c r="AZ279" s="4">
        <f t="shared" si="194"/>
        <v>0</v>
      </c>
      <c r="BA279" s="4">
        <f t="shared" si="194"/>
        <v>0</v>
      </c>
      <c r="BB279" s="4">
        <f t="shared" si="194"/>
        <v>0</v>
      </c>
      <c r="BC279" s="4">
        <f t="shared" si="194"/>
        <v>0</v>
      </c>
      <c r="BD279" s="4">
        <f t="shared" si="194"/>
        <v>0</v>
      </c>
      <c r="BE279" s="4">
        <f t="shared" si="187"/>
        <v>0</v>
      </c>
      <c r="BF279" s="4">
        <f t="shared" si="187"/>
        <v>0</v>
      </c>
      <c r="BG279" s="4">
        <f t="shared" si="187"/>
        <v>0</v>
      </c>
      <c r="BH279" s="4">
        <f t="shared" si="187"/>
        <v>0</v>
      </c>
      <c r="BI279" s="4">
        <f t="shared" si="187"/>
        <v>0</v>
      </c>
      <c r="BJ279" s="4">
        <f t="shared" si="204"/>
        <v>0.15857559172473934</v>
      </c>
      <c r="BK279" s="4">
        <f t="shared" si="201"/>
        <v>82851.747341097202</v>
      </c>
      <c r="BL279" s="4">
        <f t="shared" si="208"/>
        <v>1.0000168326903187</v>
      </c>
      <c r="BM279" s="4">
        <f t="shared" si="195"/>
        <v>1380864.9136080062</v>
      </c>
      <c r="BN279" s="18">
        <f t="shared" si="209"/>
        <v>1.000015654381728</v>
      </c>
      <c r="BO279" s="4">
        <f t="shared" si="196"/>
        <v>5.9999893200716654</v>
      </c>
      <c r="BP279" s="27"/>
      <c r="BQ279" s="4">
        <f>I279+AJ279+BK279+SUM(J$11:J279)</f>
        <v>4999999.9999999981</v>
      </c>
      <c r="BR279" s="27"/>
      <c r="BS279">
        <f t="shared" si="188"/>
        <v>268</v>
      </c>
      <c r="BT279" s="11">
        <f t="shared" si="189"/>
        <v>0.46354798702462063</v>
      </c>
      <c r="BU279" s="9">
        <f t="shared" si="184"/>
        <v>0.17090479243847784</v>
      </c>
      <c r="BV279" s="9">
        <f t="shared" si="184"/>
        <v>0.17274238138781639</v>
      </c>
      <c r="BW279" s="9">
        <f t="shared" si="184"/>
        <v>0.18574433732449599</v>
      </c>
      <c r="BX279" s="9">
        <f t="shared" si="184"/>
        <v>0.19972486014077126</v>
      </c>
      <c r="BY279" s="9">
        <f t="shared" si="184"/>
        <v>0.21475758992320479</v>
      </c>
      <c r="BZ279" s="9">
        <f t="shared" si="184"/>
        <v>0.23092170685776497</v>
      </c>
      <c r="CA279" s="9">
        <f t="shared" si="184"/>
        <v>0.24830234778303878</v>
      </c>
      <c r="CB279" s="9">
        <f t="shared" si="184"/>
        <v>0.2669910540260414</v>
      </c>
      <c r="CC279" s="9">
        <f t="shared" si="184"/>
        <v>0.28708625286403805</v>
      </c>
      <c r="CD279" s="9">
        <f t="shared" si="183"/>
        <v>0.30869377513042839</v>
      </c>
      <c r="CE279" s="9">
        <f t="shared" si="183"/>
        <v>0</v>
      </c>
      <c r="CF279" s="9">
        <f t="shared" si="183"/>
        <v>0</v>
      </c>
      <c r="CG279" s="9">
        <f t="shared" si="178"/>
        <v>0</v>
      </c>
      <c r="CH279" s="9">
        <f t="shared" si="178"/>
        <v>0</v>
      </c>
      <c r="CI279" s="9">
        <f t="shared" si="178"/>
        <v>0</v>
      </c>
      <c r="CJ279" s="9">
        <f t="shared" si="178"/>
        <v>0</v>
      </c>
      <c r="CK279" s="9">
        <f t="shared" si="178"/>
        <v>0</v>
      </c>
      <c r="CL279" s="9">
        <f t="shared" si="178"/>
        <v>0</v>
      </c>
      <c r="CM279" s="9">
        <f t="shared" si="178"/>
        <v>0</v>
      </c>
      <c r="CN279" s="9">
        <f t="shared" si="177"/>
        <v>0</v>
      </c>
      <c r="CO279" s="9">
        <f t="shared" si="177"/>
        <v>0</v>
      </c>
      <c r="CP279" s="9">
        <f t="shared" si="177"/>
        <v>0</v>
      </c>
      <c r="CQ279" s="9">
        <f t="shared" si="207"/>
        <v>2.2858690978760778</v>
      </c>
      <c r="CR279" s="27"/>
    </row>
    <row r="280" spans="2:96" x14ac:dyDescent="0.2">
      <c r="B280" s="1">
        <f t="shared" si="202"/>
        <v>44129</v>
      </c>
      <c r="C280" s="8">
        <f t="shared" si="197"/>
        <v>38.428571428571431</v>
      </c>
      <c r="D280">
        <f t="shared" si="205"/>
        <v>269</v>
      </c>
      <c r="E280" s="14">
        <f t="shared" si="203"/>
        <v>0.15</v>
      </c>
      <c r="F280" s="3">
        <f t="shared" si="198"/>
        <v>2.8576511180631639</v>
      </c>
      <c r="G280" s="3">
        <f t="shared" si="190"/>
        <v>1.4189999999999996</v>
      </c>
      <c r="H280" s="27"/>
      <c r="I280" s="4">
        <f t="shared" si="199"/>
        <v>1121610.4134984685</v>
      </c>
      <c r="J280" s="4"/>
      <c r="K280" s="4">
        <f t="shared" si="191"/>
        <v>1380867.1994771033</v>
      </c>
      <c r="L280" s="4">
        <f t="shared" si="172"/>
        <v>1.0000145585540761</v>
      </c>
      <c r="N280" s="4">
        <f t="shared" si="206"/>
        <v>2.2858690978760778</v>
      </c>
      <c r="O280" s="4">
        <f t="shared" si="192"/>
        <v>2.3104476686917632</v>
      </c>
      <c r="P280" s="4">
        <f t="shared" si="192"/>
        <v>2.4843509370209165</v>
      </c>
      <c r="Q280" s="4">
        <f t="shared" si="192"/>
        <v>2.6713428098600214</v>
      </c>
      <c r="R280" s="4">
        <f t="shared" si="192"/>
        <v>2.8724082616594799</v>
      </c>
      <c r="S280" s="4">
        <f t="shared" si="192"/>
        <v>3.0886063713586038</v>
      </c>
      <c r="T280" s="4">
        <f t="shared" si="192"/>
        <v>3.3210758946444656</v>
      </c>
      <c r="U280" s="4">
        <f t="shared" si="192"/>
        <v>3.5710412547478874</v>
      </c>
      <c r="V280" s="4">
        <f t="shared" si="192"/>
        <v>3.8398189831402947</v>
      </c>
      <c r="W280" s="4">
        <f t="shared" si="192"/>
        <v>4.1288246438340508</v>
      </c>
      <c r="X280" s="4">
        <f t="shared" si="192"/>
        <v>4.4395802775004114</v>
      </c>
      <c r="Y280" s="4">
        <f t="shared" si="192"/>
        <v>4.7737224043158077</v>
      </c>
      <c r="Z280" s="4">
        <f t="shared" si="192"/>
        <v>5.1330106273422018</v>
      </c>
      <c r="AA280" s="4">
        <f t="shared" si="192"/>
        <v>5.5193368813548673</v>
      </c>
      <c r="AB280" s="4">
        <f t="shared" si="192"/>
        <v>5.9347353753663823</v>
      </c>
      <c r="AC280" s="4">
        <f t="shared" si="192"/>
        <v>6.3813932806750842</v>
      </c>
      <c r="AD280" s="4">
        <f t="shared" si="192"/>
        <v>6.8616622201068598</v>
      </c>
      <c r="AE280" s="4">
        <f t="shared" si="185"/>
        <v>7.3780706182396107</v>
      </c>
      <c r="AF280" s="4">
        <f t="shared" si="185"/>
        <v>7.933336976819227</v>
      </c>
      <c r="AG280" s="4">
        <f t="shared" si="185"/>
        <v>8.5303841443156045</v>
      </c>
      <c r="AH280" s="4">
        <f t="shared" si="185"/>
        <v>9.1723546536490979</v>
      </c>
      <c r="AI280" s="4">
        <f t="shared" si="193"/>
        <v>1297912.6732872413</v>
      </c>
      <c r="AJ280" s="4">
        <f t="shared" si="200"/>
        <v>1298015.3046606237</v>
      </c>
      <c r="AK280" s="27"/>
      <c r="AL280">
        <f t="shared" si="186"/>
        <v>269</v>
      </c>
      <c r="AM280" s="4"/>
      <c r="AN280" s="4"/>
      <c r="AO280" s="4">
        <f t="shared" si="194"/>
        <v>0.14747538310798489</v>
      </c>
      <c r="AP280" s="4">
        <f t="shared" si="194"/>
        <v>0</v>
      </c>
      <c r="AQ280" s="4">
        <f t="shared" si="194"/>
        <v>0</v>
      </c>
      <c r="AR280" s="4">
        <f t="shared" si="194"/>
        <v>0</v>
      </c>
      <c r="AS280" s="4">
        <f t="shared" si="194"/>
        <v>0</v>
      </c>
      <c r="AT280" s="4">
        <f t="shared" si="194"/>
        <v>0</v>
      </c>
      <c r="AU280" s="4">
        <f t="shared" si="194"/>
        <v>0</v>
      </c>
      <c r="AV280" s="4">
        <f t="shared" si="194"/>
        <v>0</v>
      </c>
      <c r="AW280" s="4">
        <f t="shared" si="194"/>
        <v>0</v>
      </c>
      <c r="AX280" s="4">
        <f t="shared" si="194"/>
        <v>0</v>
      </c>
      <c r="AY280" s="4">
        <f t="shared" si="194"/>
        <v>0</v>
      </c>
      <c r="AZ280" s="4">
        <f t="shared" si="194"/>
        <v>0</v>
      </c>
      <c r="BA280" s="4">
        <f t="shared" si="194"/>
        <v>0</v>
      </c>
      <c r="BB280" s="4">
        <f t="shared" si="194"/>
        <v>0</v>
      </c>
      <c r="BC280" s="4">
        <f t="shared" si="194"/>
        <v>0</v>
      </c>
      <c r="BD280" s="4">
        <f t="shared" si="194"/>
        <v>0</v>
      </c>
      <c r="BE280" s="4">
        <f t="shared" si="187"/>
        <v>0</v>
      </c>
      <c r="BF280" s="4">
        <f t="shared" si="187"/>
        <v>0</v>
      </c>
      <c r="BG280" s="4">
        <f t="shared" si="187"/>
        <v>0</v>
      </c>
      <c r="BH280" s="4">
        <f t="shared" si="187"/>
        <v>0</v>
      </c>
      <c r="BI280" s="4">
        <f t="shared" si="187"/>
        <v>0</v>
      </c>
      <c r="BJ280" s="4">
        <f t="shared" si="204"/>
        <v>0.14747538310798489</v>
      </c>
      <c r="BK280" s="4">
        <f t="shared" si="201"/>
        <v>82851.894816480315</v>
      </c>
      <c r="BL280" s="4">
        <f t="shared" si="208"/>
        <v>1.0000156543817276</v>
      </c>
      <c r="BM280" s="4">
        <f t="shared" si="195"/>
        <v>1380867.199477104</v>
      </c>
      <c r="BN280" s="18">
        <f t="shared" si="209"/>
        <v>1.0000145585540761</v>
      </c>
      <c r="BO280" s="4">
        <f t="shared" si="196"/>
        <v>5.9999900676802245</v>
      </c>
      <c r="BP280" s="27"/>
      <c r="BQ280" s="4">
        <f>I280+AJ280+BK280+SUM(J$11:J280)</f>
        <v>4999999.9999999981</v>
      </c>
      <c r="BR280" s="27"/>
      <c r="BS280">
        <f t="shared" si="188"/>
        <v>269</v>
      </c>
      <c r="BT280" s="11">
        <f t="shared" si="189"/>
        <v>0.46354707055759681</v>
      </c>
      <c r="BU280" s="9">
        <f t="shared" si="184"/>
        <v>0.15894118859978884</v>
      </c>
      <c r="BV280" s="9">
        <f t="shared" si="184"/>
        <v>0.16065018727480435</v>
      </c>
      <c r="BW280" s="9">
        <f t="shared" si="184"/>
        <v>0.17274203986395997</v>
      </c>
      <c r="BX280" s="9">
        <f t="shared" si="184"/>
        <v>0.18574397009485683</v>
      </c>
      <c r="BY280" s="9">
        <f t="shared" si="184"/>
        <v>0.19972446527065366</v>
      </c>
      <c r="BZ280" s="9">
        <f t="shared" si="184"/>
        <v>0.21475716533232145</v>
      </c>
      <c r="CA280" s="9">
        <f t="shared" si="184"/>
        <v>0.23092125030928382</v>
      </c>
      <c r="CB280" s="9">
        <f t="shared" si="184"/>
        <v>0.2483018568718062</v>
      </c>
      <c r="CC280" s="9">
        <f t="shared" si="184"/>
        <v>0.26699052616592006</v>
      </c>
      <c r="CD280" s="9">
        <f t="shared" si="183"/>
        <v>0.28708568527429307</v>
      </c>
      <c r="CE280" s="9">
        <f t="shared" si="183"/>
        <v>0</v>
      </c>
      <c r="CF280" s="9">
        <f t="shared" si="183"/>
        <v>0</v>
      </c>
      <c r="CG280" s="9">
        <f t="shared" si="178"/>
        <v>0</v>
      </c>
      <c r="CH280" s="9">
        <f t="shared" si="178"/>
        <v>0</v>
      </c>
      <c r="CI280" s="9">
        <f t="shared" si="178"/>
        <v>0</v>
      </c>
      <c r="CJ280" s="9">
        <f t="shared" si="178"/>
        <v>0</v>
      </c>
      <c r="CK280" s="9">
        <f t="shared" si="178"/>
        <v>0</v>
      </c>
      <c r="CL280" s="9">
        <f t="shared" si="178"/>
        <v>0</v>
      </c>
      <c r="CM280" s="9">
        <f t="shared" si="178"/>
        <v>0</v>
      </c>
      <c r="CN280" s="9">
        <f t="shared" si="177"/>
        <v>0</v>
      </c>
      <c r="CO280" s="9">
        <f t="shared" si="177"/>
        <v>0</v>
      </c>
      <c r="CP280" s="9">
        <f t="shared" si="177"/>
        <v>0</v>
      </c>
      <c r="CQ280" s="9">
        <f t="shared" si="207"/>
        <v>2.1258583350576883</v>
      </c>
      <c r="CR280" s="27"/>
    </row>
    <row r="281" spans="2:96" x14ac:dyDescent="0.2">
      <c r="B281" s="1">
        <f t="shared" si="202"/>
        <v>44130</v>
      </c>
      <c r="C281" s="8">
        <f t="shared" si="197"/>
        <v>38.571428571428569</v>
      </c>
      <c r="D281">
        <f t="shared" si="205"/>
        <v>270</v>
      </c>
      <c r="E281" s="14">
        <f t="shared" si="203"/>
        <v>0.15</v>
      </c>
      <c r="F281" s="3">
        <f t="shared" si="198"/>
        <v>2.8576511180631639</v>
      </c>
      <c r="G281" s="3">
        <f t="shared" si="190"/>
        <v>1.4189999999999996</v>
      </c>
      <c r="H281" s="27"/>
      <c r="I281" s="4">
        <f t="shared" si="199"/>
        <v>1121608.2876401334</v>
      </c>
      <c r="J281" s="4"/>
      <c r="K281" s="4">
        <f t="shared" si="191"/>
        <v>1380869.3253354384</v>
      </c>
      <c r="L281" s="4">
        <f t="shared" si="172"/>
        <v>1.0000135394340253</v>
      </c>
      <c r="N281" s="4">
        <f t="shared" si="206"/>
        <v>2.1258583350576883</v>
      </c>
      <c r="O281" s="4">
        <f t="shared" si="192"/>
        <v>2.1487169520035132</v>
      </c>
      <c r="P281" s="4">
        <f t="shared" si="192"/>
        <v>2.3104476686917632</v>
      </c>
      <c r="Q281" s="4">
        <f t="shared" si="192"/>
        <v>2.4843509370209165</v>
      </c>
      <c r="R281" s="4">
        <f t="shared" si="192"/>
        <v>2.6713428098600214</v>
      </c>
      <c r="S281" s="4">
        <f t="shared" si="192"/>
        <v>2.8724082616594799</v>
      </c>
      <c r="T281" s="4">
        <f t="shared" si="192"/>
        <v>3.0886063713586038</v>
      </c>
      <c r="U281" s="4">
        <f t="shared" si="192"/>
        <v>3.3210758946444656</v>
      </c>
      <c r="V281" s="4">
        <f t="shared" si="192"/>
        <v>3.5710412547478874</v>
      </c>
      <c r="W281" s="4">
        <f t="shared" si="192"/>
        <v>3.8398189831402947</v>
      </c>
      <c r="X281" s="4">
        <f t="shared" si="192"/>
        <v>4.1288246438340508</v>
      </c>
      <c r="Y281" s="4">
        <f t="shared" si="192"/>
        <v>4.4395802775004114</v>
      </c>
      <c r="Z281" s="4">
        <f t="shared" si="192"/>
        <v>4.7737224043158077</v>
      </c>
      <c r="AA281" s="4">
        <f t="shared" si="192"/>
        <v>5.1330106273422018</v>
      </c>
      <c r="AB281" s="4">
        <f t="shared" si="192"/>
        <v>5.5193368813548673</v>
      </c>
      <c r="AC281" s="4">
        <f t="shared" si="192"/>
        <v>5.9347353753663823</v>
      </c>
      <c r="AD281" s="4">
        <f t="shared" si="192"/>
        <v>6.3813932806750842</v>
      </c>
      <c r="AE281" s="4">
        <f t="shared" si="185"/>
        <v>6.8616622201068598</v>
      </c>
      <c r="AF281" s="4">
        <f t="shared" si="185"/>
        <v>7.3780706182396107</v>
      </c>
      <c r="AG281" s="4">
        <f t="shared" si="185"/>
        <v>7.933336976819227</v>
      </c>
      <c r="AH281" s="4">
        <f t="shared" si="185"/>
        <v>8.5303841443156045</v>
      </c>
      <c r="AI281" s="4">
        <f t="shared" si="193"/>
        <v>1297921.845641895</v>
      </c>
      <c r="AJ281" s="4">
        <f t="shared" si="200"/>
        <v>1298017.2933668131</v>
      </c>
      <c r="AK281" s="27"/>
      <c r="AL281">
        <f t="shared" si="186"/>
        <v>270</v>
      </c>
      <c r="AM281" s="4"/>
      <c r="AN281" s="4"/>
      <c r="AO281" s="4">
        <f t="shared" si="194"/>
        <v>0.13715214587256466</v>
      </c>
      <c r="AP281" s="4">
        <f t="shared" si="194"/>
        <v>0</v>
      </c>
      <c r="AQ281" s="4">
        <f t="shared" si="194"/>
        <v>0</v>
      </c>
      <c r="AR281" s="4">
        <f t="shared" si="194"/>
        <v>0</v>
      </c>
      <c r="AS281" s="4">
        <f t="shared" si="194"/>
        <v>0</v>
      </c>
      <c r="AT281" s="4">
        <f t="shared" si="194"/>
        <v>0</v>
      </c>
      <c r="AU281" s="4">
        <f t="shared" si="194"/>
        <v>0</v>
      </c>
      <c r="AV281" s="4">
        <f t="shared" si="194"/>
        <v>0</v>
      </c>
      <c r="AW281" s="4">
        <f t="shared" si="194"/>
        <v>0</v>
      </c>
      <c r="AX281" s="4">
        <f t="shared" si="194"/>
        <v>0</v>
      </c>
      <c r="AY281" s="4">
        <f t="shared" si="194"/>
        <v>0</v>
      </c>
      <c r="AZ281" s="4">
        <f t="shared" si="194"/>
        <v>0</v>
      </c>
      <c r="BA281" s="4">
        <f t="shared" si="194"/>
        <v>0</v>
      </c>
      <c r="BB281" s="4">
        <f t="shared" si="194"/>
        <v>0</v>
      </c>
      <c r="BC281" s="4">
        <f t="shared" si="194"/>
        <v>0</v>
      </c>
      <c r="BD281" s="4">
        <f t="shared" si="194"/>
        <v>0</v>
      </c>
      <c r="BE281" s="4">
        <f t="shared" si="187"/>
        <v>0</v>
      </c>
      <c r="BF281" s="4">
        <f t="shared" si="187"/>
        <v>0</v>
      </c>
      <c r="BG281" s="4">
        <f t="shared" si="187"/>
        <v>0</v>
      </c>
      <c r="BH281" s="4">
        <f t="shared" si="187"/>
        <v>0</v>
      </c>
      <c r="BI281" s="4">
        <f t="shared" si="187"/>
        <v>0</v>
      </c>
      <c r="BJ281" s="4">
        <f t="shared" si="204"/>
        <v>0.13715214587256466</v>
      </c>
      <c r="BK281" s="4">
        <f t="shared" si="201"/>
        <v>82852.031968626194</v>
      </c>
      <c r="BL281" s="4">
        <f t="shared" si="208"/>
        <v>1.0000145585540758</v>
      </c>
      <c r="BM281" s="4">
        <f t="shared" si="195"/>
        <v>1380869.3253354393</v>
      </c>
      <c r="BN281" s="18">
        <f t="shared" si="209"/>
        <v>1.0000135394340253</v>
      </c>
      <c r="BO281" s="4">
        <f t="shared" si="196"/>
        <v>5.9999907629565072</v>
      </c>
      <c r="BP281" s="27"/>
      <c r="BQ281" s="4">
        <f>I281+AJ281+BK281+SUM(J$11:J281)</f>
        <v>4999999.9999999981</v>
      </c>
      <c r="BR281" s="27"/>
      <c r="BS281">
        <f t="shared" si="188"/>
        <v>270</v>
      </c>
      <c r="BT281" s="11">
        <f t="shared" si="189"/>
        <v>0.46354621824314124</v>
      </c>
      <c r="BU281" s="9">
        <f t="shared" si="184"/>
        <v>0.14781503876049781</v>
      </c>
      <c r="BV281" s="9">
        <f t="shared" si="184"/>
        <v>0.14940444257642366</v>
      </c>
      <c r="BW281" s="9">
        <f t="shared" si="184"/>
        <v>0.16064989189061232</v>
      </c>
      <c r="BX281" s="9">
        <f t="shared" si="184"/>
        <v>0.17274172224672751</v>
      </c>
      <c r="BY281" s="9">
        <f t="shared" si="184"/>
        <v>0.18574362857124294</v>
      </c>
      <c r="BZ281" s="9">
        <f t="shared" si="184"/>
        <v>0.1997240980413911</v>
      </c>
      <c r="CA281" s="9">
        <f t="shared" si="184"/>
        <v>0.21475677046274277</v>
      </c>
      <c r="CB281" s="9">
        <f t="shared" si="184"/>
        <v>0.23092082571913483</v>
      </c>
      <c r="CC281" s="9">
        <f t="shared" si="184"/>
        <v>0.24830140032429376</v>
      </c>
      <c r="CD281" s="9">
        <f t="shared" si="183"/>
        <v>0.26699003525593612</v>
      </c>
      <c r="CE281" s="9">
        <f t="shared" si="183"/>
        <v>0</v>
      </c>
      <c r="CF281" s="9">
        <f t="shared" si="183"/>
        <v>0</v>
      </c>
      <c r="CG281" s="9">
        <f t="shared" si="178"/>
        <v>0</v>
      </c>
      <c r="CH281" s="9">
        <f t="shared" si="178"/>
        <v>0</v>
      </c>
      <c r="CI281" s="9">
        <f t="shared" si="178"/>
        <v>0</v>
      </c>
      <c r="CJ281" s="9">
        <f t="shared" si="178"/>
        <v>0</v>
      </c>
      <c r="CK281" s="9">
        <f t="shared" si="178"/>
        <v>0</v>
      </c>
      <c r="CL281" s="9">
        <f t="shared" si="178"/>
        <v>0</v>
      </c>
      <c r="CM281" s="9">
        <f t="shared" si="178"/>
        <v>0</v>
      </c>
      <c r="CN281" s="9">
        <f t="shared" si="177"/>
        <v>0</v>
      </c>
      <c r="CO281" s="9">
        <f t="shared" si="177"/>
        <v>0</v>
      </c>
      <c r="CP281" s="9">
        <f t="shared" si="177"/>
        <v>0</v>
      </c>
      <c r="CQ281" s="9">
        <f t="shared" si="207"/>
        <v>1.9770478538490028</v>
      </c>
      <c r="CR281" s="27"/>
    </row>
    <row r="282" spans="2:96" x14ac:dyDescent="0.2">
      <c r="B282" s="1">
        <f t="shared" si="202"/>
        <v>44131</v>
      </c>
      <c r="C282" s="8">
        <f t="shared" si="197"/>
        <v>38.714285714285715</v>
      </c>
      <c r="D282">
        <f t="shared" si="205"/>
        <v>271</v>
      </c>
      <c r="E282" s="14">
        <f t="shared" si="203"/>
        <v>0.15</v>
      </c>
      <c r="F282" s="3">
        <f t="shared" si="198"/>
        <v>2.8576511180631639</v>
      </c>
      <c r="G282" s="3">
        <f t="shared" si="190"/>
        <v>1.4189999999999996</v>
      </c>
      <c r="H282" s="27"/>
      <c r="I282" s="4">
        <f t="shared" si="199"/>
        <v>1121606.3105922795</v>
      </c>
      <c r="J282" s="4"/>
      <c r="K282" s="4">
        <f t="shared" si="191"/>
        <v>1380871.3023832922</v>
      </c>
      <c r="L282" s="4">
        <f t="shared" si="172"/>
        <v>1.0000125916523099</v>
      </c>
      <c r="N282" s="4">
        <f t="shared" si="206"/>
        <v>1.9770478538490028</v>
      </c>
      <c r="O282" s="4">
        <f t="shared" si="192"/>
        <v>1.9983068349542268</v>
      </c>
      <c r="P282" s="4">
        <f t="shared" si="192"/>
        <v>2.1487169520035132</v>
      </c>
      <c r="Q282" s="4">
        <f t="shared" si="192"/>
        <v>2.3104476686917632</v>
      </c>
      <c r="R282" s="4">
        <f t="shared" si="192"/>
        <v>2.4843509370209165</v>
      </c>
      <c r="S282" s="4">
        <f t="shared" si="192"/>
        <v>2.6713428098600214</v>
      </c>
      <c r="T282" s="4">
        <f t="shared" si="192"/>
        <v>2.8724082616594799</v>
      </c>
      <c r="U282" s="4">
        <f t="shared" si="192"/>
        <v>3.0886063713586038</v>
      </c>
      <c r="V282" s="4">
        <f t="shared" si="192"/>
        <v>3.3210758946444656</v>
      </c>
      <c r="W282" s="4">
        <f t="shared" si="192"/>
        <v>3.5710412547478874</v>
      </c>
      <c r="X282" s="4">
        <f t="shared" si="192"/>
        <v>3.8398189831402947</v>
      </c>
      <c r="Y282" s="4">
        <f t="shared" si="192"/>
        <v>4.1288246438340508</v>
      </c>
      <c r="Z282" s="4">
        <f t="shared" si="192"/>
        <v>4.4395802775004114</v>
      </c>
      <c r="AA282" s="4">
        <f t="shared" si="192"/>
        <v>4.7737224043158077</v>
      </c>
      <c r="AB282" s="4">
        <f t="shared" si="192"/>
        <v>5.1330106273422018</v>
      </c>
      <c r="AC282" s="4">
        <f t="shared" si="192"/>
        <v>5.5193368813548673</v>
      </c>
      <c r="AD282" s="4">
        <f t="shared" si="192"/>
        <v>5.9347353753663823</v>
      </c>
      <c r="AE282" s="4">
        <f t="shared" si="185"/>
        <v>6.3813932806750842</v>
      </c>
      <c r="AF282" s="4">
        <f t="shared" si="185"/>
        <v>6.8616622201068598</v>
      </c>
      <c r="AG282" s="4">
        <f t="shared" si="185"/>
        <v>7.3780706182396107</v>
      </c>
      <c r="AH282" s="4">
        <f t="shared" si="185"/>
        <v>7.933336976819227</v>
      </c>
      <c r="AI282" s="4">
        <f t="shared" si="193"/>
        <v>1297930.3760260392</v>
      </c>
      <c r="AJ282" s="4">
        <f t="shared" si="200"/>
        <v>1298019.1428631668</v>
      </c>
      <c r="AK282" s="27"/>
      <c r="AL282">
        <f t="shared" si="186"/>
        <v>271</v>
      </c>
      <c r="AM282" s="4"/>
      <c r="AN282" s="4"/>
      <c r="AO282" s="4">
        <f t="shared" si="194"/>
        <v>0.12755150010346128</v>
      </c>
      <c r="AP282" s="4">
        <f t="shared" si="194"/>
        <v>0</v>
      </c>
      <c r="AQ282" s="4">
        <f t="shared" si="194"/>
        <v>0</v>
      </c>
      <c r="AR282" s="4">
        <f t="shared" si="194"/>
        <v>0</v>
      </c>
      <c r="AS282" s="4">
        <f t="shared" si="194"/>
        <v>0</v>
      </c>
      <c r="AT282" s="4">
        <f t="shared" si="194"/>
        <v>0</v>
      </c>
      <c r="AU282" s="4">
        <f t="shared" si="194"/>
        <v>0</v>
      </c>
      <c r="AV282" s="4">
        <f t="shared" si="194"/>
        <v>0</v>
      </c>
      <c r="AW282" s="4">
        <f t="shared" si="194"/>
        <v>0</v>
      </c>
      <c r="AX282" s="4">
        <f t="shared" si="194"/>
        <v>0</v>
      </c>
      <c r="AY282" s="4">
        <f t="shared" si="194"/>
        <v>0</v>
      </c>
      <c r="AZ282" s="4">
        <f t="shared" si="194"/>
        <v>0</v>
      </c>
      <c r="BA282" s="4">
        <f t="shared" si="194"/>
        <v>0</v>
      </c>
      <c r="BB282" s="4">
        <f t="shared" si="194"/>
        <v>0</v>
      </c>
      <c r="BC282" s="4">
        <f t="shared" si="194"/>
        <v>0</v>
      </c>
      <c r="BD282" s="4">
        <f t="shared" si="194"/>
        <v>0</v>
      </c>
      <c r="BE282" s="4">
        <f t="shared" si="187"/>
        <v>0</v>
      </c>
      <c r="BF282" s="4">
        <f t="shared" si="187"/>
        <v>0</v>
      </c>
      <c r="BG282" s="4">
        <f t="shared" si="187"/>
        <v>0</v>
      </c>
      <c r="BH282" s="4">
        <f t="shared" si="187"/>
        <v>0</v>
      </c>
      <c r="BI282" s="4">
        <f t="shared" si="187"/>
        <v>0</v>
      </c>
      <c r="BJ282" s="4">
        <f t="shared" si="204"/>
        <v>0.12755150010346128</v>
      </c>
      <c r="BK282" s="4">
        <f t="shared" si="201"/>
        <v>82852.159520126297</v>
      </c>
      <c r="BL282" s="4">
        <f t="shared" si="208"/>
        <v>1.000013539434025</v>
      </c>
      <c r="BM282" s="4">
        <f t="shared" si="195"/>
        <v>1380871.3023832929</v>
      </c>
      <c r="BN282" s="18">
        <f t="shared" si="209"/>
        <v>1.0000125916523099</v>
      </c>
      <c r="BO282" s="4">
        <f t="shared" si="196"/>
        <v>5.99999140956358</v>
      </c>
      <c r="BP282" s="27"/>
      <c r="BQ282" s="4">
        <f>I282+AJ282+BK282+SUM(J$11:J282)</f>
        <v>4999999.9999999981</v>
      </c>
      <c r="BR282" s="27"/>
      <c r="BS282">
        <f t="shared" si="188"/>
        <v>271</v>
      </c>
      <c r="BT282" s="11">
        <f t="shared" si="189"/>
        <v>0.46354542559077611</v>
      </c>
      <c r="BU282" s="9">
        <f t="shared" si="184"/>
        <v>0.13746772332386498</v>
      </c>
      <c r="BV282" s="9">
        <f t="shared" si="184"/>
        <v>0.13894589884047207</v>
      </c>
      <c r="BW282" s="9">
        <f t="shared" si="184"/>
        <v>0.14940418709858758</v>
      </c>
      <c r="BX282" s="9">
        <f t="shared" si="184"/>
        <v>0.16064961718334095</v>
      </c>
      <c r="BY282" s="9">
        <f t="shared" si="184"/>
        <v>0.17274142686273061</v>
      </c>
      <c r="BZ282" s="9">
        <f t="shared" si="184"/>
        <v>0.18574331095431348</v>
      </c>
      <c r="CA282" s="9">
        <f t="shared" si="184"/>
        <v>0.19972375651821075</v>
      </c>
      <c r="CB282" s="9">
        <f t="shared" si="184"/>
        <v>0.21475640323407097</v>
      </c>
      <c r="CC282" s="9">
        <f t="shared" si="184"/>
        <v>0.23092043085033545</v>
      </c>
      <c r="CD282" s="9">
        <f t="shared" si="183"/>
        <v>0.24830097573514928</v>
      </c>
      <c r="CE282" s="9">
        <f t="shared" si="183"/>
        <v>0</v>
      </c>
      <c r="CF282" s="9">
        <f t="shared" si="183"/>
        <v>0</v>
      </c>
      <c r="CG282" s="9">
        <f t="shared" si="178"/>
        <v>0</v>
      </c>
      <c r="CH282" s="9">
        <f t="shared" si="178"/>
        <v>0</v>
      </c>
      <c r="CI282" s="9">
        <f t="shared" si="178"/>
        <v>0</v>
      </c>
      <c r="CJ282" s="9">
        <f t="shared" si="178"/>
        <v>0</v>
      </c>
      <c r="CK282" s="9">
        <f t="shared" si="178"/>
        <v>0</v>
      </c>
      <c r="CL282" s="9">
        <f t="shared" si="178"/>
        <v>0</v>
      </c>
      <c r="CM282" s="9">
        <f t="shared" si="178"/>
        <v>0</v>
      </c>
      <c r="CN282" s="9">
        <f t="shared" si="177"/>
        <v>0</v>
      </c>
      <c r="CO282" s="9">
        <f t="shared" si="177"/>
        <v>0</v>
      </c>
      <c r="CP282" s="9">
        <f t="shared" si="177"/>
        <v>0</v>
      </c>
      <c r="CQ282" s="9">
        <f t="shared" si="207"/>
        <v>1.8386537306010762</v>
      </c>
      <c r="CR282" s="27"/>
    </row>
    <row r="283" spans="2:96" x14ac:dyDescent="0.2">
      <c r="B283" s="1">
        <f t="shared" si="202"/>
        <v>44132</v>
      </c>
      <c r="C283" s="8">
        <f t="shared" si="197"/>
        <v>38.857142857142854</v>
      </c>
      <c r="D283">
        <f t="shared" si="205"/>
        <v>272</v>
      </c>
      <c r="E283" s="14">
        <f t="shared" si="203"/>
        <v>0.15</v>
      </c>
      <c r="F283" s="3">
        <f t="shared" si="198"/>
        <v>2.8576511180631639</v>
      </c>
      <c r="G283" s="3">
        <f t="shared" si="190"/>
        <v>1.4189999999999996</v>
      </c>
      <c r="H283" s="27"/>
      <c r="I283" s="4">
        <f t="shared" si="199"/>
        <v>1121604.4719385488</v>
      </c>
      <c r="J283" s="4"/>
      <c r="K283" s="4">
        <f t="shared" si="191"/>
        <v>1380873.1410370229</v>
      </c>
      <c r="L283" s="4">
        <f t="shared" si="172"/>
        <v>1.0000117102154618</v>
      </c>
      <c r="N283" s="4">
        <f t="shared" si="206"/>
        <v>1.8386537306010762</v>
      </c>
      <c r="O283" s="4">
        <f t="shared" si="192"/>
        <v>1.8584249826180625</v>
      </c>
      <c r="P283" s="4">
        <f t="shared" si="192"/>
        <v>1.9983068349542268</v>
      </c>
      <c r="Q283" s="4">
        <f t="shared" si="192"/>
        <v>2.1487169520035132</v>
      </c>
      <c r="R283" s="4">
        <f t="shared" si="192"/>
        <v>2.3104476686917632</v>
      </c>
      <c r="S283" s="4">
        <f t="shared" si="192"/>
        <v>2.4843509370209165</v>
      </c>
      <c r="T283" s="4">
        <f t="shared" si="192"/>
        <v>2.6713428098600214</v>
      </c>
      <c r="U283" s="4">
        <f t="shared" si="192"/>
        <v>2.8724082616594799</v>
      </c>
      <c r="V283" s="4">
        <f t="shared" si="192"/>
        <v>3.0886063713586038</v>
      </c>
      <c r="W283" s="4">
        <f t="shared" si="192"/>
        <v>3.3210758946444656</v>
      </c>
      <c r="X283" s="4">
        <f t="shared" si="192"/>
        <v>3.5710412547478874</v>
      </c>
      <c r="Y283" s="4">
        <f t="shared" si="192"/>
        <v>3.8398189831402947</v>
      </c>
      <c r="Z283" s="4">
        <f t="shared" si="192"/>
        <v>4.1288246438340508</v>
      </c>
      <c r="AA283" s="4">
        <f t="shared" si="192"/>
        <v>4.4395802775004114</v>
      </c>
      <c r="AB283" s="4">
        <f t="shared" si="192"/>
        <v>4.7737224043158077</v>
      </c>
      <c r="AC283" s="4">
        <f t="shared" si="192"/>
        <v>5.1330106273422018</v>
      </c>
      <c r="AD283" s="4">
        <f t="shared" ref="AD283:AH298" si="210">AC282*(1-AC$6)</f>
        <v>5.5193368813548673</v>
      </c>
      <c r="AE283" s="4">
        <f t="shared" si="210"/>
        <v>5.9347353753663823</v>
      </c>
      <c r="AF283" s="4">
        <f t="shared" si="210"/>
        <v>6.3813932806750842</v>
      </c>
      <c r="AG283" s="4">
        <f t="shared" si="210"/>
        <v>6.8616622201068598</v>
      </c>
      <c r="AH283" s="4">
        <f t="shared" si="210"/>
        <v>7.3780706182396107</v>
      </c>
      <c r="AI283" s="4">
        <f t="shared" si="193"/>
        <v>1297938.3093630162</v>
      </c>
      <c r="AJ283" s="4">
        <f t="shared" si="200"/>
        <v>1298020.8628940261</v>
      </c>
      <c r="AK283" s="27"/>
      <c r="AL283">
        <f t="shared" si="186"/>
        <v>272</v>
      </c>
      <c r="AM283" s="4"/>
      <c r="AN283" s="4"/>
      <c r="AO283" s="4">
        <f t="shared" si="194"/>
        <v>0.11862287123094016</v>
      </c>
      <c r="AP283" s="4">
        <f t="shared" si="194"/>
        <v>0</v>
      </c>
      <c r="AQ283" s="4">
        <f t="shared" si="194"/>
        <v>0</v>
      </c>
      <c r="AR283" s="4">
        <f t="shared" si="194"/>
        <v>0</v>
      </c>
      <c r="AS283" s="4">
        <f t="shared" si="194"/>
        <v>0</v>
      </c>
      <c r="AT283" s="4">
        <f t="shared" si="194"/>
        <v>0</v>
      </c>
      <c r="AU283" s="4">
        <f t="shared" si="194"/>
        <v>0</v>
      </c>
      <c r="AV283" s="4">
        <f t="shared" si="194"/>
        <v>0</v>
      </c>
      <c r="AW283" s="4">
        <f t="shared" si="194"/>
        <v>0</v>
      </c>
      <c r="AX283" s="4">
        <f t="shared" si="194"/>
        <v>0</v>
      </c>
      <c r="AY283" s="4">
        <f t="shared" si="194"/>
        <v>0</v>
      </c>
      <c r="AZ283" s="4">
        <f t="shared" si="194"/>
        <v>0</v>
      </c>
      <c r="BA283" s="4">
        <f t="shared" si="194"/>
        <v>0</v>
      </c>
      <c r="BB283" s="4">
        <f t="shared" si="194"/>
        <v>0</v>
      </c>
      <c r="BC283" s="4">
        <f t="shared" si="194"/>
        <v>0</v>
      </c>
      <c r="BD283" s="4">
        <f t="shared" ref="BD283:BI298" si="211">AC282*BC$8</f>
        <v>0</v>
      </c>
      <c r="BE283" s="4">
        <f t="shared" si="211"/>
        <v>0</v>
      </c>
      <c r="BF283" s="4">
        <f t="shared" si="211"/>
        <v>0</v>
      </c>
      <c r="BG283" s="4">
        <f t="shared" si="211"/>
        <v>0</v>
      </c>
      <c r="BH283" s="4">
        <f t="shared" si="211"/>
        <v>0</v>
      </c>
      <c r="BI283" s="4">
        <f t="shared" si="211"/>
        <v>0</v>
      </c>
      <c r="BJ283" s="4">
        <f t="shared" si="204"/>
        <v>0.11862287123094016</v>
      </c>
      <c r="BK283" s="4">
        <f t="shared" si="201"/>
        <v>82852.278142997529</v>
      </c>
      <c r="BL283" s="4">
        <f t="shared" si="208"/>
        <v>1.0000125916523099</v>
      </c>
      <c r="BM283" s="4">
        <f t="shared" si="195"/>
        <v>1380873.1410370236</v>
      </c>
      <c r="BN283" s="18">
        <f t="shared" si="209"/>
        <v>1.0000117102154618</v>
      </c>
      <c r="BO283" s="4">
        <f t="shared" si="196"/>
        <v>5.9999920109081266</v>
      </c>
      <c r="BP283" s="27"/>
      <c r="BQ283" s="4">
        <f>I283+AJ283+BK283+SUM(J$11:J283)</f>
        <v>4999999.9999999981</v>
      </c>
      <c r="BR283" s="27"/>
      <c r="BS283">
        <f t="shared" si="188"/>
        <v>272</v>
      </c>
      <c r="BT283" s="11">
        <f t="shared" si="189"/>
        <v>0.46354468842431662</v>
      </c>
      <c r="BU283" s="9">
        <f t="shared" si="184"/>
        <v>0.12784472560075247</v>
      </c>
      <c r="BV283" s="9">
        <f t="shared" si="184"/>
        <v>0.12921945442914837</v>
      </c>
      <c r="BW283" s="9">
        <f t="shared" si="184"/>
        <v>0.13894567787775589</v>
      </c>
      <c r="BX283" s="9">
        <f t="shared" si="184"/>
        <v>0.14940394950427738</v>
      </c>
      <c r="BY283" s="9">
        <f t="shared" si="184"/>
        <v>0.1606493617056618</v>
      </c>
      <c r="BZ283" s="9">
        <f t="shared" si="184"/>
        <v>0.17274115215570296</v>
      </c>
      <c r="CA283" s="9">
        <f t="shared" si="184"/>
        <v>0.1857430155706653</v>
      </c>
      <c r="CB283" s="9">
        <f t="shared" si="184"/>
        <v>0.19972343890175648</v>
      </c>
      <c r="CC283" s="9">
        <f t="shared" si="184"/>
        <v>0.21475606171151745</v>
      </c>
      <c r="CD283" s="9">
        <f t="shared" si="183"/>
        <v>0.23092006362247161</v>
      </c>
      <c r="CE283" s="9">
        <f t="shared" si="183"/>
        <v>0</v>
      </c>
      <c r="CF283" s="9">
        <f t="shared" si="183"/>
        <v>0</v>
      </c>
      <c r="CG283" s="9">
        <f t="shared" si="178"/>
        <v>0</v>
      </c>
      <c r="CH283" s="9">
        <f t="shared" si="178"/>
        <v>0</v>
      </c>
      <c r="CI283" s="9">
        <f t="shared" si="178"/>
        <v>0</v>
      </c>
      <c r="CJ283" s="9">
        <f t="shared" si="178"/>
        <v>0</v>
      </c>
      <c r="CK283" s="9">
        <f t="shared" si="178"/>
        <v>0</v>
      </c>
      <c r="CL283" s="9">
        <f t="shared" si="178"/>
        <v>0</v>
      </c>
      <c r="CM283" s="9">
        <f t="shared" si="178"/>
        <v>0</v>
      </c>
      <c r="CN283" s="9">
        <f t="shared" si="177"/>
        <v>0</v>
      </c>
      <c r="CO283" s="9">
        <f t="shared" si="177"/>
        <v>0</v>
      </c>
      <c r="CP283" s="9">
        <f t="shared" si="177"/>
        <v>0</v>
      </c>
      <c r="CQ283" s="9">
        <f t="shared" si="207"/>
        <v>1.7099469010797097</v>
      </c>
      <c r="CR283" s="27"/>
    </row>
    <row r="284" spans="2:96" x14ac:dyDescent="0.2">
      <c r="B284" s="1">
        <f t="shared" si="202"/>
        <v>44133</v>
      </c>
      <c r="C284" s="8">
        <f t="shared" si="197"/>
        <v>39</v>
      </c>
      <c r="D284">
        <f t="shared" si="205"/>
        <v>273</v>
      </c>
      <c r="E284" s="14">
        <f t="shared" si="203"/>
        <v>0.15</v>
      </c>
      <c r="F284" s="3">
        <f t="shared" si="198"/>
        <v>2.8576511180631639</v>
      </c>
      <c r="G284" s="3">
        <f t="shared" si="190"/>
        <v>1.4189999999999996</v>
      </c>
      <c r="H284" s="27"/>
      <c r="I284" s="4">
        <f t="shared" si="199"/>
        <v>1121602.7619916478</v>
      </c>
      <c r="J284" s="4"/>
      <c r="K284" s="4">
        <f t="shared" si="191"/>
        <v>1380874.850983924</v>
      </c>
      <c r="L284" s="4">
        <f t="shared" si="172"/>
        <v>1.0000108904795115</v>
      </c>
      <c r="N284" s="4">
        <f t="shared" si="206"/>
        <v>1.7099469010797097</v>
      </c>
      <c r="O284" s="4">
        <f t="shared" ref="O284:AD299" si="212">N283*(1-N$6)</f>
        <v>1.7283345067650115</v>
      </c>
      <c r="P284" s="4">
        <f t="shared" si="212"/>
        <v>1.8584249826180625</v>
      </c>
      <c r="Q284" s="4">
        <f t="shared" si="212"/>
        <v>1.9983068349542268</v>
      </c>
      <c r="R284" s="4">
        <f t="shared" si="212"/>
        <v>2.1487169520035132</v>
      </c>
      <c r="S284" s="4">
        <f t="shared" si="212"/>
        <v>2.3104476686917632</v>
      </c>
      <c r="T284" s="4">
        <f t="shared" si="212"/>
        <v>2.4843509370209165</v>
      </c>
      <c r="U284" s="4">
        <f t="shared" si="212"/>
        <v>2.6713428098600214</v>
      </c>
      <c r="V284" s="4">
        <f t="shared" si="212"/>
        <v>2.8724082616594799</v>
      </c>
      <c r="W284" s="4">
        <f t="shared" si="212"/>
        <v>3.0886063713586038</v>
      </c>
      <c r="X284" s="4">
        <f t="shared" si="212"/>
        <v>3.3210758946444656</v>
      </c>
      <c r="Y284" s="4">
        <f t="shared" si="212"/>
        <v>3.5710412547478874</v>
      </c>
      <c r="Z284" s="4">
        <f t="shared" si="212"/>
        <v>3.8398189831402947</v>
      </c>
      <c r="AA284" s="4">
        <f t="shared" si="212"/>
        <v>4.1288246438340508</v>
      </c>
      <c r="AB284" s="4">
        <f t="shared" si="212"/>
        <v>4.4395802775004114</v>
      </c>
      <c r="AC284" s="4">
        <f t="shared" si="212"/>
        <v>4.7737224043158077</v>
      </c>
      <c r="AD284" s="4">
        <f t="shared" si="210"/>
        <v>5.1330106273422018</v>
      </c>
      <c r="AE284" s="4">
        <f t="shared" si="210"/>
        <v>5.5193368813548673</v>
      </c>
      <c r="AF284" s="4">
        <f t="shared" si="210"/>
        <v>5.9347353753663823</v>
      </c>
      <c r="AG284" s="4">
        <f t="shared" si="210"/>
        <v>6.3813932806750842</v>
      </c>
      <c r="AH284" s="4">
        <f t="shared" si="210"/>
        <v>6.8616622201068598</v>
      </c>
      <c r="AI284" s="4">
        <f t="shared" si="193"/>
        <v>1297945.6874336344</v>
      </c>
      <c r="AJ284" s="4">
        <f t="shared" si="200"/>
        <v>1298022.4625217034</v>
      </c>
      <c r="AK284" s="27"/>
      <c r="AL284">
        <f t="shared" si="186"/>
        <v>273</v>
      </c>
      <c r="AM284" s="4"/>
      <c r="AN284" s="4"/>
      <c r="AO284" s="4">
        <f t="shared" ref="AO284:BD299" si="213">N283*AN$8</f>
        <v>0.11031922383606457</v>
      </c>
      <c r="AP284" s="4">
        <f t="shared" si="213"/>
        <v>0</v>
      </c>
      <c r="AQ284" s="4">
        <f t="shared" si="213"/>
        <v>0</v>
      </c>
      <c r="AR284" s="4">
        <f t="shared" si="213"/>
        <v>0</v>
      </c>
      <c r="AS284" s="4">
        <f t="shared" si="213"/>
        <v>0</v>
      </c>
      <c r="AT284" s="4">
        <f t="shared" si="213"/>
        <v>0</v>
      </c>
      <c r="AU284" s="4">
        <f t="shared" si="213"/>
        <v>0</v>
      </c>
      <c r="AV284" s="4">
        <f t="shared" si="213"/>
        <v>0</v>
      </c>
      <c r="AW284" s="4">
        <f t="shared" si="213"/>
        <v>0</v>
      </c>
      <c r="AX284" s="4">
        <f t="shared" si="213"/>
        <v>0</v>
      </c>
      <c r="AY284" s="4">
        <f t="shared" si="213"/>
        <v>0</v>
      </c>
      <c r="AZ284" s="4">
        <f t="shared" si="213"/>
        <v>0</v>
      </c>
      <c r="BA284" s="4">
        <f t="shared" si="213"/>
        <v>0</v>
      </c>
      <c r="BB284" s="4">
        <f t="shared" si="213"/>
        <v>0</v>
      </c>
      <c r="BC284" s="4">
        <f t="shared" si="213"/>
        <v>0</v>
      </c>
      <c r="BD284" s="4">
        <f t="shared" si="213"/>
        <v>0</v>
      </c>
      <c r="BE284" s="4">
        <f t="shared" si="211"/>
        <v>0</v>
      </c>
      <c r="BF284" s="4">
        <f t="shared" si="211"/>
        <v>0</v>
      </c>
      <c r="BG284" s="4">
        <f t="shared" si="211"/>
        <v>0</v>
      </c>
      <c r="BH284" s="4">
        <f t="shared" si="211"/>
        <v>0</v>
      </c>
      <c r="BI284" s="4">
        <f t="shared" si="211"/>
        <v>0</v>
      </c>
      <c r="BJ284" s="4">
        <f t="shared" si="204"/>
        <v>0.11031922383606457</v>
      </c>
      <c r="BK284" s="4">
        <f t="shared" si="201"/>
        <v>82852.388462221366</v>
      </c>
      <c r="BL284" s="4">
        <f t="shared" si="208"/>
        <v>1.0000117102154618</v>
      </c>
      <c r="BM284" s="4">
        <f t="shared" si="195"/>
        <v>1380874.8509839247</v>
      </c>
      <c r="BN284" s="18">
        <f t="shared" si="209"/>
        <v>1.0000108904795115</v>
      </c>
      <c r="BO284" s="4">
        <f t="shared" si="196"/>
        <v>5.9999925701584003</v>
      </c>
      <c r="BP284" s="27"/>
      <c r="BQ284" s="4">
        <f>I284+AJ284+BK284+SUM(J$11:J284)</f>
        <v>4999999.9999999981</v>
      </c>
      <c r="BR284" s="27"/>
      <c r="BS284">
        <f t="shared" si="188"/>
        <v>273</v>
      </c>
      <c r="BT284" s="11">
        <f t="shared" si="189"/>
        <v>0.46354400285987718</v>
      </c>
      <c r="BU284" s="9">
        <f t="shared" si="184"/>
        <v>0.11889534468064966</v>
      </c>
      <c r="BV284" s="9">
        <f t="shared" si="184"/>
        <v>0.12017386433200572</v>
      </c>
      <c r="BW284" s="9">
        <f t="shared" si="184"/>
        <v>0.12921926331863615</v>
      </c>
      <c r="BX284" s="9">
        <f t="shared" si="184"/>
        <v>0.13894547238254013</v>
      </c>
      <c r="BY284" s="9">
        <f t="shared" si="184"/>
        <v>0.14940372854168746</v>
      </c>
      <c r="BZ284" s="9">
        <f t="shared" si="184"/>
        <v>0.16064912411154766</v>
      </c>
      <c r="CA284" s="9">
        <f t="shared" si="184"/>
        <v>0.17274089667830433</v>
      </c>
      <c r="CB284" s="9">
        <f t="shared" si="184"/>
        <v>0.1857427408640199</v>
      </c>
      <c r="CC284" s="9">
        <f t="shared" si="184"/>
        <v>0.19972314351861253</v>
      </c>
      <c r="CD284" s="9">
        <f t="shared" si="183"/>
        <v>0.2147557440957131</v>
      </c>
      <c r="CE284" s="9">
        <f t="shared" si="183"/>
        <v>0</v>
      </c>
      <c r="CF284" s="9">
        <f t="shared" si="183"/>
        <v>0</v>
      </c>
      <c r="CG284" s="9">
        <f t="shared" si="178"/>
        <v>0</v>
      </c>
      <c r="CH284" s="9">
        <f t="shared" si="178"/>
        <v>0</v>
      </c>
      <c r="CI284" s="9">
        <f t="shared" si="178"/>
        <v>0</v>
      </c>
      <c r="CJ284" s="9">
        <f t="shared" si="178"/>
        <v>0</v>
      </c>
      <c r="CK284" s="9">
        <f t="shared" si="178"/>
        <v>0</v>
      </c>
      <c r="CL284" s="9">
        <f t="shared" si="178"/>
        <v>0</v>
      </c>
      <c r="CM284" s="9">
        <f t="shared" si="178"/>
        <v>0</v>
      </c>
      <c r="CN284" s="9">
        <f t="shared" si="177"/>
        <v>0</v>
      </c>
      <c r="CO284" s="9">
        <f t="shared" si="177"/>
        <v>0</v>
      </c>
      <c r="CP284" s="9">
        <f t="shared" si="177"/>
        <v>0</v>
      </c>
      <c r="CQ284" s="9">
        <f t="shared" si="207"/>
        <v>1.5902493225237169</v>
      </c>
      <c r="CR284" s="27"/>
    </row>
    <row r="285" spans="2:96" x14ac:dyDescent="0.2">
      <c r="B285" s="1">
        <f t="shared" si="202"/>
        <v>44134</v>
      </c>
      <c r="C285" s="8">
        <f t="shared" si="197"/>
        <v>39.142857142857146</v>
      </c>
      <c r="D285">
        <f t="shared" si="205"/>
        <v>274</v>
      </c>
      <c r="E285" s="14">
        <f t="shared" si="203"/>
        <v>0.15</v>
      </c>
      <c r="F285" s="3">
        <f t="shared" si="198"/>
        <v>2.8576511180631639</v>
      </c>
      <c r="G285" s="3">
        <f t="shared" si="190"/>
        <v>1.4189999999999996</v>
      </c>
      <c r="H285" s="27"/>
      <c r="I285" s="4">
        <f t="shared" si="199"/>
        <v>1121601.1717423252</v>
      </c>
      <c r="J285" s="4"/>
      <c r="K285" s="4">
        <f t="shared" si="191"/>
        <v>1380876.4412332466</v>
      </c>
      <c r="L285" s="4">
        <f t="shared" si="172"/>
        <v>1.0000101281255316</v>
      </c>
      <c r="N285" s="4">
        <f t="shared" si="206"/>
        <v>1.5902493225237169</v>
      </c>
      <c r="O285" s="4">
        <f t="shared" si="212"/>
        <v>1.6073500870149271</v>
      </c>
      <c r="P285" s="4">
        <f t="shared" si="212"/>
        <v>1.7283345067650115</v>
      </c>
      <c r="Q285" s="4">
        <f t="shared" si="212"/>
        <v>1.8584249826180625</v>
      </c>
      <c r="R285" s="4">
        <f t="shared" si="212"/>
        <v>1.9983068349542268</v>
      </c>
      <c r="S285" s="4">
        <f t="shared" si="212"/>
        <v>2.1487169520035132</v>
      </c>
      <c r="T285" s="4">
        <f t="shared" si="212"/>
        <v>2.3104476686917632</v>
      </c>
      <c r="U285" s="4">
        <f t="shared" si="212"/>
        <v>2.4843509370209165</v>
      </c>
      <c r="V285" s="4">
        <f t="shared" si="212"/>
        <v>2.6713428098600214</v>
      </c>
      <c r="W285" s="4">
        <f t="shared" si="212"/>
        <v>2.8724082616594799</v>
      </c>
      <c r="X285" s="4">
        <f t="shared" si="212"/>
        <v>3.0886063713586038</v>
      </c>
      <c r="Y285" s="4">
        <f t="shared" si="212"/>
        <v>3.3210758946444656</v>
      </c>
      <c r="Z285" s="4">
        <f t="shared" si="212"/>
        <v>3.5710412547478874</v>
      </c>
      <c r="AA285" s="4">
        <f t="shared" si="212"/>
        <v>3.8398189831402947</v>
      </c>
      <c r="AB285" s="4">
        <f t="shared" si="212"/>
        <v>4.1288246438340508</v>
      </c>
      <c r="AC285" s="4">
        <f t="shared" si="212"/>
        <v>4.4395802775004114</v>
      </c>
      <c r="AD285" s="4">
        <f t="shared" si="212"/>
        <v>4.7737224043158077</v>
      </c>
      <c r="AE285" s="4">
        <f t="shared" si="210"/>
        <v>5.1330106273422018</v>
      </c>
      <c r="AF285" s="4">
        <f t="shared" si="210"/>
        <v>5.5193368813548673</v>
      </c>
      <c r="AG285" s="4">
        <f t="shared" si="210"/>
        <v>5.9347353753663823</v>
      </c>
      <c r="AH285" s="4">
        <f t="shared" si="210"/>
        <v>6.3813932806750842</v>
      </c>
      <c r="AI285" s="4">
        <f t="shared" si="193"/>
        <v>1297952.5490958546</v>
      </c>
      <c r="AJ285" s="4">
        <f t="shared" si="200"/>
        <v>1298023.950174212</v>
      </c>
      <c r="AK285" s="27"/>
      <c r="AL285">
        <f t="shared" si="186"/>
        <v>274</v>
      </c>
      <c r="AM285" s="4"/>
      <c r="AN285" s="4"/>
      <c r="AO285" s="4">
        <f t="shared" si="213"/>
        <v>0.10259681406478258</v>
      </c>
      <c r="AP285" s="4">
        <f t="shared" si="213"/>
        <v>0</v>
      </c>
      <c r="AQ285" s="4">
        <f t="shared" si="213"/>
        <v>0</v>
      </c>
      <c r="AR285" s="4">
        <f t="shared" si="213"/>
        <v>0</v>
      </c>
      <c r="AS285" s="4">
        <f t="shared" si="213"/>
        <v>0</v>
      </c>
      <c r="AT285" s="4">
        <f t="shared" si="213"/>
        <v>0</v>
      </c>
      <c r="AU285" s="4">
        <f t="shared" si="213"/>
        <v>0</v>
      </c>
      <c r="AV285" s="4">
        <f t="shared" si="213"/>
        <v>0</v>
      </c>
      <c r="AW285" s="4">
        <f t="shared" si="213"/>
        <v>0</v>
      </c>
      <c r="AX285" s="4">
        <f t="shared" si="213"/>
        <v>0</v>
      </c>
      <c r="AY285" s="4">
        <f t="shared" si="213"/>
        <v>0</v>
      </c>
      <c r="AZ285" s="4">
        <f t="shared" si="213"/>
        <v>0</v>
      </c>
      <c r="BA285" s="4">
        <f t="shared" si="213"/>
        <v>0</v>
      </c>
      <c r="BB285" s="4">
        <f t="shared" si="213"/>
        <v>0</v>
      </c>
      <c r="BC285" s="4">
        <f t="shared" si="213"/>
        <v>0</v>
      </c>
      <c r="BD285" s="4">
        <f t="shared" si="213"/>
        <v>0</v>
      </c>
      <c r="BE285" s="4">
        <f t="shared" si="211"/>
        <v>0</v>
      </c>
      <c r="BF285" s="4">
        <f t="shared" si="211"/>
        <v>0</v>
      </c>
      <c r="BG285" s="4">
        <f t="shared" si="211"/>
        <v>0</v>
      </c>
      <c r="BH285" s="4">
        <f t="shared" si="211"/>
        <v>0</v>
      </c>
      <c r="BI285" s="4">
        <f t="shared" si="211"/>
        <v>0</v>
      </c>
      <c r="BJ285" s="4">
        <f t="shared" si="204"/>
        <v>0.10259681406478258</v>
      </c>
      <c r="BK285" s="4">
        <f t="shared" si="201"/>
        <v>82852.491059035427</v>
      </c>
      <c r="BL285" s="4">
        <f t="shared" si="208"/>
        <v>1.0000108904795115</v>
      </c>
      <c r="BM285" s="4">
        <f t="shared" si="195"/>
        <v>1380876.4412332475</v>
      </c>
      <c r="BN285" s="18">
        <f t="shared" si="209"/>
        <v>1.0000101281255318</v>
      </c>
      <c r="BO285" s="4">
        <f t="shared" si="196"/>
        <v>5.9999930902608964</v>
      </c>
      <c r="BP285" s="27"/>
      <c r="BQ285" s="4">
        <f>I285+AJ285+BK285+SUM(J$11:J285)</f>
        <v>4999999.9999999981</v>
      </c>
      <c r="BR285" s="27"/>
      <c r="BS285">
        <f t="shared" si="188"/>
        <v>274</v>
      </c>
      <c r="BT285" s="11">
        <f t="shared" si="189"/>
        <v>0.4635433652854154</v>
      </c>
      <c r="BU285" s="9">
        <f t="shared" si="184"/>
        <v>0.11057242839082435</v>
      </c>
      <c r="BV285" s="9">
        <f t="shared" si="184"/>
        <v>0.11176147027900568</v>
      </c>
      <c r="BW285" s="9">
        <f t="shared" si="184"/>
        <v>0.12017369904071429</v>
      </c>
      <c r="BX285" s="9">
        <f t="shared" si="184"/>
        <v>0.12921908558598993</v>
      </c>
      <c r="BY285" s="9">
        <f t="shared" si="184"/>
        <v>0.13894528127212941</v>
      </c>
      <c r="BZ285" s="9">
        <f t="shared" si="184"/>
        <v>0.14940352304662935</v>
      </c>
      <c r="CA285" s="9">
        <f t="shared" si="184"/>
        <v>0.16064890314918334</v>
      </c>
      <c r="CB285" s="9">
        <f t="shared" si="184"/>
        <v>0.17274065908449759</v>
      </c>
      <c r="CC285" s="9">
        <f t="shared" si="184"/>
        <v>0.18574248538702676</v>
      </c>
      <c r="CD285" s="9">
        <f t="shared" si="183"/>
        <v>0.1997228688124898</v>
      </c>
      <c r="CE285" s="9">
        <f t="shared" si="183"/>
        <v>0</v>
      </c>
      <c r="CF285" s="9">
        <f t="shared" si="183"/>
        <v>0</v>
      </c>
      <c r="CG285" s="9">
        <f t="shared" si="178"/>
        <v>0</v>
      </c>
      <c r="CH285" s="9">
        <f t="shared" si="178"/>
        <v>0</v>
      </c>
      <c r="CI285" s="9">
        <f t="shared" si="178"/>
        <v>0</v>
      </c>
      <c r="CJ285" s="9">
        <f t="shared" si="178"/>
        <v>0</v>
      </c>
      <c r="CK285" s="9">
        <f t="shared" si="178"/>
        <v>0</v>
      </c>
      <c r="CL285" s="9">
        <f t="shared" si="178"/>
        <v>0</v>
      </c>
      <c r="CM285" s="9">
        <f t="shared" si="178"/>
        <v>0</v>
      </c>
      <c r="CN285" s="9">
        <f t="shared" si="177"/>
        <v>0</v>
      </c>
      <c r="CO285" s="9">
        <f t="shared" si="177"/>
        <v>0</v>
      </c>
      <c r="CP285" s="9">
        <f t="shared" si="177"/>
        <v>0</v>
      </c>
      <c r="CQ285" s="9">
        <f t="shared" si="207"/>
        <v>1.4789304040484903</v>
      </c>
      <c r="CR285" s="27"/>
    </row>
    <row r="286" spans="2:96" x14ac:dyDescent="0.2">
      <c r="B286" s="1">
        <f t="shared" si="202"/>
        <v>44135</v>
      </c>
      <c r="C286" s="8">
        <f t="shared" si="197"/>
        <v>39.285714285714285</v>
      </c>
      <c r="D286">
        <f t="shared" si="205"/>
        <v>275</v>
      </c>
      <c r="E286" s="14">
        <f t="shared" si="203"/>
        <v>0.15</v>
      </c>
      <c r="F286" s="3">
        <f t="shared" si="198"/>
        <v>2.8576511180631639</v>
      </c>
      <c r="G286" s="3">
        <f t="shared" si="190"/>
        <v>1.4189999999999996</v>
      </c>
      <c r="H286" s="27"/>
      <c r="I286" s="4">
        <f t="shared" si="199"/>
        <v>1121599.6928119212</v>
      </c>
      <c r="J286" s="4"/>
      <c r="K286" s="4">
        <f t="shared" si="191"/>
        <v>1380877.9201636505</v>
      </c>
      <c r="L286" s="4">
        <f t="shared" si="172"/>
        <v>1.000009419136888</v>
      </c>
      <c r="N286" s="4">
        <f t="shared" si="206"/>
        <v>1.4789304040484903</v>
      </c>
      <c r="O286" s="4">
        <f t="shared" si="212"/>
        <v>1.4948343631722938</v>
      </c>
      <c r="P286" s="4">
        <f t="shared" si="212"/>
        <v>1.6073500870149271</v>
      </c>
      <c r="Q286" s="4">
        <f t="shared" si="212"/>
        <v>1.7283345067650115</v>
      </c>
      <c r="R286" s="4">
        <f t="shared" si="212"/>
        <v>1.8584249826180625</v>
      </c>
      <c r="S286" s="4">
        <f t="shared" si="212"/>
        <v>1.9983068349542268</v>
      </c>
      <c r="T286" s="4">
        <f t="shared" si="212"/>
        <v>2.1487169520035132</v>
      </c>
      <c r="U286" s="4">
        <f t="shared" si="212"/>
        <v>2.3104476686917632</v>
      </c>
      <c r="V286" s="4">
        <f t="shared" si="212"/>
        <v>2.4843509370209165</v>
      </c>
      <c r="W286" s="4">
        <f t="shared" si="212"/>
        <v>2.6713428098600214</v>
      </c>
      <c r="X286" s="4">
        <f t="shared" si="212"/>
        <v>2.8724082616594799</v>
      </c>
      <c r="Y286" s="4">
        <f t="shared" si="212"/>
        <v>3.0886063713586038</v>
      </c>
      <c r="Z286" s="4">
        <f t="shared" si="212"/>
        <v>3.3210758946444656</v>
      </c>
      <c r="AA286" s="4">
        <f t="shared" si="212"/>
        <v>3.5710412547478874</v>
      </c>
      <c r="AB286" s="4">
        <f t="shared" si="212"/>
        <v>3.8398189831402947</v>
      </c>
      <c r="AC286" s="4">
        <f t="shared" si="212"/>
        <v>4.1288246438340508</v>
      </c>
      <c r="AD286" s="4">
        <f t="shared" si="212"/>
        <v>4.4395802775004114</v>
      </c>
      <c r="AE286" s="4">
        <f t="shared" si="210"/>
        <v>4.7737224043158077</v>
      </c>
      <c r="AF286" s="4">
        <f t="shared" si="210"/>
        <v>5.1330106273422018</v>
      </c>
      <c r="AG286" s="4">
        <f t="shared" si="210"/>
        <v>5.5193368813548673</v>
      </c>
      <c r="AH286" s="4">
        <f t="shared" si="210"/>
        <v>5.9347353753663823</v>
      </c>
      <c r="AI286" s="4">
        <f t="shared" si="193"/>
        <v>1297958.9304891352</v>
      </c>
      <c r="AJ286" s="4">
        <f t="shared" si="200"/>
        <v>1298025.3336896566</v>
      </c>
      <c r="AK286" s="27"/>
      <c r="AL286">
        <f t="shared" si="186"/>
        <v>275</v>
      </c>
      <c r="AM286" s="4"/>
      <c r="AN286" s="4"/>
      <c r="AO286" s="4">
        <f t="shared" si="213"/>
        <v>9.5414959351423009E-2</v>
      </c>
      <c r="AP286" s="4">
        <f t="shared" si="213"/>
        <v>0</v>
      </c>
      <c r="AQ286" s="4">
        <f t="shared" si="213"/>
        <v>0</v>
      </c>
      <c r="AR286" s="4">
        <f t="shared" si="213"/>
        <v>0</v>
      </c>
      <c r="AS286" s="4">
        <f t="shared" si="213"/>
        <v>0</v>
      </c>
      <c r="AT286" s="4">
        <f t="shared" si="213"/>
        <v>0</v>
      </c>
      <c r="AU286" s="4">
        <f t="shared" si="213"/>
        <v>0</v>
      </c>
      <c r="AV286" s="4">
        <f t="shared" si="213"/>
        <v>0</v>
      </c>
      <c r="AW286" s="4">
        <f t="shared" si="213"/>
        <v>0</v>
      </c>
      <c r="AX286" s="4">
        <f t="shared" si="213"/>
        <v>0</v>
      </c>
      <c r="AY286" s="4">
        <f t="shared" si="213"/>
        <v>0</v>
      </c>
      <c r="AZ286" s="4">
        <f t="shared" si="213"/>
        <v>0</v>
      </c>
      <c r="BA286" s="4">
        <f t="shared" si="213"/>
        <v>0</v>
      </c>
      <c r="BB286" s="4">
        <f t="shared" si="213"/>
        <v>0</v>
      </c>
      <c r="BC286" s="4">
        <f t="shared" si="213"/>
        <v>0</v>
      </c>
      <c r="BD286" s="4">
        <f t="shared" si="213"/>
        <v>0</v>
      </c>
      <c r="BE286" s="4">
        <f t="shared" si="211"/>
        <v>0</v>
      </c>
      <c r="BF286" s="4">
        <f t="shared" si="211"/>
        <v>0</v>
      </c>
      <c r="BG286" s="4">
        <f t="shared" si="211"/>
        <v>0</v>
      </c>
      <c r="BH286" s="4">
        <f t="shared" si="211"/>
        <v>0</v>
      </c>
      <c r="BI286" s="4">
        <f t="shared" si="211"/>
        <v>0</v>
      </c>
      <c r="BJ286" s="4">
        <f t="shared" si="204"/>
        <v>9.5414959351423009E-2</v>
      </c>
      <c r="BK286" s="4">
        <f t="shared" si="201"/>
        <v>82852.586473994772</v>
      </c>
      <c r="BL286" s="4">
        <f t="shared" si="208"/>
        <v>1.0000101281255314</v>
      </c>
      <c r="BM286" s="4">
        <f t="shared" si="195"/>
        <v>1380877.9201636515</v>
      </c>
      <c r="BN286" s="18">
        <f t="shared" si="209"/>
        <v>1.000009419136888</v>
      </c>
      <c r="BO286" s="4">
        <f t="shared" si="196"/>
        <v>5.9999935739558854</v>
      </c>
      <c r="BP286" s="27"/>
      <c r="BQ286" s="4">
        <f>I286+AJ286+BK286+SUM(J$11:J286)</f>
        <v>4999999.9999999981</v>
      </c>
      <c r="BR286" s="27"/>
      <c r="BS286">
        <f t="shared" si="188"/>
        <v>275</v>
      </c>
      <c r="BT286" s="11">
        <f t="shared" si="189"/>
        <v>0.46354277234170849</v>
      </c>
      <c r="BU286" s="9">
        <f t="shared" si="184"/>
        <v>0.10283212493896203</v>
      </c>
      <c r="BV286" s="9">
        <f t="shared" si="184"/>
        <v>0.1039379497344806</v>
      </c>
      <c r="BW286" s="9">
        <f t="shared" si="184"/>
        <v>0.11176132731878785</v>
      </c>
      <c r="BX286" s="9">
        <f t="shared" si="184"/>
        <v>0.1201735453199539</v>
      </c>
      <c r="BY286" s="9">
        <f t="shared" si="184"/>
        <v>0.12921892029478022</v>
      </c>
      <c r="BZ286" s="9">
        <f t="shared" si="184"/>
        <v>0.13894510353961007</v>
      </c>
      <c r="CA286" s="9">
        <f t="shared" si="184"/>
        <v>0.14940333193640015</v>
      </c>
      <c r="CB286" s="9">
        <f t="shared" si="184"/>
        <v>0.16064869765437256</v>
      </c>
      <c r="CC286" s="9">
        <f t="shared" si="184"/>
        <v>0.17274043812245951</v>
      </c>
      <c r="CD286" s="9">
        <f t="shared" si="183"/>
        <v>0.18574224779364054</v>
      </c>
      <c r="CE286" s="9">
        <f t="shared" si="183"/>
        <v>0</v>
      </c>
      <c r="CF286" s="9">
        <f t="shared" si="183"/>
        <v>0</v>
      </c>
      <c r="CG286" s="9">
        <f t="shared" si="178"/>
        <v>0</v>
      </c>
      <c r="CH286" s="9">
        <f t="shared" si="178"/>
        <v>0</v>
      </c>
      <c r="CI286" s="9">
        <f t="shared" si="178"/>
        <v>0</v>
      </c>
      <c r="CJ286" s="9">
        <f t="shared" ref="CJ286:CP330" si="214">AC286*$E286*$BT286*CJ$7</f>
        <v>0</v>
      </c>
      <c r="CK286" s="9">
        <f t="shared" si="214"/>
        <v>0</v>
      </c>
      <c r="CL286" s="9">
        <f t="shared" si="214"/>
        <v>0</v>
      </c>
      <c r="CM286" s="9">
        <f t="shared" si="214"/>
        <v>0</v>
      </c>
      <c r="CN286" s="9">
        <f t="shared" si="177"/>
        <v>0</v>
      </c>
      <c r="CO286" s="9">
        <f t="shared" si="177"/>
        <v>0</v>
      </c>
      <c r="CP286" s="9">
        <f t="shared" si="177"/>
        <v>0</v>
      </c>
      <c r="CQ286" s="9">
        <f t="shared" si="207"/>
        <v>1.3754036866534476</v>
      </c>
      <c r="CR286" s="27"/>
    </row>
    <row r="287" spans="2:96" x14ac:dyDescent="0.2">
      <c r="B287" s="1">
        <f t="shared" si="202"/>
        <v>44136</v>
      </c>
      <c r="C287" s="8">
        <f t="shared" si="197"/>
        <v>39.428571428571431</v>
      </c>
      <c r="D287">
        <f t="shared" si="205"/>
        <v>276</v>
      </c>
      <c r="E287" s="14">
        <f t="shared" si="203"/>
        <v>0.15</v>
      </c>
      <c r="F287" s="3">
        <f t="shared" si="198"/>
        <v>2.8576511180631639</v>
      </c>
      <c r="G287" s="3">
        <f t="shared" si="190"/>
        <v>1.4189999999999996</v>
      </c>
      <c r="H287" s="27"/>
      <c r="I287" s="4">
        <f t="shared" si="199"/>
        <v>1121598.3174082346</v>
      </c>
      <c r="J287" s="4"/>
      <c r="K287" s="4">
        <f t="shared" si="191"/>
        <v>1380879.2955673372</v>
      </c>
      <c r="L287" s="4">
        <f t="shared" si="172"/>
        <v>1.0000087597780862</v>
      </c>
      <c r="N287" s="4">
        <f t="shared" si="206"/>
        <v>1.3754036866534476</v>
      </c>
      <c r="O287" s="4">
        <f t="shared" si="212"/>
        <v>1.3901945798055808</v>
      </c>
      <c r="P287" s="4">
        <f t="shared" si="212"/>
        <v>1.4948343631722938</v>
      </c>
      <c r="Q287" s="4">
        <f t="shared" si="212"/>
        <v>1.6073500870149271</v>
      </c>
      <c r="R287" s="4">
        <f t="shared" si="212"/>
        <v>1.7283345067650115</v>
      </c>
      <c r="S287" s="4">
        <f t="shared" si="212"/>
        <v>1.8584249826180625</v>
      </c>
      <c r="T287" s="4">
        <f t="shared" si="212"/>
        <v>1.9983068349542268</v>
      </c>
      <c r="U287" s="4">
        <f t="shared" si="212"/>
        <v>2.1487169520035132</v>
      </c>
      <c r="V287" s="4">
        <f t="shared" si="212"/>
        <v>2.3104476686917632</v>
      </c>
      <c r="W287" s="4">
        <f t="shared" si="212"/>
        <v>2.4843509370209165</v>
      </c>
      <c r="X287" s="4">
        <f t="shared" si="212"/>
        <v>2.6713428098600214</v>
      </c>
      <c r="Y287" s="4">
        <f t="shared" si="212"/>
        <v>2.8724082616594799</v>
      </c>
      <c r="Z287" s="4">
        <f t="shared" si="212"/>
        <v>3.0886063713586038</v>
      </c>
      <c r="AA287" s="4">
        <f t="shared" si="212"/>
        <v>3.3210758946444656</v>
      </c>
      <c r="AB287" s="4">
        <f t="shared" si="212"/>
        <v>3.5710412547478874</v>
      </c>
      <c r="AC287" s="4">
        <f t="shared" si="212"/>
        <v>3.8398189831402947</v>
      </c>
      <c r="AD287" s="4">
        <f t="shared" si="212"/>
        <v>4.1288246438340508</v>
      </c>
      <c r="AE287" s="4">
        <f t="shared" si="210"/>
        <v>4.4395802775004114</v>
      </c>
      <c r="AF287" s="4">
        <f t="shared" si="210"/>
        <v>4.7737224043158077</v>
      </c>
      <c r="AG287" s="4">
        <f t="shared" si="210"/>
        <v>5.1330106273422018</v>
      </c>
      <c r="AH287" s="4">
        <f t="shared" si="210"/>
        <v>5.5193368813548673</v>
      </c>
      <c r="AI287" s="4">
        <f t="shared" si="193"/>
        <v>1297964.8652245107</v>
      </c>
      <c r="AJ287" s="4">
        <f t="shared" si="200"/>
        <v>1298026.620357519</v>
      </c>
      <c r="AK287" s="27"/>
      <c r="AL287">
        <f t="shared" si="186"/>
        <v>276</v>
      </c>
      <c r="AM287" s="4"/>
      <c r="AN287" s="4"/>
      <c r="AO287" s="4">
        <f t="shared" si="213"/>
        <v>8.873582424290942E-2</v>
      </c>
      <c r="AP287" s="4">
        <f t="shared" si="213"/>
        <v>0</v>
      </c>
      <c r="AQ287" s="4">
        <f t="shared" si="213"/>
        <v>0</v>
      </c>
      <c r="AR287" s="4">
        <f t="shared" si="213"/>
        <v>0</v>
      </c>
      <c r="AS287" s="4">
        <f t="shared" si="213"/>
        <v>0</v>
      </c>
      <c r="AT287" s="4">
        <f t="shared" si="213"/>
        <v>0</v>
      </c>
      <c r="AU287" s="4">
        <f t="shared" si="213"/>
        <v>0</v>
      </c>
      <c r="AV287" s="4">
        <f t="shared" si="213"/>
        <v>0</v>
      </c>
      <c r="AW287" s="4">
        <f t="shared" si="213"/>
        <v>0</v>
      </c>
      <c r="AX287" s="4">
        <f t="shared" si="213"/>
        <v>0</v>
      </c>
      <c r="AY287" s="4">
        <f t="shared" si="213"/>
        <v>0</v>
      </c>
      <c r="AZ287" s="4">
        <f t="shared" si="213"/>
        <v>0</v>
      </c>
      <c r="BA287" s="4">
        <f t="shared" si="213"/>
        <v>0</v>
      </c>
      <c r="BB287" s="4">
        <f t="shared" si="213"/>
        <v>0</v>
      </c>
      <c r="BC287" s="4">
        <f t="shared" si="213"/>
        <v>0</v>
      </c>
      <c r="BD287" s="4">
        <f t="shared" si="213"/>
        <v>0</v>
      </c>
      <c r="BE287" s="4">
        <f t="shared" si="211"/>
        <v>0</v>
      </c>
      <c r="BF287" s="4">
        <f t="shared" si="211"/>
        <v>0</v>
      </c>
      <c r="BG287" s="4">
        <f t="shared" si="211"/>
        <v>0</v>
      </c>
      <c r="BH287" s="4">
        <f t="shared" si="211"/>
        <v>0</v>
      </c>
      <c r="BI287" s="4">
        <f t="shared" si="211"/>
        <v>0</v>
      </c>
      <c r="BJ287" s="4">
        <f t="shared" si="204"/>
        <v>8.873582424290942E-2</v>
      </c>
      <c r="BK287" s="4">
        <f t="shared" si="201"/>
        <v>82852.675209819019</v>
      </c>
      <c r="BL287" s="4">
        <f t="shared" si="208"/>
        <v>1.000009419136888</v>
      </c>
      <c r="BM287" s="4">
        <f t="shared" si="195"/>
        <v>1380879.2955673381</v>
      </c>
      <c r="BN287" s="18">
        <f t="shared" si="209"/>
        <v>1.0000087597780862</v>
      </c>
      <c r="BO287" s="4">
        <f t="shared" si="196"/>
        <v>5.9999940237918308</v>
      </c>
      <c r="BP287" s="27"/>
      <c r="BQ287" s="4">
        <f>I287+AJ287+BK287+SUM(J$11:J287)</f>
        <v>4999999.9999999981</v>
      </c>
      <c r="BR287" s="27"/>
      <c r="BS287">
        <f t="shared" si="188"/>
        <v>276</v>
      </c>
      <c r="BT287" s="11">
        <f t="shared" si="189"/>
        <v>0.46354222090465891</v>
      </c>
      <c r="BU287" s="9">
        <f t="shared" si="184"/>
        <v>9.5633651932769195E-2</v>
      </c>
      <c r="BV287" s="9">
        <f t="shared" si="184"/>
        <v>9.6662082451904691E-2</v>
      </c>
      <c r="BW287" s="9">
        <f t="shared" si="184"/>
        <v>0.10393782608842297</v>
      </c>
      <c r="BX287" s="9">
        <f t="shared" si="184"/>
        <v>0.11176119436592941</v>
      </c>
      <c r="BY287" s="9">
        <f t="shared" si="184"/>
        <v>0.12017340235980174</v>
      </c>
      <c r="BZ287" s="9">
        <f t="shared" si="184"/>
        <v>0.12921876657412182</v>
      </c>
      <c r="CA287" s="9">
        <f t="shared" si="184"/>
        <v>0.13894493824854628</v>
      </c>
      <c r="CB287" s="9">
        <f t="shared" si="184"/>
        <v>0.14940315420407968</v>
      </c>
      <c r="CC287" s="9">
        <f t="shared" si="184"/>
        <v>0.16064850654440571</v>
      </c>
      <c r="CD287" s="9">
        <f t="shared" si="183"/>
        <v>0.17274023262798691</v>
      </c>
      <c r="CE287" s="9">
        <f t="shared" si="183"/>
        <v>0</v>
      </c>
      <c r="CF287" s="9">
        <f t="shared" si="183"/>
        <v>0</v>
      </c>
      <c r="CG287" s="9">
        <f t="shared" si="183"/>
        <v>0</v>
      </c>
      <c r="CH287" s="9">
        <f t="shared" si="183"/>
        <v>0</v>
      </c>
      <c r="CI287" s="9">
        <f t="shared" si="183"/>
        <v>0</v>
      </c>
      <c r="CJ287" s="9">
        <f t="shared" si="214"/>
        <v>0</v>
      </c>
      <c r="CK287" s="9">
        <f t="shared" si="214"/>
        <v>0</v>
      </c>
      <c r="CL287" s="9">
        <f t="shared" si="214"/>
        <v>0</v>
      </c>
      <c r="CM287" s="9">
        <f t="shared" si="214"/>
        <v>0</v>
      </c>
      <c r="CN287" s="9">
        <f t="shared" si="177"/>
        <v>0</v>
      </c>
      <c r="CO287" s="9">
        <f t="shared" si="177"/>
        <v>0</v>
      </c>
      <c r="CP287" s="9">
        <f t="shared" si="177"/>
        <v>0</v>
      </c>
      <c r="CQ287" s="9">
        <f t="shared" si="207"/>
        <v>1.2791237553979684</v>
      </c>
      <c r="CR287" s="27"/>
    </row>
    <row r="288" spans="2:96" x14ac:dyDescent="0.2">
      <c r="B288" s="1">
        <f t="shared" si="202"/>
        <v>44137</v>
      </c>
      <c r="C288" s="8">
        <f t="shared" si="197"/>
        <v>39.571428571428569</v>
      </c>
      <c r="D288">
        <f t="shared" si="205"/>
        <v>277</v>
      </c>
      <c r="E288" s="14">
        <f t="shared" si="203"/>
        <v>0.15</v>
      </c>
      <c r="F288" s="3">
        <f t="shared" si="198"/>
        <v>2.8576511180631639</v>
      </c>
      <c r="G288" s="3">
        <f t="shared" si="190"/>
        <v>1.4189999999999996</v>
      </c>
      <c r="H288" s="27"/>
      <c r="I288" s="4">
        <f t="shared" si="199"/>
        <v>1121597.0382844792</v>
      </c>
      <c r="J288" s="4"/>
      <c r="K288" s="4">
        <f t="shared" si="191"/>
        <v>1380880.5746910926</v>
      </c>
      <c r="L288" s="4">
        <f t="shared" si="172"/>
        <v>1.0000081465750943</v>
      </c>
      <c r="N288" s="4">
        <f t="shared" si="206"/>
        <v>1.2791237553979684</v>
      </c>
      <c r="O288" s="4">
        <f t="shared" si="212"/>
        <v>1.2928794654542406</v>
      </c>
      <c r="P288" s="4">
        <f t="shared" si="212"/>
        <v>1.3901945798055808</v>
      </c>
      <c r="Q288" s="4">
        <f t="shared" si="212"/>
        <v>1.4948343631722938</v>
      </c>
      <c r="R288" s="4">
        <f t="shared" si="212"/>
        <v>1.6073500870149271</v>
      </c>
      <c r="S288" s="4">
        <f t="shared" si="212"/>
        <v>1.7283345067650115</v>
      </c>
      <c r="T288" s="4">
        <f t="shared" si="212"/>
        <v>1.8584249826180625</v>
      </c>
      <c r="U288" s="4">
        <f t="shared" si="212"/>
        <v>1.9983068349542268</v>
      </c>
      <c r="V288" s="4">
        <f t="shared" si="212"/>
        <v>2.1487169520035132</v>
      </c>
      <c r="W288" s="4">
        <f t="shared" si="212"/>
        <v>2.3104476686917632</v>
      </c>
      <c r="X288" s="4">
        <f t="shared" si="212"/>
        <v>2.4843509370209165</v>
      </c>
      <c r="Y288" s="4">
        <f t="shared" si="212"/>
        <v>2.6713428098600214</v>
      </c>
      <c r="Z288" s="4">
        <f t="shared" si="212"/>
        <v>2.8724082616594799</v>
      </c>
      <c r="AA288" s="4">
        <f t="shared" si="212"/>
        <v>3.0886063713586038</v>
      </c>
      <c r="AB288" s="4">
        <f t="shared" si="212"/>
        <v>3.3210758946444656</v>
      </c>
      <c r="AC288" s="4">
        <f t="shared" si="212"/>
        <v>3.5710412547478874</v>
      </c>
      <c r="AD288" s="4">
        <f t="shared" si="212"/>
        <v>3.8398189831402947</v>
      </c>
      <c r="AE288" s="4">
        <f t="shared" si="210"/>
        <v>4.1288246438340508</v>
      </c>
      <c r="AF288" s="4">
        <f t="shared" si="210"/>
        <v>4.4395802775004114</v>
      </c>
      <c r="AG288" s="4">
        <f t="shared" si="210"/>
        <v>4.7737224043158077</v>
      </c>
      <c r="AH288" s="4">
        <f t="shared" si="210"/>
        <v>5.1330106273422018</v>
      </c>
      <c r="AI288" s="4">
        <f t="shared" si="193"/>
        <v>1297970.384561392</v>
      </c>
      <c r="AJ288" s="4">
        <f t="shared" si="200"/>
        <v>1298027.8169570533</v>
      </c>
      <c r="AK288" s="27"/>
      <c r="AL288">
        <f t="shared" si="186"/>
        <v>277</v>
      </c>
      <c r="AM288" s="4"/>
      <c r="AN288" s="4"/>
      <c r="AO288" s="4">
        <f t="shared" si="213"/>
        <v>8.2524221199206854E-2</v>
      </c>
      <c r="AP288" s="4">
        <f t="shared" si="213"/>
        <v>0</v>
      </c>
      <c r="AQ288" s="4">
        <f t="shared" si="213"/>
        <v>0</v>
      </c>
      <c r="AR288" s="4">
        <f t="shared" si="213"/>
        <v>0</v>
      </c>
      <c r="AS288" s="4">
        <f t="shared" si="213"/>
        <v>0</v>
      </c>
      <c r="AT288" s="4">
        <f t="shared" si="213"/>
        <v>0</v>
      </c>
      <c r="AU288" s="4">
        <f t="shared" si="213"/>
        <v>0</v>
      </c>
      <c r="AV288" s="4">
        <f t="shared" si="213"/>
        <v>0</v>
      </c>
      <c r="AW288" s="4">
        <f t="shared" si="213"/>
        <v>0</v>
      </c>
      <c r="AX288" s="4">
        <f t="shared" si="213"/>
        <v>0</v>
      </c>
      <c r="AY288" s="4">
        <f t="shared" si="213"/>
        <v>0</v>
      </c>
      <c r="AZ288" s="4">
        <f t="shared" si="213"/>
        <v>0</v>
      </c>
      <c r="BA288" s="4">
        <f t="shared" si="213"/>
        <v>0</v>
      </c>
      <c r="BB288" s="4">
        <f t="shared" si="213"/>
        <v>0</v>
      </c>
      <c r="BC288" s="4">
        <f t="shared" si="213"/>
        <v>0</v>
      </c>
      <c r="BD288" s="4">
        <f t="shared" si="213"/>
        <v>0</v>
      </c>
      <c r="BE288" s="4">
        <f t="shared" si="211"/>
        <v>0</v>
      </c>
      <c r="BF288" s="4">
        <f t="shared" si="211"/>
        <v>0</v>
      </c>
      <c r="BG288" s="4">
        <f t="shared" si="211"/>
        <v>0</v>
      </c>
      <c r="BH288" s="4">
        <f t="shared" si="211"/>
        <v>0</v>
      </c>
      <c r="BI288" s="4">
        <f t="shared" si="211"/>
        <v>0</v>
      </c>
      <c r="BJ288" s="4">
        <f t="shared" si="204"/>
        <v>8.2524221199206854E-2</v>
      </c>
      <c r="BK288" s="4">
        <f t="shared" si="201"/>
        <v>82852.75773404022</v>
      </c>
      <c r="BL288" s="4">
        <f t="shared" si="208"/>
        <v>1.000008759778086</v>
      </c>
      <c r="BM288" s="4">
        <f t="shared" si="195"/>
        <v>1380880.5746910935</v>
      </c>
      <c r="BN288" s="18">
        <f t="shared" si="209"/>
        <v>1.0000081465750943</v>
      </c>
      <c r="BO288" s="4">
        <f t="shared" si="196"/>
        <v>5.9999944421388207</v>
      </c>
      <c r="BP288" s="27"/>
      <c r="BQ288" s="4">
        <f>I288+AJ288+BK288+SUM(J$11:J288)</f>
        <v>4999999.9999999981</v>
      </c>
      <c r="BR288" s="27"/>
      <c r="BS288">
        <f t="shared" si="188"/>
        <v>277</v>
      </c>
      <c r="BT288" s="11">
        <f t="shared" si="189"/>
        <v>0.46354170806883982</v>
      </c>
      <c r="BU288" s="9">
        <f t="shared" si="184"/>
        <v>8.8939081561290476E-2</v>
      </c>
      <c r="BV288" s="9">
        <f t="shared" si="184"/>
        <v>8.9895533361568095E-2</v>
      </c>
      <c r="BW288" s="9">
        <f t="shared" si="184"/>
        <v>9.6661975510668297E-2</v>
      </c>
      <c r="BX288" s="9">
        <f t="shared" si="184"/>
        <v>0.10393771109773223</v>
      </c>
      <c r="BY288" s="9">
        <f t="shared" si="184"/>
        <v>0.11176107071992464</v>
      </c>
      <c r="BZ288" s="9">
        <f t="shared" si="184"/>
        <v>0.12017326940702537</v>
      </c>
      <c r="CA288" s="9">
        <f t="shared" si="184"/>
        <v>0.12921862361408709</v>
      </c>
      <c r="CB288" s="9">
        <f t="shared" si="184"/>
        <v>0.1389447845280479</v>
      </c>
      <c r="CC288" s="9">
        <f t="shared" si="184"/>
        <v>0.14940298891322698</v>
      </c>
      <c r="CD288" s="9">
        <f t="shared" si="183"/>
        <v>0.1606483288123573</v>
      </c>
      <c r="CE288" s="9">
        <f t="shared" si="183"/>
        <v>0</v>
      </c>
      <c r="CF288" s="9">
        <f t="shared" si="183"/>
        <v>0</v>
      </c>
      <c r="CG288" s="9">
        <f t="shared" si="183"/>
        <v>0</v>
      </c>
      <c r="CH288" s="9">
        <f t="shared" si="183"/>
        <v>0</v>
      </c>
      <c r="CI288" s="9">
        <f t="shared" si="183"/>
        <v>0</v>
      </c>
      <c r="CJ288" s="9">
        <f t="shared" si="214"/>
        <v>0</v>
      </c>
      <c r="CK288" s="9">
        <f t="shared" si="214"/>
        <v>0</v>
      </c>
      <c r="CL288" s="9">
        <f t="shared" si="214"/>
        <v>0</v>
      </c>
      <c r="CM288" s="9">
        <f t="shared" si="214"/>
        <v>0</v>
      </c>
      <c r="CN288" s="9">
        <f t="shared" si="177"/>
        <v>0</v>
      </c>
      <c r="CO288" s="9">
        <f t="shared" si="177"/>
        <v>0</v>
      </c>
      <c r="CP288" s="9">
        <f t="shared" si="177"/>
        <v>0</v>
      </c>
      <c r="CQ288" s="9">
        <f t="shared" si="207"/>
        <v>1.1895833675259284</v>
      </c>
      <c r="CR288" s="27"/>
    </row>
    <row r="289" spans="2:96" x14ac:dyDescent="0.2">
      <c r="B289" s="1">
        <f t="shared" si="202"/>
        <v>44138</v>
      </c>
      <c r="C289" s="8">
        <f t="shared" si="197"/>
        <v>39.714285714285715</v>
      </c>
      <c r="D289">
        <f t="shared" si="205"/>
        <v>278</v>
      </c>
      <c r="E289" s="14">
        <f t="shared" si="203"/>
        <v>0.15</v>
      </c>
      <c r="F289" s="3">
        <f t="shared" si="198"/>
        <v>2.8576511180631639</v>
      </c>
      <c r="G289" s="3">
        <f t="shared" si="190"/>
        <v>1.4189999999999996</v>
      </c>
      <c r="H289" s="27"/>
      <c r="I289" s="4">
        <f t="shared" si="199"/>
        <v>1121595.8487011117</v>
      </c>
      <c r="J289" s="4"/>
      <c r="K289" s="4">
        <f t="shared" si="191"/>
        <v>1380881.76427446</v>
      </c>
      <c r="L289" s="4">
        <f t="shared" si="172"/>
        <v>1.0000075762970451</v>
      </c>
      <c r="N289" s="4">
        <f t="shared" si="206"/>
        <v>1.1895833675259284</v>
      </c>
      <c r="O289" s="4">
        <f t="shared" si="212"/>
        <v>1.2023763300740902</v>
      </c>
      <c r="P289" s="4">
        <f t="shared" si="212"/>
        <v>1.2928794654542406</v>
      </c>
      <c r="Q289" s="4">
        <f t="shared" si="212"/>
        <v>1.3901945798055808</v>
      </c>
      <c r="R289" s="4">
        <f t="shared" si="212"/>
        <v>1.4948343631722938</v>
      </c>
      <c r="S289" s="4">
        <f t="shared" si="212"/>
        <v>1.6073500870149271</v>
      </c>
      <c r="T289" s="4">
        <f t="shared" si="212"/>
        <v>1.7283345067650115</v>
      </c>
      <c r="U289" s="4">
        <f t="shared" si="212"/>
        <v>1.8584249826180625</v>
      </c>
      <c r="V289" s="4">
        <f t="shared" si="212"/>
        <v>1.9983068349542268</v>
      </c>
      <c r="W289" s="4">
        <f t="shared" si="212"/>
        <v>2.1487169520035132</v>
      </c>
      <c r="X289" s="4">
        <f t="shared" si="212"/>
        <v>2.3104476686917632</v>
      </c>
      <c r="Y289" s="4">
        <f t="shared" si="212"/>
        <v>2.4843509370209165</v>
      </c>
      <c r="Z289" s="4">
        <f t="shared" si="212"/>
        <v>2.6713428098600214</v>
      </c>
      <c r="AA289" s="4">
        <f t="shared" si="212"/>
        <v>2.8724082616594799</v>
      </c>
      <c r="AB289" s="4">
        <f t="shared" si="212"/>
        <v>3.0886063713586038</v>
      </c>
      <c r="AC289" s="4">
        <f t="shared" si="212"/>
        <v>3.3210758946444656</v>
      </c>
      <c r="AD289" s="4">
        <f t="shared" si="212"/>
        <v>3.5710412547478874</v>
      </c>
      <c r="AE289" s="4">
        <f t="shared" si="210"/>
        <v>3.8398189831402947</v>
      </c>
      <c r="AF289" s="4">
        <f t="shared" si="210"/>
        <v>4.1288246438340508</v>
      </c>
      <c r="AG289" s="4">
        <f t="shared" si="210"/>
        <v>4.4395802775004114</v>
      </c>
      <c r="AH289" s="4">
        <f t="shared" si="210"/>
        <v>4.7737224043158077</v>
      </c>
      <c r="AI289" s="4">
        <f t="shared" si="193"/>
        <v>1297975.5175720192</v>
      </c>
      <c r="AJ289" s="4">
        <f t="shared" si="200"/>
        <v>1298028.9297929953</v>
      </c>
      <c r="AK289" s="27"/>
      <c r="AL289">
        <f t="shared" si="186"/>
        <v>278</v>
      </c>
      <c r="AM289" s="4"/>
      <c r="AN289" s="4"/>
      <c r="AO289" s="4">
        <f t="shared" si="213"/>
        <v>7.6747425323878099E-2</v>
      </c>
      <c r="AP289" s="4">
        <f t="shared" si="213"/>
        <v>0</v>
      </c>
      <c r="AQ289" s="4">
        <f t="shared" si="213"/>
        <v>0</v>
      </c>
      <c r="AR289" s="4">
        <f t="shared" si="213"/>
        <v>0</v>
      </c>
      <c r="AS289" s="4">
        <f t="shared" si="213"/>
        <v>0</v>
      </c>
      <c r="AT289" s="4">
        <f t="shared" si="213"/>
        <v>0</v>
      </c>
      <c r="AU289" s="4">
        <f t="shared" si="213"/>
        <v>0</v>
      </c>
      <c r="AV289" s="4">
        <f t="shared" si="213"/>
        <v>0</v>
      </c>
      <c r="AW289" s="4">
        <f t="shared" si="213"/>
        <v>0</v>
      </c>
      <c r="AX289" s="4">
        <f t="shared" si="213"/>
        <v>0</v>
      </c>
      <c r="AY289" s="4">
        <f t="shared" si="213"/>
        <v>0</v>
      </c>
      <c r="AZ289" s="4">
        <f t="shared" si="213"/>
        <v>0</v>
      </c>
      <c r="BA289" s="4">
        <f t="shared" si="213"/>
        <v>0</v>
      </c>
      <c r="BB289" s="4">
        <f t="shared" si="213"/>
        <v>0</v>
      </c>
      <c r="BC289" s="4">
        <f t="shared" si="213"/>
        <v>0</v>
      </c>
      <c r="BD289" s="4">
        <f t="shared" si="213"/>
        <v>0</v>
      </c>
      <c r="BE289" s="4">
        <f t="shared" si="211"/>
        <v>0</v>
      </c>
      <c r="BF289" s="4">
        <f t="shared" si="211"/>
        <v>0</v>
      </c>
      <c r="BG289" s="4">
        <f t="shared" si="211"/>
        <v>0</v>
      </c>
      <c r="BH289" s="4">
        <f t="shared" si="211"/>
        <v>0</v>
      </c>
      <c r="BI289" s="4">
        <f t="shared" si="211"/>
        <v>0</v>
      </c>
      <c r="BJ289" s="4">
        <f t="shared" si="204"/>
        <v>7.6747425323878099E-2</v>
      </c>
      <c r="BK289" s="4">
        <f t="shared" si="201"/>
        <v>82852.834481465543</v>
      </c>
      <c r="BL289" s="4">
        <f t="shared" si="208"/>
        <v>1.0000081465750941</v>
      </c>
      <c r="BM289" s="4">
        <f t="shared" si="195"/>
        <v>1380881.764274461</v>
      </c>
      <c r="BN289" s="18">
        <f t="shared" si="209"/>
        <v>1.0000075762970453</v>
      </c>
      <c r="BO289" s="4">
        <f t="shared" si="196"/>
        <v>5.9999948312010511</v>
      </c>
      <c r="BP289" s="27"/>
      <c r="BQ289" s="4">
        <f>I289+AJ289+BK289+SUM(J$11:J289)</f>
        <v>4999999.9999999981</v>
      </c>
      <c r="BR289" s="27"/>
      <c r="BS289">
        <f t="shared" si="188"/>
        <v>278</v>
      </c>
      <c r="BT289" s="11">
        <f t="shared" si="189"/>
        <v>0.46354123113219031</v>
      </c>
      <c r="BU289" s="9">
        <f t="shared" si="184"/>
        <v>8.2713140807601851E-2</v>
      </c>
      <c r="BV289" s="9">
        <f t="shared" si="184"/>
        <v>8.3602650649012289E-2</v>
      </c>
      <c r="BW289" s="9">
        <f t="shared" si="184"/>
        <v>8.9895440868328028E-2</v>
      </c>
      <c r="BX289" s="9">
        <f t="shared" si="184"/>
        <v>9.6661876055456536E-2</v>
      </c>
      <c r="BY289" s="9">
        <f t="shared" si="184"/>
        <v>0.10393760415653831</v>
      </c>
      <c r="BZ289" s="9">
        <f t="shared" si="184"/>
        <v>0.11176095572929988</v>
      </c>
      <c r="CA289" s="9">
        <f t="shared" si="184"/>
        <v>0.12017314576111504</v>
      </c>
      <c r="CB289" s="9">
        <f t="shared" si="184"/>
        <v>0.12921849066143942</v>
      </c>
      <c r="CC289" s="9">
        <f t="shared" si="184"/>
        <v>0.13894464156818292</v>
      </c>
      <c r="CD289" s="9">
        <f t="shared" si="183"/>
        <v>0.14940283519294739</v>
      </c>
      <c r="CE289" s="9">
        <f t="shared" si="183"/>
        <v>0</v>
      </c>
      <c r="CF289" s="9">
        <f t="shared" si="183"/>
        <v>0</v>
      </c>
      <c r="CG289" s="9">
        <f t="shared" si="183"/>
        <v>0</v>
      </c>
      <c r="CH289" s="9">
        <f t="shared" si="183"/>
        <v>0</v>
      </c>
      <c r="CI289" s="9">
        <f t="shared" si="183"/>
        <v>0</v>
      </c>
      <c r="CJ289" s="9">
        <f t="shared" si="214"/>
        <v>0</v>
      </c>
      <c r="CK289" s="9">
        <f t="shared" si="214"/>
        <v>0</v>
      </c>
      <c r="CL289" s="9">
        <f t="shared" si="214"/>
        <v>0</v>
      </c>
      <c r="CM289" s="9">
        <f t="shared" si="214"/>
        <v>0</v>
      </c>
      <c r="CN289" s="9">
        <f t="shared" si="177"/>
        <v>0</v>
      </c>
      <c r="CO289" s="9">
        <f t="shared" si="177"/>
        <v>0</v>
      </c>
      <c r="CP289" s="9">
        <f t="shared" si="177"/>
        <v>0</v>
      </c>
      <c r="CQ289" s="9">
        <f t="shared" si="207"/>
        <v>1.1063107814499218</v>
      </c>
      <c r="CR289" s="27"/>
    </row>
    <row r="290" spans="2:96" x14ac:dyDescent="0.2">
      <c r="B290" s="1">
        <f t="shared" si="202"/>
        <v>44139</v>
      </c>
      <c r="C290" s="8">
        <f t="shared" si="197"/>
        <v>39.857142857142854</v>
      </c>
      <c r="D290">
        <f t="shared" si="205"/>
        <v>279</v>
      </c>
      <c r="E290" s="14">
        <f t="shared" si="203"/>
        <v>0.15</v>
      </c>
      <c r="F290" s="3">
        <f t="shared" si="198"/>
        <v>2.8576511180631639</v>
      </c>
      <c r="G290" s="3">
        <f t="shared" si="190"/>
        <v>1.4189999999999996</v>
      </c>
      <c r="H290" s="27"/>
      <c r="I290" s="4">
        <f t="shared" si="199"/>
        <v>1121594.7423903302</v>
      </c>
      <c r="J290" s="4"/>
      <c r="K290" s="4">
        <f t="shared" si="191"/>
        <v>1380882.8705852416</v>
      </c>
      <c r="L290" s="4">
        <f t="shared" ref="L290:L353" si="215">K290/K283</f>
        <v>1.0000070459392174</v>
      </c>
      <c r="N290" s="4">
        <f t="shared" si="206"/>
        <v>1.1063107814499218</v>
      </c>
      <c r="O290" s="4">
        <f t="shared" si="212"/>
        <v>1.1182083654743726</v>
      </c>
      <c r="P290" s="4">
        <f t="shared" si="212"/>
        <v>1.2023763300740902</v>
      </c>
      <c r="Q290" s="4">
        <f t="shared" si="212"/>
        <v>1.2928794654542406</v>
      </c>
      <c r="R290" s="4">
        <f t="shared" si="212"/>
        <v>1.3901945798055808</v>
      </c>
      <c r="S290" s="4">
        <f t="shared" si="212"/>
        <v>1.4948343631722938</v>
      </c>
      <c r="T290" s="4">
        <f t="shared" si="212"/>
        <v>1.6073500870149271</v>
      </c>
      <c r="U290" s="4">
        <f t="shared" si="212"/>
        <v>1.7283345067650115</v>
      </c>
      <c r="V290" s="4">
        <f t="shared" si="212"/>
        <v>1.8584249826180625</v>
      </c>
      <c r="W290" s="4">
        <f t="shared" si="212"/>
        <v>1.9983068349542268</v>
      </c>
      <c r="X290" s="4">
        <f t="shared" si="212"/>
        <v>2.1487169520035132</v>
      </c>
      <c r="Y290" s="4">
        <f t="shared" si="212"/>
        <v>2.3104476686917632</v>
      </c>
      <c r="Z290" s="4">
        <f t="shared" si="212"/>
        <v>2.4843509370209165</v>
      </c>
      <c r="AA290" s="4">
        <f t="shared" si="212"/>
        <v>2.6713428098600214</v>
      </c>
      <c r="AB290" s="4">
        <f t="shared" si="212"/>
        <v>2.8724082616594799</v>
      </c>
      <c r="AC290" s="4">
        <f t="shared" si="212"/>
        <v>3.0886063713586038</v>
      </c>
      <c r="AD290" s="4">
        <f t="shared" si="212"/>
        <v>3.3210758946444656</v>
      </c>
      <c r="AE290" s="4">
        <f t="shared" si="210"/>
        <v>3.5710412547478874</v>
      </c>
      <c r="AF290" s="4">
        <f t="shared" si="210"/>
        <v>3.8398189831402947</v>
      </c>
      <c r="AG290" s="4">
        <f t="shared" si="210"/>
        <v>4.1288246438340508</v>
      </c>
      <c r="AH290" s="4">
        <f t="shared" si="210"/>
        <v>4.4395802775004114</v>
      </c>
      <c r="AI290" s="4">
        <f t="shared" si="193"/>
        <v>1297980.2912944236</v>
      </c>
      <c r="AJ290" s="4">
        <f t="shared" si="200"/>
        <v>1298029.964728775</v>
      </c>
      <c r="AK290" s="27"/>
      <c r="AL290">
        <f t="shared" si="186"/>
        <v>279</v>
      </c>
      <c r="AM290" s="4"/>
      <c r="AN290" s="4"/>
      <c r="AO290" s="4">
        <f t="shared" si="213"/>
        <v>7.1375002051555697E-2</v>
      </c>
      <c r="AP290" s="4">
        <f t="shared" si="213"/>
        <v>0</v>
      </c>
      <c r="AQ290" s="4">
        <f t="shared" si="213"/>
        <v>0</v>
      </c>
      <c r="AR290" s="4">
        <f t="shared" si="213"/>
        <v>0</v>
      </c>
      <c r="AS290" s="4">
        <f t="shared" si="213"/>
        <v>0</v>
      </c>
      <c r="AT290" s="4">
        <f t="shared" si="213"/>
        <v>0</v>
      </c>
      <c r="AU290" s="4">
        <f t="shared" si="213"/>
        <v>0</v>
      </c>
      <c r="AV290" s="4">
        <f t="shared" si="213"/>
        <v>0</v>
      </c>
      <c r="AW290" s="4">
        <f t="shared" si="213"/>
        <v>0</v>
      </c>
      <c r="AX290" s="4">
        <f t="shared" si="213"/>
        <v>0</v>
      </c>
      <c r="AY290" s="4">
        <f t="shared" si="213"/>
        <v>0</v>
      </c>
      <c r="AZ290" s="4">
        <f t="shared" si="213"/>
        <v>0</v>
      </c>
      <c r="BA290" s="4">
        <f t="shared" si="213"/>
        <v>0</v>
      </c>
      <c r="BB290" s="4">
        <f t="shared" si="213"/>
        <v>0</v>
      </c>
      <c r="BC290" s="4">
        <f t="shared" si="213"/>
        <v>0</v>
      </c>
      <c r="BD290" s="4">
        <f t="shared" si="213"/>
        <v>0</v>
      </c>
      <c r="BE290" s="4">
        <f t="shared" si="211"/>
        <v>0</v>
      </c>
      <c r="BF290" s="4">
        <f t="shared" si="211"/>
        <v>0</v>
      </c>
      <c r="BG290" s="4">
        <f t="shared" si="211"/>
        <v>0</v>
      </c>
      <c r="BH290" s="4">
        <f t="shared" si="211"/>
        <v>0</v>
      </c>
      <c r="BI290" s="4">
        <f t="shared" si="211"/>
        <v>0</v>
      </c>
      <c r="BJ290" s="4">
        <f t="shared" si="204"/>
        <v>7.1375002051555697E-2</v>
      </c>
      <c r="BK290" s="4">
        <f t="shared" si="201"/>
        <v>82852.905856467594</v>
      </c>
      <c r="BL290" s="4">
        <f t="shared" si="208"/>
        <v>1.0000075762970451</v>
      </c>
      <c r="BM290" s="4">
        <f t="shared" si="195"/>
        <v>1380882.8705852425</v>
      </c>
      <c r="BN290" s="18">
        <f t="shared" si="209"/>
        <v>1.0000070459392176</v>
      </c>
      <c r="BO290" s="4">
        <f t="shared" si="196"/>
        <v>5.9999951930284334</v>
      </c>
      <c r="BP290" s="27"/>
      <c r="BQ290" s="4">
        <f>I290+AJ290+BK290+SUM(J$11:J290)</f>
        <v>4999999.9999999991</v>
      </c>
      <c r="BR290" s="27"/>
      <c r="BS290">
        <f t="shared" si="188"/>
        <v>279</v>
      </c>
      <c r="BT290" s="11">
        <f t="shared" si="189"/>
        <v>0.46354078758178263</v>
      </c>
      <c r="BU290" s="9">
        <f t="shared" si="184"/>
        <v>7.6923025641527115E-2</v>
      </c>
      <c r="BV290" s="9">
        <f t="shared" si="184"/>
        <v>7.7750277961879277E-2</v>
      </c>
      <c r="BW290" s="9">
        <f t="shared" si="184"/>
        <v>8.3602570651835573E-2</v>
      </c>
      <c r="BX290" s="9">
        <f t="shared" si="184"/>
        <v>8.9895354849745923E-2</v>
      </c>
      <c r="BY290" s="9">
        <f t="shared" si="184"/>
        <v>9.6661783562250636E-2</v>
      </c>
      <c r="BZ290" s="9">
        <f t="shared" si="184"/>
        <v>0.10393750470137963</v>
      </c>
      <c r="CA290" s="9">
        <f t="shared" si="184"/>
        <v>0.11176084878818192</v>
      </c>
      <c r="CB290" s="9">
        <f t="shared" si="184"/>
        <v>0.12017303077059377</v>
      </c>
      <c r="CC290" s="9">
        <f t="shared" si="184"/>
        <v>0.12921836701566561</v>
      </c>
      <c r="CD290" s="9">
        <f t="shared" si="183"/>
        <v>0.13894450861571123</v>
      </c>
      <c r="CE290" s="9">
        <f t="shared" si="183"/>
        <v>0</v>
      </c>
      <c r="CF290" s="9">
        <f t="shared" si="183"/>
        <v>0</v>
      </c>
      <c r="CG290" s="9">
        <f t="shared" si="183"/>
        <v>0</v>
      </c>
      <c r="CH290" s="9">
        <f t="shared" si="183"/>
        <v>0</v>
      </c>
      <c r="CI290" s="9">
        <f t="shared" si="183"/>
        <v>0</v>
      </c>
      <c r="CJ290" s="9">
        <f t="shared" si="214"/>
        <v>0</v>
      </c>
      <c r="CK290" s="9">
        <f t="shared" si="214"/>
        <v>0</v>
      </c>
      <c r="CL290" s="9">
        <f t="shared" si="214"/>
        <v>0</v>
      </c>
      <c r="CM290" s="9">
        <f t="shared" si="214"/>
        <v>0</v>
      </c>
      <c r="CN290" s="9">
        <f t="shared" si="177"/>
        <v>0</v>
      </c>
      <c r="CO290" s="9">
        <f t="shared" si="177"/>
        <v>0</v>
      </c>
      <c r="CP290" s="9">
        <f t="shared" si="177"/>
        <v>0</v>
      </c>
      <c r="CQ290" s="9">
        <f t="shared" si="207"/>
        <v>1.0288672725587706</v>
      </c>
      <c r="CR290" s="27"/>
    </row>
    <row r="291" spans="2:96" x14ac:dyDescent="0.2">
      <c r="B291" s="1">
        <f t="shared" si="202"/>
        <v>44140</v>
      </c>
      <c r="C291" s="8">
        <f t="shared" si="197"/>
        <v>40</v>
      </c>
      <c r="D291">
        <f t="shared" si="205"/>
        <v>280</v>
      </c>
      <c r="E291" s="14">
        <f t="shared" si="203"/>
        <v>0.15</v>
      </c>
      <c r="F291" s="3">
        <f t="shared" si="198"/>
        <v>2.8576511180631639</v>
      </c>
      <c r="G291" s="3">
        <f t="shared" si="190"/>
        <v>1.4189999999999996</v>
      </c>
      <c r="H291" s="27"/>
      <c r="I291" s="4">
        <f t="shared" si="199"/>
        <v>1121593.7135230575</v>
      </c>
      <c r="J291" s="4"/>
      <c r="K291" s="4">
        <f t="shared" si="191"/>
        <v>1380883.8994525142</v>
      </c>
      <c r="L291" s="4">
        <f t="shared" si="215"/>
        <v>1.0000065527072086</v>
      </c>
      <c r="N291" s="4">
        <f t="shared" si="206"/>
        <v>1.0288672725587706</v>
      </c>
      <c r="O291" s="4">
        <f t="shared" si="212"/>
        <v>1.0399321345629264</v>
      </c>
      <c r="P291" s="4">
        <f t="shared" si="212"/>
        <v>1.1182083654743726</v>
      </c>
      <c r="Q291" s="4">
        <f t="shared" si="212"/>
        <v>1.2023763300740902</v>
      </c>
      <c r="R291" s="4">
        <f t="shared" si="212"/>
        <v>1.2928794654542406</v>
      </c>
      <c r="S291" s="4">
        <f t="shared" si="212"/>
        <v>1.3901945798055808</v>
      </c>
      <c r="T291" s="4">
        <f t="shared" si="212"/>
        <v>1.4948343631722938</v>
      </c>
      <c r="U291" s="4">
        <f t="shared" si="212"/>
        <v>1.6073500870149271</v>
      </c>
      <c r="V291" s="4">
        <f t="shared" si="212"/>
        <v>1.7283345067650115</v>
      </c>
      <c r="W291" s="4">
        <f t="shared" si="212"/>
        <v>1.8584249826180625</v>
      </c>
      <c r="X291" s="4">
        <f t="shared" si="212"/>
        <v>1.9983068349542268</v>
      </c>
      <c r="Y291" s="4">
        <f t="shared" si="212"/>
        <v>2.1487169520035132</v>
      </c>
      <c r="Z291" s="4">
        <f t="shared" si="212"/>
        <v>2.3104476686917632</v>
      </c>
      <c r="AA291" s="4">
        <f t="shared" si="212"/>
        <v>2.4843509370209165</v>
      </c>
      <c r="AB291" s="4">
        <f t="shared" si="212"/>
        <v>2.6713428098600214</v>
      </c>
      <c r="AC291" s="4">
        <f t="shared" si="212"/>
        <v>2.8724082616594799</v>
      </c>
      <c r="AD291" s="4">
        <f t="shared" si="212"/>
        <v>3.0886063713586038</v>
      </c>
      <c r="AE291" s="4">
        <f t="shared" si="210"/>
        <v>3.3210758946444656</v>
      </c>
      <c r="AF291" s="4">
        <f t="shared" si="210"/>
        <v>3.5710412547478874</v>
      </c>
      <c r="AG291" s="4">
        <f t="shared" si="210"/>
        <v>3.8398189831402947</v>
      </c>
      <c r="AH291" s="4">
        <f t="shared" si="210"/>
        <v>4.1288246438340508</v>
      </c>
      <c r="AI291" s="4">
        <f t="shared" si="193"/>
        <v>1297984.7308747012</v>
      </c>
      <c r="AJ291" s="4">
        <f t="shared" si="200"/>
        <v>1298030.9272174006</v>
      </c>
      <c r="AK291" s="27"/>
      <c r="AL291">
        <f t="shared" si="186"/>
        <v>280</v>
      </c>
      <c r="AM291" s="4"/>
      <c r="AN291" s="4"/>
      <c r="AO291" s="4">
        <f t="shared" si="213"/>
        <v>6.637864688699531E-2</v>
      </c>
      <c r="AP291" s="4">
        <f t="shared" si="213"/>
        <v>0</v>
      </c>
      <c r="AQ291" s="4">
        <f t="shared" si="213"/>
        <v>0</v>
      </c>
      <c r="AR291" s="4">
        <f t="shared" si="213"/>
        <v>0</v>
      </c>
      <c r="AS291" s="4">
        <f t="shared" si="213"/>
        <v>0</v>
      </c>
      <c r="AT291" s="4">
        <f t="shared" si="213"/>
        <v>0</v>
      </c>
      <c r="AU291" s="4">
        <f t="shared" si="213"/>
        <v>0</v>
      </c>
      <c r="AV291" s="4">
        <f t="shared" si="213"/>
        <v>0</v>
      </c>
      <c r="AW291" s="4">
        <f t="shared" si="213"/>
        <v>0</v>
      </c>
      <c r="AX291" s="4">
        <f t="shared" si="213"/>
        <v>0</v>
      </c>
      <c r="AY291" s="4">
        <f t="shared" si="213"/>
        <v>0</v>
      </c>
      <c r="AZ291" s="4">
        <f t="shared" si="213"/>
        <v>0</v>
      </c>
      <c r="BA291" s="4">
        <f t="shared" si="213"/>
        <v>0</v>
      </c>
      <c r="BB291" s="4">
        <f t="shared" si="213"/>
        <v>0</v>
      </c>
      <c r="BC291" s="4">
        <f t="shared" si="213"/>
        <v>0</v>
      </c>
      <c r="BD291" s="4">
        <f t="shared" si="213"/>
        <v>0</v>
      </c>
      <c r="BE291" s="4">
        <f t="shared" si="211"/>
        <v>0</v>
      </c>
      <c r="BF291" s="4">
        <f t="shared" si="211"/>
        <v>0</v>
      </c>
      <c r="BG291" s="4">
        <f t="shared" si="211"/>
        <v>0</v>
      </c>
      <c r="BH291" s="4">
        <f t="shared" si="211"/>
        <v>0</v>
      </c>
      <c r="BI291" s="4">
        <f t="shared" si="211"/>
        <v>0</v>
      </c>
      <c r="BJ291" s="4">
        <f t="shared" si="204"/>
        <v>6.637864688699531E-2</v>
      </c>
      <c r="BK291" s="4">
        <f t="shared" si="201"/>
        <v>82852.972235114488</v>
      </c>
      <c r="BL291" s="4">
        <f t="shared" si="208"/>
        <v>1.0000070459392174</v>
      </c>
      <c r="BM291" s="4">
        <f t="shared" si="195"/>
        <v>1380883.8994525152</v>
      </c>
      <c r="BN291" s="18">
        <f t="shared" si="209"/>
        <v>1.0000065527072088</v>
      </c>
      <c r="BO291" s="4">
        <f t="shared" si="196"/>
        <v>5.9999955295273955</v>
      </c>
      <c r="BP291" s="27"/>
      <c r="BQ291" s="4">
        <f>I291+AJ291+BK291+SUM(J$11:J291)</f>
        <v>4999999.9999999981</v>
      </c>
      <c r="BR291" s="27"/>
      <c r="BS291">
        <f t="shared" si="188"/>
        <v>280</v>
      </c>
      <c r="BT291" s="11">
        <f t="shared" si="189"/>
        <v>0.46354037508058499</v>
      </c>
      <c r="BU291" s="9">
        <f t="shared" si="184"/>
        <v>7.1538228214504646E-2</v>
      </c>
      <c r="BV291" s="9">
        <f t="shared" si="184"/>
        <v>7.2307579757047852E-2</v>
      </c>
      <c r="BW291" s="9">
        <f t="shared" si="184"/>
        <v>7.7750208772535787E-2</v>
      </c>
      <c r="BX291" s="9">
        <f t="shared" si="184"/>
        <v>8.3602496254584144E-2</v>
      </c>
      <c r="BY291" s="9">
        <f t="shared" si="184"/>
        <v>8.989527485259674E-2</v>
      </c>
      <c r="BZ291" s="9">
        <f t="shared" si="184"/>
        <v>9.6661697543711275E-2</v>
      </c>
      <c r="CA291" s="9">
        <f t="shared" si="184"/>
        <v>0.10393741220823487</v>
      </c>
      <c r="CB291" s="9">
        <f t="shared" si="184"/>
        <v>0.11176074933310653</v>
      </c>
      <c r="CC291" s="9">
        <f t="shared" si="184"/>
        <v>0.12017292382958568</v>
      </c>
      <c r="CD291" s="9">
        <f t="shared" si="183"/>
        <v>0.12921825202528595</v>
      </c>
      <c r="CE291" s="9">
        <f t="shared" si="183"/>
        <v>0</v>
      </c>
      <c r="CF291" s="9">
        <f t="shared" si="183"/>
        <v>0</v>
      </c>
      <c r="CG291" s="9">
        <f t="shared" si="183"/>
        <v>0</v>
      </c>
      <c r="CH291" s="9">
        <f t="shared" si="183"/>
        <v>0</v>
      </c>
      <c r="CI291" s="9">
        <f t="shared" si="183"/>
        <v>0</v>
      </c>
      <c r="CJ291" s="9">
        <f t="shared" si="214"/>
        <v>0</v>
      </c>
      <c r="CK291" s="9">
        <f t="shared" si="214"/>
        <v>0</v>
      </c>
      <c r="CL291" s="9">
        <f t="shared" si="214"/>
        <v>0</v>
      </c>
      <c r="CM291" s="9">
        <f t="shared" si="214"/>
        <v>0</v>
      </c>
      <c r="CN291" s="9">
        <f t="shared" si="177"/>
        <v>0</v>
      </c>
      <c r="CO291" s="9">
        <f t="shared" si="177"/>
        <v>0</v>
      </c>
      <c r="CP291" s="9">
        <f t="shared" si="177"/>
        <v>0</v>
      </c>
      <c r="CQ291" s="9">
        <f t="shared" si="207"/>
        <v>0.95684482279119343</v>
      </c>
      <c r="CR291" s="27"/>
    </row>
    <row r="292" spans="2:96" x14ac:dyDescent="0.2">
      <c r="B292" s="1">
        <f t="shared" si="202"/>
        <v>44141</v>
      </c>
      <c r="C292" s="8">
        <f t="shared" si="197"/>
        <v>40.142857142857146</v>
      </c>
      <c r="D292">
        <f t="shared" si="205"/>
        <v>281</v>
      </c>
      <c r="E292" s="14">
        <f t="shared" si="203"/>
        <v>0.15</v>
      </c>
      <c r="F292" s="3">
        <f t="shared" si="198"/>
        <v>2.8576511180631639</v>
      </c>
      <c r="G292" s="3">
        <f t="shared" si="190"/>
        <v>1.4189999999999996</v>
      </c>
      <c r="H292" s="27"/>
      <c r="I292" s="4">
        <f t="shared" si="199"/>
        <v>1121592.7566782348</v>
      </c>
      <c r="J292" s="4"/>
      <c r="K292" s="4">
        <f t="shared" si="191"/>
        <v>1380884.856297337</v>
      </c>
      <c r="L292" s="4">
        <f t="shared" si="215"/>
        <v>1.0000060940022142</v>
      </c>
      <c r="N292" s="4">
        <f t="shared" si="206"/>
        <v>0.95684482279119343</v>
      </c>
      <c r="O292" s="4">
        <f t="shared" si="212"/>
        <v>0.96713523620524433</v>
      </c>
      <c r="P292" s="4">
        <f t="shared" si="212"/>
        <v>1.0399321345629264</v>
      </c>
      <c r="Q292" s="4">
        <f t="shared" si="212"/>
        <v>1.1182083654743726</v>
      </c>
      <c r="R292" s="4">
        <f t="shared" si="212"/>
        <v>1.2023763300740902</v>
      </c>
      <c r="S292" s="4">
        <f t="shared" si="212"/>
        <v>1.2928794654542406</v>
      </c>
      <c r="T292" s="4">
        <f t="shared" si="212"/>
        <v>1.3901945798055808</v>
      </c>
      <c r="U292" s="4">
        <f t="shared" si="212"/>
        <v>1.4948343631722938</v>
      </c>
      <c r="V292" s="4">
        <f t="shared" si="212"/>
        <v>1.6073500870149271</v>
      </c>
      <c r="W292" s="4">
        <f t="shared" si="212"/>
        <v>1.7283345067650115</v>
      </c>
      <c r="X292" s="4">
        <f t="shared" si="212"/>
        <v>1.8584249826180625</v>
      </c>
      <c r="Y292" s="4">
        <f t="shared" si="212"/>
        <v>1.9983068349542268</v>
      </c>
      <c r="Z292" s="4">
        <f t="shared" si="212"/>
        <v>2.1487169520035132</v>
      </c>
      <c r="AA292" s="4">
        <f t="shared" si="212"/>
        <v>2.3104476686917632</v>
      </c>
      <c r="AB292" s="4">
        <f t="shared" si="212"/>
        <v>2.4843509370209165</v>
      </c>
      <c r="AC292" s="4">
        <f t="shared" si="212"/>
        <v>2.6713428098600214</v>
      </c>
      <c r="AD292" s="4">
        <f t="shared" si="212"/>
        <v>2.8724082616594799</v>
      </c>
      <c r="AE292" s="4">
        <f t="shared" si="210"/>
        <v>3.0886063713586038</v>
      </c>
      <c r="AF292" s="4">
        <f t="shared" si="210"/>
        <v>3.3210758946444656</v>
      </c>
      <c r="AG292" s="4">
        <f t="shared" si="210"/>
        <v>3.5710412547478874</v>
      </c>
      <c r="AH292" s="4">
        <f t="shared" si="210"/>
        <v>3.8398189831402947</v>
      </c>
      <c r="AI292" s="4">
        <f t="shared" si="193"/>
        <v>1297988.859699345</v>
      </c>
      <c r="AJ292" s="4">
        <f t="shared" si="200"/>
        <v>1298031.8223301871</v>
      </c>
      <c r="AK292" s="27"/>
      <c r="AL292">
        <f t="shared" si="186"/>
        <v>281</v>
      </c>
      <c r="AM292" s="4"/>
      <c r="AN292" s="4"/>
      <c r="AO292" s="4">
        <f t="shared" si="213"/>
        <v>6.1732036353526233E-2</v>
      </c>
      <c r="AP292" s="4">
        <f t="shared" si="213"/>
        <v>0</v>
      </c>
      <c r="AQ292" s="4">
        <f t="shared" si="213"/>
        <v>0</v>
      </c>
      <c r="AR292" s="4">
        <f t="shared" si="213"/>
        <v>0</v>
      </c>
      <c r="AS292" s="4">
        <f t="shared" si="213"/>
        <v>0</v>
      </c>
      <c r="AT292" s="4">
        <f t="shared" si="213"/>
        <v>0</v>
      </c>
      <c r="AU292" s="4">
        <f t="shared" si="213"/>
        <v>0</v>
      </c>
      <c r="AV292" s="4">
        <f t="shared" si="213"/>
        <v>0</v>
      </c>
      <c r="AW292" s="4">
        <f t="shared" si="213"/>
        <v>0</v>
      </c>
      <c r="AX292" s="4">
        <f t="shared" si="213"/>
        <v>0</v>
      </c>
      <c r="AY292" s="4">
        <f t="shared" si="213"/>
        <v>0</v>
      </c>
      <c r="AZ292" s="4">
        <f t="shared" si="213"/>
        <v>0</v>
      </c>
      <c r="BA292" s="4">
        <f t="shared" si="213"/>
        <v>0</v>
      </c>
      <c r="BB292" s="4">
        <f t="shared" si="213"/>
        <v>0</v>
      </c>
      <c r="BC292" s="4">
        <f t="shared" si="213"/>
        <v>0</v>
      </c>
      <c r="BD292" s="4">
        <f t="shared" si="213"/>
        <v>0</v>
      </c>
      <c r="BE292" s="4">
        <f t="shared" si="211"/>
        <v>0</v>
      </c>
      <c r="BF292" s="4">
        <f t="shared" si="211"/>
        <v>0</v>
      </c>
      <c r="BG292" s="4">
        <f t="shared" si="211"/>
        <v>0</v>
      </c>
      <c r="BH292" s="4">
        <f t="shared" si="211"/>
        <v>0</v>
      </c>
      <c r="BI292" s="4">
        <f t="shared" si="211"/>
        <v>0</v>
      </c>
      <c r="BJ292" s="4">
        <f t="shared" si="204"/>
        <v>6.1732036353526233E-2</v>
      </c>
      <c r="BK292" s="4">
        <f t="shared" si="201"/>
        <v>82853.033967150841</v>
      </c>
      <c r="BL292" s="4">
        <f t="shared" si="208"/>
        <v>1.0000065527072086</v>
      </c>
      <c r="BM292" s="4">
        <f t="shared" si="195"/>
        <v>1380884.8562973379</v>
      </c>
      <c r="BN292" s="18">
        <f t="shared" si="209"/>
        <v>1.0000060940022142</v>
      </c>
      <c r="BO292" s="4">
        <f t="shared" si="196"/>
        <v>5.9999958424709217</v>
      </c>
      <c r="BP292" s="27"/>
      <c r="BQ292" s="4">
        <f>I292+AJ292+BK292+SUM(J$11:J292)</f>
        <v>4999999.9999999981</v>
      </c>
      <c r="BR292" s="27"/>
      <c r="BS292">
        <f t="shared" si="188"/>
        <v>281</v>
      </c>
      <c r="BT292" s="11">
        <f t="shared" si="189"/>
        <v>0.46353999145515001</v>
      </c>
      <c r="BU292" s="9">
        <f t="shared" si="184"/>
        <v>6.6530376147080142E-2</v>
      </c>
      <c r="BV292" s="9">
        <f t="shared" si="184"/>
        <v>6.7245878868983019E-2</v>
      </c>
      <c r="BW292" s="9">
        <f t="shared" si="184"/>
        <v>7.2307519915385227E-2</v>
      </c>
      <c r="BX292" s="9">
        <f t="shared" si="184"/>
        <v>7.7750144426560197E-2</v>
      </c>
      <c r="BY292" s="9">
        <f t="shared" si="184"/>
        <v>8.3602427065262747E-2</v>
      </c>
      <c r="BZ292" s="9">
        <f t="shared" si="184"/>
        <v>8.9895200455379645E-2</v>
      </c>
      <c r="CA292" s="9">
        <f t="shared" si="184"/>
        <v>9.666161754661122E-2</v>
      </c>
      <c r="CB292" s="9">
        <f t="shared" si="184"/>
        <v>0.10393732618976245</v>
      </c>
      <c r="CC292" s="9">
        <f t="shared" si="184"/>
        <v>0.11176065684005008</v>
      </c>
      <c r="CD292" s="9">
        <f t="shared" si="183"/>
        <v>0.12017282437462413</v>
      </c>
      <c r="CE292" s="9">
        <f t="shared" si="183"/>
        <v>0</v>
      </c>
      <c r="CF292" s="9">
        <f t="shared" si="183"/>
        <v>0</v>
      </c>
      <c r="CG292" s="9">
        <f t="shared" si="183"/>
        <v>0</v>
      </c>
      <c r="CH292" s="9">
        <f t="shared" si="183"/>
        <v>0</v>
      </c>
      <c r="CI292" s="9">
        <f t="shared" si="183"/>
        <v>0</v>
      </c>
      <c r="CJ292" s="9">
        <f t="shared" si="214"/>
        <v>0</v>
      </c>
      <c r="CK292" s="9">
        <f t="shared" si="214"/>
        <v>0</v>
      </c>
      <c r="CL292" s="9">
        <f t="shared" si="214"/>
        <v>0</v>
      </c>
      <c r="CM292" s="9">
        <f t="shared" si="214"/>
        <v>0</v>
      </c>
      <c r="CN292" s="9">
        <f t="shared" si="177"/>
        <v>0</v>
      </c>
      <c r="CO292" s="9">
        <f t="shared" si="177"/>
        <v>0</v>
      </c>
      <c r="CP292" s="9">
        <f t="shared" si="177"/>
        <v>0</v>
      </c>
      <c r="CQ292" s="9">
        <f t="shared" si="207"/>
        <v>0.88986397182969901</v>
      </c>
      <c r="CR292" s="27"/>
    </row>
    <row r="293" spans="2:96" x14ac:dyDescent="0.2">
      <c r="B293" s="1">
        <f t="shared" si="202"/>
        <v>44142</v>
      </c>
      <c r="C293" s="8">
        <f t="shared" si="197"/>
        <v>40.285714285714285</v>
      </c>
      <c r="D293">
        <f t="shared" si="205"/>
        <v>282</v>
      </c>
      <c r="E293" s="14">
        <f t="shared" si="203"/>
        <v>0.15</v>
      </c>
      <c r="F293" s="3">
        <f t="shared" si="198"/>
        <v>2.8576511180631639</v>
      </c>
      <c r="G293" s="3">
        <f t="shared" si="190"/>
        <v>1.4189999999999996</v>
      </c>
      <c r="H293" s="27"/>
      <c r="I293" s="4">
        <f t="shared" si="199"/>
        <v>1121591.8668142629</v>
      </c>
      <c r="J293" s="4"/>
      <c r="K293" s="4">
        <f t="shared" si="191"/>
        <v>1380885.7461613088</v>
      </c>
      <c r="L293" s="4">
        <f t="shared" si="215"/>
        <v>1.0000056674073385</v>
      </c>
      <c r="N293" s="4">
        <f t="shared" si="206"/>
        <v>0.88986397182969901</v>
      </c>
      <c r="O293" s="4">
        <f t="shared" si="212"/>
        <v>0.8994341334237218</v>
      </c>
      <c r="P293" s="4">
        <f t="shared" si="212"/>
        <v>0.96713523620524433</v>
      </c>
      <c r="Q293" s="4">
        <f t="shared" si="212"/>
        <v>1.0399321345629264</v>
      </c>
      <c r="R293" s="4">
        <f t="shared" si="212"/>
        <v>1.1182083654743726</v>
      </c>
      <c r="S293" s="4">
        <f t="shared" si="212"/>
        <v>1.2023763300740902</v>
      </c>
      <c r="T293" s="4">
        <f t="shared" si="212"/>
        <v>1.2928794654542406</v>
      </c>
      <c r="U293" s="4">
        <f t="shared" si="212"/>
        <v>1.3901945798055808</v>
      </c>
      <c r="V293" s="4">
        <f t="shared" si="212"/>
        <v>1.4948343631722938</v>
      </c>
      <c r="W293" s="4">
        <f t="shared" si="212"/>
        <v>1.6073500870149271</v>
      </c>
      <c r="X293" s="4">
        <f t="shared" si="212"/>
        <v>1.7283345067650115</v>
      </c>
      <c r="Y293" s="4">
        <f t="shared" si="212"/>
        <v>1.8584249826180625</v>
      </c>
      <c r="Z293" s="4">
        <f t="shared" si="212"/>
        <v>1.9983068349542268</v>
      </c>
      <c r="AA293" s="4">
        <f t="shared" si="212"/>
        <v>2.1487169520035132</v>
      </c>
      <c r="AB293" s="4">
        <f t="shared" si="212"/>
        <v>2.3104476686917632</v>
      </c>
      <c r="AC293" s="4">
        <f t="shared" si="212"/>
        <v>2.4843509370209165</v>
      </c>
      <c r="AD293" s="4">
        <f t="shared" si="212"/>
        <v>2.6713428098600214</v>
      </c>
      <c r="AE293" s="4">
        <f t="shared" si="210"/>
        <v>2.8724082616594799</v>
      </c>
      <c r="AF293" s="4">
        <f t="shared" si="210"/>
        <v>3.0886063713586038</v>
      </c>
      <c r="AG293" s="4">
        <f t="shared" si="210"/>
        <v>3.3210758946444656</v>
      </c>
      <c r="AH293" s="4">
        <f t="shared" si="210"/>
        <v>3.5710412547478874</v>
      </c>
      <c r="AI293" s="4">
        <f t="shared" si="193"/>
        <v>1297992.6995183281</v>
      </c>
      <c r="AJ293" s="4">
        <f t="shared" si="200"/>
        <v>1298032.6547834694</v>
      </c>
      <c r="AK293" s="27"/>
      <c r="AL293">
        <f t="shared" si="186"/>
        <v>282</v>
      </c>
      <c r="AM293" s="4"/>
      <c r="AN293" s="4"/>
      <c r="AO293" s="4">
        <f t="shared" si="213"/>
        <v>5.7410689367471603E-2</v>
      </c>
      <c r="AP293" s="4">
        <f t="shared" si="213"/>
        <v>0</v>
      </c>
      <c r="AQ293" s="4">
        <f t="shared" si="213"/>
        <v>0</v>
      </c>
      <c r="AR293" s="4">
        <f t="shared" si="213"/>
        <v>0</v>
      </c>
      <c r="AS293" s="4">
        <f t="shared" si="213"/>
        <v>0</v>
      </c>
      <c r="AT293" s="4">
        <f t="shared" si="213"/>
        <v>0</v>
      </c>
      <c r="AU293" s="4">
        <f t="shared" si="213"/>
        <v>0</v>
      </c>
      <c r="AV293" s="4">
        <f t="shared" si="213"/>
        <v>0</v>
      </c>
      <c r="AW293" s="4">
        <f t="shared" si="213"/>
        <v>0</v>
      </c>
      <c r="AX293" s="4">
        <f t="shared" si="213"/>
        <v>0</v>
      </c>
      <c r="AY293" s="4">
        <f t="shared" si="213"/>
        <v>0</v>
      </c>
      <c r="AZ293" s="4">
        <f t="shared" si="213"/>
        <v>0</v>
      </c>
      <c r="BA293" s="4">
        <f t="shared" si="213"/>
        <v>0</v>
      </c>
      <c r="BB293" s="4">
        <f t="shared" si="213"/>
        <v>0</v>
      </c>
      <c r="BC293" s="4">
        <f t="shared" si="213"/>
        <v>0</v>
      </c>
      <c r="BD293" s="4">
        <f t="shared" si="213"/>
        <v>0</v>
      </c>
      <c r="BE293" s="4">
        <f t="shared" si="211"/>
        <v>0</v>
      </c>
      <c r="BF293" s="4">
        <f t="shared" si="211"/>
        <v>0</v>
      </c>
      <c r="BG293" s="4">
        <f t="shared" si="211"/>
        <v>0</v>
      </c>
      <c r="BH293" s="4">
        <f t="shared" si="211"/>
        <v>0</v>
      </c>
      <c r="BI293" s="4">
        <f t="shared" si="211"/>
        <v>0</v>
      </c>
      <c r="BJ293" s="4">
        <f t="shared" si="204"/>
        <v>5.7410689367471603E-2</v>
      </c>
      <c r="BK293" s="4">
        <f t="shared" si="201"/>
        <v>82853.091377840203</v>
      </c>
      <c r="BL293" s="4">
        <f t="shared" si="208"/>
        <v>1.0000060940022142</v>
      </c>
      <c r="BM293" s="4">
        <f t="shared" si="195"/>
        <v>1380885.7461613095</v>
      </c>
      <c r="BN293" s="18">
        <f t="shared" si="209"/>
        <v>1.0000056674073383</v>
      </c>
      <c r="BO293" s="4">
        <f t="shared" si="196"/>
        <v>5.999996133507894</v>
      </c>
      <c r="BP293" s="27"/>
      <c r="BQ293" s="4">
        <f>I293+AJ293+BK293+SUM(J$11:J293)</f>
        <v>4999999.9999999981</v>
      </c>
      <c r="BR293" s="27"/>
      <c r="BS293">
        <f t="shared" si="188"/>
        <v>282</v>
      </c>
      <c r="BT293" s="11">
        <f t="shared" si="189"/>
        <v>0.46353963468416609</v>
      </c>
      <c r="BU293" s="9">
        <f t="shared" si="184"/>
        <v>6.1873083063080959E-2</v>
      </c>
      <c r="BV293" s="9">
        <f t="shared" si="184"/>
        <v>6.2538505444455217E-2</v>
      </c>
      <c r="BW293" s="9">
        <f t="shared" si="184"/>
        <v>6.7245827112114548E-2</v>
      </c>
      <c r="BX293" s="9">
        <f t="shared" si="184"/>
        <v>7.2307464262743593E-2</v>
      </c>
      <c r="BY293" s="9">
        <f t="shared" si="184"/>
        <v>7.7750084584915377E-2</v>
      </c>
      <c r="BZ293" s="9">
        <f t="shared" si="184"/>
        <v>8.3602362719314802E-2</v>
      </c>
      <c r="CA293" s="9">
        <f t="shared" si="184"/>
        <v>8.98951312660978E-2</v>
      </c>
      <c r="CB293" s="9">
        <f t="shared" si="184"/>
        <v>9.6661543149447998E-2</v>
      </c>
      <c r="CC293" s="9">
        <f t="shared" si="184"/>
        <v>0.10393724619273347</v>
      </c>
      <c r="CD293" s="9">
        <f t="shared" si="183"/>
        <v>0.11176057082166928</v>
      </c>
      <c r="CE293" s="9">
        <f t="shared" si="183"/>
        <v>0</v>
      </c>
      <c r="CF293" s="9">
        <f t="shared" si="183"/>
        <v>0</v>
      </c>
      <c r="CG293" s="9">
        <f t="shared" si="183"/>
        <v>0</v>
      </c>
      <c r="CH293" s="9">
        <f t="shared" si="183"/>
        <v>0</v>
      </c>
      <c r="CI293" s="9">
        <f t="shared" si="183"/>
        <v>0</v>
      </c>
      <c r="CJ293" s="9">
        <f t="shared" si="214"/>
        <v>0</v>
      </c>
      <c r="CK293" s="9">
        <f t="shared" si="214"/>
        <v>0</v>
      </c>
      <c r="CL293" s="9">
        <f t="shared" si="214"/>
        <v>0</v>
      </c>
      <c r="CM293" s="9">
        <f t="shared" si="214"/>
        <v>0</v>
      </c>
      <c r="CN293" s="9">
        <f t="shared" si="177"/>
        <v>0</v>
      </c>
      <c r="CO293" s="9">
        <f t="shared" si="177"/>
        <v>0</v>
      </c>
      <c r="CP293" s="9">
        <f t="shared" si="177"/>
        <v>0</v>
      </c>
      <c r="CQ293" s="9">
        <f t="shared" si="207"/>
        <v>0.82757181861657303</v>
      </c>
      <c r="CR293" s="27"/>
    </row>
    <row r="294" spans="2:96" x14ac:dyDescent="0.2">
      <c r="B294" s="1">
        <f t="shared" si="202"/>
        <v>44143</v>
      </c>
      <c r="C294" s="8">
        <f t="shared" si="197"/>
        <v>40.428571428571431</v>
      </c>
      <c r="D294">
        <f t="shared" si="205"/>
        <v>283</v>
      </c>
      <c r="E294" s="14">
        <f t="shared" si="203"/>
        <v>0.15</v>
      </c>
      <c r="F294" s="3">
        <f t="shared" si="198"/>
        <v>2.8576511180631639</v>
      </c>
      <c r="G294" s="3">
        <f t="shared" si="190"/>
        <v>1.4189999999999996</v>
      </c>
      <c r="H294" s="27"/>
      <c r="I294" s="4">
        <f t="shared" si="199"/>
        <v>1121591.0392424443</v>
      </c>
      <c r="J294" s="4"/>
      <c r="K294" s="4">
        <f t="shared" si="191"/>
        <v>1380886.5737331274</v>
      </c>
      <c r="L294" s="4">
        <f t="shared" si="215"/>
        <v>1.0000052706748617</v>
      </c>
      <c r="N294" s="4">
        <f t="shared" si="206"/>
        <v>0.82757181861657303</v>
      </c>
      <c r="O294" s="4">
        <f t="shared" si="212"/>
        <v>0.836472133519917</v>
      </c>
      <c r="P294" s="4">
        <f t="shared" si="212"/>
        <v>0.8994341334237218</v>
      </c>
      <c r="Q294" s="4">
        <f t="shared" si="212"/>
        <v>0.96713523620524433</v>
      </c>
      <c r="R294" s="4">
        <f t="shared" si="212"/>
        <v>1.0399321345629264</v>
      </c>
      <c r="S294" s="4">
        <f t="shared" si="212"/>
        <v>1.1182083654743726</v>
      </c>
      <c r="T294" s="4">
        <f t="shared" si="212"/>
        <v>1.2023763300740902</v>
      </c>
      <c r="U294" s="4">
        <f t="shared" si="212"/>
        <v>1.2928794654542406</v>
      </c>
      <c r="V294" s="4">
        <f t="shared" si="212"/>
        <v>1.3901945798055808</v>
      </c>
      <c r="W294" s="4">
        <f t="shared" si="212"/>
        <v>1.4948343631722938</v>
      </c>
      <c r="X294" s="4">
        <f t="shared" si="212"/>
        <v>1.6073500870149271</v>
      </c>
      <c r="Y294" s="4">
        <f t="shared" si="212"/>
        <v>1.7283345067650115</v>
      </c>
      <c r="Z294" s="4">
        <f t="shared" si="212"/>
        <v>1.8584249826180625</v>
      </c>
      <c r="AA294" s="4">
        <f t="shared" si="212"/>
        <v>1.9983068349542268</v>
      </c>
      <c r="AB294" s="4">
        <f t="shared" si="212"/>
        <v>2.1487169520035132</v>
      </c>
      <c r="AC294" s="4">
        <f t="shared" si="212"/>
        <v>2.3104476686917632</v>
      </c>
      <c r="AD294" s="4">
        <f t="shared" si="212"/>
        <v>2.4843509370209165</v>
      </c>
      <c r="AE294" s="4">
        <f t="shared" si="210"/>
        <v>2.6713428098600214</v>
      </c>
      <c r="AF294" s="4">
        <f t="shared" si="210"/>
        <v>2.8724082616594799</v>
      </c>
      <c r="AG294" s="4">
        <f t="shared" si="210"/>
        <v>3.0886063713586038</v>
      </c>
      <c r="AH294" s="4">
        <f t="shared" si="210"/>
        <v>3.3210758946444656</v>
      </c>
      <c r="AI294" s="4">
        <f t="shared" si="193"/>
        <v>1297996.2705595829</v>
      </c>
      <c r="AJ294" s="4">
        <f t="shared" si="200"/>
        <v>1298033.4289634498</v>
      </c>
      <c r="AK294" s="27"/>
      <c r="AL294">
        <f t="shared" si="186"/>
        <v>283</v>
      </c>
      <c r="AM294" s="4"/>
      <c r="AN294" s="4"/>
      <c r="AO294" s="4">
        <f t="shared" si="213"/>
        <v>5.339183830978194E-2</v>
      </c>
      <c r="AP294" s="4">
        <f t="shared" si="213"/>
        <v>0</v>
      </c>
      <c r="AQ294" s="4">
        <f t="shared" si="213"/>
        <v>0</v>
      </c>
      <c r="AR294" s="4">
        <f t="shared" si="213"/>
        <v>0</v>
      </c>
      <c r="AS294" s="4">
        <f t="shared" si="213"/>
        <v>0</v>
      </c>
      <c r="AT294" s="4">
        <f t="shared" si="213"/>
        <v>0</v>
      </c>
      <c r="AU294" s="4">
        <f t="shared" si="213"/>
        <v>0</v>
      </c>
      <c r="AV294" s="4">
        <f t="shared" si="213"/>
        <v>0</v>
      </c>
      <c r="AW294" s="4">
        <f t="shared" si="213"/>
        <v>0</v>
      </c>
      <c r="AX294" s="4">
        <f t="shared" si="213"/>
        <v>0</v>
      </c>
      <c r="AY294" s="4">
        <f t="shared" si="213"/>
        <v>0</v>
      </c>
      <c r="AZ294" s="4">
        <f t="shared" si="213"/>
        <v>0</v>
      </c>
      <c r="BA294" s="4">
        <f t="shared" si="213"/>
        <v>0</v>
      </c>
      <c r="BB294" s="4">
        <f t="shared" si="213"/>
        <v>0</v>
      </c>
      <c r="BC294" s="4">
        <f t="shared" si="213"/>
        <v>0</v>
      </c>
      <c r="BD294" s="4">
        <f t="shared" si="213"/>
        <v>0</v>
      </c>
      <c r="BE294" s="4">
        <f t="shared" si="211"/>
        <v>0</v>
      </c>
      <c r="BF294" s="4">
        <f t="shared" si="211"/>
        <v>0</v>
      </c>
      <c r="BG294" s="4">
        <f t="shared" si="211"/>
        <v>0</v>
      </c>
      <c r="BH294" s="4">
        <f t="shared" si="211"/>
        <v>0</v>
      </c>
      <c r="BI294" s="4">
        <f t="shared" si="211"/>
        <v>0</v>
      </c>
      <c r="BJ294" s="4">
        <f t="shared" si="204"/>
        <v>5.339183830978194E-2</v>
      </c>
      <c r="BK294" s="4">
        <f t="shared" si="201"/>
        <v>82853.144769678518</v>
      </c>
      <c r="BL294" s="4">
        <f t="shared" si="208"/>
        <v>1.0000056674073385</v>
      </c>
      <c r="BM294" s="4">
        <f t="shared" si="195"/>
        <v>1380886.5737331284</v>
      </c>
      <c r="BN294" s="18">
        <f t="shared" si="209"/>
        <v>1.0000052706748617</v>
      </c>
      <c r="BO294" s="4">
        <f t="shared" si="196"/>
        <v>5.9999964041717746</v>
      </c>
      <c r="BP294" s="27"/>
      <c r="BQ294" s="4">
        <f>I294+AJ294+BK294+SUM(J$11:J294)</f>
        <v>4999999.9999999981</v>
      </c>
      <c r="BR294" s="27"/>
      <c r="BS294">
        <f t="shared" si="188"/>
        <v>283</v>
      </c>
      <c r="BT294" s="11">
        <f t="shared" si="189"/>
        <v>0.46353930288780837</v>
      </c>
      <c r="BU294" s="9">
        <f t="shared" si="184"/>
        <v>5.7541809583668301E-2</v>
      </c>
      <c r="BV294" s="9">
        <f t="shared" si="184"/>
        <v>5.8160656448535006E-2</v>
      </c>
      <c r="BW294" s="9">
        <f t="shared" si="184"/>
        <v>6.2538460680109806E-2</v>
      </c>
      <c r="BX294" s="9">
        <f t="shared" ref="BX294:CF330" si="216">Q294*$E294*$BT294*BX$7</f>
        <v>6.7245778978322221E-2</v>
      </c>
      <c r="BY294" s="9">
        <f t="shared" si="216"/>
        <v>7.2307412505889415E-2</v>
      </c>
      <c r="BZ294" s="9">
        <f t="shared" si="216"/>
        <v>7.7750028932295948E-2</v>
      </c>
      <c r="CA294" s="9">
        <f t="shared" si="216"/>
        <v>8.3602302877701762E-2</v>
      </c>
      <c r="CB294" s="9">
        <f t="shared" si="216"/>
        <v>8.9895066920193153E-2</v>
      </c>
      <c r="CC294" s="9">
        <f t="shared" si="216"/>
        <v>9.6661473960223288E-2</v>
      </c>
      <c r="CD294" s="9">
        <f t="shared" si="183"/>
        <v>0.10393717179564391</v>
      </c>
      <c r="CE294" s="9">
        <f t="shared" si="183"/>
        <v>0</v>
      </c>
      <c r="CF294" s="9">
        <f t="shared" si="183"/>
        <v>0</v>
      </c>
      <c r="CG294" s="9">
        <f t="shared" si="183"/>
        <v>0</v>
      </c>
      <c r="CH294" s="9">
        <f t="shared" si="183"/>
        <v>0</v>
      </c>
      <c r="CI294" s="9">
        <f t="shared" si="183"/>
        <v>0</v>
      </c>
      <c r="CJ294" s="9">
        <f t="shared" si="214"/>
        <v>0</v>
      </c>
      <c r="CK294" s="9">
        <f t="shared" si="214"/>
        <v>0</v>
      </c>
      <c r="CL294" s="9">
        <f t="shared" si="214"/>
        <v>0</v>
      </c>
      <c r="CM294" s="9">
        <f t="shared" si="214"/>
        <v>0</v>
      </c>
      <c r="CN294" s="9">
        <f t="shared" si="177"/>
        <v>0</v>
      </c>
      <c r="CO294" s="9">
        <f t="shared" si="177"/>
        <v>0</v>
      </c>
      <c r="CP294" s="9">
        <f t="shared" si="177"/>
        <v>0</v>
      </c>
      <c r="CQ294" s="9">
        <f t="shared" si="207"/>
        <v>0.76964016268258273</v>
      </c>
      <c r="CR294" s="27"/>
    </row>
    <row r="295" spans="2:96" x14ac:dyDescent="0.2">
      <c r="B295" s="1">
        <f t="shared" si="202"/>
        <v>44144</v>
      </c>
      <c r="C295" s="8">
        <f t="shared" si="197"/>
        <v>40.571428571428569</v>
      </c>
      <c r="D295">
        <f t="shared" si="205"/>
        <v>284</v>
      </c>
      <c r="E295" s="14">
        <f t="shared" si="203"/>
        <v>0.15</v>
      </c>
      <c r="F295" s="3">
        <f t="shared" si="198"/>
        <v>2.8576511180631639</v>
      </c>
      <c r="G295" s="3">
        <f t="shared" si="190"/>
        <v>1.4189999999999996</v>
      </c>
      <c r="H295" s="27"/>
      <c r="I295" s="4">
        <f t="shared" si="199"/>
        <v>1121590.2696022817</v>
      </c>
      <c r="J295" s="4"/>
      <c r="K295" s="4">
        <f t="shared" si="191"/>
        <v>1380887.34337329</v>
      </c>
      <c r="L295" s="4">
        <f t="shared" si="215"/>
        <v>1.0000049017143999</v>
      </c>
      <c r="N295" s="4">
        <f t="shared" si="206"/>
        <v>0.76964016268258273</v>
      </c>
      <c r="O295" s="4">
        <f t="shared" si="212"/>
        <v>0.77791750949957861</v>
      </c>
      <c r="P295" s="4">
        <f t="shared" si="212"/>
        <v>0.836472133519917</v>
      </c>
      <c r="Q295" s="4">
        <f t="shared" si="212"/>
        <v>0.8994341334237218</v>
      </c>
      <c r="R295" s="4">
        <f t="shared" si="212"/>
        <v>0.96713523620524433</v>
      </c>
      <c r="S295" s="4">
        <f t="shared" si="212"/>
        <v>1.0399321345629264</v>
      </c>
      <c r="T295" s="4">
        <f t="shared" si="212"/>
        <v>1.1182083654743726</v>
      </c>
      <c r="U295" s="4">
        <f t="shared" si="212"/>
        <v>1.2023763300740902</v>
      </c>
      <c r="V295" s="4">
        <f t="shared" si="212"/>
        <v>1.2928794654542406</v>
      </c>
      <c r="W295" s="4">
        <f t="shared" si="212"/>
        <v>1.3901945798055808</v>
      </c>
      <c r="X295" s="4">
        <f t="shared" si="212"/>
        <v>1.4948343631722938</v>
      </c>
      <c r="Y295" s="4">
        <f t="shared" si="212"/>
        <v>1.6073500870149271</v>
      </c>
      <c r="Z295" s="4">
        <f t="shared" si="212"/>
        <v>1.7283345067650115</v>
      </c>
      <c r="AA295" s="4">
        <f t="shared" si="212"/>
        <v>1.8584249826180625</v>
      </c>
      <c r="AB295" s="4">
        <f t="shared" si="212"/>
        <v>1.9983068349542268</v>
      </c>
      <c r="AC295" s="4">
        <f t="shared" si="212"/>
        <v>2.1487169520035132</v>
      </c>
      <c r="AD295" s="4">
        <f t="shared" si="212"/>
        <v>2.3104476686917632</v>
      </c>
      <c r="AE295" s="4">
        <f t="shared" si="210"/>
        <v>2.4843509370209165</v>
      </c>
      <c r="AF295" s="4">
        <f t="shared" si="210"/>
        <v>2.6713428098600214</v>
      </c>
      <c r="AG295" s="4">
        <f t="shared" si="210"/>
        <v>2.8724082616594799</v>
      </c>
      <c r="AH295" s="4">
        <f t="shared" si="210"/>
        <v>3.0886063713586038</v>
      </c>
      <c r="AI295" s="4">
        <f t="shared" si="193"/>
        <v>1297999.5916354775</v>
      </c>
      <c r="AJ295" s="4">
        <f t="shared" si="200"/>
        <v>1298034.1489493034</v>
      </c>
      <c r="AK295" s="27"/>
      <c r="AL295">
        <f t="shared" si="186"/>
        <v>284</v>
      </c>
      <c r="AM295" s="4"/>
      <c r="AN295" s="4"/>
      <c r="AO295" s="4">
        <f t="shared" si="213"/>
        <v>4.965430911699438E-2</v>
      </c>
      <c r="AP295" s="4">
        <f t="shared" si="213"/>
        <v>0</v>
      </c>
      <c r="AQ295" s="4">
        <f t="shared" si="213"/>
        <v>0</v>
      </c>
      <c r="AR295" s="4">
        <f t="shared" si="213"/>
        <v>0</v>
      </c>
      <c r="AS295" s="4">
        <f t="shared" si="213"/>
        <v>0</v>
      </c>
      <c r="AT295" s="4">
        <f t="shared" si="213"/>
        <v>0</v>
      </c>
      <c r="AU295" s="4">
        <f t="shared" si="213"/>
        <v>0</v>
      </c>
      <c r="AV295" s="4">
        <f t="shared" si="213"/>
        <v>0</v>
      </c>
      <c r="AW295" s="4">
        <f t="shared" si="213"/>
        <v>0</v>
      </c>
      <c r="AX295" s="4">
        <f t="shared" si="213"/>
        <v>0</v>
      </c>
      <c r="AY295" s="4">
        <f t="shared" si="213"/>
        <v>0</v>
      </c>
      <c r="AZ295" s="4">
        <f t="shared" si="213"/>
        <v>0</v>
      </c>
      <c r="BA295" s="4">
        <f t="shared" si="213"/>
        <v>0</v>
      </c>
      <c r="BB295" s="4">
        <f t="shared" si="213"/>
        <v>0</v>
      </c>
      <c r="BC295" s="4">
        <f t="shared" si="213"/>
        <v>0</v>
      </c>
      <c r="BD295" s="4">
        <f t="shared" si="213"/>
        <v>0</v>
      </c>
      <c r="BE295" s="4">
        <f t="shared" si="211"/>
        <v>0</v>
      </c>
      <c r="BF295" s="4">
        <f t="shared" si="211"/>
        <v>0</v>
      </c>
      <c r="BG295" s="4">
        <f t="shared" si="211"/>
        <v>0</v>
      </c>
      <c r="BH295" s="4">
        <f t="shared" si="211"/>
        <v>0</v>
      </c>
      <c r="BI295" s="4">
        <f t="shared" si="211"/>
        <v>0</v>
      </c>
      <c r="BJ295" s="4">
        <f t="shared" si="204"/>
        <v>4.965430911699438E-2</v>
      </c>
      <c r="BK295" s="4">
        <f t="shared" si="201"/>
        <v>82853.194423987632</v>
      </c>
      <c r="BL295" s="4">
        <f t="shared" si="208"/>
        <v>1.0000052706748617</v>
      </c>
      <c r="BM295" s="4">
        <f t="shared" si="195"/>
        <v>1380887.343373291</v>
      </c>
      <c r="BN295" s="18">
        <f t="shared" si="209"/>
        <v>1.0000049017143999</v>
      </c>
      <c r="BO295" s="4">
        <f t="shared" si="196"/>
        <v>5.9999966558886904</v>
      </c>
      <c r="BP295" s="27"/>
      <c r="BQ295" s="4">
        <f>I295+AJ295+BK295+SUM(J$11:J295)</f>
        <v>4999999.9999999981</v>
      </c>
      <c r="BR295" s="27"/>
      <c r="BS295">
        <f t="shared" si="188"/>
        <v>284</v>
      </c>
      <c r="BT295" s="11">
        <f t="shared" si="189"/>
        <v>0.46353899431783652</v>
      </c>
      <c r="BU295" s="9">
        <f t="shared" ref="BU295:CC347" si="217">N295*$E295*$BT295*BU$7</f>
        <v>5.351373404947507E-2</v>
      </c>
      <c r="BV295" s="9">
        <f t="shared" si="217"/>
        <v>5.4089265002350603E-2</v>
      </c>
      <c r="BW295" s="9">
        <f t="shared" si="217"/>
        <v>5.8160617732007605E-2</v>
      </c>
      <c r="BX295" s="9">
        <f t="shared" si="216"/>
        <v>6.2538419049355018E-2</v>
      </c>
      <c r="BY295" s="9">
        <f t="shared" si="216"/>
        <v>6.7245734213988329E-2</v>
      </c>
      <c r="BZ295" s="9">
        <f t="shared" si="216"/>
        <v>7.2307364372114991E-2</v>
      </c>
      <c r="CA295" s="9">
        <f t="shared" si="216"/>
        <v>7.7749977175467375E-2</v>
      </c>
      <c r="CB295" s="9">
        <f t="shared" si="216"/>
        <v>8.3602247225117221E-2</v>
      </c>
      <c r="CC295" s="9">
        <f t="shared" si="216"/>
        <v>8.9895007078626119E-2</v>
      </c>
      <c r="CD295" s="9">
        <f t="shared" si="183"/>
        <v>9.6661409614377927E-2</v>
      </c>
      <c r="CE295" s="9">
        <f t="shared" si="183"/>
        <v>0</v>
      </c>
      <c r="CF295" s="9">
        <f t="shared" si="183"/>
        <v>0</v>
      </c>
      <c r="CG295" s="9">
        <f t="shared" si="183"/>
        <v>0</v>
      </c>
      <c r="CH295" s="9">
        <f t="shared" si="183"/>
        <v>0</v>
      </c>
      <c r="CI295" s="9">
        <f t="shared" si="183"/>
        <v>0</v>
      </c>
      <c r="CJ295" s="9">
        <f t="shared" si="214"/>
        <v>0</v>
      </c>
      <c r="CK295" s="9">
        <f t="shared" si="214"/>
        <v>0</v>
      </c>
      <c r="CL295" s="9">
        <f t="shared" si="214"/>
        <v>0</v>
      </c>
      <c r="CM295" s="9">
        <f t="shared" si="214"/>
        <v>0</v>
      </c>
      <c r="CN295" s="9">
        <f t="shared" si="177"/>
        <v>0</v>
      </c>
      <c r="CO295" s="9">
        <f t="shared" si="177"/>
        <v>0</v>
      </c>
      <c r="CP295" s="9">
        <f t="shared" si="177"/>
        <v>0</v>
      </c>
      <c r="CQ295" s="9">
        <f t="shared" si="207"/>
        <v>0.71576377551288028</v>
      </c>
      <c r="CR295" s="27"/>
    </row>
    <row r="296" spans="2:96" x14ac:dyDescent="0.2">
      <c r="B296" s="1">
        <f t="shared" si="202"/>
        <v>44145</v>
      </c>
      <c r="C296" s="8">
        <f t="shared" si="197"/>
        <v>40.714285714285715</v>
      </c>
      <c r="D296">
        <f t="shared" si="205"/>
        <v>285</v>
      </c>
      <c r="E296" s="14">
        <f t="shared" si="203"/>
        <v>0.15</v>
      </c>
      <c r="F296" s="3">
        <f t="shared" si="198"/>
        <v>2.8576511180631639</v>
      </c>
      <c r="G296" s="3">
        <f t="shared" si="190"/>
        <v>1.4189999999999996</v>
      </c>
      <c r="H296" s="27"/>
      <c r="I296" s="4">
        <f t="shared" si="199"/>
        <v>1121589.5538385063</v>
      </c>
      <c r="J296" s="4"/>
      <c r="K296" s="4">
        <f t="shared" si="191"/>
        <v>1380888.0591370654</v>
      </c>
      <c r="L296" s="4">
        <f t="shared" si="215"/>
        <v>1.0000045585818917</v>
      </c>
      <c r="N296" s="4">
        <f t="shared" si="206"/>
        <v>0.71576377551288028</v>
      </c>
      <c r="O296" s="4">
        <f t="shared" si="212"/>
        <v>0.72346175292162773</v>
      </c>
      <c r="P296" s="4">
        <f t="shared" si="212"/>
        <v>0.77791750949957861</v>
      </c>
      <c r="Q296" s="4">
        <f t="shared" si="212"/>
        <v>0.836472133519917</v>
      </c>
      <c r="R296" s="4">
        <f t="shared" si="212"/>
        <v>0.8994341334237218</v>
      </c>
      <c r="S296" s="4">
        <f t="shared" si="212"/>
        <v>0.96713523620524433</v>
      </c>
      <c r="T296" s="4">
        <f t="shared" si="212"/>
        <v>1.0399321345629264</v>
      </c>
      <c r="U296" s="4">
        <f t="shared" si="212"/>
        <v>1.1182083654743726</v>
      </c>
      <c r="V296" s="4">
        <f t="shared" si="212"/>
        <v>1.2023763300740902</v>
      </c>
      <c r="W296" s="4">
        <f t="shared" si="212"/>
        <v>1.2928794654542406</v>
      </c>
      <c r="X296" s="4">
        <f t="shared" si="212"/>
        <v>1.3901945798055808</v>
      </c>
      <c r="Y296" s="4">
        <f t="shared" si="212"/>
        <v>1.4948343631722938</v>
      </c>
      <c r="Z296" s="4">
        <f t="shared" si="212"/>
        <v>1.6073500870149271</v>
      </c>
      <c r="AA296" s="4">
        <f t="shared" si="212"/>
        <v>1.7283345067650115</v>
      </c>
      <c r="AB296" s="4">
        <f t="shared" si="212"/>
        <v>1.8584249826180625</v>
      </c>
      <c r="AC296" s="4">
        <f t="shared" si="212"/>
        <v>1.9983068349542268</v>
      </c>
      <c r="AD296" s="4">
        <f t="shared" si="212"/>
        <v>2.1487169520035132</v>
      </c>
      <c r="AE296" s="4">
        <f t="shared" si="210"/>
        <v>2.3104476686917632</v>
      </c>
      <c r="AF296" s="4">
        <f t="shared" si="210"/>
        <v>2.4843509370209165</v>
      </c>
      <c r="AG296" s="4">
        <f t="shared" si="210"/>
        <v>2.6713428098600214</v>
      </c>
      <c r="AH296" s="4">
        <f t="shared" si="210"/>
        <v>2.8724082616594799</v>
      </c>
      <c r="AI296" s="4">
        <f t="shared" si="193"/>
        <v>1298002.6802418488</v>
      </c>
      <c r="AJ296" s="4">
        <f t="shared" si="200"/>
        <v>1298034.818534669</v>
      </c>
      <c r="AK296" s="27"/>
      <c r="AL296">
        <f t="shared" si="186"/>
        <v>285</v>
      </c>
      <c r="AM296" s="4"/>
      <c r="AN296" s="4"/>
      <c r="AO296" s="4">
        <f t="shared" si="213"/>
        <v>4.6178409760954962E-2</v>
      </c>
      <c r="AP296" s="4">
        <f t="shared" si="213"/>
        <v>0</v>
      </c>
      <c r="AQ296" s="4">
        <f t="shared" si="213"/>
        <v>0</v>
      </c>
      <c r="AR296" s="4">
        <f t="shared" si="213"/>
        <v>0</v>
      </c>
      <c r="AS296" s="4">
        <f t="shared" si="213"/>
        <v>0</v>
      </c>
      <c r="AT296" s="4">
        <f t="shared" si="213"/>
        <v>0</v>
      </c>
      <c r="AU296" s="4">
        <f t="shared" si="213"/>
        <v>0</v>
      </c>
      <c r="AV296" s="4">
        <f t="shared" si="213"/>
        <v>0</v>
      </c>
      <c r="AW296" s="4">
        <f t="shared" si="213"/>
        <v>0</v>
      </c>
      <c r="AX296" s="4">
        <f t="shared" si="213"/>
        <v>0</v>
      </c>
      <c r="AY296" s="4">
        <f t="shared" si="213"/>
        <v>0</v>
      </c>
      <c r="AZ296" s="4">
        <f t="shared" si="213"/>
        <v>0</v>
      </c>
      <c r="BA296" s="4">
        <f t="shared" si="213"/>
        <v>0</v>
      </c>
      <c r="BB296" s="4">
        <f t="shared" si="213"/>
        <v>0</v>
      </c>
      <c r="BC296" s="4">
        <f t="shared" si="213"/>
        <v>0</v>
      </c>
      <c r="BD296" s="4">
        <f t="shared" si="213"/>
        <v>0</v>
      </c>
      <c r="BE296" s="4">
        <f t="shared" si="211"/>
        <v>0</v>
      </c>
      <c r="BF296" s="4">
        <f t="shared" si="211"/>
        <v>0</v>
      </c>
      <c r="BG296" s="4">
        <f t="shared" si="211"/>
        <v>0</v>
      </c>
      <c r="BH296" s="4">
        <f t="shared" si="211"/>
        <v>0</v>
      </c>
      <c r="BI296" s="4">
        <f t="shared" si="211"/>
        <v>0</v>
      </c>
      <c r="BJ296" s="4">
        <f t="shared" si="204"/>
        <v>4.6178409760954962E-2</v>
      </c>
      <c r="BK296" s="4">
        <f t="shared" si="201"/>
        <v>82853.240602397389</v>
      </c>
      <c r="BL296" s="4">
        <f t="shared" si="208"/>
        <v>1.0000049017143999</v>
      </c>
      <c r="BM296" s="4">
        <f t="shared" si="195"/>
        <v>1380888.0591370664</v>
      </c>
      <c r="BN296" s="18">
        <f t="shared" si="209"/>
        <v>1.0000045585818917</v>
      </c>
      <c r="BO296" s="4">
        <f t="shared" si="196"/>
        <v>5.9999968899849403</v>
      </c>
      <c r="BP296" s="27"/>
      <c r="BQ296" s="4">
        <f>I296+AJ296+BK296+SUM(J$11:J296)</f>
        <v>4999999.9999999981</v>
      </c>
      <c r="BR296" s="27"/>
      <c r="BS296">
        <f t="shared" si="188"/>
        <v>285</v>
      </c>
      <c r="BT296" s="11">
        <f t="shared" si="189"/>
        <v>0.46353870734838387</v>
      </c>
      <c r="BU296" s="9">
        <f t="shared" si="217"/>
        <v>4.97676322902059E-2</v>
      </c>
      <c r="BV296" s="9">
        <f t="shared" si="217"/>
        <v>5.030287886479308E-2</v>
      </c>
      <c r="BW296" s="9">
        <f t="shared" si="217"/>
        <v>5.4089231516566319E-2</v>
      </c>
      <c r="BX296" s="9">
        <f t="shared" si="216"/>
        <v>5.816058172571506E-2</v>
      </c>
      <c r="BY296" s="9">
        <f t="shared" si="216"/>
        <v>6.2538380332836874E-2</v>
      </c>
      <c r="BZ296" s="9">
        <f t="shared" si="216"/>
        <v>6.7245692583247932E-2</v>
      </c>
      <c r="CA296" s="9">
        <f t="shared" si="216"/>
        <v>7.2307319607801679E-2</v>
      </c>
      <c r="CB296" s="9">
        <f t="shared" si="216"/>
        <v>7.7749929041720983E-2</v>
      </c>
      <c r="CC296" s="9">
        <f t="shared" si="216"/>
        <v>8.3602195468325619E-2</v>
      </c>
      <c r="CD296" s="9">
        <f t="shared" si="183"/>
        <v>8.9894951426089234E-2</v>
      </c>
      <c r="CE296" s="9">
        <f t="shared" si="183"/>
        <v>0</v>
      </c>
      <c r="CF296" s="9">
        <f t="shared" si="183"/>
        <v>0</v>
      </c>
      <c r="CG296" s="9">
        <f t="shared" si="183"/>
        <v>0</v>
      </c>
      <c r="CH296" s="9">
        <f t="shared" si="183"/>
        <v>0</v>
      </c>
      <c r="CI296" s="9">
        <f t="shared" si="183"/>
        <v>0</v>
      </c>
      <c r="CJ296" s="9">
        <f t="shared" si="214"/>
        <v>0</v>
      </c>
      <c r="CK296" s="9">
        <f t="shared" si="214"/>
        <v>0</v>
      </c>
      <c r="CL296" s="9">
        <f t="shared" si="214"/>
        <v>0</v>
      </c>
      <c r="CM296" s="9">
        <f t="shared" si="214"/>
        <v>0</v>
      </c>
      <c r="CN296" s="9">
        <f t="shared" si="177"/>
        <v>0</v>
      </c>
      <c r="CO296" s="9">
        <f t="shared" si="177"/>
        <v>0</v>
      </c>
      <c r="CP296" s="9">
        <f t="shared" si="177"/>
        <v>0</v>
      </c>
      <c r="CQ296" s="9">
        <f t="shared" si="207"/>
        <v>0.66565879285730267</v>
      </c>
      <c r="CR296" s="27"/>
    </row>
    <row r="297" spans="2:96" x14ac:dyDescent="0.2">
      <c r="B297" s="1">
        <f t="shared" si="202"/>
        <v>44146</v>
      </c>
      <c r="C297" s="8">
        <f t="shared" si="197"/>
        <v>40.857142857142854</v>
      </c>
      <c r="D297">
        <f t="shared" si="205"/>
        <v>286</v>
      </c>
      <c r="E297" s="14">
        <f t="shared" si="203"/>
        <v>0.15</v>
      </c>
      <c r="F297" s="3">
        <f t="shared" si="198"/>
        <v>2.8576511180631639</v>
      </c>
      <c r="G297" s="3">
        <f t="shared" si="190"/>
        <v>1.4189999999999996</v>
      </c>
      <c r="H297" s="27"/>
      <c r="I297" s="4">
        <f t="shared" si="199"/>
        <v>1121588.8881797134</v>
      </c>
      <c r="J297" s="4"/>
      <c r="K297" s="4">
        <f t="shared" si="191"/>
        <v>1380888.7247958584</v>
      </c>
      <c r="L297" s="4">
        <f t="shared" si="215"/>
        <v>1.000004239469358</v>
      </c>
      <c r="N297" s="4">
        <f t="shared" si="206"/>
        <v>0.66565879285730267</v>
      </c>
      <c r="O297" s="4">
        <f t="shared" si="212"/>
        <v>0.67281794898210745</v>
      </c>
      <c r="P297" s="4">
        <f t="shared" si="212"/>
        <v>0.72346175292162773</v>
      </c>
      <c r="Q297" s="4">
        <f t="shared" si="212"/>
        <v>0.77791750949957861</v>
      </c>
      <c r="R297" s="4">
        <f t="shared" si="212"/>
        <v>0.836472133519917</v>
      </c>
      <c r="S297" s="4">
        <f t="shared" si="212"/>
        <v>0.8994341334237218</v>
      </c>
      <c r="T297" s="4">
        <f t="shared" si="212"/>
        <v>0.96713523620524433</v>
      </c>
      <c r="U297" s="4">
        <f t="shared" si="212"/>
        <v>1.0399321345629264</v>
      </c>
      <c r="V297" s="4">
        <f t="shared" si="212"/>
        <v>1.1182083654743726</v>
      </c>
      <c r="W297" s="4">
        <f t="shared" si="212"/>
        <v>1.2023763300740902</v>
      </c>
      <c r="X297" s="4">
        <f t="shared" si="212"/>
        <v>1.2928794654542406</v>
      </c>
      <c r="Y297" s="4">
        <f t="shared" si="212"/>
        <v>1.3901945798055808</v>
      </c>
      <c r="Z297" s="4">
        <f t="shared" si="212"/>
        <v>1.4948343631722938</v>
      </c>
      <c r="AA297" s="4">
        <f t="shared" si="212"/>
        <v>1.6073500870149271</v>
      </c>
      <c r="AB297" s="4">
        <f t="shared" si="212"/>
        <v>1.7283345067650115</v>
      </c>
      <c r="AC297" s="4">
        <f t="shared" si="212"/>
        <v>1.8584249826180625</v>
      </c>
      <c r="AD297" s="4">
        <f t="shared" si="212"/>
        <v>1.9983068349542268</v>
      </c>
      <c r="AE297" s="4">
        <f t="shared" si="210"/>
        <v>2.1487169520035132</v>
      </c>
      <c r="AF297" s="4">
        <f t="shared" si="210"/>
        <v>2.3104476686917632</v>
      </c>
      <c r="AG297" s="4">
        <f t="shared" si="210"/>
        <v>2.4843509370209165</v>
      </c>
      <c r="AH297" s="4">
        <f t="shared" si="210"/>
        <v>2.6713428098600214</v>
      </c>
      <c r="AI297" s="4">
        <f t="shared" si="193"/>
        <v>1298005.5526501106</v>
      </c>
      <c r="AJ297" s="4">
        <f t="shared" si="200"/>
        <v>1298035.4412476355</v>
      </c>
      <c r="AK297" s="27"/>
      <c r="AL297">
        <f t="shared" si="186"/>
        <v>286</v>
      </c>
      <c r="AM297" s="4"/>
      <c r="AN297" s="4"/>
      <c r="AO297" s="4">
        <f t="shared" si="213"/>
        <v>4.2945826530772814E-2</v>
      </c>
      <c r="AP297" s="4">
        <f t="shared" si="213"/>
        <v>0</v>
      </c>
      <c r="AQ297" s="4">
        <f t="shared" si="213"/>
        <v>0</v>
      </c>
      <c r="AR297" s="4">
        <f t="shared" si="213"/>
        <v>0</v>
      </c>
      <c r="AS297" s="4">
        <f t="shared" si="213"/>
        <v>0</v>
      </c>
      <c r="AT297" s="4">
        <f t="shared" si="213"/>
        <v>0</v>
      </c>
      <c r="AU297" s="4">
        <f t="shared" si="213"/>
        <v>0</v>
      </c>
      <c r="AV297" s="4">
        <f t="shared" si="213"/>
        <v>0</v>
      </c>
      <c r="AW297" s="4">
        <f t="shared" si="213"/>
        <v>0</v>
      </c>
      <c r="AX297" s="4">
        <f t="shared" si="213"/>
        <v>0</v>
      </c>
      <c r="AY297" s="4">
        <f t="shared" si="213"/>
        <v>0</v>
      </c>
      <c r="AZ297" s="4">
        <f t="shared" si="213"/>
        <v>0</v>
      </c>
      <c r="BA297" s="4">
        <f t="shared" si="213"/>
        <v>0</v>
      </c>
      <c r="BB297" s="4">
        <f t="shared" si="213"/>
        <v>0</v>
      </c>
      <c r="BC297" s="4">
        <f t="shared" si="213"/>
        <v>0</v>
      </c>
      <c r="BD297" s="4">
        <f t="shared" si="213"/>
        <v>0</v>
      </c>
      <c r="BE297" s="4">
        <f t="shared" si="211"/>
        <v>0</v>
      </c>
      <c r="BF297" s="4">
        <f t="shared" si="211"/>
        <v>0</v>
      </c>
      <c r="BG297" s="4">
        <f t="shared" si="211"/>
        <v>0</v>
      </c>
      <c r="BH297" s="4">
        <f t="shared" si="211"/>
        <v>0</v>
      </c>
      <c r="BI297" s="4">
        <f t="shared" si="211"/>
        <v>0</v>
      </c>
      <c r="BJ297" s="4">
        <f t="shared" si="204"/>
        <v>4.2945826530772814E-2</v>
      </c>
      <c r="BK297" s="4">
        <f t="shared" si="201"/>
        <v>82853.283548223917</v>
      </c>
      <c r="BL297" s="4">
        <f t="shared" si="208"/>
        <v>1.0000045585818917</v>
      </c>
      <c r="BM297" s="4">
        <f t="shared" si="195"/>
        <v>1380888.7247958595</v>
      </c>
      <c r="BN297" s="18">
        <f t="shared" si="209"/>
        <v>1.0000042394693582</v>
      </c>
      <c r="BO297" s="4">
        <f t="shared" si="196"/>
        <v>5.999997107693984</v>
      </c>
      <c r="BP297" s="27"/>
      <c r="BQ297" s="4">
        <f>I297+AJ297+BK297+SUM(J$11:J297)</f>
        <v>4999999.9999999981</v>
      </c>
      <c r="BR297" s="27"/>
      <c r="BS297">
        <f t="shared" si="188"/>
        <v>286</v>
      </c>
      <c r="BT297" s="11">
        <f t="shared" si="189"/>
        <v>0.4635384404673924</v>
      </c>
      <c r="BU297" s="9">
        <f t="shared" si="217"/>
        <v>4.6283765808672162E-2</v>
      </c>
      <c r="BV297" s="9">
        <f t="shared" si="217"/>
        <v>4.6781547418445348E-2</v>
      </c>
      <c r="BW297" s="9">
        <f t="shared" si="217"/>
        <v>5.0302849903064592E-2</v>
      </c>
      <c r="BX297" s="9">
        <f t="shared" si="216"/>
        <v>5.4089200374856886E-2</v>
      </c>
      <c r="BY297" s="9">
        <f t="shared" si="216"/>
        <v>5.8160548239938208E-2</v>
      </c>
      <c r="BZ297" s="9">
        <f t="shared" si="216"/>
        <v>6.2538344326555875E-2</v>
      </c>
      <c r="CA297" s="9">
        <f t="shared" si="216"/>
        <v>6.7245653866746316E-2</v>
      </c>
      <c r="CB297" s="9">
        <f t="shared" si="216"/>
        <v>7.2307277977083806E-2</v>
      </c>
      <c r="CC297" s="9">
        <f t="shared" si="216"/>
        <v>7.7749884277437398E-2</v>
      </c>
      <c r="CD297" s="9">
        <f t="shared" si="183"/>
        <v>8.3602147334617558E-2</v>
      </c>
      <c r="CE297" s="9">
        <f t="shared" si="183"/>
        <v>0</v>
      </c>
      <c r="CF297" s="9">
        <f t="shared" si="183"/>
        <v>0</v>
      </c>
      <c r="CG297" s="9">
        <f t="shared" si="183"/>
        <v>0</v>
      </c>
      <c r="CH297" s="9">
        <f t="shared" si="183"/>
        <v>0</v>
      </c>
      <c r="CI297" s="9">
        <f t="shared" si="183"/>
        <v>0</v>
      </c>
      <c r="CJ297" s="9">
        <f t="shared" si="214"/>
        <v>0</v>
      </c>
      <c r="CK297" s="9">
        <f t="shared" si="214"/>
        <v>0</v>
      </c>
      <c r="CL297" s="9">
        <f t="shared" si="214"/>
        <v>0</v>
      </c>
      <c r="CM297" s="9">
        <f t="shared" si="214"/>
        <v>0</v>
      </c>
      <c r="CN297" s="9">
        <f t="shared" si="177"/>
        <v>0</v>
      </c>
      <c r="CO297" s="9">
        <f t="shared" si="177"/>
        <v>0</v>
      </c>
      <c r="CP297" s="9">
        <f t="shared" si="177"/>
        <v>0</v>
      </c>
      <c r="CQ297" s="9">
        <f t="shared" si="207"/>
        <v>0.61906121952741811</v>
      </c>
      <c r="CR297" s="27"/>
    </row>
    <row r="298" spans="2:96" x14ac:dyDescent="0.2">
      <c r="B298" s="1">
        <f t="shared" si="202"/>
        <v>44147</v>
      </c>
      <c r="C298" s="8">
        <f t="shared" si="197"/>
        <v>41</v>
      </c>
      <c r="D298">
        <f t="shared" si="205"/>
        <v>287</v>
      </c>
      <c r="E298" s="14">
        <f t="shared" si="203"/>
        <v>0.15</v>
      </c>
      <c r="F298" s="3">
        <f t="shared" si="198"/>
        <v>2.8576511180631639</v>
      </c>
      <c r="G298" s="3">
        <f t="shared" si="190"/>
        <v>1.4189999999999996</v>
      </c>
      <c r="H298" s="27"/>
      <c r="I298" s="4">
        <f t="shared" si="199"/>
        <v>1121588.2691184939</v>
      </c>
      <c r="J298" s="4"/>
      <c r="K298" s="4">
        <f t="shared" si="191"/>
        <v>1380889.3438570779</v>
      </c>
      <c r="L298" s="4">
        <f t="shared" si="215"/>
        <v>1.0000039426953748</v>
      </c>
      <c r="N298" s="4">
        <f t="shared" si="206"/>
        <v>0.61906121952741811</v>
      </c>
      <c r="O298" s="4">
        <f t="shared" si="212"/>
        <v>0.62571926528586452</v>
      </c>
      <c r="P298" s="4">
        <f t="shared" si="212"/>
        <v>0.67281794898210745</v>
      </c>
      <c r="Q298" s="4">
        <f t="shared" si="212"/>
        <v>0.72346175292162773</v>
      </c>
      <c r="R298" s="4">
        <f t="shared" si="212"/>
        <v>0.77791750949957861</v>
      </c>
      <c r="S298" s="4">
        <f t="shared" si="212"/>
        <v>0.836472133519917</v>
      </c>
      <c r="T298" s="4">
        <f t="shared" si="212"/>
        <v>0.8994341334237218</v>
      </c>
      <c r="U298" s="4">
        <f t="shared" si="212"/>
        <v>0.96713523620524433</v>
      </c>
      <c r="V298" s="4">
        <f t="shared" si="212"/>
        <v>1.0399321345629264</v>
      </c>
      <c r="W298" s="4">
        <f t="shared" si="212"/>
        <v>1.1182083654743726</v>
      </c>
      <c r="X298" s="4">
        <f t="shared" si="212"/>
        <v>1.2023763300740902</v>
      </c>
      <c r="Y298" s="4">
        <f t="shared" si="212"/>
        <v>1.2928794654542406</v>
      </c>
      <c r="Z298" s="4">
        <f t="shared" si="212"/>
        <v>1.3901945798055808</v>
      </c>
      <c r="AA298" s="4">
        <f t="shared" si="212"/>
        <v>1.4948343631722938</v>
      </c>
      <c r="AB298" s="4">
        <f t="shared" si="212"/>
        <v>1.6073500870149271</v>
      </c>
      <c r="AC298" s="4">
        <f t="shared" si="212"/>
        <v>1.7283345067650115</v>
      </c>
      <c r="AD298" s="4">
        <f t="shared" si="212"/>
        <v>1.8584249826180625</v>
      </c>
      <c r="AE298" s="4">
        <f t="shared" si="210"/>
        <v>1.9983068349542268</v>
      </c>
      <c r="AF298" s="4">
        <f t="shared" si="210"/>
        <v>2.1487169520035132</v>
      </c>
      <c r="AG298" s="4">
        <f t="shared" si="210"/>
        <v>2.3104476686917632</v>
      </c>
      <c r="AH298" s="4">
        <f t="shared" si="210"/>
        <v>2.4843509370209165</v>
      </c>
      <c r="AI298" s="4">
        <f t="shared" si="193"/>
        <v>1298008.2239929205</v>
      </c>
      <c r="AJ298" s="4">
        <f t="shared" si="200"/>
        <v>1298036.0203693274</v>
      </c>
      <c r="AK298" s="27"/>
      <c r="AL298">
        <f t="shared" si="186"/>
        <v>287</v>
      </c>
      <c r="AM298" s="4"/>
      <c r="AN298" s="4"/>
      <c r="AO298" s="4">
        <f t="shared" si="213"/>
        <v>3.9939527571438156E-2</v>
      </c>
      <c r="AP298" s="4">
        <f t="shared" si="213"/>
        <v>0</v>
      </c>
      <c r="AQ298" s="4">
        <f t="shared" si="213"/>
        <v>0</v>
      </c>
      <c r="AR298" s="4">
        <f t="shared" si="213"/>
        <v>0</v>
      </c>
      <c r="AS298" s="4">
        <f t="shared" si="213"/>
        <v>0</v>
      </c>
      <c r="AT298" s="4">
        <f t="shared" si="213"/>
        <v>0</v>
      </c>
      <c r="AU298" s="4">
        <f t="shared" si="213"/>
        <v>0</v>
      </c>
      <c r="AV298" s="4">
        <f t="shared" si="213"/>
        <v>0</v>
      </c>
      <c r="AW298" s="4">
        <f t="shared" si="213"/>
        <v>0</v>
      </c>
      <c r="AX298" s="4">
        <f t="shared" si="213"/>
        <v>0</v>
      </c>
      <c r="AY298" s="4">
        <f t="shared" si="213"/>
        <v>0</v>
      </c>
      <c r="AZ298" s="4">
        <f t="shared" si="213"/>
        <v>0</v>
      </c>
      <c r="BA298" s="4">
        <f t="shared" si="213"/>
        <v>0</v>
      </c>
      <c r="BB298" s="4">
        <f t="shared" si="213"/>
        <v>0</v>
      </c>
      <c r="BC298" s="4">
        <f t="shared" si="213"/>
        <v>0</v>
      </c>
      <c r="BD298" s="4">
        <f t="shared" si="213"/>
        <v>0</v>
      </c>
      <c r="BE298" s="4">
        <f t="shared" si="211"/>
        <v>0</v>
      </c>
      <c r="BF298" s="4">
        <f t="shared" si="211"/>
        <v>0</v>
      </c>
      <c r="BG298" s="4">
        <f t="shared" si="211"/>
        <v>0</v>
      </c>
      <c r="BH298" s="4">
        <f t="shared" si="211"/>
        <v>0</v>
      </c>
      <c r="BI298" s="4">
        <f t="shared" si="211"/>
        <v>0</v>
      </c>
      <c r="BJ298" s="4">
        <f t="shared" si="204"/>
        <v>3.9939527571438156E-2</v>
      </c>
      <c r="BK298" s="4">
        <f t="shared" si="201"/>
        <v>82853.323487751491</v>
      </c>
      <c r="BL298" s="4">
        <f t="shared" si="208"/>
        <v>1.000004239469358</v>
      </c>
      <c r="BM298" s="4">
        <f t="shared" si="195"/>
        <v>1380889.3438570788</v>
      </c>
      <c r="BN298" s="18">
        <f t="shared" si="209"/>
        <v>1.0000039426953748</v>
      </c>
      <c r="BO298" s="4">
        <f t="shared" si="196"/>
        <v>5.9999973101629465</v>
      </c>
      <c r="BP298" s="27"/>
      <c r="BQ298" s="4">
        <f>I298+AJ298+BK298+SUM(J$11:J298)</f>
        <v>4999999.9999999981</v>
      </c>
      <c r="BR298" s="27"/>
      <c r="BS298">
        <f t="shared" si="188"/>
        <v>287</v>
      </c>
      <c r="BT298" s="11">
        <f t="shared" si="189"/>
        <v>0.46353819226864695</v>
      </c>
      <c r="BU298" s="9">
        <f t="shared" si="217"/>
        <v>4.3043777790504507E-2</v>
      </c>
      <c r="BV298" s="9">
        <f t="shared" si="217"/>
        <v>4.3506716564741338E-2</v>
      </c>
      <c r="BW298" s="9">
        <f t="shared" si="217"/>
        <v>4.6781522369559722E-2</v>
      </c>
      <c r="BX298" s="9">
        <f t="shared" si="216"/>
        <v>5.0302822968719671E-2</v>
      </c>
      <c r="BY298" s="9">
        <f t="shared" si="216"/>
        <v>5.4089171413134393E-2</v>
      </c>
      <c r="BZ298" s="9">
        <f t="shared" si="216"/>
        <v>5.8160517098238086E-2</v>
      </c>
      <c r="CA298" s="9">
        <f t="shared" si="216"/>
        <v>6.2538310840792352E-2</v>
      </c>
      <c r="CB298" s="9">
        <f t="shared" si="216"/>
        <v>6.724561786048347E-2</v>
      </c>
      <c r="CC298" s="9">
        <f t="shared" si="216"/>
        <v>7.2307239260606129E-2</v>
      </c>
      <c r="CD298" s="9">
        <f t="shared" si="183"/>
        <v>7.7749842646750375E-2</v>
      </c>
      <c r="CE298" s="9">
        <f t="shared" si="183"/>
        <v>0</v>
      </c>
      <c r="CF298" s="9">
        <f t="shared" si="183"/>
        <v>0</v>
      </c>
      <c r="CG298" s="9">
        <f t="shared" si="183"/>
        <v>0</v>
      </c>
      <c r="CH298" s="9">
        <f t="shared" si="183"/>
        <v>0</v>
      </c>
      <c r="CI298" s="9">
        <f t="shared" si="183"/>
        <v>0</v>
      </c>
      <c r="CJ298" s="9">
        <f t="shared" si="214"/>
        <v>0</v>
      </c>
      <c r="CK298" s="9">
        <f t="shared" si="214"/>
        <v>0</v>
      </c>
      <c r="CL298" s="9">
        <f t="shared" si="214"/>
        <v>0</v>
      </c>
      <c r="CM298" s="9">
        <f t="shared" si="214"/>
        <v>0</v>
      </c>
      <c r="CN298" s="9">
        <f t="shared" si="177"/>
        <v>0</v>
      </c>
      <c r="CO298" s="9">
        <f t="shared" si="177"/>
        <v>0</v>
      </c>
      <c r="CP298" s="9">
        <f t="shared" si="177"/>
        <v>0</v>
      </c>
      <c r="CQ298" s="9">
        <f t="shared" si="207"/>
        <v>0.57572553881353006</v>
      </c>
      <c r="CR298" s="27"/>
    </row>
    <row r="299" spans="2:96" x14ac:dyDescent="0.2">
      <c r="B299" s="1">
        <f t="shared" si="202"/>
        <v>44148</v>
      </c>
      <c r="C299" s="8">
        <f t="shared" si="197"/>
        <v>41.142857142857146</v>
      </c>
      <c r="D299">
        <f t="shared" si="205"/>
        <v>288</v>
      </c>
      <c r="E299" s="14">
        <f t="shared" si="203"/>
        <v>0.15</v>
      </c>
      <c r="F299" s="3">
        <f t="shared" si="198"/>
        <v>2.8576511180631639</v>
      </c>
      <c r="G299" s="3">
        <f t="shared" si="190"/>
        <v>1.4189999999999996</v>
      </c>
      <c r="H299" s="27"/>
      <c r="I299" s="4">
        <f t="shared" si="199"/>
        <v>1121587.693392955</v>
      </c>
      <c r="J299" s="4"/>
      <c r="K299" s="4">
        <f t="shared" si="191"/>
        <v>1380889.9195826168</v>
      </c>
      <c r="L299" s="4">
        <f t="shared" si="215"/>
        <v>1.0000036666962178</v>
      </c>
      <c r="N299" s="4">
        <f t="shared" si="206"/>
        <v>0.57572553881353006</v>
      </c>
      <c r="O299" s="4">
        <f t="shared" si="212"/>
        <v>0.58191754635577297</v>
      </c>
      <c r="P299" s="4">
        <f t="shared" si="212"/>
        <v>0.62571926528586452</v>
      </c>
      <c r="Q299" s="4">
        <f t="shared" si="212"/>
        <v>0.67281794898210745</v>
      </c>
      <c r="R299" s="4">
        <f t="shared" si="212"/>
        <v>0.72346175292162773</v>
      </c>
      <c r="S299" s="4">
        <f t="shared" si="212"/>
        <v>0.77791750949957861</v>
      </c>
      <c r="T299" s="4">
        <f t="shared" si="212"/>
        <v>0.836472133519917</v>
      </c>
      <c r="U299" s="4">
        <f t="shared" si="212"/>
        <v>0.8994341334237218</v>
      </c>
      <c r="V299" s="4">
        <f t="shared" si="212"/>
        <v>0.96713523620524433</v>
      </c>
      <c r="W299" s="4">
        <f t="shared" si="212"/>
        <v>1.0399321345629264</v>
      </c>
      <c r="X299" s="4">
        <f t="shared" si="212"/>
        <v>1.1182083654743726</v>
      </c>
      <c r="Y299" s="4">
        <f t="shared" si="212"/>
        <v>1.2023763300740902</v>
      </c>
      <c r="Z299" s="4">
        <f t="shared" si="212"/>
        <v>1.2928794654542406</v>
      </c>
      <c r="AA299" s="4">
        <f t="shared" si="212"/>
        <v>1.3901945798055808</v>
      </c>
      <c r="AB299" s="4">
        <f t="shared" si="212"/>
        <v>1.4948343631722938</v>
      </c>
      <c r="AC299" s="4">
        <f t="shared" si="212"/>
        <v>1.6073500870149271</v>
      </c>
      <c r="AD299" s="4">
        <f t="shared" si="212"/>
        <v>1.7283345067650115</v>
      </c>
      <c r="AE299" s="4">
        <f t="shared" ref="AE299:AH314" si="218">AD298*(1-AD$6)</f>
        <v>1.8584249826180625</v>
      </c>
      <c r="AF299" s="4">
        <f t="shared" si="218"/>
        <v>1.9983068349542268</v>
      </c>
      <c r="AG299" s="4">
        <f t="shared" si="218"/>
        <v>2.1487169520035132</v>
      </c>
      <c r="AH299" s="4">
        <f t="shared" si="218"/>
        <v>2.3104476686917632</v>
      </c>
      <c r="AI299" s="4">
        <f t="shared" si="193"/>
        <v>1298010.7083438574</v>
      </c>
      <c r="AJ299" s="4">
        <f t="shared" si="200"/>
        <v>1298036.558951193</v>
      </c>
      <c r="AK299" s="27"/>
      <c r="AL299">
        <f t="shared" si="186"/>
        <v>288</v>
      </c>
      <c r="AM299" s="4"/>
      <c r="AN299" s="4"/>
      <c r="AO299" s="4">
        <f t="shared" si="213"/>
        <v>3.7143673171645082E-2</v>
      </c>
      <c r="AP299" s="4">
        <f t="shared" si="213"/>
        <v>0</v>
      </c>
      <c r="AQ299" s="4">
        <f t="shared" si="213"/>
        <v>0</v>
      </c>
      <c r="AR299" s="4">
        <f t="shared" si="213"/>
        <v>0</v>
      </c>
      <c r="AS299" s="4">
        <f t="shared" si="213"/>
        <v>0</v>
      </c>
      <c r="AT299" s="4">
        <f t="shared" si="213"/>
        <v>0</v>
      </c>
      <c r="AU299" s="4">
        <f t="shared" si="213"/>
        <v>0</v>
      </c>
      <c r="AV299" s="4">
        <f t="shared" si="213"/>
        <v>0</v>
      </c>
      <c r="AW299" s="4">
        <f t="shared" si="213"/>
        <v>0</v>
      </c>
      <c r="AX299" s="4">
        <f t="shared" si="213"/>
        <v>0</v>
      </c>
      <c r="AY299" s="4">
        <f t="shared" si="213"/>
        <v>0</v>
      </c>
      <c r="AZ299" s="4">
        <f t="shared" si="213"/>
        <v>0</v>
      </c>
      <c r="BA299" s="4">
        <f t="shared" si="213"/>
        <v>0</v>
      </c>
      <c r="BB299" s="4">
        <f t="shared" si="213"/>
        <v>0</v>
      </c>
      <c r="BC299" s="4">
        <f t="shared" si="213"/>
        <v>0</v>
      </c>
      <c r="BD299" s="4">
        <f t="shared" ref="BD299:BI314" si="219">AC298*BC$8</f>
        <v>0</v>
      </c>
      <c r="BE299" s="4">
        <f t="shared" si="219"/>
        <v>0</v>
      </c>
      <c r="BF299" s="4">
        <f t="shared" si="219"/>
        <v>0</v>
      </c>
      <c r="BG299" s="4">
        <f t="shared" si="219"/>
        <v>0</v>
      </c>
      <c r="BH299" s="4">
        <f t="shared" si="219"/>
        <v>0</v>
      </c>
      <c r="BI299" s="4">
        <f t="shared" si="219"/>
        <v>0</v>
      </c>
      <c r="BJ299" s="4">
        <f t="shared" si="204"/>
        <v>3.7143673171645082E-2</v>
      </c>
      <c r="BK299" s="4">
        <f t="shared" si="201"/>
        <v>82853.360631424657</v>
      </c>
      <c r="BL299" s="4">
        <f t="shared" si="208"/>
        <v>1.0000039426953748</v>
      </c>
      <c r="BM299" s="4">
        <f t="shared" si="195"/>
        <v>1380889.9195826177</v>
      </c>
      <c r="BN299" s="18">
        <f t="shared" si="209"/>
        <v>1.0000036666962178</v>
      </c>
      <c r="BO299" s="4">
        <f t="shared" si="196"/>
        <v>5.9999974984586455</v>
      </c>
      <c r="BP299" s="27"/>
      <c r="BQ299" s="4">
        <f>I299+AJ299+BK299+SUM(J$11:J299)</f>
        <v>4999999.9999999981</v>
      </c>
      <c r="BR299" s="27"/>
      <c r="BS299">
        <f t="shared" si="188"/>
        <v>288</v>
      </c>
      <c r="BT299" s="11">
        <f t="shared" si="189"/>
        <v>0.46353796144436615</v>
      </c>
      <c r="BU299" s="9">
        <f t="shared" si="217"/>
        <v>4.0030596391962457E-2</v>
      </c>
      <c r="BV299" s="9">
        <f t="shared" si="217"/>
        <v>4.0461130974969367E-2</v>
      </c>
      <c r="BW299" s="9">
        <f t="shared" si="217"/>
        <v>4.3506694900061427E-2</v>
      </c>
      <c r="BX299" s="9">
        <f t="shared" si="216"/>
        <v>4.6781499074151842E-2</v>
      </c>
      <c r="BY299" s="9">
        <f t="shared" si="216"/>
        <v>5.0302797919838854E-2</v>
      </c>
      <c r="BZ299" s="9">
        <f t="shared" si="216"/>
        <v>5.4089144478796945E-2</v>
      </c>
      <c r="CA299" s="9">
        <f t="shared" si="216"/>
        <v>5.8160488136526294E-2</v>
      </c>
      <c r="CB299" s="9">
        <f t="shared" si="216"/>
        <v>6.2538279699106802E-2</v>
      </c>
      <c r="CC299" s="9">
        <f t="shared" si="216"/>
        <v>6.7245584374739181E-2</v>
      </c>
      <c r="CD299" s="9">
        <f t="shared" si="183"/>
        <v>7.2307203254368083E-2</v>
      </c>
      <c r="CE299" s="9">
        <f t="shared" si="183"/>
        <v>0</v>
      </c>
      <c r="CF299" s="9">
        <f t="shared" si="183"/>
        <v>0</v>
      </c>
      <c r="CG299" s="9">
        <f t="shared" si="183"/>
        <v>0</v>
      </c>
      <c r="CH299" s="9">
        <f t="shared" si="183"/>
        <v>0</v>
      </c>
      <c r="CI299" s="9">
        <f t="shared" si="183"/>
        <v>0</v>
      </c>
      <c r="CJ299" s="9">
        <f t="shared" si="214"/>
        <v>0</v>
      </c>
      <c r="CK299" s="9">
        <f t="shared" si="214"/>
        <v>0</v>
      </c>
      <c r="CL299" s="9">
        <f t="shared" si="214"/>
        <v>0</v>
      </c>
      <c r="CM299" s="9">
        <f t="shared" si="214"/>
        <v>0</v>
      </c>
      <c r="CN299" s="9">
        <f t="shared" si="177"/>
        <v>0</v>
      </c>
      <c r="CO299" s="9">
        <f t="shared" si="177"/>
        <v>0</v>
      </c>
      <c r="CP299" s="9">
        <f t="shared" si="177"/>
        <v>0</v>
      </c>
      <c r="CQ299" s="9">
        <f t="shared" si="207"/>
        <v>0.5354234192045213</v>
      </c>
      <c r="CR299" s="27"/>
    </row>
    <row r="300" spans="2:96" x14ac:dyDescent="0.2">
      <c r="B300" s="1">
        <f t="shared" si="202"/>
        <v>44149</v>
      </c>
      <c r="C300" s="8">
        <f t="shared" si="197"/>
        <v>41.285714285714285</v>
      </c>
      <c r="D300">
        <f t="shared" si="205"/>
        <v>289</v>
      </c>
      <c r="E300" s="14">
        <f t="shared" si="203"/>
        <v>0.15</v>
      </c>
      <c r="F300" s="3">
        <f t="shared" si="198"/>
        <v>2.8576511180631639</v>
      </c>
      <c r="G300" s="3">
        <f t="shared" si="190"/>
        <v>1.4189999999999996</v>
      </c>
      <c r="H300" s="27"/>
      <c r="I300" s="4">
        <f t="shared" si="199"/>
        <v>1121587.1579695358</v>
      </c>
      <c r="J300" s="4"/>
      <c r="K300" s="4">
        <f t="shared" si="191"/>
        <v>1380890.455006036</v>
      </c>
      <c r="L300" s="4">
        <f t="shared" si="215"/>
        <v>1.0000034100176212</v>
      </c>
      <c r="N300" s="4">
        <f t="shared" si="206"/>
        <v>0.5354234192045213</v>
      </c>
      <c r="O300" s="4">
        <f t="shared" ref="O300:AD315" si="220">N299*(1-N$6)</f>
        <v>0.54118200648471826</v>
      </c>
      <c r="P300" s="4">
        <f t="shared" si="220"/>
        <v>0.58191754635577297</v>
      </c>
      <c r="Q300" s="4">
        <f t="shared" si="220"/>
        <v>0.62571926528586452</v>
      </c>
      <c r="R300" s="4">
        <f t="shared" si="220"/>
        <v>0.67281794898210745</v>
      </c>
      <c r="S300" s="4">
        <f t="shared" si="220"/>
        <v>0.72346175292162773</v>
      </c>
      <c r="T300" s="4">
        <f t="shared" si="220"/>
        <v>0.77791750949957861</v>
      </c>
      <c r="U300" s="4">
        <f t="shared" si="220"/>
        <v>0.836472133519917</v>
      </c>
      <c r="V300" s="4">
        <f t="shared" si="220"/>
        <v>0.8994341334237218</v>
      </c>
      <c r="W300" s="4">
        <f t="shared" si="220"/>
        <v>0.96713523620524433</v>
      </c>
      <c r="X300" s="4">
        <f t="shared" si="220"/>
        <v>1.0399321345629264</v>
      </c>
      <c r="Y300" s="4">
        <f t="shared" si="220"/>
        <v>1.1182083654743726</v>
      </c>
      <c r="Z300" s="4">
        <f t="shared" si="220"/>
        <v>1.2023763300740902</v>
      </c>
      <c r="AA300" s="4">
        <f t="shared" si="220"/>
        <v>1.2928794654542406</v>
      </c>
      <c r="AB300" s="4">
        <f t="shared" si="220"/>
        <v>1.3901945798055808</v>
      </c>
      <c r="AC300" s="4">
        <f t="shared" si="220"/>
        <v>1.4948343631722938</v>
      </c>
      <c r="AD300" s="4">
        <f t="shared" si="220"/>
        <v>1.6073500870149271</v>
      </c>
      <c r="AE300" s="4">
        <f t="shared" si="218"/>
        <v>1.7283345067650115</v>
      </c>
      <c r="AF300" s="4">
        <f t="shared" si="218"/>
        <v>1.8584249826180625</v>
      </c>
      <c r="AG300" s="4">
        <f t="shared" si="218"/>
        <v>1.9983068349542268</v>
      </c>
      <c r="AH300" s="4">
        <f t="shared" si="218"/>
        <v>2.1487169520035132</v>
      </c>
      <c r="AI300" s="4">
        <f t="shared" si="193"/>
        <v>1298013.0187915261</v>
      </c>
      <c r="AJ300" s="4">
        <f t="shared" si="200"/>
        <v>1298037.0598310798</v>
      </c>
      <c r="AK300" s="27"/>
      <c r="AL300">
        <f t="shared" si="186"/>
        <v>289</v>
      </c>
      <c r="AM300" s="4"/>
      <c r="AN300" s="4"/>
      <c r="AO300" s="4">
        <f t="shared" ref="AO300:BD315" si="221">N299*AN$8</f>
        <v>3.4543532328811799E-2</v>
      </c>
      <c r="AP300" s="4">
        <f t="shared" si="221"/>
        <v>0</v>
      </c>
      <c r="AQ300" s="4">
        <f t="shared" si="221"/>
        <v>0</v>
      </c>
      <c r="AR300" s="4">
        <f t="shared" si="221"/>
        <v>0</v>
      </c>
      <c r="AS300" s="4">
        <f t="shared" si="221"/>
        <v>0</v>
      </c>
      <c r="AT300" s="4">
        <f t="shared" si="221"/>
        <v>0</v>
      </c>
      <c r="AU300" s="4">
        <f t="shared" si="221"/>
        <v>0</v>
      </c>
      <c r="AV300" s="4">
        <f t="shared" si="221"/>
        <v>0</v>
      </c>
      <c r="AW300" s="4">
        <f t="shared" si="221"/>
        <v>0</v>
      </c>
      <c r="AX300" s="4">
        <f t="shared" si="221"/>
        <v>0</v>
      </c>
      <c r="AY300" s="4">
        <f t="shared" si="221"/>
        <v>0</v>
      </c>
      <c r="AZ300" s="4">
        <f t="shared" si="221"/>
        <v>0</v>
      </c>
      <c r="BA300" s="4">
        <f t="shared" si="221"/>
        <v>0</v>
      </c>
      <c r="BB300" s="4">
        <f t="shared" si="221"/>
        <v>0</v>
      </c>
      <c r="BC300" s="4">
        <f t="shared" si="221"/>
        <v>0</v>
      </c>
      <c r="BD300" s="4">
        <f t="shared" si="219"/>
        <v>0</v>
      </c>
      <c r="BE300" s="4">
        <f t="shared" si="219"/>
        <v>0</v>
      </c>
      <c r="BF300" s="4">
        <f t="shared" si="219"/>
        <v>0</v>
      </c>
      <c r="BG300" s="4">
        <f t="shared" si="219"/>
        <v>0</v>
      </c>
      <c r="BH300" s="4">
        <f t="shared" si="219"/>
        <v>0</v>
      </c>
      <c r="BI300" s="4">
        <f t="shared" si="219"/>
        <v>0</v>
      </c>
      <c r="BJ300" s="4">
        <f t="shared" si="204"/>
        <v>3.4543532328811799E-2</v>
      </c>
      <c r="BK300" s="4">
        <f t="shared" si="201"/>
        <v>82853.395174956982</v>
      </c>
      <c r="BL300" s="4">
        <f t="shared" si="208"/>
        <v>1.0000036666962178</v>
      </c>
      <c r="BM300" s="4">
        <f t="shared" si="195"/>
        <v>1380890.4550060367</v>
      </c>
      <c r="BN300" s="18">
        <f t="shared" si="209"/>
        <v>1.0000034100176212</v>
      </c>
      <c r="BO300" s="4">
        <f t="shared" si="196"/>
        <v>5.9999976735732288</v>
      </c>
      <c r="BP300" s="27"/>
      <c r="BQ300" s="4">
        <f>I300+AJ300+BK300+SUM(J$11:J300)</f>
        <v>4999999.9999999981</v>
      </c>
      <c r="BR300" s="27"/>
      <c r="BS300">
        <f t="shared" si="188"/>
        <v>289</v>
      </c>
      <c r="BT300" s="11">
        <f t="shared" si="189"/>
        <v>0.46353774677831322</v>
      </c>
      <c r="BU300" s="9">
        <f t="shared" si="217"/>
        <v>3.7228344796560606E-2</v>
      </c>
      <c r="BV300" s="9">
        <f t="shared" si="217"/>
        <v>3.7628743182433921E-2</v>
      </c>
      <c r="BW300" s="9">
        <f t="shared" si="217"/>
        <v>4.0461112237277948E-2</v>
      </c>
      <c r="BX300" s="9">
        <f t="shared" si="216"/>
        <v>4.3506674751958692E-2</v>
      </c>
      <c r="BY300" s="9">
        <f t="shared" si="216"/>
        <v>4.6781477409475823E-2</v>
      </c>
      <c r="BZ300" s="9">
        <f t="shared" si="216"/>
        <v>5.0302774624437011E-2</v>
      </c>
      <c r="CA300" s="9">
        <f t="shared" si="216"/>
        <v>5.4089119429924754E-2</v>
      </c>
      <c r="CB300" s="9">
        <f t="shared" si="216"/>
        <v>5.81604612022006E-2</v>
      </c>
      <c r="CC300" s="9">
        <f t="shared" si="216"/>
        <v>6.2538250737410511E-2</v>
      </c>
      <c r="CD300" s="9">
        <f t="shared" si="183"/>
        <v>6.7245553233073602E-2</v>
      </c>
      <c r="CE300" s="9">
        <f t="shared" si="183"/>
        <v>0</v>
      </c>
      <c r="CF300" s="9">
        <f t="shared" si="183"/>
        <v>0</v>
      </c>
      <c r="CG300" s="9">
        <f t="shared" si="183"/>
        <v>0</v>
      </c>
      <c r="CH300" s="9">
        <f t="shared" si="183"/>
        <v>0</v>
      </c>
      <c r="CI300" s="9">
        <f t="shared" si="183"/>
        <v>0</v>
      </c>
      <c r="CJ300" s="9">
        <f t="shared" si="214"/>
        <v>0</v>
      </c>
      <c r="CK300" s="9">
        <f t="shared" si="214"/>
        <v>0</v>
      </c>
      <c r="CL300" s="9">
        <f t="shared" si="214"/>
        <v>0</v>
      </c>
      <c r="CM300" s="9">
        <f t="shared" si="214"/>
        <v>0</v>
      </c>
      <c r="CN300" s="9">
        <f t="shared" si="177"/>
        <v>0</v>
      </c>
      <c r="CO300" s="9">
        <f t="shared" si="177"/>
        <v>0</v>
      </c>
      <c r="CP300" s="9">
        <f t="shared" si="177"/>
        <v>0</v>
      </c>
      <c r="CQ300" s="9">
        <f t="shared" si="207"/>
        <v>0.49794251160475345</v>
      </c>
      <c r="CR300" s="27"/>
    </row>
    <row r="301" spans="2:96" x14ac:dyDescent="0.2">
      <c r="B301" s="1">
        <f t="shared" si="202"/>
        <v>44150</v>
      </c>
      <c r="C301" s="8">
        <f t="shared" si="197"/>
        <v>41.428571428571431</v>
      </c>
      <c r="D301">
        <f t="shared" si="205"/>
        <v>290</v>
      </c>
      <c r="E301" s="14">
        <f t="shared" si="203"/>
        <v>0.15</v>
      </c>
      <c r="F301" s="3">
        <f t="shared" si="198"/>
        <v>2.8576511180631639</v>
      </c>
      <c r="G301" s="3">
        <f t="shared" si="190"/>
        <v>1.4189999999999996</v>
      </c>
      <c r="H301" s="27"/>
      <c r="I301" s="4">
        <f t="shared" si="199"/>
        <v>1121586.6600270241</v>
      </c>
      <c r="J301" s="4"/>
      <c r="K301" s="4">
        <f t="shared" si="191"/>
        <v>1380890.9529485477</v>
      </c>
      <c r="L301" s="4">
        <f t="shared" si="215"/>
        <v>1.0000031713071178</v>
      </c>
      <c r="N301" s="4">
        <f t="shared" si="206"/>
        <v>0.49794251160475345</v>
      </c>
      <c r="O301" s="4">
        <f t="shared" si="220"/>
        <v>0.50329801405224994</v>
      </c>
      <c r="P301" s="4">
        <f t="shared" si="220"/>
        <v>0.54118200648471826</v>
      </c>
      <c r="Q301" s="4">
        <f t="shared" si="220"/>
        <v>0.58191754635577297</v>
      </c>
      <c r="R301" s="4">
        <f t="shared" si="220"/>
        <v>0.62571926528586452</v>
      </c>
      <c r="S301" s="4">
        <f t="shared" si="220"/>
        <v>0.67281794898210745</v>
      </c>
      <c r="T301" s="4">
        <f t="shared" si="220"/>
        <v>0.72346175292162773</v>
      </c>
      <c r="U301" s="4">
        <f t="shared" si="220"/>
        <v>0.77791750949957861</v>
      </c>
      <c r="V301" s="4">
        <f t="shared" si="220"/>
        <v>0.836472133519917</v>
      </c>
      <c r="W301" s="4">
        <f t="shared" si="220"/>
        <v>0.8994341334237218</v>
      </c>
      <c r="X301" s="4">
        <f t="shared" si="220"/>
        <v>0.96713523620524433</v>
      </c>
      <c r="Y301" s="4">
        <f t="shared" si="220"/>
        <v>1.0399321345629264</v>
      </c>
      <c r="Z301" s="4">
        <f t="shared" si="220"/>
        <v>1.1182083654743726</v>
      </c>
      <c r="AA301" s="4">
        <f t="shared" si="220"/>
        <v>1.2023763300740902</v>
      </c>
      <c r="AB301" s="4">
        <f t="shared" si="220"/>
        <v>1.2928794654542406</v>
      </c>
      <c r="AC301" s="4">
        <f t="shared" si="220"/>
        <v>1.3901945798055808</v>
      </c>
      <c r="AD301" s="4">
        <f t="shared" si="220"/>
        <v>1.4948343631722938</v>
      </c>
      <c r="AE301" s="4">
        <f t="shared" si="218"/>
        <v>1.6073500870149271</v>
      </c>
      <c r="AF301" s="4">
        <f t="shared" si="218"/>
        <v>1.7283345067650115</v>
      </c>
      <c r="AG301" s="4">
        <f t="shared" si="218"/>
        <v>1.8584249826180625</v>
      </c>
      <c r="AH301" s="4">
        <f t="shared" si="218"/>
        <v>1.9983068349542268</v>
      </c>
      <c r="AI301" s="4">
        <f t="shared" si="193"/>
        <v>1298015.167508478</v>
      </c>
      <c r="AJ301" s="4">
        <f t="shared" si="200"/>
        <v>1298037.5256481862</v>
      </c>
      <c r="AK301" s="27"/>
      <c r="AL301">
        <f t="shared" si="186"/>
        <v>290</v>
      </c>
      <c r="AM301" s="4"/>
      <c r="AN301" s="4"/>
      <c r="AO301" s="4">
        <f t="shared" si="221"/>
        <v>3.2125405152271275E-2</v>
      </c>
      <c r="AP301" s="4">
        <f t="shared" si="221"/>
        <v>0</v>
      </c>
      <c r="AQ301" s="4">
        <f t="shared" si="221"/>
        <v>0</v>
      </c>
      <c r="AR301" s="4">
        <f t="shared" si="221"/>
        <v>0</v>
      </c>
      <c r="AS301" s="4">
        <f t="shared" si="221"/>
        <v>0</v>
      </c>
      <c r="AT301" s="4">
        <f t="shared" si="221"/>
        <v>0</v>
      </c>
      <c r="AU301" s="4">
        <f t="shared" si="221"/>
        <v>0</v>
      </c>
      <c r="AV301" s="4">
        <f t="shared" si="221"/>
        <v>0</v>
      </c>
      <c r="AW301" s="4">
        <f t="shared" si="221"/>
        <v>0</v>
      </c>
      <c r="AX301" s="4">
        <f t="shared" si="221"/>
        <v>0</v>
      </c>
      <c r="AY301" s="4">
        <f t="shared" si="221"/>
        <v>0</v>
      </c>
      <c r="AZ301" s="4">
        <f t="shared" si="221"/>
        <v>0</v>
      </c>
      <c r="BA301" s="4">
        <f t="shared" si="221"/>
        <v>0</v>
      </c>
      <c r="BB301" s="4">
        <f t="shared" si="221"/>
        <v>0</v>
      </c>
      <c r="BC301" s="4">
        <f t="shared" si="221"/>
        <v>0</v>
      </c>
      <c r="BD301" s="4">
        <f t="shared" si="221"/>
        <v>0</v>
      </c>
      <c r="BE301" s="4">
        <f t="shared" si="219"/>
        <v>0</v>
      </c>
      <c r="BF301" s="4">
        <f t="shared" si="219"/>
        <v>0</v>
      </c>
      <c r="BG301" s="4">
        <f t="shared" si="219"/>
        <v>0</v>
      </c>
      <c r="BH301" s="4">
        <f t="shared" si="219"/>
        <v>0</v>
      </c>
      <c r="BI301" s="4">
        <f t="shared" si="219"/>
        <v>0</v>
      </c>
      <c r="BJ301" s="4">
        <f t="shared" si="204"/>
        <v>3.2125405152271275E-2</v>
      </c>
      <c r="BK301" s="4">
        <f t="shared" si="201"/>
        <v>82853.427300362135</v>
      </c>
      <c r="BL301" s="4">
        <f t="shared" si="208"/>
        <v>1.0000034100176209</v>
      </c>
      <c r="BM301" s="4">
        <f t="shared" si="195"/>
        <v>1380890.9529485484</v>
      </c>
      <c r="BN301" s="18">
        <f t="shared" si="209"/>
        <v>1.0000031713071176</v>
      </c>
      <c r="BO301" s="4">
        <f t="shared" si="196"/>
        <v>5.9999978364293929</v>
      </c>
      <c r="BP301" s="27"/>
      <c r="BQ301" s="4">
        <f>I301+AJ301+BK301+SUM(J$11:J301)</f>
        <v>4999999.9999999981</v>
      </c>
      <c r="BR301" s="27"/>
      <c r="BS301">
        <f t="shared" si="188"/>
        <v>290</v>
      </c>
      <c r="BT301" s="11">
        <f t="shared" si="189"/>
        <v>0.46353754713938716</v>
      </c>
      <c r="BU301" s="9">
        <f t="shared" si="217"/>
        <v>3.4622257566853984E-2</v>
      </c>
      <c r="BV301" s="9">
        <f t="shared" si="217"/>
        <v>3.4994629037085709E-2</v>
      </c>
      <c r="BW301" s="9">
        <f t="shared" si="217"/>
        <v>3.7628726976284735E-2</v>
      </c>
      <c r="BX301" s="9">
        <f t="shared" si="216"/>
        <v>4.0461094811268847E-2</v>
      </c>
      <c r="BY301" s="9">
        <f t="shared" si="216"/>
        <v>4.3506656014270367E-2</v>
      </c>
      <c r="BZ301" s="9">
        <f t="shared" si="216"/>
        <v>4.6781457261377911E-2</v>
      </c>
      <c r="CA301" s="9">
        <f t="shared" si="216"/>
        <v>5.0302752959767903E-2</v>
      </c>
      <c r="CB301" s="9">
        <f t="shared" si="216"/>
        <v>5.4089096134532333E-2</v>
      </c>
      <c r="CC301" s="9">
        <f t="shared" si="216"/>
        <v>5.8160436153340836E-2</v>
      </c>
      <c r="CD301" s="9">
        <f t="shared" si="183"/>
        <v>6.253822380310084E-2</v>
      </c>
      <c r="CE301" s="9">
        <f t="shared" si="183"/>
        <v>0</v>
      </c>
      <c r="CF301" s="9">
        <f t="shared" si="183"/>
        <v>0</v>
      </c>
      <c r="CG301" s="9">
        <f t="shared" si="183"/>
        <v>0</v>
      </c>
      <c r="CH301" s="9">
        <f t="shared" si="183"/>
        <v>0</v>
      </c>
      <c r="CI301" s="9">
        <f t="shared" si="183"/>
        <v>0</v>
      </c>
      <c r="CJ301" s="9">
        <f t="shared" si="214"/>
        <v>0</v>
      </c>
      <c r="CK301" s="9">
        <f t="shared" si="214"/>
        <v>0</v>
      </c>
      <c r="CL301" s="9">
        <f t="shared" si="214"/>
        <v>0</v>
      </c>
      <c r="CM301" s="9">
        <f t="shared" si="214"/>
        <v>0</v>
      </c>
      <c r="CN301" s="9">
        <f t="shared" si="177"/>
        <v>0</v>
      </c>
      <c r="CO301" s="9">
        <f t="shared" si="177"/>
        <v>0</v>
      </c>
      <c r="CP301" s="9">
        <f t="shared" si="177"/>
        <v>0</v>
      </c>
      <c r="CQ301" s="9">
        <f t="shared" si="207"/>
        <v>0.46308533071788349</v>
      </c>
      <c r="CR301" s="27"/>
    </row>
    <row r="302" spans="2:96" x14ac:dyDescent="0.2">
      <c r="B302" s="1">
        <f t="shared" si="202"/>
        <v>44151</v>
      </c>
      <c r="C302" s="8">
        <f t="shared" si="197"/>
        <v>41.571428571428569</v>
      </c>
      <c r="D302">
        <f t="shared" si="205"/>
        <v>291</v>
      </c>
      <c r="E302" s="14">
        <f t="shared" si="203"/>
        <v>0.15</v>
      </c>
      <c r="F302" s="3">
        <f t="shared" si="198"/>
        <v>2.8576511180631639</v>
      </c>
      <c r="G302" s="3">
        <f t="shared" si="190"/>
        <v>1.4189999999999996</v>
      </c>
      <c r="H302" s="27"/>
      <c r="I302" s="4">
        <f t="shared" si="199"/>
        <v>1121586.1969416933</v>
      </c>
      <c r="J302" s="4"/>
      <c r="K302" s="4">
        <f t="shared" si="191"/>
        <v>1380891.4160338785</v>
      </c>
      <c r="L302" s="4">
        <f t="shared" si="215"/>
        <v>1.0000029493069134</v>
      </c>
      <c r="N302" s="4">
        <f t="shared" si="206"/>
        <v>0.46308533071788349</v>
      </c>
      <c r="O302" s="4">
        <f t="shared" si="220"/>
        <v>0.46806596090846819</v>
      </c>
      <c r="P302" s="4">
        <f t="shared" si="220"/>
        <v>0.50329801405224994</v>
      </c>
      <c r="Q302" s="4">
        <f t="shared" si="220"/>
        <v>0.54118200648471826</v>
      </c>
      <c r="R302" s="4">
        <f t="shared" si="220"/>
        <v>0.58191754635577297</v>
      </c>
      <c r="S302" s="4">
        <f t="shared" si="220"/>
        <v>0.62571926528586452</v>
      </c>
      <c r="T302" s="4">
        <f t="shared" si="220"/>
        <v>0.67281794898210745</v>
      </c>
      <c r="U302" s="4">
        <f t="shared" si="220"/>
        <v>0.72346175292162773</v>
      </c>
      <c r="V302" s="4">
        <f t="shared" si="220"/>
        <v>0.77791750949957861</v>
      </c>
      <c r="W302" s="4">
        <f t="shared" si="220"/>
        <v>0.836472133519917</v>
      </c>
      <c r="X302" s="4">
        <f t="shared" si="220"/>
        <v>0.8994341334237218</v>
      </c>
      <c r="Y302" s="4">
        <f t="shared" si="220"/>
        <v>0.96713523620524433</v>
      </c>
      <c r="Z302" s="4">
        <f t="shared" si="220"/>
        <v>1.0399321345629264</v>
      </c>
      <c r="AA302" s="4">
        <f t="shared" si="220"/>
        <v>1.1182083654743726</v>
      </c>
      <c r="AB302" s="4">
        <f t="shared" si="220"/>
        <v>1.2023763300740902</v>
      </c>
      <c r="AC302" s="4">
        <f t="shared" si="220"/>
        <v>1.2928794654542406</v>
      </c>
      <c r="AD302" s="4">
        <f t="shared" si="220"/>
        <v>1.3901945798055808</v>
      </c>
      <c r="AE302" s="4">
        <f t="shared" si="218"/>
        <v>1.4948343631722938</v>
      </c>
      <c r="AF302" s="4">
        <f t="shared" si="218"/>
        <v>1.6073500870149271</v>
      </c>
      <c r="AG302" s="4">
        <f t="shared" si="218"/>
        <v>1.7283345067650115</v>
      </c>
      <c r="AH302" s="4">
        <f t="shared" si="218"/>
        <v>1.8584249826180625</v>
      </c>
      <c r="AI302" s="4">
        <f t="shared" si="193"/>
        <v>1298017.1658153131</v>
      </c>
      <c r="AJ302" s="4">
        <f t="shared" si="200"/>
        <v>1298037.9588569663</v>
      </c>
      <c r="AK302" s="27"/>
      <c r="AL302">
        <f t="shared" si="186"/>
        <v>291</v>
      </c>
      <c r="AM302" s="4"/>
      <c r="AN302" s="4"/>
      <c r="AO302" s="4">
        <f t="shared" si="221"/>
        <v>2.9876550696285205E-2</v>
      </c>
      <c r="AP302" s="4">
        <f t="shared" si="221"/>
        <v>0</v>
      </c>
      <c r="AQ302" s="4">
        <f t="shared" si="221"/>
        <v>0</v>
      </c>
      <c r="AR302" s="4">
        <f t="shared" si="221"/>
        <v>0</v>
      </c>
      <c r="AS302" s="4">
        <f t="shared" si="221"/>
        <v>0</v>
      </c>
      <c r="AT302" s="4">
        <f t="shared" si="221"/>
        <v>0</v>
      </c>
      <c r="AU302" s="4">
        <f t="shared" si="221"/>
        <v>0</v>
      </c>
      <c r="AV302" s="4">
        <f t="shared" si="221"/>
        <v>0</v>
      </c>
      <c r="AW302" s="4">
        <f t="shared" si="221"/>
        <v>0</v>
      </c>
      <c r="AX302" s="4">
        <f t="shared" si="221"/>
        <v>0</v>
      </c>
      <c r="AY302" s="4">
        <f t="shared" si="221"/>
        <v>0</v>
      </c>
      <c r="AZ302" s="4">
        <f t="shared" si="221"/>
        <v>0</v>
      </c>
      <c r="BA302" s="4">
        <f t="shared" si="221"/>
        <v>0</v>
      </c>
      <c r="BB302" s="4">
        <f t="shared" si="221"/>
        <v>0</v>
      </c>
      <c r="BC302" s="4">
        <f t="shared" si="221"/>
        <v>0</v>
      </c>
      <c r="BD302" s="4">
        <f t="shared" si="221"/>
        <v>0</v>
      </c>
      <c r="BE302" s="4">
        <f t="shared" si="219"/>
        <v>0</v>
      </c>
      <c r="BF302" s="4">
        <f t="shared" si="219"/>
        <v>0</v>
      </c>
      <c r="BG302" s="4">
        <f t="shared" si="219"/>
        <v>0</v>
      </c>
      <c r="BH302" s="4">
        <f t="shared" si="219"/>
        <v>0</v>
      </c>
      <c r="BI302" s="4">
        <f t="shared" si="219"/>
        <v>0</v>
      </c>
      <c r="BJ302" s="4">
        <f t="shared" si="204"/>
        <v>2.9876550696285205E-2</v>
      </c>
      <c r="BK302" s="4">
        <f t="shared" si="201"/>
        <v>82853.457176912838</v>
      </c>
      <c r="BL302" s="4">
        <f t="shared" si="208"/>
        <v>1.0000031713071178</v>
      </c>
      <c r="BM302" s="4">
        <f t="shared" si="195"/>
        <v>1380891.4160338792</v>
      </c>
      <c r="BN302" s="18">
        <f t="shared" si="209"/>
        <v>1.0000029493069131</v>
      </c>
      <c r="BO302" s="4">
        <f t="shared" si="196"/>
        <v>5.9999979878852461</v>
      </c>
      <c r="BP302" s="27"/>
      <c r="BQ302" s="4">
        <f>I302+AJ302+BK302+SUM(J$11:J302)</f>
        <v>4999999.9999999981</v>
      </c>
      <c r="BR302" s="27"/>
      <c r="BS302">
        <f t="shared" si="188"/>
        <v>291</v>
      </c>
      <c r="BT302" s="11">
        <f t="shared" si="189"/>
        <v>0.46353736147566471</v>
      </c>
      <c r="BU302" s="9">
        <f t="shared" si="217"/>
        <v>3.2198602850857995E-2</v>
      </c>
      <c r="BV302" s="9">
        <f t="shared" si="217"/>
        <v>3.2544909077412441E-2</v>
      </c>
      <c r="BW302" s="9">
        <f t="shared" si="217"/>
        <v>3.4994615020458295E-2</v>
      </c>
      <c r="BX302" s="9">
        <f t="shared" si="216"/>
        <v>3.7628711904604858E-2</v>
      </c>
      <c r="BY302" s="9">
        <f t="shared" si="216"/>
        <v>4.0461078605122172E-2</v>
      </c>
      <c r="BZ302" s="9">
        <f t="shared" si="216"/>
        <v>4.3506638588265166E-2</v>
      </c>
      <c r="CA302" s="9">
        <f t="shared" si="216"/>
        <v>4.6781438523695172E-2</v>
      </c>
      <c r="CB302" s="9">
        <f t="shared" si="216"/>
        <v>5.0302732811677582E-2</v>
      </c>
      <c r="CC302" s="9">
        <f t="shared" si="216"/>
        <v>5.4089074469873245E-2</v>
      </c>
      <c r="CD302" s="9">
        <f t="shared" si="183"/>
        <v>5.8160412857961329E-2</v>
      </c>
      <c r="CE302" s="9">
        <f t="shared" si="183"/>
        <v>0</v>
      </c>
      <c r="CF302" s="9">
        <f t="shared" si="183"/>
        <v>0</v>
      </c>
      <c r="CG302" s="9">
        <f t="shared" si="183"/>
        <v>0</v>
      </c>
      <c r="CH302" s="9">
        <f t="shared" si="183"/>
        <v>0</v>
      </c>
      <c r="CI302" s="9">
        <f t="shared" si="183"/>
        <v>0</v>
      </c>
      <c r="CJ302" s="9">
        <f t="shared" si="214"/>
        <v>0</v>
      </c>
      <c r="CK302" s="9">
        <f t="shared" si="214"/>
        <v>0</v>
      </c>
      <c r="CL302" s="9">
        <f t="shared" si="214"/>
        <v>0</v>
      </c>
      <c r="CM302" s="9">
        <f t="shared" si="214"/>
        <v>0</v>
      </c>
      <c r="CN302" s="9">
        <f t="shared" si="177"/>
        <v>0</v>
      </c>
      <c r="CO302" s="9">
        <f t="shared" si="177"/>
        <v>0</v>
      </c>
      <c r="CP302" s="9">
        <f t="shared" si="177"/>
        <v>0</v>
      </c>
      <c r="CQ302" s="9">
        <f t="shared" si="207"/>
        <v>0.43066821470992828</v>
      </c>
      <c r="CR302" s="27"/>
    </row>
    <row r="303" spans="2:96" x14ac:dyDescent="0.2">
      <c r="B303" s="1">
        <f t="shared" si="202"/>
        <v>44152</v>
      </c>
      <c r="C303" s="8">
        <f t="shared" si="197"/>
        <v>41.714285714285715</v>
      </c>
      <c r="D303">
        <f t="shared" si="205"/>
        <v>292</v>
      </c>
      <c r="E303" s="14">
        <f t="shared" si="203"/>
        <v>0.15</v>
      </c>
      <c r="F303" s="3">
        <f t="shared" si="198"/>
        <v>2.8576511180631639</v>
      </c>
      <c r="G303" s="3">
        <f t="shared" si="190"/>
        <v>1.4189999999999996</v>
      </c>
      <c r="H303" s="27"/>
      <c r="I303" s="4">
        <f t="shared" si="199"/>
        <v>1121585.7662734785</v>
      </c>
      <c r="J303" s="4"/>
      <c r="K303" s="4">
        <f t="shared" si="191"/>
        <v>1380891.8467020933</v>
      </c>
      <c r="L303" s="4">
        <f t="shared" si="215"/>
        <v>1.0000027428472589</v>
      </c>
      <c r="N303" s="4">
        <f t="shared" si="206"/>
        <v>0.43066821470992828</v>
      </c>
      <c r="O303" s="4">
        <f t="shared" si="220"/>
        <v>0.43530021087481047</v>
      </c>
      <c r="P303" s="4">
        <f t="shared" si="220"/>
        <v>0.46806596090846819</v>
      </c>
      <c r="Q303" s="4">
        <f t="shared" si="220"/>
        <v>0.50329801405224994</v>
      </c>
      <c r="R303" s="4">
        <f t="shared" si="220"/>
        <v>0.54118200648471826</v>
      </c>
      <c r="S303" s="4">
        <f t="shared" si="220"/>
        <v>0.58191754635577297</v>
      </c>
      <c r="T303" s="4">
        <f t="shared" si="220"/>
        <v>0.62571926528586452</v>
      </c>
      <c r="U303" s="4">
        <f t="shared" si="220"/>
        <v>0.67281794898210745</v>
      </c>
      <c r="V303" s="4">
        <f t="shared" si="220"/>
        <v>0.72346175292162773</v>
      </c>
      <c r="W303" s="4">
        <f t="shared" si="220"/>
        <v>0.77791750949957861</v>
      </c>
      <c r="X303" s="4">
        <f t="shared" si="220"/>
        <v>0.836472133519917</v>
      </c>
      <c r="Y303" s="4">
        <f t="shared" si="220"/>
        <v>0.8994341334237218</v>
      </c>
      <c r="Z303" s="4">
        <f t="shared" si="220"/>
        <v>0.96713523620524433</v>
      </c>
      <c r="AA303" s="4">
        <f t="shared" si="220"/>
        <v>1.0399321345629264</v>
      </c>
      <c r="AB303" s="4">
        <f t="shared" si="220"/>
        <v>1.1182083654743726</v>
      </c>
      <c r="AC303" s="4">
        <f t="shared" si="220"/>
        <v>1.2023763300740902</v>
      </c>
      <c r="AD303" s="4">
        <f t="shared" si="220"/>
        <v>1.2928794654542406</v>
      </c>
      <c r="AE303" s="4">
        <f t="shared" si="218"/>
        <v>1.3901945798055808</v>
      </c>
      <c r="AF303" s="4">
        <f t="shared" si="218"/>
        <v>1.4948343631722938</v>
      </c>
      <c r="AG303" s="4">
        <f t="shared" si="218"/>
        <v>1.6073500870149271</v>
      </c>
      <c r="AH303" s="4">
        <f t="shared" si="218"/>
        <v>1.7283345067650115</v>
      </c>
      <c r="AI303" s="4">
        <f t="shared" si="193"/>
        <v>1298019.0242402956</v>
      </c>
      <c r="AJ303" s="4">
        <f t="shared" si="200"/>
        <v>1298038.3617400611</v>
      </c>
      <c r="AK303" s="27"/>
      <c r="AL303">
        <f t="shared" si="186"/>
        <v>292</v>
      </c>
      <c r="AM303" s="4"/>
      <c r="AN303" s="4"/>
      <c r="AO303" s="4">
        <f t="shared" si="221"/>
        <v>2.7785119843073008E-2</v>
      </c>
      <c r="AP303" s="4">
        <f t="shared" si="221"/>
        <v>0</v>
      </c>
      <c r="AQ303" s="4">
        <f t="shared" si="221"/>
        <v>0</v>
      </c>
      <c r="AR303" s="4">
        <f t="shared" si="221"/>
        <v>0</v>
      </c>
      <c r="AS303" s="4">
        <f t="shared" si="221"/>
        <v>0</v>
      </c>
      <c r="AT303" s="4">
        <f t="shared" si="221"/>
        <v>0</v>
      </c>
      <c r="AU303" s="4">
        <f t="shared" si="221"/>
        <v>0</v>
      </c>
      <c r="AV303" s="4">
        <f t="shared" si="221"/>
        <v>0</v>
      </c>
      <c r="AW303" s="4">
        <f t="shared" si="221"/>
        <v>0</v>
      </c>
      <c r="AX303" s="4">
        <f t="shared" si="221"/>
        <v>0</v>
      </c>
      <c r="AY303" s="4">
        <f t="shared" si="221"/>
        <v>0</v>
      </c>
      <c r="AZ303" s="4">
        <f t="shared" si="221"/>
        <v>0</v>
      </c>
      <c r="BA303" s="4">
        <f t="shared" si="221"/>
        <v>0</v>
      </c>
      <c r="BB303" s="4">
        <f t="shared" si="221"/>
        <v>0</v>
      </c>
      <c r="BC303" s="4">
        <f t="shared" si="221"/>
        <v>0</v>
      </c>
      <c r="BD303" s="4">
        <f t="shared" si="221"/>
        <v>0</v>
      </c>
      <c r="BE303" s="4">
        <f t="shared" si="219"/>
        <v>0</v>
      </c>
      <c r="BF303" s="4">
        <f t="shared" si="219"/>
        <v>0</v>
      </c>
      <c r="BG303" s="4">
        <f t="shared" si="219"/>
        <v>0</v>
      </c>
      <c r="BH303" s="4">
        <f t="shared" si="219"/>
        <v>0</v>
      </c>
      <c r="BI303" s="4">
        <f t="shared" si="219"/>
        <v>0</v>
      </c>
      <c r="BJ303" s="4">
        <f t="shared" si="204"/>
        <v>2.7785119843073008E-2</v>
      </c>
      <c r="BK303" s="4">
        <f t="shared" si="201"/>
        <v>82853.484962032686</v>
      </c>
      <c r="BL303" s="4">
        <f t="shared" si="208"/>
        <v>1.0000029493069134</v>
      </c>
      <c r="BM303" s="4">
        <f t="shared" si="195"/>
        <v>1380891.8467020937</v>
      </c>
      <c r="BN303" s="18">
        <f t="shared" si="209"/>
        <v>1.0000027428472587</v>
      </c>
      <c r="BO303" s="4">
        <f t="shared" si="196"/>
        <v>5.9999981287388291</v>
      </c>
      <c r="BP303" s="27"/>
      <c r="BQ303" s="4">
        <f>I303+AJ303+BK303+SUM(J$11:J303)</f>
        <v>4999999.9999999981</v>
      </c>
      <c r="BR303" s="27"/>
      <c r="BS303">
        <f t="shared" si="188"/>
        <v>292</v>
      </c>
      <c r="BT303" s="11">
        <f t="shared" si="189"/>
        <v>0.46353718880885719</v>
      </c>
      <c r="BU303" s="9">
        <f t="shared" si="217"/>
        <v>2.9944610033395418E-2</v>
      </c>
      <c r="BV303" s="9">
        <f t="shared" si="217"/>
        <v>3.0266675405521852E-2</v>
      </c>
      <c r="BW303" s="9">
        <f t="shared" si="217"/>
        <v>3.2544896954494168E-2</v>
      </c>
      <c r="BX303" s="9">
        <f t="shared" si="216"/>
        <v>3.4994601985029093E-2</v>
      </c>
      <c r="BY303" s="9">
        <f t="shared" si="216"/>
        <v>3.7628697887979456E-2</v>
      </c>
      <c r="BZ303" s="9">
        <f t="shared" si="216"/>
        <v>4.0461063533445425E-2</v>
      </c>
      <c r="CA303" s="9">
        <f t="shared" si="216"/>
        <v>4.3506622382122981E-2</v>
      </c>
      <c r="CB303" s="9">
        <f t="shared" si="216"/>
        <v>4.6781421097696077E-2</v>
      </c>
      <c r="CC303" s="9">
        <f t="shared" si="216"/>
        <v>5.0302714074002899E-2</v>
      </c>
      <c r="CD303" s="9">
        <f t="shared" si="183"/>
        <v>5.4089054321793319E-2</v>
      </c>
      <c r="CE303" s="9">
        <f t="shared" si="183"/>
        <v>0</v>
      </c>
      <c r="CF303" s="9">
        <f t="shared" si="183"/>
        <v>0</v>
      </c>
      <c r="CG303" s="9">
        <f t="shared" si="183"/>
        <v>0</v>
      </c>
      <c r="CH303" s="9">
        <f t="shared" si="183"/>
        <v>0</v>
      </c>
      <c r="CI303" s="9">
        <f t="shared" si="183"/>
        <v>0</v>
      </c>
      <c r="CJ303" s="9">
        <f t="shared" si="214"/>
        <v>0</v>
      </c>
      <c r="CK303" s="9">
        <f t="shared" si="214"/>
        <v>0</v>
      </c>
      <c r="CL303" s="9">
        <f t="shared" si="214"/>
        <v>0</v>
      </c>
      <c r="CM303" s="9">
        <f t="shared" si="214"/>
        <v>0</v>
      </c>
      <c r="CN303" s="9">
        <f t="shared" si="177"/>
        <v>0</v>
      </c>
      <c r="CO303" s="9">
        <f t="shared" si="177"/>
        <v>0</v>
      </c>
      <c r="CP303" s="9">
        <f t="shared" si="177"/>
        <v>0</v>
      </c>
      <c r="CQ303" s="9">
        <f t="shared" si="207"/>
        <v>0.40052035767548066</v>
      </c>
      <c r="CR303" s="27"/>
    </row>
    <row r="304" spans="2:96" x14ac:dyDescent="0.2">
      <c r="B304" s="1">
        <f t="shared" si="202"/>
        <v>44153</v>
      </c>
      <c r="C304" s="8">
        <f t="shared" si="197"/>
        <v>41.857142857142854</v>
      </c>
      <c r="D304">
        <f t="shared" si="205"/>
        <v>293</v>
      </c>
      <c r="E304" s="14">
        <f t="shared" si="203"/>
        <v>0.15</v>
      </c>
      <c r="F304" s="3">
        <f t="shared" si="198"/>
        <v>2.8576511180631639</v>
      </c>
      <c r="G304" s="3">
        <f t="shared" si="190"/>
        <v>1.4189999999999996</v>
      </c>
      <c r="H304" s="27"/>
      <c r="I304" s="4">
        <f t="shared" si="199"/>
        <v>1121585.3657531207</v>
      </c>
      <c r="J304" s="4"/>
      <c r="K304" s="4">
        <f t="shared" si="191"/>
        <v>1380892.247222451</v>
      </c>
      <c r="L304" s="4">
        <f t="shared" si="215"/>
        <v>1.0000025508402881</v>
      </c>
      <c r="N304" s="4">
        <f t="shared" si="206"/>
        <v>0.40052035767548066</v>
      </c>
      <c r="O304" s="4">
        <f t="shared" si="220"/>
        <v>0.40482812182733258</v>
      </c>
      <c r="P304" s="4">
        <f t="shared" si="220"/>
        <v>0.43530021087481047</v>
      </c>
      <c r="Q304" s="4">
        <f t="shared" si="220"/>
        <v>0.46806596090846819</v>
      </c>
      <c r="R304" s="4">
        <f t="shared" si="220"/>
        <v>0.50329801405224994</v>
      </c>
      <c r="S304" s="4">
        <f t="shared" si="220"/>
        <v>0.54118200648471826</v>
      </c>
      <c r="T304" s="4">
        <f t="shared" si="220"/>
        <v>0.58191754635577297</v>
      </c>
      <c r="U304" s="4">
        <f t="shared" si="220"/>
        <v>0.62571926528586452</v>
      </c>
      <c r="V304" s="4">
        <f t="shared" si="220"/>
        <v>0.67281794898210745</v>
      </c>
      <c r="W304" s="4">
        <f t="shared" si="220"/>
        <v>0.72346175292162773</v>
      </c>
      <c r="X304" s="4">
        <f t="shared" si="220"/>
        <v>0.77791750949957861</v>
      </c>
      <c r="Y304" s="4">
        <f t="shared" si="220"/>
        <v>0.836472133519917</v>
      </c>
      <c r="Z304" s="4">
        <f t="shared" si="220"/>
        <v>0.8994341334237218</v>
      </c>
      <c r="AA304" s="4">
        <f t="shared" si="220"/>
        <v>0.96713523620524433</v>
      </c>
      <c r="AB304" s="4">
        <f t="shared" si="220"/>
        <v>1.0399321345629264</v>
      </c>
      <c r="AC304" s="4">
        <f t="shared" si="220"/>
        <v>1.1182083654743726</v>
      </c>
      <c r="AD304" s="4">
        <f t="shared" si="220"/>
        <v>1.2023763300740902</v>
      </c>
      <c r="AE304" s="4">
        <f t="shared" si="218"/>
        <v>1.2928794654542406</v>
      </c>
      <c r="AF304" s="4">
        <f t="shared" si="218"/>
        <v>1.3901945798055808</v>
      </c>
      <c r="AG304" s="4">
        <f t="shared" si="218"/>
        <v>1.4948343631722938</v>
      </c>
      <c r="AH304" s="4">
        <f t="shared" si="218"/>
        <v>1.6073500870149271</v>
      </c>
      <c r="AI304" s="4">
        <f t="shared" si="193"/>
        <v>1298020.7525748024</v>
      </c>
      <c r="AJ304" s="4">
        <f t="shared" si="200"/>
        <v>1298038.7364203259</v>
      </c>
      <c r="AK304" s="27"/>
      <c r="AL304">
        <f t="shared" si="186"/>
        <v>293</v>
      </c>
      <c r="AM304" s="4"/>
      <c r="AN304" s="4"/>
      <c r="AO304" s="4">
        <f t="shared" si="221"/>
        <v>2.5840092882595696E-2</v>
      </c>
      <c r="AP304" s="4">
        <f t="shared" si="221"/>
        <v>0</v>
      </c>
      <c r="AQ304" s="4">
        <f t="shared" si="221"/>
        <v>0</v>
      </c>
      <c r="AR304" s="4">
        <f t="shared" si="221"/>
        <v>0</v>
      </c>
      <c r="AS304" s="4">
        <f t="shared" si="221"/>
        <v>0</v>
      </c>
      <c r="AT304" s="4">
        <f t="shared" si="221"/>
        <v>0</v>
      </c>
      <c r="AU304" s="4">
        <f t="shared" si="221"/>
        <v>0</v>
      </c>
      <c r="AV304" s="4">
        <f t="shared" si="221"/>
        <v>0</v>
      </c>
      <c r="AW304" s="4">
        <f t="shared" si="221"/>
        <v>0</v>
      </c>
      <c r="AX304" s="4">
        <f t="shared" si="221"/>
        <v>0</v>
      </c>
      <c r="AY304" s="4">
        <f t="shared" si="221"/>
        <v>0</v>
      </c>
      <c r="AZ304" s="4">
        <f t="shared" si="221"/>
        <v>0</v>
      </c>
      <c r="BA304" s="4">
        <f t="shared" si="221"/>
        <v>0</v>
      </c>
      <c r="BB304" s="4">
        <f t="shared" si="221"/>
        <v>0</v>
      </c>
      <c r="BC304" s="4">
        <f t="shared" si="221"/>
        <v>0</v>
      </c>
      <c r="BD304" s="4">
        <f t="shared" si="221"/>
        <v>0</v>
      </c>
      <c r="BE304" s="4">
        <f t="shared" si="219"/>
        <v>0</v>
      </c>
      <c r="BF304" s="4">
        <f t="shared" si="219"/>
        <v>0</v>
      </c>
      <c r="BG304" s="4">
        <f t="shared" si="219"/>
        <v>0</v>
      </c>
      <c r="BH304" s="4">
        <f t="shared" si="219"/>
        <v>0</v>
      </c>
      <c r="BI304" s="4">
        <f t="shared" si="219"/>
        <v>0</v>
      </c>
      <c r="BJ304" s="4">
        <f t="shared" si="204"/>
        <v>2.5840092882595696E-2</v>
      </c>
      <c r="BK304" s="4">
        <f t="shared" si="201"/>
        <v>82853.510802125573</v>
      </c>
      <c r="BL304" s="4">
        <f t="shared" si="208"/>
        <v>1.0000027428472587</v>
      </c>
      <c r="BM304" s="4">
        <f t="shared" si="195"/>
        <v>1380892.2472224515</v>
      </c>
      <c r="BN304" s="18">
        <f t="shared" si="209"/>
        <v>1.0000025508402877</v>
      </c>
      <c r="BO304" s="4">
        <f t="shared" si="196"/>
        <v>5.9999982597323172</v>
      </c>
      <c r="BP304" s="27"/>
      <c r="BQ304" s="4">
        <f>I304+AJ304+BK304+SUM(J$11:J304)</f>
        <v>4999999.9999999981</v>
      </c>
      <c r="BR304" s="27"/>
      <c r="BS304">
        <f t="shared" si="188"/>
        <v>293</v>
      </c>
      <c r="BT304" s="11">
        <f t="shared" si="189"/>
        <v>0.46353702822915666</v>
      </c>
      <c r="BU304" s="9">
        <f t="shared" si="217"/>
        <v>2.7848402451325679E-2</v>
      </c>
      <c r="BV304" s="9">
        <f t="shared" si="217"/>
        <v>2.814792368031491E-2</v>
      </c>
      <c r="BW304" s="9">
        <f t="shared" si="217"/>
        <v>3.0266664920465227E-2</v>
      </c>
      <c r="BX304" s="9">
        <f t="shared" si="216"/>
        <v>3.2544885680210391E-2</v>
      </c>
      <c r="BY304" s="9">
        <f t="shared" si="216"/>
        <v>3.4994589862112437E-2</v>
      </c>
      <c r="BZ304" s="9">
        <f t="shared" si="216"/>
        <v>3.7628684852552774E-2</v>
      </c>
      <c r="CA304" s="9">
        <f t="shared" si="216"/>
        <v>4.0461049516823624E-2</v>
      </c>
      <c r="CB304" s="9">
        <f t="shared" si="216"/>
        <v>4.350660731045114E-2</v>
      </c>
      <c r="CC304" s="9">
        <f t="shared" si="216"/>
        <v>4.6781404891560359E-2</v>
      </c>
      <c r="CD304" s="9">
        <f t="shared" si="183"/>
        <v>5.0302696648012152E-2</v>
      </c>
      <c r="CE304" s="9">
        <f t="shared" si="183"/>
        <v>0</v>
      </c>
      <c r="CF304" s="9">
        <f t="shared" si="183"/>
        <v>0</v>
      </c>
      <c r="CG304" s="9">
        <f t="shared" si="183"/>
        <v>0</v>
      </c>
      <c r="CH304" s="9">
        <f t="shared" si="183"/>
        <v>0</v>
      </c>
      <c r="CI304" s="9">
        <f t="shared" si="183"/>
        <v>0</v>
      </c>
      <c r="CJ304" s="9">
        <f t="shared" si="214"/>
        <v>0</v>
      </c>
      <c r="CK304" s="9">
        <f t="shared" si="214"/>
        <v>0</v>
      </c>
      <c r="CL304" s="9">
        <f t="shared" si="214"/>
        <v>0</v>
      </c>
      <c r="CM304" s="9">
        <f t="shared" si="214"/>
        <v>0</v>
      </c>
      <c r="CN304" s="9">
        <f t="shared" si="177"/>
        <v>0</v>
      </c>
      <c r="CO304" s="9">
        <f t="shared" si="177"/>
        <v>0</v>
      </c>
      <c r="CP304" s="9">
        <f t="shared" si="177"/>
        <v>0</v>
      </c>
      <c r="CQ304" s="9">
        <f t="shared" si="207"/>
        <v>0.3724829098138287</v>
      </c>
      <c r="CR304" s="27"/>
    </row>
    <row r="305" spans="2:96" x14ac:dyDescent="0.2">
      <c r="B305" s="1">
        <f t="shared" si="202"/>
        <v>44154</v>
      </c>
      <c r="C305" s="8">
        <f t="shared" si="197"/>
        <v>42</v>
      </c>
      <c r="D305">
        <f t="shared" si="205"/>
        <v>294</v>
      </c>
      <c r="E305" s="14">
        <f t="shared" si="203"/>
        <v>0.15</v>
      </c>
      <c r="F305" s="3">
        <f t="shared" si="198"/>
        <v>2.8576511180631639</v>
      </c>
      <c r="G305" s="3">
        <f t="shared" si="190"/>
        <v>1.4189999999999996</v>
      </c>
      <c r="H305" s="27"/>
      <c r="I305" s="4">
        <f t="shared" si="199"/>
        <v>1121584.9932702109</v>
      </c>
      <c r="J305" s="4"/>
      <c r="K305" s="4">
        <f t="shared" si="191"/>
        <v>1380892.6197053608</v>
      </c>
      <c r="L305" s="4">
        <f t="shared" si="215"/>
        <v>1.0000023722742866</v>
      </c>
      <c r="N305" s="4">
        <f t="shared" si="206"/>
        <v>0.3724829098138287</v>
      </c>
      <c r="O305" s="4">
        <f t="shared" si="220"/>
        <v>0.37648913621495178</v>
      </c>
      <c r="P305" s="4">
        <f t="shared" si="220"/>
        <v>0.40482812182733258</v>
      </c>
      <c r="Q305" s="4">
        <f t="shared" si="220"/>
        <v>0.43530021087481047</v>
      </c>
      <c r="R305" s="4">
        <f t="shared" si="220"/>
        <v>0.46806596090846819</v>
      </c>
      <c r="S305" s="4">
        <f t="shared" si="220"/>
        <v>0.50329801405224994</v>
      </c>
      <c r="T305" s="4">
        <f t="shared" si="220"/>
        <v>0.54118200648471826</v>
      </c>
      <c r="U305" s="4">
        <f t="shared" si="220"/>
        <v>0.58191754635577297</v>
      </c>
      <c r="V305" s="4">
        <f t="shared" si="220"/>
        <v>0.62571926528586452</v>
      </c>
      <c r="W305" s="4">
        <f t="shared" si="220"/>
        <v>0.67281794898210745</v>
      </c>
      <c r="X305" s="4">
        <f t="shared" si="220"/>
        <v>0.72346175292162773</v>
      </c>
      <c r="Y305" s="4">
        <f t="shared" si="220"/>
        <v>0.77791750949957861</v>
      </c>
      <c r="Z305" s="4">
        <f t="shared" si="220"/>
        <v>0.836472133519917</v>
      </c>
      <c r="AA305" s="4">
        <f t="shared" si="220"/>
        <v>0.8994341334237218</v>
      </c>
      <c r="AB305" s="4">
        <f t="shared" si="220"/>
        <v>0.96713523620524433</v>
      </c>
      <c r="AC305" s="4">
        <f t="shared" si="220"/>
        <v>1.0399321345629264</v>
      </c>
      <c r="AD305" s="4">
        <f t="shared" si="220"/>
        <v>1.1182083654743726</v>
      </c>
      <c r="AE305" s="4">
        <f t="shared" si="218"/>
        <v>1.2023763300740902</v>
      </c>
      <c r="AF305" s="4">
        <f t="shared" si="218"/>
        <v>1.2928794654542406</v>
      </c>
      <c r="AG305" s="4">
        <f t="shared" si="218"/>
        <v>1.3901945798055808</v>
      </c>
      <c r="AH305" s="4">
        <f t="shared" si="218"/>
        <v>1.4948343631722938</v>
      </c>
      <c r="AI305" s="4">
        <f t="shared" si="193"/>
        <v>1298022.3599248894</v>
      </c>
      <c r="AJ305" s="4">
        <f t="shared" si="200"/>
        <v>1298039.0848720144</v>
      </c>
      <c r="AK305" s="27"/>
      <c r="AL305">
        <f t="shared" si="186"/>
        <v>294</v>
      </c>
      <c r="AM305" s="4"/>
      <c r="AN305" s="4"/>
      <c r="AO305" s="4">
        <f t="shared" si="221"/>
        <v>2.4031221460528839E-2</v>
      </c>
      <c r="AP305" s="4">
        <f t="shared" si="221"/>
        <v>0</v>
      </c>
      <c r="AQ305" s="4">
        <f t="shared" si="221"/>
        <v>0</v>
      </c>
      <c r="AR305" s="4">
        <f t="shared" si="221"/>
        <v>0</v>
      </c>
      <c r="AS305" s="4">
        <f t="shared" si="221"/>
        <v>0</v>
      </c>
      <c r="AT305" s="4">
        <f t="shared" si="221"/>
        <v>0</v>
      </c>
      <c r="AU305" s="4">
        <f t="shared" si="221"/>
        <v>0</v>
      </c>
      <c r="AV305" s="4">
        <f t="shared" si="221"/>
        <v>0</v>
      </c>
      <c r="AW305" s="4">
        <f t="shared" si="221"/>
        <v>0</v>
      </c>
      <c r="AX305" s="4">
        <f t="shared" si="221"/>
        <v>0</v>
      </c>
      <c r="AY305" s="4">
        <f t="shared" si="221"/>
        <v>0</v>
      </c>
      <c r="AZ305" s="4">
        <f t="shared" si="221"/>
        <v>0</v>
      </c>
      <c r="BA305" s="4">
        <f t="shared" si="221"/>
        <v>0</v>
      </c>
      <c r="BB305" s="4">
        <f t="shared" si="221"/>
        <v>0</v>
      </c>
      <c r="BC305" s="4">
        <f t="shared" si="221"/>
        <v>0</v>
      </c>
      <c r="BD305" s="4">
        <f t="shared" si="221"/>
        <v>0</v>
      </c>
      <c r="BE305" s="4">
        <f t="shared" si="219"/>
        <v>0</v>
      </c>
      <c r="BF305" s="4">
        <f t="shared" si="219"/>
        <v>0</v>
      </c>
      <c r="BG305" s="4">
        <f t="shared" si="219"/>
        <v>0</v>
      </c>
      <c r="BH305" s="4">
        <f t="shared" si="219"/>
        <v>0</v>
      </c>
      <c r="BI305" s="4">
        <f t="shared" si="219"/>
        <v>0</v>
      </c>
      <c r="BJ305" s="4">
        <f t="shared" si="204"/>
        <v>2.4031221460528839E-2</v>
      </c>
      <c r="BK305" s="4">
        <f t="shared" si="201"/>
        <v>82853.534833347032</v>
      </c>
      <c r="BL305" s="4">
        <f t="shared" si="208"/>
        <v>1.0000025508402879</v>
      </c>
      <c r="BM305" s="4">
        <f t="shared" si="195"/>
        <v>1380892.6197053613</v>
      </c>
      <c r="BN305" s="18">
        <f t="shared" si="209"/>
        <v>1.0000023722742861</v>
      </c>
      <c r="BO305" s="4">
        <f t="shared" si="196"/>
        <v>5.999998381555935</v>
      </c>
      <c r="BP305" s="27"/>
      <c r="BQ305" s="4">
        <f>I305+AJ305+BK305+SUM(J$11:J305)</f>
        <v>4999999.9999999981</v>
      </c>
      <c r="BR305" s="27"/>
      <c r="BS305">
        <f t="shared" si="188"/>
        <v>294</v>
      </c>
      <c r="BT305" s="11">
        <f t="shared" si="189"/>
        <v>0.46353687889044237</v>
      </c>
      <c r="BU305" s="9">
        <f t="shared" si="217"/>
        <v>2.5898934818269839E-2</v>
      </c>
      <c r="BV305" s="9">
        <f t="shared" si="217"/>
        <v>2.6177489870585602E-2</v>
      </c>
      <c r="BW305" s="9">
        <f t="shared" si="217"/>
        <v>2.8147914611838225E-2</v>
      </c>
      <c r="BX305" s="9">
        <f t="shared" si="216"/>
        <v>3.0266655169389155E-2</v>
      </c>
      <c r="BY305" s="9">
        <f t="shared" si="216"/>
        <v>3.2544875195155074E-2</v>
      </c>
      <c r="BZ305" s="9">
        <f t="shared" si="216"/>
        <v>3.4994578587830692E-2</v>
      </c>
      <c r="CA305" s="9">
        <f t="shared" si="216"/>
        <v>3.7628672729639018E-2</v>
      </c>
      <c r="CB305" s="9">
        <f t="shared" si="216"/>
        <v>4.0461036481400897E-2</v>
      </c>
      <c r="CC305" s="9">
        <f t="shared" si="216"/>
        <v>4.3506593293834557E-2</v>
      </c>
      <c r="CD305" s="9">
        <f t="shared" si="183"/>
        <v>4.6781389819895242E-2</v>
      </c>
      <c r="CE305" s="9">
        <f t="shared" si="183"/>
        <v>0</v>
      </c>
      <c r="CF305" s="9">
        <f t="shared" si="183"/>
        <v>0</v>
      </c>
      <c r="CG305" s="9">
        <f t="shared" si="183"/>
        <v>0</v>
      </c>
      <c r="CH305" s="9">
        <f t="shared" si="183"/>
        <v>0</v>
      </c>
      <c r="CI305" s="9">
        <f t="shared" si="183"/>
        <v>0</v>
      </c>
      <c r="CJ305" s="9">
        <f t="shared" si="214"/>
        <v>0</v>
      </c>
      <c r="CK305" s="9">
        <f t="shared" si="214"/>
        <v>0</v>
      </c>
      <c r="CL305" s="9">
        <f t="shared" si="214"/>
        <v>0</v>
      </c>
      <c r="CM305" s="9">
        <f t="shared" si="214"/>
        <v>0</v>
      </c>
      <c r="CN305" s="9">
        <f t="shared" si="177"/>
        <v>0</v>
      </c>
      <c r="CO305" s="9">
        <f t="shared" si="177"/>
        <v>0</v>
      </c>
      <c r="CP305" s="9">
        <f t="shared" si="177"/>
        <v>0</v>
      </c>
      <c r="CQ305" s="9">
        <f t="shared" si="207"/>
        <v>0.34640814057783831</v>
      </c>
      <c r="CR305" s="27"/>
    </row>
    <row r="306" spans="2:96" x14ac:dyDescent="0.2">
      <c r="B306" s="1">
        <f t="shared" si="202"/>
        <v>44155</v>
      </c>
      <c r="C306" s="8">
        <f t="shared" si="197"/>
        <v>42.142857142857146</v>
      </c>
      <c r="D306">
        <f t="shared" si="205"/>
        <v>295</v>
      </c>
      <c r="E306" s="14">
        <f t="shared" si="203"/>
        <v>0.15</v>
      </c>
      <c r="F306" s="3">
        <f t="shared" si="198"/>
        <v>2.8576511180631639</v>
      </c>
      <c r="G306" s="3">
        <f t="shared" si="190"/>
        <v>1.4189999999999996</v>
      </c>
      <c r="H306" s="27"/>
      <c r="I306" s="4">
        <f t="shared" si="199"/>
        <v>1121584.6468620703</v>
      </c>
      <c r="J306" s="4"/>
      <c r="K306" s="4">
        <f t="shared" si="191"/>
        <v>1380892.9661135015</v>
      </c>
      <c r="L306" s="4">
        <f t="shared" si="215"/>
        <v>1.00000220620836</v>
      </c>
      <c r="N306" s="4">
        <f t="shared" si="206"/>
        <v>0.34640814057783831</v>
      </c>
      <c r="O306" s="4">
        <f t="shared" si="220"/>
        <v>0.35013393522499897</v>
      </c>
      <c r="P306" s="4">
        <f t="shared" si="220"/>
        <v>0.37648913621495178</v>
      </c>
      <c r="Q306" s="4">
        <f t="shared" si="220"/>
        <v>0.40482812182733258</v>
      </c>
      <c r="R306" s="4">
        <f t="shared" si="220"/>
        <v>0.43530021087481047</v>
      </c>
      <c r="S306" s="4">
        <f t="shared" si="220"/>
        <v>0.46806596090846819</v>
      </c>
      <c r="T306" s="4">
        <f t="shared" si="220"/>
        <v>0.50329801405224994</v>
      </c>
      <c r="U306" s="4">
        <f t="shared" si="220"/>
        <v>0.54118200648471826</v>
      </c>
      <c r="V306" s="4">
        <f t="shared" si="220"/>
        <v>0.58191754635577297</v>
      </c>
      <c r="W306" s="4">
        <f t="shared" si="220"/>
        <v>0.62571926528586452</v>
      </c>
      <c r="X306" s="4">
        <f t="shared" si="220"/>
        <v>0.67281794898210745</v>
      </c>
      <c r="Y306" s="4">
        <f t="shared" si="220"/>
        <v>0.72346175292162773</v>
      </c>
      <c r="Z306" s="4">
        <f t="shared" si="220"/>
        <v>0.77791750949957861</v>
      </c>
      <c r="AA306" s="4">
        <f t="shared" si="220"/>
        <v>0.836472133519917</v>
      </c>
      <c r="AB306" s="4">
        <f t="shared" si="220"/>
        <v>0.8994341334237218</v>
      </c>
      <c r="AC306" s="4">
        <f t="shared" si="220"/>
        <v>0.96713523620524433</v>
      </c>
      <c r="AD306" s="4">
        <f t="shared" si="220"/>
        <v>1.0399321345629264</v>
      </c>
      <c r="AE306" s="4">
        <f t="shared" si="218"/>
        <v>1.1182083654743726</v>
      </c>
      <c r="AF306" s="4">
        <f t="shared" si="218"/>
        <v>1.2023763300740902</v>
      </c>
      <c r="AG306" s="4">
        <f t="shared" si="218"/>
        <v>1.2928794654542406</v>
      </c>
      <c r="AH306" s="4">
        <f t="shared" si="218"/>
        <v>1.3901945798055808</v>
      </c>
      <c r="AI306" s="4">
        <f t="shared" si="193"/>
        <v>1298023.8547592526</v>
      </c>
      <c r="AJ306" s="4">
        <f t="shared" si="200"/>
        <v>1298039.4089311804</v>
      </c>
      <c r="AK306" s="27"/>
      <c r="AL306">
        <f t="shared" si="186"/>
        <v>295</v>
      </c>
      <c r="AM306" s="4"/>
      <c r="AN306" s="4"/>
      <c r="AO306" s="4">
        <f t="shared" si="221"/>
        <v>2.2348974588829722E-2</v>
      </c>
      <c r="AP306" s="4">
        <f t="shared" si="221"/>
        <v>0</v>
      </c>
      <c r="AQ306" s="4">
        <f t="shared" si="221"/>
        <v>0</v>
      </c>
      <c r="AR306" s="4">
        <f t="shared" si="221"/>
        <v>0</v>
      </c>
      <c r="AS306" s="4">
        <f t="shared" si="221"/>
        <v>0</v>
      </c>
      <c r="AT306" s="4">
        <f t="shared" si="221"/>
        <v>0</v>
      </c>
      <c r="AU306" s="4">
        <f t="shared" si="221"/>
        <v>0</v>
      </c>
      <c r="AV306" s="4">
        <f t="shared" si="221"/>
        <v>0</v>
      </c>
      <c r="AW306" s="4">
        <f t="shared" si="221"/>
        <v>0</v>
      </c>
      <c r="AX306" s="4">
        <f t="shared" si="221"/>
        <v>0</v>
      </c>
      <c r="AY306" s="4">
        <f t="shared" si="221"/>
        <v>0</v>
      </c>
      <c r="AZ306" s="4">
        <f t="shared" si="221"/>
        <v>0</v>
      </c>
      <c r="BA306" s="4">
        <f t="shared" si="221"/>
        <v>0</v>
      </c>
      <c r="BB306" s="4">
        <f t="shared" si="221"/>
        <v>0</v>
      </c>
      <c r="BC306" s="4">
        <f t="shared" si="221"/>
        <v>0</v>
      </c>
      <c r="BD306" s="4">
        <f t="shared" si="221"/>
        <v>0</v>
      </c>
      <c r="BE306" s="4">
        <f t="shared" si="219"/>
        <v>0</v>
      </c>
      <c r="BF306" s="4">
        <f t="shared" si="219"/>
        <v>0</v>
      </c>
      <c r="BG306" s="4">
        <f t="shared" si="219"/>
        <v>0</v>
      </c>
      <c r="BH306" s="4">
        <f t="shared" si="219"/>
        <v>0</v>
      </c>
      <c r="BI306" s="4">
        <f t="shared" si="219"/>
        <v>0</v>
      </c>
      <c r="BJ306" s="4">
        <f t="shared" si="204"/>
        <v>2.2348974588829722E-2</v>
      </c>
      <c r="BK306" s="4">
        <f t="shared" si="201"/>
        <v>82853.557182321616</v>
      </c>
      <c r="BL306" s="4">
        <f t="shared" si="208"/>
        <v>1.0000023722742863</v>
      </c>
      <c r="BM306" s="4">
        <f t="shared" si="195"/>
        <v>1380892.9661135019</v>
      </c>
      <c r="BN306" s="18">
        <f t="shared" si="209"/>
        <v>1.0000022062083596</v>
      </c>
      <c r="BO306" s="4">
        <f t="shared" si="196"/>
        <v>5.9999984948515914</v>
      </c>
      <c r="BP306" s="27"/>
      <c r="BQ306" s="4">
        <f>I306+AJ306+BK306+SUM(J$11:J306)</f>
        <v>4999999.9999999981</v>
      </c>
      <c r="BR306" s="27"/>
      <c r="BS306">
        <f t="shared" si="188"/>
        <v>295</v>
      </c>
      <c r="BT306" s="11">
        <f t="shared" si="189"/>
        <v>0.46353674000582268</v>
      </c>
      <c r="BU306" s="9">
        <f t="shared" si="217"/>
        <v>2.4085935029239485E-2</v>
      </c>
      <c r="BV306" s="9">
        <f t="shared" si="217"/>
        <v>2.4344991434940885E-2</v>
      </c>
      <c r="BW306" s="9">
        <f t="shared" si="217"/>
        <v>2.617748202730303E-2</v>
      </c>
      <c r="BX306" s="9">
        <f t="shared" si="216"/>
        <v>2.8147906178178264E-2</v>
      </c>
      <c r="BY306" s="9">
        <f t="shared" si="216"/>
        <v>3.0266646100913518E-2</v>
      </c>
      <c r="BZ306" s="9">
        <f t="shared" si="216"/>
        <v>3.2544865444080626E-2</v>
      </c>
      <c r="CA306" s="9">
        <f t="shared" si="216"/>
        <v>3.49945681027777E-2</v>
      </c>
      <c r="CB306" s="9">
        <f t="shared" si="216"/>
        <v>3.7628661455360445E-2</v>
      </c>
      <c r="CC306" s="9">
        <f t="shared" si="216"/>
        <v>4.0461024358491332E-2</v>
      </c>
      <c r="CD306" s="9">
        <f t="shared" si="183"/>
        <v>4.3506580258417228E-2</v>
      </c>
      <c r="CE306" s="9">
        <f t="shared" si="183"/>
        <v>0</v>
      </c>
      <c r="CF306" s="9">
        <f t="shared" si="183"/>
        <v>0</v>
      </c>
      <c r="CG306" s="9">
        <f t="shared" si="183"/>
        <v>0</v>
      </c>
      <c r="CH306" s="9">
        <f t="shared" si="183"/>
        <v>0</v>
      </c>
      <c r="CI306" s="9">
        <f t="shared" si="183"/>
        <v>0</v>
      </c>
      <c r="CJ306" s="9">
        <f t="shared" si="214"/>
        <v>0</v>
      </c>
      <c r="CK306" s="9">
        <f t="shared" si="214"/>
        <v>0</v>
      </c>
      <c r="CL306" s="9">
        <f t="shared" si="214"/>
        <v>0</v>
      </c>
      <c r="CM306" s="9">
        <f t="shared" si="214"/>
        <v>0</v>
      </c>
      <c r="CN306" s="9">
        <f t="shared" si="214"/>
        <v>0</v>
      </c>
      <c r="CO306" s="9">
        <f t="shared" si="214"/>
        <v>0</v>
      </c>
      <c r="CP306" s="9">
        <f t="shared" si="214"/>
        <v>0</v>
      </c>
      <c r="CQ306" s="9">
        <f t="shared" si="207"/>
        <v>0.32215866038970253</v>
      </c>
      <c r="CR306" s="27"/>
    </row>
    <row r="307" spans="2:96" x14ac:dyDescent="0.2">
      <c r="B307" s="1">
        <f t="shared" si="202"/>
        <v>44156</v>
      </c>
      <c r="C307" s="8">
        <f t="shared" si="197"/>
        <v>42.285714285714285</v>
      </c>
      <c r="D307">
        <f t="shared" si="205"/>
        <v>296</v>
      </c>
      <c r="E307" s="14">
        <f t="shared" si="203"/>
        <v>0.15</v>
      </c>
      <c r="F307" s="3">
        <f t="shared" si="198"/>
        <v>2.8576511180631639</v>
      </c>
      <c r="G307" s="3">
        <f t="shared" si="190"/>
        <v>1.4189999999999996</v>
      </c>
      <c r="H307" s="27"/>
      <c r="I307" s="4">
        <f t="shared" si="199"/>
        <v>1121584.32470341</v>
      </c>
      <c r="J307" s="4"/>
      <c r="K307" s="4">
        <f t="shared" si="191"/>
        <v>1380893.2882721617</v>
      </c>
      <c r="L307" s="4">
        <f t="shared" si="215"/>
        <v>1.0000020517674777</v>
      </c>
      <c r="N307" s="4">
        <f t="shared" si="206"/>
        <v>0.32215866038970253</v>
      </c>
      <c r="O307" s="4">
        <f t="shared" si="220"/>
        <v>0.32562365214316802</v>
      </c>
      <c r="P307" s="4">
        <f t="shared" si="220"/>
        <v>0.35013393522499897</v>
      </c>
      <c r="Q307" s="4">
        <f t="shared" si="220"/>
        <v>0.37648913621495178</v>
      </c>
      <c r="R307" s="4">
        <f t="shared" si="220"/>
        <v>0.40482812182733258</v>
      </c>
      <c r="S307" s="4">
        <f t="shared" si="220"/>
        <v>0.43530021087481047</v>
      </c>
      <c r="T307" s="4">
        <f t="shared" si="220"/>
        <v>0.46806596090846819</v>
      </c>
      <c r="U307" s="4">
        <f t="shared" si="220"/>
        <v>0.50329801405224994</v>
      </c>
      <c r="V307" s="4">
        <f t="shared" si="220"/>
        <v>0.54118200648471826</v>
      </c>
      <c r="W307" s="4">
        <f t="shared" si="220"/>
        <v>0.58191754635577297</v>
      </c>
      <c r="X307" s="4">
        <f t="shared" si="220"/>
        <v>0.62571926528586452</v>
      </c>
      <c r="Y307" s="4">
        <f t="shared" si="220"/>
        <v>0.67281794898210745</v>
      </c>
      <c r="Z307" s="4">
        <f t="shared" si="220"/>
        <v>0.72346175292162773</v>
      </c>
      <c r="AA307" s="4">
        <f t="shared" si="220"/>
        <v>0.77791750949957861</v>
      </c>
      <c r="AB307" s="4">
        <f t="shared" si="220"/>
        <v>0.836472133519917</v>
      </c>
      <c r="AC307" s="4">
        <f t="shared" si="220"/>
        <v>0.8994341334237218</v>
      </c>
      <c r="AD307" s="4">
        <f t="shared" si="220"/>
        <v>0.96713523620524433</v>
      </c>
      <c r="AE307" s="4">
        <f t="shared" si="218"/>
        <v>1.0399321345629264</v>
      </c>
      <c r="AF307" s="4">
        <f t="shared" si="218"/>
        <v>1.1182083654743726</v>
      </c>
      <c r="AG307" s="4">
        <f t="shared" si="218"/>
        <v>1.2023763300740902</v>
      </c>
      <c r="AH307" s="4">
        <f t="shared" si="218"/>
        <v>1.2928794654542406</v>
      </c>
      <c r="AI307" s="4">
        <f t="shared" si="193"/>
        <v>1298025.2449538324</v>
      </c>
      <c r="AJ307" s="4">
        <f t="shared" si="200"/>
        <v>1298039.7103053522</v>
      </c>
      <c r="AK307" s="27"/>
      <c r="AL307">
        <f t="shared" si="186"/>
        <v>296</v>
      </c>
      <c r="AM307" s="4"/>
      <c r="AN307" s="4"/>
      <c r="AO307" s="4">
        <f t="shared" si="221"/>
        <v>2.0784488434670297E-2</v>
      </c>
      <c r="AP307" s="4">
        <f t="shared" si="221"/>
        <v>0</v>
      </c>
      <c r="AQ307" s="4">
        <f t="shared" si="221"/>
        <v>0</v>
      </c>
      <c r="AR307" s="4">
        <f t="shared" si="221"/>
        <v>0</v>
      </c>
      <c r="AS307" s="4">
        <f t="shared" si="221"/>
        <v>0</v>
      </c>
      <c r="AT307" s="4">
        <f t="shared" si="221"/>
        <v>0</v>
      </c>
      <c r="AU307" s="4">
        <f t="shared" si="221"/>
        <v>0</v>
      </c>
      <c r="AV307" s="4">
        <f t="shared" si="221"/>
        <v>0</v>
      </c>
      <c r="AW307" s="4">
        <f t="shared" si="221"/>
        <v>0</v>
      </c>
      <c r="AX307" s="4">
        <f t="shared" si="221"/>
        <v>0</v>
      </c>
      <c r="AY307" s="4">
        <f t="shared" si="221"/>
        <v>0</v>
      </c>
      <c r="AZ307" s="4">
        <f t="shared" si="221"/>
        <v>0</v>
      </c>
      <c r="BA307" s="4">
        <f t="shared" si="221"/>
        <v>0</v>
      </c>
      <c r="BB307" s="4">
        <f t="shared" si="221"/>
        <v>0</v>
      </c>
      <c r="BC307" s="4">
        <f t="shared" si="221"/>
        <v>0</v>
      </c>
      <c r="BD307" s="4">
        <f t="shared" si="221"/>
        <v>0</v>
      </c>
      <c r="BE307" s="4">
        <f t="shared" si="219"/>
        <v>0</v>
      </c>
      <c r="BF307" s="4">
        <f t="shared" si="219"/>
        <v>0</v>
      </c>
      <c r="BG307" s="4">
        <f t="shared" si="219"/>
        <v>0</v>
      </c>
      <c r="BH307" s="4">
        <f t="shared" si="219"/>
        <v>0</v>
      </c>
      <c r="BI307" s="4">
        <f t="shared" si="219"/>
        <v>0</v>
      </c>
      <c r="BJ307" s="4">
        <f t="shared" si="204"/>
        <v>2.0784488434670297E-2</v>
      </c>
      <c r="BK307" s="4">
        <f t="shared" si="201"/>
        <v>82853.577966810044</v>
      </c>
      <c r="BL307" s="4">
        <f t="shared" si="208"/>
        <v>1.0000022062083596</v>
      </c>
      <c r="BM307" s="4">
        <f t="shared" si="195"/>
        <v>1380893.2882721622</v>
      </c>
      <c r="BN307" s="18">
        <f t="shared" si="209"/>
        <v>1.0000020517674775</v>
      </c>
      <c r="BO307" s="4">
        <f t="shared" si="196"/>
        <v>5.9999986002162622</v>
      </c>
      <c r="BP307" s="27"/>
      <c r="BQ307" s="4">
        <f>I307+AJ307+BK307+SUM(J$11:J307)</f>
        <v>4999999.9999999981</v>
      </c>
      <c r="BR307" s="27"/>
      <c r="BS307">
        <f t="shared" si="188"/>
        <v>296</v>
      </c>
      <c r="BT307" s="11">
        <f t="shared" si="189"/>
        <v>0.46353661084348935</v>
      </c>
      <c r="BU307" s="9">
        <f t="shared" si="217"/>
        <v>2.239985003863821E-2</v>
      </c>
      <c r="BV307" s="9">
        <f t="shared" si="217"/>
        <v>2.2640772618738512E-2</v>
      </c>
      <c r="BW307" s="9">
        <f t="shared" si="217"/>
        <v>2.4344984651323478E-2</v>
      </c>
      <c r="BX307" s="9">
        <f t="shared" si="216"/>
        <v>2.6177474733070732E-2</v>
      </c>
      <c r="BY307" s="9">
        <f t="shared" si="216"/>
        <v>2.8147898334896542E-2</v>
      </c>
      <c r="BZ307" s="9">
        <f t="shared" si="216"/>
        <v>3.0266637667254879E-2</v>
      </c>
      <c r="CA307" s="9">
        <f t="shared" si="216"/>
        <v>3.2544856375606876E-2</v>
      </c>
      <c r="CB307" s="9">
        <f t="shared" si="216"/>
        <v>3.4994558351705819E-2</v>
      </c>
      <c r="CC307" s="9">
        <f t="shared" si="216"/>
        <v>3.7628650970310838E-2</v>
      </c>
      <c r="CD307" s="9">
        <f t="shared" si="183"/>
        <v>4.0461013084217116E-2</v>
      </c>
      <c r="CE307" s="9">
        <f t="shared" si="183"/>
        <v>0</v>
      </c>
      <c r="CF307" s="9">
        <f t="shared" si="183"/>
        <v>0</v>
      </c>
      <c r="CG307" s="9">
        <f t="shared" si="183"/>
        <v>0</v>
      </c>
      <c r="CH307" s="9">
        <f t="shared" si="183"/>
        <v>0</v>
      </c>
      <c r="CI307" s="9">
        <f t="shared" si="183"/>
        <v>0</v>
      </c>
      <c r="CJ307" s="9">
        <f t="shared" si="214"/>
        <v>0</v>
      </c>
      <c r="CK307" s="9">
        <f t="shared" si="214"/>
        <v>0</v>
      </c>
      <c r="CL307" s="9">
        <f t="shared" si="214"/>
        <v>0</v>
      </c>
      <c r="CM307" s="9">
        <f t="shared" si="214"/>
        <v>0</v>
      </c>
      <c r="CN307" s="9">
        <f t="shared" si="214"/>
        <v>0</v>
      </c>
      <c r="CO307" s="9">
        <f t="shared" si="214"/>
        <v>0</v>
      </c>
      <c r="CP307" s="9">
        <f t="shared" si="214"/>
        <v>0</v>
      </c>
      <c r="CQ307" s="9">
        <f t="shared" si="207"/>
        <v>0.29960669682576302</v>
      </c>
      <c r="CR307" s="27"/>
    </row>
    <row r="308" spans="2:96" x14ac:dyDescent="0.2">
      <c r="B308" s="1">
        <f t="shared" si="202"/>
        <v>44157</v>
      </c>
      <c r="C308" s="8">
        <f t="shared" si="197"/>
        <v>42.428571428571431</v>
      </c>
      <c r="D308">
        <f t="shared" si="205"/>
        <v>297</v>
      </c>
      <c r="E308" s="14">
        <f t="shared" si="203"/>
        <v>0.15</v>
      </c>
      <c r="F308" s="3">
        <f t="shared" si="198"/>
        <v>2.8576511180631639</v>
      </c>
      <c r="G308" s="3">
        <f t="shared" si="190"/>
        <v>1.4189999999999996</v>
      </c>
      <c r="H308" s="27"/>
      <c r="I308" s="4">
        <f t="shared" si="199"/>
        <v>1121584.0250967131</v>
      </c>
      <c r="J308" s="4"/>
      <c r="K308" s="4">
        <f t="shared" si="191"/>
        <v>1380893.5878788587</v>
      </c>
      <c r="L308" s="4">
        <f t="shared" si="215"/>
        <v>1.0000019081378624</v>
      </c>
      <c r="N308" s="4">
        <f t="shared" si="206"/>
        <v>0.29960669682576302</v>
      </c>
      <c r="O308" s="4">
        <f t="shared" si="220"/>
        <v>0.30282914076632034</v>
      </c>
      <c r="P308" s="4">
        <f t="shared" si="220"/>
        <v>0.32562365214316802</v>
      </c>
      <c r="Q308" s="4">
        <f t="shared" si="220"/>
        <v>0.35013393522499897</v>
      </c>
      <c r="R308" s="4">
        <f t="shared" si="220"/>
        <v>0.37648913621495178</v>
      </c>
      <c r="S308" s="4">
        <f t="shared" si="220"/>
        <v>0.40482812182733258</v>
      </c>
      <c r="T308" s="4">
        <f t="shared" si="220"/>
        <v>0.43530021087481047</v>
      </c>
      <c r="U308" s="4">
        <f t="shared" si="220"/>
        <v>0.46806596090846819</v>
      </c>
      <c r="V308" s="4">
        <f t="shared" si="220"/>
        <v>0.50329801405224994</v>
      </c>
      <c r="W308" s="4">
        <f t="shared" si="220"/>
        <v>0.54118200648471826</v>
      </c>
      <c r="X308" s="4">
        <f t="shared" si="220"/>
        <v>0.58191754635577297</v>
      </c>
      <c r="Y308" s="4">
        <f t="shared" si="220"/>
        <v>0.62571926528586452</v>
      </c>
      <c r="Z308" s="4">
        <f t="shared" si="220"/>
        <v>0.67281794898210745</v>
      </c>
      <c r="AA308" s="4">
        <f t="shared" si="220"/>
        <v>0.72346175292162773</v>
      </c>
      <c r="AB308" s="4">
        <f t="shared" si="220"/>
        <v>0.77791750949957861</v>
      </c>
      <c r="AC308" s="4">
        <f t="shared" si="220"/>
        <v>0.836472133519917</v>
      </c>
      <c r="AD308" s="4">
        <f t="shared" si="220"/>
        <v>0.8994341334237218</v>
      </c>
      <c r="AE308" s="4">
        <f t="shared" si="218"/>
        <v>0.96713523620524433</v>
      </c>
      <c r="AF308" s="4">
        <f t="shared" si="218"/>
        <v>1.0399321345629264</v>
      </c>
      <c r="AG308" s="4">
        <f t="shared" si="218"/>
        <v>1.1182083654743726</v>
      </c>
      <c r="AH308" s="4">
        <f t="shared" si="218"/>
        <v>1.2023763300740902</v>
      </c>
      <c r="AI308" s="4">
        <f t="shared" si="193"/>
        <v>1298026.5378332979</v>
      </c>
      <c r="AJ308" s="4">
        <f t="shared" si="200"/>
        <v>1298039.9905825295</v>
      </c>
      <c r="AK308" s="27"/>
      <c r="AL308">
        <f t="shared" si="186"/>
        <v>297</v>
      </c>
      <c r="AM308" s="4"/>
      <c r="AN308" s="4"/>
      <c r="AO308" s="4">
        <f t="shared" si="221"/>
        <v>1.9329519623382151E-2</v>
      </c>
      <c r="AP308" s="4">
        <f t="shared" si="221"/>
        <v>0</v>
      </c>
      <c r="AQ308" s="4">
        <f t="shared" si="221"/>
        <v>0</v>
      </c>
      <c r="AR308" s="4">
        <f t="shared" si="221"/>
        <v>0</v>
      </c>
      <c r="AS308" s="4">
        <f t="shared" si="221"/>
        <v>0</v>
      </c>
      <c r="AT308" s="4">
        <f t="shared" si="221"/>
        <v>0</v>
      </c>
      <c r="AU308" s="4">
        <f t="shared" si="221"/>
        <v>0</v>
      </c>
      <c r="AV308" s="4">
        <f t="shared" si="221"/>
        <v>0</v>
      </c>
      <c r="AW308" s="4">
        <f t="shared" si="221"/>
        <v>0</v>
      </c>
      <c r="AX308" s="4">
        <f t="shared" si="221"/>
        <v>0</v>
      </c>
      <c r="AY308" s="4">
        <f t="shared" si="221"/>
        <v>0</v>
      </c>
      <c r="AZ308" s="4">
        <f t="shared" si="221"/>
        <v>0</v>
      </c>
      <c r="BA308" s="4">
        <f t="shared" si="221"/>
        <v>0</v>
      </c>
      <c r="BB308" s="4">
        <f t="shared" si="221"/>
        <v>0</v>
      </c>
      <c r="BC308" s="4">
        <f t="shared" si="221"/>
        <v>0</v>
      </c>
      <c r="BD308" s="4">
        <f t="shared" si="221"/>
        <v>0</v>
      </c>
      <c r="BE308" s="4">
        <f t="shared" si="219"/>
        <v>0</v>
      </c>
      <c r="BF308" s="4">
        <f t="shared" si="219"/>
        <v>0</v>
      </c>
      <c r="BG308" s="4">
        <f t="shared" si="219"/>
        <v>0</v>
      </c>
      <c r="BH308" s="4">
        <f t="shared" si="219"/>
        <v>0</v>
      </c>
      <c r="BI308" s="4">
        <f t="shared" si="219"/>
        <v>0</v>
      </c>
      <c r="BJ308" s="4">
        <f t="shared" si="204"/>
        <v>1.9329519623382151E-2</v>
      </c>
      <c r="BK308" s="4">
        <f t="shared" si="201"/>
        <v>82853.597296329666</v>
      </c>
      <c r="BL308" s="4">
        <f t="shared" si="208"/>
        <v>1.0000020517674775</v>
      </c>
      <c r="BM308" s="4">
        <f t="shared" si="195"/>
        <v>1380893.5878788591</v>
      </c>
      <c r="BN308" s="18">
        <f t="shared" si="209"/>
        <v>1.0000019081378622</v>
      </c>
      <c r="BO308" s="4">
        <f t="shared" si="196"/>
        <v>5.9999986982051308</v>
      </c>
      <c r="BP308" s="27"/>
      <c r="BQ308" s="4">
        <f>I308+AJ308+BK308+SUM(J$11:J308)</f>
        <v>4999999.9999999981</v>
      </c>
      <c r="BR308" s="27"/>
      <c r="BS308">
        <f t="shared" si="188"/>
        <v>297</v>
      </c>
      <c r="BT308" s="11">
        <f t="shared" si="189"/>
        <v>0.46353649072286107</v>
      </c>
      <c r="BU308" s="9">
        <f t="shared" si="217"/>
        <v>2.0831795526552351E-2</v>
      </c>
      <c r="BV308" s="9">
        <f t="shared" si="217"/>
        <v>2.1055853579915913E-2</v>
      </c>
      <c r="BW308" s="9">
        <f t="shared" si="217"/>
        <v>2.2640766751620862E-2</v>
      </c>
      <c r="BX308" s="9">
        <f t="shared" si="216"/>
        <v>2.4344978342577234E-2</v>
      </c>
      <c r="BY308" s="9">
        <f t="shared" si="216"/>
        <v>2.6177467949453994E-2</v>
      </c>
      <c r="BZ308" s="9">
        <f t="shared" si="216"/>
        <v>2.8147891040665292E-2</v>
      </c>
      <c r="CA308" s="9">
        <f t="shared" si="216"/>
        <v>3.0266629823974656E-2</v>
      </c>
      <c r="CB308" s="9">
        <f t="shared" si="216"/>
        <v>3.2544847941950283E-2</v>
      </c>
      <c r="CC308" s="9">
        <f t="shared" si="216"/>
        <v>3.4994549283234769E-2</v>
      </c>
      <c r="CD308" s="9">
        <f t="shared" si="183"/>
        <v>3.7628641219242441E-2</v>
      </c>
      <c r="CE308" s="9">
        <f t="shared" si="183"/>
        <v>0</v>
      </c>
      <c r="CF308" s="9">
        <f t="shared" si="183"/>
        <v>0</v>
      </c>
      <c r="CG308" s="9">
        <f t="shared" si="183"/>
        <v>0</v>
      </c>
      <c r="CH308" s="9">
        <f t="shared" si="183"/>
        <v>0</v>
      </c>
      <c r="CI308" s="9">
        <f t="shared" si="183"/>
        <v>0</v>
      </c>
      <c r="CJ308" s="9">
        <f t="shared" si="214"/>
        <v>0</v>
      </c>
      <c r="CK308" s="9">
        <f t="shared" si="214"/>
        <v>0</v>
      </c>
      <c r="CL308" s="9">
        <f t="shared" si="214"/>
        <v>0</v>
      </c>
      <c r="CM308" s="9">
        <f t="shared" si="214"/>
        <v>0</v>
      </c>
      <c r="CN308" s="9">
        <f t="shared" si="214"/>
        <v>0</v>
      </c>
      <c r="CO308" s="9">
        <f t="shared" si="214"/>
        <v>0</v>
      </c>
      <c r="CP308" s="9">
        <f t="shared" si="214"/>
        <v>0</v>
      </c>
      <c r="CQ308" s="9">
        <f t="shared" si="207"/>
        <v>0.27863342145918779</v>
      </c>
      <c r="CR308" s="27"/>
    </row>
    <row r="309" spans="2:96" x14ac:dyDescent="0.2">
      <c r="B309" s="1">
        <f t="shared" si="202"/>
        <v>44158</v>
      </c>
      <c r="C309" s="8">
        <f t="shared" si="197"/>
        <v>42.571428571428569</v>
      </c>
      <c r="D309">
        <f t="shared" si="205"/>
        <v>298</v>
      </c>
      <c r="E309" s="14">
        <f t="shared" si="203"/>
        <v>0.15</v>
      </c>
      <c r="F309" s="3">
        <f t="shared" si="198"/>
        <v>2.8576511180631639</v>
      </c>
      <c r="G309" s="3">
        <f t="shared" si="190"/>
        <v>1.4189999999999996</v>
      </c>
      <c r="H309" s="27"/>
      <c r="I309" s="4">
        <f t="shared" si="199"/>
        <v>1121583.7464632916</v>
      </c>
      <c r="J309" s="4"/>
      <c r="K309" s="4">
        <f t="shared" si="191"/>
        <v>1380893.8665122802</v>
      </c>
      <c r="L309" s="4">
        <f t="shared" si="215"/>
        <v>1.0000017745627015</v>
      </c>
      <c r="N309" s="4">
        <f t="shared" si="206"/>
        <v>0.27863342145918779</v>
      </c>
      <c r="O309" s="4">
        <f t="shared" si="220"/>
        <v>0.28163029501621722</v>
      </c>
      <c r="P309" s="4">
        <f t="shared" si="220"/>
        <v>0.30282914076632034</v>
      </c>
      <c r="Q309" s="4">
        <f t="shared" si="220"/>
        <v>0.32562365214316802</v>
      </c>
      <c r="R309" s="4">
        <f t="shared" si="220"/>
        <v>0.35013393522499897</v>
      </c>
      <c r="S309" s="4">
        <f t="shared" si="220"/>
        <v>0.37648913621495178</v>
      </c>
      <c r="T309" s="4">
        <f t="shared" si="220"/>
        <v>0.40482812182733258</v>
      </c>
      <c r="U309" s="4">
        <f t="shared" si="220"/>
        <v>0.43530021087481047</v>
      </c>
      <c r="V309" s="4">
        <f t="shared" si="220"/>
        <v>0.46806596090846819</v>
      </c>
      <c r="W309" s="4">
        <f t="shared" si="220"/>
        <v>0.50329801405224994</v>
      </c>
      <c r="X309" s="4">
        <f t="shared" si="220"/>
        <v>0.54118200648471826</v>
      </c>
      <c r="Y309" s="4">
        <f t="shared" si="220"/>
        <v>0.58191754635577297</v>
      </c>
      <c r="Z309" s="4">
        <f t="shared" si="220"/>
        <v>0.62571926528586452</v>
      </c>
      <c r="AA309" s="4">
        <f t="shared" si="220"/>
        <v>0.67281794898210745</v>
      </c>
      <c r="AB309" s="4">
        <f t="shared" si="220"/>
        <v>0.72346175292162773</v>
      </c>
      <c r="AC309" s="4">
        <f t="shared" si="220"/>
        <v>0.77791750949957861</v>
      </c>
      <c r="AD309" s="4">
        <f t="shared" si="220"/>
        <v>0.836472133519917</v>
      </c>
      <c r="AE309" s="4">
        <f t="shared" si="218"/>
        <v>0.8994341334237218</v>
      </c>
      <c r="AF309" s="4">
        <f t="shared" si="218"/>
        <v>0.96713523620524433</v>
      </c>
      <c r="AG309" s="4">
        <f t="shared" si="218"/>
        <v>1.0399321345629264</v>
      </c>
      <c r="AH309" s="4">
        <f t="shared" si="218"/>
        <v>1.1182083654743726</v>
      </c>
      <c r="AI309" s="4">
        <f t="shared" si="193"/>
        <v>1298027.7402096279</v>
      </c>
      <c r="AJ309" s="4">
        <f t="shared" si="200"/>
        <v>1298040.2512395491</v>
      </c>
      <c r="AK309" s="27"/>
      <c r="AL309">
        <f t="shared" si="186"/>
        <v>298</v>
      </c>
      <c r="AM309" s="4"/>
      <c r="AN309" s="4"/>
      <c r="AO309" s="4">
        <f t="shared" si="221"/>
        <v>1.7976401809545781E-2</v>
      </c>
      <c r="AP309" s="4">
        <f t="shared" si="221"/>
        <v>0</v>
      </c>
      <c r="AQ309" s="4">
        <f t="shared" si="221"/>
        <v>0</v>
      </c>
      <c r="AR309" s="4">
        <f t="shared" si="221"/>
        <v>0</v>
      </c>
      <c r="AS309" s="4">
        <f t="shared" si="221"/>
        <v>0</v>
      </c>
      <c r="AT309" s="4">
        <f t="shared" si="221"/>
        <v>0</v>
      </c>
      <c r="AU309" s="4">
        <f t="shared" si="221"/>
        <v>0</v>
      </c>
      <c r="AV309" s="4">
        <f t="shared" si="221"/>
        <v>0</v>
      </c>
      <c r="AW309" s="4">
        <f t="shared" si="221"/>
        <v>0</v>
      </c>
      <c r="AX309" s="4">
        <f t="shared" si="221"/>
        <v>0</v>
      </c>
      <c r="AY309" s="4">
        <f t="shared" si="221"/>
        <v>0</v>
      </c>
      <c r="AZ309" s="4">
        <f t="shared" si="221"/>
        <v>0</v>
      </c>
      <c r="BA309" s="4">
        <f t="shared" si="221"/>
        <v>0</v>
      </c>
      <c r="BB309" s="4">
        <f t="shared" si="221"/>
        <v>0</v>
      </c>
      <c r="BC309" s="4">
        <f t="shared" si="221"/>
        <v>0</v>
      </c>
      <c r="BD309" s="4">
        <f t="shared" si="221"/>
        <v>0</v>
      </c>
      <c r="BE309" s="4">
        <f t="shared" si="219"/>
        <v>0</v>
      </c>
      <c r="BF309" s="4">
        <f t="shared" si="219"/>
        <v>0</v>
      </c>
      <c r="BG309" s="4">
        <f t="shared" si="219"/>
        <v>0</v>
      </c>
      <c r="BH309" s="4">
        <f t="shared" si="219"/>
        <v>0</v>
      </c>
      <c r="BI309" s="4">
        <f t="shared" si="219"/>
        <v>0</v>
      </c>
      <c r="BJ309" s="4">
        <f t="shared" si="204"/>
        <v>1.7976401809545781E-2</v>
      </c>
      <c r="BK309" s="4">
        <f t="shared" si="201"/>
        <v>82853.615272731477</v>
      </c>
      <c r="BL309" s="4">
        <f t="shared" si="208"/>
        <v>1.0000019081378619</v>
      </c>
      <c r="BM309" s="4">
        <f t="shared" si="195"/>
        <v>1380893.8665122807</v>
      </c>
      <c r="BN309" s="18">
        <f t="shared" si="209"/>
        <v>1.0000017745627015</v>
      </c>
      <c r="BO309" s="4">
        <f t="shared" si="196"/>
        <v>5.9999987893345192</v>
      </c>
      <c r="BP309" s="27"/>
      <c r="BQ309" s="4">
        <f>I309+AJ309+BK309+SUM(J$11:J309)</f>
        <v>4999999.9999999981</v>
      </c>
      <c r="BR309" s="27"/>
      <c r="BS309">
        <f t="shared" si="188"/>
        <v>298</v>
      </c>
      <c r="BT309" s="11">
        <f t="shared" si="189"/>
        <v>0.46353637901099859</v>
      </c>
      <c r="BU309" s="9">
        <f t="shared" si="217"/>
        <v>1.9373509088195604E-2</v>
      </c>
      <c r="BV309" s="9">
        <f t="shared" si="217"/>
        <v>1.9581883075742493E-2</v>
      </c>
      <c r="BW309" s="9">
        <f t="shared" si="217"/>
        <v>2.1055848505474817E-2</v>
      </c>
      <c r="BX309" s="9">
        <f t="shared" si="216"/>
        <v>2.2640761295217162E-2</v>
      </c>
      <c r="BY309" s="9">
        <f t="shared" si="216"/>
        <v>2.4344972475460133E-2</v>
      </c>
      <c r="BZ309" s="9">
        <f t="shared" si="216"/>
        <v>2.6177461640708603E-2</v>
      </c>
      <c r="CA309" s="9">
        <f t="shared" si="216"/>
        <v>2.8147884257049772E-2</v>
      </c>
      <c r="CB309" s="9">
        <f t="shared" si="216"/>
        <v>3.026662252974506E-2</v>
      </c>
      <c r="CC309" s="9">
        <f t="shared" si="216"/>
        <v>3.2544840098672242E-2</v>
      </c>
      <c r="CD309" s="9">
        <f t="shared" si="183"/>
        <v>3.4994540849580993E-2</v>
      </c>
      <c r="CE309" s="9">
        <f t="shared" si="183"/>
        <v>0</v>
      </c>
      <c r="CF309" s="9">
        <f t="shared" si="183"/>
        <v>0</v>
      </c>
      <c r="CG309" s="9">
        <f t="shared" si="183"/>
        <v>0</v>
      </c>
      <c r="CH309" s="9">
        <f t="shared" si="183"/>
        <v>0</v>
      </c>
      <c r="CI309" s="9">
        <f t="shared" si="183"/>
        <v>0</v>
      </c>
      <c r="CJ309" s="9">
        <f t="shared" si="214"/>
        <v>0</v>
      </c>
      <c r="CK309" s="9">
        <f t="shared" si="214"/>
        <v>0</v>
      </c>
      <c r="CL309" s="9">
        <f t="shared" si="214"/>
        <v>0</v>
      </c>
      <c r="CM309" s="9">
        <f t="shared" si="214"/>
        <v>0</v>
      </c>
      <c r="CN309" s="9">
        <f t="shared" si="214"/>
        <v>0</v>
      </c>
      <c r="CO309" s="9">
        <f t="shared" si="214"/>
        <v>0</v>
      </c>
      <c r="CP309" s="9">
        <f t="shared" si="214"/>
        <v>0</v>
      </c>
      <c r="CQ309" s="9">
        <f t="shared" si="207"/>
        <v>0.25912832381584688</v>
      </c>
      <c r="CR309" s="27"/>
    </row>
    <row r="310" spans="2:96" x14ac:dyDescent="0.2">
      <c r="B310" s="1">
        <f t="shared" si="202"/>
        <v>44159</v>
      </c>
      <c r="C310" s="8">
        <f t="shared" si="197"/>
        <v>42.714285714285715</v>
      </c>
      <c r="D310">
        <f t="shared" si="205"/>
        <v>299</v>
      </c>
      <c r="E310" s="14">
        <f t="shared" si="203"/>
        <v>0.15</v>
      </c>
      <c r="F310" s="3">
        <f t="shared" si="198"/>
        <v>2.8576511180631639</v>
      </c>
      <c r="G310" s="3">
        <f t="shared" si="190"/>
        <v>1.4189999999999996</v>
      </c>
      <c r="H310" s="27"/>
      <c r="I310" s="4">
        <f t="shared" si="199"/>
        <v>1121583.4873349678</v>
      </c>
      <c r="J310" s="4"/>
      <c r="K310" s="4">
        <f t="shared" si="191"/>
        <v>1380894.1256406039</v>
      </c>
      <c r="L310" s="4">
        <f t="shared" si="215"/>
        <v>1.0000016503381608</v>
      </c>
      <c r="N310" s="4">
        <f t="shared" si="206"/>
        <v>0.25912832381584688</v>
      </c>
      <c r="O310" s="4">
        <f t="shared" si="220"/>
        <v>0.26191541617163649</v>
      </c>
      <c r="P310" s="4">
        <f t="shared" si="220"/>
        <v>0.28163029501621722</v>
      </c>
      <c r="Q310" s="4">
        <f t="shared" si="220"/>
        <v>0.30282914076632034</v>
      </c>
      <c r="R310" s="4">
        <f t="shared" si="220"/>
        <v>0.32562365214316802</v>
      </c>
      <c r="S310" s="4">
        <f t="shared" si="220"/>
        <v>0.35013393522499897</v>
      </c>
      <c r="T310" s="4">
        <f t="shared" si="220"/>
        <v>0.37648913621495178</v>
      </c>
      <c r="U310" s="4">
        <f t="shared" si="220"/>
        <v>0.40482812182733258</v>
      </c>
      <c r="V310" s="4">
        <f t="shared" si="220"/>
        <v>0.43530021087481047</v>
      </c>
      <c r="W310" s="4">
        <f t="shared" si="220"/>
        <v>0.46806596090846819</v>
      </c>
      <c r="X310" s="4">
        <f t="shared" si="220"/>
        <v>0.50329801405224994</v>
      </c>
      <c r="Y310" s="4">
        <f t="shared" si="220"/>
        <v>0.54118200648471826</v>
      </c>
      <c r="Z310" s="4">
        <f t="shared" si="220"/>
        <v>0.58191754635577297</v>
      </c>
      <c r="AA310" s="4">
        <f t="shared" si="220"/>
        <v>0.62571926528586452</v>
      </c>
      <c r="AB310" s="4">
        <f t="shared" si="220"/>
        <v>0.67281794898210745</v>
      </c>
      <c r="AC310" s="4">
        <f t="shared" si="220"/>
        <v>0.72346175292162773</v>
      </c>
      <c r="AD310" s="4">
        <f t="shared" si="220"/>
        <v>0.77791750949957861</v>
      </c>
      <c r="AE310" s="4">
        <f t="shared" si="218"/>
        <v>0.836472133519917</v>
      </c>
      <c r="AF310" s="4">
        <f t="shared" si="218"/>
        <v>0.8994341334237218</v>
      </c>
      <c r="AG310" s="4">
        <f t="shared" si="218"/>
        <v>0.96713523620524433</v>
      </c>
      <c r="AH310" s="4">
        <f t="shared" si="218"/>
        <v>1.0399321345629264</v>
      </c>
      <c r="AI310" s="4">
        <f t="shared" si="193"/>
        <v>1298028.8584179934</v>
      </c>
      <c r="AJ310" s="4">
        <f t="shared" si="200"/>
        <v>1298040.4936498676</v>
      </c>
      <c r="AK310" s="27"/>
      <c r="AL310">
        <f t="shared" si="186"/>
        <v>299</v>
      </c>
      <c r="AM310" s="4"/>
      <c r="AN310" s="4"/>
      <c r="AO310" s="4">
        <f t="shared" si="221"/>
        <v>1.6718005287551269E-2</v>
      </c>
      <c r="AP310" s="4">
        <f t="shared" si="221"/>
        <v>0</v>
      </c>
      <c r="AQ310" s="4">
        <f t="shared" si="221"/>
        <v>0</v>
      </c>
      <c r="AR310" s="4">
        <f t="shared" si="221"/>
        <v>0</v>
      </c>
      <c r="AS310" s="4">
        <f t="shared" si="221"/>
        <v>0</v>
      </c>
      <c r="AT310" s="4">
        <f t="shared" si="221"/>
        <v>0</v>
      </c>
      <c r="AU310" s="4">
        <f t="shared" si="221"/>
        <v>0</v>
      </c>
      <c r="AV310" s="4">
        <f t="shared" si="221"/>
        <v>0</v>
      </c>
      <c r="AW310" s="4">
        <f t="shared" si="221"/>
        <v>0</v>
      </c>
      <c r="AX310" s="4">
        <f t="shared" si="221"/>
        <v>0</v>
      </c>
      <c r="AY310" s="4">
        <f t="shared" si="221"/>
        <v>0</v>
      </c>
      <c r="AZ310" s="4">
        <f t="shared" si="221"/>
        <v>0</v>
      </c>
      <c r="BA310" s="4">
        <f t="shared" si="221"/>
        <v>0</v>
      </c>
      <c r="BB310" s="4">
        <f t="shared" si="221"/>
        <v>0</v>
      </c>
      <c r="BC310" s="4">
        <f t="shared" si="221"/>
        <v>0</v>
      </c>
      <c r="BD310" s="4">
        <f t="shared" si="221"/>
        <v>0</v>
      </c>
      <c r="BE310" s="4">
        <f t="shared" si="219"/>
        <v>0</v>
      </c>
      <c r="BF310" s="4">
        <f t="shared" si="219"/>
        <v>0</v>
      </c>
      <c r="BG310" s="4">
        <f t="shared" si="219"/>
        <v>0</v>
      </c>
      <c r="BH310" s="4">
        <f t="shared" si="219"/>
        <v>0</v>
      </c>
      <c r="BI310" s="4">
        <f t="shared" si="219"/>
        <v>0</v>
      </c>
      <c r="BJ310" s="4">
        <f t="shared" si="204"/>
        <v>1.6718005287551269E-2</v>
      </c>
      <c r="BK310" s="4">
        <f t="shared" si="201"/>
        <v>82853.631990736758</v>
      </c>
      <c r="BL310" s="4">
        <f t="shared" si="208"/>
        <v>1.0000017745627012</v>
      </c>
      <c r="BM310" s="4">
        <f t="shared" si="195"/>
        <v>1380894.1256406044</v>
      </c>
      <c r="BN310" s="18">
        <f t="shared" si="209"/>
        <v>1.0000016503381608</v>
      </c>
      <c r="BO310" s="4">
        <f t="shared" si="196"/>
        <v>5.999998874084608</v>
      </c>
      <c r="BP310" s="27"/>
      <c r="BQ310" s="4">
        <f>I310+AJ310+BK310+SUM(J$11:J310)</f>
        <v>4999999.9999999981</v>
      </c>
      <c r="BR310" s="27"/>
      <c r="BS310">
        <f t="shared" si="188"/>
        <v>299</v>
      </c>
      <c r="BT310" s="11">
        <f t="shared" si="189"/>
        <v>0.46353627511926909</v>
      </c>
      <c r="BU310" s="9">
        <f t="shared" si="217"/>
        <v>1.8017306699924615E-2</v>
      </c>
      <c r="BV310" s="9">
        <f t="shared" si="217"/>
        <v>1.8211094461277031E-2</v>
      </c>
      <c r="BW310" s="9">
        <f t="shared" si="217"/>
        <v>1.9581878686883727E-2</v>
      </c>
      <c r="BX310" s="9">
        <f t="shared" si="216"/>
        <v>2.1055843786258337E-2</v>
      </c>
      <c r="BY310" s="9">
        <f t="shared" si="216"/>
        <v>2.2640756220776506E-2</v>
      </c>
      <c r="BZ310" s="9">
        <f t="shared" si="216"/>
        <v>2.4344967019057119E-2</v>
      </c>
      <c r="CA310" s="9">
        <f t="shared" si="216"/>
        <v>2.6177455773592477E-2</v>
      </c>
      <c r="CB310" s="9">
        <f t="shared" si="216"/>
        <v>2.8147877948305713E-2</v>
      </c>
      <c r="CC310" s="9">
        <f t="shared" si="216"/>
        <v>3.0266615746131296E-2</v>
      </c>
      <c r="CD310" s="9">
        <f t="shared" si="183"/>
        <v>3.2544832804444916E-2</v>
      </c>
      <c r="CE310" s="9">
        <f t="shared" si="183"/>
        <v>0</v>
      </c>
      <c r="CF310" s="9">
        <f t="shared" si="183"/>
        <v>0</v>
      </c>
      <c r="CG310" s="9">
        <f t="shared" si="183"/>
        <v>0</v>
      </c>
      <c r="CH310" s="9">
        <f t="shared" si="183"/>
        <v>0</v>
      </c>
      <c r="CI310" s="9">
        <f t="shared" si="183"/>
        <v>0</v>
      </c>
      <c r="CJ310" s="9">
        <f t="shared" si="214"/>
        <v>0</v>
      </c>
      <c r="CK310" s="9">
        <f t="shared" si="214"/>
        <v>0</v>
      </c>
      <c r="CL310" s="9">
        <f t="shared" si="214"/>
        <v>0</v>
      </c>
      <c r="CM310" s="9">
        <f t="shared" si="214"/>
        <v>0</v>
      </c>
      <c r="CN310" s="9">
        <f t="shared" si="214"/>
        <v>0</v>
      </c>
      <c r="CO310" s="9">
        <f t="shared" si="214"/>
        <v>0</v>
      </c>
      <c r="CP310" s="9">
        <f t="shared" si="214"/>
        <v>0</v>
      </c>
      <c r="CQ310" s="9">
        <f t="shared" si="207"/>
        <v>0.24098862914665173</v>
      </c>
      <c r="CR310" s="27"/>
    </row>
    <row r="311" spans="2:96" x14ac:dyDescent="0.2">
      <c r="B311" s="1">
        <f t="shared" si="202"/>
        <v>44160</v>
      </c>
      <c r="C311" s="8">
        <f t="shared" si="197"/>
        <v>42.857142857142854</v>
      </c>
      <c r="D311">
        <f t="shared" si="205"/>
        <v>300</v>
      </c>
      <c r="E311" s="14">
        <f t="shared" si="203"/>
        <v>0.15</v>
      </c>
      <c r="F311" s="3">
        <f t="shared" si="198"/>
        <v>2.8576511180631639</v>
      </c>
      <c r="G311" s="3">
        <f t="shared" si="190"/>
        <v>1.4189999999999996</v>
      </c>
      <c r="H311" s="27"/>
      <c r="I311" s="4">
        <f t="shared" si="199"/>
        <v>1121583.2463463387</v>
      </c>
      <c r="J311" s="4"/>
      <c r="K311" s="4">
        <f t="shared" si="191"/>
        <v>1380894.3666292331</v>
      </c>
      <c r="L311" s="4">
        <f t="shared" si="215"/>
        <v>1.0000015348096756</v>
      </c>
      <c r="N311" s="4">
        <f t="shared" si="206"/>
        <v>0.24098862914665173</v>
      </c>
      <c r="O311" s="4">
        <f t="shared" si="220"/>
        <v>0.24358062438689607</v>
      </c>
      <c r="P311" s="4">
        <f t="shared" si="220"/>
        <v>0.26191541617163649</v>
      </c>
      <c r="Q311" s="4">
        <f t="shared" si="220"/>
        <v>0.28163029501621722</v>
      </c>
      <c r="R311" s="4">
        <f t="shared" si="220"/>
        <v>0.30282914076632034</v>
      </c>
      <c r="S311" s="4">
        <f t="shared" si="220"/>
        <v>0.32562365214316802</v>
      </c>
      <c r="T311" s="4">
        <f t="shared" si="220"/>
        <v>0.35013393522499897</v>
      </c>
      <c r="U311" s="4">
        <f t="shared" si="220"/>
        <v>0.37648913621495178</v>
      </c>
      <c r="V311" s="4">
        <f t="shared" si="220"/>
        <v>0.40482812182733258</v>
      </c>
      <c r="W311" s="4">
        <f t="shared" si="220"/>
        <v>0.43530021087481047</v>
      </c>
      <c r="X311" s="4">
        <f t="shared" si="220"/>
        <v>0.46806596090846819</v>
      </c>
      <c r="Y311" s="4">
        <f t="shared" si="220"/>
        <v>0.50329801405224994</v>
      </c>
      <c r="Z311" s="4">
        <f t="shared" si="220"/>
        <v>0.54118200648471826</v>
      </c>
      <c r="AA311" s="4">
        <f t="shared" si="220"/>
        <v>0.58191754635577297</v>
      </c>
      <c r="AB311" s="4">
        <f t="shared" si="220"/>
        <v>0.62571926528586452</v>
      </c>
      <c r="AC311" s="4">
        <f t="shared" si="220"/>
        <v>0.67281794898210745</v>
      </c>
      <c r="AD311" s="4">
        <f t="shared" si="220"/>
        <v>0.72346175292162773</v>
      </c>
      <c r="AE311" s="4">
        <f t="shared" si="218"/>
        <v>0.77791750949957861</v>
      </c>
      <c r="AF311" s="4">
        <f t="shared" si="218"/>
        <v>0.836472133519917</v>
      </c>
      <c r="AG311" s="4">
        <f t="shared" si="218"/>
        <v>0.8994341334237218</v>
      </c>
      <c r="AH311" s="4">
        <f t="shared" si="218"/>
        <v>0.96713523620524433</v>
      </c>
      <c r="AI311" s="4">
        <f t="shared" si="193"/>
        <v>1298029.898350128</v>
      </c>
      <c r="AJ311" s="4">
        <f t="shared" si="200"/>
        <v>1298040.7190907975</v>
      </c>
      <c r="AK311" s="27"/>
      <c r="AL311">
        <f t="shared" si="186"/>
        <v>300</v>
      </c>
      <c r="AM311" s="4"/>
      <c r="AN311" s="4"/>
      <c r="AO311" s="4">
        <f t="shared" si="221"/>
        <v>1.5547699428950812E-2</v>
      </c>
      <c r="AP311" s="4">
        <f t="shared" si="221"/>
        <v>0</v>
      </c>
      <c r="AQ311" s="4">
        <f t="shared" si="221"/>
        <v>0</v>
      </c>
      <c r="AR311" s="4">
        <f t="shared" si="221"/>
        <v>0</v>
      </c>
      <c r="AS311" s="4">
        <f t="shared" si="221"/>
        <v>0</v>
      </c>
      <c r="AT311" s="4">
        <f t="shared" si="221"/>
        <v>0</v>
      </c>
      <c r="AU311" s="4">
        <f t="shared" si="221"/>
        <v>0</v>
      </c>
      <c r="AV311" s="4">
        <f t="shared" si="221"/>
        <v>0</v>
      </c>
      <c r="AW311" s="4">
        <f t="shared" si="221"/>
        <v>0</v>
      </c>
      <c r="AX311" s="4">
        <f t="shared" si="221"/>
        <v>0</v>
      </c>
      <c r="AY311" s="4">
        <f t="shared" si="221"/>
        <v>0</v>
      </c>
      <c r="AZ311" s="4">
        <f t="shared" si="221"/>
        <v>0</v>
      </c>
      <c r="BA311" s="4">
        <f t="shared" si="221"/>
        <v>0</v>
      </c>
      <c r="BB311" s="4">
        <f t="shared" si="221"/>
        <v>0</v>
      </c>
      <c r="BC311" s="4">
        <f t="shared" si="221"/>
        <v>0</v>
      </c>
      <c r="BD311" s="4">
        <f t="shared" si="221"/>
        <v>0</v>
      </c>
      <c r="BE311" s="4">
        <f t="shared" si="219"/>
        <v>0</v>
      </c>
      <c r="BF311" s="4">
        <f t="shared" si="219"/>
        <v>0</v>
      </c>
      <c r="BG311" s="4">
        <f t="shared" si="219"/>
        <v>0</v>
      </c>
      <c r="BH311" s="4">
        <f t="shared" si="219"/>
        <v>0</v>
      </c>
      <c r="BI311" s="4">
        <f t="shared" si="219"/>
        <v>0</v>
      </c>
      <c r="BJ311" s="4">
        <f t="shared" si="204"/>
        <v>1.5547699428950812E-2</v>
      </c>
      <c r="BK311" s="4">
        <f t="shared" si="201"/>
        <v>82853.647538436184</v>
      </c>
      <c r="BL311" s="4">
        <f t="shared" si="208"/>
        <v>1.0000016503381606</v>
      </c>
      <c r="BM311" s="4">
        <f t="shared" si="195"/>
        <v>1380894.3666292336</v>
      </c>
      <c r="BN311" s="18">
        <f t="shared" si="209"/>
        <v>1.0000015348096756</v>
      </c>
      <c r="BO311" s="4">
        <f t="shared" si="196"/>
        <v>5.9999989529019606</v>
      </c>
      <c r="BP311" s="27"/>
      <c r="BQ311" s="4">
        <f>I311+AJ311+BK311+SUM(J$11:J311)</f>
        <v>4999999.9999999981</v>
      </c>
      <c r="BR311" s="27"/>
      <c r="BS311">
        <f t="shared" si="188"/>
        <v>300</v>
      </c>
      <c r="BT311" s="11">
        <f t="shared" si="189"/>
        <v>0.46353617850024487</v>
      </c>
      <c r="BU311" s="9">
        <f t="shared" si="217"/>
        <v>1.6756042232497749E-2</v>
      </c>
      <c r="BV311" s="9">
        <f t="shared" si="217"/>
        <v>1.6936264767750803E-2</v>
      </c>
      <c r="BW311" s="9">
        <f t="shared" si="217"/>
        <v>1.821109066537524E-2</v>
      </c>
      <c r="BX311" s="9">
        <f t="shared" si="216"/>
        <v>1.9581874605257083E-2</v>
      </c>
      <c r="BY311" s="9">
        <f t="shared" si="216"/>
        <v>2.1055839397399925E-2</v>
      </c>
      <c r="BZ311" s="9">
        <f t="shared" si="216"/>
        <v>2.2640751501560575E-2</v>
      </c>
      <c r="CA311" s="9">
        <f t="shared" si="216"/>
        <v>2.4344961944617244E-2</v>
      </c>
      <c r="CB311" s="9">
        <f t="shared" si="216"/>
        <v>2.6177450317190532E-2</v>
      </c>
      <c r="CC311" s="9">
        <f t="shared" si="216"/>
        <v>2.8147872081190996E-2</v>
      </c>
      <c r="CD311" s="9">
        <f t="shared" si="183"/>
        <v>3.0266609437389055E-2</v>
      </c>
      <c r="CE311" s="9">
        <f t="shared" si="183"/>
        <v>0</v>
      </c>
      <c r="CF311" s="9">
        <f t="shared" si="183"/>
        <v>0</v>
      </c>
      <c r="CG311" s="9">
        <f t="shared" si="183"/>
        <v>0</v>
      </c>
      <c r="CH311" s="9">
        <f t="shared" si="183"/>
        <v>0</v>
      </c>
      <c r="CI311" s="9">
        <f t="shared" si="183"/>
        <v>0</v>
      </c>
      <c r="CJ311" s="9">
        <f t="shared" si="214"/>
        <v>0</v>
      </c>
      <c r="CK311" s="9">
        <f t="shared" si="214"/>
        <v>0</v>
      </c>
      <c r="CL311" s="9">
        <f t="shared" si="214"/>
        <v>0</v>
      </c>
      <c r="CM311" s="9">
        <f t="shared" si="214"/>
        <v>0</v>
      </c>
      <c r="CN311" s="9">
        <f t="shared" si="214"/>
        <v>0</v>
      </c>
      <c r="CO311" s="9">
        <f t="shared" si="214"/>
        <v>0</v>
      </c>
      <c r="CP311" s="9">
        <f t="shared" si="214"/>
        <v>0</v>
      </c>
      <c r="CQ311" s="9">
        <f t="shared" si="207"/>
        <v>0.2241187569502292</v>
      </c>
      <c r="CR311" s="27"/>
    </row>
    <row r="312" spans="2:96" x14ac:dyDescent="0.2">
      <c r="B312" s="1">
        <f t="shared" si="202"/>
        <v>44161</v>
      </c>
      <c r="C312" s="8">
        <f t="shared" si="197"/>
        <v>43</v>
      </c>
      <c r="D312">
        <f t="shared" si="205"/>
        <v>301</v>
      </c>
      <c r="E312" s="14">
        <f t="shared" si="203"/>
        <v>0.15</v>
      </c>
      <c r="F312" s="3">
        <f t="shared" si="198"/>
        <v>2.8576511180631639</v>
      </c>
      <c r="G312" s="3">
        <f t="shared" si="190"/>
        <v>1.4189999999999996</v>
      </c>
      <c r="H312" s="27"/>
      <c r="I312" s="4">
        <f t="shared" si="199"/>
        <v>1121583.0222275816</v>
      </c>
      <c r="J312" s="4"/>
      <c r="K312" s="4">
        <f t="shared" si="191"/>
        <v>1380894.5907479902</v>
      </c>
      <c r="L312" s="4">
        <f t="shared" si="215"/>
        <v>1.0000014273685016</v>
      </c>
      <c r="N312" s="4">
        <f t="shared" si="206"/>
        <v>0.2241187569502292</v>
      </c>
      <c r="O312" s="4">
        <f t="shared" si="220"/>
        <v>0.22652931139785262</v>
      </c>
      <c r="P312" s="4">
        <f t="shared" si="220"/>
        <v>0.24358062438689607</v>
      </c>
      <c r="Q312" s="4">
        <f t="shared" si="220"/>
        <v>0.26191541617163649</v>
      </c>
      <c r="R312" s="4">
        <f t="shared" si="220"/>
        <v>0.28163029501621722</v>
      </c>
      <c r="S312" s="4">
        <f t="shared" si="220"/>
        <v>0.30282914076632034</v>
      </c>
      <c r="T312" s="4">
        <f t="shared" si="220"/>
        <v>0.32562365214316802</v>
      </c>
      <c r="U312" s="4">
        <f t="shared" si="220"/>
        <v>0.35013393522499897</v>
      </c>
      <c r="V312" s="4">
        <f t="shared" si="220"/>
        <v>0.37648913621495178</v>
      </c>
      <c r="W312" s="4">
        <f t="shared" si="220"/>
        <v>0.40482812182733258</v>
      </c>
      <c r="X312" s="4">
        <f t="shared" si="220"/>
        <v>0.43530021087481047</v>
      </c>
      <c r="Y312" s="4">
        <f t="shared" si="220"/>
        <v>0.46806596090846819</v>
      </c>
      <c r="Z312" s="4">
        <f t="shared" si="220"/>
        <v>0.50329801405224994</v>
      </c>
      <c r="AA312" s="4">
        <f t="shared" si="220"/>
        <v>0.54118200648471826</v>
      </c>
      <c r="AB312" s="4">
        <f t="shared" si="220"/>
        <v>0.58191754635577297</v>
      </c>
      <c r="AC312" s="4">
        <f t="shared" si="220"/>
        <v>0.62571926528586452</v>
      </c>
      <c r="AD312" s="4">
        <f t="shared" si="220"/>
        <v>0.67281794898210745</v>
      </c>
      <c r="AE312" s="4">
        <f t="shared" si="218"/>
        <v>0.72346175292162773</v>
      </c>
      <c r="AF312" s="4">
        <f t="shared" si="218"/>
        <v>0.77791750949957861</v>
      </c>
      <c r="AG312" s="4">
        <f t="shared" si="218"/>
        <v>0.836472133519917</v>
      </c>
      <c r="AH312" s="4">
        <f t="shared" si="218"/>
        <v>0.8994341334237218</v>
      </c>
      <c r="AI312" s="4">
        <f t="shared" si="193"/>
        <v>1298030.8654853641</v>
      </c>
      <c r="AJ312" s="4">
        <f t="shared" si="200"/>
        <v>1298040.9287502365</v>
      </c>
      <c r="AK312" s="27"/>
      <c r="AL312">
        <f t="shared" si="186"/>
        <v>301</v>
      </c>
      <c r="AM312" s="4"/>
      <c r="AN312" s="4"/>
      <c r="AO312" s="4">
        <f t="shared" si="221"/>
        <v>1.4459317748799104E-2</v>
      </c>
      <c r="AP312" s="4">
        <f t="shared" si="221"/>
        <v>0</v>
      </c>
      <c r="AQ312" s="4">
        <f t="shared" si="221"/>
        <v>0</v>
      </c>
      <c r="AR312" s="4">
        <f t="shared" si="221"/>
        <v>0</v>
      </c>
      <c r="AS312" s="4">
        <f t="shared" si="221"/>
        <v>0</v>
      </c>
      <c r="AT312" s="4">
        <f t="shared" si="221"/>
        <v>0</v>
      </c>
      <c r="AU312" s="4">
        <f t="shared" si="221"/>
        <v>0</v>
      </c>
      <c r="AV312" s="4">
        <f t="shared" si="221"/>
        <v>0</v>
      </c>
      <c r="AW312" s="4">
        <f t="shared" si="221"/>
        <v>0</v>
      </c>
      <c r="AX312" s="4">
        <f t="shared" si="221"/>
        <v>0</v>
      </c>
      <c r="AY312" s="4">
        <f t="shared" si="221"/>
        <v>0</v>
      </c>
      <c r="AZ312" s="4">
        <f t="shared" si="221"/>
        <v>0</v>
      </c>
      <c r="BA312" s="4">
        <f t="shared" si="221"/>
        <v>0</v>
      </c>
      <c r="BB312" s="4">
        <f t="shared" si="221"/>
        <v>0</v>
      </c>
      <c r="BC312" s="4">
        <f t="shared" si="221"/>
        <v>0</v>
      </c>
      <c r="BD312" s="4">
        <f t="shared" si="221"/>
        <v>0</v>
      </c>
      <c r="BE312" s="4">
        <f t="shared" si="219"/>
        <v>0</v>
      </c>
      <c r="BF312" s="4">
        <f t="shared" si="219"/>
        <v>0</v>
      </c>
      <c r="BG312" s="4">
        <f t="shared" si="219"/>
        <v>0</v>
      </c>
      <c r="BH312" s="4">
        <f t="shared" si="219"/>
        <v>0</v>
      </c>
      <c r="BI312" s="4">
        <f t="shared" si="219"/>
        <v>0</v>
      </c>
      <c r="BJ312" s="4">
        <f t="shared" si="204"/>
        <v>1.4459317748799104E-2</v>
      </c>
      <c r="BK312" s="4">
        <f t="shared" si="201"/>
        <v>82853.661997753938</v>
      </c>
      <c r="BL312" s="4">
        <f t="shared" si="208"/>
        <v>1.0000015348096754</v>
      </c>
      <c r="BM312" s="4">
        <f t="shared" si="195"/>
        <v>1380894.5907479904</v>
      </c>
      <c r="BN312" s="18">
        <f t="shared" si="209"/>
        <v>1.0000014273685014</v>
      </c>
      <c r="BO312" s="4">
        <f t="shared" si="196"/>
        <v>5.9999990262018859</v>
      </c>
      <c r="BP312" s="27"/>
      <c r="BQ312" s="4">
        <f>I312+AJ312+BK312+SUM(J$11:J312)</f>
        <v>4999999.9999999981</v>
      </c>
      <c r="BR312" s="27"/>
      <c r="BS312">
        <f t="shared" si="188"/>
        <v>301</v>
      </c>
      <c r="BT312" s="11">
        <f t="shared" si="189"/>
        <v>0.46353608864481921</v>
      </c>
      <c r="BU312" s="9">
        <f t="shared" si="217"/>
        <v>1.5583069798297221E-2</v>
      </c>
      <c r="BV312" s="9">
        <f t="shared" si="217"/>
        <v>1.575067664531473E-2</v>
      </c>
      <c r="BW312" s="9">
        <f t="shared" si="217"/>
        <v>1.6936261484694702E-2</v>
      </c>
      <c r="BX312" s="9">
        <f t="shared" si="216"/>
        <v>1.8211087135197059E-2</v>
      </c>
      <c r="BY312" s="9">
        <f t="shared" si="216"/>
        <v>1.9581870809355577E-2</v>
      </c>
      <c r="BZ312" s="9">
        <f t="shared" si="216"/>
        <v>2.1055835315773725E-2</v>
      </c>
      <c r="CA312" s="9">
        <f t="shared" si="216"/>
        <v>2.2640747112702794E-2</v>
      </c>
      <c r="CB312" s="9">
        <f t="shared" si="216"/>
        <v>2.4344957225402173E-2</v>
      </c>
      <c r="CC312" s="9">
        <f t="shared" si="216"/>
        <v>2.6177445242751795E-2</v>
      </c>
      <c r="CD312" s="9">
        <f t="shared" si="183"/>
        <v>2.8147866624790515E-2</v>
      </c>
      <c r="CE312" s="9">
        <f t="shared" si="183"/>
        <v>0</v>
      </c>
      <c r="CF312" s="9">
        <f t="shared" si="183"/>
        <v>0</v>
      </c>
      <c r="CG312" s="9">
        <f t="shared" si="183"/>
        <v>0</v>
      </c>
      <c r="CH312" s="9">
        <f t="shared" si="183"/>
        <v>0</v>
      </c>
      <c r="CI312" s="9">
        <f t="shared" si="183"/>
        <v>0</v>
      </c>
      <c r="CJ312" s="9">
        <f t="shared" si="214"/>
        <v>0</v>
      </c>
      <c r="CK312" s="9">
        <f t="shared" si="214"/>
        <v>0</v>
      </c>
      <c r="CL312" s="9">
        <f t="shared" si="214"/>
        <v>0</v>
      </c>
      <c r="CM312" s="9">
        <f t="shared" si="214"/>
        <v>0</v>
      </c>
      <c r="CN312" s="9">
        <f t="shared" si="214"/>
        <v>0</v>
      </c>
      <c r="CO312" s="9">
        <f t="shared" si="214"/>
        <v>0</v>
      </c>
      <c r="CP312" s="9">
        <f t="shared" si="214"/>
        <v>0</v>
      </c>
      <c r="CQ312" s="9">
        <f t="shared" si="207"/>
        <v>0.20842981739428026</v>
      </c>
      <c r="CR312" s="27"/>
    </row>
    <row r="313" spans="2:96" x14ac:dyDescent="0.2">
      <c r="B313" s="1">
        <f t="shared" si="202"/>
        <v>44162</v>
      </c>
      <c r="C313" s="8">
        <f t="shared" si="197"/>
        <v>43.142857142857146</v>
      </c>
      <c r="D313">
        <f t="shared" si="205"/>
        <v>302</v>
      </c>
      <c r="E313" s="14">
        <f t="shared" si="203"/>
        <v>0.15</v>
      </c>
      <c r="F313" s="3">
        <f t="shared" si="198"/>
        <v>2.8576511180631639</v>
      </c>
      <c r="G313" s="3">
        <f t="shared" si="190"/>
        <v>1.4189999999999996</v>
      </c>
      <c r="H313" s="27"/>
      <c r="I313" s="4">
        <f t="shared" si="199"/>
        <v>1121582.8137977642</v>
      </c>
      <c r="J313" s="4"/>
      <c r="K313" s="4">
        <f t="shared" si="191"/>
        <v>1380894.7991778075</v>
      </c>
      <c r="L313" s="4">
        <f t="shared" si="215"/>
        <v>1.0000013274485069</v>
      </c>
      <c r="N313" s="4">
        <f t="shared" si="206"/>
        <v>0.20842981739428026</v>
      </c>
      <c r="O313" s="4">
        <f t="shared" si="220"/>
        <v>0.21067163153321544</v>
      </c>
      <c r="P313" s="4">
        <f t="shared" si="220"/>
        <v>0.22652931139785262</v>
      </c>
      <c r="Q313" s="4">
        <f t="shared" si="220"/>
        <v>0.24358062438689607</v>
      </c>
      <c r="R313" s="4">
        <f t="shared" si="220"/>
        <v>0.26191541617163649</v>
      </c>
      <c r="S313" s="4">
        <f t="shared" si="220"/>
        <v>0.28163029501621722</v>
      </c>
      <c r="T313" s="4">
        <f t="shared" si="220"/>
        <v>0.30282914076632034</v>
      </c>
      <c r="U313" s="4">
        <f t="shared" si="220"/>
        <v>0.32562365214316802</v>
      </c>
      <c r="V313" s="4">
        <f t="shared" si="220"/>
        <v>0.35013393522499897</v>
      </c>
      <c r="W313" s="4">
        <f t="shared" si="220"/>
        <v>0.37648913621495178</v>
      </c>
      <c r="X313" s="4">
        <f t="shared" si="220"/>
        <v>0.40482812182733258</v>
      </c>
      <c r="Y313" s="4">
        <f t="shared" si="220"/>
        <v>0.43530021087481047</v>
      </c>
      <c r="Z313" s="4">
        <f t="shared" si="220"/>
        <v>0.46806596090846819</v>
      </c>
      <c r="AA313" s="4">
        <f t="shared" si="220"/>
        <v>0.50329801405224994</v>
      </c>
      <c r="AB313" s="4">
        <f t="shared" si="220"/>
        <v>0.54118200648471826</v>
      </c>
      <c r="AC313" s="4">
        <f t="shared" si="220"/>
        <v>0.58191754635577297</v>
      </c>
      <c r="AD313" s="4">
        <f t="shared" si="220"/>
        <v>0.62571926528586452</v>
      </c>
      <c r="AE313" s="4">
        <f t="shared" si="218"/>
        <v>0.67281794898210745</v>
      </c>
      <c r="AF313" s="4">
        <f t="shared" si="218"/>
        <v>0.72346175292162773</v>
      </c>
      <c r="AG313" s="4">
        <f t="shared" si="218"/>
        <v>0.77791750949957861</v>
      </c>
      <c r="AH313" s="4">
        <f t="shared" si="218"/>
        <v>0.836472133519917</v>
      </c>
      <c r="AI313" s="4">
        <f t="shared" si="193"/>
        <v>1298031.7649194975</v>
      </c>
      <c r="AJ313" s="4">
        <f t="shared" si="200"/>
        <v>1298041.1237329284</v>
      </c>
      <c r="AK313" s="27"/>
      <c r="AL313">
        <f t="shared" si="186"/>
        <v>302</v>
      </c>
      <c r="AM313" s="4"/>
      <c r="AN313" s="4"/>
      <c r="AO313" s="4">
        <f t="shared" si="221"/>
        <v>1.3447125417013752E-2</v>
      </c>
      <c r="AP313" s="4">
        <f t="shared" si="221"/>
        <v>0</v>
      </c>
      <c r="AQ313" s="4">
        <f t="shared" si="221"/>
        <v>0</v>
      </c>
      <c r="AR313" s="4">
        <f t="shared" si="221"/>
        <v>0</v>
      </c>
      <c r="AS313" s="4">
        <f t="shared" si="221"/>
        <v>0</v>
      </c>
      <c r="AT313" s="4">
        <f t="shared" si="221"/>
        <v>0</v>
      </c>
      <c r="AU313" s="4">
        <f t="shared" si="221"/>
        <v>0</v>
      </c>
      <c r="AV313" s="4">
        <f t="shared" si="221"/>
        <v>0</v>
      </c>
      <c r="AW313" s="4">
        <f t="shared" si="221"/>
        <v>0</v>
      </c>
      <c r="AX313" s="4">
        <f t="shared" si="221"/>
        <v>0</v>
      </c>
      <c r="AY313" s="4">
        <f t="shared" si="221"/>
        <v>0</v>
      </c>
      <c r="AZ313" s="4">
        <f t="shared" si="221"/>
        <v>0</v>
      </c>
      <c r="BA313" s="4">
        <f t="shared" si="221"/>
        <v>0</v>
      </c>
      <c r="BB313" s="4">
        <f t="shared" si="221"/>
        <v>0</v>
      </c>
      <c r="BC313" s="4">
        <f t="shared" si="221"/>
        <v>0</v>
      </c>
      <c r="BD313" s="4">
        <f t="shared" si="221"/>
        <v>0</v>
      </c>
      <c r="BE313" s="4">
        <f t="shared" si="219"/>
        <v>0</v>
      </c>
      <c r="BF313" s="4">
        <f t="shared" si="219"/>
        <v>0</v>
      </c>
      <c r="BG313" s="4">
        <f t="shared" si="219"/>
        <v>0</v>
      </c>
      <c r="BH313" s="4">
        <f t="shared" si="219"/>
        <v>0</v>
      </c>
      <c r="BI313" s="4">
        <f t="shared" si="219"/>
        <v>0</v>
      </c>
      <c r="BJ313" s="4">
        <f t="shared" si="204"/>
        <v>1.3447125417013752E-2</v>
      </c>
      <c r="BK313" s="4">
        <f t="shared" si="201"/>
        <v>82853.675444879351</v>
      </c>
      <c r="BL313" s="4">
        <f t="shared" si="208"/>
        <v>1.0000014273685012</v>
      </c>
      <c r="BM313" s="4">
        <f t="shared" si="195"/>
        <v>1380894.7991778078</v>
      </c>
      <c r="BN313" s="18">
        <f t="shared" si="209"/>
        <v>1.0000013274485067</v>
      </c>
      <c r="BO313" s="4">
        <f t="shared" si="196"/>
        <v>5.9999990943706125</v>
      </c>
      <c r="BP313" s="27"/>
      <c r="BQ313" s="4">
        <f>I313+AJ313+BK313+SUM(J$11:J313)</f>
        <v>4999999.9999999981</v>
      </c>
      <c r="BR313" s="27"/>
      <c r="BS313">
        <f t="shared" si="188"/>
        <v>302</v>
      </c>
      <c r="BT313" s="11">
        <f t="shared" si="189"/>
        <v>0.46353600507952369</v>
      </c>
      <c r="BU313" s="9">
        <f t="shared" si="217"/>
        <v>1.4492208734159892E-2</v>
      </c>
      <c r="BV313" s="9">
        <f t="shared" si="217"/>
        <v>1.4648082969673815E-2</v>
      </c>
      <c r="BW313" s="9">
        <f t="shared" si="217"/>
        <v>1.5750673805816403E-2</v>
      </c>
      <c r="BX313" s="9">
        <f t="shared" si="216"/>
        <v>1.6936258431461671E-2</v>
      </c>
      <c r="BY313" s="9">
        <f t="shared" si="216"/>
        <v>1.8211083852141187E-2</v>
      </c>
      <c r="BZ313" s="9">
        <f t="shared" si="216"/>
        <v>1.9581867279177753E-2</v>
      </c>
      <c r="CA313" s="9">
        <f t="shared" si="216"/>
        <v>2.1055831519872729E-2</v>
      </c>
      <c r="CB313" s="9">
        <f t="shared" si="216"/>
        <v>2.2640743031077288E-2</v>
      </c>
      <c r="CC313" s="9">
        <f t="shared" si="216"/>
        <v>2.4344952836545308E-2</v>
      </c>
      <c r="CD313" s="9">
        <f t="shared" si="183"/>
        <v>2.6177440523537904E-2</v>
      </c>
      <c r="CE313" s="9">
        <f t="shared" si="183"/>
        <v>0</v>
      </c>
      <c r="CF313" s="9">
        <f t="shared" si="183"/>
        <v>0</v>
      </c>
      <c r="CG313" s="9">
        <f t="shared" si="183"/>
        <v>0</v>
      </c>
      <c r="CH313" s="9">
        <f t="shared" si="183"/>
        <v>0</v>
      </c>
      <c r="CI313" s="9">
        <f t="shared" si="183"/>
        <v>0</v>
      </c>
      <c r="CJ313" s="9">
        <f t="shared" si="214"/>
        <v>0</v>
      </c>
      <c r="CK313" s="9">
        <f t="shared" si="214"/>
        <v>0</v>
      </c>
      <c r="CL313" s="9">
        <f t="shared" si="214"/>
        <v>0</v>
      </c>
      <c r="CM313" s="9">
        <f t="shared" si="214"/>
        <v>0</v>
      </c>
      <c r="CN313" s="9">
        <f t="shared" si="214"/>
        <v>0</v>
      </c>
      <c r="CO313" s="9">
        <f t="shared" si="214"/>
        <v>0</v>
      </c>
      <c r="CP313" s="9">
        <f t="shared" si="214"/>
        <v>0</v>
      </c>
      <c r="CQ313" s="9">
        <f t="shared" si="207"/>
        <v>0.19383914298346394</v>
      </c>
      <c r="CR313" s="27"/>
    </row>
    <row r="314" spans="2:96" x14ac:dyDescent="0.2">
      <c r="B314" s="1">
        <f t="shared" si="202"/>
        <v>44163</v>
      </c>
      <c r="C314" s="8">
        <f t="shared" si="197"/>
        <v>43.285714285714285</v>
      </c>
      <c r="D314">
        <f t="shared" si="205"/>
        <v>303</v>
      </c>
      <c r="E314" s="14">
        <f t="shared" si="203"/>
        <v>0.15</v>
      </c>
      <c r="F314" s="3">
        <f t="shared" si="198"/>
        <v>2.8576511180631639</v>
      </c>
      <c r="G314" s="3">
        <f t="shared" si="190"/>
        <v>1.4189999999999996</v>
      </c>
      <c r="H314" s="27"/>
      <c r="I314" s="4">
        <f t="shared" si="199"/>
        <v>1121582.6199586212</v>
      </c>
      <c r="J314" s="4"/>
      <c r="K314" s="4">
        <f t="shared" si="191"/>
        <v>1380894.9930169506</v>
      </c>
      <c r="L314" s="4">
        <f t="shared" si="215"/>
        <v>1.000001234523191</v>
      </c>
      <c r="N314" s="4">
        <f t="shared" si="206"/>
        <v>0.19383914298346394</v>
      </c>
      <c r="O314" s="4">
        <f t="shared" si="220"/>
        <v>0.19592402835062345</v>
      </c>
      <c r="P314" s="4">
        <f t="shared" si="220"/>
        <v>0.21067163153321544</v>
      </c>
      <c r="Q314" s="4">
        <f t="shared" si="220"/>
        <v>0.22652931139785262</v>
      </c>
      <c r="R314" s="4">
        <f t="shared" si="220"/>
        <v>0.24358062438689607</v>
      </c>
      <c r="S314" s="4">
        <f t="shared" si="220"/>
        <v>0.26191541617163649</v>
      </c>
      <c r="T314" s="4">
        <f t="shared" si="220"/>
        <v>0.28163029501621722</v>
      </c>
      <c r="U314" s="4">
        <f t="shared" si="220"/>
        <v>0.30282914076632034</v>
      </c>
      <c r="V314" s="4">
        <f t="shared" si="220"/>
        <v>0.32562365214316802</v>
      </c>
      <c r="W314" s="4">
        <f t="shared" si="220"/>
        <v>0.35013393522499897</v>
      </c>
      <c r="X314" s="4">
        <f t="shared" si="220"/>
        <v>0.37648913621495178</v>
      </c>
      <c r="Y314" s="4">
        <f t="shared" si="220"/>
        <v>0.40482812182733258</v>
      </c>
      <c r="Z314" s="4">
        <f t="shared" si="220"/>
        <v>0.43530021087481047</v>
      </c>
      <c r="AA314" s="4">
        <f t="shared" si="220"/>
        <v>0.46806596090846819</v>
      </c>
      <c r="AB314" s="4">
        <f t="shared" si="220"/>
        <v>0.50329801405224994</v>
      </c>
      <c r="AC314" s="4">
        <f t="shared" si="220"/>
        <v>0.54118200648471826</v>
      </c>
      <c r="AD314" s="4">
        <f t="shared" si="220"/>
        <v>0.58191754635577297</v>
      </c>
      <c r="AE314" s="4">
        <f t="shared" si="218"/>
        <v>0.62571926528586452</v>
      </c>
      <c r="AF314" s="4">
        <f t="shared" si="218"/>
        <v>0.67281794898210745</v>
      </c>
      <c r="AG314" s="4">
        <f t="shared" si="218"/>
        <v>0.72346175292162773</v>
      </c>
      <c r="AH314" s="4">
        <f t="shared" si="218"/>
        <v>0.77791750949957861</v>
      </c>
      <c r="AI314" s="4">
        <f t="shared" si="193"/>
        <v>1298032.6013916309</v>
      </c>
      <c r="AJ314" s="4">
        <f t="shared" si="200"/>
        <v>1298041.3050662824</v>
      </c>
      <c r="AK314" s="27"/>
      <c r="AL314">
        <f t="shared" si="186"/>
        <v>303</v>
      </c>
      <c r="AM314" s="4"/>
      <c r="AN314" s="4"/>
      <c r="AO314" s="4">
        <f t="shared" si="221"/>
        <v>1.2505789043656816E-2</v>
      </c>
      <c r="AP314" s="4">
        <f t="shared" si="221"/>
        <v>0</v>
      </c>
      <c r="AQ314" s="4">
        <f t="shared" si="221"/>
        <v>0</v>
      </c>
      <c r="AR314" s="4">
        <f t="shared" si="221"/>
        <v>0</v>
      </c>
      <c r="AS314" s="4">
        <f t="shared" si="221"/>
        <v>0</v>
      </c>
      <c r="AT314" s="4">
        <f t="shared" si="221"/>
        <v>0</v>
      </c>
      <c r="AU314" s="4">
        <f t="shared" si="221"/>
        <v>0</v>
      </c>
      <c r="AV314" s="4">
        <f t="shared" si="221"/>
        <v>0</v>
      </c>
      <c r="AW314" s="4">
        <f t="shared" si="221"/>
        <v>0</v>
      </c>
      <c r="AX314" s="4">
        <f t="shared" si="221"/>
        <v>0</v>
      </c>
      <c r="AY314" s="4">
        <f t="shared" si="221"/>
        <v>0</v>
      </c>
      <c r="AZ314" s="4">
        <f t="shared" si="221"/>
        <v>0</v>
      </c>
      <c r="BA314" s="4">
        <f t="shared" si="221"/>
        <v>0</v>
      </c>
      <c r="BB314" s="4">
        <f t="shared" si="221"/>
        <v>0</v>
      </c>
      <c r="BC314" s="4">
        <f t="shared" si="221"/>
        <v>0</v>
      </c>
      <c r="BD314" s="4">
        <f t="shared" si="221"/>
        <v>0</v>
      </c>
      <c r="BE314" s="4">
        <f t="shared" si="219"/>
        <v>0</v>
      </c>
      <c r="BF314" s="4">
        <f t="shared" si="219"/>
        <v>0</v>
      </c>
      <c r="BG314" s="4">
        <f t="shared" si="219"/>
        <v>0</v>
      </c>
      <c r="BH314" s="4">
        <f t="shared" si="219"/>
        <v>0</v>
      </c>
      <c r="BI314" s="4">
        <f t="shared" si="219"/>
        <v>0</v>
      </c>
      <c r="BJ314" s="4">
        <f t="shared" si="204"/>
        <v>1.2505789043656816E-2</v>
      </c>
      <c r="BK314" s="4">
        <f t="shared" si="201"/>
        <v>82853.687950668391</v>
      </c>
      <c r="BL314" s="4">
        <f t="shared" si="208"/>
        <v>1.0000013274485067</v>
      </c>
      <c r="BM314" s="4">
        <f t="shared" si="195"/>
        <v>1380894.9930169508</v>
      </c>
      <c r="BN314" s="18">
        <f t="shared" si="209"/>
        <v>1.000001234523191</v>
      </c>
      <c r="BO314" s="4">
        <f t="shared" si="196"/>
        <v>5.9999991577673386</v>
      </c>
      <c r="BP314" s="27"/>
      <c r="BQ314" s="4">
        <f>I314+AJ314+BK314+SUM(J$11:J314)</f>
        <v>4999999.9999999981</v>
      </c>
      <c r="BR314" s="27"/>
      <c r="BS314">
        <f t="shared" si="188"/>
        <v>303</v>
      </c>
      <c r="BT314" s="11">
        <f t="shared" si="189"/>
        <v>0.46353592736403348</v>
      </c>
      <c r="BU314" s="9">
        <f t="shared" si="217"/>
        <v>1.3477711035343416E-2</v>
      </c>
      <c r="BV314" s="9">
        <f t="shared" si="217"/>
        <v>1.3622673926160513E-2</v>
      </c>
      <c r="BW314" s="9">
        <f t="shared" si="217"/>
        <v>1.4648080513806448E-2</v>
      </c>
      <c r="BX314" s="9">
        <f t="shared" si="216"/>
        <v>1.5750671165090931E-2</v>
      </c>
      <c r="BY314" s="9">
        <f t="shared" si="216"/>
        <v>1.6936255591963528E-2</v>
      </c>
      <c r="BZ314" s="9">
        <f t="shared" si="216"/>
        <v>1.8211080798908444E-2</v>
      </c>
      <c r="CA314" s="9">
        <f t="shared" si="216"/>
        <v>1.9581863996122287E-2</v>
      </c>
      <c r="CB314" s="9">
        <f t="shared" si="216"/>
        <v>2.105582798969546E-2</v>
      </c>
      <c r="CC314" s="9">
        <f t="shared" si="216"/>
        <v>2.2640739235177024E-2</v>
      </c>
      <c r="CD314" s="9">
        <f t="shared" si="183"/>
        <v>2.4344948754920746E-2</v>
      </c>
      <c r="CE314" s="9">
        <f t="shared" si="183"/>
        <v>0</v>
      </c>
      <c r="CF314" s="9">
        <f t="shared" si="183"/>
        <v>0</v>
      </c>
      <c r="CG314" s="9">
        <f t="shared" si="183"/>
        <v>0</v>
      </c>
      <c r="CH314" s="9">
        <f t="shared" si="183"/>
        <v>0</v>
      </c>
      <c r="CI314" s="9">
        <f t="shared" si="183"/>
        <v>0</v>
      </c>
      <c r="CJ314" s="9">
        <f t="shared" si="214"/>
        <v>0</v>
      </c>
      <c r="CK314" s="9">
        <f t="shared" si="214"/>
        <v>0</v>
      </c>
      <c r="CL314" s="9">
        <f t="shared" si="214"/>
        <v>0</v>
      </c>
      <c r="CM314" s="9">
        <f t="shared" si="214"/>
        <v>0</v>
      </c>
      <c r="CN314" s="9">
        <f t="shared" si="214"/>
        <v>0</v>
      </c>
      <c r="CO314" s="9">
        <f t="shared" si="214"/>
        <v>0</v>
      </c>
      <c r="CP314" s="9">
        <f t="shared" si="214"/>
        <v>0</v>
      </c>
      <c r="CQ314" s="9">
        <f t="shared" si="207"/>
        <v>0.18026985300718881</v>
      </c>
      <c r="CR314" s="27"/>
    </row>
    <row r="315" spans="2:96" x14ac:dyDescent="0.2">
      <c r="B315" s="1">
        <f t="shared" si="202"/>
        <v>44164</v>
      </c>
      <c r="C315" s="8">
        <f t="shared" si="197"/>
        <v>43.428571428571431</v>
      </c>
      <c r="D315">
        <f t="shared" si="205"/>
        <v>304</v>
      </c>
      <c r="E315" s="14">
        <f t="shared" si="203"/>
        <v>0.15</v>
      </c>
      <c r="F315" s="3">
        <f t="shared" si="198"/>
        <v>2.8576511180631639</v>
      </c>
      <c r="G315" s="3">
        <f t="shared" si="190"/>
        <v>1.4189999999999996</v>
      </c>
      <c r="H315" s="27"/>
      <c r="I315" s="4">
        <f t="shared" si="199"/>
        <v>1121582.4396887682</v>
      </c>
      <c r="J315" s="4"/>
      <c r="K315" s="4">
        <f t="shared" si="191"/>
        <v>1380895.1732868035</v>
      </c>
      <c r="L315" s="4">
        <f t="shared" si="215"/>
        <v>1.0000011481029087</v>
      </c>
      <c r="N315" s="4">
        <f t="shared" si="206"/>
        <v>0.18026985300718881</v>
      </c>
      <c r="O315" s="4">
        <f t="shared" si="220"/>
        <v>0.18220879440445609</v>
      </c>
      <c r="P315" s="4">
        <f t="shared" si="220"/>
        <v>0.19592402835062345</v>
      </c>
      <c r="Q315" s="4">
        <f t="shared" si="220"/>
        <v>0.21067163153321544</v>
      </c>
      <c r="R315" s="4">
        <f t="shared" si="220"/>
        <v>0.22652931139785262</v>
      </c>
      <c r="S315" s="4">
        <f t="shared" si="220"/>
        <v>0.24358062438689607</v>
      </c>
      <c r="T315" s="4">
        <f t="shared" si="220"/>
        <v>0.26191541617163649</v>
      </c>
      <c r="U315" s="4">
        <f t="shared" si="220"/>
        <v>0.28163029501621722</v>
      </c>
      <c r="V315" s="4">
        <f t="shared" si="220"/>
        <v>0.30282914076632034</v>
      </c>
      <c r="W315" s="4">
        <f t="shared" si="220"/>
        <v>0.32562365214316802</v>
      </c>
      <c r="X315" s="4">
        <f t="shared" si="220"/>
        <v>0.35013393522499897</v>
      </c>
      <c r="Y315" s="4">
        <f t="shared" si="220"/>
        <v>0.37648913621495178</v>
      </c>
      <c r="Z315" s="4">
        <f t="shared" si="220"/>
        <v>0.40482812182733258</v>
      </c>
      <c r="AA315" s="4">
        <f t="shared" si="220"/>
        <v>0.43530021087481047</v>
      </c>
      <c r="AB315" s="4">
        <f t="shared" si="220"/>
        <v>0.46806596090846819</v>
      </c>
      <c r="AC315" s="4">
        <f t="shared" si="220"/>
        <v>0.50329801405224994</v>
      </c>
      <c r="AD315" s="4">
        <f t="shared" ref="AD315:AH330" si="222">AC314*(1-AC$6)</f>
        <v>0.54118200648471826</v>
      </c>
      <c r="AE315" s="4">
        <f t="shared" si="222"/>
        <v>0.58191754635577297</v>
      </c>
      <c r="AF315" s="4">
        <f t="shared" si="222"/>
        <v>0.62571926528586452</v>
      </c>
      <c r="AG315" s="4">
        <f t="shared" si="222"/>
        <v>0.67281794898210745</v>
      </c>
      <c r="AH315" s="4">
        <f t="shared" si="222"/>
        <v>0.72346175292162773</v>
      </c>
      <c r="AI315" s="4">
        <f t="shared" si="193"/>
        <v>1298033.3793091404</v>
      </c>
      <c r="AJ315" s="4">
        <f t="shared" si="200"/>
        <v>1298041.4737057867</v>
      </c>
      <c r="AK315" s="27"/>
      <c r="AL315">
        <f t="shared" si="186"/>
        <v>304</v>
      </c>
      <c r="AM315" s="4"/>
      <c r="AN315" s="4"/>
      <c r="AO315" s="4">
        <f t="shared" si="221"/>
        <v>1.1630348579007837E-2</v>
      </c>
      <c r="AP315" s="4">
        <f t="shared" si="221"/>
        <v>0</v>
      </c>
      <c r="AQ315" s="4">
        <f t="shared" si="221"/>
        <v>0</v>
      </c>
      <c r="AR315" s="4">
        <f t="shared" si="221"/>
        <v>0</v>
      </c>
      <c r="AS315" s="4">
        <f t="shared" si="221"/>
        <v>0</v>
      </c>
      <c r="AT315" s="4">
        <f t="shared" si="221"/>
        <v>0</v>
      </c>
      <c r="AU315" s="4">
        <f t="shared" si="221"/>
        <v>0</v>
      </c>
      <c r="AV315" s="4">
        <f t="shared" si="221"/>
        <v>0</v>
      </c>
      <c r="AW315" s="4">
        <f t="shared" si="221"/>
        <v>0</v>
      </c>
      <c r="AX315" s="4">
        <f t="shared" si="221"/>
        <v>0</v>
      </c>
      <c r="AY315" s="4">
        <f t="shared" si="221"/>
        <v>0</v>
      </c>
      <c r="AZ315" s="4">
        <f t="shared" si="221"/>
        <v>0</v>
      </c>
      <c r="BA315" s="4">
        <f t="shared" si="221"/>
        <v>0</v>
      </c>
      <c r="BB315" s="4">
        <f t="shared" si="221"/>
        <v>0</v>
      </c>
      <c r="BC315" s="4">
        <f t="shared" si="221"/>
        <v>0</v>
      </c>
      <c r="BD315" s="4">
        <f t="shared" si="221"/>
        <v>0</v>
      </c>
      <c r="BE315" s="4">
        <f t="shared" ref="BE315:BI330" si="223">AD314*BD$8</f>
        <v>0</v>
      </c>
      <c r="BF315" s="4">
        <f t="shared" si="223"/>
        <v>0</v>
      </c>
      <c r="BG315" s="4">
        <f t="shared" si="223"/>
        <v>0</v>
      </c>
      <c r="BH315" s="4">
        <f t="shared" si="223"/>
        <v>0</v>
      </c>
      <c r="BI315" s="4">
        <f t="shared" si="223"/>
        <v>0</v>
      </c>
      <c r="BJ315" s="4">
        <f t="shared" si="204"/>
        <v>1.1630348579007837E-2</v>
      </c>
      <c r="BK315" s="4">
        <f t="shared" si="201"/>
        <v>82853.699581016976</v>
      </c>
      <c r="BL315" s="4">
        <f t="shared" si="208"/>
        <v>1.0000012345231908</v>
      </c>
      <c r="BM315" s="4">
        <f t="shared" si="195"/>
        <v>1380895.1732868038</v>
      </c>
      <c r="BN315" s="18">
        <f t="shared" si="209"/>
        <v>1.0000011481029085</v>
      </c>
      <c r="BO315" s="4">
        <f t="shared" si="196"/>
        <v>5.9999992167261169</v>
      </c>
      <c r="BP315" s="27"/>
      <c r="BQ315" s="4">
        <f>I315+AJ315+BK315+SUM(J$11:J315)</f>
        <v>4999999.9999999981</v>
      </c>
      <c r="BR315" s="27"/>
      <c r="BS315">
        <f t="shared" si="188"/>
        <v>304</v>
      </c>
      <c r="BT315" s="11">
        <f t="shared" si="189"/>
        <v>0.46353585508884737</v>
      </c>
      <c r="BU315" s="9">
        <f t="shared" si="217"/>
        <v>1.2534231069064213E-2</v>
      </c>
      <c r="BV315" s="9">
        <f t="shared" si="217"/>
        <v>1.266904639784663E-2</v>
      </c>
      <c r="BW315" s="9">
        <f t="shared" si="217"/>
        <v>1.362267180209367E-2</v>
      </c>
      <c r="BX315" s="9">
        <f t="shared" si="216"/>
        <v>1.4648078229856741E-2</v>
      </c>
      <c r="BY315" s="9">
        <f t="shared" si="216"/>
        <v>1.575066870922371E-2</v>
      </c>
      <c r="BZ315" s="9">
        <f t="shared" si="216"/>
        <v>1.6936252951238281E-2</v>
      </c>
      <c r="CA315" s="9">
        <f t="shared" si="216"/>
        <v>1.8211077959410626E-2</v>
      </c>
      <c r="CB315" s="9">
        <f t="shared" si="216"/>
        <v>1.9581860942889991E-2</v>
      </c>
      <c r="CC315" s="9">
        <f t="shared" si="216"/>
        <v>2.1055824706640584E-2</v>
      </c>
      <c r="CD315" s="9">
        <f t="shared" si="183"/>
        <v>2.2640735705000515E-2</v>
      </c>
      <c r="CE315" s="9">
        <f t="shared" si="183"/>
        <v>0</v>
      </c>
      <c r="CF315" s="9">
        <f t="shared" si="183"/>
        <v>0</v>
      </c>
      <c r="CG315" s="9">
        <f t="shared" si="183"/>
        <v>0</v>
      </c>
      <c r="CH315" s="9">
        <f t="shared" si="183"/>
        <v>0</v>
      </c>
      <c r="CI315" s="9">
        <f t="shared" si="183"/>
        <v>0</v>
      </c>
      <c r="CJ315" s="9">
        <f t="shared" si="214"/>
        <v>0</v>
      </c>
      <c r="CK315" s="9">
        <f t="shared" si="214"/>
        <v>0</v>
      </c>
      <c r="CL315" s="9">
        <f t="shared" si="214"/>
        <v>0</v>
      </c>
      <c r="CM315" s="9">
        <f t="shared" si="214"/>
        <v>0</v>
      </c>
      <c r="CN315" s="9">
        <f t="shared" si="214"/>
        <v>0</v>
      </c>
      <c r="CO315" s="9">
        <f t="shared" si="214"/>
        <v>0</v>
      </c>
      <c r="CP315" s="9">
        <f t="shared" si="214"/>
        <v>0</v>
      </c>
      <c r="CQ315" s="9">
        <f t="shared" si="207"/>
        <v>0.16765044847326499</v>
      </c>
      <c r="CR315" s="27"/>
    </row>
    <row r="316" spans="2:96" x14ac:dyDescent="0.2">
      <c r="B316" s="1">
        <f t="shared" si="202"/>
        <v>44165</v>
      </c>
      <c r="C316" s="8">
        <f t="shared" si="197"/>
        <v>43.571428571428569</v>
      </c>
      <c r="D316">
        <f t="shared" si="205"/>
        <v>305</v>
      </c>
      <c r="E316" s="14">
        <f t="shared" si="203"/>
        <v>0.15</v>
      </c>
      <c r="F316" s="3">
        <f t="shared" si="198"/>
        <v>2.8576511180631639</v>
      </c>
      <c r="G316" s="3">
        <f t="shared" si="190"/>
        <v>1.4189999999999996</v>
      </c>
      <c r="H316" s="27"/>
      <c r="I316" s="4">
        <f t="shared" si="199"/>
        <v>1121582.2720383198</v>
      </c>
      <c r="J316" s="4"/>
      <c r="K316" s="4">
        <f t="shared" si="191"/>
        <v>1380895.3409372519</v>
      </c>
      <c r="L316" s="4">
        <f t="shared" si="215"/>
        <v>1.000001067732291</v>
      </c>
      <c r="N316" s="4">
        <f t="shared" si="206"/>
        <v>0.16765044847326499</v>
      </c>
      <c r="O316" s="4">
        <f t="shared" ref="O316:AD331" si="224">N315*(1-N$6)</f>
        <v>0.16945366182675747</v>
      </c>
      <c r="P316" s="4">
        <f t="shared" si="224"/>
        <v>0.18220879440445609</v>
      </c>
      <c r="Q316" s="4">
        <f t="shared" si="224"/>
        <v>0.19592402835062345</v>
      </c>
      <c r="R316" s="4">
        <f t="shared" si="224"/>
        <v>0.21067163153321544</v>
      </c>
      <c r="S316" s="4">
        <f t="shared" si="224"/>
        <v>0.22652931139785262</v>
      </c>
      <c r="T316" s="4">
        <f t="shared" si="224"/>
        <v>0.24358062438689607</v>
      </c>
      <c r="U316" s="4">
        <f t="shared" si="224"/>
        <v>0.26191541617163649</v>
      </c>
      <c r="V316" s="4">
        <f t="shared" si="224"/>
        <v>0.28163029501621722</v>
      </c>
      <c r="W316" s="4">
        <f t="shared" si="224"/>
        <v>0.30282914076632034</v>
      </c>
      <c r="X316" s="4">
        <f t="shared" si="224"/>
        <v>0.32562365214316802</v>
      </c>
      <c r="Y316" s="4">
        <f t="shared" si="224"/>
        <v>0.35013393522499897</v>
      </c>
      <c r="Z316" s="4">
        <f t="shared" si="224"/>
        <v>0.37648913621495178</v>
      </c>
      <c r="AA316" s="4">
        <f t="shared" si="224"/>
        <v>0.40482812182733258</v>
      </c>
      <c r="AB316" s="4">
        <f t="shared" si="224"/>
        <v>0.43530021087481047</v>
      </c>
      <c r="AC316" s="4">
        <f t="shared" si="224"/>
        <v>0.46806596090846819</v>
      </c>
      <c r="AD316" s="4">
        <f t="shared" si="224"/>
        <v>0.50329801405224994</v>
      </c>
      <c r="AE316" s="4">
        <f t="shared" si="222"/>
        <v>0.54118200648471826</v>
      </c>
      <c r="AF316" s="4">
        <f t="shared" si="222"/>
        <v>0.58191754635577297</v>
      </c>
      <c r="AG316" s="4">
        <f t="shared" si="222"/>
        <v>0.62571926528586452</v>
      </c>
      <c r="AH316" s="4">
        <f t="shared" si="222"/>
        <v>0.67281794898210745</v>
      </c>
      <c r="AI316" s="4">
        <f t="shared" si="193"/>
        <v>1298034.1027708934</v>
      </c>
      <c r="AJ316" s="4">
        <f t="shared" si="200"/>
        <v>1298041.630540044</v>
      </c>
      <c r="AK316" s="27"/>
      <c r="AL316">
        <f t="shared" si="186"/>
        <v>305</v>
      </c>
      <c r="AM316" s="4"/>
      <c r="AN316" s="4"/>
      <c r="AO316" s="4">
        <f t="shared" ref="AO316:BD331" si="225">N315*AN$8</f>
        <v>1.0816191180431329E-2</v>
      </c>
      <c r="AP316" s="4">
        <f t="shared" si="225"/>
        <v>0</v>
      </c>
      <c r="AQ316" s="4">
        <f t="shared" si="225"/>
        <v>0</v>
      </c>
      <c r="AR316" s="4">
        <f t="shared" si="225"/>
        <v>0</v>
      </c>
      <c r="AS316" s="4">
        <f t="shared" si="225"/>
        <v>0</v>
      </c>
      <c r="AT316" s="4">
        <f t="shared" si="225"/>
        <v>0</v>
      </c>
      <c r="AU316" s="4">
        <f t="shared" si="225"/>
        <v>0</v>
      </c>
      <c r="AV316" s="4">
        <f t="shared" si="225"/>
        <v>0</v>
      </c>
      <c r="AW316" s="4">
        <f t="shared" si="225"/>
        <v>0</v>
      </c>
      <c r="AX316" s="4">
        <f t="shared" si="225"/>
        <v>0</v>
      </c>
      <c r="AY316" s="4">
        <f t="shared" si="225"/>
        <v>0</v>
      </c>
      <c r="AZ316" s="4">
        <f t="shared" si="225"/>
        <v>0</v>
      </c>
      <c r="BA316" s="4">
        <f t="shared" si="225"/>
        <v>0</v>
      </c>
      <c r="BB316" s="4">
        <f t="shared" si="225"/>
        <v>0</v>
      </c>
      <c r="BC316" s="4">
        <f t="shared" si="225"/>
        <v>0</v>
      </c>
      <c r="BD316" s="4">
        <f t="shared" si="225"/>
        <v>0</v>
      </c>
      <c r="BE316" s="4">
        <f t="shared" si="223"/>
        <v>0</v>
      </c>
      <c r="BF316" s="4">
        <f t="shared" si="223"/>
        <v>0</v>
      </c>
      <c r="BG316" s="4">
        <f t="shared" si="223"/>
        <v>0</v>
      </c>
      <c r="BH316" s="4">
        <f t="shared" si="223"/>
        <v>0</v>
      </c>
      <c r="BI316" s="4">
        <f t="shared" si="223"/>
        <v>0</v>
      </c>
      <c r="BJ316" s="4">
        <f t="shared" si="204"/>
        <v>1.0816191180431329E-2</v>
      </c>
      <c r="BK316" s="4">
        <f t="shared" si="201"/>
        <v>82853.710397208153</v>
      </c>
      <c r="BL316" s="4">
        <f t="shared" si="208"/>
        <v>1.0000011481029085</v>
      </c>
      <c r="BM316" s="4">
        <f t="shared" si="195"/>
        <v>1380895.3409372522</v>
      </c>
      <c r="BN316" s="18">
        <f t="shared" si="209"/>
        <v>1.0000010677322908</v>
      </c>
      <c r="BO316" s="4">
        <f t="shared" si="196"/>
        <v>5.9999992715576136</v>
      </c>
      <c r="BP316" s="27"/>
      <c r="BQ316" s="4">
        <f>I316+AJ316+BK316+SUM(J$11:J316)</f>
        <v>4999999.9999999981</v>
      </c>
      <c r="BR316" s="27"/>
      <c r="BS316">
        <f t="shared" si="188"/>
        <v>305</v>
      </c>
      <c r="BT316" s="11">
        <f t="shared" si="189"/>
        <v>0.4635357878731301</v>
      </c>
      <c r="BU316" s="9">
        <f t="shared" si="217"/>
        <v>1.1656797408050772E-2</v>
      </c>
      <c r="BV316" s="9">
        <f t="shared" si="217"/>
        <v>1.1782175496427946E-2</v>
      </c>
      <c r="BW316" s="9">
        <f t="shared" si="217"/>
        <v>1.2669044560752409E-2</v>
      </c>
      <c r="BX316" s="9">
        <f t="shared" si="216"/>
        <v>1.3622669826717556E-2</v>
      </c>
      <c r="BY316" s="9">
        <f t="shared" si="216"/>
        <v>1.4648076105790017E-2</v>
      </c>
      <c r="BZ316" s="9">
        <f t="shared" si="216"/>
        <v>1.5750666425274187E-2</v>
      </c>
      <c r="CA316" s="9">
        <f t="shared" si="216"/>
        <v>1.6936250495371327E-2</v>
      </c>
      <c r="CB316" s="9">
        <f t="shared" si="216"/>
        <v>1.8211075318685741E-2</v>
      </c>
      <c r="CC316" s="9">
        <f t="shared" si="216"/>
        <v>1.9581858103392649E-2</v>
      </c>
      <c r="CD316" s="9">
        <f t="shared" si="183"/>
        <v>2.1055821653408899E-2</v>
      </c>
      <c r="CE316" s="9">
        <f t="shared" si="183"/>
        <v>0</v>
      </c>
      <c r="CF316" s="9">
        <f t="shared" si="183"/>
        <v>0</v>
      </c>
      <c r="CG316" s="9">
        <f t="shared" si="183"/>
        <v>0</v>
      </c>
      <c r="CH316" s="9">
        <f t="shared" si="183"/>
        <v>0</v>
      </c>
      <c r="CI316" s="9">
        <f t="shared" si="183"/>
        <v>0</v>
      </c>
      <c r="CJ316" s="9">
        <f t="shared" si="214"/>
        <v>0</v>
      </c>
      <c r="CK316" s="9">
        <f t="shared" si="214"/>
        <v>0</v>
      </c>
      <c r="CL316" s="9">
        <f t="shared" si="214"/>
        <v>0</v>
      </c>
      <c r="CM316" s="9">
        <f t="shared" si="214"/>
        <v>0</v>
      </c>
      <c r="CN316" s="9">
        <f t="shared" si="214"/>
        <v>0</v>
      </c>
      <c r="CO316" s="9">
        <f t="shared" si="214"/>
        <v>0</v>
      </c>
      <c r="CP316" s="9">
        <f t="shared" si="214"/>
        <v>0</v>
      </c>
      <c r="CQ316" s="9">
        <f t="shared" si="207"/>
        <v>0.15591443539387151</v>
      </c>
      <c r="CR316" s="27"/>
    </row>
    <row r="317" spans="2:96" x14ac:dyDescent="0.2">
      <c r="B317" s="1">
        <f t="shared" si="202"/>
        <v>44166</v>
      </c>
      <c r="C317" s="8">
        <f t="shared" si="197"/>
        <v>43.714285714285715</v>
      </c>
      <c r="D317">
        <f t="shared" si="205"/>
        <v>306</v>
      </c>
      <c r="E317" s="14">
        <f t="shared" si="203"/>
        <v>0.15</v>
      </c>
      <c r="F317" s="3">
        <f t="shared" si="198"/>
        <v>2.8576511180631639</v>
      </c>
      <c r="G317" s="3">
        <f t="shared" si="190"/>
        <v>1.4189999999999996</v>
      </c>
      <c r="H317" s="27"/>
      <c r="I317" s="4">
        <f t="shared" si="199"/>
        <v>1121582.1161238845</v>
      </c>
      <c r="J317" s="4"/>
      <c r="K317" s="4">
        <f t="shared" si="191"/>
        <v>1380895.4968516873</v>
      </c>
      <c r="L317" s="4">
        <f t="shared" si="215"/>
        <v>1.0000009929878459</v>
      </c>
      <c r="N317" s="4">
        <f t="shared" si="206"/>
        <v>0.15591443539387151</v>
      </c>
      <c r="O317" s="4">
        <f t="shared" si="224"/>
        <v>0.15759142156486908</v>
      </c>
      <c r="P317" s="4">
        <f t="shared" si="224"/>
        <v>0.16945366182675747</v>
      </c>
      <c r="Q317" s="4">
        <f t="shared" si="224"/>
        <v>0.18220879440445609</v>
      </c>
      <c r="R317" s="4">
        <f t="shared" si="224"/>
        <v>0.19592402835062345</v>
      </c>
      <c r="S317" s="4">
        <f t="shared" si="224"/>
        <v>0.21067163153321544</v>
      </c>
      <c r="T317" s="4">
        <f t="shared" si="224"/>
        <v>0.22652931139785262</v>
      </c>
      <c r="U317" s="4">
        <f t="shared" si="224"/>
        <v>0.24358062438689607</v>
      </c>
      <c r="V317" s="4">
        <f t="shared" si="224"/>
        <v>0.26191541617163649</v>
      </c>
      <c r="W317" s="4">
        <f t="shared" si="224"/>
        <v>0.28163029501621722</v>
      </c>
      <c r="X317" s="4">
        <f t="shared" si="224"/>
        <v>0.30282914076632034</v>
      </c>
      <c r="Y317" s="4">
        <f t="shared" si="224"/>
        <v>0.32562365214316802</v>
      </c>
      <c r="Z317" s="4">
        <f t="shared" si="224"/>
        <v>0.35013393522499897</v>
      </c>
      <c r="AA317" s="4">
        <f t="shared" si="224"/>
        <v>0.37648913621495178</v>
      </c>
      <c r="AB317" s="4">
        <f t="shared" si="224"/>
        <v>0.40482812182733258</v>
      </c>
      <c r="AC317" s="4">
        <f t="shared" si="224"/>
        <v>0.43530021087481047</v>
      </c>
      <c r="AD317" s="4">
        <f t="shared" si="224"/>
        <v>0.46806596090846819</v>
      </c>
      <c r="AE317" s="4">
        <f t="shared" si="222"/>
        <v>0.50329801405224994</v>
      </c>
      <c r="AF317" s="4">
        <f t="shared" si="222"/>
        <v>0.54118200648471826</v>
      </c>
      <c r="AG317" s="4">
        <f t="shared" si="222"/>
        <v>0.58191754635577297</v>
      </c>
      <c r="AH317" s="4">
        <f t="shared" si="222"/>
        <v>0.62571926528586452</v>
      </c>
      <c r="AI317" s="4">
        <f t="shared" si="193"/>
        <v>1298034.7755888423</v>
      </c>
      <c r="AJ317" s="4">
        <f t="shared" si="200"/>
        <v>1298041.7763954524</v>
      </c>
      <c r="AK317" s="27"/>
      <c r="AL317">
        <f t="shared" si="186"/>
        <v>306</v>
      </c>
      <c r="AM317" s="4"/>
      <c r="AN317" s="4"/>
      <c r="AO317" s="4">
        <f t="shared" si="225"/>
        <v>1.0059026908395899E-2</v>
      </c>
      <c r="AP317" s="4">
        <f t="shared" si="225"/>
        <v>0</v>
      </c>
      <c r="AQ317" s="4">
        <f t="shared" si="225"/>
        <v>0</v>
      </c>
      <c r="AR317" s="4">
        <f t="shared" si="225"/>
        <v>0</v>
      </c>
      <c r="AS317" s="4">
        <f t="shared" si="225"/>
        <v>0</v>
      </c>
      <c r="AT317" s="4">
        <f t="shared" si="225"/>
        <v>0</v>
      </c>
      <c r="AU317" s="4">
        <f t="shared" si="225"/>
        <v>0</v>
      </c>
      <c r="AV317" s="4">
        <f t="shared" si="225"/>
        <v>0</v>
      </c>
      <c r="AW317" s="4">
        <f t="shared" si="225"/>
        <v>0</v>
      </c>
      <c r="AX317" s="4">
        <f t="shared" si="225"/>
        <v>0</v>
      </c>
      <c r="AY317" s="4">
        <f t="shared" si="225"/>
        <v>0</v>
      </c>
      <c r="AZ317" s="4">
        <f t="shared" si="225"/>
        <v>0</v>
      </c>
      <c r="BA317" s="4">
        <f t="shared" si="225"/>
        <v>0</v>
      </c>
      <c r="BB317" s="4">
        <f t="shared" si="225"/>
        <v>0</v>
      </c>
      <c r="BC317" s="4">
        <f t="shared" si="225"/>
        <v>0</v>
      </c>
      <c r="BD317" s="4">
        <f t="shared" si="225"/>
        <v>0</v>
      </c>
      <c r="BE317" s="4">
        <f t="shared" si="223"/>
        <v>0</v>
      </c>
      <c r="BF317" s="4">
        <f t="shared" si="223"/>
        <v>0</v>
      </c>
      <c r="BG317" s="4">
        <f t="shared" si="223"/>
        <v>0</v>
      </c>
      <c r="BH317" s="4">
        <f t="shared" si="223"/>
        <v>0</v>
      </c>
      <c r="BI317" s="4">
        <f t="shared" si="223"/>
        <v>0</v>
      </c>
      <c r="BJ317" s="4">
        <f t="shared" si="204"/>
        <v>1.0059026908395899E-2</v>
      </c>
      <c r="BK317" s="4">
        <f t="shared" si="201"/>
        <v>82853.720456235067</v>
      </c>
      <c r="BL317" s="4">
        <f t="shared" si="208"/>
        <v>1.000001067732291</v>
      </c>
      <c r="BM317" s="4">
        <f t="shared" si="195"/>
        <v>1380895.4968516876</v>
      </c>
      <c r="BN317" s="18">
        <f t="shared" si="209"/>
        <v>1.0000009929878457</v>
      </c>
      <c r="BO317" s="4">
        <f t="shared" si="196"/>
        <v>5.9999993225507504</v>
      </c>
      <c r="BP317" s="27"/>
      <c r="BQ317" s="4">
        <f>I317+AJ317+BK317+SUM(J$11:J317)</f>
        <v>4999999.9999999981</v>
      </c>
      <c r="BR317" s="27"/>
      <c r="BS317">
        <f t="shared" si="188"/>
        <v>306</v>
      </c>
      <c r="BT317" s="11">
        <f t="shared" si="189"/>
        <v>0.46353572536270571</v>
      </c>
      <c r="BU317" s="9">
        <f t="shared" si="217"/>
        <v>1.084078663572224E-2</v>
      </c>
      <c r="BV317" s="9">
        <f t="shared" si="217"/>
        <v>1.095738808590173E-2</v>
      </c>
      <c r="BW317" s="9">
        <f t="shared" si="217"/>
        <v>1.1782173907534898E-2</v>
      </c>
      <c r="BX317" s="9">
        <f t="shared" si="216"/>
        <v>1.2669042852260049E-2</v>
      </c>
      <c r="BY317" s="9">
        <f t="shared" si="216"/>
        <v>1.3622667989623432E-2</v>
      </c>
      <c r="BZ317" s="9">
        <f t="shared" si="216"/>
        <v>1.4648074130414053E-2</v>
      </c>
      <c r="CA317" s="9">
        <f t="shared" si="216"/>
        <v>1.5750664301207678E-2</v>
      </c>
      <c r="CB317" s="9">
        <f t="shared" si="216"/>
        <v>1.6936248211422096E-2</v>
      </c>
      <c r="CC317" s="9">
        <f t="shared" si="216"/>
        <v>1.8211072862819169E-2</v>
      </c>
      <c r="CD317" s="9">
        <f t="shared" si="183"/>
        <v>1.9581855462668257E-2</v>
      </c>
      <c r="CE317" s="9">
        <f t="shared" si="183"/>
        <v>0</v>
      </c>
      <c r="CF317" s="9">
        <f t="shared" si="183"/>
        <v>0</v>
      </c>
      <c r="CG317" s="9">
        <f t="shared" si="183"/>
        <v>0</v>
      </c>
      <c r="CH317" s="9">
        <f t="shared" si="183"/>
        <v>0</v>
      </c>
      <c r="CI317" s="9">
        <f t="shared" si="183"/>
        <v>0</v>
      </c>
      <c r="CJ317" s="9">
        <f t="shared" si="214"/>
        <v>0</v>
      </c>
      <c r="CK317" s="9">
        <f t="shared" si="214"/>
        <v>0</v>
      </c>
      <c r="CL317" s="9">
        <f t="shared" si="214"/>
        <v>0</v>
      </c>
      <c r="CM317" s="9">
        <f t="shared" si="214"/>
        <v>0</v>
      </c>
      <c r="CN317" s="9">
        <f t="shared" si="214"/>
        <v>0</v>
      </c>
      <c r="CO317" s="9">
        <f t="shared" si="214"/>
        <v>0</v>
      </c>
      <c r="CP317" s="9">
        <f t="shared" si="214"/>
        <v>0</v>
      </c>
      <c r="CQ317" s="9">
        <f t="shared" si="207"/>
        <v>0.1449999744395736</v>
      </c>
      <c r="CR317" s="27"/>
    </row>
    <row r="318" spans="2:96" x14ac:dyDescent="0.2">
      <c r="B318" s="1">
        <f t="shared" si="202"/>
        <v>44167</v>
      </c>
      <c r="C318" s="8">
        <f t="shared" si="197"/>
        <v>43.857142857142854</v>
      </c>
      <c r="D318">
        <f t="shared" si="205"/>
        <v>307</v>
      </c>
      <c r="E318" s="14">
        <f t="shared" si="203"/>
        <v>0.15</v>
      </c>
      <c r="F318" s="3">
        <f t="shared" si="198"/>
        <v>2.8576511180631639</v>
      </c>
      <c r="G318" s="3">
        <f t="shared" si="190"/>
        <v>1.4189999999999996</v>
      </c>
      <c r="H318" s="27"/>
      <c r="I318" s="4">
        <f t="shared" si="199"/>
        <v>1121581.97112391</v>
      </c>
      <c r="J318" s="4"/>
      <c r="K318" s="4">
        <f t="shared" si="191"/>
        <v>1380895.6418516617</v>
      </c>
      <c r="L318" s="4">
        <f t="shared" si="215"/>
        <v>1.0000009234757266</v>
      </c>
      <c r="N318" s="4">
        <f t="shared" si="206"/>
        <v>0.1449999744395736</v>
      </c>
      <c r="O318" s="4">
        <f t="shared" si="224"/>
        <v>0.14655956927023922</v>
      </c>
      <c r="P318" s="4">
        <f t="shared" si="224"/>
        <v>0.15759142156486908</v>
      </c>
      <c r="Q318" s="4">
        <f t="shared" si="224"/>
        <v>0.16945366182675747</v>
      </c>
      <c r="R318" s="4">
        <f t="shared" si="224"/>
        <v>0.18220879440445609</v>
      </c>
      <c r="S318" s="4">
        <f t="shared" si="224"/>
        <v>0.19592402835062345</v>
      </c>
      <c r="T318" s="4">
        <f t="shared" si="224"/>
        <v>0.21067163153321544</v>
      </c>
      <c r="U318" s="4">
        <f t="shared" si="224"/>
        <v>0.22652931139785262</v>
      </c>
      <c r="V318" s="4">
        <f t="shared" si="224"/>
        <v>0.24358062438689607</v>
      </c>
      <c r="W318" s="4">
        <f t="shared" si="224"/>
        <v>0.26191541617163649</v>
      </c>
      <c r="X318" s="4">
        <f t="shared" si="224"/>
        <v>0.28163029501621722</v>
      </c>
      <c r="Y318" s="4">
        <f t="shared" si="224"/>
        <v>0.30282914076632034</v>
      </c>
      <c r="Z318" s="4">
        <f t="shared" si="224"/>
        <v>0.32562365214316802</v>
      </c>
      <c r="AA318" s="4">
        <f t="shared" si="224"/>
        <v>0.35013393522499897</v>
      </c>
      <c r="AB318" s="4">
        <f t="shared" si="224"/>
        <v>0.37648913621495178</v>
      </c>
      <c r="AC318" s="4">
        <f t="shared" si="224"/>
        <v>0.40482812182733258</v>
      </c>
      <c r="AD318" s="4">
        <f t="shared" si="224"/>
        <v>0.43530021087481047</v>
      </c>
      <c r="AE318" s="4">
        <f t="shared" si="222"/>
        <v>0.46806596090846819</v>
      </c>
      <c r="AF318" s="4">
        <f t="shared" si="222"/>
        <v>0.50329801405224994</v>
      </c>
      <c r="AG318" s="4">
        <f t="shared" si="222"/>
        <v>0.54118200648471826</v>
      </c>
      <c r="AH318" s="4">
        <f t="shared" si="222"/>
        <v>0.58191754635577297</v>
      </c>
      <c r="AI318" s="4">
        <f t="shared" si="193"/>
        <v>1298035.4013081077</v>
      </c>
      <c r="AJ318" s="4">
        <f t="shared" si="200"/>
        <v>1298041.912040561</v>
      </c>
      <c r="AK318" s="27"/>
      <c r="AL318">
        <f t="shared" si="186"/>
        <v>307</v>
      </c>
      <c r="AM318" s="4"/>
      <c r="AN318" s="4"/>
      <c r="AO318" s="4">
        <f t="shared" si="225"/>
        <v>9.35486612363229E-3</v>
      </c>
      <c r="AP318" s="4">
        <f t="shared" si="225"/>
        <v>0</v>
      </c>
      <c r="AQ318" s="4">
        <f t="shared" si="225"/>
        <v>0</v>
      </c>
      <c r="AR318" s="4">
        <f t="shared" si="225"/>
        <v>0</v>
      </c>
      <c r="AS318" s="4">
        <f t="shared" si="225"/>
        <v>0</v>
      </c>
      <c r="AT318" s="4">
        <f t="shared" si="225"/>
        <v>0</v>
      </c>
      <c r="AU318" s="4">
        <f t="shared" si="225"/>
        <v>0</v>
      </c>
      <c r="AV318" s="4">
        <f t="shared" si="225"/>
        <v>0</v>
      </c>
      <c r="AW318" s="4">
        <f t="shared" si="225"/>
        <v>0</v>
      </c>
      <c r="AX318" s="4">
        <f t="shared" si="225"/>
        <v>0</v>
      </c>
      <c r="AY318" s="4">
        <f t="shared" si="225"/>
        <v>0</v>
      </c>
      <c r="AZ318" s="4">
        <f t="shared" si="225"/>
        <v>0</v>
      </c>
      <c r="BA318" s="4">
        <f t="shared" si="225"/>
        <v>0</v>
      </c>
      <c r="BB318" s="4">
        <f t="shared" si="225"/>
        <v>0</v>
      </c>
      <c r="BC318" s="4">
        <f t="shared" si="225"/>
        <v>0</v>
      </c>
      <c r="BD318" s="4">
        <f t="shared" si="225"/>
        <v>0</v>
      </c>
      <c r="BE318" s="4">
        <f t="shared" si="223"/>
        <v>0</v>
      </c>
      <c r="BF318" s="4">
        <f t="shared" si="223"/>
        <v>0</v>
      </c>
      <c r="BG318" s="4">
        <f t="shared" si="223"/>
        <v>0</v>
      </c>
      <c r="BH318" s="4">
        <f t="shared" si="223"/>
        <v>0</v>
      </c>
      <c r="BI318" s="4">
        <f t="shared" si="223"/>
        <v>0</v>
      </c>
      <c r="BJ318" s="4">
        <f t="shared" si="204"/>
        <v>9.35486612363229E-3</v>
      </c>
      <c r="BK318" s="4">
        <f t="shared" si="201"/>
        <v>82853.729811101191</v>
      </c>
      <c r="BL318" s="4">
        <f t="shared" si="208"/>
        <v>1.0000009929878462</v>
      </c>
      <c r="BM318" s="4">
        <f t="shared" si="195"/>
        <v>1380895.6418516622</v>
      </c>
      <c r="BN318" s="18">
        <f t="shared" si="209"/>
        <v>1.0000009234757266</v>
      </c>
      <c r="BO318" s="4">
        <f t="shared" si="196"/>
        <v>5.99999936997422</v>
      </c>
      <c r="BP318" s="27"/>
      <c r="BQ318" s="4">
        <f>I318+AJ318+BK318+SUM(J$11:J318)</f>
        <v>4999999.9999999981</v>
      </c>
      <c r="BR318" s="27"/>
      <c r="BS318">
        <f t="shared" si="188"/>
        <v>307</v>
      </c>
      <c r="BT318" s="11">
        <f t="shared" si="189"/>
        <v>0.46353566722819123</v>
      </c>
      <c r="BU318" s="9">
        <f t="shared" si="217"/>
        <v>1.0081898984987764E-2</v>
      </c>
      <c r="BV318" s="9">
        <f t="shared" si="217"/>
        <v>1.0190338159553496E-2</v>
      </c>
      <c r="BW318" s="9">
        <f t="shared" si="217"/>
        <v>1.0957386711676613E-2</v>
      </c>
      <c r="BX318" s="9">
        <f t="shared" si="216"/>
        <v>1.1782172429868945E-2</v>
      </c>
      <c r="BY318" s="9">
        <f t="shared" si="216"/>
        <v>1.2669041263367081E-2</v>
      </c>
      <c r="BZ318" s="9">
        <f t="shared" si="216"/>
        <v>1.3622666281131193E-2</v>
      </c>
      <c r="CA318" s="9">
        <f t="shared" si="216"/>
        <v>1.4648072293320101E-2</v>
      </c>
      <c r="CB318" s="9">
        <f t="shared" si="216"/>
        <v>1.575066232583195E-2</v>
      </c>
      <c r="CC318" s="9">
        <f t="shared" si="216"/>
        <v>1.6936246087355895E-2</v>
      </c>
      <c r="CD318" s="9">
        <f t="shared" si="183"/>
        <v>1.8211070578870336E-2</v>
      </c>
      <c r="CE318" s="9">
        <f t="shared" si="183"/>
        <v>0</v>
      </c>
      <c r="CF318" s="9">
        <f t="shared" si="183"/>
        <v>0</v>
      </c>
      <c r="CG318" s="9">
        <f t="shared" ref="CG318:CP352" si="226">Z318*$E318*$BT318*CG$7</f>
        <v>0</v>
      </c>
      <c r="CH318" s="9">
        <f t="shared" si="226"/>
        <v>0</v>
      </c>
      <c r="CI318" s="9">
        <f t="shared" si="226"/>
        <v>0</v>
      </c>
      <c r="CJ318" s="9">
        <f t="shared" si="214"/>
        <v>0</v>
      </c>
      <c r="CK318" s="9">
        <f t="shared" si="214"/>
        <v>0</v>
      </c>
      <c r="CL318" s="9">
        <f t="shared" si="214"/>
        <v>0</v>
      </c>
      <c r="CM318" s="9">
        <f t="shared" si="214"/>
        <v>0</v>
      </c>
      <c r="CN318" s="9">
        <f t="shared" si="214"/>
        <v>0</v>
      </c>
      <c r="CO318" s="9">
        <f t="shared" si="214"/>
        <v>0</v>
      </c>
      <c r="CP318" s="9">
        <f t="shared" si="214"/>
        <v>0</v>
      </c>
      <c r="CQ318" s="9">
        <f t="shared" si="207"/>
        <v>0.13484955511596336</v>
      </c>
      <c r="CR318" s="27"/>
    </row>
    <row r="319" spans="2:96" x14ac:dyDescent="0.2">
      <c r="B319" s="1">
        <f t="shared" si="202"/>
        <v>44168</v>
      </c>
      <c r="C319" s="8">
        <f t="shared" si="197"/>
        <v>44</v>
      </c>
      <c r="D319">
        <f t="shared" si="205"/>
        <v>308</v>
      </c>
      <c r="E319" s="14">
        <f t="shared" si="203"/>
        <v>0.15</v>
      </c>
      <c r="F319" s="3">
        <f t="shared" si="198"/>
        <v>2.8576511180631639</v>
      </c>
      <c r="G319" s="3">
        <f t="shared" si="190"/>
        <v>1.4189999999999996</v>
      </c>
      <c r="H319" s="27"/>
      <c r="I319" s="4">
        <f t="shared" si="199"/>
        <v>1121581.836274355</v>
      </c>
      <c r="J319" s="4"/>
      <c r="K319" s="4">
        <f t="shared" si="191"/>
        <v>1380895.7767012168</v>
      </c>
      <c r="L319" s="4">
        <f t="shared" si="215"/>
        <v>1.0000008588296563</v>
      </c>
      <c r="N319" s="4">
        <f t="shared" si="206"/>
        <v>0.13484955511596336</v>
      </c>
      <c r="O319" s="4">
        <f t="shared" si="224"/>
        <v>0.13629997597319918</v>
      </c>
      <c r="P319" s="4">
        <f t="shared" si="224"/>
        <v>0.14655956927023922</v>
      </c>
      <c r="Q319" s="4">
        <f t="shared" si="224"/>
        <v>0.15759142156486908</v>
      </c>
      <c r="R319" s="4">
        <f t="shared" si="224"/>
        <v>0.16945366182675747</v>
      </c>
      <c r="S319" s="4">
        <f t="shared" si="224"/>
        <v>0.18220879440445609</v>
      </c>
      <c r="T319" s="4">
        <f t="shared" si="224"/>
        <v>0.19592402835062345</v>
      </c>
      <c r="U319" s="4">
        <f t="shared" si="224"/>
        <v>0.21067163153321544</v>
      </c>
      <c r="V319" s="4">
        <f t="shared" si="224"/>
        <v>0.22652931139785262</v>
      </c>
      <c r="W319" s="4">
        <f t="shared" si="224"/>
        <v>0.24358062438689607</v>
      </c>
      <c r="X319" s="4">
        <f t="shared" si="224"/>
        <v>0.26191541617163649</v>
      </c>
      <c r="Y319" s="4">
        <f t="shared" si="224"/>
        <v>0.28163029501621722</v>
      </c>
      <c r="Z319" s="4">
        <f t="shared" si="224"/>
        <v>0.30282914076632034</v>
      </c>
      <c r="AA319" s="4">
        <f t="shared" si="224"/>
        <v>0.32562365214316802</v>
      </c>
      <c r="AB319" s="4">
        <f t="shared" si="224"/>
        <v>0.35013393522499897</v>
      </c>
      <c r="AC319" s="4">
        <f t="shared" si="224"/>
        <v>0.37648913621495178</v>
      </c>
      <c r="AD319" s="4">
        <f t="shared" si="224"/>
        <v>0.40482812182733258</v>
      </c>
      <c r="AE319" s="4">
        <f t="shared" si="222"/>
        <v>0.43530021087481047</v>
      </c>
      <c r="AF319" s="4">
        <f t="shared" si="222"/>
        <v>0.46806596090846819</v>
      </c>
      <c r="AG319" s="4">
        <f t="shared" si="222"/>
        <v>0.50329801405224994</v>
      </c>
      <c r="AH319" s="4">
        <f t="shared" si="222"/>
        <v>0.54118200648471826</v>
      </c>
      <c r="AI319" s="4">
        <f t="shared" si="193"/>
        <v>1298035.9832256541</v>
      </c>
      <c r="AJ319" s="4">
        <f t="shared" si="200"/>
        <v>1298042.0381901176</v>
      </c>
      <c r="AK319" s="27"/>
      <c r="AL319">
        <f t="shared" si="186"/>
        <v>308</v>
      </c>
      <c r="AM319" s="4"/>
      <c r="AN319" s="4"/>
      <c r="AO319" s="4">
        <f t="shared" si="225"/>
        <v>8.6999984663744152E-3</v>
      </c>
      <c r="AP319" s="4">
        <f t="shared" si="225"/>
        <v>0</v>
      </c>
      <c r="AQ319" s="4">
        <f t="shared" si="225"/>
        <v>0</v>
      </c>
      <c r="AR319" s="4">
        <f t="shared" si="225"/>
        <v>0</v>
      </c>
      <c r="AS319" s="4">
        <f t="shared" si="225"/>
        <v>0</v>
      </c>
      <c r="AT319" s="4">
        <f t="shared" si="225"/>
        <v>0</v>
      </c>
      <c r="AU319" s="4">
        <f t="shared" si="225"/>
        <v>0</v>
      </c>
      <c r="AV319" s="4">
        <f t="shared" si="225"/>
        <v>0</v>
      </c>
      <c r="AW319" s="4">
        <f t="shared" si="225"/>
        <v>0</v>
      </c>
      <c r="AX319" s="4">
        <f t="shared" si="225"/>
        <v>0</v>
      </c>
      <c r="AY319" s="4">
        <f t="shared" si="225"/>
        <v>0</v>
      </c>
      <c r="AZ319" s="4">
        <f t="shared" si="225"/>
        <v>0</v>
      </c>
      <c r="BA319" s="4">
        <f t="shared" si="225"/>
        <v>0</v>
      </c>
      <c r="BB319" s="4">
        <f t="shared" si="225"/>
        <v>0</v>
      </c>
      <c r="BC319" s="4">
        <f t="shared" si="225"/>
        <v>0</v>
      </c>
      <c r="BD319" s="4">
        <f t="shared" si="225"/>
        <v>0</v>
      </c>
      <c r="BE319" s="4">
        <f t="shared" si="223"/>
        <v>0</v>
      </c>
      <c r="BF319" s="4">
        <f t="shared" si="223"/>
        <v>0</v>
      </c>
      <c r="BG319" s="4">
        <f t="shared" si="223"/>
        <v>0</v>
      </c>
      <c r="BH319" s="4">
        <f t="shared" si="223"/>
        <v>0</v>
      </c>
      <c r="BI319" s="4">
        <f t="shared" si="223"/>
        <v>0</v>
      </c>
      <c r="BJ319" s="4">
        <f t="shared" si="204"/>
        <v>8.6999984663744152E-3</v>
      </c>
      <c r="BK319" s="4">
        <f t="shared" si="201"/>
        <v>82853.738511099655</v>
      </c>
      <c r="BL319" s="4">
        <f t="shared" si="208"/>
        <v>1.0000009234757266</v>
      </c>
      <c r="BM319" s="4">
        <f t="shared" si="195"/>
        <v>1380895.7767012173</v>
      </c>
      <c r="BN319" s="18">
        <f t="shared" si="209"/>
        <v>1.0000008588296563</v>
      </c>
      <c r="BO319" s="4">
        <f t="shared" si="196"/>
        <v>5.9999994140779114</v>
      </c>
      <c r="BP319" s="27"/>
      <c r="BQ319" s="4">
        <f>I319+AJ319+BK319+SUM(J$11:J319)</f>
        <v>4999999.9999999981</v>
      </c>
      <c r="BR319" s="27"/>
      <c r="BS319">
        <f t="shared" si="188"/>
        <v>308</v>
      </c>
      <c r="BT319" s="11">
        <f t="shared" si="189"/>
        <v>0.46353561316326114</v>
      </c>
      <c r="BU319" s="9">
        <f t="shared" si="217"/>
        <v>9.3761356823206573E-3</v>
      </c>
      <c r="BV319" s="9">
        <f t="shared" si="217"/>
        <v>9.4769839405311959E-3</v>
      </c>
      <c r="BW319" s="9">
        <f t="shared" si="217"/>
        <v>1.0190336970993566E-2</v>
      </c>
      <c r="BX319" s="9">
        <f t="shared" si="216"/>
        <v>1.0957385433651235E-2</v>
      </c>
      <c r="BY319" s="9">
        <f t="shared" si="216"/>
        <v>1.1782171055643888E-2</v>
      </c>
      <c r="BZ319" s="9">
        <f t="shared" si="216"/>
        <v>1.2669039785701221E-2</v>
      </c>
      <c r="CA319" s="9">
        <f t="shared" si="216"/>
        <v>1.3622664692238358E-2</v>
      </c>
      <c r="CB319" s="9">
        <f t="shared" si="216"/>
        <v>1.4648070584828046E-2</v>
      </c>
      <c r="CC319" s="9">
        <f t="shared" si="216"/>
        <v>1.5750660488738241E-2</v>
      </c>
      <c r="CD319" s="9">
        <f t="shared" si="216"/>
        <v>1.693624411198048E-2</v>
      </c>
      <c r="CE319" s="9">
        <f t="shared" si="216"/>
        <v>0</v>
      </c>
      <c r="CF319" s="9">
        <f t="shared" si="216"/>
        <v>0</v>
      </c>
      <c r="CG319" s="9">
        <f t="shared" si="226"/>
        <v>0</v>
      </c>
      <c r="CH319" s="9">
        <f t="shared" si="226"/>
        <v>0</v>
      </c>
      <c r="CI319" s="9">
        <f t="shared" si="226"/>
        <v>0</v>
      </c>
      <c r="CJ319" s="9">
        <f t="shared" si="214"/>
        <v>0</v>
      </c>
      <c r="CK319" s="9">
        <f t="shared" si="214"/>
        <v>0</v>
      </c>
      <c r="CL319" s="9">
        <f t="shared" si="214"/>
        <v>0</v>
      </c>
      <c r="CM319" s="9">
        <f t="shared" si="214"/>
        <v>0</v>
      </c>
      <c r="CN319" s="9">
        <f t="shared" si="214"/>
        <v>0</v>
      </c>
      <c r="CO319" s="9">
        <f t="shared" si="214"/>
        <v>0</v>
      </c>
      <c r="CP319" s="9">
        <f t="shared" si="214"/>
        <v>0</v>
      </c>
      <c r="CQ319" s="9">
        <f t="shared" si="207"/>
        <v>0.12540969274662689</v>
      </c>
      <c r="CR319" s="27"/>
    </row>
    <row r="320" spans="2:96" x14ac:dyDescent="0.2">
      <c r="B320" s="1">
        <f t="shared" si="202"/>
        <v>44169</v>
      </c>
      <c r="C320" s="8">
        <f t="shared" si="197"/>
        <v>44.142857142857146</v>
      </c>
      <c r="D320">
        <f t="shared" si="205"/>
        <v>309</v>
      </c>
      <c r="E320" s="14">
        <f t="shared" si="203"/>
        <v>0.15</v>
      </c>
      <c r="F320" s="3">
        <f t="shared" si="198"/>
        <v>2.8576511180631639</v>
      </c>
      <c r="G320" s="3">
        <f t="shared" si="190"/>
        <v>1.4189999999999996</v>
      </c>
      <c r="H320" s="27"/>
      <c r="I320" s="4">
        <f t="shared" si="199"/>
        <v>1121581.7108646622</v>
      </c>
      <c r="J320" s="4"/>
      <c r="K320" s="4">
        <f t="shared" si="191"/>
        <v>1380895.9021109096</v>
      </c>
      <c r="L320" s="4">
        <f t="shared" si="215"/>
        <v>1.0000007987089985</v>
      </c>
      <c r="N320" s="4">
        <f t="shared" si="206"/>
        <v>0.12540969274662689</v>
      </c>
      <c r="O320" s="4">
        <f t="shared" si="224"/>
        <v>0.12675858180900554</v>
      </c>
      <c r="P320" s="4">
        <f t="shared" si="224"/>
        <v>0.13629997597319918</v>
      </c>
      <c r="Q320" s="4">
        <f t="shared" si="224"/>
        <v>0.14655956927023922</v>
      </c>
      <c r="R320" s="4">
        <f t="shared" si="224"/>
        <v>0.15759142156486908</v>
      </c>
      <c r="S320" s="4">
        <f t="shared" si="224"/>
        <v>0.16945366182675747</v>
      </c>
      <c r="T320" s="4">
        <f t="shared" si="224"/>
        <v>0.18220879440445609</v>
      </c>
      <c r="U320" s="4">
        <f t="shared" si="224"/>
        <v>0.19592402835062345</v>
      </c>
      <c r="V320" s="4">
        <f t="shared" si="224"/>
        <v>0.21067163153321544</v>
      </c>
      <c r="W320" s="4">
        <f t="shared" si="224"/>
        <v>0.22652931139785262</v>
      </c>
      <c r="X320" s="4">
        <f t="shared" si="224"/>
        <v>0.24358062438689607</v>
      </c>
      <c r="Y320" s="4">
        <f t="shared" si="224"/>
        <v>0.26191541617163649</v>
      </c>
      <c r="Z320" s="4">
        <f t="shared" si="224"/>
        <v>0.28163029501621722</v>
      </c>
      <c r="AA320" s="4">
        <f t="shared" si="224"/>
        <v>0.30282914076632034</v>
      </c>
      <c r="AB320" s="4">
        <f t="shared" si="224"/>
        <v>0.32562365214316802</v>
      </c>
      <c r="AC320" s="4">
        <f t="shared" si="224"/>
        <v>0.35013393522499897</v>
      </c>
      <c r="AD320" s="4">
        <f t="shared" si="224"/>
        <v>0.37648913621495178</v>
      </c>
      <c r="AE320" s="4">
        <f t="shared" si="222"/>
        <v>0.40482812182733258</v>
      </c>
      <c r="AF320" s="4">
        <f t="shared" si="222"/>
        <v>0.43530021087481047</v>
      </c>
      <c r="AG320" s="4">
        <f t="shared" si="222"/>
        <v>0.46806596090846819</v>
      </c>
      <c r="AH320" s="4">
        <f t="shared" si="222"/>
        <v>0.50329801405224994</v>
      </c>
      <c r="AI320" s="4">
        <f t="shared" si="193"/>
        <v>1298036.5244076606</v>
      </c>
      <c r="AJ320" s="4">
        <f t="shared" si="200"/>
        <v>1298042.155508837</v>
      </c>
      <c r="AK320" s="27"/>
      <c r="AL320">
        <f t="shared" si="186"/>
        <v>309</v>
      </c>
      <c r="AM320" s="4"/>
      <c r="AN320" s="4"/>
      <c r="AO320" s="4">
        <f t="shared" si="225"/>
        <v>8.0909733069578008E-3</v>
      </c>
      <c r="AP320" s="4">
        <f t="shared" si="225"/>
        <v>0</v>
      </c>
      <c r="AQ320" s="4">
        <f t="shared" si="225"/>
        <v>0</v>
      </c>
      <c r="AR320" s="4">
        <f t="shared" si="225"/>
        <v>0</v>
      </c>
      <c r="AS320" s="4">
        <f t="shared" si="225"/>
        <v>0</v>
      </c>
      <c r="AT320" s="4">
        <f t="shared" si="225"/>
        <v>0</v>
      </c>
      <c r="AU320" s="4">
        <f t="shared" si="225"/>
        <v>0</v>
      </c>
      <c r="AV320" s="4">
        <f t="shared" si="225"/>
        <v>0</v>
      </c>
      <c r="AW320" s="4">
        <f t="shared" si="225"/>
        <v>0</v>
      </c>
      <c r="AX320" s="4">
        <f t="shared" si="225"/>
        <v>0</v>
      </c>
      <c r="AY320" s="4">
        <f t="shared" si="225"/>
        <v>0</v>
      </c>
      <c r="AZ320" s="4">
        <f t="shared" si="225"/>
        <v>0</v>
      </c>
      <c r="BA320" s="4">
        <f t="shared" si="225"/>
        <v>0</v>
      </c>
      <c r="BB320" s="4">
        <f t="shared" si="225"/>
        <v>0</v>
      </c>
      <c r="BC320" s="4">
        <f t="shared" si="225"/>
        <v>0</v>
      </c>
      <c r="BD320" s="4">
        <f t="shared" si="225"/>
        <v>0</v>
      </c>
      <c r="BE320" s="4">
        <f t="shared" si="223"/>
        <v>0</v>
      </c>
      <c r="BF320" s="4">
        <f t="shared" si="223"/>
        <v>0</v>
      </c>
      <c r="BG320" s="4">
        <f t="shared" si="223"/>
        <v>0</v>
      </c>
      <c r="BH320" s="4">
        <f t="shared" si="223"/>
        <v>0</v>
      </c>
      <c r="BI320" s="4">
        <f t="shared" si="223"/>
        <v>0</v>
      </c>
      <c r="BJ320" s="4">
        <f t="shared" si="204"/>
        <v>8.0909733069578008E-3</v>
      </c>
      <c r="BK320" s="4">
        <f t="shared" si="201"/>
        <v>82853.746602072963</v>
      </c>
      <c r="BL320" s="4">
        <f t="shared" si="208"/>
        <v>1.0000008588296563</v>
      </c>
      <c r="BM320" s="4">
        <f t="shared" si="195"/>
        <v>1380895.90211091</v>
      </c>
      <c r="BN320" s="18">
        <f t="shared" si="209"/>
        <v>1.0000007987089987</v>
      </c>
      <c r="BO320" s="4">
        <f t="shared" si="196"/>
        <v>5.9999994550942164</v>
      </c>
      <c r="BP320" s="27"/>
      <c r="BQ320" s="4">
        <f>I320+AJ320+BK320+SUM(J$11:J320)</f>
        <v>4999999.9999999981</v>
      </c>
      <c r="BR320" s="27"/>
      <c r="BS320">
        <f t="shared" si="188"/>
        <v>309</v>
      </c>
      <c r="BT320" s="11">
        <f t="shared" si="189"/>
        <v>0.46353556288303371</v>
      </c>
      <c r="BU320" s="9">
        <f t="shared" si="217"/>
        <v>8.7197778777443995E-3</v>
      </c>
      <c r="BV320" s="9">
        <f t="shared" si="217"/>
        <v>8.8135665853638686E-3</v>
      </c>
      <c r="BW320" s="9">
        <f t="shared" si="217"/>
        <v>9.4769829125521277E-3</v>
      </c>
      <c r="BX320" s="9">
        <f t="shared" si="216"/>
        <v>1.0190335865636295E-2</v>
      </c>
      <c r="BY320" s="9">
        <f t="shared" si="216"/>
        <v>1.0957384245091357E-2</v>
      </c>
      <c r="BZ320" s="9">
        <f t="shared" si="216"/>
        <v>1.178216977761859E-2</v>
      </c>
      <c r="CA320" s="9">
        <f t="shared" si="216"/>
        <v>1.2669038411476277E-2</v>
      </c>
      <c r="CB320" s="9">
        <f t="shared" si="216"/>
        <v>1.3622663214572653E-2</v>
      </c>
      <c r="CC320" s="9">
        <f t="shared" si="216"/>
        <v>1.4648068995935414E-2</v>
      </c>
      <c r="CD320" s="9">
        <f t="shared" si="216"/>
        <v>1.5750658780246448E-2</v>
      </c>
      <c r="CE320" s="9">
        <f t="shared" si="216"/>
        <v>0</v>
      </c>
      <c r="CF320" s="9">
        <f t="shared" si="216"/>
        <v>0</v>
      </c>
      <c r="CG320" s="9">
        <f t="shared" si="226"/>
        <v>0</v>
      </c>
      <c r="CH320" s="9">
        <f t="shared" si="226"/>
        <v>0</v>
      </c>
      <c r="CI320" s="9">
        <f t="shared" si="226"/>
        <v>0</v>
      </c>
      <c r="CJ320" s="9">
        <f t="shared" si="214"/>
        <v>0</v>
      </c>
      <c r="CK320" s="9">
        <f t="shared" si="214"/>
        <v>0</v>
      </c>
      <c r="CL320" s="9">
        <f t="shared" si="214"/>
        <v>0</v>
      </c>
      <c r="CM320" s="9">
        <f t="shared" si="214"/>
        <v>0</v>
      </c>
      <c r="CN320" s="9">
        <f t="shared" si="214"/>
        <v>0</v>
      </c>
      <c r="CO320" s="9">
        <f t="shared" si="214"/>
        <v>0</v>
      </c>
      <c r="CP320" s="9">
        <f t="shared" si="214"/>
        <v>0</v>
      </c>
      <c r="CQ320" s="9">
        <f t="shared" si="207"/>
        <v>0.11663064666623743</v>
      </c>
      <c r="CR320" s="27"/>
    </row>
    <row r="321" spans="2:96" x14ac:dyDescent="0.2">
      <c r="B321" s="1">
        <f t="shared" si="202"/>
        <v>44170</v>
      </c>
      <c r="C321" s="8">
        <f t="shared" si="197"/>
        <v>44.285714285714285</v>
      </c>
      <c r="D321">
        <f t="shared" si="205"/>
        <v>310</v>
      </c>
      <c r="E321" s="14">
        <f t="shared" si="203"/>
        <v>0.15</v>
      </c>
      <c r="F321" s="3">
        <f t="shared" si="198"/>
        <v>2.8576511180631639</v>
      </c>
      <c r="G321" s="3">
        <f t="shared" si="190"/>
        <v>1.4189999999999996</v>
      </c>
      <c r="H321" s="27"/>
      <c r="I321" s="4">
        <f t="shared" si="199"/>
        <v>1121581.5942340156</v>
      </c>
      <c r="J321" s="4"/>
      <c r="K321" s="4">
        <f t="shared" si="191"/>
        <v>1380896.0187415562</v>
      </c>
      <c r="L321" s="4">
        <f t="shared" si="215"/>
        <v>1.0000007427969619</v>
      </c>
      <c r="N321" s="4">
        <f t="shared" si="206"/>
        <v>0.11663064666623743</v>
      </c>
      <c r="O321" s="4">
        <f t="shared" si="224"/>
        <v>0.11788511118182927</v>
      </c>
      <c r="P321" s="4">
        <f t="shared" si="224"/>
        <v>0.12675858180900554</v>
      </c>
      <c r="Q321" s="4">
        <f t="shared" si="224"/>
        <v>0.13629997597319918</v>
      </c>
      <c r="R321" s="4">
        <f t="shared" si="224"/>
        <v>0.14655956927023922</v>
      </c>
      <c r="S321" s="4">
        <f t="shared" si="224"/>
        <v>0.15759142156486908</v>
      </c>
      <c r="T321" s="4">
        <f t="shared" si="224"/>
        <v>0.16945366182675747</v>
      </c>
      <c r="U321" s="4">
        <f t="shared" si="224"/>
        <v>0.18220879440445609</v>
      </c>
      <c r="V321" s="4">
        <f t="shared" si="224"/>
        <v>0.19592402835062345</v>
      </c>
      <c r="W321" s="4">
        <f t="shared" si="224"/>
        <v>0.21067163153321544</v>
      </c>
      <c r="X321" s="4">
        <f t="shared" si="224"/>
        <v>0.22652931139785262</v>
      </c>
      <c r="Y321" s="4">
        <f t="shared" si="224"/>
        <v>0.24358062438689607</v>
      </c>
      <c r="Z321" s="4">
        <f t="shared" si="224"/>
        <v>0.26191541617163649</v>
      </c>
      <c r="AA321" s="4">
        <f t="shared" si="224"/>
        <v>0.28163029501621722</v>
      </c>
      <c r="AB321" s="4">
        <f t="shared" si="224"/>
        <v>0.30282914076632034</v>
      </c>
      <c r="AC321" s="4">
        <f t="shared" si="224"/>
        <v>0.32562365214316802</v>
      </c>
      <c r="AD321" s="4">
        <f t="shared" si="224"/>
        <v>0.35013393522499897</v>
      </c>
      <c r="AE321" s="4">
        <f t="shared" si="222"/>
        <v>0.37648913621495178</v>
      </c>
      <c r="AF321" s="4">
        <f t="shared" si="222"/>
        <v>0.40482812182733258</v>
      </c>
      <c r="AG321" s="4">
        <f t="shared" si="222"/>
        <v>0.43530021087481047</v>
      </c>
      <c r="AH321" s="4">
        <f t="shared" si="222"/>
        <v>0.46806596090846819</v>
      </c>
      <c r="AI321" s="4">
        <f t="shared" si="193"/>
        <v>1298037.0277056745</v>
      </c>
      <c r="AJ321" s="4">
        <f t="shared" si="200"/>
        <v>1298042.264614902</v>
      </c>
      <c r="AK321" s="27"/>
      <c r="AL321">
        <f t="shared" si="186"/>
        <v>310</v>
      </c>
      <c r="AM321" s="4"/>
      <c r="AN321" s="4"/>
      <c r="AO321" s="4">
        <f t="shared" si="225"/>
        <v>7.524581564797613E-3</v>
      </c>
      <c r="AP321" s="4">
        <f t="shared" si="225"/>
        <v>0</v>
      </c>
      <c r="AQ321" s="4">
        <f t="shared" si="225"/>
        <v>0</v>
      </c>
      <c r="AR321" s="4">
        <f t="shared" si="225"/>
        <v>0</v>
      </c>
      <c r="AS321" s="4">
        <f t="shared" si="225"/>
        <v>0</v>
      </c>
      <c r="AT321" s="4">
        <f t="shared" si="225"/>
        <v>0</v>
      </c>
      <c r="AU321" s="4">
        <f t="shared" si="225"/>
        <v>0</v>
      </c>
      <c r="AV321" s="4">
        <f t="shared" si="225"/>
        <v>0</v>
      </c>
      <c r="AW321" s="4">
        <f t="shared" si="225"/>
        <v>0</v>
      </c>
      <c r="AX321" s="4">
        <f t="shared" si="225"/>
        <v>0</v>
      </c>
      <c r="AY321" s="4">
        <f t="shared" si="225"/>
        <v>0</v>
      </c>
      <c r="AZ321" s="4">
        <f t="shared" si="225"/>
        <v>0</v>
      </c>
      <c r="BA321" s="4">
        <f t="shared" si="225"/>
        <v>0</v>
      </c>
      <c r="BB321" s="4">
        <f t="shared" si="225"/>
        <v>0</v>
      </c>
      <c r="BC321" s="4">
        <f t="shared" si="225"/>
        <v>0</v>
      </c>
      <c r="BD321" s="4">
        <f t="shared" si="225"/>
        <v>0</v>
      </c>
      <c r="BE321" s="4">
        <f t="shared" si="223"/>
        <v>0</v>
      </c>
      <c r="BF321" s="4">
        <f t="shared" si="223"/>
        <v>0</v>
      </c>
      <c r="BG321" s="4">
        <f t="shared" si="223"/>
        <v>0</v>
      </c>
      <c r="BH321" s="4">
        <f t="shared" si="223"/>
        <v>0</v>
      </c>
      <c r="BI321" s="4">
        <f t="shared" si="223"/>
        <v>0</v>
      </c>
      <c r="BJ321" s="4">
        <f t="shared" si="204"/>
        <v>7.524581564797613E-3</v>
      </c>
      <c r="BK321" s="4">
        <f t="shared" si="201"/>
        <v>82853.75412665453</v>
      </c>
      <c r="BL321" s="4">
        <f t="shared" si="208"/>
        <v>1.0000007987089987</v>
      </c>
      <c r="BM321" s="4">
        <f t="shared" si="195"/>
        <v>1380896.0187415564</v>
      </c>
      <c r="BN321" s="18">
        <f t="shared" si="209"/>
        <v>1.0000007427969619</v>
      </c>
      <c r="BO321" s="4">
        <f t="shared" si="196"/>
        <v>5.9999994932392626</v>
      </c>
      <c r="BP321" s="27"/>
      <c r="BQ321" s="4">
        <f>I321+AJ321+BK321+SUM(J$11:J321)</f>
        <v>4999999.9999999981</v>
      </c>
      <c r="BR321" s="27"/>
      <c r="BS321">
        <f t="shared" si="188"/>
        <v>310</v>
      </c>
      <c r="BT321" s="11">
        <f t="shared" si="189"/>
        <v>0.46353551612256927</v>
      </c>
      <c r="BU321" s="9">
        <f t="shared" si="217"/>
        <v>8.1093670497215074E-3</v>
      </c>
      <c r="BV321" s="9">
        <f t="shared" si="217"/>
        <v>8.1965903782253539E-3</v>
      </c>
      <c r="BW321" s="9">
        <f t="shared" si="217"/>
        <v>8.8135656962703458E-3</v>
      </c>
      <c r="BX321" s="9">
        <f t="shared" si="216"/>
        <v>9.4769819565346004E-3</v>
      </c>
      <c r="BY321" s="9">
        <f t="shared" si="216"/>
        <v>1.0190334837657265E-2</v>
      </c>
      <c r="BZ321" s="9">
        <f t="shared" si="216"/>
        <v>1.0957383139734147E-2</v>
      </c>
      <c r="CA321" s="9">
        <f t="shared" si="216"/>
        <v>1.1782168589058799E-2</v>
      </c>
      <c r="CB321" s="9">
        <f t="shared" si="216"/>
        <v>1.2669037133451098E-2</v>
      </c>
      <c r="CC321" s="9">
        <f t="shared" si="216"/>
        <v>1.3622661840347869E-2</v>
      </c>
      <c r="CD321" s="9">
        <f t="shared" si="216"/>
        <v>1.4648067518269914E-2</v>
      </c>
      <c r="CE321" s="9">
        <f t="shared" si="216"/>
        <v>0</v>
      </c>
      <c r="CF321" s="9">
        <f t="shared" si="216"/>
        <v>0</v>
      </c>
      <c r="CG321" s="9">
        <f t="shared" si="226"/>
        <v>0</v>
      </c>
      <c r="CH321" s="9">
        <f t="shared" si="226"/>
        <v>0</v>
      </c>
      <c r="CI321" s="9">
        <f t="shared" si="226"/>
        <v>0</v>
      </c>
      <c r="CJ321" s="9">
        <f t="shared" si="214"/>
        <v>0</v>
      </c>
      <c r="CK321" s="9">
        <f t="shared" si="214"/>
        <v>0</v>
      </c>
      <c r="CL321" s="9">
        <f t="shared" si="214"/>
        <v>0</v>
      </c>
      <c r="CM321" s="9">
        <f t="shared" si="214"/>
        <v>0</v>
      </c>
      <c r="CN321" s="9">
        <f t="shared" si="214"/>
        <v>0</v>
      </c>
      <c r="CO321" s="9">
        <f t="shared" si="214"/>
        <v>0</v>
      </c>
      <c r="CP321" s="9">
        <f t="shared" si="214"/>
        <v>0</v>
      </c>
      <c r="CQ321" s="9">
        <f t="shared" si="207"/>
        <v>0.10846615813927089</v>
      </c>
      <c r="CR321" s="27"/>
    </row>
    <row r="322" spans="2:96" x14ac:dyDescent="0.2">
      <c r="B322" s="1">
        <f t="shared" si="202"/>
        <v>44171</v>
      </c>
      <c r="C322" s="8">
        <f t="shared" si="197"/>
        <v>44.428571428571431</v>
      </c>
      <c r="D322">
        <f t="shared" si="205"/>
        <v>311</v>
      </c>
      <c r="E322" s="14">
        <f t="shared" si="203"/>
        <v>0.15</v>
      </c>
      <c r="F322" s="3">
        <f t="shared" si="198"/>
        <v>2.8576511180631639</v>
      </c>
      <c r="G322" s="3">
        <f t="shared" si="190"/>
        <v>1.4189999999999996</v>
      </c>
      <c r="H322" s="27"/>
      <c r="I322" s="4">
        <f t="shared" si="199"/>
        <v>1121581.4857678574</v>
      </c>
      <c r="J322" s="4"/>
      <c r="K322" s="4">
        <f t="shared" si="191"/>
        <v>1380896.1272077144</v>
      </c>
      <c r="L322" s="4">
        <f t="shared" si="215"/>
        <v>1.0000006907989318</v>
      </c>
      <c r="N322" s="4">
        <f t="shared" si="206"/>
        <v>0.10846615813927089</v>
      </c>
      <c r="O322" s="4">
        <f t="shared" si="224"/>
        <v>0.10963280786626318</v>
      </c>
      <c r="P322" s="4">
        <f t="shared" si="224"/>
        <v>0.11788511118182927</v>
      </c>
      <c r="Q322" s="4">
        <f t="shared" si="224"/>
        <v>0.12675858180900554</v>
      </c>
      <c r="R322" s="4">
        <f t="shared" si="224"/>
        <v>0.13629997597319918</v>
      </c>
      <c r="S322" s="4">
        <f t="shared" si="224"/>
        <v>0.14655956927023922</v>
      </c>
      <c r="T322" s="4">
        <f t="shared" si="224"/>
        <v>0.15759142156486908</v>
      </c>
      <c r="U322" s="4">
        <f t="shared" si="224"/>
        <v>0.16945366182675747</v>
      </c>
      <c r="V322" s="4">
        <f t="shared" si="224"/>
        <v>0.18220879440445609</v>
      </c>
      <c r="W322" s="4">
        <f t="shared" si="224"/>
        <v>0.19592402835062345</v>
      </c>
      <c r="X322" s="4">
        <f t="shared" si="224"/>
        <v>0.21067163153321544</v>
      </c>
      <c r="Y322" s="4">
        <f t="shared" si="224"/>
        <v>0.22652931139785262</v>
      </c>
      <c r="Z322" s="4">
        <f t="shared" si="224"/>
        <v>0.24358062438689607</v>
      </c>
      <c r="AA322" s="4">
        <f t="shared" si="224"/>
        <v>0.26191541617163649</v>
      </c>
      <c r="AB322" s="4">
        <f t="shared" si="224"/>
        <v>0.28163029501621722</v>
      </c>
      <c r="AC322" s="4">
        <f t="shared" si="224"/>
        <v>0.30282914076632034</v>
      </c>
      <c r="AD322" s="4">
        <f t="shared" si="224"/>
        <v>0.32562365214316802</v>
      </c>
      <c r="AE322" s="4">
        <f t="shared" si="222"/>
        <v>0.35013393522499897</v>
      </c>
      <c r="AF322" s="4">
        <f t="shared" si="222"/>
        <v>0.37648913621495178</v>
      </c>
      <c r="AG322" s="4">
        <f t="shared" si="222"/>
        <v>0.40482812182733258</v>
      </c>
      <c r="AH322" s="4">
        <f t="shared" si="222"/>
        <v>0.43530021087481047</v>
      </c>
      <c r="AI322" s="4">
        <f t="shared" si="193"/>
        <v>1298037.4957716353</v>
      </c>
      <c r="AJ322" s="4">
        <f t="shared" si="200"/>
        <v>1298042.3660832213</v>
      </c>
      <c r="AK322" s="27"/>
      <c r="AL322">
        <f t="shared" si="186"/>
        <v>311</v>
      </c>
      <c r="AM322" s="4"/>
      <c r="AN322" s="4"/>
      <c r="AO322" s="4">
        <f t="shared" si="225"/>
        <v>6.9978387999742458E-3</v>
      </c>
      <c r="AP322" s="4">
        <f t="shared" si="225"/>
        <v>0</v>
      </c>
      <c r="AQ322" s="4">
        <f t="shared" si="225"/>
        <v>0</v>
      </c>
      <c r="AR322" s="4">
        <f t="shared" si="225"/>
        <v>0</v>
      </c>
      <c r="AS322" s="4">
        <f t="shared" si="225"/>
        <v>0</v>
      </c>
      <c r="AT322" s="4">
        <f t="shared" si="225"/>
        <v>0</v>
      </c>
      <c r="AU322" s="4">
        <f t="shared" si="225"/>
        <v>0</v>
      </c>
      <c r="AV322" s="4">
        <f t="shared" si="225"/>
        <v>0</v>
      </c>
      <c r="AW322" s="4">
        <f t="shared" si="225"/>
        <v>0</v>
      </c>
      <c r="AX322" s="4">
        <f t="shared" si="225"/>
        <v>0</v>
      </c>
      <c r="AY322" s="4">
        <f t="shared" si="225"/>
        <v>0</v>
      </c>
      <c r="AZ322" s="4">
        <f t="shared" si="225"/>
        <v>0</v>
      </c>
      <c r="BA322" s="4">
        <f t="shared" si="225"/>
        <v>0</v>
      </c>
      <c r="BB322" s="4">
        <f t="shared" si="225"/>
        <v>0</v>
      </c>
      <c r="BC322" s="4">
        <f t="shared" si="225"/>
        <v>0</v>
      </c>
      <c r="BD322" s="4">
        <f t="shared" si="225"/>
        <v>0</v>
      </c>
      <c r="BE322" s="4">
        <f t="shared" si="223"/>
        <v>0</v>
      </c>
      <c r="BF322" s="4">
        <f t="shared" si="223"/>
        <v>0</v>
      </c>
      <c r="BG322" s="4">
        <f t="shared" si="223"/>
        <v>0</v>
      </c>
      <c r="BH322" s="4">
        <f t="shared" si="223"/>
        <v>0</v>
      </c>
      <c r="BI322" s="4">
        <f t="shared" si="223"/>
        <v>0</v>
      </c>
      <c r="BJ322" s="4">
        <f t="shared" si="204"/>
        <v>6.9978387999742458E-3</v>
      </c>
      <c r="BK322" s="4">
        <f t="shared" si="201"/>
        <v>82853.761124493336</v>
      </c>
      <c r="BL322" s="4">
        <f t="shared" si="208"/>
        <v>1.0000007427969622</v>
      </c>
      <c r="BM322" s="4">
        <f t="shared" si="195"/>
        <v>1380896.1272077146</v>
      </c>
      <c r="BN322" s="18">
        <f t="shared" si="209"/>
        <v>1.0000006907989318</v>
      </c>
      <c r="BO322" s="4">
        <f t="shared" si="196"/>
        <v>5.9999995287140422</v>
      </c>
      <c r="BP322" s="27"/>
      <c r="BQ322" s="4">
        <f>I322+AJ322+BK322+SUM(J$11:J322)</f>
        <v>4999999.9999999981</v>
      </c>
      <c r="BR322" s="27"/>
      <c r="BS322">
        <f t="shared" si="188"/>
        <v>311</v>
      </c>
      <c r="BT322" s="11">
        <f t="shared" si="189"/>
        <v>0.46353547263547462</v>
      </c>
      <c r="BU322" s="9">
        <f t="shared" si="217"/>
        <v>7.5416867817061596E-3</v>
      </c>
      <c r="BV322" s="9">
        <f t="shared" si="217"/>
        <v>7.6228043115963732E-3</v>
      </c>
      <c r="BW322" s="9">
        <f t="shared" si="217"/>
        <v>8.1965896092532058E-3</v>
      </c>
      <c r="BX322" s="9">
        <f t="shared" si="216"/>
        <v>8.8135648694159796E-3</v>
      </c>
      <c r="BY322" s="9">
        <f t="shared" si="216"/>
        <v>9.4769810674411072E-3</v>
      </c>
      <c r="BZ322" s="9">
        <f t="shared" si="216"/>
        <v>1.0190333881639787E-2</v>
      </c>
      <c r="CA322" s="9">
        <f t="shared" si="216"/>
        <v>1.0957382111755188E-2</v>
      </c>
      <c r="CB322" s="9">
        <f t="shared" si="216"/>
        <v>1.1782167483701686E-2</v>
      </c>
      <c r="CC322" s="9">
        <f t="shared" si="216"/>
        <v>1.2669035944891436E-2</v>
      </c>
      <c r="CD322" s="9">
        <f t="shared" si="216"/>
        <v>1.3622660562322853E-2</v>
      </c>
      <c r="CE322" s="9">
        <f t="shared" si="216"/>
        <v>0</v>
      </c>
      <c r="CF322" s="9">
        <f t="shared" si="216"/>
        <v>0</v>
      </c>
      <c r="CG322" s="9">
        <f t="shared" si="226"/>
        <v>0</v>
      </c>
      <c r="CH322" s="9">
        <f t="shared" si="226"/>
        <v>0</v>
      </c>
      <c r="CI322" s="9">
        <f t="shared" si="226"/>
        <v>0</v>
      </c>
      <c r="CJ322" s="9">
        <f t="shared" si="214"/>
        <v>0</v>
      </c>
      <c r="CK322" s="9">
        <f t="shared" si="214"/>
        <v>0</v>
      </c>
      <c r="CL322" s="9">
        <f t="shared" si="214"/>
        <v>0</v>
      </c>
      <c r="CM322" s="9">
        <f t="shared" si="214"/>
        <v>0</v>
      </c>
      <c r="CN322" s="9">
        <f t="shared" si="214"/>
        <v>0</v>
      </c>
      <c r="CO322" s="9">
        <f t="shared" si="214"/>
        <v>0</v>
      </c>
      <c r="CP322" s="9">
        <f t="shared" si="214"/>
        <v>0</v>
      </c>
      <c r="CQ322" s="9">
        <f t="shared" si="207"/>
        <v>0.10087320662372377</v>
      </c>
      <c r="CR322" s="27"/>
    </row>
    <row r="323" spans="2:96" x14ac:dyDescent="0.2">
      <c r="B323" s="1">
        <f t="shared" si="202"/>
        <v>44172</v>
      </c>
      <c r="C323" s="8">
        <f t="shared" si="197"/>
        <v>44.571428571428569</v>
      </c>
      <c r="D323">
        <f t="shared" si="205"/>
        <v>312</v>
      </c>
      <c r="E323" s="14">
        <f t="shared" si="203"/>
        <v>0.15</v>
      </c>
      <c r="F323" s="3">
        <f t="shared" si="198"/>
        <v>2.8576511180631639</v>
      </c>
      <c r="G323" s="3">
        <f t="shared" si="190"/>
        <v>1.4189999999999996</v>
      </c>
      <c r="H323" s="27"/>
      <c r="I323" s="4">
        <f t="shared" si="199"/>
        <v>1121581.3848946509</v>
      </c>
      <c r="J323" s="4"/>
      <c r="K323" s="4">
        <f t="shared" si="191"/>
        <v>1380896.2280809209</v>
      </c>
      <c r="L323" s="4">
        <f t="shared" si="215"/>
        <v>1.0000006424409169</v>
      </c>
      <c r="N323" s="4">
        <f t="shared" si="206"/>
        <v>0.10087320662372377</v>
      </c>
      <c r="O323" s="4">
        <f t="shared" si="224"/>
        <v>0.10195818865091463</v>
      </c>
      <c r="P323" s="4">
        <f t="shared" si="224"/>
        <v>0.10963280786626318</v>
      </c>
      <c r="Q323" s="4">
        <f t="shared" si="224"/>
        <v>0.11788511118182927</v>
      </c>
      <c r="R323" s="4">
        <f t="shared" si="224"/>
        <v>0.12675858180900554</v>
      </c>
      <c r="S323" s="4">
        <f t="shared" si="224"/>
        <v>0.13629997597319918</v>
      </c>
      <c r="T323" s="4">
        <f t="shared" si="224"/>
        <v>0.14655956927023922</v>
      </c>
      <c r="U323" s="4">
        <f t="shared" si="224"/>
        <v>0.15759142156486908</v>
      </c>
      <c r="V323" s="4">
        <f t="shared" si="224"/>
        <v>0.16945366182675747</v>
      </c>
      <c r="W323" s="4">
        <f t="shared" si="224"/>
        <v>0.18220879440445609</v>
      </c>
      <c r="X323" s="4">
        <f t="shared" si="224"/>
        <v>0.19592402835062345</v>
      </c>
      <c r="Y323" s="4">
        <f t="shared" si="224"/>
        <v>0.21067163153321544</v>
      </c>
      <c r="Z323" s="4">
        <f t="shared" si="224"/>
        <v>0.22652931139785262</v>
      </c>
      <c r="AA323" s="4">
        <f t="shared" si="224"/>
        <v>0.24358062438689607</v>
      </c>
      <c r="AB323" s="4">
        <f t="shared" si="224"/>
        <v>0.26191541617163649</v>
      </c>
      <c r="AC323" s="4">
        <f t="shared" si="224"/>
        <v>0.28163029501621722</v>
      </c>
      <c r="AD323" s="4">
        <f t="shared" si="224"/>
        <v>0.30282914076632034</v>
      </c>
      <c r="AE323" s="4">
        <f t="shared" si="222"/>
        <v>0.32562365214316802</v>
      </c>
      <c r="AF323" s="4">
        <f t="shared" si="222"/>
        <v>0.35013393522499897</v>
      </c>
      <c r="AG323" s="4">
        <f t="shared" si="222"/>
        <v>0.37648913621495178</v>
      </c>
      <c r="AH323" s="4">
        <f t="shared" si="222"/>
        <v>0.40482812182733258</v>
      </c>
      <c r="AI323" s="4">
        <f t="shared" si="193"/>
        <v>1298037.9310718463</v>
      </c>
      <c r="AJ323" s="4">
        <f t="shared" si="200"/>
        <v>1298042.4604484586</v>
      </c>
      <c r="AK323" s="27"/>
      <c r="AL323">
        <f t="shared" si="186"/>
        <v>312</v>
      </c>
      <c r="AM323" s="4"/>
      <c r="AN323" s="4"/>
      <c r="AO323" s="4">
        <f t="shared" si="225"/>
        <v>6.5079694883562536E-3</v>
      </c>
      <c r="AP323" s="4">
        <f t="shared" si="225"/>
        <v>0</v>
      </c>
      <c r="AQ323" s="4">
        <f t="shared" si="225"/>
        <v>0</v>
      </c>
      <c r="AR323" s="4">
        <f t="shared" si="225"/>
        <v>0</v>
      </c>
      <c r="AS323" s="4">
        <f t="shared" si="225"/>
        <v>0</v>
      </c>
      <c r="AT323" s="4">
        <f t="shared" si="225"/>
        <v>0</v>
      </c>
      <c r="AU323" s="4">
        <f t="shared" si="225"/>
        <v>0</v>
      </c>
      <c r="AV323" s="4">
        <f t="shared" si="225"/>
        <v>0</v>
      </c>
      <c r="AW323" s="4">
        <f t="shared" si="225"/>
        <v>0</v>
      </c>
      <c r="AX323" s="4">
        <f t="shared" si="225"/>
        <v>0</v>
      </c>
      <c r="AY323" s="4">
        <f t="shared" si="225"/>
        <v>0</v>
      </c>
      <c r="AZ323" s="4">
        <f t="shared" si="225"/>
        <v>0</v>
      </c>
      <c r="BA323" s="4">
        <f t="shared" si="225"/>
        <v>0</v>
      </c>
      <c r="BB323" s="4">
        <f t="shared" si="225"/>
        <v>0</v>
      </c>
      <c r="BC323" s="4">
        <f t="shared" si="225"/>
        <v>0</v>
      </c>
      <c r="BD323" s="4">
        <f t="shared" si="225"/>
        <v>0</v>
      </c>
      <c r="BE323" s="4">
        <f t="shared" si="223"/>
        <v>0</v>
      </c>
      <c r="BF323" s="4">
        <f t="shared" si="223"/>
        <v>0</v>
      </c>
      <c r="BG323" s="4">
        <f t="shared" si="223"/>
        <v>0</v>
      </c>
      <c r="BH323" s="4">
        <f t="shared" si="223"/>
        <v>0</v>
      </c>
      <c r="BI323" s="4">
        <f t="shared" si="223"/>
        <v>0</v>
      </c>
      <c r="BJ323" s="4">
        <f t="shared" si="204"/>
        <v>6.5079694883562536E-3</v>
      </c>
      <c r="BK323" s="4">
        <f t="shared" si="201"/>
        <v>82853.767632462826</v>
      </c>
      <c r="BL323" s="4">
        <f t="shared" si="208"/>
        <v>1.0000006907989323</v>
      </c>
      <c r="BM323" s="4">
        <f t="shared" si="195"/>
        <v>1380896.2280809213</v>
      </c>
      <c r="BN323" s="18">
        <f t="shared" si="209"/>
        <v>1.0000006424409171</v>
      </c>
      <c r="BO323" s="4">
        <f t="shared" si="196"/>
        <v>5.9999995617054829</v>
      </c>
      <c r="BP323" s="27"/>
      <c r="BQ323" s="4">
        <f>I323+AJ323+BK323+SUM(J$11:J323)</f>
        <v>4999999.9999999981</v>
      </c>
      <c r="BR323" s="27"/>
      <c r="BS323">
        <f t="shared" si="188"/>
        <v>312</v>
      </c>
      <c r="BT323" s="11">
        <f t="shared" si="189"/>
        <v>0.46353543219260496</v>
      </c>
      <c r="BU323" s="9">
        <f t="shared" si="217"/>
        <v>7.0137458143472607E-3</v>
      </c>
      <c r="BV323" s="9">
        <f t="shared" si="217"/>
        <v>7.0891849562815289E-3</v>
      </c>
      <c r="BW323" s="9">
        <f t="shared" si="217"/>
        <v>7.6228036465165686E-3</v>
      </c>
      <c r="BX323" s="9">
        <f t="shared" si="216"/>
        <v>8.1965888941113781E-3</v>
      </c>
      <c r="BY323" s="9">
        <f t="shared" si="216"/>
        <v>8.8135641004438593E-3</v>
      </c>
      <c r="BZ323" s="9">
        <f t="shared" si="216"/>
        <v>9.4769802405867826E-3</v>
      </c>
      <c r="CA323" s="9">
        <f t="shared" si="216"/>
        <v>1.0190332992546354E-2</v>
      </c>
      <c r="CB323" s="9">
        <f t="shared" si="216"/>
        <v>1.0957381155737789E-2</v>
      </c>
      <c r="CC323" s="9">
        <f t="shared" si="216"/>
        <v>1.1782166455722831E-2</v>
      </c>
      <c r="CD323" s="9">
        <f t="shared" si="216"/>
        <v>1.2669034839534457E-2</v>
      </c>
      <c r="CE323" s="9">
        <f t="shared" si="216"/>
        <v>0</v>
      </c>
      <c r="CF323" s="9">
        <f t="shared" si="216"/>
        <v>0</v>
      </c>
      <c r="CG323" s="9">
        <f t="shared" si="226"/>
        <v>0</v>
      </c>
      <c r="CH323" s="9">
        <f t="shared" si="226"/>
        <v>0</v>
      </c>
      <c r="CI323" s="9">
        <f t="shared" si="226"/>
        <v>0</v>
      </c>
      <c r="CJ323" s="9">
        <f t="shared" si="214"/>
        <v>0</v>
      </c>
      <c r="CK323" s="9">
        <f t="shared" si="214"/>
        <v>0</v>
      </c>
      <c r="CL323" s="9">
        <f t="shared" si="214"/>
        <v>0</v>
      </c>
      <c r="CM323" s="9">
        <f t="shared" si="214"/>
        <v>0</v>
      </c>
      <c r="CN323" s="9">
        <f t="shared" si="214"/>
        <v>0</v>
      </c>
      <c r="CO323" s="9">
        <f t="shared" si="214"/>
        <v>0</v>
      </c>
      <c r="CP323" s="9">
        <f t="shared" si="214"/>
        <v>0</v>
      </c>
      <c r="CQ323" s="9">
        <f t="shared" si="207"/>
        <v>9.3811783095828799E-2</v>
      </c>
      <c r="CR323" s="27"/>
    </row>
    <row r="324" spans="2:96" x14ac:dyDescent="0.2">
      <c r="B324" s="1">
        <f t="shared" si="202"/>
        <v>44173</v>
      </c>
      <c r="C324" s="8">
        <f t="shared" si="197"/>
        <v>44.714285714285715</v>
      </c>
      <c r="D324">
        <f t="shared" si="205"/>
        <v>313</v>
      </c>
      <c r="E324" s="14">
        <f t="shared" si="203"/>
        <v>0.15</v>
      </c>
      <c r="F324" s="3">
        <f t="shared" si="198"/>
        <v>2.8576511180631639</v>
      </c>
      <c r="G324" s="3">
        <f t="shared" si="190"/>
        <v>1.4189999999999996</v>
      </c>
      <c r="H324" s="27"/>
      <c r="I324" s="4">
        <f t="shared" si="199"/>
        <v>1121581.2910828679</v>
      </c>
      <c r="J324" s="4"/>
      <c r="K324" s="4">
        <f t="shared" si="191"/>
        <v>1380896.3218927039</v>
      </c>
      <c r="L324" s="4">
        <f t="shared" si="215"/>
        <v>1.0000005974681057</v>
      </c>
      <c r="N324" s="4">
        <f t="shared" si="206"/>
        <v>9.3811783095828799E-2</v>
      </c>
      <c r="O324" s="4">
        <f t="shared" si="224"/>
        <v>9.4820814226300343E-2</v>
      </c>
      <c r="P324" s="4">
        <f t="shared" si="224"/>
        <v>0.10195818865091463</v>
      </c>
      <c r="Q324" s="4">
        <f t="shared" si="224"/>
        <v>0.10963280786626318</v>
      </c>
      <c r="R324" s="4">
        <f t="shared" si="224"/>
        <v>0.11788511118182927</v>
      </c>
      <c r="S324" s="4">
        <f t="shared" si="224"/>
        <v>0.12675858180900554</v>
      </c>
      <c r="T324" s="4">
        <f t="shared" si="224"/>
        <v>0.13629997597319918</v>
      </c>
      <c r="U324" s="4">
        <f t="shared" si="224"/>
        <v>0.14655956927023922</v>
      </c>
      <c r="V324" s="4">
        <f t="shared" si="224"/>
        <v>0.15759142156486908</v>
      </c>
      <c r="W324" s="4">
        <f t="shared" si="224"/>
        <v>0.16945366182675747</v>
      </c>
      <c r="X324" s="4">
        <f t="shared" si="224"/>
        <v>0.18220879440445609</v>
      </c>
      <c r="Y324" s="4">
        <f t="shared" si="224"/>
        <v>0.19592402835062345</v>
      </c>
      <c r="Z324" s="4">
        <f t="shared" si="224"/>
        <v>0.21067163153321544</v>
      </c>
      <c r="AA324" s="4">
        <f t="shared" si="224"/>
        <v>0.22652931139785262</v>
      </c>
      <c r="AB324" s="4">
        <f t="shared" si="224"/>
        <v>0.24358062438689607</v>
      </c>
      <c r="AC324" s="4">
        <f t="shared" si="224"/>
        <v>0.26191541617163649</v>
      </c>
      <c r="AD324" s="4">
        <f t="shared" si="224"/>
        <v>0.28163029501621722</v>
      </c>
      <c r="AE324" s="4">
        <f t="shared" si="222"/>
        <v>0.30282914076632034</v>
      </c>
      <c r="AF324" s="4">
        <f t="shared" si="222"/>
        <v>0.32562365214316802</v>
      </c>
      <c r="AG324" s="4">
        <f t="shared" si="222"/>
        <v>0.35013393522499897</v>
      </c>
      <c r="AH324" s="4">
        <f t="shared" si="222"/>
        <v>0.37648913621495178</v>
      </c>
      <c r="AI324" s="4">
        <f t="shared" si="193"/>
        <v>1298038.3358999682</v>
      </c>
      <c r="AJ324" s="4">
        <f t="shared" si="200"/>
        <v>1298042.5482078493</v>
      </c>
      <c r="AK324" s="27"/>
      <c r="AL324">
        <f t="shared" si="186"/>
        <v>313</v>
      </c>
      <c r="AM324" s="4"/>
      <c r="AN324" s="4"/>
      <c r="AO324" s="4">
        <f t="shared" si="225"/>
        <v>6.052392397423426E-3</v>
      </c>
      <c r="AP324" s="4">
        <f t="shared" si="225"/>
        <v>0</v>
      </c>
      <c r="AQ324" s="4">
        <f t="shared" si="225"/>
        <v>0</v>
      </c>
      <c r="AR324" s="4">
        <f t="shared" si="225"/>
        <v>0</v>
      </c>
      <c r="AS324" s="4">
        <f t="shared" si="225"/>
        <v>0</v>
      </c>
      <c r="AT324" s="4">
        <f t="shared" si="225"/>
        <v>0</v>
      </c>
      <c r="AU324" s="4">
        <f t="shared" si="225"/>
        <v>0</v>
      </c>
      <c r="AV324" s="4">
        <f t="shared" si="225"/>
        <v>0</v>
      </c>
      <c r="AW324" s="4">
        <f t="shared" si="225"/>
        <v>0</v>
      </c>
      <c r="AX324" s="4">
        <f t="shared" si="225"/>
        <v>0</v>
      </c>
      <c r="AY324" s="4">
        <f t="shared" si="225"/>
        <v>0</v>
      </c>
      <c r="AZ324" s="4">
        <f t="shared" si="225"/>
        <v>0</v>
      </c>
      <c r="BA324" s="4">
        <f t="shared" si="225"/>
        <v>0</v>
      </c>
      <c r="BB324" s="4">
        <f t="shared" si="225"/>
        <v>0</v>
      </c>
      <c r="BC324" s="4">
        <f t="shared" si="225"/>
        <v>0</v>
      </c>
      <c r="BD324" s="4">
        <f t="shared" si="225"/>
        <v>0</v>
      </c>
      <c r="BE324" s="4">
        <f t="shared" si="223"/>
        <v>0</v>
      </c>
      <c r="BF324" s="4">
        <f t="shared" si="223"/>
        <v>0</v>
      </c>
      <c r="BG324" s="4">
        <f t="shared" si="223"/>
        <v>0</v>
      </c>
      <c r="BH324" s="4">
        <f t="shared" si="223"/>
        <v>0</v>
      </c>
      <c r="BI324" s="4">
        <f t="shared" si="223"/>
        <v>0</v>
      </c>
      <c r="BJ324" s="4">
        <f t="shared" si="204"/>
        <v>6.052392397423426E-3</v>
      </c>
      <c r="BK324" s="4">
        <f t="shared" si="201"/>
        <v>82853.77368485523</v>
      </c>
      <c r="BL324" s="4">
        <f t="shared" si="208"/>
        <v>1.0000006424409171</v>
      </c>
      <c r="BM324" s="4">
        <f t="shared" si="195"/>
        <v>1380896.3218927046</v>
      </c>
      <c r="BN324" s="18">
        <f t="shared" si="209"/>
        <v>1.0000005974681059</v>
      </c>
      <c r="BO324" s="4">
        <f t="shared" si="196"/>
        <v>5.9999995923874252</v>
      </c>
      <c r="BP324" s="27"/>
      <c r="BQ324" s="4">
        <f>I324+AJ324+BK324+SUM(J$11:J324)</f>
        <v>4999999.9999999981</v>
      </c>
      <c r="BR324" s="27"/>
      <c r="BS324">
        <f t="shared" si="188"/>
        <v>313</v>
      </c>
      <c r="BT324" s="11">
        <f t="shared" si="189"/>
        <v>0.46353539458085585</v>
      </c>
      <c r="BU324" s="9">
        <f t="shared" si="217"/>
        <v>6.5227622840487998E-3</v>
      </c>
      <c r="BV324" s="9">
        <f t="shared" si="217"/>
        <v>6.5929205305299233E-3</v>
      </c>
      <c r="BW324" s="9">
        <f t="shared" si="217"/>
        <v>7.0891843810576578E-3</v>
      </c>
      <c r="BX324" s="9">
        <f t="shared" si="216"/>
        <v>7.6228030279943196E-3</v>
      </c>
      <c r="BY324" s="9">
        <f t="shared" si="216"/>
        <v>8.1965882290315952E-3</v>
      </c>
      <c r="BZ324" s="9">
        <f t="shared" si="216"/>
        <v>8.8135633853020628E-3</v>
      </c>
      <c r="CA324" s="9">
        <f t="shared" si="216"/>
        <v>9.476979471614709E-3</v>
      </c>
      <c r="CB324" s="9">
        <f t="shared" si="216"/>
        <v>1.0190332165692092E-2</v>
      </c>
      <c r="CC324" s="9">
        <f t="shared" si="216"/>
        <v>1.0957380266644438E-2</v>
      </c>
      <c r="CD324" s="9">
        <f t="shared" si="216"/>
        <v>1.178216549970554E-2</v>
      </c>
      <c r="CE324" s="9">
        <f t="shared" si="216"/>
        <v>0</v>
      </c>
      <c r="CF324" s="9">
        <f t="shared" si="216"/>
        <v>0</v>
      </c>
      <c r="CG324" s="9">
        <f t="shared" si="226"/>
        <v>0</v>
      </c>
      <c r="CH324" s="9">
        <f t="shared" si="226"/>
        <v>0</v>
      </c>
      <c r="CI324" s="9">
        <f t="shared" si="226"/>
        <v>0</v>
      </c>
      <c r="CJ324" s="9">
        <f t="shared" si="214"/>
        <v>0</v>
      </c>
      <c r="CK324" s="9">
        <f t="shared" si="214"/>
        <v>0</v>
      </c>
      <c r="CL324" s="9">
        <f t="shared" si="214"/>
        <v>0</v>
      </c>
      <c r="CM324" s="9">
        <f t="shared" si="214"/>
        <v>0</v>
      </c>
      <c r="CN324" s="9">
        <f t="shared" si="214"/>
        <v>0</v>
      </c>
      <c r="CO324" s="9">
        <f t="shared" si="214"/>
        <v>0</v>
      </c>
      <c r="CP324" s="9">
        <f t="shared" si="214"/>
        <v>0</v>
      </c>
      <c r="CQ324" s="9">
        <f t="shared" si="207"/>
        <v>8.7244679241621131E-2</v>
      </c>
      <c r="CR324" s="27"/>
    </row>
    <row r="325" spans="2:96" x14ac:dyDescent="0.2">
      <c r="B325" s="1">
        <f t="shared" si="202"/>
        <v>44174</v>
      </c>
      <c r="C325" s="8">
        <f t="shared" si="197"/>
        <v>44.857142857142854</v>
      </c>
      <c r="D325">
        <f t="shared" si="205"/>
        <v>314</v>
      </c>
      <c r="E325" s="14">
        <f t="shared" si="203"/>
        <v>0.15</v>
      </c>
      <c r="F325" s="3">
        <f t="shared" si="198"/>
        <v>2.8576511180631639</v>
      </c>
      <c r="G325" s="3">
        <f t="shared" si="190"/>
        <v>1.4189999999999996</v>
      </c>
      <c r="H325" s="27"/>
      <c r="I325" s="4">
        <f t="shared" si="199"/>
        <v>1121581.2038381887</v>
      </c>
      <c r="J325" s="4"/>
      <c r="K325" s="4">
        <f t="shared" si="191"/>
        <v>1380896.4091373831</v>
      </c>
      <c r="L325" s="4">
        <f t="shared" si="215"/>
        <v>1.0000005556435245</v>
      </c>
      <c r="N325" s="4">
        <f t="shared" si="206"/>
        <v>8.7244679241621131E-2</v>
      </c>
      <c r="O325" s="4">
        <f t="shared" si="224"/>
        <v>8.818307611007907E-2</v>
      </c>
      <c r="P325" s="4">
        <f t="shared" si="224"/>
        <v>9.4820814226300343E-2</v>
      </c>
      <c r="Q325" s="4">
        <f t="shared" si="224"/>
        <v>0.10195818865091463</v>
      </c>
      <c r="R325" s="4">
        <f t="shared" si="224"/>
        <v>0.10963280786626318</v>
      </c>
      <c r="S325" s="4">
        <f t="shared" si="224"/>
        <v>0.11788511118182927</v>
      </c>
      <c r="T325" s="4">
        <f t="shared" si="224"/>
        <v>0.12675858180900554</v>
      </c>
      <c r="U325" s="4">
        <f t="shared" si="224"/>
        <v>0.13629997597319918</v>
      </c>
      <c r="V325" s="4">
        <f t="shared" si="224"/>
        <v>0.14655956927023922</v>
      </c>
      <c r="W325" s="4">
        <f t="shared" si="224"/>
        <v>0.15759142156486908</v>
      </c>
      <c r="X325" s="4">
        <f t="shared" si="224"/>
        <v>0.16945366182675747</v>
      </c>
      <c r="Y325" s="4">
        <f t="shared" si="224"/>
        <v>0.18220879440445609</v>
      </c>
      <c r="Z325" s="4">
        <f t="shared" si="224"/>
        <v>0.19592402835062345</v>
      </c>
      <c r="AA325" s="4">
        <f t="shared" si="224"/>
        <v>0.21067163153321544</v>
      </c>
      <c r="AB325" s="4">
        <f t="shared" si="224"/>
        <v>0.22652931139785262</v>
      </c>
      <c r="AC325" s="4">
        <f t="shared" si="224"/>
        <v>0.24358062438689607</v>
      </c>
      <c r="AD325" s="4">
        <f t="shared" si="224"/>
        <v>0.26191541617163649</v>
      </c>
      <c r="AE325" s="4">
        <f t="shared" si="222"/>
        <v>0.28163029501621722</v>
      </c>
      <c r="AF325" s="4">
        <f t="shared" si="222"/>
        <v>0.30282914076632034</v>
      </c>
      <c r="AG325" s="4">
        <f t="shared" si="222"/>
        <v>0.32562365214316802</v>
      </c>
      <c r="AH325" s="4">
        <f t="shared" si="222"/>
        <v>0.35013393522499897</v>
      </c>
      <c r="AI325" s="4">
        <f t="shared" si="193"/>
        <v>1298038.7123891043</v>
      </c>
      <c r="AJ325" s="4">
        <f t="shared" si="200"/>
        <v>1298042.6298238214</v>
      </c>
      <c r="AK325" s="27"/>
      <c r="AL325">
        <f t="shared" si="186"/>
        <v>314</v>
      </c>
      <c r="AM325" s="4"/>
      <c r="AN325" s="4"/>
      <c r="AO325" s="4">
        <f t="shared" si="225"/>
        <v>5.6287069857497273E-3</v>
      </c>
      <c r="AP325" s="4">
        <f t="shared" si="225"/>
        <v>0</v>
      </c>
      <c r="AQ325" s="4">
        <f t="shared" si="225"/>
        <v>0</v>
      </c>
      <c r="AR325" s="4">
        <f t="shared" si="225"/>
        <v>0</v>
      </c>
      <c r="AS325" s="4">
        <f t="shared" si="225"/>
        <v>0</v>
      </c>
      <c r="AT325" s="4">
        <f t="shared" si="225"/>
        <v>0</v>
      </c>
      <c r="AU325" s="4">
        <f t="shared" si="225"/>
        <v>0</v>
      </c>
      <c r="AV325" s="4">
        <f t="shared" si="225"/>
        <v>0</v>
      </c>
      <c r="AW325" s="4">
        <f t="shared" si="225"/>
        <v>0</v>
      </c>
      <c r="AX325" s="4">
        <f t="shared" si="225"/>
        <v>0</v>
      </c>
      <c r="AY325" s="4">
        <f t="shared" si="225"/>
        <v>0</v>
      </c>
      <c r="AZ325" s="4">
        <f t="shared" si="225"/>
        <v>0</v>
      </c>
      <c r="BA325" s="4">
        <f t="shared" si="225"/>
        <v>0</v>
      </c>
      <c r="BB325" s="4">
        <f t="shared" si="225"/>
        <v>0</v>
      </c>
      <c r="BC325" s="4">
        <f t="shared" si="225"/>
        <v>0</v>
      </c>
      <c r="BD325" s="4">
        <f t="shared" si="225"/>
        <v>0</v>
      </c>
      <c r="BE325" s="4">
        <f t="shared" si="223"/>
        <v>0</v>
      </c>
      <c r="BF325" s="4">
        <f t="shared" si="223"/>
        <v>0</v>
      </c>
      <c r="BG325" s="4">
        <f t="shared" si="223"/>
        <v>0</v>
      </c>
      <c r="BH325" s="4">
        <f t="shared" si="223"/>
        <v>0</v>
      </c>
      <c r="BI325" s="4">
        <f t="shared" si="223"/>
        <v>0</v>
      </c>
      <c r="BJ325" s="4">
        <f t="shared" si="204"/>
        <v>5.6287069857497273E-3</v>
      </c>
      <c r="BK325" s="4">
        <f t="shared" si="201"/>
        <v>82853.77931356222</v>
      </c>
      <c r="BL325" s="4">
        <f t="shared" si="208"/>
        <v>1.0000005974681061</v>
      </c>
      <c r="BM325" s="4">
        <f t="shared" si="195"/>
        <v>1380896.4091373836</v>
      </c>
      <c r="BN325" s="18">
        <f t="shared" si="209"/>
        <v>1.0000005556435245</v>
      </c>
      <c r="BO325" s="4">
        <f t="shared" si="196"/>
        <v>5.9999996209215434</v>
      </c>
      <c r="BP325" s="27"/>
      <c r="BQ325" s="4">
        <f>I325+AJ325+BK325+SUM(J$11:J325)</f>
        <v>4999999.9999999981</v>
      </c>
      <c r="BR325" s="27"/>
      <c r="BS325">
        <f t="shared" si="188"/>
        <v>314</v>
      </c>
      <c r="BT325" s="11">
        <f t="shared" si="189"/>
        <v>0.46353535960204095</v>
      </c>
      <c r="BU325" s="9">
        <f t="shared" si="217"/>
        <v>6.0661490648444352E-3</v>
      </c>
      <c r="BV325" s="9">
        <f t="shared" si="217"/>
        <v>6.1313960843249471E-3</v>
      </c>
      <c r="BW325" s="9">
        <f t="shared" si="217"/>
        <v>6.5929200330219675E-3</v>
      </c>
      <c r="BX325" s="9">
        <f t="shared" si="216"/>
        <v>7.0891838461011663E-3</v>
      </c>
      <c r="BY325" s="9">
        <f t="shared" si="216"/>
        <v>7.6228024527704658E-3</v>
      </c>
      <c r="BZ325" s="9">
        <f t="shared" si="216"/>
        <v>8.1965876105093722E-3</v>
      </c>
      <c r="CA325" s="9">
        <f t="shared" si="216"/>
        <v>8.8135627202223163E-3</v>
      </c>
      <c r="CB325" s="9">
        <f t="shared" si="216"/>
        <v>9.4769787564729629E-3</v>
      </c>
      <c r="CC325" s="9">
        <f t="shared" si="216"/>
        <v>1.0190331396720084E-2</v>
      </c>
      <c r="CD325" s="9">
        <f t="shared" si="216"/>
        <v>1.0957379439790263E-2</v>
      </c>
      <c r="CE325" s="9">
        <f t="shared" si="216"/>
        <v>0</v>
      </c>
      <c r="CF325" s="9">
        <f t="shared" si="216"/>
        <v>0</v>
      </c>
      <c r="CG325" s="9">
        <f t="shared" si="226"/>
        <v>0</v>
      </c>
      <c r="CH325" s="9">
        <f t="shared" si="226"/>
        <v>0</v>
      </c>
      <c r="CI325" s="9">
        <f t="shared" si="226"/>
        <v>0</v>
      </c>
      <c r="CJ325" s="9">
        <f t="shared" si="214"/>
        <v>0</v>
      </c>
      <c r="CK325" s="9">
        <f t="shared" si="214"/>
        <v>0</v>
      </c>
      <c r="CL325" s="9">
        <f t="shared" si="214"/>
        <v>0</v>
      </c>
      <c r="CM325" s="9">
        <f t="shared" si="214"/>
        <v>0</v>
      </c>
      <c r="CN325" s="9">
        <f t="shared" si="214"/>
        <v>0</v>
      </c>
      <c r="CO325" s="9">
        <f t="shared" si="214"/>
        <v>0</v>
      </c>
      <c r="CP325" s="9">
        <f t="shared" si="214"/>
        <v>0</v>
      </c>
      <c r="CQ325" s="9">
        <f t="shared" si="207"/>
        <v>8.1137291404777975E-2</v>
      </c>
      <c r="CR325" s="27"/>
    </row>
    <row r="326" spans="2:96" x14ac:dyDescent="0.2">
      <c r="B326" s="1">
        <f t="shared" si="202"/>
        <v>44175</v>
      </c>
      <c r="C326" s="8">
        <f t="shared" si="197"/>
        <v>45</v>
      </c>
      <c r="D326">
        <f t="shared" si="205"/>
        <v>315</v>
      </c>
      <c r="E326" s="14">
        <f t="shared" si="203"/>
        <v>0.15</v>
      </c>
      <c r="F326" s="3">
        <f t="shared" si="198"/>
        <v>2.8576511180631639</v>
      </c>
      <c r="G326" s="3">
        <f t="shared" si="190"/>
        <v>1.4189999999999996</v>
      </c>
      <c r="H326" s="27"/>
      <c r="I326" s="4">
        <f t="shared" si="199"/>
        <v>1121581.1227008973</v>
      </c>
      <c r="J326" s="4"/>
      <c r="K326" s="4">
        <f t="shared" si="191"/>
        <v>1380896.4902746745</v>
      </c>
      <c r="L326" s="4">
        <f t="shared" si="215"/>
        <v>1.0000005167467885</v>
      </c>
      <c r="N326" s="4">
        <f t="shared" si="206"/>
        <v>8.1137291404777975E-2</v>
      </c>
      <c r="O326" s="4">
        <f t="shared" si="224"/>
        <v>8.2009998487123856E-2</v>
      </c>
      <c r="P326" s="4">
        <f t="shared" si="224"/>
        <v>8.818307611007907E-2</v>
      </c>
      <c r="Q326" s="4">
        <f t="shared" si="224"/>
        <v>9.4820814226300343E-2</v>
      </c>
      <c r="R326" s="4">
        <f t="shared" si="224"/>
        <v>0.10195818865091463</v>
      </c>
      <c r="S326" s="4">
        <f t="shared" si="224"/>
        <v>0.10963280786626318</v>
      </c>
      <c r="T326" s="4">
        <f t="shared" si="224"/>
        <v>0.11788511118182927</v>
      </c>
      <c r="U326" s="4">
        <f t="shared" si="224"/>
        <v>0.12675858180900554</v>
      </c>
      <c r="V326" s="4">
        <f t="shared" si="224"/>
        <v>0.13629997597319918</v>
      </c>
      <c r="W326" s="4">
        <f t="shared" si="224"/>
        <v>0.14655956927023922</v>
      </c>
      <c r="X326" s="4">
        <f t="shared" si="224"/>
        <v>0.15759142156486908</v>
      </c>
      <c r="Y326" s="4">
        <f t="shared" si="224"/>
        <v>0.16945366182675747</v>
      </c>
      <c r="Z326" s="4">
        <f t="shared" si="224"/>
        <v>0.18220879440445609</v>
      </c>
      <c r="AA326" s="4">
        <f t="shared" si="224"/>
        <v>0.19592402835062345</v>
      </c>
      <c r="AB326" s="4">
        <f t="shared" si="224"/>
        <v>0.21067163153321544</v>
      </c>
      <c r="AC326" s="4">
        <f t="shared" si="224"/>
        <v>0.22652931139785262</v>
      </c>
      <c r="AD326" s="4">
        <f t="shared" si="224"/>
        <v>0.24358062438689607</v>
      </c>
      <c r="AE326" s="4">
        <f t="shared" si="222"/>
        <v>0.26191541617163649</v>
      </c>
      <c r="AF326" s="4">
        <f t="shared" si="222"/>
        <v>0.28163029501621722</v>
      </c>
      <c r="AG326" s="4">
        <f t="shared" si="222"/>
        <v>0.30282914076632034</v>
      </c>
      <c r="AH326" s="4">
        <f t="shared" si="222"/>
        <v>0.32562365214316802</v>
      </c>
      <c r="AI326" s="4">
        <f t="shared" si="193"/>
        <v>1298039.0625230395</v>
      </c>
      <c r="AJ326" s="4">
        <f t="shared" si="200"/>
        <v>1298042.7057264321</v>
      </c>
      <c r="AK326" s="27"/>
      <c r="AL326">
        <f t="shared" si="186"/>
        <v>315</v>
      </c>
      <c r="AM326" s="4"/>
      <c r="AN326" s="4"/>
      <c r="AO326" s="4">
        <f t="shared" si="225"/>
        <v>5.2346807544972679E-3</v>
      </c>
      <c r="AP326" s="4">
        <f t="shared" si="225"/>
        <v>0</v>
      </c>
      <c r="AQ326" s="4">
        <f t="shared" si="225"/>
        <v>0</v>
      </c>
      <c r="AR326" s="4">
        <f t="shared" si="225"/>
        <v>0</v>
      </c>
      <c r="AS326" s="4">
        <f t="shared" si="225"/>
        <v>0</v>
      </c>
      <c r="AT326" s="4">
        <f t="shared" si="225"/>
        <v>0</v>
      </c>
      <c r="AU326" s="4">
        <f t="shared" si="225"/>
        <v>0</v>
      </c>
      <c r="AV326" s="4">
        <f t="shared" si="225"/>
        <v>0</v>
      </c>
      <c r="AW326" s="4">
        <f t="shared" si="225"/>
        <v>0</v>
      </c>
      <c r="AX326" s="4">
        <f t="shared" si="225"/>
        <v>0</v>
      </c>
      <c r="AY326" s="4">
        <f t="shared" si="225"/>
        <v>0</v>
      </c>
      <c r="AZ326" s="4">
        <f t="shared" si="225"/>
        <v>0</v>
      </c>
      <c r="BA326" s="4">
        <f t="shared" si="225"/>
        <v>0</v>
      </c>
      <c r="BB326" s="4">
        <f t="shared" si="225"/>
        <v>0</v>
      </c>
      <c r="BC326" s="4">
        <f t="shared" si="225"/>
        <v>0</v>
      </c>
      <c r="BD326" s="4">
        <f t="shared" si="225"/>
        <v>0</v>
      </c>
      <c r="BE326" s="4">
        <f t="shared" si="223"/>
        <v>0</v>
      </c>
      <c r="BF326" s="4">
        <f t="shared" si="223"/>
        <v>0</v>
      </c>
      <c r="BG326" s="4">
        <f t="shared" si="223"/>
        <v>0</v>
      </c>
      <c r="BH326" s="4">
        <f t="shared" si="223"/>
        <v>0</v>
      </c>
      <c r="BI326" s="4">
        <f t="shared" si="223"/>
        <v>0</v>
      </c>
      <c r="BJ326" s="4">
        <f t="shared" si="204"/>
        <v>5.2346807544972679E-3</v>
      </c>
      <c r="BK326" s="4">
        <f t="shared" si="201"/>
        <v>82853.784548242969</v>
      </c>
      <c r="BL326" s="4">
        <f t="shared" si="208"/>
        <v>1.000000555643525</v>
      </c>
      <c r="BM326" s="4">
        <f t="shared" si="195"/>
        <v>1380896.4902746752</v>
      </c>
      <c r="BN326" s="18">
        <f t="shared" si="209"/>
        <v>1.0000005167467885</v>
      </c>
      <c r="BO326" s="4">
        <f t="shared" si="196"/>
        <v>5.9999996474581856</v>
      </c>
      <c r="BP326" s="27"/>
      <c r="BQ326" s="4">
        <f>I326+AJ326+BK326+SUM(J$11:J326)</f>
        <v>4999999.9999999981</v>
      </c>
      <c r="BR326" s="27"/>
      <c r="BS326">
        <f t="shared" si="188"/>
        <v>315</v>
      </c>
      <c r="BT326" s="11">
        <f t="shared" si="189"/>
        <v>0.46353532707184719</v>
      </c>
      <c r="BU326" s="9">
        <f t="shared" si="217"/>
        <v>5.6415001363556297E-3</v>
      </c>
      <c r="BV326" s="9">
        <f t="shared" si="217"/>
        <v>5.7021797207835977E-3</v>
      </c>
      <c r="BW326" s="9">
        <f t="shared" si="217"/>
        <v>6.1313956540330642E-3</v>
      </c>
      <c r="BX326" s="9">
        <f t="shared" si="216"/>
        <v>6.5929195703410479E-3</v>
      </c>
      <c r="BY326" s="9">
        <f t="shared" si="216"/>
        <v>7.0891833485932218E-3</v>
      </c>
      <c r="BZ326" s="9">
        <f t="shared" si="216"/>
        <v>7.6228019178139934E-3</v>
      </c>
      <c r="CA326" s="9">
        <f t="shared" si="216"/>
        <v>8.1965870352855453E-3</v>
      </c>
      <c r="CB326" s="9">
        <f t="shared" si="216"/>
        <v>8.8135621017001332E-3</v>
      </c>
      <c r="CC326" s="9">
        <f t="shared" si="216"/>
        <v>9.4769780913932702E-3</v>
      </c>
      <c r="CD326" s="9">
        <f t="shared" si="216"/>
        <v>1.0190330681578406E-2</v>
      </c>
      <c r="CE326" s="9">
        <f t="shared" si="216"/>
        <v>0</v>
      </c>
      <c r="CF326" s="9">
        <f t="shared" si="216"/>
        <v>0</v>
      </c>
      <c r="CG326" s="9">
        <f t="shared" si="226"/>
        <v>0</v>
      </c>
      <c r="CH326" s="9">
        <f t="shared" si="226"/>
        <v>0</v>
      </c>
      <c r="CI326" s="9">
        <f t="shared" si="226"/>
        <v>0</v>
      </c>
      <c r="CJ326" s="9">
        <f t="shared" si="214"/>
        <v>0</v>
      </c>
      <c r="CK326" s="9">
        <f t="shared" si="214"/>
        <v>0</v>
      </c>
      <c r="CL326" s="9">
        <f t="shared" si="214"/>
        <v>0</v>
      </c>
      <c r="CM326" s="9">
        <f t="shared" si="214"/>
        <v>0</v>
      </c>
      <c r="CN326" s="9">
        <f t="shared" si="214"/>
        <v>0</v>
      </c>
      <c r="CO326" s="9">
        <f t="shared" si="214"/>
        <v>0</v>
      </c>
      <c r="CP326" s="9">
        <f t="shared" si="214"/>
        <v>0</v>
      </c>
      <c r="CQ326" s="9">
        <f t="shared" si="207"/>
        <v>7.5457438257877901E-2</v>
      </c>
      <c r="CR326" s="27"/>
    </row>
    <row r="327" spans="2:96" x14ac:dyDescent="0.2">
      <c r="B327" s="1">
        <f t="shared" si="202"/>
        <v>44176</v>
      </c>
      <c r="C327" s="8">
        <f t="shared" si="197"/>
        <v>45.142857142857146</v>
      </c>
      <c r="D327">
        <f t="shared" si="205"/>
        <v>316</v>
      </c>
      <c r="E327" s="14">
        <f t="shared" si="203"/>
        <v>0.15</v>
      </c>
      <c r="F327" s="3">
        <f t="shared" si="198"/>
        <v>2.8576511180631639</v>
      </c>
      <c r="G327" s="3">
        <f t="shared" si="190"/>
        <v>1.4189999999999996</v>
      </c>
      <c r="H327" s="27"/>
      <c r="I327" s="4">
        <f t="shared" si="199"/>
        <v>1121581.0472434589</v>
      </c>
      <c r="J327" s="4"/>
      <c r="K327" s="4">
        <f t="shared" si="191"/>
        <v>1380896.5657321129</v>
      </c>
      <c r="L327" s="4">
        <f t="shared" si="215"/>
        <v>1.0000004805729399</v>
      </c>
      <c r="N327" s="4">
        <f t="shared" si="206"/>
        <v>7.5457438257877901E-2</v>
      </c>
      <c r="O327" s="4">
        <f t="shared" si="224"/>
        <v>7.6269053920491298E-2</v>
      </c>
      <c r="P327" s="4">
        <f t="shared" si="224"/>
        <v>8.2009998487123856E-2</v>
      </c>
      <c r="Q327" s="4">
        <f t="shared" si="224"/>
        <v>8.818307611007907E-2</v>
      </c>
      <c r="R327" s="4">
        <f t="shared" si="224"/>
        <v>9.4820814226300343E-2</v>
      </c>
      <c r="S327" s="4">
        <f t="shared" si="224"/>
        <v>0.10195818865091463</v>
      </c>
      <c r="T327" s="4">
        <f t="shared" si="224"/>
        <v>0.10963280786626318</v>
      </c>
      <c r="U327" s="4">
        <f t="shared" si="224"/>
        <v>0.11788511118182927</v>
      </c>
      <c r="V327" s="4">
        <f t="shared" si="224"/>
        <v>0.12675858180900554</v>
      </c>
      <c r="W327" s="4">
        <f t="shared" si="224"/>
        <v>0.13629997597319918</v>
      </c>
      <c r="X327" s="4">
        <f t="shared" si="224"/>
        <v>0.14655956927023922</v>
      </c>
      <c r="Y327" s="4">
        <f t="shared" si="224"/>
        <v>0.15759142156486908</v>
      </c>
      <c r="Z327" s="4">
        <f t="shared" si="224"/>
        <v>0.16945366182675747</v>
      </c>
      <c r="AA327" s="4">
        <f t="shared" si="224"/>
        <v>0.18220879440445609</v>
      </c>
      <c r="AB327" s="4">
        <f t="shared" si="224"/>
        <v>0.19592402835062345</v>
      </c>
      <c r="AC327" s="4">
        <f t="shared" si="224"/>
        <v>0.21067163153321544</v>
      </c>
      <c r="AD327" s="4">
        <f t="shared" si="224"/>
        <v>0.22652931139785262</v>
      </c>
      <c r="AE327" s="4">
        <f t="shared" si="222"/>
        <v>0.24358062438689607</v>
      </c>
      <c r="AF327" s="4">
        <f t="shared" si="222"/>
        <v>0.26191541617163649</v>
      </c>
      <c r="AG327" s="4">
        <f t="shared" si="222"/>
        <v>0.28163029501621722</v>
      </c>
      <c r="AH327" s="4">
        <f t="shared" si="222"/>
        <v>0.30282914076632034</v>
      </c>
      <c r="AI327" s="4">
        <f t="shared" si="193"/>
        <v>1298039.3881466917</v>
      </c>
      <c r="AJ327" s="4">
        <f t="shared" si="200"/>
        <v>1298042.776315633</v>
      </c>
      <c r="AK327" s="27"/>
      <c r="AL327">
        <f t="shared" si="186"/>
        <v>316</v>
      </c>
      <c r="AM327" s="4"/>
      <c r="AN327" s="4"/>
      <c r="AO327" s="4">
        <f t="shared" si="225"/>
        <v>4.8682374842866786E-3</v>
      </c>
      <c r="AP327" s="4">
        <f t="shared" si="225"/>
        <v>0</v>
      </c>
      <c r="AQ327" s="4">
        <f t="shared" si="225"/>
        <v>0</v>
      </c>
      <c r="AR327" s="4">
        <f t="shared" si="225"/>
        <v>0</v>
      </c>
      <c r="AS327" s="4">
        <f t="shared" si="225"/>
        <v>0</v>
      </c>
      <c r="AT327" s="4">
        <f t="shared" si="225"/>
        <v>0</v>
      </c>
      <c r="AU327" s="4">
        <f t="shared" si="225"/>
        <v>0</v>
      </c>
      <c r="AV327" s="4">
        <f t="shared" si="225"/>
        <v>0</v>
      </c>
      <c r="AW327" s="4">
        <f t="shared" si="225"/>
        <v>0</v>
      </c>
      <c r="AX327" s="4">
        <f t="shared" si="225"/>
        <v>0</v>
      </c>
      <c r="AY327" s="4">
        <f t="shared" si="225"/>
        <v>0</v>
      </c>
      <c r="AZ327" s="4">
        <f t="shared" si="225"/>
        <v>0</v>
      </c>
      <c r="BA327" s="4">
        <f t="shared" si="225"/>
        <v>0</v>
      </c>
      <c r="BB327" s="4">
        <f t="shared" si="225"/>
        <v>0</v>
      </c>
      <c r="BC327" s="4">
        <f t="shared" si="225"/>
        <v>0</v>
      </c>
      <c r="BD327" s="4">
        <f t="shared" si="225"/>
        <v>0</v>
      </c>
      <c r="BE327" s="4">
        <f t="shared" si="223"/>
        <v>0</v>
      </c>
      <c r="BF327" s="4">
        <f t="shared" si="223"/>
        <v>0</v>
      </c>
      <c r="BG327" s="4">
        <f t="shared" si="223"/>
        <v>0</v>
      </c>
      <c r="BH327" s="4">
        <f t="shared" si="223"/>
        <v>0</v>
      </c>
      <c r="BI327" s="4">
        <f t="shared" si="223"/>
        <v>0</v>
      </c>
      <c r="BJ327" s="4">
        <f t="shared" si="204"/>
        <v>4.8682374842866786E-3</v>
      </c>
      <c r="BK327" s="4">
        <f t="shared" si="201"/>
        <v>82853.78941648046</v>
      </c>
      <c r="BL327" s="4">
        <f t="shared" si="208"/>
        <v>1.0000005167467889</v>
      </c>
      <c r="BM327" s="4">
        <f t="shared" si="195"/>
        <v>1380896.5657321136</v>
      </c>
      <c r="BN327" s="18">
        <f t="shared" si="209"/>
        <v>1.0000004805729399</v>
      </c>
      <c r="BO327" s="4">
        <f t="shared" si="196"/>
        <v>5.9999996721371849</v>
      </c>
      <c r="BP327" s="27"/>
      <c r="BQ327" s="4">
        <f>I327+AJ327+BK327+SUM(J$11:J327)</f>
        <v>4999999.9999999981</v>
      </c>
      <c r="BR327" s="27"/>
      <c r="BS327">
        <f t="shared" si="188"/>
        <v>316</v>
      </c>
      <c r="BT327" s="11">
        <f t="shared" si="189"/>
        <v>0.46353529681886424</v>
      </c>
      <c r="BU327" s="9">
        <f t="shared" si="217"/>
        <v>5.2465779060084832E-3</v>
      </c>
      <c r="BV327" s="9">
        <f t="shared" si="217"/>
        <v>5.3030097820693338E-3</v>
      </c>
      <c r="BW327" s="9">
        <f t="shared" si="217"/>
        <v>5.7021793486265347E-3</v>
      </c>
      <c r="BX327" s="9">
        <f t="shared" si="216"/>
        <v>6.1313952538628999E-3</v>
      </c>
      <c r="BY327" s="9">
        <f t="shared" si="216"/>
        <v>6.5929191400491772E-3</v>
      </c>
      <c r="BZ327" s="9">
        <f t="shared" si="216"/>
        <v>7.0891828859123204E-3</v>
      </c>
      <c r="CA327" s="9">
        <f t="shared" si="216"/>
        <v>7.6228014203060732E-3</v>
      </c>
      <c r="CB327" s="9">
        <f t="shared" si="216"/>
        <v>8.1965865003291068E-3</v>
      </c>
      <c r="CC327" s="9">
        <f t="shared" si="216"/>
        <v>8.8135615264763496E-3</v>
      </c>
      <c r="CD327" s="9">
        <f t="shared" si="216"/>
        <v>9.4769774728711426E-3</v>
      </c>
      <c r="CE327" s="9">
        <f t="shared" si="216"/>
        <v>0</v>
      </c>
      <c r="CF327" s="9">
        <f t="shared" si="216"/>
        <v>0</v>
      </c>
      <c r="CG327" s="9">
        <f t="shared" si="226"/>
        <v>0</v>
      </c>
      <c r="CH327" s="9">
        <f t="shared" si="226"/>
        <v>0</v>
      </c>
      <c r="CI327" s="9">
        <f t="shared" si="226"/>
        <v>0</v>
      </c>
      <c r="CJ327" s="9">
        <f t="shared" si="214"/>
        <v>0</v>
      </c>
      <c r="CK327" s="9">
        <f t="shared" si="214"/>
        <v>0</v>
      </c>
      <c r="CL327" s="9">
        <f t="shared" si="214"/>
        <v>0</v>
      </c>
      <c r="CM327" s="9">
        <f t="shared" si="214"/>
        <v>0</v>
      </c>
      <c r="CN327" s="9">
        <f t="shared" si="214"/>
        <v>0</v>
      </c>
      <c r="CO327" s="9">
        <f t="shared" si="214"/>
        <v>0</v>
      </c>
      <c r="CP327" s="9">
        <f t="shared" si="214"/>
        <v>0</v>
      </c>
      <c r="CQ327" s="9">
        <f t="shared" si="207"/>
        <v>7.0175191236511419E-2</v>
      </c>
      <c r="CR327" s="27"/>
    </row>
    <row r="328" spans="2:96" x14ac:dyDescent="0.2">
      <c r="B328" s="1">
        <f t="shared" si="202"/>
        <v>44177</v>
      </c>
      <c r="C328" s="8">
        <f t="shared" si="197"/>
        <v>45.285714285714285</v>
      </c>
      <c r="D328">
        <f t="shared" si="205"/>
        <v>317</v>
      </c>
      <c r="E328" s="14">
        <f t="shared" si="203"/>
        <v>0.15</v>
      </c>
      <c r="F328" s="3">
        <f t="shared" si="198"/>
        <v>2.8576511180631639</v>
      </c>
      <c r="G328" s="3">
        <f t="shared" si="190"/>
        <v>1.4189999999999996</v>
      </c>
      <c r="H328" s="27"/>
      <c r="I328" s="4">
        <f t="shared" si="199"/>
        <v>1121580.9770682678</v>
      </c>
      <c r="J328" s="4"/>
      <c r="K328" s="4">
        <f t="shared" si="191"/>
        <v>1380896.635907304</v>
      </c>
      <c r="L328" s="4">
        <f t="shared" si="215"/>
        <v>1.0000004469313688</v>
      </c>
      <c r="N328" s="4">
        <f t="shared" si="206"/>
        <v>7.0175191236511419E-2</v>
      </c>
      <c r="O328" s="4">
        <f t="shared" si="224"/>
        <v>7.0929991962405223E-2</v>
      </c>
      <c r="P328" s="4">
        <f t="shared" si="224"/>
        <v>7.6269053920491298E-2</v>
      </c>
      <c r="Q328" s="4">
        <f t="shared" si="224"/>
        <v>8.2009998487123856E-2</v>
      </c>
      <c r="R328" s="4">
        <f t="shared" si="224"/>
        <v>8.818307611007907E-2</v>
      </c>
      <c r="S328" s="4">
        <f t="shared" si="224"/>
        <v>9.4820814226300343E-2</v>
      </c>
      <c r="T328" s="4">
        <f t="shared" si="224"/>
        <v>0.10195818865091463</v>
      </c>
      <c r="U328" s="4">
        <f t="shared" si="224"/>
        <v>0.10963280786626318</v>
      </c>
      <c r="V328" s="4">
        <f t="shared" si="224"/>
        <v>0.11788511118182927</v>
      </c>
      <c r="W328" s="4">
        <f t="shared" si="224"/>
        <v>0.12675858180900554</v>
      </c>
      <c r="X328" s="4">
        <f t="shared" si="224"/>
        <v>0.13629997597319918</v>
      </c>
      <c r="Y328" s="4">
        <f t="shared" si="224"/>
        <v>0.14655956927023922</v>
      </c>
      <c r="Z328" s="4">
        <f t="shared" si="224"/>
        <v>0.15759142156486908</v>
      </c>
      <c r="AA328" s="4">
        <f t="shared" si="224"/>
        <v>0.16945366182675747</v>
      </c>
      <c r="AB328" s="4">
        <f t="shared" si="224"/>
        <v>0.18220879440445609</v>
      </c>
      <c r="AC328" s="4">
        <f t="shared" si="224"/>
        <v>0.19592402835062345</v>
      </c>
      <c r="AD328" s="4">
        <f t="shared" si="224"/>
        <v>0.21067163153321544</v>
      </c>
      <c r="AE328" s="4">
        <f t="shared" si="222"/>
        <v>0.22652931139785262</v>
      </c>
      <c r="AF328" s="4">
        <f t="shared" si="222"/>
        <v>0.24358062438689607</v>
      </c>
      <c r="AG328" s="4">
        <f t="shared" si="222"/>
        <v>0.26191541617163649</v>
      </c>
      <c r="AH328" s="4">
        <f t="shared" si="222"/>
        <v>0.28163029501621722</v>
      </c>
      <c r="AI328" s="4">
        <f t="shared" si="193"/>
        <v>1298039.6909758325</v>
      </c>
      <c r="AJ328" s="4">
        <f t="shared" si="200"/>
        <v>1298042.8419633778</v>
      </c>
      <c r="AK328" s="27"/>
      <c r="AL328">
        <f t="shared" si="186"/>
        <v>317</v>
      </c>
      <c r="AM328" s="4"/>
      <c r="AN328" s="4"/>
      <c r="AO328" s="4">
        <f t="shared" si="225"/>
        <v>4.5274462954726742E-3</v>
      </c>
      <c r="AP328" s="4">
        <f t="shared" si="225"/>
        <v>0</v>
      </c>
      <c r="AQ328" s="4">
        <f t="shared" si="225"/>
        <v>0</v>
      </c>
      <c r="AR328" s="4">
        <f t="shared" si="225"/>
        <v>0</v>
      </c>
      <c r="AS328" s="4">
        <f t="shared" si="225"/>
        <v>0</v>
      </c>
      <c r="AT328" s="4">
        <f t="shared" si="225"/>
        <v>0</v>
      </c>
      <c r="AU328" s="4">
        <f t="shared" si="225"/>
        <v>0</v>
      </c>
      <c r="AV328" s="4">
        <f t="shared" si="225"/>
        <v>0</v>
      </c>
      <c r="AW328" s="4">
        <f t="shared" si="225"/>
        <v>0</v>
      </c>
      <c r="AX328" s="4">
        <f t="shared" si="225"/>
        <v>0</v>
      </c>
      <c r="AY328" s="4">
        <f t="shared" si="225"/>
        <v>0</v>
      </c>
      <c r="AZ328" s="4">
        <f t="shared" si="225"/>
        <v>0</v>
      </c>
      <c r="BA328" s="4">
        <f t="shared" si="225"/>
        <v>0</v>
      </c>
      <c r="BB328" s="4">
        <f t="shared" si="225"/>
        <v>0</v>
      </c>
      <c r="BC328" s="4">
        <f t="shared" si="225"/>
        <v>0</v>
      </c>
      <c r="BD328" s="4">
        <f t="shared" si="225"/>
        <v>0</v>
      </c>
      <c r="BE328" s="4">
        <f t="shared" si="223"/>
        <v>0</v>
      </c>
      <c r="BF328" s="4">
        <f t="shared" si="223"/>
        <v>0</v>
      </c>
      <c r="BG328" s="4">
        <f t="shared" si="223"/>
        <v>0</v>
      </c>
      <c r="BH328" s="4">
        <f t="shared" si="223"/>
        <v>0</v>
      </c>
      <c r="BI328" s="4">
        <f t="shared" si="223"/>
        <v>0</v>
      </c>
      <c r="BJ328" s="4">
        <f t="shared" si="204"/>
        <v>4.5274462954726742E-3</v>
      </c>
      <c r="BK328" s="4">
        <f t="shared" si="201"/>
        <v>82853.79394392675</v>
      </c>
      <c r="BL328" s="4">
        <f t="shared" si="208"/>
        <v>1.0000004805729401</v>
      </c>
      <c r="BM328" s="4">
        <f t="shared" si="195"/>
        <v>1380896.6359073045</v>
      </c>
      <c r="BN328" s="18">
        <f t="shared" si="209"/>
        <v>1.000000446931369</v>
      </c>
      <c r="BO328" s="4">
        <f t="shared" si="196"/>
        <v>5.9999996950885812</v>
      </c>
      <c r="BP328" s="27"/>
      <c r="BQ328" s="4">
        <f>I328+AJ328+BK328+SUM(J$11:J328)</f>
        <v>4999999.9999999981</v>
      </c>
      <c r="BR328" s="27"/>
      <c r="BS328">
        <f t="shared" si="188"/>
        <v>317</v>
      </c>
      <c r="BT328" s="11">
        <f t="shared" si="189"/>
        <v>0.46353526868368083</v>
      </c>
      <c r="BU328" s="9">
        <f t="shared" si="217"/>
        <v>4.8793014187117501E-3</v>
      </c>
      <c r="BV328" s="9">
        <f t="shared" si="217"/>
        <v>4.9317829323037238E-3</v>
      </c>
      <c r="BW328" s="9">
        <f t="shared" si="217"/>
        <v>5.3030094601927607E-3</v>
      </c>
      <c r="BX328" s="9">
        <f t="shared" si="216"/>
        <v>5.7021790025215827E-3</v>
      </c>
      <c r="BY328" s="9">
        <f t="shared" si="216"/>
        <v>6.1313948817058473E-3</v>
      </c>
      <c r="BZ328" s="9">
        <f t="shared" si="216"/>
        <v>6.5929187398790267E-3</v>
      </c>
      <c r="CA328" s="9">
        <f t="shared" si="216"/>
        <v>7.0891824556204696E-3</v>
      </c>
      <c r="CB328" s="9">
        <f t="shared" si="216"/>
        <v>7.6228009576251995E-3</v>
      </c>
      <c r="CC328" s="9">
        <f t="shared" si="216"/>
        <v>8.1965860028212229E-3</v>
      </c>
      <c r="CD328" s="9">
        <f t="shared" si="216"/>
        <v>8.8135609915199579E-3</v>
      </c>
      <c r="CE328" s="9">
        <f t="shared" si="216"/>
        <v>0</v>
      </c>
      <c r="CF328" s="9">
        <f t="shared" si="216"/>
        <v>0</v>
      </c>
      <c r="CG328" s="9">
        <f t="shared" si="226"/>
        <v>0</v>
      </c>
      <c r="CH328" s="9">
        <f t="shared" si="226"/>
        <v>0</v>
      </c>
      <c r="CI328" s="9">
        <f t="shared" si="226"/>
        <v>0</v>
      </c>
      <c r="CJ328" s="9">
        <f t="shared" si="214"/>
        <v>0</v>
      </c>
      <c r="CK328" s="9">
        <f t="shared" si="214"/>
        <v>0</v>
      </c>
      <c r="CL328" s="9">
        <f t="shared" si="214"/>
        <v>0</v>
      </c>
      <c r="CM328" s="9">
        <f t="shared" si="214"/>
        <v>0</v>
      </c>
      <c r="CN328" s="9">
        <f t="shared" si="214"/>
        <v>0</v>
      </c>
      <c r="CO328" s="9">
        <f t="shared" si="214"/>
        <v>0</v>
      </c>
      <c r="CP328" s="9">
        <f t="shared" si="214"/>
        <v>0</v>
      </c>
      <c r="CQ328" s="9">
        <f t="shared" si="207"/>
        <v>6.5262716842901539E-2</v>
      </c>
      <c r="CR328" s="27"/>
    </row>
    <row r="329" spans="2:96" x14ac:dyDescent="0.2">
      <c r="B329" s="1">
        <f t="shared" si="202"/>
        <v>44178</v>
      </c>
      <c r="C329" s="8">
        <f t="shared" si="197"/>
        <v>45.428571428571431</v>
      </c>
      <c r="D329">
        <f t="shared" si="205"/>
        <v>318</v>
      </c>
      <c r="E329" s="14">
        <f t="shared" si="203"/>
        <v>0.15</v>
      </c>
      <c r="F329" s="3">
        <f t="shared" si="198"/>
        <v>2.8576511180631639</v>
      </c>
      <c r="G329" s="3">
        <f t="shared" si="190"/>
        <v>1.4189999999999996</v>
      </c>
      <c r="H329" s="27"/>
      <c r="I329" s="4">
        <f t="shared" si="199"/>
        <v>1121580.911805551</v>
      </c>
      <c r="J329" s="4"/>
      <c r="K329" s="4">
        <f t="shared" si="191"/>
        <v>1380896.7011700207</v>
      </c>
      <c r="L329" s="4">
        <f t="shared" si="215"/>
        <v>1.0000004156448086</v>
      </c>
      <c r="N329" s="4">
        <f t="shared" si="206"/>
        <v>6.5262716842901539E-2</v>
      </c>
      <c r="O329" s="4">
        <f t="shared" si="224"/>
        <v>6.5964679762320733E-2</v>
      </c>
      <c r="P329" s="4">
        <f t="shared" si="224"/>
        <v>7.0929991962405223E-2</v>
      </c>
      <c r="Q329" s="4">
        <f t="shared" si="224"/>
        <v>7.6269053920491298E-2</v>
      </c>
      <c r="R329" s="4">
        <f t="shared" si="224"/>
        <v>8.2009998487123856E-2</v>
      </c>
      <c r="S329" s="4">
        <f t="shared" si="224"/>
        <v>8.818307611007907E-2</v>
      </c>
      <c r="T329" s="4">
        <f t="shared" si="224"/>
        <v>9.4820814226300343E-2</v>
      </c>
      <c r="U329" s="4">
        <f t="shared" si="224"/>
        <v>0.10195818865091463</v>
      </c>
      <c r="V329" s="4">
        <f t="shared" si="224"/>
        <v>0.10963280786626318</v>
      </c>
      <c r="W329" s="4">
        <f t="shared" si="224"/>
        <v>0.11788511118182927</v>
      </c>
      <c r="X329" s="4">
        <f t="shared" si="224"/>
        <v>0.12675858180900554</v>
      </c>
      <c r="Y329" s="4">
        <f t="shared" si="224"/>
        <v>0.13629997597319918</v>
      </c>
      <c r="Z329" s="4">
        <f t="shared" si="224"/>
        <v>0.14655956927023922</v>
      </c>
      <c r="AA329" s="4">
        <f t="shared" si="224"/>
        <v>0.15759142156486908</v>
      </c>
      <c r="AB329" s="4">
        <f t="shared" si="224"/>
        <v>0.16945366182675747</v>
      </c>
      <c r="AC329" s="4">
        <f t="shared" si="224"/>
        <v>0.18220879440445609</v>
      </c>
      <c r="AD329" s="4">
        <f t="shared" si="224"/>
        <v>0.19592402835062345</v>
      </c>
      <c r="AE329" s="4">
        <f t="shared" si="222"/>
        <v>0.21067163153321544</v>
      </c>
      <c r="AF329" s="4">
        <f t="shared" si="222"/>
        <v>0.22652931139785262</v>
      </c>
      <c r="AG329" s="4">
        <f t="shared" si="222"/>
        <v>0.24358062438689607</v>
      </c>
      <c r="AH329" s="4">
        <f t="shared" si="222"/>
        <v>0.26191541617163649</v>
      </c>
      <c r="AI329" s="4">
        <f t="shared" si="193"/>
        <v>1298039.9726061276</v>
      </c>
      <c r="AJ329" s="4">
        <f t="shared" si="200"/>
        <v>1298042.9030155833</v>
      </c>
      <c r="AK329" s="27"/>
      <c r="AL329">
        <f t="shared" si="186"/>
        <v>318</v>
      </c>
      <c r="AM329" s="4"/>
      <c r="AN329" s="4"/>
      <c r="AO329" s="4">
        <f t="shared" si="225"/>
        <v>4.2105114741906851E-3</v>
      </c>
      <c r="AP329" s="4">
        <f t="shared" si="225"/>
        <v>0</v>
      </c>
      <c r="AQ329" s="4">
        <f t="shared" si="225"/>
        <v>0</v>
      </c>
      <c r="AR329" s="4">
        <f t="shared" si="225"/>
        <v>0</v>
      </c>
      <c r="AS329" s="4">
        <f t="shared" si="225"/>
        <v>0</v>
      </c>
      <c r="AT329" s="4">
        <f t="shared" si="225"/>
        <v>0</v>
      </c>
      <c r="AU329" s="4">
        <f t="shared" si="225"/>
        <v>0</v>
      </c>
      <c r="AV329" s="4">
        <f t="shared" si="225"/>
        <v>0</v>
      </c>
      <c r="AW329" s="4">
        <f t="shared" si="225"/>
        <v>0</v>
      </c>
      <c r="AX329" s="4">
        <f t="shared" si="225"/>
        <v>0</v>
      </c>
      <c r="AY329" s="4">
        <f t="shared" si="225"/>
        <v>0</v>
      </c>
      <c r="AZ329" s="4">
        <f t="shared" si="225"/>
        <v>0</v>
      </c>
      <c r="BA329" s="4">
        <f t="shared" si="225"/>
        <v>0</v>
      </c>
      <c r="BB329" s="4">
        <f t="shared" si="225"/>
        <v>0</v>
      </c>
      <c r="BC329" s="4">
        <f t="shared" si="225"/>
        <v>0</v>
      </c>
      <c r="BD329" s="4">
        <f t="shared" si="225"/>
        <v>0</v>
      </c>
      <c r="BE329" s="4">
        <f t="shared" si="223"/>
        <v>0</v>
      </c>
      <c r="BF329" s="4">
        <f t="shared" si="223"/>
        <v>0</v>
      </c>
      <c r="BG329" s="4">
        <f t="shared" si="223"/>
        <v>0</v>
      </c>
      <c r="BH329" s="4">
        <f t="shared" si="223"/>
        <v>0</v>
      </c>
      <c r="BI329" s="4">
        <f t="shared" si="223"/>
        <v>0</v>
      </c>
      <c r="BJ329" s="4">
        <f t="shared" si="204"/>
        <v>4.2105114741906851E-3</v>
      </c>
      <c r="BK329" s="4">
        <f t="shared" si="201"/>
        <v>82853.79815443822</v>
      </c>
      <c r="BL329" s="4">
        <f t="shared" si="208"/>
        <v>1.000000446931369</v>
      </c>
      <c r="BM329" s="4">
        <f t="shared" si="195"/>
        <v>1380896.7011700214</v>
      </c>
      <c r="BN329" s="18">
        <f t="shared" si="209"/>
        <v>1.0000004156448088</v>
      </c>
      <c r="BO329" s="4">
        <f t="shared" si="196"/>
        <v>5.9999997164333099</v>
      </c>
      <c r="BP329" s="27"/>
      <c r="BQ329" s="4">
        <f>I329+AJ329+BK329+SUM(J$11:J329)</f>
        <v>4999999.9999999981</v>
      </c>
      <c r="BR329" s="27"/>
      <c r="BS329">
        <f t="shared" si="188"/>
        <v>318</v>
      </c>
      <c r="BT329" s="11">
        <f t="shared" si="189"/>
        <v>0.46353524251804473</v>
      </c>
      <c r="BU329" s="9">
        <f t="shared" si="217"/>
        <v>4.5377353918741271E-3</v>
      </c>
      <c r="BV329" s="9">
        <f t="shared" si="217"/>
        <v>4.5865430746878742E-3</v>
      </c>
      <c r="BW329" s="9">
        <f t="shared" si="217"/>
        <v>4.9317826539144703E-3</v>
      </c>
      <c r="BX329" s="9">
        <f t="shared" si="216"/>
        <v>5.3030091608485142E-3</v>
      </c>
      <c r="BY329" s="9">
        <f t="shared" si="216"/>
        <v>5.7021786806450156E-3</v>
      </c>
      <c r="BZ329" s="9">
        <f t="shared" si="216"/>
        <v>6.1313945356009049E-3</v>
      </c>
      <c r="CA329" s="9">
        <f t="shared" si="216"/>
        <v>6.5929183677219888E-3</v>
      </c>
      <c r="CB329" s="9">
        <f t="shared" si="216"/>
        <v>7.0891820554503399E-3</v>
      </c>
      <c r="CC329" s="9">
        <f t="shared" si="216"/>
        <v>7.6228005273333765E-3</v>
      </c>
      <c r="CD329" s="9">
        <f t="shared" si="216"/>
        <v>8.1965855401403848E-3</v>
      </c>
      <c r="CE329" s="9">
        <f t="shared" si="216"/>
        <v>0</v>
      </c>
      <c r="CF329" s="9">
        <f t="shared" si="216"/>
        <v>0</v>
      </c>
      <c r="CG329" s="9">
        <f t="shared" si="226"/>
        <v>0</v>
      </c>
      <c r="CH329" s="9">
        <f t="shared" si="226"/>
        <v>0</v>
      </c>
      <c r="CI329" s="9">
        <f t="shared" si="226"/>
        <v>0</v>
      </c>
      <c r="CJ329" s="9">
        <f t="shared" si="214"/>
        <v>0</v>
      </c>
      <c r="CK329" s="9">
        <f t="shared" si="214"/>
        <v>0</v>
      </c>
      <c r="CL329" s="9">
        <f t="shared" si="214"/>
        <v>0</v>
      </c>
      <c r="CM329" s="9">
        <f t="shared" si="214"/>
        <v>0</v>
      </c>
      <c r="CN329" s="9">
        <f t="shared" si="214"/>
        <v>0</v>
      </c>
      <c r="CO329" s="9">
        <f t="shared" si="214"/>
        <v>0</v>
      </c>
      <c r="CP329" s="9">
        <f t="shared" si="214"/>
        <v>0</v>
      </c>
      <c r="CQ329" s="9">
        <f t="shared" si="207"/>
        <v>6.0694129988216994E-2</v>
      </c>
      <c r="CR329" s="27"/>
    </row>
    <row r="330" spans="2:96" x14ac:dyDescent="0.2">
      <c r="B330" s="1">
        <f t="shared" si="202"/>
        <v>44179</v>
      </c>
      <c r="C330" s="8">
        <f t="shared" si="197"/>
        <v>45.571428571428569</v>
      </c>
      <c r="D330">
        <f t="shared" si="205"/>
        <v>319</v>
      </c>
      <c r="E330" s="14">
        <f t="shared" si="203"/>
        <v>0.15</v>
      </c>
      <c r="F330" s="3">
        <f t="shared" si="198"/>
        <v>2.8576511180631639</v>
      </c>
      <c r="G330" s="3">
        <f t="shared" si="190"/>
        <v>1.4189999999999996</v>
      </c>
      <c r="H330" s="27"/>
      <c r="I330" s="4">
        <f t="shared" si="199"/>
        <v>1121580.8511114211</v>
      </c>
      <c r="J330" s="4"/>
      <c r="K330" s="4">
        <f t="shared" si="191"/>
        <v>1380896.7618641506</v>
      </c>
      <c r="L330" s="4">
        <f t="shared" si="215"/>
        <v>1.0000003865484015</v>
      </c>
      <c r="N330" s="4">
        <f t="shared" si="206"/>
        <v>6.0694129988216994E-2</v>
      </c>
      <c r="O330" s="4">
        <f t="shared" si="224"/>
        <v>6.1346953832327446E-2</v>
      </c>
      <c r="P330" s="4">
        <f t="shared" si="224"/>
        <v>6.5964679762320733E-2</v>
      </c>
      <c r="Q330" s="4">
        <f t="shared" si="224"/>
        <v>7.0929991962405223E-2</v>
      </c>
      <c r="R330" s="4">
        <f t="shared" si="224"/>
        <v>7.6269053920491298E-2</v>
      </c>
      <c r="S330" s="4">
        <f t="shared" si="224"/>
        <v>8.2009998487123856E-2</v>
      </c>
      <c r="T330" s="4">
        <f t="shared" si="224"/>
        <v>8.818307611007907E-2</v>
      </c>
      <c r="U330" s="4">
        <f t="shared" si="224"/>
        <v>9.4820814226300343E-2</v>
      </c>
      <c r="V330" s="4">
        <f t="shared" si="224"/>
        <v>0.10195818865091463</v>
      </c>
      <c r="W330" s="4">
        <f t="shared" si="224"/>
        <v>0.10963280786626318</v>
      </c>
      <c r="X330" s="4">
        <f t="shared" si="224"/>
        <v>0.11788511118182927</v>
      </c>
      <c r="Y330" s="4">
        <f t="shared" si="224"/>
        <v>0.12675858180900554</v>
      </c>
      <c r="Z330" s="4">
        <f t="shared" si="224"/>
        <v>0.13629997597319918</v>
      </c>
      <c r="AA330" s="4">
        <f t="shared" si="224"/>
        <v>0.14655956927023922</v>
      </c>
      <c r="AB330" s="4">
        <f t="shared" si="224"/>
        <v>0.15759142156486908</v>
      </c>
      <c r="AC330" s="4">
        <f t="shared" si="224"/>
        <v>0.16945366182675747</v>
      </c>
      <c r="AD330" s="4">
        <f t="shared" si="224"/>
        <v>0.18220879440445609</v>
      </c>
      <c r="AE330" s="4">
        <f t="shared" si="222"/>
        <v>0.19592402835062345</v>
      </c>
      <c r="AF330" s="4">
        <f t="shared" si="222"/>
        <v>0.21067163153321544</v>
      </c>
      <c r="AG330" s="4">
        <f t="shared" si="222"/>
        <v>0.22652931139785262</v>
      </c>
      <c r="AH330" s="4">
        <f t="shared" si="222"/>
        <v>0.24358062438689607</v>
      </c>
      <c r="AI330" s="4">
        <f t="shared" si="193"/>
        <v>1298040.2345215438</v>
      </c>
      <c r="AJ330" s="4">
        <f t="shared" si="200"/>
        <v>1298042.9597939504</v>
      </c>
      <c r="AK330" s="27"/>
      <c r="AL330">
        <f t="shared" si="186"/>
        <v>319</v>
      </c>
      <c r="AM330" s="4"/>
      <c r="AN330" s="4"/>
      <c r="AO330" s="4">
        <f t="shared" si="225"/>
        <v>3.915763010574092E-3</v>
      </c>
      <c r="AP330" s="4">
        <f t="shared" si="225"/>
        <v>0</v>
      </c>
      <c r="AQ330" s="4">
        <f t="shared" si="225"/>
        <v>0</v>
      </c>
      <c r="AR330" s="4">
        <f t="shared" si="225"/>
        <v>0</v>
      </c>
      <c r="AS330" s="4">
        <f t="shared" si="225"/>
        <v>0</v>
      </c>
      <c r="AT330" s="4">
        <f t="shared" si="225"/>
        <v>0</v>
      </c>
      <c r="AU330" s="4">
        <f t="shared" si="225"/>
        <v>0</v>
      </c>
      <c r="AV330" s="4">
        <f t="shared" si="225"/>
        <v>0</v>
      </c>
      <c r="AW330" s="4">
        <f t="shared" si="225"/>
        <v>0</v>
      </c>
      <c r="AX330" s="4">
        <f t="shared" si="225"/>
        <v>0</v>
      </c>
      <c r="AY330" s="4">
        <f t="shared" si="225"/>
        <v>0</v>
      </c>
      <c r="AZ330" s="4">
        <f t="shared" si="225"/>
        <v>0</v>
      </c>
      <c r="BA330" s="4">
        <f t="shared" si="225"/>
        <v>0</v>
      </c>
      <c r="BB330" s="4">
        <f t="shared" si="225"/>
        <v>0</v>
      </c>
      <c r="BC330" s="4">
        <f t="shared" si="225"/>
        <v>0</v>
      </c>
      <c r="BD330" s="4">
        <f t="shared" si="225"/>
        <v>0</v>
      </c>
      <c r="BE330" s="4">
        <f t="shared" si="223"/>
        <v>0</v>
      </c>
      <c r="BF330" s="4">
        <f t="shared" si="223"/>
        <v>0</v>
      </c>
      <c r="BG330" s="4">
        <f t="shared" si="223"/>
        <v>0</v>
      </c>
      <c r="BH330" s="4">
        <f t="shared" si="223"/>
        <v>0</v>
      </c>
      <c r="BI330" s="4">
        <f t="shared" si="223"/>
        <v>0</v>
      </c>
      <c r="BJ330" s="4">
        <f t="shared" si="204"/>
        <v>3.915763010574092E-3</v>
      </c>
      <c r="BK330" s="4">
        <f t="shared" si="201"/>
        <v>82853.802070201229</v>
      </c>
      <c r="BL330" s="4">
        <f t="shared" si="208"/>
        <v>1.0000004156448088</v>
      </c>
      <c r="BM330" s="4">
        <f t="shared" si="195"/>
        <v>1380896.7618641516</v>
      </c>
      <c r="BN330" s="18">
        <f t="shared" si="209"/>
        <v>1.000000386548402</v>
      </c>
      <c r="BO330" s="4">
        <f t="shared" si="196"/>
        <v>5.9999997362838435</v>
      </c>
      <c r="BP330" s="27"/>
      <c r="BQ330" s="4">
        <f>I330+AJ330+BK330+SUM(J$11:J330)</f>
        <v>4999999.9999999991</v>
      </c>
      <c r="BR330" s="27"/>
      <c r="BS330">
        <f t="shared" si="188"/>
        <v>319</v>
      </c>
      <c r="BT330" s="11">
        <f t="shared" si="189"/>
        <v>0.46353521818408183</v>
      </c>
      <c r="BU330" s="9">
        <f t="shared" si="217"/>
        <v>4.2200800179871779E-3</v>
      </c>
      <c r="BV330" s="9">
        <f t="shared" si="217"/>
        <v>4.2654710444395049E-3</v>
      </c>
      <c r="BW330" s="9">
        <f t="shared" si="217"/>
        <v>4.5865428339105637E-3</v>
      </c>
      <c r="BX330" s="9">
        <f t="shared" si="216"/>
        <v>4.9317823950133007E-3</v>
      </c>
      <c r="BY330" s="9">
        <f t="shared" si="216"/>
        <v>5.3030088824592651E-3</v>
      </c>
      <c r="BZ330" s="9">
        <f t="shared" si="216"/>
        <v>5.702178381300777E-3</v>
      </c>
      <c r="CA330" s="9">
        <f t="shared" si="216"/>
        <v>6.1313942137243499E-3</v>
      </c>
      <c r="CB330" s="9">
        <f t="shared" si="216"/>
        <v>6.5929180216170629E-3</v>
      </c>
      <c r="CC330" s="9">
        <f t="shared" si="216"/>
        <v>7.0891816832933229E-3</v>
      </c>
      <c r="CD330" s="9">
        <f t="shared" ref="CD330:CL373" si="227">W330*$E330*$BT330*CD$7</f>
        <v>7.6228001271632746E-3</v>
      </c>
      <c r="CE330" s="9">
        <f t="shared" si="227"/>
        <v>0</v>
      </c>
      <c r="CF330" s="9">
        <f t="shared" si="227"/>
        <v>0</v>
      </c>
      <c r="CG330" s="9">
        <f t="shared" si="226"/>
        <v>0</v>
      </c>
      <c r="CH330" s="9">
        <f t="shared" si="226"/>
        <v>0</v>
      </c>
      <c r="CI330" s="9">
        <f t="shared" si="226"/>
        <v>0</v>
      </c>
      <c r="CJ330" s="9">
        <f t="shared" si="214"/>
        <v>0</v>
      </c>
      <c r="CK330" s="9">
        <f t="shared" si="214"/>
        <v>0</v>
      </c>
      <c r="CL330" s="9">
        <f t="shared" si="214"/>
        <v>0</v>
      </c>
      <c r="CM330" s="9">
        <f t="shared" si="214"/>
        <v>0</v>
      </c>
      <c r="CN330" s="9">
        <f t="shared" si="214"/>
        <v>0</v>
      </c>
      <c r="CO330" s="9">
        <f t="shared" si="214"/>
        <v>0</v>
      </c>
      <c r="CP330" s="9">
        <f t="shared" si="214"/>
        <v>0</v>
      </c>
      <c r="CQ330" s="9">
        <f t="shared" si="207"/>
        <v>5.6445357600908602E-2</v>
      </c>
      <c r="CR330" s="27"/>
    </row>
    <row r="331" spans="2:96" x14ac:dyDescent="0.2">
      <c r="B331" s="1">
        <f t="shared" si="202"/>
        <v>44180</v>
      </c>
      <c r="C331" s="8">
        <f t="shared" si="197"/>
        <v>45.714285714285715</v>
      </c>
      <c r="D331">
        <f t="shared" si="205"/>
        <v>320</v>
      </c>
      <c r="E331" s="14">
        <f t="shared" si="203"/>
        <v>0.15</v>
      </c>
      <c r="F331" s="3">
        <f t="shared" si="198"/>
        <v>2.8576511180631639</v>
      </c>
      <c r="G331" s="3">
        <f t="shared" si="190"/>
        <v>1.4189999999999996</v>
      </c>
      <c r="H331" s="27"/>
      <c r="I331" s="4">
        <f t="shared" si="199"/>
        <v>1121580.7946660635</v>
      </c>
      <c r="J331" s="4"/>
      <c r="K331" s="4">
        <f t="shared" si="191"/>
        <v>1380896.8183095083</v>
      </c>
      <c r="L331" s="4">
        <f t="shared" si="215"/>
        <v>1.0000003594888309</v>
      </c>
      <c r="N331" s="4">
        <f t="shared" si="206"/>
        <v>5.6445357600908602E-2</v>
      </c>
      <c r="O331" s="4">
        <f t="shared" si="224"/>
        <v>5.7052482188923968E-2</v>
      </c>
      <c r="P331" s="4">
        <f t="shared" si="224"/>
        <v>6.1346953832327446E-2</v>
      </c>
      <c r="Q331" s="4">
        <f t="shared" si="224"/>
        <v>6.5964679762320733E-2</v>
      </c>
      <c r="R331" s="4">
        <f t="shared" si="224"/>
        <v>7.0929991962405223E-2</v>
      </c>
      <c r="S331" s="4">
        <f t="shared" si="224"/>
        <v>7.6269053920491298E-2</v>
      </c>
      <c r="T331" s="4">
        <f t="shared" si="224"/>
        <v>8.2009998487123856E-2</v>
      </c>
      <c r="U331" s="4">
        <f t="shared" si="224"/>
        <v>8.818307611007907E-2</v>
      </c>
      <c r="V331" s="4">
        <f t="shared" si="224"/>
        <v>9.4820814226300343E-2</v>
      </c>
      <c r="W331" s="4">
        <f t="shared" si="224"/>
        <v>0.10195818865091463</v>
      </c>
      <c r="X331" s="4">
        <f t="shared" si="224"/>
        <v>0.10963280786626318</v>
      </c>
      <c r="Y331" s="4">
        <f t="shared" si="224"/>
        <v>0.11788511118182927</v>
      </c>
      <c r="Z331" s="4">
        <f t="shared" si="224"/>
        <v>0.12675858180900554</v>
      </c>
      <c r="AA331" s="4">
        <f t="shared" si="224"/>
        <v>0.13629997597319918</v>
      </c>
      <c r="AB331" s="4">
        <f t="shared" si="224"/>
        <v>0.14655956927023922</v>
      </c>
      <c r="AC331" s="4">
        <f t="shared" si="224"/>
        <v>0.15759142156486908</v>
      </c>
      <c r="AD331" s="4">
        <f t="shared" ref="AD331:AH346" si="228">AC330*(1-AC$6)</f>
        <v>0.16945366182675747</v>
      </c>
      <c r="AE331" s="4">
        <f t="shared" si="228"/>
        <v>0.18220879440445609</v>
      </c>
      <c r="AF331" s="4">
        <f t="shared" si="228"/>
        <v>0.19592402835062345</v>
      </c>
      <c r="AG331" s="4">
        <f t="shared" si="228"/>
        <v>0.21067163153321544</v>
      </c>
      <c r="AH331" s="4">
        <f t="shared" si="228"/>
        <v>0.22652931139785262</v>
      </c>
      <c r="AI331" s="4">
        <f t="shared" si="193"/>
        <v>1298040.4781021683</v>
      </c>
      <c r="AJ331" s="4">
        <f t="shared" si="200"/>
        <v>1298043.0125976603</v>
      </c>
      <c r="AK331" s="27"/>
      <c r="AL331">
        <f t="shared" ref="AL331:AL394" si="229">D331</f>
        <v>320</v>
      </c>
      <c r="AM331" s="4"/>
      <c r="AN331" s="4"/>
      <c r="AO331" s="4">
        <f t="shared" si="225"/>
        <v>3.6416477992930194E-3</v>
      </c>
      <c r="AP331" s="4">
        <f t="shared" si="225"/>
        <v>0</v>
      </c>
      <c r="AQ331" s="4">
        <f t="shared" si="225"/>
        <v>0</v>
      </c>
      <c r="AR331" s="4">
        <f t="shared" si="225"/>
        <v>0</v>
      </c>
      <c r="AS331" s="4">
        <f t="shared" si="225"/>
        <v>0</v>
      </c>
      <c r="AT331" s="4">
        <f t="shared" si="225"/>
        <v>0</v>
      </c>
      <c r="AU331" s="4">
        <f t="shared" si="225"/>
        <v>0</v>
      </c>
      <c r="AV331" s="4">
        <f t="shared" si="225"/>
        <v>0</v>
      </c>
      <c r="AW331" s="4">
        <f t="shared" si="225"/>
        <v>0</v>
      </c>
      <c r="AX331" s="4">
        <f t="shared" si="225"/>
        <v>0</v>
      </c>
      <c r="AY331" s="4">
        <f t="shared" si="225"/>
        <v>0</v>
      </c>
      <c r="AZ331" s="4">
        <f t="shared" si="225"/>
        <v>0</v>
      </c>
      <c r="BA331" s="4">
        <f t="shared" si="225"/>
        <v>0</v>
      </c>
      <c r="BB331" s="4">
        <f t="shared" si="225"/>
        <v>0</v>
      </c>
      <c r="BC331" s="4">
        <f t="shared" si="225"/>
        <v>0</v>
      </c>
      <c r="BD331" s="4">
        <f t="shared" ref="BD331:BI346" si="230">AC330*BC$8</f>
        <v>0</v>
      </c>
      <c r="BE331" s="4">
        <f t="shared" si="230"/>
        <v>0</v>
      </c>
      <c r="BF331" s="4">
        <f t="shared" si="230"/>
        <v>0</v>
      </c>
      <c r="BG331" s="4">
        <f t="shared" si="230"/>
        <v>0</v>
      </c>
      <c r="BH331" s="4">
        <f t="shared" si="230"/>
        <v>0</v>
      </c>
      <c r="BI331" s="4">
        <f t="shared" si="230"/>
        <v>0</v>
      </c>
      <c r="BJ331" s="4">
        <f t="shared" si="204"/>
        <v>3.6416477992930194E-3</v>
      </c>
      <c r="BK331" s="4">
        <f t="shared" si="201"/>
        <v>82853.805711849025</v>
      </c>
      <c r="BL331" s="4">
        <f t="shared" si="208"/>
        <v>1.0000003865484017</v>
      </c>
      <c r="BM331" s="4">
        <f t="shared" si="195"/>
        <v>1380896.8183095094</v>
      </c>
      <c r="BN331" s="18">
        <f t="shared" si="209"/>
        <v>1.0000003594888311</v>
      </c>
      <c r="BO331" s="4">
        <f t="shared" si="196"/>
        <v>5.9999997547447794</v>
      </c>
      <c r="BP331" s="27"/>
      <c r="BQ331" s="4">
        <f>I331+AJ331+BK331+SUM(J$11:J331)</f>
        <v>4999999.9999999981</v>
      </c>
      <c r="BR331" s="27"/>
      <c r="BS331">
        <f t="shared" ref="BS331:BS394" si="231">D331</f>
        <v>320</v>
      </c>
      <c r="BT331" s="11">
        <f t="shared" ref="BT331:BT394" si="232">I331/(I331+AJ331)</f>
        <v>0.46353519555356992</v>
      </c>
      <c r="BU331" s="9">
        <f t="shared" si="217"/>
        <v>3.9246614810442525E-3</v>
      </c>
      <c r="BV331" s="9">
        <f t="shared" si="217"/>
        <v>3.9668750232389159E-3</v>
      </c>
      <c r="BW331" s="9">
        <f t="shared" si="217"/>
        <v>4.2654708361925591E-3</v>
      </c>
      <c r="BX331" s="9">
        <f t="shared" si="217"/>
        <v>4.586542609988393E-3</v>
      </c>
      <c r="BY331" s="9">
        <f t="shared" si="217"/>
        <v>4.9317821542359972E-3</v>
      </c>
      <c r="BZ331" s="9">
        <f t="shared" si="217"/>
        <v>5.303008623558105E-3</v>
      </c>
      <c r="CA331" s="9">
        <f t="shared" si="217"/>
        <v>5.7021781029115391E-3</v>
      </c>
      <c r="CB331" s="9">
        <f t="shared" si="217"/>
        <v>6.131393914380126E-3</v>
      </c>
      <c r="CC331" s="9">
        <f t="shared" si="217"/>
        <v>6.5929176997405279E-3</v>
      </c>
      <c r="CD331" s="9">
        <f t="shared" si="227"/>
        <v>7.089181337188423E-3</v>
      </c>
      <c r="CE331" s="9">
        <f t="shared" si="227"/>
        <v>0</v>
      </c>
      <c r="CF331" s="9">
        <f t="shared" si="227"/>
        <v>0</v>
      </c>
      <c r="CG331" s="9">
        <f t="shared" si="226"/>
        <v>0</v>
      </c>
      <c r="CH331" s="9">
        <f t="shared" si="226"/>
        <v>0</v>
      </c>
      <c r="CI331" s="9">
        <f t="shared" si="226"/>
        <v>0</v>
      </c>
      <c r="CJ331" s="9">
        <f t="shared" si="226"/>
        <v>0</v>
      </c>
      <c r="CK331" s="9">
        <f t="shared" si="226"/>
        <v>0</v>
      </c>
      <c r="CL331" s="9">
        <f t="shared" si="226"/>
        <v>0</v>
      </c>
      <c r="CM331" s="9">
        <f t="shared" si="226"/>
        <v>0</v>
      </c>
      <c r="CN331" s="9">
        <f t="shared" si="226"/>
        <v>0</v>
      </c>
      <c r="CO331" s="9">
        <f t="shared" si="226"/>
        <v>0</v>
      </c>
      <c r="CP331" s="9">
        <f t="shared" si="226"/>
        <v>0</v>
      </c>
      <c r="CQ331" s="9">
        <f t="shared" si="207"/>
        <v>5.2494011782478839E-2</v>
      </c>
      <c r="CR331" s="27"/>
    </row>
    <row r="332" spans="2:96" x14ac:dyDescent="0.2">
      <c r="B332" s="1">
        <f t="shared" si="202"/>
        <v>44181</v>
      </c>
      <c r="C332" s="8">
        <f t="shared" si="197"/>
        <v>45.857142857142854</v>
      </c>
      <c r="D332">
        <f t="shared" si="205"/>
        <v>321</v>
      </c>
      <c r="E332" s="14">
        <f t="shared" si="203"/>
        <v>0.15</v>
      </c>
      <c r="F332" s="3">
        <f t="shared" si="198"/>
        <v>2.8576511180631639</v>
      </c>
      <c r="G332" s="3">
        <f t="shared" ref="G332:G395" si="233">E332*N$9</f>
        <v>1.4189999999999996</v>
      </c>
      <c r="H332" s="27"/>
      <c r="I332" s="4">
        <f t="shared" si="199"/>
        <v>1121580.7421720517</v>
      </c>
      <c r="J332" s="4"/>
      <c r="K332" s="4">
        <f t="shared" ref="K332:K395" si="234">K331+N332</f>
        <v>1380896.8708035201</v>
      </c>
      <c r="L332" s="4">
        <f t="shared" si="215"/>
        <v>1.0000003343235118</v>
      </c>
      <c r="N332" s="4">
        <f t="shared" si="206"/>
        <v>5.2494011782478839E-2</v>
      </c>
      <c r="O332" s="4">
        <f t="shared" ref="O332:AD347" si="235">N331*(1-N$6)</f>
        <v>5.3058636144854086E-2</v>
      </c>
      <c r="P332" s="4">
        <f t="shared" si="235"/>
        <v>5.7052482188923968E-2</v>
      </c>
      <c r="Q332" s="4">
        <f t="shared" si="235"/>
        <v>6.1346953832327446E-2</v>
      </c>
      <c r="R332" s="4">
        <f t="shared" si="235"/>
        <v>6.5964679762320733E-2</v>
      </c>
      <c r="S332" s="4">
        <f t="shared" si="235"/>
        <v>7.0929991962405223E-2</v>
      </c>
      <c r="T332" s="4">
        <f t="shared" si="235"/>
        <v>7.6269053920491298E-2</v>
      </c>
      <c r="U332" s="4">
        <f t="shared" si="235"/>
        <v>8.2009998487123856E-2</v>
      </c>
      <c r="V332" s="4">
        <f t="shared" si="235"/>
        <v>8.818307611007907E-2</v>
      </c>
      <c r="W332" s="4">
        <f t="shared" si="235"/>
        <v>9.4820814226300343E-2</v>
      </c>
      <c r="X332" s="4">
        <f t="shared" si="235"/>
        <v>0.10195818865091463</v>
      </c>
      <c r="Y332" s="4">
        <f t="shared" si="235"/>
        <v>0.10963280786626318</v>
      </c>
      <c r="Z332" s="4">
        <f t="shared" si="235"/>
        <v>0.11788511118182927</v>
      </c>
      <c r="AA332" s="4">
        <f t="shared" si="235"/>
        <v>0.12675858180900554</v>
      </c>
      <c r="AB332" s="4">
        <f t="shared" si="235"/>
        <v>0.13629997597319918</v>
      </c>
      <c r="AC332" s="4">
        <f t="shared" si="235"/>
        <v>0.14655956927023922</v>
      </c>
      <c r="AD332" s="4">
        <f t="shared" si="235"/>
        <v>0.15759142156486908</v>
      </c>
      <c r="AE332" s="4">
        <f t="shared" si="228"/>
        <v>0.16945366182675747</v>
      </c>
      <c r="AF332" s="4">
        <f t="shared" si="228"/>
        <v>0.18220879440445609</v>
      </c>
      <c r="AG332" s="4">
        <f t="shared" si="228"/>
        <v>0.19592402835062345</v>
      </c>
      <c r="AH332" s="4">
        <f t="shared" si="228"/>
        <v>0.21067163153321544</v>
      </c>
      <c r="AI332" s="4">
        <f t="shared" ref="AI332:AI395" si="236">AI331+AH331*(1-AH$6)</f>
        <v>1298040.7046314797</v>
      </c>
      <c r="AJ332" s="4">
        <f t="shared" si="200"/>
        <v>1298043.0617049506</v>
      </c>
      <c r="AK332" s="27"/>
      <c r="AL332">
        <f t="shared" si="229"/>
        <v>321</v>
      </c>
      <c r="AM332" s="4"/>
      <c r="AN332" s="4"/>
      <c r="AO332" s="4">
        <f t="shared" ref="AO332:BD347" si="237">N331*AN$8</f>
        <v>3.3867214560545159E-3</v>
      </c>
      <c r="AP332" s="4">
        <f t="shared" si="237"/>
        <v>0</v>
      </c>
      <c r="AQ332" s="4">
        <f t="shared" si="237"/>
        <v>0</v>
      </c>
      <c r="AR332" s="4">
        <f t="shared" si="237"/>
        <v>0</v>
      </c>
      <c r="AS332" s="4">
        <f t="shared" si="237"/>
        <v>0</v>
      </c>
      <c r="AT332" s="4">
        <f t="shared" si="237"/>
        <v>0</v>
      </c>
      <c r="AU332" s="4">
        <f t="shared" si="237"/>
        <v>0</v>
      </c>
      <c r="AV332" s="4">
        <f t="shared" si="237"/>
        <v>0</v>
      </c>
      <c r="AW332" s="4">
        <f t="shared" si="237"/>
        <v>0</v>
      </c>
      <c r="AX332" s="4">
        <f t="shared" si="237"/>
        <v>0</v>
      </c>
      <c r="AY332" s="4">
        <f t="shared" si="237"/>
        <v>0</v>
      </c>
      <c r="AZ332" s="4">
        <f t="shared" si="237"/>
        <v>0</v>
      </c>
      <c r="BA332" s="4">
        <f t="shared" si="237"/>
        <v>0</v>
      </c>
      <c r="BB332" s="4">
        <f t="shared" si="237"/>
        <v>0</v>
      </c>
      <c r="BC332" s="4">
        <f t="shared" si="237"/>
        <v>0</v>
      </c>
      <c r="BD332" s="4">
        <f t="shared" si="237"/>
        <v>0</v>
      </c>
      <c r="BE332" s="4">
        <f t="shared" si="230"/>
        <v>0</v>
      </c>
      <c r="BF332" s="4">
        <f t="shared" si="230"/>
        <v>0</v>
      </c>
      <c r="BG332" s="4">
        <f t="shared" si="230"/>
        <v>0</v>
      </c>
      <c r="BH332" s="4">
        <f t="shared" si="230"/>
        <v>0</v>
      </c>
      <c r="BI332" s="4">
        <f t="shared" si="230"/>
        <v>0</v>
      </c>
      <c r="BJ332" s="4">
        <f t="shared" si="204"/>
        <v>3.3867214560545159E-3</v>
      </c>
      <c r="BK332" s="4">
        <f t="shared" si="201"/>
        <v>82853.809098570477</v>
      </c>
      <c r="BL332" s="4">
        <f t="shared" si="208"/>
        <v>1.0000003594888309</v>
      </c>
      <c r="BM332" s="4">
        <f t="shared" ref="BM332:BM395" si="238">AJ332+BK332</f>
        <v>1380896.870803521</v>
      </c>
      <c r="BN332" s="18">
        <f t="shared" si="209"/>
        <v>1.0000003343235122</v>
      </c>
      <c r="BO332" s="4">
        <f t="shared" ref="BO332:BO395" si="239">BK332/BM332*100</f>
        <v>5.9999997719133953</v>
      </c>
      <c r="BP332" s="27"/>
      <c r="BQ332" s="4">
        <f>I332+AJ332+BK332+SUM(J$11:J332)</f>
        <v>4999999.9999999991</v>
      </c>
      <c r="BR332" s="27"/>
      <c r="BS332">
        <f t="shared" si="231"/>
        <v>321</v>
      </c>
      <c r="BT332" s="11">
        <f t="shared" si="232"/>
        <v>0.46353517450726212</v>
      </c>
      <c r="BU332" s="9">
        <f t="shared" si="217"/>
        <v>3.6499231368266401E-3</v>
      </c>
      <c r="BV332" s="9">
        <f t="shared" si="217"/>
        <v>3.6891816246783391E-3</v>
      </c>
      <c r="BW332" s="9">
        <f t="shared" si="217"/>
        <v>3.9668748431273002E-3</v>
      </c>
      <c r="BX332" s="9">
        <f t="shared" si="217"/>
        <v>4.2654706425235278E-3</v>
      </c>
      <c r="BY332" s="9">
        <f t="shared" si="217"/>
        <v>4.5865424017414499E-3</v>
      </c>
      <c r="BZ332" s="9">
        <f t="shared" si="217"/>
        <v>4.93178193031383E-3</v>
      </c>
      <c r="CA332" s="9">
        <f t="shared" si="217"/>
        <v>5.3030083827808067E-3</v>
      </c>
      <c r="CB332" s="9">
        <f t="shared" si="217"/>
        <v>5.7021778440103886E-3</v>
      </c>
      <c r="CC332" s="9">
        <f t="shared" si="217"/>
        <v>6.131393635990902E-3</v>
      </c>
      <c r="CD332" s="9">
        <f t="shared" si="227"/>
        <v>6.5929174003963214E-3</v>
      </c>
      <c r="CE332" s="9">
        <f t="shared" si="227"/>
        <v>0</v>
      </c>
      <c r="CF332" s="9">
        <f t="shared" si="227"/>
        <v>0</v>
      </c>
      <c r="CG332" s="9">
        <f t="shared" si="226"/>
        <v>0</v>
      </c>
      <c r="CH332" s="9">
        <f t="shared" si="226"/>
        <v>0</v>
      </c>
      <c r="CI332" s="9">
        <f t="shared" si="226"/>
        <v>0</v>
      </c>
      <c r="CJ332" s="9">
        <f t="shared" si="226"/>
        <v>0</v>
      </c>
      <c r="CK332" s="9">
        <f t="shared" si="226"/>
        <v>0</v>
      </c>
      <c r="CL332" s="9">
        <f t="shared" si="226"/>
        <v>0</v>
      </c>
      <c r="CM332" s="9">
        <f t="shared" si="226"/>
        <v>0</v>
      </c>
      <c r="CN332" s="9">
        <f t="shared" si="226"/>
        <v>0</v>
      </c>
      <c r="CO332" s="9">
        <f t="shared" si="226"/>
        <v>0</v>
      </c>
      <c r="CP332" s="9">
        <f t="shared" si="226"/>
        <v>0</v>
      </c>
      <c r="CQ332" s="9">
        <f t="shared" si="207"/>
        <v>4.8819271842389503E-2</v>
      </c>
      <c r="CR332" s="27"/>
    </row>
    <row r="333" spans="2:96" x14ac:dyDescent="0.2">
      <c r="B333" s="1">
        <f t="shared" si="202"/>
        <v>44182</v>
      </c>
      <c r="C333" s="8">
        <f t="shared" ref="C333:C396" si="240">D333/7</f>
        <v>46</v>
      </c>
      <c r="D333">
        <f t="shared" si="205"/>
        <v>322</v>
      </c>
      <c r="E333" s="14">
        <f t="shared" si="203"/>
        <v>0.15</v>
      </c>
      <c r="F333" s="3">
        <f t="shared" ref="F333:F396" si="241">EXP(7*E333)</f>
        <v>2.8576511180631639</v>
      </c>
      <c r="G333" s="3">
        <f t="shared" si="233"/>
        <v>1.4189999999999996</v>
      </c>
      <c r="H333" s="27"/>
      <c r="I333" s="4">
        <f t="shared" ref="I333:I396" si="242">I332-N333-J333</f>
        <v>1121580.6933527798</v>
      </c>
      <c r="J333" s="4"/>
      <c r="K333" s="4">
        <f t="shared" si="234"/>
        <v>1380896.9196227919</v>
      </c>
      <c r="L333" s="4">
        <f t="shared" si="215"/>
        <v>1.0000003109198412</v>
      </c>
      <c r="N333" s="4">
        <f t="shared" si="206"/>
        <v>4.8819271842389503E-2</v>
      </c>
      <c r="O333" s="4">
        <f t="shared" si="235"/>
        <v>4.9344371075530108E-2</v>
      </c>
      <c r="P333" s="4">
        <f t="shared" si="235"/>
        <v>5.3058636144854086E-2</v>
      </c>
      <c r="Q333" s="4">
        <f t="shared" si="235"/>
        <v>5.7052482188923968E-2</v>
      </c>
      <c r="R333" s="4">
        <f t="shared" si="235"/>
        <v>6.1346953832327446E-2</v>
      </c>
      <c r="S333" s="4">
        <f t="shared" si="235"/>
        <v>6.5964679762320733E-2</v>
      </c>
      <c r="T333" s="4">
        <f t="shared" si="235"/>
        <v>7.0929991962405223E-2</v>
      </c>
      <c r="U333" s="4">
        <f t="shared" si="235"/>
        <v>7.6269053920491298E-2</v>
      </c>
      <c r="V333" s="4">
        <f t="shared" si="235"/>
        <v>8.2009998487123856E-2</v>
      </c>
      <c r="W333" s="4">
        <f t="shared" si="235"/>
        <v>8.818307611007907E-2</v>
      </c>
      <c r="X333" s="4">
        <f t="shared" si="235"/>
        <v>9.4820814226300343E-2</v>
      </c>
      <c r="Y333" s="4">
        <f t="shared" si="235"/>
        <v>0.10195818865091463</v>
      </c>
      <c r="Z333" s="4">
        <f t="shared" si="235"/>
        <v>0.10963280786626318</v>
      </c>
      <c r="AA333" s="4">
        <f t="shared" si="235"/>
        <v>0.11788511118182927</v>
      </c>
      <c r="AB333" s="4">
        <f t="shared" si="235"/>
        <v>0.12675858180900554</v>
      </c>
      <c r="AC333" s="4">
        <f t="shared" si="235"/>
        <v>0.13629997597319918</v>
      </c>
      <c r="AD333" s="4">
        <f t="shared" si="235"/>
        <v>0.14655956927023922</v>
      </c>
      <c r="AE333" s="4">
        <f t="shared" si="228"/>
        <v>0.15759142156486908</v>
      </c>
      <c r="AF333" s="4">
        <f t="shared" si="228"/>
        <v>0.16945366182675747</v>
      </c>
      <c r="AG333" s="4">
        <f t="shared" si="228"/>
        <v>0.18220879440445609</v>
      </c>
      <c r="AH333" s="4">
        <f t="shared" si="228"/>
        <v>0.19592402835062345</v>
      </c>
      <c r="AI333" s="4">
        <f t="shared" si="236"/>
        <v>1298040.9153031113</v>
      </c>
      <c r="AJ333" s="4">
        <f t="shared" ref="AJ333:AJ396" si="243">SUM(N333:AI333)</f>
        <v>1298043.1073745817</v>
      </c>
      <c r="AK333" s="27"/>
      <c r="AL333">
        <f t="shared" si="229"/>
        <v>322</v>
      </c>
      <c r="AM333" s="4"/>
      <c r="AN333" s="4"/>
      <c r="AO333" s="4">
        <f t="shared" si="237"/>
        <v>3.14964070694873E-3</v>
      </c>
      <c r="AP333" s="4">
        <f t="shared" si="237"/>
        <v>0</v>
      </c>
      <c r="AQ333" s="4">
        <f t="shared" si="237"/>
        <v>0</v>
      </c>
      <c r="AR333" s="4">
        <f t="shared" si="237"/>
        <v>0</v>
      </c>
      <c r="AS333" s="4">
        <f t="shared" si="237"/>
        <v>0</v>
      </c>
      <c r="AT333" s="4">
        <f t="shared" si="237"/>
        <v>0</v>
      </c>
      <c r="AU333" s="4">
        <f t="shared" si="237"/>
        <v>0</v>
      </c>
      <c r="AV333" s="4">
        <f t="shared" si="237"/>
        <v>0</v>
      </c>
      <c r="AW333" s="4">
        <f t="shared" si="237"/>
        <v>0</v>
      </c>
      <c r="AX333" s="4">
        <f t="shared" si="237"/>
        <v>0</v>
      </c>
      <c r="AY333" s="4">
        <f t="shared" si="237"/>
        <v>0</v>
      </c>
      <c r="AZ333" s="4">
        <f t="shared" si="237"/>
        <v>0</v>
      </c>
      <c r="BA333" s="4">
        <f t="shared" si="237"/>
        <v>0</v>
      </c>
      <c r="BB333" s="4">
        <f t="shared" si="237"/>
        <v>0</v>
      </c>
      <c r="BC333" s="4">
        <f t="shared" si="237"/>
        <v>0</v>
      </c>
      <c r="BD333" s="4">
        <f t="shared" si="237"/>
        <v>0</v>
      </c>
      <c r="BE333" s="4">
        <f t="shared" si="230"/>
        <v>0</v>
      </c>
      <c r="BF333" s="4">
        <f t="shared" si="230"/>
        <v>0</v>
      </c>
      <c r="BG333" s="4">
        <f t="shared" si="230"/>
        <v>0</v>
      </c>
      <c r="BH333" s="4">
        <f t="shared" si="230"/>
        <v>0</v>
      </c>
      <c r="BI333" s="4">
        <f t="shared" si="230"/>
        <v>0</v>
      </c>
      <c r="BJ333" s="4">
        <f t="shared" si="204"/>
        <v>3.14964070694873E-3</v>
      </c>
      <c r="BK333" s="4">
        <f t="shared" ref="BK333:BK396" si="244">BK332+BJ333</f>
        <v>82853.812248211179</v>
      </c>
      <c r="BL333" s="4">
        <f t="shared" si="208"/>
        <v>1.0000003343235118</v>
      </c>
      <c r="BM333" s="4">
        <f t="shared" si="238"/>
        <v>1380896.9196227929</v>
      </c>
      <c r="BN333" s="18">
        <f t="shared" si="209"/>
        <v>1.0000003109198414</v>
      </c>
      <c r="BO333" s="4">
        <f t="shared" si="239"/>
        <v>5.9999997878801556</v>
      </c>
      <c r="BP333" s="27"/>
      <c r="BQ333" s="4">
        <f>I333+AJ333+BK333+SUM(J$11:J333)</f>
        <v>4999999.9999999991</v>
      </c>
      <c r="BR333" s="27"/>
      <c r="BS333">
        <f t="shared" si="231"/>
        <v>322</v>
      </c>
      <c r="BT333" s="11">
        <f t="shared" si="232"/>
        <v>0.46353515493425962</v>
      </c>
      <c r="BU333" s="9">
        <f t="shared" si="217"/>
        <v>3.394417310585963E-3</v>
      </c>
      <c r="BV333" s="9">
        <f t="shared" si="217"/>
        <v>3.4309276037444167E-3</v>
      </c>
      <c r="BW333" s="9">
        <f t="shared" si="217"/>
        <v>3.6891814689008163E-3</v>
      </c>
      <c r="BX333" s="9">
        <f t="shared" si="217"/>
        <v>3.9668746756240441E-3</v>
      </c>
      <c r="BY333" s="9">
        <f t="shared" si="217"/>
        <v>4.2654704624119164E-3</v>
      </c>
      <c r="BZ333" s="9">
        <f t="shared" si="217"/>
        <v>4.5865422080724237E-3</v>
      </c>
      <c r="CA333" s="9">
        <f t="shared" si="217"/>
        <v>4.9317817220668938E-3</v>
      </c>
      <c r="CB333" s="9">
        <f t="shared" si="217"/>
        <v>5.3030081588586499E-3</v>
      </c>
      <c r="CC333" s="9">
        <f t="shared" si="217"/>
        <v>5.7021776032331033E-3</v>
      </c>
      <c r="CD333" s="9">
        <f t="shared" si="227"/>
        <v>6.1313933770897663E-3</v>
      </c>
      <c r="CE333" s="9">
        <f t="shared" si="227"/>
        <v>0</v>
      </c>
      <c r="CF333" s="9">
        <f t="shared" si="227"/>
        <v>0</v>
      </c>
      <c r="CG333" s="9">
        <f t="shared" si="226"/>
        <v>0</v>
      </c>
      <c r="CH333" s="9">
        <f t="shared" si="226"/>
        <v>0</v>
      </c>
      <c r="CI333" s="9">
        <f t="shared" si="226"/>
        <v>0</v>
      </c>
      <c r="CJ333" s="9">
        <f t="shared" si="226"/>
        <v>0</v>
      </c>
      <c r="CK333" s="9">
        <f t="shared" si="226"/>
        <v>0</v>
      </c>
      <c r="CL333" s="9">
        <f t="shared" si="226"/>
        <v>0</v>
      </c>
      <c r="CM333" s="9">
        <f t="shared" si="226"/>
        <v>0</v>
      </c>
      <c r="CN333" s="9">
        <f t="shared" si="226"/>
        <v>0</v>
      </c>
      <c r="CO333" s="9">
        <f t="shared" si="226"/>
        <v>0</v>
      </c>
      <c r="CP333" s="9">
        <f t="shared" si="226"/>
        <v>0</v>
      </c>
      <c r="CQ333" s="9">
        <f t="shared" si="207"/>
        <v>4.5401774590587994E-2</v>
      </c>
      <c r="CR333" s="27"/>
    </row>
    <row r="334" spans="2:96" x14ac:dyDescent="0.2">
      <c r="B334" s="1">
        <f t="shared" ref="B334:B397" si="245">B333+1</f>
        <v>44183</v>
      </c>
      <c r="C334" s="8">
        <f t="shared" si="240"/>
        <v>46.142857142857146</v>
      </c>
      <c r="D334">
        <f t="shared" si="205"/>
        <v>323</v>
      </c>
      <c r="E334" s="14">
        <f t="shared" ref="E334:E397" si="246">E333</f>
        <v>0.15</v>
      </c>
      <c r="F334" s="3">
        <f t="shared" si="241"/>
        <v>2.8576511180631639</v>
      </c>
      <c r="G334" s="3">
        <f t="shared" si="233"/>
        <v>1.4189999999999996</v>
      </c>
      <c r="H334" s="27"/>
      <c r="I334" s="4">
        <f t="shared" si="242"/>
        <v>1121580.6479510053</v>
      </c>
      <c r="J334" s="4"/>
      <c r="K334" s="4">
        <f t="shared" si="234"/>
        <v>1380896.9650245665</v>
      </c>
      <c r="L334" s="4">
        <f t="shared" si="215"/>
        <v>1.0000002891544983</v>
      </c>
      <c r="N334" s="4">
        <f t="shared" si="206"/>
        <v>4.5401774590587994E-2</v>
      </c>
      <c r="O334" s="4">
        <f t="shared" si="235"/>
        <v>4.5890115531846132E-2</v>
      </c>
      <c r="P334" s="4">
        <f t="shared" si="235"/>
        <v>4.9344371075530108E-2</v>
      </c>
      <c r="Q334" s="4">
        <f t="shared" si="235"/>
        <v>5.3058636144854086E-2</v>
      </c>
      <c r="R334" s="4">
        <f t="shared" si="235"/>
        <v>5.7052482188923968E-2</v>
      </c>
      <c r="S334" s="4">
        <f t="shared" si="235"/>
        <v>6.1346953832327446E-2</v>
      </c>
      <c r="T334" s="4">
        <f t="shared" si="235"/>
        <v>6.5964679762320733E-2</v>
      </c>
      <c r="U334" s="4">
        <f t="shared" si="235"/>
        <v>7.0929991962405223E-2</v>
      </c>
      <c r="V334" s="4">
        <f t="shared" si="235"/>
        <v>7.6269053920491298E-2</v>
      </c>
      <c r="W334" s="4">
        <f t="shared" si="235"/>
        <v>8.2009998487123856E-2</v>
      </c>
      <c r="X334" s="4">
        <f t="shared" si="235"/>
        <v>8.818307611007907E-2</v>
      </c>
      <c r="Y334" s="4">
        <f t="shared" si="235"/>
        <v>9.4820814226300343E-2</v>
      </c>
      <c r="Z334" s="4">
        <f t="shared" si="235"/>
        <v>0.10195818865091463</v>
      </c>
      <c r="AA334" s="4">
        <f t="shared" si="235"/>
        <v>0.10963280786626318</v>
      </c>
      <c r="AB334" s="4">
        <f t="shared" si="235"/>
        <v>0.11788511118182927</v>
      </c>
      <c r="AC334" s="4">
        <f t="shared" si="235"/>
        <v>0.12675858180900554</v>
      </c>
      <c r="AD334" s="4">
        <f t="shared" si="235"/>
        <v>0.13629997597319918</v>
      </c>
      <c r="AE334" s="4">
        <f t="shared" si="228"/>
        <v>0.14655956927023922</v>
      </c>
      <c r="AF334" s="4">
        <f t="shared" si="228"/>
        <v>0.15759142156486908</v>
      </c>
      <c r="AG334" s="4">
        <f t="shared" si="228"/>
        <v>0.16945366182675747</v>
      </c>
      <c r="AH334" s="4">
        <f t="shared" si="228"/>
        <v>0.18220879440445609</v>
      </c>
      <c r="AI334" s="4">
        <f t="shared" si="236"/>
        <v>1298041.1112271396</v>
      </c>
      <c r="AJ334" s="4">
        <f t="shared" si="243"/>
        <v>1298043.1498471999</v>
      </c>
      <c r="AK334" s="27"/>
      <c r="AL334">
        <f t="shared" si="229"/>
        <v>323</v>
      </c>
      <c r="AM334" s="4"/>
      <c r="AN334" s="4"/>
      <c r="AO334" s="4">
        <f t="shared" si="237"/>
        <v>2.9291563105433701E-3</v>
      </c>
      <c r="AP334" s="4">
        <f t="shared" si="237"/>
        <v>0</v>
      </c>
      <c r="AQ334" s="4">
        <f t="shared" si="237"/>
        <v>0</v>
      </c>
      <c r="AR334" s="4">
        <f t="shared" si="237"/>
        <v>0</v>
      </c>
      <c r="AS334" s="4">
        <f t="shared" si="237"/>
        <v>0</v>
      </c>
      <c r="AT334" s="4">
        <f t="shared" si="237"/>
        <v>0</v>
      </c>
      <c r="AU334" s="4">
        <f t="shared" si="237"/>
        <v>0</v>
      </c>
      <c r="AV334" s="4">
        <f t="shared" si="237"/>
        <v>0</v>
      </c>
      <c r="AW334" s="4">
        <f t="shared" si="237"/>
        <v>0</v>
      </c>
      <c r="AX334" s="4">
        <f t="shared" si="237"/>
        <v>0</v>
      </c>
      <c r="AY334" s="4">
        <f t="shared" si="237"/>
        <v>0</v>
      </c>
      <c r="AZ334" s="4">
        <f t="shared" si="237"/>
        <v>0</v>
      </c>
      <c r="BA334" s="4">
        <f t="shared" si="237"/>
        <v>0</v>
      </c>
      <c r="BB334" s="4">
        <f t="shared" si="237"/>
        <v>0</v>
      </c>
      <c r="BC334" s="4">
        <f t="shared" si="237"/>
        <v>0</v>
      </c>
      <c r="BD334" s="4">
        <f t="shared" si="237"/>
        <v>0</v>
      </c>
      <c r="BE334" s="4">
        <f t="shared" si="230"/>
        <v>0</v>
      </c>
      <c r="BF334" s="4">
        <f t="shared" si="230"/>
        <v>0</v>
      </c>
      <c r="BG334" s="4">
        <f t="shared" si="230"/>
        <v>0</v>
      </c>
      <c r="BH334" s="4">
        <f t="shared" si="230"/>
        <v>0</v>
      </c>
      <c r="BI334" s="4">
        <f t="shared" si="230"/>
        <v>0</v>
      </c>
      <c r="BJ334" s="4">
        <f t="shared" ref="BJ334:BJ397" si="247">SUM(AO334:BI334)</f>
        <v>2.9291563105433701E-3</v>
      </c>
      <c r="BK334" s="4">
        <f t="shared" si="244"/>
        <v>82853.815177367491</v>
      </c>
      <c r="BL334" s="4">
        <f t="shared" si="208"/>
        <v>1.000000310919841</v>
      </c>
      <c r="BM334" s="4">
        <f t="shared" si="238"/>
        <v>1380896.9650245674</v>
      </c>
      <c r="BN334" s="18">
        <f t="shared" si="209"/>
        <v>1.0000002891544986</v>
      </c>
      <c r="BO334" s="4">
        <f t="shared" si="239"/>
        <v>5.999999802729195</v>
      </c>
      <c r="BP334" s="27"/>
      <c r="BQ334" s="4">
        <f>I334+AJ334+BK334+SUM(J$11:J334)</f>
        <v>4999999.9999999981</v>
      </c>
      <c r="BR334" s="27"/>
      <c r="BS334">
        <f t="shared" si="231"/>
        <v>323</v>
      </c>
      <c r="BT334" s="11">
        <f t="shared" si="232"/>
        <v>0.46353513673142682</v>
      </c>
      <c r="BU334" s="9">
        <f t="shared" si="217"/>
        <v>3.1567976689046437E-3</v>
      </c>
      <c r="BV334" s="9">
        <f t="shared" si="217"/>
        <v>3.1907521466512908E-3</v>
      </c>
      <c r="BW334" s="9">
        <f t="shared" si="217"/>
        <v>3.4309274690133163E-3</v>
      </c>
      <c r="BX334" s="9">
        <f t="shared" si="217"/>
        <v>3.6891813240281942E-3</v>
      </c>
      <c r="BY334" s="9">
        <f t="shared" si="217"/>
        <v>3.9668745198465248E-3</v>
      </c>
      <c r="BZ334" s="9">
        <f t="shared" si="217"/>
        <v>4.2654702949086647E-3</v>
      </c>
      <c r="CA334" s="9">
        <f t="shared" si="217"/>
        <v>4.5865420279608184E-3</v>
      </c>
      <c r="CB334" s="9">
        <f t="shared" si="217"/>
        <v>4.9317815283978763E-3</v>
      </c>
      <c r="CC334" s="9">
        <f t="shared" si="217"/>
        <v>5.3030079506117241E-3</v>
      </c>
      <c r="CD334" s="9">
        <f t="shared" si="227"/>
        <v>5.7021773793109595E-3</v>
      </c>
      <c r="CE334" s="9">
        <f t="shared" si="227"/>
        <v>0</v>
      </c>
      <c r="CF334" s="9">
        <f t="shared" si="227"/>
        <v>0</v>
      </c>
      <c r="CG334" s="9">
        <f t="shared" si="226"/>
        <v>0</v>
      </c>
      <c r="CH334" s="9">
        <f t="shared" si="226"/>
        <v>0</v>
      </c>
      <c r="CI334" s="9">
        <f t="shared" si="226"/>
        <v>0</v>
      </c>
      <c r="CJ334" s="9">
        <f t="shared" si="226"/>
        <v>0</v>
      </c>
      <c r="CK334" s="9">
        <f t="shared" si="226"/>
        <v>0</v>
      </c>
      <c r="CL334" s="9">
        <f t="shared" si="226"/>
        <v>0</v>
      </c>
      <c r="CM334" s="9">
        <f t="shared" si="226"/>
        <v>0</v>
      </c>
      <c r="CN334" s="9">
        <f t="shared" si="226"/>
        <v>0</v>
      </c>
      <c r="CO334" s="9">
        <f t="shared" si="226"/>
        <v>0</v>
      </c>
      <c r="CP334" s="9">
        <f t="shared" si="226"/>
        <v>0</v>
      </c>
      <c r="CQ334" s="9">
        <f t="shared" si="207"/>
        <v>4.2223512309634018E-2</v>
      </c>
      <c r="CR334" s="27"/>
    </row>
    <row r="335" spans="2:96" x14ac:dyDescent="0.2">
      <c r="B335" s="1">
        <f t="shared" si="245"/>
        <v>44184</v>
      </c>
      <c r="C335" s="8">
        <f t="shared" si="240"/>
        <v>46.285714285714285</v>
      </c>
      <c r="D335">
        <f t="shared" ref="D335:D398" si="248">D334+1</f>
        <v>324</v>
      </c>
      <c r="E335" s="14">
        <f t="shared" si="246"/>
        <v>0.15</v>
      </c>
      <c r="F335" s="3">
        <f t="shared" si="241"/>
        <v>2.8576511180631639</v>
      </c>
      <c r="G335" s="3">
        <f t="shared" si="233"/>
        <v>1.4189999999999996</v>
      </c>
      <c r="H335" s="27"/>
      <c r="I335" s="4">
        <f t="shared" si="242"/>
        <v>1121580.6057274931</v>
      </c>
      <c r="J335" s="4"/>
      <c r="K335" s="4">
        <f t="shared" si="234"/>
        <v>1380897.0072480787</v>
      </c>
      <c r="L335" s="4">
        <f t="shared" si="215"/>
        <v>1.0000002689127956</v>
      </c>
      <c r="N335" s="4">
        <f t="shared" ref="N335:N398" si="249">CQ334</f>
        <v>4.2223512309634018E-2</v>
      </c>
      <c r="O335" s="4">
        <f t="shared" si="235"/>
        <v>4.2677668115152709E-2</v>
      </c>
      <c r="P335" s="4">
        <f t="shared" si="235"/>
        <v>4.5890115531846132E-2</v>
      </c>
      <c r="Q335" s="4">
        <f t="shared" si="235"/>
        <v>4.9344371075530108E-2</v>
      </c>
      <c r="R335" s="4">
        <f t="shared" si="235"/>
        <v>5.3058636144854086E-2</v>
      </c>
      <c r="S335" s="4">
        <f t="shared" si="235"/>
        <v>5.7052482188923968E-2</v>
      </c>
      <c r="T335" s="4">
        <f t="shared" si="235"/>
        <v>6.1346953832327446E-2</v>
      </c>
      <c r="U335" s="4">
        <f t="shared" si="235"/>
        <v>6.5964679762320733E-2</v>
      </c>
      <c r="V335" s="4">
        <f t="shared" si="235"/>
        <v>7.0929991962405223E-2</v>
      </c>
      <c r="W335" s="4">
        <f t="shared" si="235"/>
        <v>7.6269053920491298E-2</v>
      </c>
      <c r="X335" s="4">
        <f t="shared" si="235"/>
        <v>8.2009998487123856E-2</v>
      </c>
      <c r="Y335" s="4">
        <f t="shared" si="235"/>
        <v>8.818307611007907E-2</v>
      </c>
      <c r="Z335" s="4">
        <f t="shared" si="235"/>
        <v>9.4820814226300343E-2</v>
      </c>
      <c r="AA335" s="4">
        <f t="shared" si="235"/>
        <v>0.10195818865091463</v>
      </c>
      <c r="AB335" s="4">
        <f t="shared" si="235"/>
        <v>0.10963280786626318</v>
      </c>
      <c r="AC335" s="4">
        <f t="shared" si="235"/>
        <v>0.11788511118182927</v>
      </c>
      <c r="AD335" s="4">
        <f t="shared" si="235"/>
        <v>0.12675858180900554</v>
      </c>
      <c r="AE335" s="4">
        <f t="shared" si="228"/>
        <v>0.13629997597319918</v>
      </c>
      <c r="AF335" s="4">
        <f t="shared" si="228"/>
        <v>0.14655956927023922</v>
      </c>
      <c r="AG335" s="4">
        <f t="shared" si="228"/>
        <v>0.15759142156486908</v>
      </c>
      <c r="AH335" s="4">
        <f t="shared" si="228"/>
        <v>0.16945366182675747</v>
      </c>
      <c r="AI335" s="4">
        <f t="shared" si="236"/>
        <v>1298041.293435934</v>
      </c>
      <c r="AJ335" s="4">
        <f t="shared" si="243"/>
        <v>1298043.1893466059</v>
      </c>
      <c r="AK335" s="27"/>
      <c r="AL335">
        <f t="shared" si="229"/>
        <v>324</v>
      </c>
      <c r="AM335" s="4"/>
      <c r="AN335" s="4"/>
      <c r="AO335" s="4">
        <f t="shared" si="237"/>
        <v>2.7241064754352797E-3</v>
      </c>
      <c r="AP335" s="4">
        <f t="shared" si="237"/>
        <v>0</v>
      </c>
      <c r="AQ335" s="4">
        <f t="shared" si="237"/>
        <v>0</v>
      </c>
      <c r="AR335" s="4">
        <f t="shared" si="237"/>
        <v>0</v>
      </c>
      <c r="AS335" s="4">
        <f t="shared" si="237"/>
        <v>0</v>
      </c>
      <c r="AT335" s="4">
        <f t="shared" si="237"/>
        <v>0</v>
      </c>
      <c r="AU335" s="4">
        <f t="shared" si="237"/>
        <v>0</v>
      </c>
      <c r="AV335" s="4">
        <f t="shared" si="237"/>
        <v>0</v>
      </c>
      <c r="AW335" s="4">
        <f t="shared" si="237"/>
        <v>0</v>
      </c>
      <c r="AX335" s="4">
        <f t="shared" si="237"/>
        <v>0</v>
      </c>
      <c r="AY335" s="4">
        <f t="shared" si="237"/>
        <v>0</v>
      </c>
      <c r="AZ335" s="4">
        <f t="shared" si="237"/>
        <v>0</v>
      </c>
      <c r="BA335" s="4">
        <f t="shared" si="237"/>
        <v>0</v>
      </c>
      <c r="BB335" s="4">
        <f t="shared" si="237"/>
        <v>0</v>
      </c>
      <c r="BC335" s="4">
        <f t="shared" si="237"/>
        <v>0</v>
      </c>
      <c r="BD335" s="4">
        <f t="shared" si="237"/>
        <v>0</v>
      </c>
      <c r="BE335" s="4">
        <f t="shared" si="230"/>
        <v>0</v>
      </c>
      <c r="BF335" s="4">
        <f t="shared" si="230"/>
        <v>0</v>
      </c>
      <c r="BG335" s="4">
        <f t="shared" si="230"/>
        <v>0</v>
      </c>
      <c r="BH335" s="4">
        <f t="shared" si="230"/>
        <v>0</v>
      </c>
      <c r="BI335" s="4">
        <f t="shared" si="230"/>
        <v>0</v>
      </c>
      <c r="BJ335" s="4">
        <f t="shared" si="247"/>
        <v>2.7241064754352797E-3</v>
      </c>
      <c r="BK335" s="4">
        <f t="shared" si="244"/>
        <v>82853.817901473973</v>
      </c>
      <c r="BL335" s="4">
        <f t="shared" si="208"/>
        <v>1.0000002891544983</v>
      </c>
      <c r="BM335" s="4">
        <f t="shared" si="238"/>
        <v>1380897.0072480799</v>
      </c>
      <c r="BN335" s="18">
        <f t="shared" si="209"/>
        <v>1.000000268912796</v>
      </c>
      <c r="BO335" s="4">
        <f t="shared" si="239"/>
        <v>5.9999998165387565</v>
      </c>
      <c r="BP335" s="27"/>
      <c r="BQ335" s="4">
        <f>I335+AJ335+BK335+SUM(J$11:J335)</f>
        <v>4999999.9999999981</v>
      </c>
      <c r="BR335" s="27"/>
      <c r="BS335">
        <f t="shared" si="231"/>
        <v>324</v>
      </c>
      <c r="BT335" s="11">
        <f t="shared" si="232"/>
        <v>0.46353511980284756</v>
      </c>
      <c r="BU335" s="9">
        <f t="shared" si="217"/>
        <v>2.9358121255414816E-3</v>
      </c>
      <c r="BV335" s="9">
        <f t="shared" si="217"/>
        <v>2.9673897003995218E-3</v>
      </c>
      <c r="BW335" s="9">
        <f t="shared" si="217"/>
        <v>3.1907520301231217E-3</v>
      </c>
      <c r="BX335" s="9">
        <f t="shared" si="217"/>
        <v>3.4309273437138021E-3</v>
      </c>
      <c r="BY335" s="9">
        <f t="shared" si="217"/>
        <v>3.6891811892970951E-3</v>
      </c>
      <c r="BZ335" s="9">
        <f t="shared" si="217"/>
        <v>3.9668743749739048E-3</v>
      </c>
      <c r="CA335" s="9">
        <f t="shared" si="217"/>
        <v>4.2654701391311488E-3</v>
      </c>
      <c r="CB335" s="9">
        <f t="shared" si="217"/>
        <v>4.5865418604575719E-3</v>
      </c>
      <c r="CC335" s="9">
        <f t="shared" si="217"/>
        <v>4.931781348286278E-3</v>
      </c>
      <c r="CD335" s="9">
        <f t="shared" si="227"/>
        <v>5.3030077569427153E-3</v>
      </c>
      <c r="CE335" s="9">
        <f t="shared" si="227"/>
        <v>0</v>
      </c>
      <c r="CF335" s="9">
        <f t="shared" si="227"/>
        <v>0</v>
      </c>
      <c r="CG335" s="9">
        <f t="shared" si="226"/>
        <v>0</v>
      </c>
      <c r="CH335" s="9">
        <f t="shared" si="226"/>
        <v>0</v>
      </c>
      <c r="CI335" s="9">
        <f t="shared" si="226"/>
        <v>0</v>
      </c>
      <c r="CJ335" s="9">
        <f t="shared" si="226"/>
        <v>0</v>
      </c>
      <c r="CK335" s="9">
        <f t="shared" si="226"/>
        <v>0</v>
      </c>
      <c r="CL335" s="9">
        <f t="shared" si="226"/>
        <v>0</v>
      </c>
      <c r="CM335" s="9">
        <f t="shared" si="226"/>
        <v>0</v>
      </c>
      <c r="CN335" s="9">
        <f t="shared" si="226"/>
        <v>0</v>
      </c>
      <c r="CO335" s="9">
        <f t="shared" si="226"/>
        <v>0</v>
      </c>
      <c r="CP335" s="9">
        <f t="shared" si="226"/>
        <v>0</v>
      </c>
      <c r="CQ335" s="9">
        <f t="shared" ref="CQ335:CQ398" si="250">SUM(BU335:CP335)</f>
        <v>3.9267737868866642E-2</v>
      </c>
      <c r="CR335" s="27"/>
    </row>
    <row r="336" spans="2:96" x14ac:dyDescent="0.2">
      <c r="B336" s="1">
        <f t="shared" si="245"/>
        <v>44185</v>
      </c>
      <c r="C336" s="8">
        <f t="shared" si="240"/>
        <v>46.428571428571431</v>
      </c>
      <c r="D336">
        <f t="shared" si="248"/>
        <v>325</v>
      </c>
      <c r="E336" s="14">
        <f t="shared" si="246"/>
        <v>0.15</v>
      </c>
      <c r="F336" s="3">
        <f t="shared" si="241"/>
        <v>2.8576511180631639</v>
      </c>
      <c r="G336" s="3">
        <f t="shared" si="233"/>
        <v>1.4189999999999996</v>
      </c>
      <c r="H336" s="27"/>
      <c r="I336" s="4">
        <f t="shared" si="242"/>
        <v>1121580.5664597552</v>
      </c>
      <c r="J336" s="4"/>
      <c r="K336" s="4">
        <f t="shared" si="234"/>
        <v>1380897.0465158166</v>
      </c>
      <c r="L336" s="4">
        <f t="shared" si="215"/>
        <v>1.0000002500880736</v>
      </c>
      <c r="N336" s="4">
        <f t="shared" si="249"/>
        <v>3.9267737868866642E-2</v>
      </c>
      <c r="O336" s="4">
        <f t="shared" si="235"/>
        <v>3.9690101571055972E-2</v>
      </c>
      <c r="P336" s="4">
        <f t="shared" si="235"/>
        <v>4.2677668115152709E-2</v>
      </c>
      <c r="Q336" s="4">
        <f t="shared" si="235"/>
        <v>4.5890115531846132E-2</v>
      </c>
      <c r="R336" s="4">
        <f t="shared" si="235"/>
        <v>4.9344371075530108E-2</v>
      </c>
      <c r="S336" s="4">
        <f t="shared" si="235"/>
        <v>5.3058636144854086E-2</v>
      </c>
      <c r="T336" s="4">
        <f t="shared" si="235"/>
        <v>5.7052482188923968E-2</v>
      </c>
      <c r="U336" s="4">
        <f t="shared" si="235"/>
        <v>6.1346953832327446E-2</v>
      </c>
      <c r="V336" s="4">
        <f t="shared" si="235"/>
        <v>6.5964679762320733E-2</v>
      </c>
      <c r="W336" s="4">
        <f t="shared" si="235"/>
        <v>7.0929991962405223E-2</v>
      </c>
      <c r="X336" s="4">
        <f t="shared" si="235"/>
        <v>7.6269053920491298E-2</v>
      </c>
      <c r="Y336" s="4">
        <f t="shared" si="235"/>
        <v>8.2009998487123856E-2</v>
      </c>
      <c r="Z336" s="4">
        <f t="shared" si="235"/>
        <v>8.818307611007907E-2</v>
      </c>
      <c r="AA336" s="4">
        <f t="shared" si="235"/>
        <v>9.4820814226300343E-2</v>
      </c>
      <c r="AB336" s="4">
        <f t="shared" si="235"/>
        <v>0.10195818865091463</v>
      </c>
      <c r="AC336" s="4">
        <f t="shared" si="235"/>
        <v>0.10963280786626318</v>
      </c>
      <c r="AD336" s="4">
        <f t="shared" si="235"/>
        <v>0.11788511118182927</v>
      </c>
      <c r="AE336" s="4">
        <f t="shared" si="228"/>
        <v>0.12675858180900554</v>
      </c>
      <c r="AF336" s="4">
        <f t="shared" si="228"/>
        <v>0.13629997597319918</v>
      </c>
      <c r="AG336" s="4">
        <f t="shared" si="228"/>
        <v>0.14655956927023922</v>
      </c>
      <c r="AH336" s="4">
        <f t="shared" si="228"/>
        <v>0.15759142156486908</v>
      </c>
      <c r="AI336" s="4">
        <f t="shared" si="236"/>
        <v>1298041.4628895959</v>
      </c>
      <c r="AJ336" s="4">
        <f t="shared" si="243"/>
        <v>1298043.2260809329</v>
      </c>
      <c r="AK336" s="27"/>
      <c r="AL336">
        <f t="shared" si="229"/>
        <v>325</v>
      </c>
      <c r="AM336" s="4"/>
      <c r="AN336" s="4"/>
      <c r="AO336" s="4">
        <f t="shared" si="237"/>
        <v>2.533410738578041E-3</v>
      </c>
      <c r="AP336" s="4">
        <f t="shared" si="237"/>
        <v>0</v>
      </c>
      <c r="AQ336" s="4">
        <f t="shared" si="237"/>
        <v>0</v>
      </c>
      <c r="AR336" s="4">
        <f t="shared" si="237"/>
        <v>0</v>
      </c>
      <c r="AS336" s="4">
        <f t="shared" si="237"/>
        <v>0</v>
      </c>
      <c r="AT336" s="4">
        <f t="shared" si="237"/>
        <v>0</v>
      </c>
      <c r="AU336" s="4">
        <f t="shared" si="237"/>
        <v>0</v>
      </c>
      <c r="AV336" s="4">
        <f t="shared" si="237"/>
        <v>0</v>
      </c>
      <c r="AW336" s="4">
        <f t="shared" si="237"/>
        <v>0</v>
      </c>
      <c r="AX336" s="4">
        <f t="shared" si="237"/>
        <v>0</v>
      </c>
      <c r="AY336" s="4">
        <f t="shared" si="237"/>
        <v>0</v>
      </c>
      <c r="AZ336" s="4">
        <f t="shared" si="237"/>
        <v>0</v>
      </c>
      <c r="BA336" s="4">
        <f t="shared" si="237"/>
        <v>0</v>
      </c>
      <c r="BB336" s="4">
        <f t="shared" si="237"/>
        <v>0</v>
      </c>
      <c r="BC336" s="4">
        <f t="shared" si="237"/>
        <v>0</v>
      </c>
      <c r="BD336" s="4">
        <f t="shared" si="237"/>
        <v>0</v>
      </c>
      <c r="BE336" s="4">
        <f t="shared" si="230"/>
        <v>0</v>
      </c>
      <c r="BF336" s="4">
        <f t="shared" si="230"/>
        <v>0</v>
      </c>
      <c r="BG336" s="4">
        <f t="shared" si="230"/>
        <v>0</v>
      </c>
      <c r="BH336" s="4">
        <f t="shared" si="230"/>
        <v>0</v>
      </c>
      <c r="BI336" s="4">
        <f t="shared" si="230"/>
        <v>0</v>
      </c>
      <c r="BJ336" s="4">
        <f t="shared" si="247"/>
        <v>2.533410738578041E-3</v>
      </c>
      <c r="BK336" s="4">
        <f t="shared" si="244"/>
        <v>82853.820434884707</v>
      </c>
      <c r="BL336" s="4">
        <f t="shared" si="208"/>
        <v>1.0000002689127956</v>
      </c>
      <c r="BM336" s="4">
        <f t="shared" si="238"/>
        <v>1380897.0465158175</v>
      </c>
      <c r="BN336" s="18">
        <f t="shared" si="209"/>
        <v>1.0000002500880738</v>
      </c>
      <c r="BO336" s="4">
        <f t="shared" si="239"/>
        <v>5.9999998293816077</v>
      </c>
      <c r="BP336" s="27"/>
      <c r="BQ336" s="4">
        <f>I336+AJ336+BK336+SUM(J$11:J336)</f>
        <v>4999999.9999999981</v>
      </c>
      <c r="BR336" s="27"/>
      <c r="BS336">
        <f t="shared" si="231"/>
        <v>325</v>
      </c>
      <c r="BT336" s="11">
        <f t="shared" si="232"/>
        <v>0.46353510405932036</v>
      </c>
      <c r="BU336" s="9">
        <f t="shared" si="217"/>
        <v>2.7302962438828823E-3</v>
      </c>
      <c r="BV336" s="9">
        <f t="shared" si="217"/>
        <v>2.7596633042796638E-3</v>
      </c>
      <c r="BW336" s="9">
        <f t="shared" si="217"/>
        <v>2.9673895996149675E-3</v>
      </c>
      <c r="BX336" s="9">
        <f t="shared" si="217"/>
        <v>3.1907519217522795E-3</v>
      </c>
      <c r="BY336" s="9">
        <f t="shared" si="217"/>
        <v>3.4309272271856347E-3</v>
      </c>
      <c r="BZ336" s="9">
        <f t="shared" si="217"/>
        <v>3.689181063997583E-3</v>
      </c>
      <c r="CA336" s="9">
        <f t="shared" si="217"/>
        <v>3.9668742402428087E-3</v>
      </c>
      <c r="CB336" s="9">
        <f t="shared" si="217"/>
        <v>4.2654699942585332E-3</v>
      </c>
      <c r="CC336" s="9">
        <f t="shared" si="217"/>
        <v>4.5865417046800621E-3</v>
      </c>
      <c r="CD336" s="9">
        <f t="shared" si="227"/>
        <v>4.9317811807830392E-3</v>
      </c>
      <c r="CE336" s="9">
        <f t="shared" si="227"/>
        <v>0</v>
      </c>
      <c r="CF336" s="9">
        <f t="shared" si="227"/>
        <v>0</v>
      </c>
      <c r="CG336" s="9">
        <f t="shared" si="226"/>
        <v>0</v>
      </c>
      <c r="CH336" s="9">
        <f t="shared" si="226"/>
        <v>0</v>
      </c>
      <c r="CI336" s="9">
        <f t="shared" si="226"/>
        <v>0</v>
      </c>
      <c r="CJ336" s="9">
        <f t="shared" si="226"/>
        <v>0</v>
      </c>
      <c r="CK336" s="9">
        <f t="shared" si="226"/>
        <v>0</v>
      </c>
      <c r="CL336" s="9">
        <f t="shared" si="226"/>
        <v>0</v>
      </c>
      <c r="CM336" s="9">
        <f t="shared" si="226"/>
        <v>0</v>
      </c>
      <c r="CN336" s="9">
        <f t="shared" si="226"/>
        <v>0</v>
      </c>
      <c r="CO336" s="9">
        <f t="shared" si="226"/>
        <v>0</v>
      </c>
      <c r="CP336" s="9">
        <f t="shared" si="226"/>
        <v>0</v>
      </c>
      <c r="CQ336" s="9">
        <f t="shared" si="250"/>
        <v>3.6518876480677448E-2</v>
      </c>
      <c r="CR336" s="27"/>
    </row>
    <row r="337" spans="2:96" x14ac:dyDescent="0.2">
      <c r="B337" s="1">
        <f t="shared" si="245"/>
        <v>44186</v>
      </c>
      <c r="C337" s="8">
        <f t="shared" si="240"/>
        <v>46.571428571428569</v>
      </c>
      <c r="D337">
        <f t="shared" si="248"/>
        <v>326</v>
      </c>
      <c r="E337" s="14">
        <f t="shared" si="246"/>
        <v>0.15</v>
      </c>
      <c r="F337" s="3">
        <f t="shared" si="241"/>
        <v>2.8576511180631639</v>
      </c>
      <c r="G337" s="3">
        <f t="shared" si="233"/>
        <v>1.4189999999999996</v>
      </c>
      <c r="H337" s="27"/>
      <c r="I337" s="4">
        <f t="shared" si="242"/>
        <v>1121580.5299408787</v>
      </c>
      <c r="J337" s="4"/>
      <c r="K337" s="4">
        <f t="shared" si="234"/>
        <v>1380897.083034693</v>
      </c>
      <c r="L337" s="4">
        <f t="shared" si="215"/>
        <v>1.0000002325811395</v>
      </c>
      <c r="N337" s="4">
        <f t="shared" si="249"/>
        <v>3.6518876480677448E-2</v>
      </c>
      <c r="O337" s="4">
        <f t="shared" si="235"/>
        <v>3.691167359673464E-2</v>
      </c>
      <c r="P337" s="4">
        <f t="shared" si="235"/>
        <v>3.9690101571055972E-2</v>
      </c>
      <c r="Q337" s="4">
        <f t="shared" si="235"/>
        <v>4.2677668115152709E-2</v>
      </c>
      <c r="R337" s="4">
        <f t="shared" si="235"/>
        <v>4.5890115531846132E-2</v>
      </c>
      <c r="S337" s="4">
        <f t="shared" si="235"/>
        <v>4.9344371075530108E-2</v>
      </c>
      <c r="T337" s="4">
        <f t="shared" si="235"/>
        <v>5.3058636144854086E-2</v>
      </c>
      <c r="U337" s="4">
        <f t="shared" si="235"/>
        <v>5.7052482188923968E-2</v>
      </c>
      <c r="V337" s="4">
        <f t="shared" si="235"/>
        <v>6.1346953832327446E-2</v>
      </c>
      <c r="W337" s="4">
        <f t="shared" si="235"/>
        <v>6.5964679762320733E-2</v>
      </c>
      <c r="X337" s="4">
        <f t="shared" si="235"/>
        <v>7.0929991962405223E-2</v>
      </c>
      <c r="Y337" s="4">
        <f t="shared" si="235"/>
        <v>7.6269053920491298E-2</v>
      </c>
      <c r="Z337" s="4">
        <f t="shared" si="235"/>
        <v>8.2009998487123856E-2</v>
      </c>
      <c r="AA337" s="4">
        <f t="shared" si="235"/>
        <v>8.818307611007907E-2</v>
      </c>
      <c r="AB337" s="4">
        <f t="shared" si="235"/>
        <v>9.4820814226300343E-2</v>
      </c>
      <c r="AC337" s="4">
        <f t="shared" si="235"/>
        <v>0.10195818865091463</v>
      </c>
      <c r="AD337" s="4">
        <f t="shared" si="235"/>
        <v>0.10963280786626318</v>
      </c>
      <c r="AE337" s="4">
        <f t="shared" si="228"/>
        <v>0.11788511118182927</v>
      </c>
      <c r="AF337" s="4">
        <f t="shared" si="228"/>
        <v>0.12675858180900554</v>
      </c>
      <c r="AG337" s="4">
        <f t="shared" si="228"/>
        <v>0.13629997597319918</v>
      </c>
      <c r="AH337" s="4">
        <f t="shared" si="228"/>
        <v>0.14655956927023922</v>
      </c>
      <c r="AI337" s="4">
        <f t="shared" si="236"/>
        <v>1298041.6204810175</v>
      </c>
      <c r="AJ337" s="4">
        <f t="shared" si="243"/>
        <v>1298043.2602437453</v>
      </c>
      <c r="AK337" s="27"/>
      <c r="AL337">
        <f t="shared" si="229"/>
        <v>326</v>
      </c>
      <c r="AM337" s="4"/>
      <c r="AN337" s="4"/>
      <c r="AO337" s="4">
        <f t="shared" si="237"/>
        <v>2.3560642721319985E-3</v>
      </c>
      <c r="AP337" s="4">
        <f t="shared" si="237"/>
        <v>0</v>
      </c>
      <c r="AQ337" s="4">
        <f t="shared" si="237"/>
        <v>0</v>
      </c>
      <c r="AR337" s="4">
        <f t="shared" si="237"/>
        <v>0</v>
      </c>
      <c r="AS337" s="4">
        <f t="shared" si="237"/>
        <v>0</v>
      </c>
      <c r="AT337" s="4">
        <f t="shared" si="237"/>
        <v>0</v>
      </c>
      <c r="AU337" s="4">
        <f t="shared" si="237"/>
        <v>0</v>
      </c>
      <c r="AV337" s="4">
        <f t="shared" si="237"/>
        <v>0</v>
      </c>
      <c r="AW337" s="4">
        <f t="shared" si="237"/>
        <v>0</v>
      </c>
      <c r="AX337" s="4">
        <f t="shared" si="237"/>
        <v>0</v>
      </c>
      <c r="AY337" s="4">
        <f t="shared" si="237"/>
        <v>0</v>
      </c>
      <c r="AZ337" s="4">
        <f t="shared" si="237"/>
        <v>0</v>
      </c>
      <c r="BA337" s="4">
        <f t="shared" si="237"/>
        <v>0</v>
      </c>
      <c r="BB337" s="4">
        <f t="shared" si="237"/>
        <v>0</v>
      </c>
      <c r="BC337" s="4">
        <f t="shared" si="237"/>
        <v>0</v>
      </c>
      <c r="BD337" s="4">
        <f t="shared" si="237"/>
        <v>0</v>
      </c>
      <c r="BE337" s="4">
        <f t="shared" si="230"/>
        <v>0</v>
      </c>
      <c r="BF337" s="4">
        <f t="shared" si="230"/>
        <v>0</v>
      </c>
      <c r="BG337" s="4">
        <f t="shared" si="230"/>
        <v>0</v>
      </c>
      <c r="BH337" s="4">
        <f t="shared" si="230"/>
        <v>0</v>
      </c>
      <c r="BI337" s="4">
        <f t="shared" si="230"/>
        <v>0</v>
      </c>
      <c r="BJ337" s="4">
        <f t="shared" si="247"/>
        <v>2.3560642721319985E-3</v>
      </c>
      <c r="BK337" s="4">
        <f t="shared" si="244"/>
        <v>82853.82279094898</v>
      </c>
      <c r="BL337" s="4">
        <f t="shared" si="208"/>
        <v>1.0000002500880736</v>
      </c>
      <c r="BM337" s="4">
        <f t="shared" si="238"/>
        <v>1380897.0830346942</v>
      </c>
      <c r="BN337" s="18">
        <f t="shared" si="209"/>
        <v>1.0000002325811397</v>
      </c>
      <c r="BO337" s="4">
        <f t="shared" si="239"/>
        <v>5.9999998413254181</v>
      </c>
      <c r="BP337" s="27"/>
      <c r="BQ337" s="4">
        <f>I337+AJ337+BK337+SUM(J$11:J337)</f>
        <v>4999999.9999999991</v>
      </c>
      <c r="BR337" s="27"/>
      <c r="BS337">
        <f t="shared" si="231"/>
        <v>326</v>
      </c>
      <c r="BT337" s="11">
        <f t="shared" si="232"/>
        <v>0.46353508941788801</v>
      </c>
      <c r="BU337" s="9">
        <f t="shared" si="217"/>
        <v>2.5391671012367444E-3</v>
      </c>
      <c r="BV337" s="9">
        <f t="shared" si="217"/>
        <v>2.566478388183943E-3</v>
      </c>
      <c r="BW337" s="9">
        <f t="shared" si="217"/>
        <v>2.7596632171116731E-3</v>
      </c>
      <c r="BX337" s="9">
        <f t="shared" si="217"/>
        <v>2.9673895058856389E-3</v>
      </c>
      <c r="BY337" s="9">
        <f t="shared" si="217"/>
        <v>3.1907518209677264E-3</v>
      </c>
      <c r="BZ337" s="9">
        <f t="shared" si="217"/>
        <v>3.4309271188147938E-3</v>
      </c>
      <c r="CA337" s="9">
        <f t="shared" si="217"/>
        <v>3.6891809474694183E-3</v>
      </c>
      <c r="CB337" s="9">
        <f t="shared" si="217"/>
        <v>3.9668741149433001E-3</v>
      </c>
      <c r="CC337" s="9">
        <f t="shared" si="217"/>
        <v>4.2654698595274423E-3</v>
      </c>
      <c r="CD337" s="9">
        <f t="shared" si="227"/>
        <v>4.5865415598074525E-3</v>
      </c>
      <c r="CE337" s="9">
        <f t="shared" si="227"/>
        <v>0</v>
      </c>
      <c r="CF337" s="9">
        <f t="shared" si="227"/>
        <v>0</v>
      </c>
      <c r="CG337" s="9">
        <f t="shared" si="226"/>
        <v>0</v>
      </c>
      <c r="CH337" s="9">
        <f t="shared" si="226"/>
        <v>0</v>
      </c>
      <c r="CI337" s="9">
        <f t="shared" si="226"/>
        <v>0</v>
      </c>
      <c r="CJ337" s="9">
        <f t="shared" si="226"/>
        <v>0</v>
      </c>
      <c r="CK337" s="9">
        <f t="shared" si="226"/>
        <v>0</v>
      </c>
      <c r="CL337" s="9">
        <f t="shared" si="226"/>
        <v>0</v>
      </c>
      <c r="CM337" s="9">
        <f t="shared" si="226"/>
        <v>0</v>
      </c>
      <c r="CN337" s="9">
        <f t="shared" si="226"/>
        <v>0</v>
      </c>
      <c r="CO337" s="9">
        <f t="shared" si="226"/>
        <v>0</v>
      </c>
      <c r="CP337" s="9">
        <f t="shared" si="226"/>
        <v>0</v>
      </c>
      <c r="CQ337" s="9">
        <f t="shared" si="250"/>
        <v>3.3962443633948132E-2</v>
      </c>
      <c r="CR337" s="27"/>
    </row>
    <row r="338" spans="2:96" x14ac:dyDescent="0.2">
      <c r="B338" s="1">
        <f t="shared" si="245"/>
        <v>44187</v>
      </c>
      <c r="C338" s="8">
        <f t="shared" si="240"/>
        <v>46.714285714285715</v>
      </c>
      <c r="D338">
        <f t="shared" si="248"/>
        <v>327</v>
      </c>
      <c r="E338" s="14">
        <f t="shared" si="246"/>
        <v>0.15</v>
      </c>
      <c r="F338" s="3">
        <f t="shared" si="241"/>
        <v>2.8576511180631639</v>
      </c>
      <c r="G338" s="3">
        <f t="shared" si="233"/>
        <v>1.4189999999999996</v>
      </c>
      <c r="H338" s="27"/>
      <c r="I338" s="4">
        <f t="shared" si="242"/>
        <v>1121580.495978435</v>
      </c>
      <c r="J338" s="4"/>
      <c r="K338" s="4">
        <f t="shared" si="234"/>
        <v>1380897.1169971367</v>
      </c>
      <c r="L338" s="4">
        <f t="shared" si="215"/>
        <v>1.0000002162997441</v>
      </c>
      <c r="N338" s="4">
        <f t="shared" si="249"/>
        <v>3.3962443633948132E-2</v>
      </c>
      <c r="O338" s="4">
        <f t="shared" si="235"/>
        <v>3.43277438918368E-2</v>
      </c>
      <c r="P338" s="4">
        <f t="shared" si="235"/>
        <v>3.691167359673464E-2</v>
      </c>
      <c r="Q338" s="4">
        <f t="shared" si="235"/>
        <v>3.9690101571055972E-2</v>
      </c>
      <c r="R338" s="4">
        <f t="shared" si="235"/>
        <v>4.2677668115152709E-2</v>
      </c>
      <c r="S338" s="4">
        <f t="shared" si="235"/>
        <v>4.5890115531846132E-2</v>
      </c>
      <c r="T338" s="4">
        <f t="shared" si="235"/>
        <v>4.9344371075530108E-2</v>
      </c>
      <c r="U338" s="4">
        <f t="shared" si="235"/>
        <v>5.3058636144854086E-2</v>
      </c>
      <c r="V338" s="4">
        <f t="shared" si="235"/>
        <v>5.7052482188923968E-2</v>
      </c>
      <c r="W338" s="4">
        <f t="shared" si="235"/>
        <v>6.1346953832327446E-2</v>
      </c>
      <c r="X338" s="4">
        <f t="shared" si="235"/>
        <v>6.5964679762320733E-2</v>
      </c>
      <c r="Y338" s="4">
        <f t="shared" si="235"/>
        <v>7.0929991962405223E-2</v>
      </c>
      <c r="Z338" s="4">
        <f t="shared" si="235"/>
        <v>7.6269053920491298E-2</v>
      </c>
      <c r="AA338" s="4">
        <f t="shared" si="235"/>
        <v>8.2009998487123856E-2</v>
      </c>
      <c r="AB338" s="4">
        <f t="shared" si="235"/>
        <v>8.818307611007907E-2</v>
      </c>
      <c r="AC338" s="4">
        <f t="shared" si="235"/>
        <v>9.4820814226300343E-2</v>
      </c>
      <c r="AD338" s="4">
        <f t="shared" si="235"/>
        <v>0.10195818865091463</v>
      </c>
      <c r="AE338" s="4">
        <f t="shared" si="228"/>
        <v>0.10963280786626318</v>
      </c>
      <c r="AF338" s="4">
        <f t="shared" si="228"/>
        <v>0.11788511118182927</v>
      </c>
      <c r="AG338" s="4">
        <f t="shared" si="228"/>
        <v>0.12675858180900554</v>
      </c>
      <c r="AH338" s="4">
        <f t="shared" si="228"/>
        <v>0.13629997597319918</v>
      </c>
      <c r="AI338" s="4">
        <f t="shared" si="236"/>
        <v>1298041.7670405868</v>
      </c>
      <c r="AJ338" s="4">
        <f t="shared" si="243"/>
        <v>1298043.2920150564</v>
      </c>
      <c r="AK338" s="27"/>
      <c r="AL338">
        <f t="shared" si="229"/>
        <v>327</v>
      </c>
      <c r="AM338" s="4"/>
      <c r="AN338" s="4"/>
      <c r="AO338" s="4">
        <f t="shared" si="237"/>
        <v>2.191132588840647E-3</v>
      </c>
      <c r="AP338" s="4">
        <f t="shared" si="237"/>
        <v>0</v>
      </c>
      <c r="AQ338" s="4">
        <f t="shared" si="237"/>
        <v>0</v>
      </c>
      <c r="AR338" s="4">
        <f t="shared" si="237"/>
        <v>0</v>
      </c>
      <c r="AS338" s="4">
        <f t="shared" si="237"/>
        <v>0</v>
      </c>
      <c r="AT338" s="4">
        <f t="shared" si="237"/>
        <v>0</v>
      </c>
      <c r="AU338" s="4">
        <f t="shared" si="237"/>
        <v>0</v>
      </c>
      <c r="AV338" s="4">
        <f t="shared" si="237"/>
        <v>0</v>
      </c>
      <c r="AW338" s="4">
        <f t="shared" si="237"/>
        <v>0</v>
      </c>
      <c r="AX338" s="4">
        <f t="shared" si="237"/>
        <v>0</v>
      </c>
      <c r="AY338" s="4">
        <f t="shared" si="237"/>
        <v>0</v>
      </c>
      <c r="AZ338" s="4">
        <f t="shared" si="237"/>
        <v>0</v>
      </c>
      <c r="BA338" s="4">
        <f t="shared" si="237"/>
        <v>0</v>
      </c>
      <c r="BB338" s="4">
        <f t="shared" si="237"/>
        <v>0</v>
      </c>
      <c r="BC338" s="4">
        <f t="shared" si="237"/>
        <v>0</v>
      </c>
      <c r="BD338" s="4">
        <f t="shared" si="237"/>
        <v>0</v>
      </c>
      <c r="BE338" s="4">
        <f t="shared" si="230"/>
        <v>0</v>
      </c>
      <c r="BF338" s="4">
        <f t="shared" si="230"/>
        <v>0</v>
      </c>
      <c r="BG338" s="4">
        <f t="shared" si="230"/>
        <v>0</v>
      </c>
      <c r="BH338" s="4">
        <f t="shared" si="230"/>
        <v>0</v>
      </c>
      <c r="BI338" s="4">
        <f t="shared" si="230"/>
        <v>0</v>
      </c>
      <c r="BJ338" s="4">
        <f t="shared" si="247"/>
        <v>2.191132588840647E-3</v>
      </c>
      <c r="BK338" s="4">
        <f t="shared" si="244"/>
        <v>82853.824982081569</v>
      </c>
      <c r="BL338" s="4">
        <f t="shared" si="208"/>
        <v>1.0000002325811395</v>
      </c>
      <c r="BM338" s="4">
        <f t="shared" si="238"/>
        <v>1380897.1169971379</v>
      </c>
      <c r="BN338" s="18">
        <f t="shared" si="209"/>
        <v>1.0000002162997441</v>
      </c>
      <c r="BO338" s="4">
        <f t="shared" si="239"/>
        <v>5.9999998524331266</v>
      </c>
      <c r="BP338" s="27"/>
      <c r="BQ338" s="4">
        <f>I338+AJ338+BK338+SUM(J$11:J338)</f>
        <v>4999999.9999999991</v>
      </c>
      <c r="BR338" s="27"/>
      <c r="BS338">
        <f t="shared" si="231"/>
        <v>327</v>
      </c>
      <c r="BT338" s="11">
        <f t="shared" si="232"/>
        <v>0.46353507580140052</v>
      </c>
      <c r="BU338" s="9">
        <f t="shared" si="217"/>
        <v>2.3614175826394412E-3</v>
      </c>
      <c r="BV338" s="9">
        <f t="shared" si="217"/>
        <v>2.3868170050490448E-3</v>
      </c>
      <c r="BW338" s="9">
        <f t="shared" si="217"/>
        <v>2.5664783127928416E-3</v>
      </c>
      <c r="BX338" s="9">
        <f t="shared" si="217"/>
        <v>2.7596631360457076E-3</v>
      </c>
      <c r="BY338" s="9">
        <f t="shared" si="217"/>
        <v>2.9673894187176486E-3</v>
      </c>
      <c r="BZ338" s="9">
        <f t="shared" si="217"/>
        <v>3.1907517272383988E-3</v>
      </c>
      <c r="CA338" s="9">
        <f t="shared" si="217"/>
        <v>3.4309270180302421E-3</v>
      </c>
      <c r="CB338" s="9">
        <f t="shared" si="217"/>
        <v>3.6891808390985799E-3</v>
      </c>
      <c r="CC338" s="9">
        <f t="shared" si="217"/>
        <v>3.9668739984151389E-3</v>
      </c>
      <c r="CD338" s="9">
        <f t="shared" si="227"/>
        <v>4.265469734227938E-3</v>
      </c>
      <c r="CE338" s="9">
        <f t="shared" si="227"/>
        <v>0</v>
      </c>
      <c r="CF338" s="9">
        <f t="shared" si="227"/>
        <v>0</v>
      </c>
      <c r="CG338" s="9">
        <f t="shared" si="226"/>
        <v>0</v>
      </c>
      <c r="CH338" s="9">
        <f t="shared" si="226"/>
        <v>0</v>
      </c>
      <c r="CI338" s="9">
        <f t="shared" si="226"/>
        <v>0</v>
      </c>
      <c r="CJ338" s="9">
        <f t="shared" si="226"/>
        <v>0</v>
      </c>
      <c r="CK338" s="9">
        <f t="shared" si="226"/>
        <v>0</v>
      </c>
      <c r="CL338" s="9">
        <f t="shared" si="226"/>
        <v>0</v>
      </c>
      <c r="CM338" s="9">
        <f t="shared" si="226"/>
        <v>0</v>
      </c>
      <c r="CN338" s="9">
        <f t="shared" si="226"/>
        <v>0</v>
      </c>
      <c r="CO338" s="9">
        <f t="shared" si="226"/>
        <v>0</v>
      </c>
      <c r="CP338" s="9">
        <f t="shared" si="226"/>
        <v>0</v>
      </c>
      <c r="CQ338" s="9">
        <f t="shared" si="250"/>
        <v>3.158496877225498E-2</v>
      </c>
      <c r="CR338" s="27"/>
    </row>
    <row r="339" spans="2:96" x14ac:dyDescent="0.2">
      <c r="B339" s="1">
        <f t="shared" si="245"/>
        <v>44188</v>
      </c>
      <c r="C339" s="8">
        <f t="shared" si="240"/>
        <v>46.857142857142854</v>
      </c>
      <c r="D339">
        <f t="shared" si="248"/>
        <v>328</v>
      </c>
      <c r="E339" s="14">
        <f t="shared" si="246"/>
        <v>0.15</v>
      </c>
      <c r="F339" s="3">
        <f t="shared" si="241"/>
        <v>2.8576511180631639</v>
      </c>
      <c r="G339" s="3">
        <f t="shared" si="233"/>
        <v>1.4189999999999996</v>
      </c>
      <c r="H339" s="27"/>
      <c r="I339" s="4">
        <f t="shared" si="242"/>
        <v>1121580.4643934662</v>
      </c>
      <c r="J339" s="4"/>
      <c r="K339" s="4">
        <f t="shared" si="234"/>
        <v>1380897.1485821055</v>
      </c>
      <c r="L339" s="4">
        <f t="shared" si="215"/>
        <v>1.0000002011580962</v>
      </c>
      <c r="N339" s="4">
        <f t="shared" si="249"/>
        <v>3.158496877225498E-2</v>
      </c>
      <c r="O339" s="4">
        <f t="shared" si="235"/>
        <v>3.1924697015911239E-2</v>
      </c>
      <c r="P339" s="4">
        <f t="shared" si="235"/>
        <v>3.43277438918368E-2</v>
      </c>
      <c r="Q339" s="4">
        <f t="shared" si="235"/>
        <v>3.691167359673464E-2</v>
      </c>
      <c r="R339" s="4">
        <f t="shared" si="235"/>
        <v>3.9690101571055972E-2</v>
      </c>
      <c r="S339" s="4">
        <f t="shared" si="235"/>
        <v>4.2677668115152709E-2</v>
      </c>
      <c r="T339" s="4">
        <f t="shared" si="235"/>
        <v>4.5890115531846132E-2</v>
      </c>
      <c r="U339" s="4">
        <f t="shared" si="235"/>
        <v>4.9344371075530108E-2</v>
      </c>
      <c r="V339" s="4">
        <f t="shared" si="235"/>
        <v>5.3058636144854086E-2</v>
      </c>
      <c r="W339" s="4">
        <f t="shared" si="235"/>
        <v>5.7052482188923968E-2</v>
      </c>
      <c r="X339" s="4">
        <f t="shared" si="235"/>
        <v>6.1346953832327446E-2</v>
      </c>
      <c r="Y339" s="4">
        <f t="shared" si="235"/>
        <v>6.5964679762320733E-2</v>
      </c>
      <c r="Z339" s="4">
        <f t="shared" si="235"/>
        <v>7.0929991962405223E-2</v>
      </c>
      <c r="AA339" s="4">
        <f t="shared" si="235"/>
        <v>7.6269053920491298E-2</v>
      </c>
      <c r="AB339" s="4">
        <f t="shared" si="235"/>
        <v>8.2009998487123856E-2</v>
      </c>
      <c r="AC339" s="4">
        <f t="shared" si="235"/>
        <v>8.818307611007907E-2</v>
      </c>
      <c r="AD339" s="4">
        <f t="shared" si="235"/>
        <v>9.4820814226300343E-2</v>
      </c>
      <c r="AE339" s="4">
        <f t="shared" si="228"/>
        <v>0.10195818865091463</v>
      </c>
      <c r="AF339" s="4">
        <f t="shared" si="228"/>
        <v>0.10963280786626318</v>
      </c>
      <c r="AG339" s="4">
        <f t="shared" si="228"/>
        <v>0.11788511118182927</v>
      </c>
      <c r="AH339" s="4">
        <f t="shared" si="228"/>
        <v>0.12675858180900554</v>
      </c>
      <c r="AI339" s="4">
        <f t="shared" si="236"/>
        <v>1298041.9033405627</v>
      </c>
      <c r="AJ339" s="4">
        <f t="shared" si="243"/>
        <v>1298043.3215622783</v>
      </c>
      <c r="AK339" s="27"/>
      <c r="AL339">
        <f t="shared" si="229"/>
        <v>328</v>
      </c>
      <c r="AM339" s="4"/>
      <c r="AN339" s="4"/>
      <c r="AO339" s="4">
        <f t="shared" si="237"/>
        <v>2.0377466180368877E-3</v>
      </c>
      <c r="AP339" s="4">
        <f t="shared" si="237"/>
        <v>0</v>
      </c>
      <c r="AQ339" s="4">
        <f t="shared" si="237"/>
        <v>0</v>
      </c>
      <c r="AR339" s="4">
        <f t="shared" si="237"/>
        <v>0</v>
      </c>
      <c r="AS339" s="4">
        <f t="shared" si="237"/>
        <v>0</v>
      </c>
      <c r="AT339" s="4">
        <f t="shared" si="237"/>
        <v>0</v>
      </c>
      <c r="AU339" s="4">
        <f t="shared" si="237"/>
        <v>0</v>
      </c>
      <c r="AV339" s="4">
        <f t="shared" si="237"/>
        <v>0</v>
      </c>
      <c r="AW339" s="4">
        <f t="shared" si="237"/>
        <v>0</v>
      </c>
      <c r="AX339" s="4">
        <f t="shared" si="237"/>
        <v>0</v>
      </c>
      <c r="AY339" s="4">
        <f t="shared" si="237"/>
        <v>0</v>
      </c>
      <c r="AZ339" s="4">
        <f t="shared" si="237"/>
        <v>0</v>
      </c>
      <c r="BA339" s="4">
        <f t="shared" si="237"/>
        <v>0</v>
      </c>
      <c r="BB339" s="4">
        <f t="shared" si="237"/>
        <v>0</v>
      </c>
      <c r="BC339" s="4">
        <f t="shared" si="237"/>
        <v>0</v>
      </c>
      <c r="BD339" s="4">
        <f t="shared" si="237"/>
        <v>0</v>
      </c>
      <c r="BE339" s="4">
        <f t="shared" si="230"/>
        <v>0</v>
      </c>
      <c r="BF339" s="4">
        <f t="shared" si="230"/>
        <v>0</v>
      </c>
      <c r="BG339" s="4">
        <f t="shared" si="230"/>
        <v>0</v>
      </c>
      <c r="BH339" s="4">
        <f t="shared" si="230"/>
        <v>0</v>
      </c>
      <c r="BI339" s="4">
        <f t="shared" si="230"/>
        <v>0</v>
      </c>
      <c r="BJ339" s="4">
        <f t="shared" si="247"/>
        <v>2.0377466180368877E-3</v>
      </c>
      <c r="BK339" s="4">
        <f t="shared" si="244"/>
        <v>82853.827019828183</v>
      </c>
      <c r="BL339" s="4">
        <f t="shared" si="208"/>
        <v>1.0000002162997441</v>
      </c>
      <c r="BM339" s="4">
        <f t="shared" si="238"/>
        <v>1380897.1485821065</v>
      </c>
      <c r="BN339" s="18">
        <f t="shared" si="209"/>
        <v>1.0000002011580962</v>
      </c>
      <c r="BO339" s="4">
        <f t="shared" si="239"/>
        <v>5.9999998627632616</v>
      </c>
      <c r="BP339" s="27"/>
      <c r="BQ339" s="4">
        <f>I339+AJ339+BK339+SUM(J$11:J339)</f>
        <v>4999999.9999999991</v>
      </c>
      <c r="BR339" s="27"/>
      <c r="BS339">
        <f t="shared" si="231"/>
        <v>328</v>
      </c>
      <c r="BT339" s="11">
        <f t="shared" si="232"/>
        <v>0.46353506313810888</v>
      </c>
      <c r="BU339" s="9">
        <f t="shared" si="217"/>
        <v>2.1961110741093612E-3</v>
      </c>
      <c r="BV339" s="9">
        <f t="shared" si="217"/>
        <v>2.2197324670403117E-3</v>
      </c>
      <c r="BW339" s="9">
        <f t="shared" si="217"/>
        <v>2.3868169398437102E-3</v>
      </c>
      <c r="BX339" s="9">
        <f t="shared" si="217"/>
        <v>2.5664782426793485E-3</v>
      </c>
      <c r="BY339" s="9">
        <f t="shared" si="217"/>
        <v>2.7596630606546079E-3</v>
      </c>
      <c r="BZ339" s="9">
        <f t="shared" si="217"/>
        <v>2.9673893376516852E-3</v>
      </c>
      <c r="CA339" s="9">
        <f t="shared" si="217"/>
        <v>3.1907516400704111E-3</v>
      </c>
      <c r="CB339" s="9">
        <f t="shared" si="217"/>
        <v>3.4309269243009179E-3</v>
      </c>
      <c r="CC339" s="9">
        <f t="shared" si="217"/>
        <v>3.6891807383140321E-3</v>
      </c>
      <c r="CD339" s="9">
        <f t="shared" si="227"/>
        <v>3.9668738900443057E-3</v>
      </c>
      <c r="CE339" s="9">
        <f t="shared" si="227"/>
        <v>0</v>
      </c>
      <c r="CF339" s="9">
        <f t="shared" si="227"/>
        <v>0</v>
      </c>
      <c r="CG339" s="9">
        <f t="shared" si="226"/>
        <v>0</v>
      </c>
      <c r="CH339" s="9">
        <f t="shared" si="226"/>
        <v>0</v>
      </c>
      <c r="CI339" s="9">
        <f t="shared" si="226"/>
        <v>0</v>
      </c>
      <c r="CJ339" s="9">
        <f t="shared" si="226"/>
        <v>0</v>
      </c>
      <c r="CK339" s="9">
        <f t="shared" si="226"/>
        <v>0</v>
      </c>
      <c r="CL339" s="9">
        <f t="shared" si="226"/>
        <v>0</v>
      </c>
      <c r="CM339" s="9">
        <f t="shared" si="226"/>
        <v>0</v>
      </c>
      <c r="CN339" s="9">
        <f t="shared" si="226"/>
        <v>0</v>
      </c>
      <c r="CO339" s="9">
        <f t="shared" si="226"/>
        <v>0</v>
      </c>
      <c r="CP339" s="9">
        <f t="shared" si="226"/>
        <v>0</v>
      </c>
      <c r="CQ339" s="9">
        <f t="shared" si="250"/>
        <v>2.9373924314708692E-2</v>
      </c>
      <c r="CR339" s="27"/>
    </row>
    <row r="340" spans="2:96" x14ac:dyDescent="0.2">
      <c r="B340" s="1">
        <f t="shared" si="245"/>
        <v>44189</v>
      </c>
      <c r="C340" s="8">
        <f t="shared" si="240"/>
        <v>47</v>
      </c>
      <c r="D340">
        <f t="shared" si="248"/>
        <v>329</v>
      </c>
      <c r="E340" s="14">
        <f t="shared" si="246"/>
        <v>0.15</v>
      </c>
      <c r="F340" s="3">
        <f t="shared" si="241"/>
        <v>2.8576511180631639</v>
      </c>
      <c r="G340" s="3">
        <f t="shared" si="233"/>
        <v>1.4189999999999996</v>
      </c>
      <c r="H340" s="27"/>
      <c r="I340" s="4">
        <f t="shared" si="242"/>
        <v>1121580.435019542</v>
      </c>
      <c r="J340" s="4"/>
      <c r="K340" s="4">
        <f t="shared" si="234"/>
        <v>1380897.1779560298</v>
      </c>
      <c r="L340" s="4">
        <f t="shared" si="215"/>
        <v>1.0000001870764097</v>
      </c>
      <c r="N340" s="4">
        <f t="shared" si="249"/>
        <v>2.9373924314708692E-2</v>
      </c>
      <c r="O340" s="4">
        <f t="shared" si="235"/>
        <v>2.9689870645919679E-2</v>
      </c>
      <c r="P340" s="4">
        <f t="shared" si="235"/>
        <v>3.1924697015911239E-2</v>
      </c>
      <c r="Q340" s="4">
        <f t="shared" si="235"/>
        <v>3.43277438918368E-2</v>
      </c>
      <c r="R340" s="4">
        <f t="shared" si="235"/>
        <v>3.691167359673464E-2</v>
      </c>
      <c r="S340" s="4">
        <f t="shared" si="235"/>
        <v>3.9690101571055972E-2</v>
      </c>
      <c r="T340" s="4">
        <f t="shared" si="235"/>
        <v>4.2677668115152709E-2</v>
      </c>
      <c r="U340" s="4">
        <f t="shared" si="235"/>
        <v>4.5890115531846132E-2</v>
      </c>
      <c r="V340" s="4">
        <f t="shared" si="235"/>
        <v>4.9344371075530108E-2</v>
      </c>
      <c r="W340" s="4">
        <f t="shared" si="235"/>
        <v>5.3058636144854086E-2</v>
      </c>
      <c r="X340" s="4">
        <f t="shared" si="235"/>
        <v>5.7052482188923968E-2</v>
      </c>
      <c r="Y340" s="4">
        <f t="shared" si="235"/>
        <v>6.1346953832327446E-2</v>
      </c>
      <c r="Z340" s="4">
        <f t="shared" si="235"/>
        <v>6.5964679762320733E-2</v>
      </c>
      <c r="AA340" s="4">
        <f t="shared" si="235"/>
        <v>7.0929991962405223E-2</v>
      </c>
      <c r="AB340" s="4">
        <f t="shared" si="235"/>
        <v>7.6269053920491298E-2</v>
      </c>
      <c r="AC340" s="4">
        <f t="shared" si="235"/>
        <v>8.2009998487123856E-2</v>
      </c>
      <c r="AD340" s="4">
        <f t="shared" si="235"/>
        <v>8.818307611007907E-2</v>
      </c>
      <c r="AE340" s="4">
        <f t="shared" si="228"/>
        <v>9.4820814226300343E-2</v>
      </c>
      <c r="AF340" s="4">
        <f t="shared" si="228"/>
        <v>0.10195818865091463</v>
      </c>
      <c r="AG340" s="4">
        <f t="shared" si="228"/>
        <v>0.10963280786626318</v>
      </c>
      <c r="AH340" s="4">
        <f t="shared" si="228"/>
        <v>0.11788511118182927</v>
      </c>
      <c r="AI340" s="4">
        <f t="shared" si="236"/>
        <v>1298042.0300991444</v>
      </c>
      <c r="AJ340" s="4">
        <f t="shared" si="243"/>
        <v>1298043.3490411045</v>
      </c>
      <c r="AK340" s="27"/>
      <c r="AL340">
        <f t="shared" si="229"/>
        <v>329</v>
      </c>
      <c r="AM340" s="4"/>
      <c r="AN340" s="4"/>
      <c r="AO340" s="4">
        <f t="shared" si="237"/>
        <v>1.8950981263352988E-3</v>
      </c>
      <c r="AP340" s="4">
        <f t="shared" si="237"/>
        <v>0</v>
      </c>
      <c r="AQ340" s="4">
        <f t="shared" si="237"/>
        <v>0</v>
      </c>
      <c r="AR340" s="4">
        <f t="shared" si="237"/>
        <v>0</v>
      </c>
      <c r="AS340" s="4">
        <f t="shared" si="237"/>
        <v>0</v>
      </c>
      <c r="AT340" s="4">
        <f t="shared" si="237"/>
        <v>0</v>
      </c>
      <c r="AU340" s="4">
        <f t="shared" si="237"/>
        <v>0</v>
      </c>
      <c r="AV340" s="4">
        <f t="shared" si="237"/>
        <v>0</v>
      </c>
      <c r="AW340" s="4">
        <f t="shared" si="237"/>
        <v>0</v>
      </c>
      <c r="AX340" s="4">
        <f t="shared" si="237"/>
        <v>0</v>
      </c>
      <c r="AY340" s="4">
        <f t="shared" si="237"/>
        <v>0</v>
      </c>
      <c r="AZ340" s="4">
        <f t="shared" si="237"/>
        <v>0</v>
      </c>
      <c r="BA340" s="4">
        <f t="shared" si="237"/>
        <v>0</v>
      </c>
      <c r="BB340" s="4">
        <f t="shared" si="237"/>
        <v>0</v>
      </c>
      <c r="BC340" s="4">
        <f t="shared" si="237"/>
        <v>0</v>
      </c>
      <c r="BD340" s="4">
        <f t="shared" si="237"/>
        <v>0</v>
      </c>
      <c r="BE340" s="4">
        <f t="shared" si="230"/>
        <v>0</v>
      </c>
      <c r="BF340" s="4">
        <f t="shared" si="230"/>
        <v>0</v>
      </c>
      <c r="BG340" s="4">
        <f t="shared" si="230"/>
        <v>0</v>
      </c>
      <c r="BH340" s="4">
        <f t="shared" si="230"/>
        <v>0</v>
      </c>
      <c r="BI340" s="4">
        <f t="shared" si="230"/>
        <v>0</v>
      </c>
      <c r="BJ340" s="4">
        <f t="shared" si="247"/>
        <v>1.8950981263352988E-3</v>
      </c>
      <c r="BK340" s="4">
        <f t="shared" si="244"/>
        <v>82853.828914926315</v>
      </c>
      <c r="BL340" s="4">
        <f t="shared" ref="BL340:BL403" si="251">BK340/BK333</f>
        <v>1.0000002011580962</v>
      </c>
      <c r="BM340" s="4">
        <f t="shared" si="238"/>
        <v>1380897.1779560309</v>
      </c>
      <c r="BN340" s="18">
        <f t="shared" ref="BN340:BN403" si="252">BM340/BM333</f>
        <v>1.0000001870764099</v>
      </c>
      <c r="BO340" s="4">
        <f t="shared" si="239"/>
        <v>5.9999998723702559</v>
      </c>
      <c r="BP340" s="27"/>
      <c r="BQ340" s="4">
        <f>I340+AJ340+BK340+SUM(J$11:J340)</f>
        <v>4999999.9999999991</v>
      </c>
      <c r="BR340" s="27"/>
      <c r="BS340">
        <f t="shared" si="231"/>
        <v>329</v>
      </c>
      <c r="BT340" s="11">
        <f t="shared" si="232"/>
        <v>0.46353505136128637</v>
      </c>
      <c r="BU340" s="9">
        <f t="shared" si="217"/>
        <v>2.0423765273851549E-3</v>
      </c>
      <c r="BV340" s="9">
        <f t="shared" si="217"/>
        <v>2.0643443572149487E-3</v>
      </c>
      <c r="BW340" s="9">
        <f t="shared" si="217"/>
        <v>2.2197324106445881E-3</v>
      </c>
      <c r="BX340" s="9">
        <f t="shared" si="217"/>
        <v>2.3868168792029482E-3</v>
      </c>
      <c r="BY340" s="9">
        <f t="shared" si="217"/>
        <v>2.5664781774740143E-3</v>
      </c>
      <c r="BZ340" s="9">
        <f t="shared" si="217"/>
        <v>2.7596629905411157E-3</v>
      </c>
      <c r="CA340" s="9">
        <f t="shared" si="217"/>
        <v>2.9673892622605865E-3</v>
      </c>
      <c r="CB340" s="9">
        <f t="shared" si="217"/>
        <v>3.1907515590044494E-3</v>
      </c>
      <c r="CC340" s="9">
        <f t="shared" si="217"/>
        <v>3.4309268371329328E-3</v>
      </c>
      <c r="CD340" s="9">
        <f t="shared" si="227"/>
        <v>3.6891806445847109E-3</v>
      </c>
      <c r="CE340" s="9">
        <f t="shared" si="227"/>
        <v>0</v>
      </c>
      <c r="CF340" s="9">
        <f t="shared" si="227"/>
        <v>0</v>
      </c>
      <c r="CG340" s="9">
        <f t="shared" si="226"/>
        <v>0</v>
      </c>
      <c r="CH340" s="9">
        <f t="shared" si="226"/>
        <v>0</v>
      </c>
      <c r="CI340" s="9">
        <f t="shared" si="226"/>
        <v>0</v>
      </c>
      <c r="CJ340" s="9">
        <f t="shared" si="226"/>
        <v>0</v>
      </c>
      <c r="CK340" s="9">
        <f t="shared" si="226"/>
        <v>0</v>
      </c>
      <c r="CL340" s="9">
        <f t="shared" si="226"/>
        <v>0</v>
      </c>
      <c r="CM340" s="9">
        <f t="shared" si="226"/>
        <v>0</v>
      </c>
      <c r="CN340" s="9">
        <f t="shared" si="226"/>
        <v>0</v>
      </c>
      <c r="CO340" s="9">
        <f t="shared" si="226"/>
        <v>0</v>
      </c>
      <c r="CP340" s="9">
        <f t="shared" si="226"/>
        <v>0</v>
      </c>
      <c r="CQ340" s="9">
        <f t="shared" si="250"/>
        <v>2.7317659645445452E-2</v>
      </c>
      <c r="CR340" s="27"/>
    </row>
    <row r="341" spans="2:96" x14ac:dyDescent="0.2">
      <c r="B341" s="1">
        <f t="shared" si="245"/>
        <v>44190</v>
      </c>
      <c r="C341" s="8">
        <f t="shared" si="240"/>
        <v>47.142857142857146</v>
      </c>
      <c r="D341">
        <f t="shared" si="248"/>
        <v>330</v>
      </c>
      <c r="E341" s="14">
        <f t="shared" si="246"/>
        <v>0.15</v>
      </c>
      <c r="F341" s="3">
        <f t="shared" si="241"/>
        <v>2.8576511180631639</v>
      </c>
      <c r="G341" s="3">
        <f t="shared" si="233"/>
        <v>1.4189999999999996</v>
      </c>
      <c r="H341" s="27"/>
      <c r="I341" s="4">
        <f t="shared" si="242"/>
        <v>1121580.4077018823</v>
      </c>
      <c r="J341" s="4"/>
      <c r="K341" s="4">
        <f t="shared" si="234"/>
        <v>1380897.2052736895</v>
      </c>
      <c r="L341" s="4">
        <f t="shared" si="215"/>
        <v>1.0000001739804845</v>
      </c>
      <c r="N341" s="4">
        <f t="shared" si="249"/>
        <v>2.7317659645445452E-2</v>
      </c>
      <c r="O341" s="4">
        <f t="shared" si="235"/>
        <v>2.761148885582617E-2</v>
      </c>
      <c r="P341" s="4">
        <f t="shared" si="235"/>
        <v>2.9689870645919679E-2</v>
      </c>
      <c r="Q341" s="4">
        <f t="shared" si="235"/>
        <v>3.1924697015911239E-2</v>
      </c>
      <c r="R341" s="4">
        <f t="shared" si="235"/>
        <v>3.43277438918368E-2</v>
      </c>
      <c r="S341" s="4">
        <f t="shared" si="235"/>
        <v>3.691167359673464E-2</v>
      </c>
      <c r="T341" s="4">
        <f t="shared" si="235"/>
        <v>3.9690101571055972E-2</v>
      </c>
      <c r="U341" s="4">
        <f t="shared" si="235"/>
        <v>4.2677668115152709E-2</v>
      </c>
      <c r="V341" s="4">
        <f t="shared" si="235"/>
        <v>4.5890115531846132E-2</v>
      </c>
      <c r="W341" s="4">
        <f t="shared" si="235"/>
        <v>4.9344371075530108E-2</v>
      </c>
      <c r="X341" s="4">
        <f t="shared" si="235"/>
        <v>5.3058636144854086E-2</v>
      </c>
      <c r="Y341" s="4">
        <f t="shared" si="235"/>
        <v>5.7052482188923968E-2</v>
      </c>
      <c r="Z341" s="4">
        <f t="shared" si="235"/>
        <v>6.1346953832327446E-2</v>
      </c>
      <c r="AA341" s="4">
        <f t="shared" si="235"/>
        <v>6.5964679762320733E-2</v>
      </c>
      <c r="AB341" s="4">
        <f t="shared" si="235"/>
        <v>7.0929991962405223E-2</v>
      </c>
      <c r="AC341" s="4">
        <f t="shared" si="235"/>
        <v>7.6269053920491298E-2</v>
      </c>
      <c r="AD341" s="4">
        <f t="shared" si="235"/>
        <v>8.2009998487123856E-2</v>
      </c>
      <c r="AE341" s="4">
        <f t="shared" si="228"/>
        <v>8.818307611007907E-2</v>
      </c>
      <c r="AF341" s="4">
        <f t="shared" si="228"/>
        <v>9.4820814226300343E-2</v>
      </c>
      <c r="AG341" s="4">
        <f t="shared" si="228"/>
        <v>0.10195818865091463</v>
      </c>
      <c r="AH341" s="4">
        <f t="shared" si="228"/>
        <v>0.10963280786626318</v>
      </c>
      <c r="AI341" s="4">
        <f t="shared" si="236"/>
        <v>1298042.1479842556</v>
      </c>
      <c r="AJ341" s="4">
        <f t="shared" si="243"/>
        <v>1298043.3745963287</v>
      </c>
      <c r="AK341" s="27"/>
      <c r="AL341">
        <f t="shared" si="229"/>
        <v>330</v>
      </c>
      <c r="AM341" s="4"/>
      <c r="AN341" s="4"/>
      <c r="AO341" s="4">
        <f t="shared" si="237"/>
        <v>1.7624354588825215E-3</v>
      </c>
      <c r="AP341" s="4">
        <f t="shared" si="237"/>
        <v>0</v>
      </c>
      <c r="AQ341" s="4">
        <f t="shared" si="237"/>
        <v>0</v>
      </c>
      <c r="AR341" s="4">
        <f t="shared" si="237"/>
        <v>0</v>
      </c>
      <c r="AS341" s="4">
        <f t="shared" si="237"/>
        <v>0</v>
      </c>
      <c r="AT341" s="4">
        <f t="shared" si="237"/>
        <v>0</v>
      </c>
      <c r="AU341" s="4">
        <f t="shared" si="237"/>
        <v>0</v>
      </c>
      <c r="AV341" s="4">
        <f t="shared" si="237"/>
        <v>0</v>
      </c>
      <c r="AW341" s="4">
        <f t="shared" si="237"/>
        <v>0</v>
      </c>
      <c r="AX341" s="4">
        <f t="shared" si="237"/>
        <v>0</v>
      </c>
      <c r="AY341" s="4">
        <f t="shared" si="237"/>
        <v>0</v>
      </c>
      <c r="AZ341" s="4">
        <f t="shared" si="237"/>
        <v>0</v>
      </c>
      <c r="BA341" s="4">
        <f t="shared" si="237"/>
        <v>0</v>
      </c>
      <c r="BB341" s="4">
        <f t="shared" si="237"/>
        <v>0</v>
      </c>
      <c r="BC341" s="4">
        <f t="shared" si="237"/>
        <v>0</v>
      </c>
      <c r="BD341" s="4">
        <f t="shared" si="237"/>
        <v>0</v>
      </c>
      <c r="BE341" s="4">
        <f t="shared" si="230"/>
        <v>0</v>
      </c>
      <c r="BF341" s="4">
        <f t="shared" si="230"/>
        <v>0</v>
      </c>
      <c r="BG341" s="4">
        <f t="shared" si="230"/>
        <v>0</v>
      </c>
      <c r="BH341" s="4">
        <f t="shared" si="230"/>
        <v>0</v>
      </c>
      <c r="BI341" s="4">
        <f t="shared" si="230"/>
        <v>0</v>
      </c>
      <c r="BJ341" s="4">
        <f t="shared" si="247"/>
        <v>1.7624354588825215E-3</v>
      </c>
      <c r="BK341" s="4">
        <f t="shared" si="244"/>
        <v>82853.830677361781</v>
      </c>
      <c r="BL341" s="4">
        <f t="shared" si="251"/>
        <v>1.0000001870764099</v>
      </c>
      <c r="BM341" s="4">
        <f t="shared" si="238"/>
        <v>1380897.2052736904</v>
      </c>
      <c r="BN341" s="18">
        <f t="shared" si="252"/>
        <v>1.0000001739804845</v>
      </c>
      <c r="BO341" s="4">
        <f t="shared" si="239"/>
        <v>5.9999998813047313</v>
      </c>
      <c r="BP341" s="27"/>
      <c r="BQ341" s="4">
        <f>I341+AJ341+BK341+SUM(J$11:J341)</f>
        <v>4999999.9999999981</v>
      </c>
      <c r="BR341" s="27"/>
      <c r="BS341">
        <f t="shared" si="231"/>
        <v>330</v>
      </c>
      <c r="BT341" s="11">
        <f t="shared" si="232"/>
        <v>0.4635350404088775</v>
      </c>
      <c r="BU341" s="9">
        <f t="shared" si="217"/>
        <v>1.8994038701441278E-3</v>
      </c>
      <c r="BV341" s="9">
        <f t="shared" si="217"/>
        <v>1.9198338903801981E-3</v>
      </c>
      <c r="BW341" s="9">
        <f t="shared" si="217"/>
        <v>2.0643443084386085E-3</v>
      </c>
      <c r="BX341" s="9">
        <f t="shared" si="217"/>
        <v>2.2197323581967378E-3</v>
      </c>
      <c r="BY341" s="9">
        <f t="shared" si="217"/>
        <v>2.3868168228072251E-3</v>
      </c>
      <c r="BZ341" s="9">
        <f t="shared" si="217"/>
        <v>2.5664781168332532E-3</v>
      </c>
      <c r="CA341" s="9">
        <f t="shared" si="217"/>
        <v>2.7596629253357824E-3</v>
      </c>
      <c r="CB341" s="9">
        <f t="shared" si="217"/>
        <v>2.9673891921470959E-3</v>
      </c>
      <c r="CC341" s="9">
        <f t="shared" si="217"/>
        <v>3.1907514836133528E-3</v>
      </c>
      <c r="CD341" s="9">
        <f t="shared" si="227"/>
        <v>3.4309267560669737E-3</v>
      </c>
      <c r="CE341" s="9">
        <f t="shared" si="227"/>
        <v>0</v>
      </c>
      <c r="CF341" s="9">
        <f t="shared" si="227"/>
        <v>0</v>
      </c>
      <c r="CG341" s="9">
        <f t="shared" si="226"/>
        <v>0</v>
      </c>
      <c r="CH341" s="9">
        <f t="shared" si="226"/>
        <v>0</v>
      </c>
      <c r="CI341" s="9">
        <f t="shared" si="226"/>
        <v>0</v>
      </c>
      <c r="CJ341" s="9">
        <f t="shared" si="226"/>
        <v>0</v>
      </c>
      <c r="CK341" s="9">
        <f t="shared" si="226"/>
        <v>0</v>
      </c>
      <c r="CL341" s="9">
        <f t="shared" si="226"/>
        <v>0</v>
      </c>
      <c r="CM341" s="9">
        <f t="shared" si="226"/>
        <v>0</v>
      </c>
      <c r="CN341" s="9">
        <f t="shared" si="226"/>
        <v>0</v>
      </c>
      <c r="CO341" s="9">
        <f t="shared" si="226"/>
        <v>0</v>
      </c>
      <c r="CP341" s="9">
        <f t="shared" si="226"/>
        <v>0</v>
      </c>
      <c r="CQ341" s="9">
        <f t="shared" si="250"/>
        <v>2.5405339723963357E-2</v>
      </c>
      <c r="CR341" s="27"/>
    </row>
    <row r="342" spans="2:96" x14ac:dyDescent="0.2">
      <c r="B342" s="1">
        <f t="shared" si="245"/>
        <v>44191</v>
      </c>
      <c r="C342" s="8">
        <f t="shared" si="240"/>
        <v>47.285714285714285</v>
      </c>
      <c r="D342">
        <f t="shared" si="248"/>
        <v>331</v>
      </c>
      <c r="E342" s="14">
        <f t="shared" si="246"/>
        <v>0.15</v>
      </c>
      <c r="F342" s="3">
        <f t="shared" si="241"/>
        <v>2.8576511180631639</v>
      </c>
      <c r="G342" s="3">
        <f t="shared" si="233"/>
        <v>1.4189999999999996</v>
      </c>
      <c r="H342" s="27"/>
      <c r="I342" s="4">
        <f t="shared" si="242"/>
        <v>1121580.3822965426</v>
      </c>
      <c r="J342" s="4"/>
      <c r="K342" s="4">
        <f t="shared" si="234"/>
        <v>1380897.2306790291</v>
      </c>
      <c r="L342" s="4">
        <f t="shared" si="215"/>
        <v>1.0000001618013141</v>
      </c>
      <c r="N342" s="4">
        <f t="shared" si="249"/>
        <v>2.5405339723963357E-2</v>
      </c>
      <c r="O342" s="4">
        <f t="shared" si="235"/>
        <v>2.5678600066718724E-2</v>
      </c>
      <c r="P342" s="4">
        <f t="shared" si="235"/>
        <v>2.761148885582617E-2</v>
      </c>
      <c r="Q342" s="4">
        <f t="shared" si="235"/>
        <v>2.9689870645919679E-2</v>
      </c>
      <c r="R342" s="4">
        <f t="shared" si="235"/>
        <v>3.1924697015911239E-2</v>
      </c>
      <c r="S342" s="4">
        <f t="shared" si="235"/>
        <v>3.43277438918368E-2</v>
      </c>
      <c r="T342" s="4">
        <f t="shared" si="235"/>
        <v>3.691167359673464E-2</v>
      </c>
      <c r="U342" s="4">
        <f t="shared" si="235"/>
        <v>3.9690101571055972E-2</v>
      </c>
      <c r="V342" s="4">
        <f t="shared" si="235"/>
        <v>4.2677668115152709E-2</v>
      </c>
      <c r="W342" s="4">
        <f t="shared" si="235"/>
        <v>4.5890115531846132E-2</v>
      </c>
      <c r="X342" s="4">
        <f t="shared" si="235"/>
        <v>4.9344371075530108E-2</v>
      </c>
      <c r="Y342" s="4">
        <f t="shared" si="235"/>
        <v>5.3058636144854086E-2</v>
      </c>
      <c r="Z342" s="4">
        <f t="shared" si="235"/>
        <v>5.7052482188923968E-2</v>
      </c>
      <c r="AA342" s="4">
        <f t="shared" si="235"/>
        <v>6.1346953832327446E-2</v>
      </c>
      <c r="AB342" s="4">
        <f t="shared" si="235"/>
        <v>6.5964679762320733E-2</v>
      </c>
      <c r="AC342" s="4">
        <f t="shared" si="235"/>
        <v>7.0929991962405223E-2</v>
      </c>
      <c r="AD342" s="4">
        <f t="shared" si="235"/>
        <v>7.6269053920491298E-2</v>
      </c>
      <c r="AE342" s="4">
        <f t="shared" si="228"/>
        <v>8.2009998487123856E-2</v>
      </c>
      <c r="AF342" s="4">
        <f t="shared" si="228"/>
        <v>8.818307611007907E-2</v>
      </c>
      <c r="AG342" s="4">
        <f t="shared" si="228"/>
        <v>9.4820814226300343E-2</v>
      </c>
      <c r="AH342" s="4">
        <f t="shared" si="228"/>
        <v>0.10195818865091463</v>
      </c>
      <c r="AI342" s="4">
        <f t="shared" si="236"/>
        <v>1298042.2576170634</v>
      </c>
      <c r="AJ342" s="4">
        <f t="shared" si="243"/>
        <v>1298043.3983626086</v>
      </c>
      <c r="AK342" s="27"/>
      <c r="AL342">
        <f t="shared" si="229"/>
        <v>331</v>
      </c>
      <c r="AM342" s="4"/>
      <c r="AN342" s="4"/>
      <c r="AO342" s="4">
        <f t="shared" si="237"/>
        <v>1.6390595787267271E-3</v>
      </c>
      <c r="AP342" s="4">
        <f t="shared" si="237"/>
        <v>0</v>
      </c>
      <c r="AQ342" s="4">
        <f t="shared" si="237"/>
        <v>0</v>
      </c>
      <c r="AR342" s="4">
        <f t="shared" si="237"/>
        <v>0</v>
      </c>
      <c r="AS342" s="4">
        <f t="shared" si="237"/>
        <v>0</v>
      </c>
      <c r="AT342" s="4">
        <f t="shared" si="237"/>
        <v>0</v>
      </c>
      <c r="AU342" s="4">
        <f t="shared" si="237"/>
        <v>0</v>
      </c>
      <c r="AV342" s="4">
        <f t="shared" si="237"/>
        <v>0</v>
      </c>
      <c r="AW342" s="4">
        <f t="shared" si="237"/>
        <v>0</v>
      </c>
      <c r="AX342" s="4">
        <f t="shared" si="237"/>
        <v>0</v>
      </c>
      <c r="AY342" s="4">
        <f t="shared" si="237"/>
        <v>0</v>
      </c>
      <c r="AZ342" s="4">
        <f t="shared" si="237"/>
        <v>0</v>
      </c>
      <c r="BA342" s="4">
        <f t="shared" si="237"/>
        <v>0</v>
      </c>
      <c r="BB342" s="4">
        <f t="shared" si="237"/>
        <v>0</v>
      </c>
      <c r="BC342" s="4">
        <f t="shared" si="237"/>
        <v>0</v>
      </c>
      <c r="BD342" s="4">
        <f t="shared" si="237"/>
        <v>0</v>
      </c>
      <c r="BE342" s="4">
        <f t="shared" si="230"/>
        <v>0</v>
      </c>
      <c r="BF342" s="4">
        <f t="shared" si="230"/>
        <v>0</v>
      </c>
      <c r="BG342" s="4">
        <f t="shared" si="230"/>
        <v>0</v>
      </c>
      <c r="BH342" s="4">
        <f t="shared" si="230"/>
        <v>0</v>
      </c>
      <c r="BI342" s="4">
        <f t="shared" si="230"/>
        <v>0</v>
      </c>
      <c r="BJ342" s="4">
        <f t="shared" si="247"/>
        <v>1.6390595787267271E-3</v>
      </c>
      <c r="BK342" s="4">
        <f t="shared" si="244"/>
        <v>82853.832316421365</v>
      </c>
      <c r="BL342" s="4">
        <f t="shared" si="251"/>
        <v>1.0000001739804847</v>
      </c>
      <c r="BM342" s="4">
        <f t="shared" si="238"/>
        <v>1380897.2306790301</v>
      </c>
      <c r="BN342" s="18">
        <f t="shared" si="252"/>
        <v>1.0000001618013139</v>
      </c>
      <c r="BO342" s="4">
        <f t="shared" si="239"/>
        <v>5.9999998896137674</v>
      </c>
      <c r="BP342" s="27"/>
      <c r="BQ342" s="4">
        <f>I342+AJ342+BK342+SUM(J$11:J342)</f>
        <v>4999999.9999999981</v>
      </c>
      <c r="BR342" s="27"/>
      <c r="BS342">
        <f t="shared" si="231"/>
        <v>331</v>
      </c>
      <c r="BT342" s="11">
        <f t="shared" si="232"/>
        <v>0.46353503022317089</v>
      </c>
      <c r="BU342" s="9">
        <f t="shared" si="217"/>
        <v>1.7664397375165917E-3</v>
      </c>
      <c r="BV342" s="9">
        <f t="shared" si="217"/>
        <v>1.7854395987022772E-3</v>
      </c>
      <c r="BW342" s="9">
        <f t="shared" si="217"/>
        <v>1.9198338481938193E-3</v>
      </c>
      <c r="BX342" s="9">
        <f t="shared" si="217"/>
        <v>2.0643442630767618E-3</v>
      </c>
      <c r="BY342" s="9">
        <f t="shared" si="217"/>
        <v>2.219732309420398E-3</v>
      </c>
      <c r="BZ342" s="9">
        <f t="shared" si="217"/>
        <v>2.3868167703593761E-3</v>
      </c>
      <c r="CA342" s="9">
        <f t="shared" si="217"/>
        <v>2.5664780604375314E-3</v>
      </c>
      <c r="CB342" s="9">
        <f t="shared" si="217"/>
        <v>2.759662864695023E-3</v>
      </c>
      <c r="CC342" s="9">
        <f t="shared" si="217"/>
        <v>2.9673891269417652E-3</v>
      </c>
      <c r="CD342" s="9">
        <f t="shared" si="227"/>
        <v>3.1907514134998649E-3</v>
      </c>
      <c r="CE342" s="9">
        <f t="shared" si="227"/>
        <v>0</v>
      </c>
      <c r="CF342" s="9">
        <f t="shared" si="227"/>
        <v>0</v>
      </c>
      <c r="CG342" s="9">
        <f t="shared" si="226"/>
        <v>0</v>
      </c>
      <c r="CH342" s="9">
        <f t="shared" si="226"/>
        <v>0</v>
      </c>
      <c r="CI342" s="9">
        <f t="shared" si="226"/>
        <v>0</v>
      </c>
      <c r="CJ342" s="9">
        <f t="shared" si="226"/>
        <v>0</v>
      </c>
      <c r="CK342" s="9">
        <f t="shared" si="226"/>
        <v>0</v>
      </c>
      <c r="CL342" s="9">
        <f t="shared" si="226"/>
        <v>0</v>
      </c>
      <c r="CM342" s="9">
        <f t="shared" si="226"/>
        <v>0</v>
      </c>
      <c r="CN342" s="9">
        <f t="shared" si="226"/>
        <v>0</v>
      </c>
      <c r="CO342" s="9">
        <f t="shared" si="226"/>
        <v>0</v>
      </c>
      <c r="CP342" s="9">
        <f t="shared" si="226"/>
        <v>0</v>
      </c>
      <c r="CQ342" s="9">
        <f t="shared" si="250"/>
        <v>2.3626887992843411E-2</v>
      </c>
      <c r="CR342" s="27"/>
    </row>
    <row r="343" spans="2:96" x14ac:dyDescent="0.2">
      <c r="B343" s="1">
        <f t="shared" si="245"/>
        <v>44192</v>
      </c>
      <c r="C343" s="8">
        <f t="shared" si="240"/>
        <v>47.428571428571431</v>
      </c>
      <c r="D343">
        <f t="shared" si="248"/>
        <v>332</v>
      </c>
      <c r="E343" s="14">
        <f t="shared" si="246"/>
        <v>0.15</v>
      </c>
      <c r="F343" s="3">
        <f t="shared" si="241"/>
        <v>2.8576511180631639</v>
      </c>
      <c r="G343" s="3">
        <f t="shared" si="233"/>
        <v>1.4189999999999996</v>
      </c>
      <c r="H343" s="27"/>
      <c r="I343" s="4">
        <f t="shared" si="242"/>
        <v>1121580.3586696547</v>
      </c>
      <c r="J343" s="4"/>
      <c r="K343" s="4">
        <f t="shared" si="234"/>
        <v>1380897.2543059171</v>
      </c>
      <c r="L343" s="4">
        <f t="shared" si="215"/>
        <v>1.0000001504747229</v>
      </c>
      <c r="N343" s="4">
        <f t="shared" si="249"/>
        <v>2.3626887992843411E-2</v>
      </c>
      <c r="O343" s="4">
        <f t="shared" si="235"/>
        <v>2.3881019340525556E-2</v>
      </c>
      <c r="P343" s="4">
        <f t="shared" si="235"/>
        <v>2.5678600066718724E-2</v>
      </c>
      <c r="Q343" s="4">
        <f t="shared" si="235"/>
        <v>2.761148885582617E-2</v>
      </c>
      <c r="R343" s="4">
        <f t="shared" si="235"/>
        <v>2.9689870645919679E-2</v>
      </c>
      <c r="S343" s="4">
        <f t="shared" si="235"/>
        <v>3.1924697015911239E-2</v>
      </c>
      <c r="T343" s="4">
        <f t="shared" si="235"/>
        <v>3.43277438918368E-2</v>
      </c>
      <c r="U343" s="4">
        <f t="shared" si="235"/>
        <v>3.691167359673464E-2</v>
      </c>
      <c r="V343" s="4">
        <f t="shared" si="235"/>
        <v>3.9690101571055972E-2</v>
      </c>
      <c r="W343" s="4">
        <f t="shared" si="235"/>
        <v>4.2677668115152709E-2</v>
      </c>
      <c r="X343" s="4">
        <f t="shared" si="235"/>
        <v>4.5890115531846132E-2</v>
      </c>
      <c r="Y343" s="4">
        <f t="shared" si="235"/>
        <v>4.9344371075530108E-2</v>
      </c>
      <c r="Z343" s="4">
        <f t="shared" si="235"/>
        <v>5.3058636144854086E-2</v>
      </c>
      <c r="AA343" s="4">
        <f t="shared" si="235"/>
        <v>5.7052482188923968E-2</v>
      </c>
      <c r="AB343" s="4">
        <f t="shared" si="235"/>
        <v>6.1346953832327446E-2</v>
      </c>
      <c r="AC343" s="4">
        <f t="shared" si="235"/>
        <v>6.5964679762320733E-2</v>
      </c>
      <c r="AD343" s="4">
        <f t="shared" si="235"/>
        <v>7.0929991962405223E-2</v>
      </c>
      <c r="AE343" s="4">
        <f t="shared" si="228"/>
        <v>7.6269053920491298E-2</v>
      </c>
      <c r="AF343" s="4">
        <f t="shared" si="228"/>
        <v>8.2009998487123856E-2</v>
      </c>
      <c r="AG343" s="4">
        <f t="shared" si="228"/>
        <v>8.818307611007907E-2</v>
      </c>
      <c r="AH343" s="4">
        <f t="shared" si="228"/>
        <v>9.4820814226300343E-2</v>
      </c>
      <c r="AI343" s="4">
        <f t="shared" si="236"/>
        <v>1298042.359575252</v>
      </c>
      <c r="AJ343" s="4">
        <f t="shared" si="243"/>
        <v>1298043.4204651765</v>
      </c>
      <c r="AK343" s="27"/>
      <c r="AL343">
        <f t="shared" si="229"/>
        <v>332</v>
      </c>
      <c r="AM343" s="4"/>
      <c r="AN343" s="4"/>
      <c r="AO343" s="4">
        <f t="shared" si="237"/>
        <v>1.5243203834378013E-3</v>
      </c>
      <c r="AP343" s="4">
        <f t="shared" si="237"/>
        <v>0</v>
      </c>
      <c r="AQ343" s="4">
        <f t="shared" si="237"/>
        <v>0</v>
      </c>
      <c r="AR343" s="4">
        <f t="shared" si="237"/>
        <v>0</v>
      </c>
      <c r="AS343" s="4">
        <f t="shared" si="237"/>
        <v>0</v>
      </c>
      <c r="AT343" s="4">
        <f t="shared" si="237"/>
        <v>0</v>
      </c>
      <c r="AU343" s="4">
        <f t="shared" si="237"/>
        <v>0</v>
      </c>
      <c r="AV343" s="4">
        <f t="shared" si="237"/>
        <v>0</v>
      </c>
      <c r="AW343" s="4">
        <f t="shared" si="237"/>
        <v>0</v>
      </c>
      <c r="AX343" s="4">
        <f t="shared" si="237"/>
        <v>0</v>
      </c>
      <c r="AY343" s="4">
        <f t="shared" si="237"/>
        <v>0</v>
      </c>
      <c r="AZ343" s="4">
        <f t="shared" si="237"/>
        <v>0</v>
      </c>
      <c r="BA343" s="4">
        <f t="shared" si="237"/>
        <v>0</v>
      </c>
      <c r="BB343" s="4">
        <f t="shared" si="237"/>
        <v>0</v>
      </c>
      <c r="BC343" s="4">
        <f t="shared" si="237"/>
        <v>0</v>
      </c>
      <c r="BD343" s="4">
        <f t="shared" si="237"/>
        <v>0</v>
      </c>
      <c r="BE343" s="4">
        <f t="shared" si="230"/>
        <v>0</v>
      </c>
      <c r="BF343" s="4">
        <f t="shared" si="230"/>
        <v>0</v>
      </c>
      <c r="BG343" s="4">
        <f t="shared" si="230"/>
        <v>0</v>
      </c>
      <c r="BH343" s="4">
        <f t="shared" si="230"/>
        <v>0</v>
      </c>
      <c r="BI343" s="4">
        <f t="shared" si="230"/>
        <v>0</v>
      </c>
      <c r="BJ343" s="4">
        <f t="shared" si="247"/>
        <v>1.5243203834378013E-3</v>
      </c>
      <c r="BK343" s="4">
        <f t="shared" si="244"/>
        <v>82853.833840741747</v>
      </c>
      <c r="BL343" s="4">
        <f t="shared" si="251"/>
        <v>1.0000001618013143</v>
      </c>
      <c r="BM343" s="4">
        <f t="shared" si="238"/>
        <v>1380897.2543059182</v>
      </c>
      <c r="BN343" s="18">
        <f t="shared" si="252"/>
        <v>1.0000001504747231</v>
      </c>
      <c r="BO343" s="4">
        <f t="shared" si="239"/>
        <v>5.9999998973411417</v>
      </c>
      <c r="BP343" s="27"/>
      <c r="BQ343" s="4">
        <f>I343+AJ343+BK343+SUM(J$11:J343)</f>
        <v>4999999.9999999991</v>
      </c>
      <c r="BR343" s="27"/>
      <c r="BS343">
        <f t="shared" si="231"/>
        <v>332</v>
      </c>
      <c r="BT343" s="11">
        <f t="shared" si="232"/>
        <v>0.4635350207504948</v>
      </c>
      <c r="BU343" s="9">
        <f t="shared" si="217"/>
        <v>1.6427835024048429E-3</v>
      </c>
      <c r="BV343" s="9">
        <f t="shared" si="217"/>
        <v>1.6604533193330219E-3</v>
      </c>
      <c r="BW343" s="9">
        <f t="shared" si="217"/>
        <v>1.7854395622155181E-3</v>
      </c>
      <c r="BX343" s="9">
        <f t="shared" si="217"/>
        <v>1.9198338089606159E-3</v>
      </c>
      <c r="BY343" s="9">
        <f t="shared" si="217"/>
        <v>2.0643442208903824E-3</v>
      </c>
      <c r="BZ343" s="9">
        <f t="shared" si="217"/>
        <v>2.2197322640585509E-3</v>
      </c>
      <c r="CA343" s="9">
        <f t="shared" si="217"/>
        <v>2.3868167215830359E-3</v>
      </c>
      <c r="CB343" s="9">
        <f t="shared" si="217"/>
        <v>2.5664780079896823E-3</v>
      </c>
      <c r="CC343" s="9">
        <f t="shared" si="217"/>
        <v>2.7596628082993016E-3</v>
      </c>
      <c r="CD343" s="9">
        <f t="shared" si="227"/>
        <v>2.9673890663010063E-3</v>
      </c>
      <c r="CE343" s="9">
        <f t="shared" si="227"/>
        <v>0</v>
      </c>
      <c r="CF343" s="9">
        <f t="shared" si="227"/>
        <v>0</v>
      </c>
      <c r="CG343" s="9">
        <f t="shared" si="226"/>
        <v>0</v>
      </c>
      <c r="CH343" s="9">
        <f t="shared" si="226"/>
        <v>0</v>
      </c>
      <c r="CI343" s="9">
        <f t="shared" si="226"/>
        <v>0</v>
      </c>
      <c r="CJ343" s="9">
        <f t="shared" si="226"/>
        <v>0</v>
      </c>
      <c r="CK343" s="9">
        <f t="shared" si="226"/>
        <v>0</v>
      </c>
      <c r="CL343" s="9">
        <f t="shared" si="226"/>
        <v>0</v>
      </c>
      <c r="CM343" s="9">
        <f t="shared" si="226"/>
        <v>0</v>
      </c>
      <c r="CN343" s="9">
        <f t="shared" si="226"/>
        <v>0</v>
      </c>
      <c r="CO343" s="9">
        <f t="shared" si="226"/>
        <v>0</v>
      </c>
      <c r="CP343" s="9">
        <f t="shared" si="226"/>
        <v>0</v>
      </c>
      <c r="CQ343" s="9">
        <f t="shared" si="250"/>
        <v>2.1972933282035961E-2</v>
      </c>
      <c r="CR343" s="27"/>
    </row>
    <row r="344" spans="2:96" x14ac:dyDescent="0.2">
      <c r="B344" s="1">
        <f t="shared" si="245"/>
        <v>44193</v>
      </c>
      <c r="C344" s="8">
        <f t="shared" si="240"/>
        <v>47.571428571428569</v>
      </c>
      <c r="D344">
        <f t="shared" si="248"/>
        <v>333</v>
      </c>
      <c r="E344" s="14">
        <f t="shared" si="246"/>
        <v>0.15</v>
      </c>
      <c r="F344" s="3">
        <f t="shared" si="241"/>
        <v>2.8576511180631639</v>
      </c>
      <c r="G344" s="3">
        <f t="shared" si="233"/>
        <v>1.4189999999999996</v>
      </c>
      <c r="H344" s="27"/>
      <c r="I344" s="4">
        <f t="shared" si="242"/>
        <v>1121580.3366967214</v>
      </c>
      <c r="J344" s="4"/>
      <c r="K344" s="4">
        <f t="shared" si="234"/>
        <v>1380897.2762788504</v>
      </c>
      <c r="L344" s="4">
        <f t="shared" si="215"/>
        <v>1.0000001399410281</v>
      </c>
      <c r="N344" s="4">
        <f t="shared" si="249"/>
        <v>2.1972933282035961E-2</v>
      </c>
      <c r="O344" s="4">
        <f t="shared" si="235"/>
        <v>2.2209274713272806E-2</v>
      </c>
      <c r="P344" s="4">
        <f t="shared" si="235"/>
        <v>2.3881019340525556E-2</v>
      </c>
      <c r="Q344" s="4">
        <f t="shared" si="235"/>
        <v>2.5678600066718724E-2</v>
      </c>
      <c r="R344" s="4">
        <f t="shared" si="235"/>
        <v>2.761148885582617E-2</v>
      </c>
      <c r="S344" s="4">
        <f t="shared" si="235"/>
        <v>2.9689870645919679E-2</v>
      </c>
      <c r="T344" s="4">
        <f t="shared" si="235"/>
        <v>3.1924697015911239E-2</v>
      </c>
      <c r="U344" s="4">
        <f t="shared" si="235"/>
        <v>3.43277438918368E-2</v>
      </c>
      <c r="V344" s="4">
        <f t="shared" si="235"/>
        <v>3.691167359673464E-2</v>
      </c>
      <c r="W344" s="4">
        <f t="shared" si="235"/>
        <v>3.9690101571055972E-2</v>
      </c>
      <c r="X344" s="4">
        <f t="shared" si="235"/>
        <v>4.2677668115152709E-2</v>
      </c>
      <c r="Y344" s="4">
        <f t="shared" si="235"/>
        <v>4.5890115531846132E-2</v>
      </c>
      <c r="Z344" s="4">
        <f t="shared" si="235"/>
        <v>4.9344371075530108E-2</v>
      </c>
      <c r="AA344" s="4">
        <f t="shared" si="235"/>
        <v>5.3058636144854086E-2</v>
      </c>
      <c r="AB344" s="4">
        <f t="shared" si="235"/>
        <v>5.7052482188923968E-2</v>
      </c>
      <c r="AC344" s="4">
        <f t="shared" si="235"/>
        <v>6.1346953832327446E-2</v>
      </c>
      <c r="AD344" s="4">
        <f t="shared" si="235"/>
        <v>6.5964679762320733E-2</v>
      </c>
      <c r="AE344" s="4">
        <f t="shared" si="228"/>
        <v>7.0929991962405223E-2</v>
      </c>
      <c r="AF344" s="4">
        <f t="shared" si="228"/>
        <v>7.6269053920491298E-2</v>
      </c>
      <c r="AG344" s="4">
        <f t="shared" si="228"/>
        <v>8.2009998487123856E-2</v>
      </c>
      <c r="AH344" s="4">
        <f t="shared" si="228"/>
        <v>8.818307611007907E-2</v>
      </c>
      <c r="AI344" s="4">
        <f t="shared" si="236"/>
        <v>1298042.4543960663</v>
      </c>
      <c r="AJ344" s="4">
        <f t="shared" si="243"/>
        <v>1298043.4410204964</v>
      </c>
      <c r="AK344" s="27"/>
      <c r="AL344">
        <f t="shared" si="229"/>
        <v>333</v>
      </c>
      <c r="AM344" s="4"/>
      <c r="AN344" s="4"/>
      <c r="AO344" s="4">
        <f t="shared" si="237"/>
        <v>1.4176132795706046E-3</v>
      </c>
      <c r="AP344" s="4">
        <f t="shared" si="237"/>
        <v>0</v>
      </c>
      <c r="AQ344" s="4">
        <f t="shared" si="237"/>
        <v>0</v>
      </c>
      <c r="AR344" s="4">
        <f t="shared" si="237"/>
        <v>0</v>
      </c>
      <c r="AS344" s="4">
        <f t="shared" si="237"/>
        <v>0</v>
      </c>
      <c r="AT344" s="4">
        <f t="shared" si="237"/>
        <v>0</v>
      </c>
      <c r="AU344" s="4">
        <f t="shared" si="237"/>
        <v>0</v>
      </c>
      <c r="AV344" s="4">
        <f t="shared" si="237"/>
        <v>0</v>
      </c>
      <c r="AW344" s="4">
        <f t="shared" si="237"/>
        <v>0</v>
      </c>
      <c r="AX344" s="4">
        <f t="shared" si="237"/>
        <v>0</v>
      </c>
      <c r="AY344" s="4">
        <f t="shared" si="237"/>
        <v>0</v>
      </c>
      <c r="AZ344" s="4">
        <f t="shared" si="237"/>
        <v>0</v>
      </c>
      <c r="BA344" s="4">
        <f t="shared" si="237"/>
        <v>0</v>
      </c>
      <c r="BB344" s="4">
        <f t="shared" si="237"/>
        <v>0</v>
      </c>
      <c r="BC344" s="4">
        <f t="shared" si="237"/>
        <v>0</v>
      </c>
      <c r="BD344" s="4">
        <f t="shared" si="237"/>
        <v>0</v>
      </c>
      <c r="BE344" s="4">
        <f t="shared" si="230"/>
        <v>0</v>
      </c>
      <c r="BF344" s="4">
        <f t="shared" si="230"/>
        <v>0</v>
      </c>
      <c r="BG344" s="4">
        <f t="shared" si="230"/>
        <v>0</v>
      </c>
      <c r="BH344" s="4">
        <f t="shared" si="230"/>
        <v>0</v>
      </c>
      <c r="BI344" s="4">
        <f t="shared" si="230"/>
        <v>0</v>
      </c>
      <c r="BJ344" s="4">
        <f t="shared" si="247"/>
        <v>1.4176132795706046E-3</v>
      </c>
      <c r="BK344" s="4">
        <f t="shared" si="244"/>
        <v>82853.83525835503</v>
      </c>
      <c r="BL344" s="4">
        <f t="shared" si="251"/>
        <v>1.0000001504747231</v>
      </c>
      <c r="BM344" s="4">
        <f t="shared" si="238"/>
        <v>1380897.2762788516</v>
      </c>
      <c r="BN344" s="18">
        <f t="shared" si="252"/>
        <v>1.0000001399410281</v>
      </c>
      <c r="BO344" s="4">
        <f t="shared" si="239"/>
        <v>5.9999999045275789</v>
      </c>
      <c r="BP344" s="27"/>
      <c r="BQ344" s="4">
        <f>I344+AJ344+BK344+SUM(J$11:J344)</f>
        <v>4999999.9999999981</v>
      </c>
      <c r="BR344" s="27"/>
      <c r="BS344">
        <f t="shared" si="231"/>
        <v>333</v>
      </c>
      <c r="BT344" s="11">
        <f t="shared" si="232"/>
        <v>0.46353501194093522</v>
      </c>
      <c r="BU344" s="9">
        <f t="shared" si="217"/>
        <v>1.5277835836898868E-3</v>
      </c>
      <c r="BV344" s="9">
        <f t="shared" si="217"/>
        <v>1.5442164629124631E-3</v>
      </c>
      <c r="BW344" s="9">
        <f t="shared" si="217"/>
        <v>1.6604532877758326E-3</v>
      </c>
      <c r="BX344" s="9">
        <f t="shared" si="217"/>
        <v>1.7854395282829443E-3</v>
      </c>
      <c r="BY344" s="9">
        <f t="shared" si="217"/>
        <v>1.9198337724738574E-3</v>
      </c>
      <c r="BZ344" s="9">
        <f t="shared" si="217"/>
        <v>2.0643441816571798E-3</v>
      </c>
      <c r="CA344" s="9">
        <f t="shared" si="217"/>
        <v>2.2197322218721728E-3</v>
      </c>
      <c r="CB344" s="9">
        <f t="shared" si="217"/>
        <v>2.3868166762211901E-3</v>
      </c>
      <c r="CC344" s="9">
        <f t="shared" si="217"/>
        <v>2.5664779592133439E-3</v>
      </c>
      <c r="CD344" s="9">
        <f t="shared" si="227"/>
        <v>2.7596627558514543E-3</v>
      </c>
      <c r="CE344" s="9">
        <f t="shared" si="227"/>
        <v>0</v>
      </c>
      <c r="CF344" s="9">
        <f t="shared" si="227"/>
        <v>0</v>
      </c>
      <c r="CG344" s="9">
        <f t="shared" si="226"/>
        <v>0</v>
      </c>
      <c r="CH344" s="9">
        <f t="shared" si="226"/>
        <v>0</v>
      </c>
      <c r="CI344" s="9">
        <f t="shared" si="226"/>
        <v>0</v>
      </c>
      <c r="CJ344" s="9">
        <f t="shared" si="226"/>
        <v>0</v>
      </c>
      <c r="CK344" s="9">
        <f t="shared" si="226"/>
        <v>0</v>
      </c>
      <c r="CL344" s="9">
        <f t="shared" si="226"/>
        <v>0</v>
      </c>
      <c r="CM344" s="9">
        <f t="shared" si="226"/>
        <v>0</v>
      </c>
      <c r="CN344" s="9">
        <f t="shared" si="226"/>
        <v>0</v>
      </c>
      <c r="CO344" s="9">
        <f t="shared" si="226"/>
        <v>0</v>
      </c>
      <c r="CP344" s="9">
        <f t="shared" si="226"/>
        <v>0</v>
      </c>
      <c r="CQ344" s="9">
        <f t="shared" si="250"/>
        <v>2.0434760429950325E-2</v>
      </c>
      <c r="CR344" s="27"/>
    </row>
    <row r="345" spans="2:96" x14ac:dyDescent="0.2">
      <c r="B345" s="1">
        <f t="shared" si="245"/>
        <v>44194</v>
      </c>
      <c r="C345" s="8">
        <f t="shared" si="240"/>
        <v>47.714285714285715</v>
      </c>
      <c r="D345">
        <f t="shared" si="248"/>
        <v>334</v>
      </c>
      <c r="E345" s="14">
        <f t="shared" si="246"/>
        <v>0.15</v>
      </c>
      <c r="F345" s="3">
        <f t="shared" si="241"/>
        <v>2.8576511180631639</v>
      </c>
      <c r="G345" s="3">
        <f t="shared" si="233"/>
        <v>1.4189999999999996</v>
      </c>
      <c r="H345" s="27"/>
      <c r="I345" s="4">
        <f t="shared" si="242"/>
        <v>1121580.3162619609</v>
      </c>
      <c r="J345" s="4"/>
      <c r="K345" s="4">
        <f t="shared" si="234"/>
        <v>1380897.2967136109</v>
      </c>
      <c r="L345" s="4">
        <f t="shared" si="215"/>
        <v>1.0000001301447239</v>
      </c>
      <c r="N345" s="4">
        <f t="shared" si="249"/>
        <v>2.0434760429950325E-2</v>
      </c>
      <c r="O345" s="4">
        <f t="shared" si="235"/>
        <v>2.0654557285113801E-2</v>
      </c>
      <c r="P345" s="4">
        <f t="shared" si="235"/>
        <v>2.2209274713272806E-2</v>
      </c>
      <c r="Q345" s="4">
        <f t="shared" si="235"/>
        <v>2.3881019340525556E-2</v>
      </c>
      <c r="R345" s="4">
        <f t="shared" si="235"/>
        <v>2.5678600066718724E-2</v>
      </c>
      <c r="S345" s="4">
        <f t="shared" si="235"/>
        <v>2.761148885582617E-2</v>
      </c>
      <c r="T345" s="4">
        <f t="shared" si="235"/>
        <v>2.9689870645919679E-2</v>
      </c>
      <c r="U345" s="4">
        <f t="shared" si="235"/>
        <v>3.1924697015911239E-2</v>
      </c>
      <c r="V345" s="4">
        <f t="shared" si="235"/>
        <v>3.43277438918368E-2</v>
      </c>
      <c r="W345" s="4">
        <f t="shared" si="235"/>
        <v>3.691167359673464E-2</v>
      </c>
      <c r="X345" s="4">
        <f t="shared" si="235"/>
        <v>3.9690101571055972E-2</v>
      </c>
      <c r="Y345" s="4">
        <f t="shared" si="235"/>
        <v>4.2677668115152709E-2</v>
      </c>
      <c r="Z345" s="4">
        <f t="shared" si="235"/>
        <v>4.5890115531846132E-2</v>
      </c>
      <c r="AA345" s="4">
        <f t="shared" si="235"/>
        <v>4.9344371075530108E-2</v>
      </c>
      <c r="AB345" s="4">
        <f t="shared" si="235"/>
        <v>5.3058636144854086E-2</v>
      </c>
      <c r="AC345" s="4">
        <f t="shared" si="235"/>
        <v>5.7052482188923968E-2</v>
      </c>
      <c r="AD345" s="4">
        <f t="shared" si="235"/>
        <v>6.1346953832327446E-2</v>
      </c>
      <c r="AE345" s="4">
        <f t="shared" si="228"/>
        <v>6.5964679762320733E-2</v>
      </c>
      <c r="AF345" s="4">
        <f t="shared" si="228"/>
        <v>7.0929991962405223E-2</v>
      </c>
      <c r="AG345" s="4">
        <f t="shared" si="228"/>
        <v>7.6269053920491298E-2</v>
      </c>
      <c r="AH345" s="4">
        <f t="shared" si="228"/>
        <v>8.2009998487123856E-2</v>
      </c>
      <c r="AI345" s="4">
        <f t="shared" si="236"/>
        <v>1298042.5425791424</v>
      </c>
      <c r="AJ345" s="4">
        <f t="shared" si="243"/>
        <v>1298043.4601368809</v>
      </c>
      <c r="AK345" s="27"/>
      <c r="AL345">
        <f t="shared" si="229"/>
        <v>334</v>
      </c>
      <c r="AM345" s="4"/>
      <c r="AN345" s="4"/>
      <c r="AO345" s="4">
        <f t="shared" si="237"/>
        <v>1.3183759969221576E-3</v>
      </c>
      <c r="AP345" s="4">
        <f t="shared" si="237"/>
        <v>0</v>
      </c>
      <c r="AQ345" s="4">
        <f t="shared" si="237"/>
        <v>0</v>
      </c>
      <c r="AR345" s="4">
        <f t="shared" si="237"/>
        <v>0</v>
      </c>
      <c r="AS345" s="4">
        <f t="shared" si="237"/>
        <v>0</v>
      </c>
      <c r="AT345" s="4">
        <f t="shared" si="237"/>
        <v>0</v>
      </c>
      <c r="AU345" s="4">
        <f t="shared" si="237"/>
        <v>0</v>
      </c>
      <c r="AV345" s="4">
        <f t="shared" si="237"/>
        <v>0</v>
      </c>
      <c r="AW345" s="4">
        <f t="shared" si="237"/>
        <v>0</v>
      </c>
      <c r="AX345" s="4">
        <f t="shared" si="237"/>
        <v>0</v>
      </c>
      <c r="AY345" s="4">
        <f t="shared" si="237"/>
        <v>0</v>
      </c>
      <c r="AZ345" s="4">
        <f t="shared" si="237"/>
        <v>0</v>
      </c>
      <c r="BA345" s="4">
        <f t="shared" si="237"/>
        <v>0</v>
      </c>
      <c r="BB345" s="4">
        <f t="shared" si="237"/>
        <v>0</v>
      </c>
      <c r="BC345" s="4">
        <f t="shared" si="237"/>
        <v>0</v>
      </c>
      <c r="BD345" s="4">
        <f t="shared" si="237"/>
        <v>0</v>
      </c>
      <c r="BE345" s="4">
        <f t="shared" si="230"/>
        <v>0</v>
      </c>
      <c r="BF345" s="4">
        <f t="shared" si="230"/>
        <v>0</v>
      </c>
      <c r="BG345" s="4">
        <f t="shared" si="230"/>
        <v>0</v>
      </c>
      <c r="BH345" s="4">
        <f t="shared" si="230"/>
        <v>0</v>
      </c>
      <c r="BI345" s="4">
        <f t="shared" si="230"/>
        <v>0</v>
      </c>
      <c r="BJ345" s="4">
        <f t="shared" si="247"/>
        <v>1.3183759969221576E-3</v>
      </c>
      <c r="BK345" s="4">
        <f t="shared" si="244"/>
        <v>82853.836576731032</v>
      </c>
      <c r="BL345" s="4">
        <f t="shared" si="251"/>
        <v>1.0000001399410283</v>
      </c>
      <c r="BM345" s="4">
        <f t="shared" si="238"/>
        <v>1380897.2967136118</v>
      </c>
      <c r="BN345" s="18">
        <f t="shared" si="252"/>
        <v>1.0000001301447239</v>
      </c>
      <c r="BO345" s="4">
        <f t="shared" si="239"/>
        <v>5.9999999112109439</v>
      </c>
      <c r="BP345" s="27"/>
      <c r="BQ345" s="4">
        <f>I345+AJ345+BK345+SUM(J$11:J345)</f>
        <v>4999999.9999999981</v>
      </c>
      <c r="BR345" s="27"/>
      <c r="BS345">
        <f t="shared" si="231"/>
        <v>334</v>
      </c>
      <c r="BT345" s="11">
        <f t="shared" si="232"/>
        <v>0.46353500374807188</v>
      </c>
      <c r="BU345" s="9">
        <f t="shared" si="217"/>
        <v>1.4208340128731962E-3</v>
      </c>
      <c r="BV345" s="9">
        <f t="shared" si="217"/>
        <v>1.4361165432854987E-3</v>
      </c>
      <c r="BW345" s="9">
        <f t="shared" si="217"/>
        <v>1.5442164356188302E-3</v>
      </c>
      <c r="BX345" s="9">
        <f t="shared" si="217"/>
        <v>1.6604532584277435E-3</v>
      </c>
      <c r="BY345" s="9">
        <f t="shared" si="217"/>
        <v>1.7854394967257554E-3</v>
      </c>
      <c r="BZ345" s="9">
        <f t="shared" si="217"/>
        <v>1.9198337385412842E-3</v>
      </c>
      <c r="CA345" s="9">
        <f t="shared" si="217"/>
        <v>2.0643441451704222E-3</v>
      </c>
      <c r="CB345" s="9">
        <f t="shared" si="217"/>
        <v>2.2197321826389711E-3</v>
      </c>
      <c r="CC345" s="9">
        <f t="shared" si="217"/>
        <v>2.3868166340348133E-3</v>
      </c>
      <c r="CD345" s="9">
        <f t="shared" si="227"/>
        <v>2.5664779138514994E-3</v>
      </c>
      <c r="CE345" s="9">
        <f t="shared" si="227"/>
        <v>0</v>
      </c>
      <c r="CF345" s="9">
        <f t="shared" si="227"/>
        <v>0</v>
      </c>
      <c r="CG345" s="9">
        <f t="shared" si="226"/>
        <v>0</v>
      </c>
      <c r="CH345" s="9">
        <f t="shared" si="226"/>
        <v>0</v>
      </c>
      <c r="CI345" s="9">
        <f t="shared" si="226"/>
        <v>0</v>
      </c>
      <c r="CJ345" s="9">
        <f t="shared" si="226"/>
        <v>0</v>
      </c>
      <c r="CK345" s="9">
        <f t="shared" si="226"/>
        <v>0</v>
      </c>
      <c r="CL345" s="9">
        <f t="shared" si="226"/>
        <v>0</v>
      </c>
      <c r="CM345" s="9">
        <f t="shared" si="226"/>
        <v>0</v>
      </c>
      <c r="CN345" s="9">
        <f t="shared" si="226"/>
        <v>0</v>
      </c>
      <c r="CO345" s="9">
        <f t="shared" si="226"/>
        <v>0</v>
      </c>
      <c r="CP345" s="9">
        <f t="shared" si="226"/>
        <v>0</v>
      </c>
      <c r="CQ345" s="9">
        <f t="shared" si="250"/>
        <v>1.9004264361168016E-2</v>
      </c>
      <c r="CR345" s="27"/>
    </row>
    <row r="346" spans="2:96" x14ac:dyDescent="0.2">
      <c r="B346" s="1">
        <f t="shared" si="245"/>
        <v>44195</v>
      </c>
      <c r="C346" s="8">
        <f t="shared" si="240"/>
        <v>47.857142857142854</v>
      </c>
      <c r="D346">
        <f t="shared" si="248"/>
        <v>335</v>
      </c>
      <c r="E346" s="14">
        <f t="shared" si="246"/>
        <v>0.15</v>
      </c>
      <c r="F346" s="3">
        <f t="shared" si="241"/>
        <v>2.8576511180631639</v>
      </c>
      <c r="G346" s="3">
        <f t="shared" si="233"/>
        <v>1.4189999999999996</v>
      </c>
      <c r="H346" s="27"/>
      <c r="I346" s="4">
        <f t="shared" si="242"/>
        <v>1121580.2972576965</v>
      </c>
      <c r="J346" s="4"/>
      <c r="K346" s="4">
        <f t="shared" si="234"/>
        <v>1380897.3157178753</v>
      </c>
      <c r="L346" s="4">
        <f t="shared" si="215"/>
        <v>1.0000001210341913</v>
      </c>
      <c r="N346" s="4">
        <f t="shared" si="249"/>
        <v>1.9004264361168016E-2</v>
      </c>
      <c r="O346" s="4">
        <f t="shared" si="235"/>
        <v>1.9208674804153305E-2</v>
      </c>
      <c r="P346" s="4">
        <f t="shared" si="235"/>
        <v>2.0654557285113801E-2</v>
      </c>
      <c r="Q346" s="4">
        <f t="shared" si="235"/>
        <v>2.2209274713272806E-2</v>
      </c>
      <c r="R346" s="4">
        <f t="shared" si="235"/>
        <v>2.3881019340525556E-2</v>
      </c>
      <c r="S346" s="4">
        <f t="shared" si="235"/>
        <v>2.5678600066718724E-2</v>
      </c>
      <c r="T346" s="4">
        <f t="shared" si="235"/>
        <v>2.761148885582617E-2</v>
      </c>
      <c r="U346" s="4">
        <f t="shared" si="235"/>
        <v>2.9689870645919679E-2</v>
      </c>
      <c r="V346" s="4">
        <f t="shared" si="235"/>
        <v>3.1924697015911239E-2</v>
      </c>
      <c r="W346" s="4">
        <f t="shared" si="235"/>
        <v>3.43277438918368E-2</v>
      </c>
      <c r="X346" s="4">
        <f t="shared" si="235"/>
        <v>3.691167359673464E-2</v>
      </c>
      <c r="Y346" s="4">
        <f t="shared" si="235"/>
        <v>3.9690101571055972E-2</v>
      </c>
      <c r="Z346" s="4">
        <f t="shared" si="235"/>
        <v>4.2677668115152709E-2</v>
      </c>
      <c r="AA346" s="4">
        <f t="shared" si="235"/>
        <v>4.5890115531846132E-2</v>
      </c>
      <c r="AB346" s="4">
        <f t="shared" si="235"/>
        <v>4.9344371075530108E-2</v>
      </c>
      <c r="AC346" s="4">
        <f t="shared" si="235"/>
        <v>5.3058636144854086E-2</v>
      </c>
      <c r="AD346" s="4">
        <f t="shared" si="235"/>
        <v>5.7052482188923968E-2</v>
      </c>
      <c r="AE346" s="4">
        <f t="shared" si="228"/>
        <v>6.1346953832327446E-2</v>
      </c>
      <c r="AF346" s="4">
        <f t="shared" si="228"/>
        <v>6.5964679762320733E-2</v>
      </c>
      <c r="AG346" s="4">
        <f t="shared" si="228"/>
        <v>7.0929991962405223E-2</v>
      </c>
      <c r="AH346" s="4">
        <f t="shared" si="228"/>
        <v>7.6269053920491298E-2</v>
      </c>
      <c r="AI346" s="4">
        <f t="shared" si="236"/>
        <v>1298042.6245891408</v>
      </c>
      <c r="AJ346" s="4">
        <f t="shared" si="243"/>
        <v>1298043.4779150595</v>
      </c>
      <c r="AK346" s="27"/>
      <c r="AL346">
        <f t="shared" si="229"/>
        <v>335</v>
      </c>
      <c r="AM346" s="4"/>
      <c r="AN346" s="4"/>
      <c r="AO346" s="4">
        <f t="shared" si="237"/>
        <v>1.2260856257970195E-3</v>
      </c>
      <c r="AP346" s="4">
        <f t="shared" si="237"/>
        <v>0</v>
      </c>
      <c r="AQ346" s="4">
        <f t="shared" si="237"/>
        <v>0</v>
      </c>
      <c r="AR346" s="4">
        <f t="shared" si="237"/>
        <v>0</v>
      </c>
      <c r="AS346" s="4">
        <f t="shared" si="237"/>
        <v>0</v>
      </c>
      <c r="AT346" s="4">
        <f t="shared" si="237"/>
        <v>0</v>
      </c>
      <c r="AU346" s="4">
        <f t="shared" si="237"/>
        <v>0</v>
      </c>
      <c r="AV346" s="4">
        <f t="shared" si="237"/>
        <v>0</v>
      </c>
      <c r="AW346" s="4">
        <f t="shared" si="237"/>
        <v>0</v>
      </c>
      <c r="AX346" s="4">
        <f t="shared" si="237"/>
        <v>0</v>
      </c>
      <c r="AY346" s="4">
        <f t="shared" si="237"/>
        <v>0</v>
      </c>
      <c r="AZ346" s="4">
        <f t="shared" si="237"/>
        <v>0</v>
      </c>
      <c r="BA346" s="4">
        <f t="shared" si="237"/>
        <v>0</v>
      </c>
      <c r="BB346" s="4">
        <f t="shared" si="237"/>
        <v>0</v>
      </c>
      <c r="BC346" s="4">
        <f t="shared" si="237"/>
        <v>0</v>
      </c>
      <c r="BD346" s="4">
        <f t="shared" si="237"/>
        <v>0</v>
      </c>
      <c r="BE346" s="4">
        <f t="shared" si="230"/>
        <v>0</v>
      </c>
      <c r="BF346" s="4">
        <f t="shared" si="230"/>
        <v>0</v>
      </c>
      <c r="BG346" s="4">
        <f t="shared" si="230"/>
        <v>0</v>
      </c>
      <c r="BH346" s="4">
        <f t="shared" si="230"/>
        <v>0</v>
      </c>
      <c r="BI346" s="4">
        <f t="shared" si="230"/>
        <v>0</v>
      </c>
      <c r="BJ346" s="4">
        <f t="shared" si="247"/>
        <v>1.2260856257970195E-3</v>
      </c>
      <c r="BK346" s="4">
        <f t="shared" si="244"/>
        <v>82853.837802816663</v>
      </c>
      <c r="BL346" s="4">
        <f t="shared" si="251"/>
        <v>1.0000001301447243</v>
      </c>
      <c r="BM346" s="4">
        <f t="shared" si="238"/>
        <v>1380897.3157178762</v>
      </c>
      <c r="BN346" s="18">
        <f t="shared" si="252"/>
        <v>1.0000001210341913</v>
      </c>
      <c r="BO346" s="4">
        <f t="shared" si="239"/>
        <v>5.999999917426452</v>
      </c>
      <c r="BP346" s="27"/>
      <c r="BQ346" s="4">
        <f>I346+AJ346+BK346+SUM(J$11:J346)</f>
        <v>4999999.9999999981</v>
      </c>
      <c r="BR346" s="27"/>
      <c r="BS346">
        <f t="shared" si="231"/>
        <v>335</v>
      </c>
      <c r="BT346" s="11">
        <f t="shared" si="232"/>
        <v>0.46353499612873411</v>
      </c>
      <c r="BU346" s="9">
        <f t="shared" si="217"/>
        <v>1.3213712410625183E-3</v>
      </c>
      <c r="BV346" s="9">
        <f t="shared" si="217"/>
        <v>1.3355839501471972E-3</v>
      </c>
      <c r="BW346" s="9">
        <f t="shared" si="217"/>
        <v>1.4361165196793914E-3</v>
      </c>
      <c r="BX346" s="9">
        <f t="shared" si="217"/>
        <v>1.5442164102358353E-3</v>
      </c>
      <c r="BY346" s="9">
        <f t="shared" si="217"/>
        <v>1.6604532311341104E-3</v>
      </c>
      <c r="BZ346" s="9">
        <f t="shared" si="217"/>
        <v>1.7854394673776661E-3</v>
      </c>
      <c r="CA346" s="9">
        <f t="shared" si="217"/>
        <v>1.9198337069840951E-3</v>
      </c>
      <c r="CB346" s="9">
        <f t="shared" si="217"/>
        <v>2.0643441112378489E-3</v>
      </c>
      <c r="CC346" s="9">
        <f t="shared" si="217"/>
        <v>2.2197321461522135E-3</v>
      </c>
      <c r="CD346" s="9">
        <f t="shared" si="227"/>
        <v>2.386816594801612E-3</v>
      </c>
      <c r="CE346" s="9">
        <f t="shared" si="227"/>
        <v>0</v>
      </c>
      <c r="CF346" s="9">
        <f t="shared" si="227"/>
        <v>0</v>
      </c>
      <c r="CG346" s="9">
        <f t="shared" si="226"/>
        <v>0</v>
      </c>
      <c r="CH346" s="9">
        <f t="shared" si="226"/>
        <v>0</v>
      </c>
      <c r="CI346" s="9">
        <f t="shared" si="226"/>
        <v>0</v>
      </c>
      <c r="CJ346" s="9">
        <f t="shared" si="226"/>
        <v>0</v>
      </c>
      <c r="CK346" s="9">
        <f t="shared" si="226"/>
        <v>0</v>
      </c>
      <c r="CL346" s="9">
        <f t="shared" si="226"/>
        <v>0</v>
      </c>
      <c r="CM346" s="9">
        <f t="shared" si="226"/>
        <v>0</v>
      </c>
      <c r="CN346" s="9">
        <f t="shared" si="226"/>
        <v>0</v>
      </c>
      <c r="CO346" s="9">
        <f t="shared" si="226"/>
        <v>0</v>
      </c>
      <c r="CP346" s="9">
        <f t="shared" si="226"/>
        <v>0</v>
      </c>
      <c r="CQ346" s="9">
        <f t="shared" si="250"/>
        <v>1.7673907378812487E-2</v>
      </c>
      <c r="CR346" s="27"/>
    </row>
    <row r="347" spans="2:96" x14ac:dyDescent="0.2">
      <c r="B347" s="1">
        <f t="shared" si="245"/>
        <v>44196</v>
      </c>
      <c r="C347" s="8">
        <f t="shared" si="240"/>
        <v>48</v>
      </c>
      <c r="D347">
        <f t="shared" si="248"/>
        <v>336</v>
      </c>
      <c r="E347" s="14">
        <f t="shared" si="246"/>
        <v>0.15</v>
      </c>
      <c r="F347" s="3">
        <f t="shared" si="241"/>
        <v>2.8576511180631639</v>
      </c>
      <c r="G347" s="3">
        <f t="shared" si="233"/>
        <v>1.4189999999999996</v>
      </c>
      <c r="H347" s="27"/>
      <c r="I347" s="4">
        <f t="shared" si="242"/>
        <v>1121580.2795837892</v>
      </c>
      <c r="J347" s="4"/>
      <c r="K347" s="4">
        <f t="shared" si="234"/>
        <v>1380897.3333917826</v>
      </c>
      <c r="L347" s="4">
        <f t="shared" si="215"/>
        <v>1.000000112561424</v>
      </c>
      <c r="N347" s="4">
        <f t="shared" si="249"/>
        <v>1.7673907378812487E-2</v>
      </c>
      <c r="O347" s="4">
        <f t="shared" si="235"/>
        <v>1.7864008499497933E-2</v>
      </c>
      <c r="P347" s="4">
        <f t="shared" si="235"/>
        <v>1.9208674804153305E-2</v>
      </c>
      <c r="Q347" s="4">
        <f t="shared" si="235"/>
        <v>2.0654557285113801E-2</v>
      </c>
      <c r="R347" s="4">
        <f t="shared" si="235"/>
        <v>2.2209274713272806E-2</v>
      </c>
      <c r="S347" s="4">
        <f t="shared" si="235"/>
        <v>2.3881019340525556E-2</v>
      </c>
      <c r="T347" s="4">
        <f t="shared" si="235"/>
        <v>2.5678600066718724E-2</v>
      </c>
      <c r="U347" s="4">
        <f t="shared" si="235"/>
        <v>2.761148885582617E-2</v>
      </c>
      <c r="V347" s="4">
        <f t="shared" si="235"/>
        <v>2.9689870645919679E-2</v>
      </c>
      <c r="W347" s="4">
        <f t="shared" si="235"/>
        <v>3.1924697015911239E-2</v>
      </c>
      <c r="X347" s="4">
        <f t="shared" si="235"/>
        <v>3.43277438918368E-2</v>
      </c>
      <c r="Y347" s="4">
        <f t="shared" si="235"/>
        <v>3.691167359673464E-2</v>
      </c>
      <c r="Z347" s="4">
        <f t="shared" si="235"/>
        <v>3.9690101571055972E-2</v>
      </c>
      <c r="AA347" s="4">
        <f t="shared" si="235"/>
        <v>4.2677668115152709E-2</v>
      </c>
      <c r="AB347" s="4">
        <f t="shared" si="235"/>
        <v>4.5890115531846132E-2</v>
      </c>
      <c r="AC347" s="4">
        <f t="shared" si="235"/>
        <v>4.9344371075530108E-2</v>
      </c>
      <c r="AD347" s="4">
        <f t="shared" ref="AD347:AH362" si="253">AC346*(1-AC$6)</f>
        <v>5.3058636144854086E-2</v>
      </c>
      <c r="AE347" s="4">
        <f t="shared" si="253"/>
        <v>5.7052482188923968E-2</v>
      </c>
      <c r="AF347" s="4">
        <f t="shared" si="253"/>
        <v>6.1346953832327446E-2</v>
      </c>
      <c r="AG347" s="4">
        <f t="shared" si="253"/>
        <v>6.5964679762320733E-2</v>
      </c>
      <c r="AH347" s="4">
        <f t="shared" si="253"/>
        <v>7.0929991962405223E-2</v>
      </c>
      <c r="AI347" s="4">
        <f t="shared" si="236"/>
        <v>1298042.7008581946</v>
      </c>
      <c r="AJ347" s="4">
        <f t="shared" si="243"/>
        <v>1298043.4944487109</v>
      </c>
      <c r="AK347" s="27"/>
      <c r="AL347">
        <f t="shared" si="229"/>
        <v>336</v>
      </c>
      <c r="AM347" s="4"/>
      <c r="AN347" s="4"/>
      <c r="AO347" s="4">
        <f t="shared" si="237"/>
        <v>1.1402558616700809E-3</v>
      </c>
      <c r="AP347" s="4">
        <f t="shared" si="237"/>
        <v>0</v>
      </c>
      <c r="AQ347" s="4">
        <f t="shared" si="237"/>
        <v>0</v>
      </c>
      <c r="AR347" s="4">
        <f t="shared" si="237"/>
        <v>0</v>
      </c>
      <c r="AS347" s="4">
        <f t="shared" si="237"/>
        <v>0</v>
      </c>
      <c r="AT347" s="4">
        <f t="shared" si="237"/>
        <v>0</v>
      </c>
      <c r="AU347" s="4">
        <f t="shared" si="237"/>
        <v>0</v>
      </c>
      <c r="AV347" s="4">
        <f t="shared" si="237"/>
        <v>0</v>
      </c>
      <c r="AW347" s="4">
        <f t="shared" si="237"/>
        <v>0</v>
      </c>
      <c r="AX347" s="4">
        <f t="shared" si="237"/>
        <v>0</v>
      </c>
      <c r="AY347" s="4">
        <f t="shared" si="237"/>
        <v>0</v>
      </c>
      <c r="AZ347" s="4">
        <f t="shared" si="237"/>
        <v>0</v>
      </c>
      <c r="BA347" s="4">
        <f t="shared" si="237"/>
        <v>0</v>
      </c>
      <c r="BB347" s="4">
        <f t="shared" si="237"/>
        <v>0</v>
      </c>
      <c r="BC347" s="4">
        <f t="shared" si="237"/>
        <v>0</v>
      </c>
      <c r="BD347" s="4">
        <f t="shared" ref="BD347:BI362" si="254">AC346*BC$8</f>
        <v>0</v>
      </c>
      <c r="BE347" s="4">
        <f t="shared" si="254"/>
        <v>0</v>
      </c>
      <c r="BF347" s="4">
        <f t="shared" si="254"/>
        <v>0</v>
      </c>
      <c r="BG347" s="4">
        <f t="shared" si="254"/>
        <v>0</v>
      </c>
      <c r="BH347" s="4">
        <f t="shared" si="254"/>
        <v>0</v>
      </c>
      <c r="BI347" s="4">
        <f t="shared" si="254"/>
        <v>0</v>
      </c>
      <c r="BJ347" s="4">
        <f t="shared" si="247"/>
        <v>1.1402558616700809E-3</v>
      </c>
      <c r="BK347" s="4">
        <f t="shared" si="244"/>
        <v>82853.838943072522</v>
      </c>
      <c r="BL347" s="4">
        <f t="shared" si="251"/>
        <v>1.0000001210341916</v>
      </c>
      <c r="BM347" s="4">
        <f t="shared" si="238"/>
        <v>1380897.3333917835</v>
      </c>
      <c r="BN347" s="18">
        <f t="shared" si="252"/>
        <v>1.000000112561424</v>
      </c>
      <c r="BO347" s="4">
        <f t="shared" si="239"/>
        <v>5.9999999232068548</v>
      </c>
      <c r="BP347" s="27"/>
      <c r="BQ347" s="4">
        <f>I347+AJ347+BK347+SUM(J$11:J347)</f>
        <v>4999999.9999999981</v>
      </c>
      <c r="BR347" s="27"/>
      <c r="BS347">
        <f t="shared" si="231"/>
        <v>336</v>
      </c>
      <c r="BT347" s="11">
        <f t="shared" si="232"/>
        <v>0.46353498904277352</v>
      </c>
      <c r="BU347" s="9">
        <f t="shared" si="217"/>
        <v>1.228871169477126E-3</v>
      </c>
      <c r="BV347" s="9">
        <f t="shared" si="217"/>
        <v>1.2420889476112181E-3</v>
      </c>
      <c r="BW347" s="9">
        <f t="shared" si="217"/>
        <v>1.3355839297304103E-3</v>
      </c>
      <c r="BX347" s="9">
        <f t="shared" ref="BX347:CI381" si="255">Q347*$E347*$BT347*BX$7</f>
        <v>1.4361164977257845E-3</v>
      </c>
      <c r="BY347" s="9">
        <f t="shared" si="255"/>
        <v>1.5442163866297286E-3</v>
      </c>
      <c r="BZ347" s="9">
        <f t="shared" si="255"/>
        <v>1.6604532057511161E-3</v>
      </c>
      <c r="CA347" s="9">
        <f t="shared" si="255"/>
        <v>1.7854394400840339E-3</v>
      </c>
      <c r="CB347" s="9">
        <f t="shared" si="255"/>
        <v>1.9198336776360069E-3</v>
      </c>
      <c r="CC347" s="9">
        <f t="shared" si="255"/>
        <v>2.064344079680661E-3</v>
      </c>
      <c r="CD347" s="9">
        <f t="shared" si="227"/>
        <v>2.2197321122196419E-3</v>
      </c>
      <c r="CE347" s="9">
        <f t="shared" si="227"/>
        <v>0</v>
      </c>
      <c r="CF347" s="9">
        <f t="shared" si="227"/>
        <v>0</v>
      </c>
      <c r="CG347" s="9">
        <f t="shared" si="226"/>
        <v>0</v>
      </c>
      <c r="CH347" s="9">
        <f t="shared" si="226"/>
        <v>0</v>
      </c>
      <c r="CI347" s="9">
        <f t="shared" si="226"/>
        <v>0</v>
      </c>
      <c r="CJ347" s="9">
        <f t="shared" si="226"/>
        <v>0</v>
      </c>
      <c r="CK347" s="9">
        <f t="shared" si="226"/>
        <v>0</v>
      </c>
      <c r="CL347" s="9">
        <f t="shared" si="226"/>
        <v>0</v>
      </c>
      <c r="CM347" s="9">
        <f t="shared" si="226"/>
        <v>0</v>
      </c>
      <c r="CN347" s="9">
        <f t="shared" si="226"/>
        <v>0</v>
      </c>
      <c r="CO347" s="9">
        <f t="shared" si="226"/>
        <v>0</v>
      </c>
      <c r="CP347" s="9">
        <f t="shared" si="226"/>
        <v>0</v>
      </c>
      <c r="CQ347" s="9">
        <f t="shared" si="250"/>
        <v>1.6436679446545727E-2</v>
      </c>
      <c r="CR347" s="27"/>
    </row>
    <row r="348" spans="2:96" x14ac:dyDescent="0.2">
      <c r="B348" s="1">
        <f t="shared" si="245"/>
        <v>44197</v>
      </c>
      <c r="C348" s="8">
        <f t="shared" si="240"/>
        <v>48.142857142857146</v>
      </c>
      <c r="D348">
        <f t="shared" si="248"/>
        <v>337</v>
      </c>
      <c r="E348" s="14">
        <f t="shared" si="246"/>
        <v>0.15</v>
      </c>
      <c r="F348" s="3">
        <f t="shared" si="241"/>
        <v>2.8576511180631639</v>
      </c>
      <c r="G348" s="3">
        <f t="shared" si="233"/>
        <v>1.4189999999999996</v>
      </c>
      <c r="H348" s="27"/>
      <c r="I348" s="4">
        <f t="shared" si="242"/>
        <v>1121580.2631471097</v>
      </c>
      <c r="J348" s="4"/>
      <c r="K348" s="4">
        <f t="shared" si="234"/>
        <v>1380897.3498284621</v>
      </c>
      <c r="L348" s="4">
        <f t="shared" si="215"/>
        <v>1.0000001046817766</v>
      </c>
      <c r="N348" s="4">
        <f t="shared" si="249"/>
        <v>1.6436679446545727E-2</v>
      </c>
      <c r="O348" s="4">
        <f t="shared" ref="O348:AD363" si="256">N347*(1-N$6)</f>
        <v>1.6613472936083739E-2</v>
      </c>
      <c r="P348" s="4">
        <f t="shared" si="256"/>
        <v>1.7864008499497933E-2</v>
      </c>
      <c r="Q348" s="4">
        <f t="shared" si="256"/>
        <v>1.9208674804153305E-2</v>
      </c>
      <c r="R348" s="4">
        <f t="shared" si="256"/>
        <v>2.0654557285113801E-2</v>
      </c>
      <c r="S348" s="4">
        <f t="shared" si="256"/>
        <v>2.2209274713272806E-2</v>
      </c>
      <c r="T348" s="4">
        <f t="shared" si="256"/>
        <v>2.3881019340525556E-2</v>
      </c>
      <c r="U348" s="4">
        <f t="shared" si="256"/>
        <v>2.5678600066718724E-2</v>
      </c>
      <c r="V348" s="4">
        <f t="shared" si="256"/>
        <v>2.761148885582617E-2</v>
      </c>
      <c r="W348" s="4">
        <f t="shared" si="256"/>
        <v>2.9689870645919679E-2</v>
      </c>
      <c r="X348" s="4">
        <f t="shared" si="256"/>
        <v>3.1924697015911239E-2</v>
      </c>
      <c r="Y348" s="4">
        <f t="shared" si="256"/>
        <v>3.43277438918368E-2</v>
      </c>
      <c r="Z348" s="4">
        <f t="shared" si="256"/>
        <v>3.691167359673464E-2</v>
      </c>
      <c r="AA348" s="4">
        <f t="shared" si="256"/>
        <v>3.9690101571055972E-2</v>
      </c>
      <c r="AB348" s="4">
        <f t="shared" si="256"/>
        <v>4.2677668115152709E-2</v>
      </c>
      <c r="AC348" s="4">
        <f t="shared" si="256"/>
        <v>4.5890115531846132E-2</v>
      </c>
      <c r="AD348" s="4">
        <f t="shared" si="256"/>
        <v>4.9344371075530108E-2</v>
      </c>
      <c r="AE348" s="4">
        <f t="shared" si="253"/>
        <v>5.3058636144854086E-2</v>
      </c>
      <c r="AF348" s="4">
        <f t="shared" si="253"/>
        <v>5.7052482188923968E-2</v>
      </c>
      <c r="AG348" s="4">
        <f t="shared" si="253"/>
        <v>6.1346953832327446E-2</v>
      </c>
      <c r="AH348" s="4">
        <f t="shared" si="253"/>
        <v>6.5964679762320733E-2</v>
      </c>
      <c r="AI348" s="4">
        <f t="shared" si="236"/>
        <v>1298042.7717881866</v>
      </c>
      <c r="AJ348" s="4">
        <f t="shared" si="243"/>
        <v>1298043.5098249558</v>
      </c>
      <c r="AK348" s="27"/>
      <c r="AL348">
        <f t="shared" si="229"/>
        <v>337</v>
      </c>
      <c r="AM348" s="4"/>
      <c r="AN348" s="4"/>
      <c r="AO348" s="4">
        <f t="shared" ref="AO348:BD363" si="257">N347*AN$8</f>
        <v>1.0604344427287491E-3</v>
      </c>
      <c r="AP348" s="4">
        <f t="shared" si="257"/>
        <v>0</v>
      </c>
      <c r="AQ348" s="4">
        <f t="shared" si="257"/>
        <v>0</v>
      </c>
      <c r="AR348" s="4">
        <f t="shared" si="257"/>
        <v>0</v>
      </c>
      <c r="AS348" s="4">
        <f t="shared" si="257"/>
        <v>0</v>
      </c>
      <c r="AT348" s="4">
        <f t="shared" si="257"/>
        <v>0</v>
      </c>
      <c r="AU348" s="4">
        <f t="shared" si="257"/>
        <v>0</v>
      </c>
      <c r="AV348" s="4">
        <f t="shared" si="257"/>
        <v>0</v>
      </c>
      <c r="AW348" s="4">
        <f t="shared" si="257"/>
        <v>0</v>
      </c>
      <c r="AX348" s="4">
        <f t="shared" si="257"/>
        <v>0</v>
      </c>
      <c r="AY348" s="4">
        <f t="shared" si="257"/>
        <v>0</v>
      </c>
      <c r="AZ348" s="4">
        <f t="shared" si="257"/>
        <v>0</v>
      </c>
      <c r="BA348" s="4">
        <f t="shared" si="257"/>
        <v>0</v>
      </c>
      <c r="BB348" s="4">
        <f t="shared" si="257"/>
        <v>0</v>
      </c>
      <c r="BC348" s="4">
        <f t="shared" si="257"/>
        <v>0</v>
      </c>
      <c r="BD348" s="4">
        <f t="shared" si="257"/>
        <v>0</v>
      </c>
      <c r="BE348" s="4">
        <f t="shared" si="254"/>
        <v>0</v>
      </c>
      <c r="BF348" s="4">
        <f t="shared" si="254"/>
        <v>0</v>
      </c>
      <c r="BG348" s="4">
        <f t="shared" si="254"/>
        <v>0</v>
      </c>
      <c r="BH348" s="4">
        <f t="shared" si="254"/>
        <v>0</v>
      </c>
      <c r="BI348" s="4">
        <f t="shared" si="254"/>
        <v>0</v>
      </c>
      <c r="BJ348" s="4">
        <f t="shared" si="247"/>
        <v>1.0604344427287491E-3</v>
      </c>
      <c r="BK348" s="4">
        <f t="shared" si="244"/>
        <v>82853.840003506964</v>
      </c>
      <c r="BL348" s="4">
        <f t="shared" si="251"/>
        <v>1.0000001125614242</v>
      </c>
      <c r="BM348" s="4">
        <f t="shared" si="238"/>
        <v>1380897.3498284628</v>
      </c>
      <c r="BN348" s="18">
        <f t="shared" si="252"/>
        <v>1.0000001046817764</v>
      </c>
      <c r="BO348" s="4">
        <f t="shared" si="239"/>
        <v>5.9999999285826133</v>
      </c>
      <c r="BP348" s="27"/>
      <c r="BQ348" s="4">
        <f>I348+AJ348+BK348+SUM(J$11:J348)</f>
        <v>4999999.9999999981</v>
      </c>
      <c r="BR348" s="27"/>
      <c r="BS348">
        <f t="shared" si="231"/>
        <v>337</v>
      </c>
      <c r="BT348" s="11">
        <f t="shared" si="232"/>
        <v>0.46353498245285191</v>
      </c>
      <c r="BU348" s="9">
        <f t="shared" ref="BU348:CF394" si="258">N348*$E348*$BT348*BU$7</f>
        <v>1.1428463878256588E-3</v>
      </c>
      <c r="BV348" s="9">
        <f t="shared" si="258"/>
        <v>1.155138882886276E-3</v>
      </c>
      <c r="BW348" s="9">
        <f t="shared" si="258"/>
        <v>1.2420889299528557E-3</v>
      </c>
      <c r="BX348" s="9">
        <f t="shared" si="255"/>
        <v>1.3355839107428611E-3</v>
      </c>
      <c r="BY348" s="9">
        <f t="shared" si="255"/>
        <v>1.4361164773089975E-3</v>
      </c>
      <c r="BZ348" s="9">
        <f t="shared" si="255"/>
        <v>1.5442163646761217E-3</v>
      </c>
      <c r="CA348" s="9">
        <f t="shared" si="255"/>
        <v>1.6604531821450095E-3</v>
      </c>
      <c r="CB348" s="9">
        <f t="shared" si="255"/>
        <v>1.7854394147010398E-3</v>
      </c>
      <c r="CC348" s="9">
        <f t="shared" si="255"/>
        <v>1.9198336503423749E-3</v>
      </c>
      <c r="CD348" s="9">
        <f t="shared" si="227"/>
        <v>2.0643440503325733E-3</v>
      </c>
      <c r="CE348" s="9">
        <f t="shared" si="227"/>
        <v>0</v>
      </c>
      <c r="CF348" s="9">
        <f t="shared" si="227"/>
        <v>0</v>
      </c>
      <c r="CG348" s="9">
        <f t="shared" si="226"/>
        <v>0</v>
      </c>
      <c r="CH348" s="9">
        <f t="shared" si="226"/>
        <v>0</v>
      </c>
      <c r="CI348" s="9">
        <f t="shared" si="226"/>
        <v>0</v>
      </c>
      <c r="CJ348" s="9">
        <f t="shared" si="226"/>
        <v>0</v>
      </c>
      <c r="CK348" s="9">
        <f t="shared" si="226"/>
        <v>0</v>
      </c>
      <c r="CL348" s="9">
        <f t="shared" si="226"/>
        <v>0</v>
      </c>
      <c r="CM348" s="9">
        <f t="shared" si="226"/>
        <v>0</v>
      </c>
      <c r="CN348" s="9">
        <f t="shared" si="226"/>
        <v>0</v>
      </c>
      <c r="CO348" s="9">
        <f t="shared" si="226"/>
        <v>0</v>
      </c>
      <c r="CP348" s="9">
        <f t="shared" si="226"/>
        <v>0</v>
      </c>
      <c r="CQ348" s="9">
        <f t="shared" si="250"/>
        <v>1.5286061250913769E-2</v>
      </c>
      <c r="CR348" s="27"/>
    </row>
    <row r="349" spans="2:96" x14ac:dyDescent="0.2">
      <c r="B349" s="1">
        <f t="shared" si="245"/>
        <v>44198</v>
      </c>
      <c r="C349" s="8">
        <f t="shared" si="240"/>
        <v>48.285714285714285</v>
      </c>
      <c r="D349">
        <f t="shared" si="248"/>
        <v>338</v>
      </c>
      <c r="E349" s="14">
        <f t="shared" si="246"/>
        <v>0.15</v>
      </c>
      <c r="F349" s="3">
        <f t="shared" si="241"/>
        <v>2.8576511180631639</v>
      </c>
      <c r="G349" s="3">
        <f t="shared" si="233"/>
        <v>1.4189999999999996</v>
      </c>
      <c r="H349" s="27"/>
      <c r="I349" s="4">
        <f t="shared" si="242"/>
        <v>1121580.2478610484</v>
      </c>
      <c r="J349" s="4"/>
      <c r="K349" s="4">
        <f t="shared" si="234"/>
        <v>1380897.3651145233</v>
      </c>
      <c r="L349" s="4">
        <f t="shared" si="215"/>
        <v>1.0000000973537286</v>
      </c>
      <c r="N349" s="4">
        <f t="shared" si="249"/>
        <v>1.5286061250913769E-2</v>
      </c>
      <c r="O349" s="4">
        <f t="shared" si="256"/>
        <v>1.5450478679752981E-2</v>
      </c>
      <c r="P349" s="4">
        <f t="shared" si="256"/>
        <v>1.6613472936083739E-2</v>
      </c>
      <c r="Q349" s="4">
        <f t="shared" si="256"/>
        <v>1.7864008499497933E-2</v>
      </c>
      <c r="R349" s="4">
        <f t="shared" si="256"/>
        <v>1.9208674804153305E-2</v>
      </c>
      <c r="S349" s="4">
        <f t="shared" si="256"/>
        <v>2.0654557285113801E-2</v>
      </c>
      <c r="T349" s="4">
        <f t="shared" si="256"/>
        <v>2.2209274713272806E-2</v>
      </c>
      <c r="U349" s="4">
        <f t="shared" si="256"/>
        <v>2.3881019340525556E-2</v>
      </c>
      <c r="V349" s="4">
        <f t="shared" si="256"/>
        <v>2.5678600066718724E-2</v>
      </c>
      <c r="W349" s="4">
        <f t="shared" si="256"/>
        <v>2.761148885582617E-2</v>
      </c>
      <c r="X349" s="4">
        <f t="shared" si="256"/>
        <v>2.9689870645919679E-2</v>
      </c>
      <c r="Y349" s="4">
        <f t="shared" si="256"/>
        <v>3.1924697015911239E-2</v>
      </c>
      <c r="Z349" s="4">
        <f t="shared" si="256"/>
        <v>3.43277438918368E-2</v>
      </c>
      <c r="AA349" s="4">
        <f t="shared" si="256"/>
        <v>3.691167359673464E-2</v>
      </c>
      <c r="AB349" s="4">
        <f t="shared" si="256"/>
        <v>3.9690101571055972E-2</v>
      </c>
      <c r="AC349" s="4">
        <f t="shared" si="256"/>
        <v>4.2677668115152709E-2</v>
      </c>
      <c r="AD349" s="4">
        <f t="shared" si="256"/>
        <v>4.5890115531846132E-2</v>
      </c>
      <c r="AE349" s="4">
        <f t="shared" si="253"/>
        <v>4.9344371075530108E-2</v>
      </c>
      <c r="AF349" s="4">
        <f t="shared" si="253"/>
        <v>5.3058636144854086E-2</v>
      </c>
      <c r="AG349" s="4">
        <f t="shared" si="253"/>
        <v>5.7052482188923968E-2</v>
      </c>
      <c r="AH349" s="4">
        <f t="shared" si="253"/>
        <v>6.1346953832327446E-2</v>
      </c>
      <c r="AI349" s="4">
        <f t="shared" si="236"/>
        <v>1298042.8377528663</v>
      </c>
      <c r="AJ349" s="4">
        <f t="shared" si="243"/>
        <v>1298043.5241248163</v>
      </c>
      <c r="AK349" s="27"/>
      <c r="AL349">
        <f t="shared" si="229"/>
        <v>338</v>
      </c>
      <c r="AM349" s="4"/>
      <c r="AN349" s="4"/>
      <c r="AO349" s="4">
        <f t="shared" si="257"/>
        <v>9.8620076679274346E-4</v>
      </c>
      <c r="AP349" s="4">
        <f t="shared" si="257"/>
        <v>0</v>
      </c>
      <c r="AQ349" s="4">
        <f t="shared" si="257"/>
        <v>0</v>
      </c>
      <c r="AR349" s="4">
        <f t="shared" si="257"/>
        <v>0</v>
      </c>
      <c r="AS349" s="4">
        <f t="shared" si="257"/>
        <v>0</v>
      </c>
      <c r="AT349" s="4">
        <f t="shared" si="257"/>
        <v>0</v>
      </c>
      <c r="AU349" s="4">
        <f t="shared" si="257"/>
        <v>0</v>
      </c>
      <c r="AV349" s="4">
        <f t="shared" si="257"/>
        <v>0</v>
      </c>
      <c r="AW349" s="4">
        <f t="shared" si="257"/>
        <v>0</v>
      </c>
      <c r="AX349" s="4">
        <f t="shared" si="257"/>
        <v>0</v>
      </c>
      <c r="AY349" s="4">
        <f t="shared" si="257"/>
        <v>0</v>
      </c>
      <c r="AZ349" s="4">
        <f t="shared" si="257"/>
        <v>0</v>
      </c>
      <c r="BA349" s="4">
        <f t="shared" si="257"/>
        <v>0</v>
      </c>
      <c r="BB349" s="4">
        <f t="shared" si="257"/>
        <v>0</v>
      </c>
      <c r="BC349" s="4">
        <f t="shared" si="257"/>
        <v>0</v>
      </c>
      <c r="BD349" s="4">
        <f t="shared" si="257"/>
        <v>0</v>
      </c>
      <c r="BE349" s="4">
        <f t="shared" si="254"/>
        <v>0</v>
      </c>
      <c r="BF349" s="4">
        <f t="shared" si="254"/>
        <v>0</v>
      </c>
      <c r="BG349" s="4">
        <f t="shared" si="254"/>
        <v>0</v>
      </c>
      <c r="BH349" s="4">
        <f t="shared" si="254"/>
        <v>0</v>
      </c>
      <c r="BI349" s="4">
        <f t="shared" si="254"/>
        <v>0</v>
      </c>
      <c r="BJ349" s="4">
        <f t="shared" si="247"/>
        <v>9.8620076679274346E-4</v>
      </c>
      <c r="BK349" s="4">
        <f t="shared" si="244"/>
        <v>82853.840989707736</v>
      </c>
      <c r="BL349" s="4">
        <f t="shared" si="251"/>
        <v>1.0000001046817766</v>
      </c>
      <c r="BM349" s="4">
        <f t="shared" si="238"/>
        <v>1380897.365114524</v>
      </c>
      <c r="BN349" s="18">
        <f t="shared" si="252"/>
        <v>1.0000000973537284</v>
      </c>
      <c r="BO349" s="4">
        <f t="shared" si="239"/>
        <v>5.9999999335820506</v>
      </c>
      <c r="BP349" s="27"/>
      <c r="BQ349" s="4">
        <f>I349+AJ349+BK349+SUM(J$11:J349)</f>
        <v>4999999.9999999981</v>
      </c>
      <c r="BR349" s="27"/>
      <c r="BS349">
        <f t="shared" si="231"/>
        <v>338</v>
      </c>
      <c r="BT349" s="11">
        <f t="shared" si="232"/>
        <v>0.46353497632424512</v>
      </c>
      <c r="BU349" s="9">
        <f t="shared" si="258"/>
        <v>1.0628436060049911E-3</v>
      </c>
      <c r="BV349" s="9">
        <f t="shared" si="258"/>
        <v>1.0742755903526329E-3</v>
      </c>
      <c r="BW349" s="9">
        <f t="shared" si="258"/>
        <v>1.1551388676136595E-3</v>
      </c>
      <c r="BX349" s="9">
        <f t="shared" si="255"/>
        <v>1.2420889135306332E-3</v>
      </c>
      <c r="BY349" s="9">
        <f t="shared" si="255"/>
        <v>1.3355838930844989E-3</v>
      </c>
      <c r="BZ349" s="9">
        <f t="shared" si="255"/>
        <v>1.4361164583214486E-3</v>
      </c>
      <c r="CA349" s="9">
        <f t="shared" si="255"/>
        <v>1.544216344259335E-3</v>
      </c>
      <c r="CB349" s="9">
        <f t="shared" si="255"/>
        <v>1.6604531601914028E-3</v>
      </c>
      <c r="CC349" s="9">
        <f t="shared" si="255"/>
        <v>1.7854393910949333E-3</v>
      </c>
      <c r="CD349" s="9">
        <f t="shared" si="227"/>
        <v>1.919833624959381E-3</v>
      </c>
      <c r="CE349" s="9">
        <f t="shared" si="227"/>
        <v>0</v>
      </c>
      <c r="CF349" s="9">
        <f t="shared" si="227"/>
        <v>0</v>
      </c>
      <c r="CG349" s="9">
        <f t="shared" si="226"/>
        <v>0</v>
      </c>
      <c r="CH349" s="9">
        <f t="shared" si="226"/>
        <v>0</v>
      </c>
      <c r="CI349" s="9">
        <f t="shared" si="226"/>
        <v>0</v>
      </c>
      <c r="CJ349" s="9">
        <f t="shared" si="226"/>
        <v>0</v>
      </c>
      <c r="CK349" s="9">
        <f t="shared" si="226"/>
        <v>0</v>
      </c>
      <c r="CL349" s="9">
        <f t="shared" si="226"/>
        <v>0</v>
      </c>
      <c r="CM349" s="9">
        <f t="shared" si="226"/>
        <v>0</v>
      </c>
      <c r="CN349" s="9">
        <f t="shared" si="226"/>
        <v>0</v>
      </c>
      <c r="CO349" s="9">
        <f t="shared" si="226"/>
        <v>0</v>
      </c>
      <c r="CP349" s="9">
        <f t="shared" si="226"/>
        <v>0</v>
      </c>
      <c r="CQ349" s="9">
        <f t="shared" si="250"/>
        <v>1.4215989849412917E-2</v>
      </c>
      <c r="CR349" s="27"/>
    </row>
    <row r="350" spans="2:96" x14ac:dyDescent="0.2">
      <c r="B350" s="1">
        <f t="shared" si="245"/>
        <v>44199</v>
      </c>
      <c r="C350" s="8">
        <f t="shared" si="240"/>
        <v>48.428571428571431</v>
      </c>
      <c r="D350">
        <f t="shared" si="248"/>
        <v>339</v>
      </c>
      <c r="E350" s="14">
        <f t="shared" si="246"/>
        <v>0.15</v>
      </c>
      <c r="F350" s="3">
        <f t="shared" si="241"/>
        <v>2.8576511180631639</v>
      </c>
      <c r="G350" s="3">
        <f t="shared" si="233"/>
        <v>1.4189999999999996</v>
      </c>
      <c r="H350" s="27"/>
      <c r="I350" s="4">
        <f t="shared" si="242"/>
        <v>1121580.2336450587</v>
      </c>
      <c r="J350" s="4"/>
      <c r="K350" s="4">
        <f t="shared" si="234"/>
        <v>1380897.3793305131</v>
      </c>
      <c r="L350" s="4">
        <f t="shared" si="215"/>
        <v>1.0000000905386666</v>
      </c>
      <c r="N350" s="4">
        <f t="shared" si="249"/>
        <v>1.4215989849412917E-2</v>
      </c>
      <c r="O350" s="4">
        <f t="shared" si="256"/>
        <v>1.4368897575858942E-2</v>
      </c>
      <c r="P350" s="4">
        <f t="shared" si="256"/>
        <v>1.5450478679752981E-2</v>
      </c>
      <c r="Q350" s="4">
        <f t="shared" si="256"/>
        <v>1.6613472936083739E-2</v>
      </c>
      <c r="R350" s="4">
        <f t="shared" si="256"/>
        <v>1.7864008499497933E-2</v>
      </c>
      <c r="S350" s="4">
        <f t="shared" si="256"/>
        <v>1.9208674804153305E-2</v>
      </c>
      <c r="T350" s="4">
        <f t="shared" si="256"/>
        <v>2.0654557285113801E-2</v>
      </c>
      <c r="U350" s="4">
        <f t="shared" si="256"/>
        <v>2.2209274713272806E-2</v>
      </c>
      <c r="V350" s="4">
        <f t="shared" si="256"/>
        <v>2.3881019340525556E-2</v>
      </c>
      <c r="W350" s="4">
        <f t="shared" si="256"/>
        <v>2.5678600066718724E-2</v>
      </c>
      <c r="X350" s="4">
        <f t="shared" si="256"/>
        <v>2.761148885582617E-2</v>
      </c>
      <c r="Y350" s="4">
        <f t="shared" si="256"/>
        <v>2.9689870645919679E-2</v>
      </c>
      <c r="Z350" s="4">
        <f t="shared" si="256"/>
        <v>3.1924697015911239E-2</v>
      </c>
      <c r="AA350" s="4">
        <f t="shared" si="256"/>
        <v>3.43277438918368E-2</v>
      </c>
      <c r="AB350" s="4">
        <f t="shared" si="256"/>
        <v>3.691167359673464E-2</v>
      </c>
      <c r="AC350" s="4">
        <f t="shared" si="256"/>
        <v>3.9690101571055972E-2</v>
      </c>
      <c r="AD350" s="4">
        <f t="shared" si="256"/>
        <v>4.2677668115152709E-2</v>
      </c>
      <c r="AE350" s="4">
        <f t="shared" si="253"/>
        <v>4.5890115531846132E-2</v>
      </c>
      <c r="AF350" s="4">
        <f t="shared" si="253"/>
        <v>4.9344371075530108E-2</v>
      </c>
      <c r="AG350" s="4">
        <f t="shared" si="253"/>
        <v>5.3058636144854086E-2</v>
      </c>
      <c r="AH350" s="4">
        <f t="shared" si="253"/>
        <v>5.7052482188923968E-2</v>
      </c>
      <c r="AI350" s="4">
        <f t="shared" si="236"/>
        <v>1298042.8990998201</v>
      </c>
      <c r="AJ350" s="4">
        <f t="shared" si="243"/>
        <v>1298043.5374236424</v>
      </c>
      <c r="AK350" s="27"/>
      <c r="AL350">
        <f t="shared" si="229"/>
        <v>339</v>
      </c>
      <c r="AM350" s="4"/>
      <c r="AN350" s="4"/>
      <c r="AO350" s="4">
        <f t="shared" si="257"/>
        <v>9.1716367505482608E-4</v>
      </c>
      <c r="AP350" s="4">
        <f t="shared" si="257"/>
        <v>0</v>
      </c>
      <c r="AQ350" s="4">
        <f t="shared" si="257"/>
        <v>0</v>
      </c>
      <c r="AR350" s="4">
        <f t="shared" si="257"/>
        <v>0</v>
      </c>
      <c r="AS350" s="4">
        <f t="shared" si="257"/>
        <v>0</v>
      </c>
      <c r="AT350" s="4">
        <f t="shared" si="257"/>
        <v>0</v>
      </c>
      <c r="AU350" s="4">
        <f t="shared" si="257"/>
        <v>0</v>
      </c>
      <c r="AV350" s="4">
        <f t="shared" si="257"/>
        <v>0</v>
      </c>
      <c r="AW350" s="4">
        <f t="shared" si="257"/>
        <v>0</v>
      </c>
      <c r="AX350" s="4">
        <f t="shared" si="257"/>
        <v>0</v>
      </c>
      <c r="AY350" s="4">
        <f t="shared" si="257"/>
        <v>0</v>
      </c>
      <c r="AZ350" s="4">
        <f t="shared" si="257"/>
        <v>0</v>
      </c>
      <c r="BA350" s="4">
        <f t="shared" si="257"/>
        <v>0</v>
      </c>
      <c r="BB350" s="4">
        <f t="shared" si="257"/>
        <v>0</v>
      </c>
      <c r="BC350" s="4">
        <f t="shared" si="257"/>
        <v>0</v>
      </c>
      <c r="BD350" s="4">
        <f t="shared" si="257"/>
        <v>0</v>
      </c>
      <c r="BE350" s="4">
        <f t="shared" si="254"/>
        <v>0</v>
      </c>
      <c r="BF350" s="4">
        <f t="shared" si="254"/>
        <v>0</v>
      </c>
      <c r="BG350" s="4">
        <f t="shared" si="254"/>
        <v>0</v>
      </c>
      <c r="BH350" s="4">
        <f t="shared" si="254"/>
        <v>0</v>
      </c>
      <c r="BI350" s="4">
        <f t="shared" si="254"/>
        <v>0</v>
      </c>
      <c r="BJ350" s="4">
        <f t="shared" si="247"/>
        <v>9.1716367505482608E-4</v>
      </c>
      <c r="BK350" s="4">
        <f t="shared" si="244"/>
        <v>82853.841906871414</v>
      </c>
      <c r="BL350" s="4">
        <f t="shared" si="251"/>
        <v>1.0000000973537289</v>
      </c>
      <c r="BM350" s="4">
        <f t="shared" si="238"/>
        <v>1380897.3793305138</v>
      </c>
      <c r="BN350" s="18">
        <f t="shared" si="252"/>
        <v>1.0000000905386661</v>
      </c>
      <c r="BO350" s="4">
        <f t="shared" si="239"/>
        <v>5.9999999382315137</v>
      </c>
      <c r="BP350" s="27"/>
      <c r="BQ350" s="4">
        <f>I350+AJ350+BK350+SUM(J$11:J350)</f>
        <v>4999999.9999999981</v>
      </c>
      <c r="BR350" s="27"/>
      <c r="BS350">
        <f t="shared" si="231"/>
        <v>339</v>
      </c>
      <c r="BT350" s="11">
        <f t="shared" si="232"/>
        <v>0.4635349706246597</v>
      </c>
      <c r="BU350" s="9">
        <f t="shared" si="258"/>
        <v>9.8844126558721157E-4</v>
      </c>
      <c r="BV350" s="9">
        <f t="shared" si="258"/>
        <v>9.9907297736017775E-4</v>
      </c>
      <c r="BW350" s="9">
        <f t="shared" si="258"/>
        <v>1.0742755771434344E-3</v>
      </c>
      <c r="BX350" s="9">
        <f t="shared" si="255"/>
        <v>1.1551388534101733E-3</v>
      </c>
      <c r="BY350" s="9">
        <f t="shared" si="255"/>
        <v>1.2420888982580169E-3</v>
      </c>
      <c r="BZ350" s="9">
        <f t="shared" si="255"/>
        <v>1.3355838766622764E-3</v>
      </c>
      <c r="CA350" s="9">
        <f t="shared" si="255"/>
        <v>1.4361164406630866E-3</v>
      </c>
      <c r="CB350" s="9">
        <f t="shared" si="255"/>
        <v>1.5442163252717862E-3</v>
      </c>
      <c r="CC350" s="9">
        <f t="shared" si="255"/>
        <v>1.6604531397746165E-3</v>
      </c>
      <c r="CD350" s="9">
        <f t="shared" si="227"/>
        <v>1.7854393691413271E-3</v>
      </c>
      <c r="CE350" s="9">
        <f t="shared" si="227"/>
        <v>0</v>
      </c>
      <c r="CF350" s="9">
        <f t="shared" si="227"/>
        <v>0</v>
      </c>
      <c r="CG350" s="9">
        <f t="shared" si="226"/>
        <v>0</v>
      </c>
      <c r="CH350" s="9">
        <f t="shared" si="226"/>
        <v>0</v>
      </c>
      <c r="CI350" s="9">
        <f t="shared" si="226"/>
        <v>0</v>
      </c>
      <c r="CJ350" s="9">
        <f t="shared" si="226"/>
        <v>0</v>
      </c>
      <c r="CK350" s="9">
        <f t="shared" si="226"/>
        <v>0</v>
      </c>
      <c r="CL350" s="9">
        <f t="shared" si="226"/>
        <v>0</v>
      </c>
      <c r="CM350" s="9">
        <f t="shared" si="226"/>
        <v>0</v>
      </c>
      <c r="CN350" s="9">
        <f t="shared" si="226"/>
        <v>0</v>
      </c>
      <c r="CO350" s="9">
        <f t="shared" si="226"/>
        <v>0</v>
      </c>
      <c r="CP350" s="9">
        <f t="shared" si="226"/>
        <v>0</v>
      </c>
      <c r="CQ350" s="9">
        <f t="shared" si="250"/>
        <v>1.3220826723272107E-2</v>
      </c>
      <c r="CR350" s="27"/>
    </row>
    <row r="351" spans="2:96" x14ac:dyDescent="0.2">
      <c r="B351" s="1">
        <f t="shared" si="245"/>
        <v>44200</v>
      </c>
      <c r="C351" s="8">
        <f t="shared" si="240"/>
        <v>48.571428571428569</v>
      </c>
      <c r="D351">
        <f t="shared" si="248"/>
        <v>340</v>
      </c>
      <c r="E351" s="14">
        <f t="shared" si="246"/>
        <v>0.15</v>
      </c>
      <c r="F351" s="3">
        <f t="shared" si="241"/>
        <v>2.8576511180631639</v>
      </c>
      <c r="G351" s="3">
        <f t="shared" si="233"/>
        <v>1.4189999999999996</v>
      </c>
      <c r="H351" s="27"/>
      <c r="I351" s="4">
        <f t="shared" si="242"/>
        <v>1121580.2204242321</v>
      </c>
      <c r="J351" s="4"/>
      <c r="K351" s="4">
        <f t="shared" si="234"/>
        <v>1380897.3925513397</v>
      </c>
      <c r="L351" s="4">
        <f t="shared" si="215"/>
        <v>1.0000000842006798</v>
      </c>
      <c r="N351" s="4">
        <f t="shared" si="249"/>
        <v>1.3220826723272107E-2</v>
      </c>
      <c r="O351" s="4">
        <f t="shared" si="256"/>
        <v>1.336303045844814E-2</v>
      </c>
      <c r="P351" s="4">
        <f t="shared" si="256"/>
        <v>1.4368897575858942E-2</v>
      </c>
      <c r="Q351" s="4">
        <f t="shared" si="256"/>
        <v>1.5450478679752981E-2</v>
      </c>
      <c r="R351" s="4">
        <f t="shared" si="256"/>
        <v>1.6613472936083739E-2</v>
      </c>
      <c r="S351" s="4">
        <f t="shared" si="256"/>
        <v>1.7864008499497933E-2</v>
      </c>
      <c r="T351" s="4">
        <f t="shared" si="256"/>
        <v>1.9208674804153305E-2</v>
      </c>
      <c r="U351" s="4">
        <f t="shared" si="256"/>
        <v>2.0654557285113801E-2</v>
      </c>
      <c r="V351" s="4">
        <f t="shared" si="256"/>
        <v>2.2209274713272806E-2</v>
      </c>
      <c r="W351" s="4">
        <f t="shared" si="256"/>
        <v>2.3881019340525556E-2</v>
      </c>
      <c r="X351" s="4">
        <f t="shared" si="256"/>
        <v>2.5678600066718724E-2</v>
      </c>
      <c r="Y351" s="4">
        <f t="shared" si="256"/>
        <v>2.761148885582617E-2</v>
      </c>
      <c r="Z351" s="4">
        <f t="shared" si="256"/>
        <v>2.9689870645919679E-2</v>
      </c>
      <c r="AA351" s="4">
        <f t="shared" si="256"/>
        <v>3.1924697015911239E-2</v>
      </c>
      <c r="AB351" s="4">
        <f t="shared" si="256"/>
        <v>3.43277438918368E-2</v>
      </c>
      <c r="AC351" s="4">
        <f t="shared" si="256"/>
        <v>3.691167359673464E-2</v>
      </c>
      <c r="AD351" s="4">
        <f t="shared" si="256"/>
        <v>3.9690101571055972E-2</v>
      </c>
      <c r="AE351" s="4">
        <f t="shared" si="253"/>
        <v>4.2677668115152709E-2</v>
      </c>
      <c r="AF351" s="4">
        <f t="shared" si="253"/>
        <v>4.5890115531846132E-2</v>
      </c>
      <c r="AG351" s="4">
        <f t="shared" si="253"/>
        <v>4.9344371075530108E-2</v>
      </c>
      <c r="AH351" s="4">
        <f t="shared" si="253"/>
        <v>5.3058636144854086E-2</v>
      </c>
      <c r="AI351" s="4">
        <f t="shared" si="236"/>
        <v>1298042.9561523022</v>
      </c>
      <c r="AJ351" s="4">
        <f t="shared" si="243"/>
        <v>1298043.5497915098</v>
      </c>
      <c r="AK351" s="27"/>
      <c r="AL351">
        <f t="shared" si="229"/>
        <v>340</v>
      </c>
      <c r="AM351" s="4"/>
      <c r="AN351" s="4"/>
      <c r="AO351" s="4">
        <f t="shared" si="257"/>
        <v>8.5295939096477502E-4</v>
      </c>
      <c r="AP351" s="4">
        <f t="shared" si="257"/>
        <v>0</v>
      </c>
      <c r="AQ351" s="4">
        <f t="shared" si="257"/>
        <v>0</v>
      </c>
      <c r="AR351" s="4">
        <f t="shared" si="257"/>
        <v>0</v>
      </c>
      <c r="AS351" s="4">
        <f t="shared" si="257"/>
        <v>0</v>
      </c>
      <c r="AT351" s="4">
        <f t="shared" si="257"/>
        <v>0</v>
      </c>
      <c r="AU351" s="4">
        <f t="shared" si="257"/>
        <v>0</v>
      </c>
      <c r="AV351" s="4">
        <f t="shared" si="257"/>
        <v>0</v>
      </c>
      <c r="AW351" s="4">
        <f t="shared" si="257"/>
        <v>0</v>
      </c>
      <c r="AX351" s="4">
        <f t="shared" si="257"/>
        <v>0</v>
      </c>
      <c r="AY351" s="4">
        <f t="shared" si="257"/>
        <v>0</v>
      </c>
      <c r="AZ351" s="4">
        <f t="shared" si="257"/>
        <v>0</v>
      </c>
      <c r="BA351" s="4">
        <f t="shared" si="257"/>
        <v>0</v>
      </c>
      <c r="BB351" s="4">
        <f t="shared" si="257"/>
        <v>0</v>
      </c>
      <c r="BC351" s="4">
        <f t="shared" si="257"/>
        <v>0</v>
      </c>
      <c r="BD351" s="4">
        <f t="shared" si="257"/>
        <v>0</v>
      </c>
      <c r="BE351" s="4">
        <f t="shared" si="254"/>
        <v>0</v>
      </c>
      <c r="BF351" s="4">
        <f t="shared" si="254"/>
        <v>0</v>
      </c>
      <c r="BG351" s="4">
        <f t="shared" si="254"/>
        <v>0</v>
      </c>
      <c r="BH351" s="4">
        <f t="shared" si="254"/>
        <v>0</v>
      </c>
      <c r="BI351" s="4">
        <f t="shared" si="254"/>
        <v>0</v>
      </c>
      <c r="BJ351" s="4">
        <f t="shared" si="247"/>
        <v>8.5295939096477502E-4</v>
      </c>
      <c r="BK351" s="4">
        <f t="shared" si="244"/>
        <v>82853.842759830804</v>
      </c>
      <c r="BL351" s="4">
        <f t="shared" si="251"/>
        <v>1.0000000905386668</v>
      </c>
      <c r="BM351" s="4">
        <f t="shared" si="238"/>
        <v>1380897.3925513406</v>
      </c>
      <c r="BN351" s="18">
        <f t="shared" si="252"/>
        <v>1.0000000842006795</v>
      </c>
      <c r="BO351" s="4">
        <f t="shared" si="239"/>
        <v>5.9999999425554975</v>
      </c>
      <c r="BP351" s="27"/>
      <c r="BQ351" s="4">
        <f>I351+AJ351+BK351+SUM(J$11:J351)</f>
        <v>4999999.9999999981</v>
      </c>
      <c r="BR351" s="27"/>
      <c r="BS351">
        <f t="shared" si="231"/>
        <v>340</v>
      </c>
      <c r="BT351" s="11">
        <f t="shared" si="232"/>
        <v>0.46353496532406285</v>
      </c>
      <c r="BU351" s="9">
        <f t="shared" si="258"/>
        <v>9.1924731850910688E-4</v>
      </c>
      <c r="BV351" s="9">
        <f t="shared" si="258"/>
        <v>9.2913477902717314E-4</v>
      </c>
      <c r="BW351" s="9">
        <f t="shared" si="258"/>
        <v>9.9907296593561767E-4</v>
      </c>
      <c r="BX351" s="9">
        <f t="shared" si="255"/>
        <v>1.0742755648589205E-3</v>
      </c>
      <c r="BY351" s="9">
        <f t="shared" si="255"/>
        <v>1.155138840200975E-3</v>
      </c>
      <c r="BZ351" s="9">
        <f t="shared" si="255"/>
        <v>1.2420888840545309E-3</v>
      </c>
      <c r="CA351" s="9">
        <f t="shared" si="255"/>
        <v>1.3355838613896603E-3</v>
      </c>
      <c r="CB351" s="9">
        <f t="shared" si="255"/>
        <v>1.4361164242408643E-3</v>
      </c>
      <c r="CC351" s="9">
        <f t="shared" si="255"/>
        <v>1.5442163076134245E-3</v>
      </c>
      <c r="CD351" s="9">
        <f t="shared" si="227"/>
        <v>1.660453120787068E-3</v>
      </c>
      <c r="CE351" s="9">
        <f t="shared" si="227"/>
        <v>0</v>
      </c>
      <c r="CF351" s="9">
        <f t="shared" si="227"/>
        <v>0</v>
      </c>
      <c r="CG351" s="9">
        <f t="shared" si="226"/>
        <v>0</v>
      </c>
      <c r="CH351" s="9">
        <f t="shared" si="226"/>
        <v>0</v>
      </c>
      <c r="CI351" s="9">
        <f t="shared" si="226"/>
        <v>0</v>
      </c>
      <c r="CJ351" s="9">
        <f t="shared" si="226"/>
        <v>0</v>
      </c>
      <c r="CK351" s="9">
        <f t="shared" si="226"/>
        <v>0</v>
      </c>
      <c r="CL351" s="9">
        <f t="shared" si="226"/>
        <v>0</v>
      </c>
      <c r="CM351" s="9">
        <f t="shared" si="226"/>
        <v>0</v>
      </c>
      <c r="CN351" s="9">
        <f t="shared" si="226"/>
        <v>0</v>
      </c>
      <c r="CO351" s="9">
        <f t="shared" si="226"/>
        <v>0</v>
      </c>
      <c r="CP351" s="9">
        <f t="shared" si="226"/>
        <v>0</v>
      </c>
      <c r="CQ351" s="9">
        <f t="shared" si="250"/>
        <v>1.2295328066617341E-2</v>
      </c>
      <c r="CR351" s="27"/>
    </row>
    <row r="352" spans="2:96" x14ac:dyDescent="0.2">
      <c r="B352" s="1">
        <f t="shared" si="245"/>
        <v>44201</v>
      </c>
      <c r="C352" s="8">
        <f t="shared" si="240"/>
        <v>48.714285714285715</v>
      </c>
      <c r="D352">
        <f t="shared" si="248"/>
        <v>341</v>
      </c>
      <c r="E352" s="14">
        <f t="shared" si="246"/>
        <v>0.15</v>
      </c>
      <c r="F352" s="3">
        <f t="shared" si="241"/>
        <v>2.8576511180631639</v>
      </c>
      <c r="G352" s="3">
        <f t="shared" si="233"/>
        <v>1.4189999999999996</v>
      </c>
      <c r="H352" s="27"/>
      <c r="I352" s="4">
        <f t="shared" si="242"/>
        <v>1121580.208128904</v>
      </c>
      <c r="J352" s="4"/>
      <c r="K352" s="4">
        <f t="shared" si="234"/>
        <v>1380897.4048466678</v>
      </c>
      <c r="L352" s="4">
        <f t="shared" si="215"/>
        <v>1.0000000783063716</v>
      </c>
      <c r="N352" s="4">
        <f t="shared" si="249"/>
        <v>1.2295328066617341E-2</v>
      </c>
      <c r="O352" s="4">
        <f t="shared" si="256"/>
        <v>1.242757711987578E-2</v>
      </c>
      <c r="P352" s="4">
        <f t="shared" si="256"/>
        <v>1.336303045844814E-2</v>
      </c>
      <c r="Q352" s="4">
        <f t="shared" si="256"/>
        <v>1.4368897575858942E-2</v>
      </c>
      <c r="R352" s="4">
        <f t="shared" si="256"/>
        <v>1.5450478679752981E-2</v>
      </c>
      <c r="S352" s="4">
        <f t="shared" si="256"/>
        <v>1.6613472936083739E-2</v>
      </c>
      <c r="T352" s="4">
        <f t="shared" si="256"/>
        <v>1.7864008499497933E-2</v>
      </c>
      <c r="U352" s="4">
        <f t="shared" si="256"/>
        <v>1.9208674804153305E-2</v>
      </c>
      <c r="V352" s="4">
        <f t="shared" si="256"/>
        <v>2.0654557285113801E-2</v>
      </c>
      <c r="W352" s="4">
        <f t="shared" si="256"/>
        <v>2.2209274713272806E-2</v>
      </c>
      <c r="X352" s="4">
        <f t="shared" si="256"/>
        <v>2.3881019340525556E-2</v>
      </c>
      <c r="Y352" s="4">
        <f t="shared" si="256"/>
        <v>2.5678600066718724E-2</v>
      </c>
      <c r="Z352" s="4">
        <f t="shared" si="256"/>
        <v>2.761148885582617E-2</v>
      </c>
      <c r="AA352" s="4">
        <f t="shared" si="256"/>
        <v>2.9689870645919679E-2</v>
      </c>
      <c r="AB352" s="4">
        <f t="shared" si="256"/>
        <v>3.1924697015911239E-2</v>
      </c>
      <c r="AC352" s="4">
        <f t="shared" si="256"/>
        <v>3.43277438918368E-2</v>
      </c>
      <c r="AD352" s="4">
        <f t="shared" si="256"/>
        <v>3.691167359673464E-2</v>
      </c>
      <c r="AE352" s="4">
        <f t="shared" si="253"/>
        <v>3.9690101571055972E-2</v>
      </c>
      <c r="AF352" s="4">
        <f t="shared" si="253"/>
        <v>4.2677668115152709E-2</v>
      </c>
      <c r="AG352" s="4">
        <f t="shared" si="253"/>
        <v>4.5890115531846132E-2</v>
      </c>
      <c r="AH352" s="4">
        <f t="shared" si="253"/>
        <v>4.9344371075530108E-2</v>
      </c>
      <c r="AI352" s="4">
        <f t="shared" si="236"/>
        <v>1298043.0092109384</v>
      </c>
      <c r="AJ352" s="4">
        <f t="shared" si="243"/>
        <v>1298043.5612935883</v>
      </c>
      <c r="AK352" s="27"/>
      <c r="AL352">
        <f t="shared" si="229"/>
        <v>341</v>
      </c>
      <c r="AM352" s="4"/>
      <c r="AN352" s="4"/>
      <c r="AO352" s="4">
        <f t="shared" si="257"/>
        <v>7.9324960339632639E-4</v>
      </c>
      <c r="AP352" s="4">
        <f t="shared" si="257"/>
        <v>0</v>
      </c>
      <c r="AQ352" s="4">
        <f t="shared" si="257"/>
        <v>0</v>
      </c>
      <c r="AR352" s="4">
        <f t="shared" si="257"/>
        <v>0</v>
      </c>
      <c r="AS352" s="4">
        <f t="shared" si="257"/>
        <v>0</v>
      </c>
      <c r="AT352" s="4">
        <f t="shared" si="257"/>
        <v>0</v>
      </c>
      <c r="AU352" s="4">
        <f t="shared" si="257"/>
        <v>0</v>
      </c>
      <c r="AV352" s="4">
        <f t="shared" si="257"/>
        <v>0</v>
      </c>
      <c r="AW352" s="4">
        <f t="shared" si="257"/>
        <v>0</v>
      </c>
      <c r="AX352" s="4">
        <f t="shared" si="257"/>
        <v>0</v>
      </c>
      <c r="AY352" s="4">
        <f t="shared" si="257"/>
        <v>0</v>
      </c>
      <c r="AZ352" s="4">
        <f t="shared" si="257"/>
        <v>0</v>
      </c>
      <c r="BA352" s="4">
        <f t="shared" si="257"/>
        <v>0</v>
      </c>
      <c r="BB352" s="4">
        <f t="shared" si="257"/>
        <v>0</v>
      </c>
      <c r="BC352" s="4">
        <f t="shared" si="257"/>
        <v>0</v>
      </c>
      <c r="BD352" s="4">
        <f t="shared" si="257"/>
        <v>0</v>
      </c>
      <c r="BE352" s="4">
        <f t="shared" si="254"/>
        <v>0</v>
      </c>
      <c r="BF352" s="4">
        <f t="shared" si="254"/>
        <v>0</v>
      </c>
      <c r="BG352" s="4">
        <f t="shared" si="254"/>
        <v>0</v>
      </c>
      <c r="BH352" s="4">
        <f t="shared" si="254"/>
        <v>0</v>
      </c>
      <c r="BI352" s="4">
        <f t="shared" si="254"/>
        <v>0</v>
      </c>
      <c r="BJ352" s="4">
        <f t="shared" si="247"/>
        <v>7.9324960339632639E-4</v>
      </c>
      <c r="BK352" s="4">
        <f t="shared" si="244"/>
        <v>82853.843553080413</v>
      </c>
      <c r="BL352" s="4">
        <f t="shared" si="251"/>
        <v>1.00000008420068</v>
      </c>
      <c r="BM352" s="4">
        <f t="shared" si="238"/>
        <v>1380897.4048466687</v>
      </c>
      <c r="BN352" s="18">
        <f t="shared" si="252"/>
        <v>1.0000000783063716</v>
      </c>
      <c r="BO352" s="4">
        <f t="shared" si="239"/>
        <v>5.999999946576791</v>
      </c>
      <c r="BP352" s="27"/>
      <c r="BQ352" s="4">
        <f>I352+AJ352+BK352+SUM(J$11:J352)</f>
        <v>4999999.9999999981</v>
      </c>
      <c r="BR352" s="27"/>
      <c r="BS352">
        <f t="shared" si="231"/>
        <v>341</v>
      </c>
      <c r="BT352" s="11">
        <f t="shared" si="232"/>
        <v>0.46353496039452413</v>
      </c>
      <c r="BU352" s="9">
        <f t="shared" si="258"/>
        <v>8.5489716125957251E-4</v>
      </c>
      <c r="BV352" s="9">
        <f t="shared" si="258"/>
        <v>8.6409247020922703E-4</v>
      </c>
      <c r="BW352" s="9">
        <f t="shared" si="258"/>
        <v>9.2913476914613673E-4</v>
      </c>
      <c r="BX352" s="9">
        <f t="shared" si="255"/>
        <v>9.9907295531081216E-4</v>
      </c>
      <c r="BY352" s="9">
        <f t="shared" si="255"/>
        <v>1.0742755534343606E-3</v>
      </c>
      <c r="BZ352" s="9">
        <f t="shared" si="255"/>
        <v>1.1551388279164613E-3</v>
      </c>
      <c r="CA352" s="9">
        <f t="shared" si="255"/>
        <v>1.2420888708453326E-3</v>
      </c>
      <c r="CB352" s="9">
        <f t="shared" si="255"/>
        <v>1.3355838471861743E-3</v>
      </c>
      <c r="CC352" s="9">
        <f t="shared" si="255"/>
        <v>1.4361164089682485E-3</v>
      </c>
      <c r="CD352" s="9">
        <f t="shared" si="227"/>
        <v>1.5442162911912024E-3</v>
      </c>
      <c r="CE352" s="9">
        <f t="shared" si="227"/>
        <v>0</v>
      </c>
      <c r="CF352" s="9">
        <f t="shared" si="227"/>
        <v>0</v>
      </c>
      <c r="CG352" s="9">
        <f t="shared" si="226"/>
        <v>0</v>
      </c>
      <c r="CH352" s="9">
        <f t="shared" si="226"/>
        <v>0</v>
      </c>
      <c r="CI352" s="9">
        <f t="shared" si="226"/>
        <v>0</v>
      </c>
      <c r="CJ352" s="9">
        <f t="shared" si="226"/>
        <v>0</v>
      </c>
      <c r="CK352" s="9">
        <f t="shared" si="226"/>
        <v>0</v>
      </c>
      <c r="CL352" s="9">
        <f t="shared" si="226"/>
        <v>0</v>
      </c>
      <c r="CM352" s="9">
        <f t="shared" ref="CM352:CP411" si="259">AF352*$E352*$BT352*CM$7</f>
        <v>0</v>
      </c>
      <c r="CN352" s="9">
        <f t="shared" si="259"/>
        <v>0</v>
      </c>
      <c r="CO352" s="9">
        <f t="shared" si="259"/>
        <v>0</v>
      </c>
      <c r="CP352" s="9">
        <f t="shared" si="259"/>
        <v>0</v>
      </c>
      <c r="CQ352" s="9">
        <f t="shared" si="250"/>
        <v>1.1434617155467527E-2</v>
      </c>
      <c r="CR352" s="27"/>
    </row>
    <row r="353" spans="2:96" x14ac:dyDescent="0.2">
      <c r="B353" s="1">
        <f t="shared" si="245"/>
        <v>44202</v>
      </c>
      <c r="C353" s="8">
        <f t="shared" si="240"/>
        <v>48.857142857142854</v>
      </c>
      <c r="D353">
        <f t="shared" si="248"/>
        <v>342</v>
      </c>
      <c r="E353" s="14">
        <f t="shared" si="246"/>
        <v>0.15</v>
      </c>
      <c r="F353" s="3">
        <f t="shared" si="241"/>
        <v>2.8576511180631639</v>
      </c>
      <c r="G353" s="3">
        <f t="shared" si="233"/>
        <v>1.4189999999999996</v>
      </c>
      <c r="H353" s="27"/>
      <c r="I353" s="4">
        <f t="shared" si="242"/>
        <v>1121580.1966942868</v>
      </c>
      <c r="J353" s="4"/>
      <c r="K353" s="4">
        <f t="shared" si="234"/>
        <v>1380897.416281285</v>
      </c>
      <c r="L353" s="4">
        <f t="shared" si="215"/>
        <v>1.0000000728246834</v>
      </c>
      <c r="N353" s="4">
        <f t="shared" si="249"/>
        <v>1.1434617155467527E-2</v>
      </c>
      <c r="O353" s="4">
        <f t="shared" si="256"/>
        <v>1.15576083826203E-2</v>
      </c>
      <c r="P353" s="4">
        <f t="shared" si="256"/>
        <v>1.242757711987578E-2</v>
      </c>
      <c r="Q353" s="4">
        <f t="shared" si="256"/>
        <v>1.336303045844814E-2</v>
      </c>
      <c r="R353" s="4">
        <f t="shared" si="256"/>
        <v>1.4368897575858942E-2</v>
      </c>
      <c r="S353" s="4">
        <f t="shared" si="256"/>
        <v>1.5450478679752981E-2</v>
      </c>
      <c r="T353" s="4">
        <f t="shared" si="256"/>
        <v>1.6613472936083739E-2</v>
      </c>
      <c r="U353" s="4">
        <f t="shared" si="256"/>
        <v>1.7864008499497933E-2</v>
      </c>
      <c r="V353" s="4">
        <f t="shared" si="256"/>
        <v>1.9208674804153305E-2</v>
      </c>
      <c r="W353" s="4">
        <f t="shared" si="256"/>
        <v>2.0654557285113801E-2</v>
      </c>
      <c r="X353" s="4">
        <f t="shared" si="256"/>
        <v>2.2209274713272806E-2</v>
      </c>
      <c r="Y353" s="4">
        <f t="shared" si="256"/>
        <v>2.3881019340525556E-2</v>
      </c>
      <c r="Z353" s="4">
        <f t="shared" si="256"/>
        <v>2.5678600066718724E-2</v>
      </c>
      <c r="AA353" s="4">
        <f t="shared" si="256"/>
        <v>2.761148885582617E-2</v>
      </c>
      <c r="AB353" s="4">
        <f t="shared" si="256"/>
        <v>2.9689870645919679E-2</v>
      </c>
      <c r="AC353" s="4">
        <f t="shared" si="256"/>
        <v>3.1924697015911239E-2</v>
      </c>
      <c r="AD353" s="4">
        <f t="shared" si="256"/>
        <v>3.43277438918368E-2</v>
      </c>
      <c r="AE353" s="4">
        <f t="shared" si="253"/>
        <v>3.691167359673464E-2</v>
      </c>
      <c r="AF353" s="4">
        <f t="shared" si="253"/>
        <v>3.9690101571055972E-2</v>
      </c>
      <c r="AG353" s="4">
        <f t="shared" si="253"/>
        <v>4.2677668115152709E-2</v>
      </c>
      <c r="AH353" s="4">
        <f t="shared" si="253"/>
        <v>4.5890115531846132E-2</v>
      </c>
      <c r="AI353" s="4">
        <f t="shared" si="236"/>
        <v>1298043.0585553094</v>
      </c>
      <c r="AJ353" s="4">
        <f t="shared" si="243"/>
        <v>1298043.5719904858</v>
      </c>
      <c r="AK353" s="27"/>
      <c r="AL353">
        <f t="shared" si="229"/>
        <v>342</v>
      </c>
      <c r="AM353" s="4"/>
      <c r="AN353" s="4"/>
      <c r="AO353" s="4">
        <f t="shared" si="257"/>
        <v>7.377196839970405E-4</v>
      </c>
      <c r="AP353" s="4">
        <f t="shared" si="257"/>
        <v>0</v>
      </c>
      <c r="AQ353" s="4">
        <f t="shared" si="257"/>
        <v>0</v>
      </c>
      <c r="AR353" s="4">
        <f t="shared" si="257"/>
        <v>0</v>
      </c>
      <c r="AS353" s="4">
        <f t="shared" si="257"/>
        <v>0</v>
      </c>
      <c r="AT353" s="4">
        <f t="shared" si="257"/>
        <v>0</v>
      </c>
      <c r="AU353" s="4">
        <f t="shared" si="257"/>
        <v>0</v>
      </c>
      <c r="AV353" s="4">
        <f t="shared" si="257"/>
        <v>0</v>
      </c>
      <c r="AW353" s="4">
        <f t="shared" si="257"/>
        <v>0</v>
      </c>
      <c r="AX353" s="4">
        <f t="shared" si="257"/>
        <v>0</v>
      </c>
      <c r="AY353" s="4">
        <f t="shared" si="257"/>
        <v>0</v>
      </c>
      <c r="AZ353" s="4">
        <f t="shared" si="257"/>
        <v>0</v>
      </c>
      <c r="BA353" s="4">
        <f t="shared" si="257"/>
        <v>0</v>
      </c>
      <c r="BB353" s="4">
        <f t="shared" si="257"/>
        <v>0</v>
      </c>
      <c r="BC353" s="4">
        <f t="shared" si="257"/>
        <v>0</v>
      </c>
      <c r="BD353" s="4">
        <f t="shared" si="257"/>
        <v>0</v>
      </c>
      <c r="BE353" s="4">
        <f t="shared" si="254"/>
        <v>0</v>
      </c>
      <c r="BF353" s="4">
        <f t="shared" si="254"/>
        <v>0</v>
      </c>
      <c r="BG353" s="4">
        <f t="shared" si="254"/>
        <v>0</v>
      </c>
      <c r="BH353" s="4">
        <f t="shared" si="254"/>
        <v>0</v>
      </c>
      <c r="BI353" s="4">
        <f t="shared" si="254"/>
        <v>0</v>
      </c>
      <c r="BJ353" s="4">
        <f t="shared" si="247"/>
        <v>7.377196839970405E-4</v>
      </c>
      <c r="BK353" s="4">
        <f t="shared" si="244"/>
        <v>82853.844290800102</v>
      </c>
      <c r="BL353" s="4">
        <f t="shared" si="251"/>
        <v>1.0000000783063718</v>
      </c>
      <c r="BM353" s="4">
        <f t="shared" si="238"/>
        <v>1380897.4162812859</v>
      </c>
      <c r="BN353" s="18">
        <f t="shared" si="252"/>
        <v>1.0000000728246834</v>
      </c>
      <c r="BO353" s="4">
        <f t="shared" si="239"/>
        <v>5.9999999503165808</v>
      </c>
      <c r="BP353" s="27"/>
      <c r="BQ353" s="4">
        <f>I353+AJ353+BK353+SUM(J$11:J353)</f>
        <v>4999999.9999999981</v>
      </c>
      <c r="BR353" s="27"/>
      <c r="BS353">
        <f t="shared" si="231"/>
        <v>342</v>
      </c>
      <c r="BT353" s="11">
        <f t="shared" si="232"/>
        <v>0.46353495581006815</v>
      </c>
      <c r="BU353" s="9">
        <f t="shared" si="258"/>
        <v>7.9505171367970308E-4</v>
      </c>
      <c r="BV353" s="9">
        <f t="shared" si="258"/>
        <v>8.0360332363619614E-4</v>
      </c>
      <c r="BW353" s="9">
        <f t="shared" si="258"/>
        <v>8.6409246166317503E-4</v>
      </c>
      <c r="BX353" s="9">
        <f t="shared" si="255"/>
        <v>9.2913475995680297E-4</v>
      </c>
      <c r="BY353" s="9">
        <f t="shared" si="255"/>
        <v>9.9907294542977542E-4</v>
      </c>
      <c r="BZ353" s="9">
        <f t="shared" si="255"/>
        <v>1.0742755428095547E-3</v>
      </c>
      <c r="CA353" s="9">
        <f t="shared" si="255"/>
        <v>1.155138816491901E-3</v>
      </c>
      <c r="CB353" s="9">
        <f t="shared" si="255"/>
        <v>1.2420888585608185E-3</v>
      </c>
      <c r="CC353" s="9">
        <f t="shared" si="255"/>
        <v>1.3355838339769758E-3</v>
      </c>
      <c r="CD353" s="9">
        <f t="shared" si="227"/>
        <v>1.436116394764762E-3</v>
      </c>
      <c r="CE353" s="9">
        <f t="shared" si="227"/>
        <v>0</v>
      </c>
      <c r="CF353" s="9">
        <f t="shared" si="227"/>
        <v>0</v>
      </c>
      <c r="CG353" s="9">
        <f t="shared" si="227"/>
        <v>0</v>
      </c>
      <c r="CH353" s="9">
        <f t="shared" si="227"/>
        <v>0</v>
      </c>
      <c r="CI353" s="9">
        <f t="shared" si="227"/>
        <v>0</v>
      </c>
      <c r="CJ353" s="9">
        <f t="shared" si="227"/>
        <v>0</v>
      </c>
      <c r="CK353" s="9">
        <f t="shared" si="227"/>
        <v>0</v>
      </c>
      <c r="CL353" s="9">
        <f t="shared" si="227"/>
        <v>0</v>
      </c>
      <c r="CM353" s="9">
        <f t="shared" si="259"/>
        <v>0</v>
      </c>
      <c r="CN353" s="9">
        <f t="shared" si="259"/>
        <v>0</v>
      </c>
      <c r="CO353" s="9">
        <f t="shared" si="259"/>
        <v>0</v>
      </c>
      <c r="CP353" s="9">
        <f t="shared" si="259"/>
        <v>0</v>
      </c>
      <c r="CQ353" s="9">
        <f t="shared" si="250"/>
        <v>1.0634158650969665E-2</v>
      </c>
      <c r="CR353" s="27"/>
    </row>
    <row r="354" spans="2:96" x14ac:dyDescent="0.2">
      <c r="B354" s="1">
        <f t="shared" si="245"/>
        <v>44203</v>
      </c>
      <c r="C354" s="8">
        <f t="shared" si="240"/>
        <v>49</v>
      </c>
      <c r="D354">
        <f t="shared" si="248"/>
        <v>343</v>
      </c>
      <c r="E354" s="14">
        <f t="shared" si="246"/>
        <v>0.15</v>
      </c>
      <c r="F354" s="3">
        <f t="shared" si="241"/>
        <v>2.8576511180631639</v>
      </c>
      <c r="G354" s="3">
        <f t="shared" si="233"/>
        <v>1.4189999999999996</v>
      </c>
      <c r="H354" s="27"/>
      <c r="I354" s="4">
        <f t="shared" si="242"/>
        <v>1121580.186060128</v>
      </c>
      <c r="J354" s="4"/>
      <c r="K354" s="4">
        <f t="shared" si="234"/>
        <v>1380897.4269154437</v>
      </c>
      <c r="L354" s="4">
        <f t="shared" ref="L354:L411" si="260">K354/K347</f>
        <v>1.0000000677267302</v>
      </c>
      <c r="N354" s="4">
        <f t="shared" si="249"/>
        <v>1.0634158650969665E-2</v>
      </c>
      <c r="O354" s="4">
        <f t="shared" si="256"/>
        <v>1.0748540126139475E-2</v>
      </c>
      <c r="P354" s="4">
        <f t="shared" si="256"/>
        <v>1.15576083826203E-2</v>
      </c>
      <c r="Q354" s="4">
        <f t="shared" si="256"/>
        <v>1.242757711987578E-2</v>
      </c>
      <c r="R354" s="4">
        <f t="shared" si="256"/>
        <v>1.336303045844814E-2</v>
      </c>
      <c r="S354" s="4">
        <f t="shared" si="256"/>
        <v>1.4368897575858942E-2</v>
      </c>
      <c r="T354" s="4">
        <f t="shared" si="256"/>
        <v>1.5450478679752981E-2</v>
      </c>
      <c r="U354" s="4">
        <f t="shared" si="256"/>
        <v>1.6613472936083739E-2</v>
      </c>
      <c r="V354" s="4">
        <f t="shared" si="256"/>
        <v>1.7864008499497933E-2</v>
      </c>
      <c r="W354" s="4">
        <f t="shared" si="256"/>
        <v>1.9208674804153305E-2</v>
      </c>
      <c r="X354" s="4">
        <f t="shared" si="256"/>
        <v>2.0654557285113801E-2</v>
      </c>
      <c r="Y354" s="4">
        <f t="shared" si="256"/>
        <v>2.2209274713272806E-2</v>
      </c>
      <c r="Z354" s="4">
        <f t="shared" si="256"/>
        <v>2.3881019340525556E-2</v>
      </c>
      <c r="AA354" s="4">
        <f t="shared" si="256"/>
        <v>2.5678600066718724E-2</v>
      </c>
      <c r="AB354" s="4">
        <f t="shared" si="256"/>
        <v>2.761148885582617E-2</v>
      </c>
      <c r="AC354" s="4">
        <f t="shared" si="256"/>
        <v>2.9689870645919679E-2</v>
      </c>
      <c r="AD354" s="4">
        <f t="shared" si="256"/>
        <v>3.1924697015911239E-2</v>
      </c>
      <c r="AE354" s="4">
        <f t="shared" si="253"/>
        <v>3.43277438918368E-2</v>
      </c>
      <c r="AF354" s="4">
        <f t="shared" si="253"/>
        <v>3.691167359673464E-2</v>
      </c>
      <c r="AG354" s="4">
        <f t="shared" si="253"/>
        <v>3.9690101571055972E-2</v>
      </c>
      <c r="AH354" s="4">
        <f t="shared" si="253"/>
        <v>4.2677668115152709E-2</v>
      </c>
      <c r="AI354" s="4">
        <f t="shared" si="236"/>
        <v>1298043.1044454249</v>
      </c>
      <c r="AJ354" s="4">
        <f t="shared" si="243"/>
        <v>1298043.5819385671</v>
      </c>
      <c r="AK354" s="27"/>
      <c r="AL354">
        <f t="shared" si="229"/>
        <v>343</v>
      </c>
      <c r="AM354" s="4"/>
      <c r="AN354" s="4"/>
      <c r="AO354" s="4">
        <f t="shared" si="257"/>
        <v>6.860770293280516E-4</v>
      </c>
      <c r="AP354" s="4">
        <f t="shared" si="257"/>
        <v>0</v>
      </c>
      <c r="AQ354" s="4">
        <f t="shared" si="257"/>
        <v>0</v>
      </c>
      <c r="AR354" s="4">
        <f t="shared" si="257"/>
        <v>0</v>
      </c>
      <c r="AS354" s="4">
        <f t="shared" si="257"/>
        <v>0</v>
      </c>
      <c r="AT354" s="4">
        <f t="shared" si="257"/>
        <v>0</v>
      </c>
      <c r="AU354" s="4">
        <f t="shared" si="257"/>
        <v>0</v>
      </c>
      <c r="AV354" s="4">
        <f t="shared" si="257"/>
        <v>0</v>
      </c>
      <c r="AW354" s="4">
        <f t="shared" si="257"/>
        <v>0</v>
      </c>
      <c r="AX354" s="4">
        <f t="shared" si="257"/>
        <v>0</v>
      </c>
      <c r="AY354" s="4">
        <f t="shared" si="257"/>
        <v>0</v>
      </c>
      <c r="AZ354" s="4">
        <f t="shared" si="257"/>
        <v>0</v>
      </c>
      <c r="BA354" s="4">
        <f t="shared" si="257"/>
        <v>0</v>
      </c>
      <c r="BB354" s="4">
        <f t="shared" si="257"/>
        <v>0</v>
      </c>
      <c r="BC354" s="4">
        <f t="shared" si="257"/>
        <v>0</v>
      </c>
      <c r="BD354" s="4">
        <f t="shared" si="257"/>
        <v>0</v>
      </c>
      <c r="BE354" s="4">
        <f t="shared" si="254"/>
        <v>0</v>
      </c>
      <c r="BF354" s="4">
        <f t="shared" si="254"/>
        <v>0</v>
      </c>
      <c r="BG354" s="4">
        <f t="shared" si="254"/>
        <v>0</v>
      </c>
      <c r="BH354" s="4">
        <f t="shared" si="254"/>
        <v>0</v>
      </c>
      <c r="BI354" s="4">
        <f t="shared" si="254"/>
        <v>0</v>
      </c>
      <c r="BJ354" s="4">
        <f t="shared" si="247"/>
        <v>6.860770293280516E-4</v>
      </c>
      <c r="BK354" s="4">
        <f t="shared" si="244"/>
        <v>82853.844976877124</v>
      </c>
      <c r="BL354" s="4">
        <f t="shared" si="251"/>
        <v>1.0000000728246836</v>
      </c>
      <c r="BM354" s="4">
        <f t="shared" si="238"/>
        <v>1380897.4269154442</v>
      </c>
      <c r="BN354" s="18">
        <f t="shared" si="252"/>
        <v>1.0000000677267298</v>
      </c>
      <c r="BO354" s="4">
        <f t="shared" si="239"/>
        <v>5.9999999537945747</v>
      </c>
      <c r="BP354" s="27"/>
      <c r="BQ354" s="4">
        <f>I354+AJ354+BK354+SUM(J$11:J354)</f>
        <v>4999999.9999999981</v>
      </c>
      <c r="BR354" s="27"/>
      <c r="BS354">
        <f t="shared" si="231"/>
        <v>343</v>
      </c>
      <c r="BT354" s="11">
        <f t="shared" si="232"/>
        <v>0.46353495154653845</v>
      </c>
      <c r="BU354" s="9">
        <f t="shared" si="258"/>
        <v>7.3939563225231388E-4</v>
      </c>
      <c r="BV354" s="9">
        <f t="shared" si="258"/>
        <v>7.4734860398491287E-4</v>
      </c>
      <c r="BW354" s="9">
        <f t="shared" si="258"/>
        <v>8.0360331624476514E-4</v>
      </c>
      <c r="BX354" s="9">
        <f t="shared" si="255"/>
        <v>8.6409245371537344E-4</v>
      </c>
      <c r="BY354" s="9">
        <f t="shared" si="255"/>
        <v>9.2913475141075141E-4</v>
      </c>
      <c r="BZ354" s="9">
        <f t="shared" si="255"/>
        <v>9.9907293624044232E-4</v>
      </c>
      <c r="CA354" s="9">
        <f t="shared" si="255"/>
        <v>1.0742755329285186E-3</v>
      </c>
      <c r="CB354" s="9">
        <f t="shared" si="255"/>
        <v>1.1551388058670957E-3</v>
      </c>
      <c r="CC354" s="9">
        <f t="shared" si="255"/>
        <v>1.2420888471362588E-3</v>
      </c>
      <c r="CD354" s="9">
        <f t="shared" si="227"/>
        <v>1.3355838216924623E-3</v>
      </c>
      <c r="CE354" s="9">
        <f t="shared" si="227"/>
        <v>0</v>
      </c>
      <c r="CF354" s="9">
        <f t="shared" si="227"/>
        <v>0</v>
      </c>
      <c r="CG354" s="9">
        <f t="shared" si="227"/>
        <v>0</v>
      </c>
      <c r="CH354" s="9">
        <f t="shared" si="227"/>
        <v>0</v>
      </c>
      <c r="CI354" s="9">
        <f t="shared" si="227"/>
        <v>0</v>
      </c>
      <c r="CJ354" s="9">
        <f t="shared" si="227"/>
        <v>0</v>
      </c>
      <c r="CK354" s="9">
        <f t="shared" si="227"/>
        <v>0</v>
      </c>
      <c r="CL354" s="9">
        <f t="shared" si="227"/>
        <v>0</v>
      </c>
      <c r="CM354" s="9">
        <f t="shared" si="259"/>
        <v>0</v>
      </c>
      <c r="CN354" s="9">
        <f t="shared" si="259"/>
        <v>0</v>
      </c>
      <c r="CO354" s="9">
        <f t="shared" si="259"/>
        <v>0</v>
      </c>
      <c r="CP354" s="9">
        <f t="shared" si="259"/>
        <v>0</v>
      </c>
      <c r="CQ354" s="9">
        <f t="shared" si="250"/>
        <v>9.8897347014728944E-3</v>
      </c>
      <c r="CR354" s="27"/>
    </row>
    <row r="355" spans="2:96" x14ac:dyDescent="0.2">
      <c r="B355" s="1">
        <f t="shared" si="245"/>
        <v>44204</v>
      </c>
      <c r="C355" s="8">
        <f t="shared" si="240"/>
        <v>49.142857142857146</v>
      </c>
      <c r="D355">
        <f t="shared" si="248"/>
        <v>344</v>
      </c>
      <c r="E355" s="14">
        <f t="shared" si="246"/>
        <v>0.15</v>
      </c>
      <c r="F355" s="3">
        <f t="shared" si="241"/>
        <v>2.8576511180631639</v>
      </c>
      <c r="G355" s="3">
        <f t="shared" si="233"/>
        <v>1.4189999999999996</v>
      </c>
      <c r="H355" s="27"/>
      <c r="I355" s="4">
        <f t="shared" si="242"/>
        <v>1121580.1761703934</v>
      </c>
      <c r="J355" s="4"/>
      <c r="K355" s="4">
        <f t="shared" si="234"/>
        <v>1380897.4368051784</v>
      </c>
      <c r="L355" s="4">
        <f t="shared" si="260"/>
        <v>1.0000000629856494</v>
      </c>
      <c r="N355" s="4">
        <f t="shared" si="249"/>
        <v>9.8897347014728944E-3</v>
      </c>
      <c r="O355" s="4">
        <f t="shared" si="256"/>
        <v>9.9961091319114848E-3</v>
      </c>
      <c r="P355" s="4">
        <f t="shared" si="256"/>
        <v>1.0748540126139475E-2</v>
      </c>
      <c r="Q355" s="4">
        <f t="shared" si="256"/>
        <v>1.15576083826203E-2</v>
      </c>
      <c r="R355" s="4">
        <f t="shared" si="256"/>
        <v>1.242757711987578E-2</v>
      </c>
      <c r="S355" s="4">
        <f t="shared" si="256"/>
        <v>1.336303045844814E-2</v>
      </c>
      <c r="T355" s="4">
        <f t="shared" si="256"/>
        <v>1.4368897575858942E-2</v>
      </c>
      <c r="U355" s="4">
        <f t="shared" si="256"/>
        <v>1.5450478679752981E-2</v>
      </c>
      <c r="V355" s="4">
        <f t="shared" si="256"/>
        <v>1.6613472936083739E-2</v>
      </c>
      <c r="W355" s="4">
        <f t="shared" si="256"/>
        <v>1.7864008499497933E-2</v>
      </c>
      <c r="X355" s="4">
        <f t="shared" si="256"/>
        <v>1.9208674804153305E-2</v>
      </c>
      <c r="Y355" s="4">
        <f t="shared" si="256"/>
        <v>2.0654557285113801E-2</v>
      </c>
      <c r="Z355" s="4">
        <f t="shared" si="256"/>
        <v>2.2209274713272806E-2</v>
      </c>
      <c r="AA355" s="4">
        <f t="shared" si="256"/>
        <v>2.3881019340525556E-2</v>
      </c>
      <c r="AB355" s="4">
        <f t="shared" si="256"/>
        <v>2.5678600066718724E-2</v>
      </c>
      <c r="AC355" s="4">
        <f t="shared" si="256"/>
        <v>2.761148885582617E-2</v>
      </c>
      <c r="AD355" s="4">
        <f t="shared" si="256"/>
        <v>2.9689870645919679E-2</v>
      </c>
      <c r="AE355" s="4">
        <f t="shared" si="253"/>
        <v>3.1924697015911239E-2</v>
      </c>
      <c r="AF355" s="4">
        <f t="shared" si="253"/>
        <v>3.43277438918368E-2</v>
      </c>
      <c r="AG355" s="4">
        <f t="shared" si="253"/>
        <v>3.691167359673464E-2</v>
      </c>
      <c r="AH355" s="4">
        <f t="shared" si="253"/>
        <v>3.9690101571055972E-2</v>
      </c>
      <c r="AI355" s="4">
        <f t="shared" si="236"/>
        <v>1298043.147123093</v>
      </c>
      <c r="AJ355" s="4">
        <f t="shared" si="243"/>
        <v>1298043.5911902525</v>
      </c>
      <c r="AK355" s="27"/>
      <c r="AL355">
        <f t="shared" si="229"/>
        <v>344</v>
      </c>
      <c r="AM355" s="4"/>
      <c r="AN355" s="4"/>
      <c r="AO355" s="4">
        <f t="shared" si="257"/>
        <v>6.3804951905817992E-4</v>
      </c>
      <c r="AP355" s="4">
        <f t="shared" si="257"/>
        <v>0</v>
      </c>
      <c r="AQ355" s="4">
        <f t="shared" si="257"/>
        <v>0</v>
      </c>
      <c r="AR355" s="4">
        <f t="shared" si="257"/>
        <v>0</v>
      </c>
      <c r="AS355" s="4">
        <f t="shared" si="257"/>
        <v>0</v>
      </c>
      <c r="AT355" s="4">
        <f t="shared" si="257"/>
        <v>0</v>
      </c>
      <c r="AU355" s="4">
        <f t="shared" si="257"/>
        <v>0</v>
      </c>
      <c r="AV355" s="4">
        <f t="shared" si="257"/>
        <v>0</v>
      </c>
      <c r="AW355" s="4">
        <f t="shared" si="257"/>
        <v>0</v>
      </c>
      <c r="AX355" s="4">
        <f t="shared" si="257"/>
        <v>0</v>
      </c>
      <c r="AY355" s="4">
        <f t="shared" si="257"/>
        <v>0</v>
      </c>
      <c r="AZ355" s="4">
        <f t="shared" si="257"/>
        <v>0</v>
      </c>
      <c r="BA355" s="4">
        <f t="shared" si="257"/>
        <v>0</v>
      </c>
      <c r="BB355" s="4">
        <f t="shared" si="257"/>
        <v>0</v>
      </c>
      <c r="BC355" s="4">
        <f t="shared" si="257"/>
        <v>0</v>
      </c>
      <c r="BD355" s="4">
        <f t="shared" si="257"/>
        <v>0</v>
      </c>
      <c r="BE355" s="4">
        <f t="shared" si="254"/>
        <v>0</v>
      </c>
      <c r="BF355" s="4">
        <f t="shared" si="254"/>
        <v>0</v>
      </c>
      <c r="BG355" s="4">
        <f t="shared" si="254"/>
        <v>0</v>
      </c>
      <c r="BH355" s="4">
        <f t="shared" si="254"/>
        <v>0</v>
      </c>
      <c r="BI355" s="4">
        <f t="shared" si="254"/>
        <v>0</v>
      </c>
      <c r="BJ355" s="4">
        <f t="shared" si="247"/>
        <v>6.3804951905817992E-4</v>
      </c>
      <c r="BK355" s="4">
        <f t="shared" si="244"/>
        <v>82853.845614926642</v>
      </c>
      <c r="BL355" s="4">
        <f t="shared" si="251"/>
        <v>1.0000000677267302</v>
      </c>
      <c r="BM355" s="4">
        <f t="shared" si="238"/>
        <v>1380897.4368051791</v>
      </c>
      <c r="BN355" s="18">
        <f t="shared" si="252"/>
        <v>1.0000000629856494</v>
      </c>
      <c r="BO355" s="4">
        <f t="shared" si="239"/>
        <v>5.9999999570290967</v>
      </c>
      <c r="BP355" s="27"/>
      <c r="BQ355" s="4">
        <f>I355+AJ355+BK355+SUM(J$11:J355)</f>
        <v>4999999.9999999981</v>
      </c>
      <c r="BR355" s="27"/>
      <c r="BS355">
        <f t="shared" si="231"/>
        <v>344</v>
      </c>
      <c r="BT355" s="11">
        <f t="shared" si="232"/>
        <v>0.46353494758146896</v>
      </c>
      <c r="BU355" s="9">
        <f t="shared" si="258"/>
        <v>6.8763564846628081E-4</v>
      </c>
      <c r="BV355" s="9">
        <f t="shared" si="258"/>
        <v>6.9503188837188499E-4</v>
      </c>
      <c r="BW355" s="9">
        <f t="shared" si="258"/>
        <v>7.4734859759210655E-4</v>
      </c>
      <c r="BX355" s="9">
        <f t="shared" si="255"/>
        <v>8.0360330937075705E-4</v>
      </c>
      <c r="BY355" s="9">
        <f t="shared" si="255"/>
        <v>8.6409244632394244E-4</v>
      </c>
      <c r="BZ355" s="9">
        <f t="shared" si="255"/>
        <v>9.291347434629497E-4</v>
      </c>
      <c r="CA355" s="9">
        <f t="shared" si="255"/>
        <v>9.9907292769439065E-4</v>
      </c>
      <c r="CB355" s="9">
        <f t="shared" si="255"/>
        <v>1.0742755237391852E-3</v>
      </c>
      <c r="CC355" s="9">
        <f t="shared" si="255"/>
        <v>1.1551387959860594E-3</v>
      </c>
      <c r="CD355" s="9">
        <f t="shared" si="227"/>
        <v>1.2420888365114536E-3</v>
      </c>
      <c r="CE355" s="9">
        <f t="shared" si="227"/>
        <v>0</v>
      </c>
      <c r="CF355" s="9">
        <f t="shared" si="227"/>
        <v>0</v>
      </c>
      <c r="CG355" s="9">
        <f t="shared" si="227"/>
        <v>0</v>
      </c>
      <c r="CH355" s="9">
        <f t="shared" si="227"/>
        <v>0</v>
      </c>
      <c r="CI355" s="9">
        <f t="shared" si="227"/>
        <v>0</v>
      </c>
      <c r="CJ355" s="9">
        <f t="shared" si="227"/>
        <v>0</v>
      </c>
      <c r="CK355" s="9">
        <f t="shared" si="227"/>
        <v>0</v>
      </c>
      <c r="CL355" s="9">
        <f t="shared" si="227"/>
        <v>0</v>
      </c>
      <c r="CM355" s="9">
        <f t="shared" si="259"/>
        <v>0</v>
      </c>
      <c r="CN355" s="9">
        <f t="shared" si="259"/>
        <v>0</v>
      </c>
      <c r="CO355" s="9">
        <f t="shared" si="259"/>
        <v>0</v>
      </c>
      <c r="CP355" s="9">
        <f t="shared" si="259"/>
        <v>0</v>
      </c>
      <c r="CQ355" s="9">
        <f t="shared" si="250"/>
        <v>9.1974227175190097E-3</v>
      </c>
      <c r="CR355" s="27"/>
    </row>
    <row r="356" spans="2:96" x14ac:dyDescent="0.2">
      <c r="B356" s="1">
        <f t="shared" si="245"/>
        <v>44205</v>
      </c>
      <c r="C356" s="8">
        <f t="shared" si="240"/>
        <v>49.285714285714285</v>
      </c>
      <c r="D356">
        <f t="shared" si="248"/>
        <v>345</v>
      </c>
      <c r="E356" s="14">
        <f t="shared" si="246"/>
        <v>0.15</v>
      </c>
      <c r="F356" s="3">
        <f t="shared" si="241"/>
        <v>2.8576511180631639</v>
      </c>
      <c r="G356" s="3">
        <f t="shared" si="233"/>
        <v>1.4189999999999996</v>
      </c>
      <c r="H356" s="27"/>
      <c r="I356" s="4">
        <f t="shared" si="242"/>
        <v>1121580.1669729706</v>
      </c>
      <c r="J356" s="4"/>
      <c r="K356" s="4">
        <f t="shared" si="234"/>
        <v>1380897.4460026012</v>
      </c>
      <c r="L356" s="4">
        <f t="shared" si="260"/>
        <v>1.000000058576459</v>
      </c>
      <c r="N356" s="4">
        <f t="shared" si="249"/>
        <v>9.1974227175190097E-3</v>
      </c>
      <c r="O356" s="4">
        <f t="shared" si="256"/>
        <v>9.2963506193845195E-3</v>
      </c>
      <c r="P356" s="4">
        <f t="shared" si="256"/>
        <v>9.9961091319114848E-3</v>
      </c>
      <c r="Q356" s="4">
        <f t="shared" si="256"/>
        <v>1.0748540126139475E-2</v>
      </c>
      <c r="R356" s="4">
        <f t="shared" si="256"/>
        <v>1.15576083826203E-2</v>
      </c>
      <c r="S356" s="4">
        <f t="shared" si="256"/>
        <v>1.242757711987578E-2</v>
      </c>
      <c r="T356" s="4">
        <f t="shared" si="256"/>
        <v>1.336303045844814E-2</v>
      </c>
      <c r="U356" s="4">
        <f t="shared" si="256"/>
        <v>1.4368897575858942E-2</v>
      </c>
      <c r="V356" s="4">
        <f t="shared" si="256"/>
        <v>1.5450478679752981E-2</v>
      </c>
      <c r="W356" s="4">
        <f t="shared" si="256"/>
        <v>1.6613472936083739E-2</v>
      </c>
      <c r="X356" s="4">
        <f t="shared" si="256"/>
        <v>1.7864008499497933E-2</v>
      </c>
      <c r="Y356" s="4">
        <f t="shared" si="256"/>
        <v>1.9208674804153305E-2</v>
      </c>
      <c r="Z356" s="4">
        <f t="shared" si="256"/>
        <v>2.0654557285113801E-2</v>
      </c>
      <c r="AA356" s="4">
        <f t="shared" si="256"/>
        <v>2.2209274713272806E-2</v>
      </c>
      <c r="AB356" s="4">
        <f t="shared" si="256"/>
        <v>2.3881019340525556E-2</v>
      </c>
      <c r="AC356" s="4">
        <f t="shared" si="256"/>
        <v>2.5678600066718724E-2</v>
      </c>
      <c r="AD356" s="4">
        <f t="shared" si="256"/>
        <v>2.761148885582617E-2</v>
      </c>
      <c r="AE356" s="4">
        <f t="shared" si="253"/>
        <v>2.9689870645919679E-2</v>
      </c>
      <c r="AF356" s="4">
        <f t="shared" si="253"/>
        <v>3.1924697015911239E-2</v>
      </c>
      <c r="AG356" s="4">
        <f t="shared" si="253"/>
        <v>3.43277438918368E-2</v>
      </c>
      <c r="AH356" s="4">
        <f t="shared" si="253"/>
        <v>3.691167359673464E-2</v>
      </c>
      <c r="AI356" s="4">
        <f t="shared" si="236"/>
        <v>1298043.1868131945</v>
      </c>
      <c r="AJ356" s="4">
        <f t="shared" si="243"/>
        <v>1298043.599794291</v>
      </c>
      <c r="AK356" s="27"/>
      <c r="AL356">
        <f t="shared" si="229"/>
        <v>345</v>
      </c>
      <c r="AM356" s="4"/>
      <c r="AN356" s="4"/>
      <c r="AO356" s="4">
        <f t="shared" si="257"/>
        <v>5.9338408208837361E-4</v>
      </c>
      <c r="AP356" s="4">
        <f t="shared" si="257"/>
        <v>0</v>
      </c>
      <c r="AQ356" s="4">
        <f t="shared" si="257"/>
        <v>0</v>
      </c>
      <c r="AR356" s="4">
        <f t="shared" si="257"/>
        <v>0</v>
      </c>
      <c r="AS356" s="4">
        <f t="shared" si="257"/>
        <v>0</v>
      </c>
      <c r="AT356" s="4">
        <f t="shared" si="257"/>
        <v>0</v>
      </c>
      <c r="AU356" s="4">
        <f t="shared" si="257"/>
        <v>0</v>
      </c>
      <c r="AV356" s="4">
        <f t="shared" si="257"/>
        <v>0</v>
      </c>
      <c r="AW356" s="4">
        <f t="shared" si="257"/>
        <v>0</v>
      </c>
      <c r="AX356" s="4">
        <f t="shared" si="257"/>
        <v>0</v>
      </c>
      <c r="AY356" s="4">
        <f t="shared" si="257"/>
        <v>0</v>
      </c>
      <c r="AZ356" s="4">
        <f t="shared" si="257"/>
        <v>0</v>
      </c>
      <c r="BA356" s="4">
        <f t="shared" si="257"/>
        <v>0</v>
      </c>
      <c r="BB356" s="4">
        <f t="shared" si="257"/>
        <v>0</v>
      </c>
      <c r="BC356" s="4">
        <f t="shared" si="257"/>
        <v>0</v>
      </c>
      <c r="BD356" s="4">
        <f t="shared" si="257"/>
        <v>0</v>
      </c>
      <c r="BE356" s="4">
        <f t="shared" si="254"/>
        <v>0</v>
      </c>
      <c r="BF356" s="4">
        <f t="shared" si="254"/>
        <v>0</v>
      </c>
      <c r="BG356" s="4">
        <f t="shared" si="254"/>
        <v>0</v>
      </c>
      <c r="BH356" s="4">
        <f t="shared" si="254"/>
        <v>0</v>
      </c>
      <c r="BI356" s="4">
        <f t="shared" si="254"/>
        <v>0</v>
      </c>
      <c r="BJ356" s="4">
        <f t="shared" si="247"/>
        <v>5.9338408208837361E-4</v>
      </c>
      <c r="BK356" s="4">
        <f t="shared" si="244"/>
        <v>82853.84620831073</v>
      </c>
      <c r="BL356" s="4">
        <f t="shared" si="251"/>
        <v>1.0000000629856496</v>
      </c>
      <c r="BM356" s="4">
        <f t="shared" si="238"/>
        <v>1380897.4460026016</v>
      </c>
      <c r="BN356" s="18">
        <f t="shared" si="252"/>
        <v>1.0000000585764588</v>
      </c>
      <c r="BO356" s="4">
        <f t="shared" si="239"/>
        <v>5.9999999600371936</v>
      </c>
      <c r="BP356" s="27"/>
      <c r="BQ356" s="4">
        <f>I356+AJ356+BK356+SUM(J$11:J356)</f>
        <v>4999999.9999999981</v>
      </c>
      <c r="BR356" s="27"/>
      <c r="BS356">
        <f t="shared" si="231"/>
        <v>345</v>
      </c>
      <c r="BT356" s="11">
        <f t="shared" si="232"/>
        <v>0.46353494389396654</v>
      </c>
      <c r="BU356" s="9">
        <f t="shared" si="258"/>
        <v>6.3949902350014006E-4</v>
      </c>
      <c r="BV356" s="9">
        <f t="shared" si="258"/>
        <v>6.4637750441625666E-4</v>
      </c>
      <c r="BW356" s="9">
        <f t="shared" si="258"/>
        <v>6.950318828427835E-4</v>
      </c>
      <c r="BX356" s="9">
        <f t="shared" si="255"/>
        <v>7.4734859164681639E-4</v>
      </c>
      <c r="BY356" s="9">
        <f t="shared" si="255"/>
        <v>8.0360330297795074E-4</v>
      </c>
      <c r="BZ356" s="9">
        <f t="shared" si="255"/>
        <v>8.6409243944993424E-4</v>
      </c>
      <c r="CA356" s="9">
        <f t="shared" si="255"/>
        <v>9.291347360715187E-4</v>
      </c>
      <c r="CB356" s="9">
        <f t="shared" si="255"/>
        <v>9.9907291974658894E-4</v>
      </c>
      <c r="CC356" s="9">
        <f t="shared" si="255"/>
        <v>1.0742755151931336E-3</v>
      </c>
      <c r="CD356" s="9">
        <f t="shared" si="227"/>
        <v>1.1551387867967261E-3</v>
      </c>
      <c r="CE356" s="9">
        <f t="shared" si="227"/>
        <v>0</v>
      </c>
      <c r="CF356" s="9">
        <f t="shared" si="227"/>
        <v>0</v>
      </c>
      <c r="CG356" s="9">
        <f t="shared" si="227"/>
        <v>0</v>
      </c>
      <c r="CH356" s="9">
        <f t="shared" si="227"/>
        <v>0</v>
      </c>
      <c r="CI356" s="9">
        <f t="shared" si="227"/>
        <v>0</v>
      </c>
      <c r="CJ356" s="9">
        <f t="shared" si="227"/>
        <v>0</v>
      </c>
      <c r="CK356" s="9">
        <f t="shared" si="227"/>
        <v>0</v>
      </c>
      <c r="CL356" s="9">
        <f t="shared" si="227"/>
        <v>0</v>
      </c>
      <c r="CM356" s="9">
        <f t="shared" si="259"/>
        <v>0</v>
      </c>
      <c r="CN356" s="9">
        <f t="shared" si="259"/>
        <v>0</v>
      </c>
      <c r="CO356" s="9">
        <f t="shared" si="259"/>
        <v>0</v>
      </c>
      <c r="CP356" s="9">
        <f t="shared" si="259"/>
        <v>0</v>
      </c>
      <c r="CQ356" s="9">
        <f t="shared" si="250"/>
        <v>8.5535747026418488E-3</v>
      </c>
      <c r="CR356" s="27"/>
    </row>
    <row r="357" spans="2:96" x14ac:dyDescent="0.2">
      <c r="B357" s="1">
        <f t="shared" si="245"/>
        <v>44206</v>
      </c>
      <c r="C357" s="8">
        <f t="shared" si="240"/>
        <v>49.428571428571431</v>
      </c>
      <c r="D357">
        <f t="shared" si="248"/>
        <v>346</v>
      </c>
      <c r="E357" s="14">
        <f t="shared" si="246"/>
        <v>0.15</v>
      </c>
      <c r="F357" s="3">
        <f t="shared" si="241"/>
        <v>2.8576511180631639</v>
      </c>
      <c r="G357" s="3">
        <f t="shared" si="233"/>
        <v>1.4189999999999996</v>
      </c>
      <c r="H357" s="27"/>
      <c r="I357" s="4">
        <f t="shared" si="242"/>
        <v>1121580.1584193958</v>
      </c>
      <c r="J357" s="4"/>
      <c r="K357" s="4">
        <f t="shared" si="234"/>
        <v>1380897.454556176</v>
      </c>
      <c r="L357" s="4">
        <f t="shared" si="260"/>
        <v>1.0000000544759255</v>
      </c>
      <c r="N357" s="4">
        <f t="shared" si="249"/>
        <v>8.5535747026418488E-3</v>
      </c>
      <c r="O357" s="4">
        <f t="shared" si="256"/>
        <v>8.645577354467868E-3</v>
      </c>
      <c r="P357" s="4">
        <f t="shared" si="256"/>
        <v>9.2963506193845195E-3</v>
      </c>
      <c r="Q357" s="4">
        <f t="shared" si="256"/>
        <v>9.9961091319114848E-3</v>
      </c>
      <c r="R357" s="4">
        <f t="shared" si="256"/>
        <v>1.0748540126139475E-2</v>
      </c>
      <c r="S357" s="4">
        <f t="shared" si="256"/>
        <v>1.15576083826203E-2</v>
      </c>
      <c r="T357" s="4">
        <f t="shared" si="256"/>
        <v>1.242757711987578E-2</v>
      </c>
      <c r="U357" s="4">
        <f t="shared" si="256"/>
        <v>1.336303045844814E-2</v>
      </c>
      <c r="V357" s="4">
        <f t="shared" si="256"/>
        <v>1.4368897575858942E-2</v>
      </c>
      <c r="W357" s="4">
        <f t="shared" si="256"/>
        <v>1.5450478679752981E-2</v>
      </c>
      <c r="X357" s="4">
        <f t="shared" si="256"/>
        <v>1.6613472936083739E-2</v>
      </c>
      <c r="Y357" s="4">
        <f t="shared" si="256"/>
        <v>1.7864008499497933E-2</v>
      </c>
      <c r="Z357" s="4">
        <f t="shared" si="256"/>
        <v>1.9208674804153305E-2</v>
      </c>
      <c r="AA357" s="4">
        <f t="shared" si="256"/>
        <v>2.0654557285113801E-2</v>
      </c>
      <c r="AB357" s="4">
        <f t="shared" si="256"/>
        <v>2.2209274713272806E-2</v>
      </c>
      <c r="AC357" s="4">
        <f t="shared" si="256"/>
        <v>2.3881019340525556E-2</v>
      </c>
      <c r="AD357" s="4">
        <f t="shared" si="256"/>
        <v>2.5678600066718724E-2</v>
      </c>
      <c r="AE357" s="4">
        <f t="shared" si="253"/>
        <v>2.761148885582617E-2</v>
      </c>
      <c r="AF357" s="4">
        <f t="shared" si="253"/>
        <v>2.9689870645919679E-2</v>
      </c>
      <c r="AG357" s="4">
        <f t="shared" si="253"/>
        <v>3.1924697015911239E-2</v>
      </c>
      <c r="AH357" s="4">
        <f t="shared" si="253"/>
        <v>3.43277438918368E-2</v>
      </c>
      <c r="AI357" s="4">
        <f t="shared" si="236"/>
        <v>1298043.2237248681</v>
      </c>
      <c r="AJ357" s="4">
        <f t="shared" si="243"/>
        <v>1298043.6077960203</v>
      </c>
      <c r="AK357" s="27"/>
      <c r="AL357">
        <f t="shared" si="229"/>
        <v>346</v>
      </c>
      <c r="AM357" s="4"/>
      <c r="AN357" s="4"/>
      <c r="AO357" s="4">
        <f t="shared" si="257"/>
        <v>5.5184536305114061E-4</v>
      </c>
      <c r="AP357" s="4">
        <f t="shared" si="257"/>
        <v>0</v>
      </c>
      <c r="AQ357" s="4">
        <f t="shared" si="257"/>
        <v>0</v>
      </c>
      <c r="AR357" s="4">
        <f t="shared" si="257"/>
        <v>0</v>
      </c>
      <c r="AS357" s="4">
        <f t="shared" si="257"/>
        <v>0</v>
      </c>
      <c r="AT357" s="4">
        <f t="shared" si="257"/>
        <v>0</v>
      </c>
      <c r="AU357" s="4">
        <f t="shared" si="257"/>
        <v>0</v>
      </c>
      <c r="AV357" s="4">
        <f t="shared" si="257"/>
        <v>0</v>
      </c>
      <c r="AW357" s="4">
        <f t="shared" si="257"/>
        <v>0</v>
      </c>
      <c r="AX357" s="4">
        <f t="shared" si="257"/>
        <v>0</v>
      </c>
      <c r="AY357" s="4">
        <f t="shared" si="257"/>
        <v>0</v>
      </c>
      <c r="AZ357" s="4">
        <f t="shared" si="257"/>
        <v>0</v>
      </c>
      <c r="BA357" s="4">
        <f t="shared" si="257"/>
        <v>0</v>
      </c>
      <c r="BB357" s="4">
        <f t="shared" si="257"/>
        <v>0</v>
      </c>
      <c r="BC357" s="4">
        <f t="shared" si="257"/>
        <v>0</v>
      </c>
      <c r="BD357" s="4">
        <f t="shared" si="257"/>
        <v>0</v>
      </c>
      <c r="BE357" s="4">
        <f t="shared" si="254"/>
        <v>0</v>
      </c>
      <c r="BF357" s="4">
        <f t="shared" si="254"/>
        <v>0</v>
      </c>
      <c r="BG357" s="4">
        <f t="shared" si="254"/>
        <v>0</v>
      </c>
      <c r="BH357" s="4">
        <f t="shared" si="254"/>
        <v>0</v>
      </c>
      <c r="BI357" s="4">
        <f t="shared" si="254"/>
        <v>0</v>
      </c>
      <c r="BJ357" s="4">
        <f t="shared" si="247"/>
        <v>5.5184536305114061E-4</v>
      </c>
      <c r="BK357" s="4">
        <f t="shared" si="244"/>
        <v>82853.846760156099</v>
      </c>
      <c r="BL357" s="4">
        <f t="shared" si="251"/>
        <v>1.0000000585764592</v>
      </c>
      <c r="BM357" s="4">
        <f t="shared" si="238"/>
        <v>1380897.4545561764</v>
      </c>
      <c r="BN357" s="18">
        <f t="shared" si="252"/>
        <v>1.0000000544759253</v>
      </c>
      <c r="BO357" s="4">
        <f t="shared" si="239"/>
        <v>5.999999962834714</v>
      </c>
      <c r="BP357" s="27"/>
      <c r="BQ357" s="4">
        <f>I357+AJ357+BK357+SUM(J$11:J357)</f>
        <v>4999999.9999999981</v>
      </c>
      <c r="BR357" s="27"/>
      <c r="BS357">
        <f t="shared" si="231"/>
        <v>346</v>
      </c>
      <c r="BT357" s="11">
        <f t="shared" si="232"/>
        <v>0.4635349404646007</v>
      </c>
      <c r="BU357" s="9">
        <f t="shared" si="258"/>
        <v>5.9473211108229055E-4</v>
      </c>
      <c r="BV357" s="9">
        <f t="shared" si="258"/>
        <v>6.0112907764280446E-4</v>
      </c>
      <c r="BW357" s="9">
        <f t="shared" si="258"/>
        <v>6.4637749963416852E-4</v>
      </c>
      <c r="BX357" s="9">
        <f t="shared" si="255"/>
        <v>6.9503187770073623E-4</v>
      </c>
      <c r="BY357" s="9">
        <f t="shared" si="255"/>
        <v>7.4734858611771491E-4</v>
      </c>
      <c r="BZ357" s="9">
        <f t="shared" si="255"/>
        <v>8.0360329703266058E-4</v>
      </c>
      <c r="CA357" s="9">
        <f t="shared" si="255"/>
        <v>8.6409243305712803E-4</v>
      </c>
      <c r="CB357" s="9">
        <f t="shared" si="255"/>
        <v>9.2913472919751061E-4</v>
      </c>
      <c r="CC357" s="9">
        <f t="shared" si="255"/>
        <v>9.9907291235515794E-4</v>
      </c>
      <c r="CD357" s="9">
        <f t="shared" si="227"/>
        <v>1.0742755072453321E-3</v>
      </c>
      <c r="CE357" s="9">
        <f t="shared" si="227"/>
        <v>0</v>
      </c>
      <c r="CF357" s="9">
        <f t="shared" si="227"/>
        <v>0</v>
      </c>
      <c r="CG357" s="9">
        <f t="shared" si="227"/>
        <v>0</v>
      </c>
      <c r="CH357" s="9">
        <f t="shared" si="227"/>
        <v>0</v>
      </c>
      <c r="CI357" s="9">
        <f t="shared" si="227"/>
        <v>0</v>
      </c>
      <c r="CJ357" s="9">
        <f t="shared" si="227"/>
        <v>0</v>
      </c>
      <c r="CK357" s="9">
        <f t="shared" si="227"/>
        <v>0</v>
      </c>
      <c r="CL357" s="9">
        <f t="shared" si="227"/>
        <v>0</v>
      </c>
      <c r="CM357" s="9">
        <f t="shared" si="259"/>
        <v>0</v>
      </c>
      <c r="CN357" s="9">
        <f t="shared" si="259"/>
        <v>0</v>
      </c>
      <c r="CO357" s="9">
        <f t="shared" si="259"/>
        <v>0</v>
      </c>
      <c r="CP357" s="9">
        <f t="shared" si="259"/>
        <v>0</v>
      </c>
      <c r="CQ357" s="9">
        <f t="shared" si="250"/>
        <v>7.9547980310655034E-3</v>
      </c>
      <c r="CR357" s="27"/>
    </row>
    <row r="358" spans="2:96" x14ac:dyDescent="0.2">
      <c r="B358" s="1">
        <f t="shared" si="245"/>
        <v>44207</v>
      </c>
      <c r="C358" s="8">
        <f t="shared" si="240"/>
        <v>49.571428571428569</v>
      </c>
      <c r="D358">
        <f t="shared" si="248"/>
        <v>347</v>
      </c>
      <c r="E358" s="14">
        <f t="shared" si="246"/>
        <v>0.15</v>
      </c>
      <c r="F358" s="3">
        <f t="shared" si="241"/>
        <v>2.8576511180631639</v>
      </c>
      <c r="G358" s="3">
        <f t="shared" si="233"/>
        <v>1.4189999999999996</v>
      </c>
      <c r="H358" s="27"/>
      <c r="I358" s="4">
        <f t="shared" si="242"/>
        <v>1121580.1504645979</v>
      </c>
      <c r="J358" s="4"/>
      <c r="K358" s="4">
        <f t="shared" si="234"/>
        <v>1380897.4625109739</v>
      </c>
      <c r="L358" s="4">
        <f t="shared" si="260"/>
        <v>1.000000050662442</v>
      </c>
      <c r="N358" s="4">
        <f t="shared" si="249"/>
        <v>7.9547980310655034E-3</v>
      </c>
      <c r="O358" s="4">
        <f t="shared" si="256"/>
        <v>8.0403602204833381E-3</v>
      </c>
      <c r="P358" s="4">
        <f t="shared" si="256"/>
        <v>8.645577354467868E-3</v>
      </c>
      <c r="Q358" s="4">
        <f t="shared" si="256"/>
        <v>9.2963506193845195E-3</v>
      </c>
      <c r="R358" s="4">
        <f t="shared" si="256"/>
        <v>9.9961091319114848E-3</v>
      </c>
      <c r="S358" s="4">
        <f t="shared" si="256"/>
        <v>1.0748540126139475E-2</v>
      </c>
      <c r="T358" s="4">
        <f t="shared" si="256"/>
        <v>1.15576083826203E-2</v>
      </c>
      <c r="U358" s="4">
        <f t="shared" si="256"/>
        <v>1.242757711987578E-2</v>
      </c>
      <c r="V358" s="4">
        <f t="shared" si="256"/>
        <v>1.336303045844814E-2</v>
      </c>
      <c r="W358" s="4">
        <f t="shared" si="256"/>
        <v>1.4368897575858942E-2</v>
      </c>
      <c r="X358" s="4">
        <f t="shared" si="256"/>
        <v>1.5450478679752981E-2</v>
      </c>
      <c r="Y358" s="4">
        <f t="shared" si="256"/>
        <v>1.6613472936083739E-2</v>
      </c>
      <c r="Z358" s="4">
        <f t="shared" si="256"/>
        <v>1.7864008499497933E-2</v>
      </c>
      <c r="AA358" s="4">
        <f t="shared" si="256"/>
        <v>1.9208674804153305E-2</v>
      </c>
      <c r="AB358" s="4">
        <f t="shared" si="256"/>
        <v>2.0654557285113801E-2</v>
      </c>
      <c r="AC358" s="4">
        <f t="shared" si="256"/>
        <v>2.2209274713272806E-2</v>
      </c>
      <c r="AD358" s="4">
        <f t="shared" si="256"/>
        <v>2.3881019340525556E-2</v>
      </c>
      <c r="AE358" s="4">
        <f t="shared" si="253"/>
        <v>2.5678600066718724E-2</v>
      </c>
      <c r="AF358" s="4">
        <f t="shared" si="253"/>
        <v>2.761148885582617E-2</v>
      </c>
      <c r="AG358" s="4">
        <f t="shared" si="253"/>
        <v>2.9689870645919679E-2</v>
      </c>
      <c r="AH358" s="4">
        <f t="shared" si="253"/>
        <v>3.1924697015911239E-2</v>
      </c>
      <c r="AI358" s="4">
        <f t="shared" si="236"/>
        <v>1298043.258052612</v>
      </c>
      <c r="AJ358" s="4">
        <f t="shared" si="243"/>
        <v>1298043.6152376039</v>
      </c>
      <c r="AK358" s="27"/>
      <c r="AL358">
        <f t="shared" si="229"/>
        <v>347</v>
      </c>
      <c r="AM358" s="4"/>
      <c r="AN358" s="4"/>
      <c r="AO358" s="4">
        <f t="shared" si="257"/>
        <v>5.1321448215851093E-4</v>
      </c>
      <c r="AP358" s="4">
        <f t="shared" si="257"/>
        <v>0</v>
      </c>
      <c r="AQ358" s="4">
        <f t="shared" si="257"/>
        <v>0</v>
      </c>
      <c r="AR358" s="4">
        <f t="shared" si="257"/>
        <v>0</v>
      </c>
      <c r="AS358" s="4">
        <f t="shared" si="257"/>
        <v>0</v>
      </c>
      <c r="AT358" s="4">
        <f t="shared" si="257"/>
        <v>0</v>
      </c>
      <c r="AU358" s="4">
        <f t="shared" si="257"/>
        <v>0</v>
      </c>
      <c r="AV358" s="4">
        <f t="shared" si="257"/>
        <v>0</v>
      </c>
      <c r="AW358" s="4">
        <f t="shared" si="257"/>
        <v>0</v>
      </c>
      <c r="AX358" s="4">
        <f t="shared" si="257"/>
        <v>0</v>
      </c>
      <c r="AY358" s="4">
        <f t="shared" si="257"/>
        <v>0</v>
      </c>
      <c r="AZ358" s="4">
        <f t="shared" si="257"/>
        <v>0</v>
      </c>
      <c r="BA358" s="4">
        <f t="shared" si="257"/>
        <v>0</v>
      </c>
      <c r="BB358" s="4">
        <f t="shared" si="257"/>
        <v>0</v>
      </c>
      <c r="BC358" s="4">
        <f t="shared" si="257"/>
        <v>0</v>
      </c>
      <c r="BD358" s="4">
        <f t="shared" si="257"/>
        <v>0</v>
      </c>
      <c r="BE358" s="4">
        <f t="shared" si="254"/>
        <v>0</v>
      </c>
      <c r="BF358" s="4">
        <f t="shared" si="254"/>
        <v>0</v>
      </c>
      <c r="BG358" s="4">
        <f t="shared" si="254"/>
        <v>0</v>
      </c>
      <c r="BH358" s="4">
        <f t="shared" si="254"/>
        <v>0</v>
      </c>
      <c r="BI358" s="4">
        <f t="shared" si="254"/>
        <v>0</v>
      </c>
      <c r="BJ358" s="4">
        <f t="shared" si="247"/>
        <v>5.1321448215851093E-4</v>
      </c>
      <c r="BK358" s="4">
        <f t="shared" si="244"/>
        <v>82853.847273370586</v>
      </c>
      <c r="BL358" s="4">
        <f t="shared" si="251"/>
        <v>1.0000000544759258</v>
      </c>
      <c r="BM358" s="4">
        <f t="shared" si="238"/>
        <v>1380897.4625109744</v>
      </c>
      <c r="BN358" s="18">
        <f t="shared" si="252"/>
        <v>1.0000000506624418</v>
      </c>
      <c r="BO358" s="4">
        <f t="shared" si="239"/>
        <v>5.9999999654364</v>
      </c>
      <c r="BP358" s="27"/>
      <c r="BQ358" s="4">
        <f>I358+AJ358+BK358+SUM(J$11:J358)</f>
        <v>4999999.9999999981</v>
      </c>
      <c r="BR358" s="27"/>
      <c r="BS358">
        <f t="shared" si="231"/>
        <v>347</v>
      </c>
      <c r="BT358" s="11">
        <f t="shared" si="232"/>
        <v>0.46353493727530104</v>
      </c>
      <c r="BU358" s="9">
        <f t="shared" si="258"/>
        <v>5.5309902095514543E-4</v>
      </c>
      <c r="BV358" s="9">
        <f t="shared" si="258"/>
        <v>5.5904818057088542E-4</v>
      </c>
      <c r="BW358" s="9">
        <f t="shared" si="258"/>
        <v>6.0112907350680399E-4</v>
      </c>
      <c r="BX358" s="9">
        <f t="shared" si="255"/>
        <v>6.4637749518684136E-4</v>
      </c>
      <c r="BY358" s="9">
        <f t="shared" si="255"/>
        <v>6.950318729186481E-4</v>
      </c>
      <c r="BZ358" s="9">
        <f t="shared" si="255"/>
        <v>7.4734858097566764E-4</v>
      </c>
      <c r="CA358" s="9">
        <f t="shared" si="255"/>
        <v>8.0360329150355909E-4</v>
      </c>
      <c r="CB358" s="9">
        <f t="shared" si="255"/>
        <v>8.6409242711183787E-4</v>
      </c>
      <c r="CC358" s="9">
        <f t="shared" si="255"/>
        <v>9.2913472280470441E-4</v>
      </c>
      <c r="CD358" s="9">
        <f t="shared" si="227"/>
        <v>9.9907290548114985E-4</v>
      </c>
      <c r="CE358" s="9">
        <f t="shared" si="227"/>
        <v>0</v>
      </c>
      <c r="CF358" s="9">
        <f t="shared" si="227"/>
        <v>0</v>
      </c>
      <c r="CG358" s="9">
        <f t="shared" si="227"/>
        <v>0</v>
      </c>
      <c r="CH358" s="9">
        <f t="shared" si="227"/>
        <v>0</v>
      </c>
      <c r="CI358" s="9">
        <f t="shared" si="227"/>
        <v>0</v>
      </c>
      <c r="CJ358" s="9">
        <f t="shared" si="227"/>
        <v>0</v>
      </c>
      <c r="CK358" s="9">
        <f t="shared" si="227"/>
        <v>0</v>
      </c>
      <c r="CL358" s="9">
        <f t="shared" si="227"/>
        <v>0</v>
      </c>
      <c r="CM358" s="9">
        <f t="shared" si="259"/>
        <v>0</v>
      </c>
      <c r="CN358" s="9">
        <f t="shared" si="259"/>
        <v>0</v>
      </c>
      <c r="CO358" s="9">
        <f t="shared" si="259"/>
        <v>0</v>
      </c>
      <c r="CP358" s="9">
        <f t="shared" si="259"/>
        <v>0</v>
      </c>
      <c r="CQ358" s="9">
        <f t="shared" si="250"/>
        <v>7.3979375710152423E-3</v>
      </c>
      <c r="CR358" s="27"/>
    </row>
    <row r="359" spans="2:96" x14ac:dyDescent="0.2">
      <c r="B359" s="1">
        <f t="shared" si="245"/>
        <v>44208</v>
      </c>
      <c r="C359" s="8">
        <f t="shared" si="240"/>
        <v>49.714285714285715</v>
      </c>
      <c r="D359">
        <f t="shared" si="248"/>
        <v>348</v>
      </c>
      <c r="E359" s="14">
        <f t="shared" si="246"/>
        <v>0.15</v>
      </c>
      <c r="F359" s="3">
        <f t="shared" si="241"/>
        <v>2.8576511180631639</v>
      </c>
      <c r="G359" s="3">
        <f t="shared" si="233"/>
        <v>1.4189999999999996</v>
      </c>
      <c r="H359" s="27"/>
      <c r="I359" s="4">
        <f t="shared" si="242"/>
        <v>1121580.1430666603</v>
      </c>
      <c r="J359" s="4"/>
      <c r="K359" s="4">
        <f t="shared" si="234"/>
        <v>1380897.4699089115</v>
      </c>
      <c r="L359" s="4">
        <f t="shared" si="260"/>
        <v>1.0000000471159143</v>
      </c>
      <c r="N359" s="4">
        <f t="shared" si="249"/>
        <v>7.3979375710152423E-3</v>
      </c>
      <c r="O359" s="4">
        <f t="shared" si="256"/>
        <v>7.4775101492015727E-3</v>
      </c>
      <c r="P359" s="4">
        <f t="shared" si="256"/>
        <v>8.0403602204833381E-3</v>
      </c>
      <c r="Q359" s="4">
        <f t="shared" si="256"/>
        <v>8.645577354467868E-3</v>
      </c>
      <c r="R359" s="4">
        <f t="shared" si="256"/>
        <v>9.2963506193845195E-3</v>
      </c>
      <c r="S359" s="4">
        <f t="shared" si="256"/>
        <v>9.9961091319114848E-3</v>
      </c>
      <c r="T359" s="4">
        <f t="shared" si="256"/>
        <v>1.0748540126139475E-2</v>
      </c>
      <c r="U359" s="4">
        <f t="shared" si="256"/>
        <v>1.15576083826203E-2</v>
      </c>
      <c r="V359" s="4">
        <f t="shared" si="256"/>
        <v>1.242757711987578E-2</v>
      </c>
      <c r="W359" s="4">
        <f t="shared" si="256"/>
        <v>1.336303045844814E-2</v>
      </c>
      <c r="X359" s="4">
        <f t="shared" si="256"/>
        <v>1.4368897575858942E-2</v>
      </c>
      <c r="Y359" s="4">
        <f t="shared" si="256"/>
        <v>1.5450478679752981E-2</v>
      </c>
      <c r="Z359" s="4">
        <f t="shared" si="256"/>
        <v>1.6613472936083739E-2</v>
      </c>
      <c r="AA359" s="4">
        <f t="shared" si="256"/>
        <v>1.7864008499497933E-2</v>
      </c>
      <c r="AB359" s="4">
        <f t="shared" si="256"/>
        <v>1.9208674804153305E-2</v>
      </c>
      <c r="AC359" s="4">
        <f t="shared" si="256"/>
        <v>2.0654557285113801E-2</v>
      </c>
      <c r="AD359" s="4">
        <f t="shared" si="256"/>
        <v>2.2209274713272806E-2</v>
      </c>
      <c r="AE359" s="4">
        <f t="shared" si="253"/>
        <v>2.3881019340525556E-2</v>
      </c>
      <c r="AF359" s="4">
        <f t="shared" si="253"/>
        <v>2.5678600066718724E-2</v>
      </c>
      <c r="AG359" s="4">
        <f t="shared" si="253"/>
        <v>2.761148885582617E-2</v>
      </c>
      <c r="AH359" s="4">
        <f t="shared" si="253"/>
        <v>2.9689870645919679E-2</v>
      </c>
      <c r="AI359" s="4">
        <f t="shared" si="236"/>
        <v>1298043.2899773091</v>
      </c>
      <c r="AJ359" s="4">
        <f t="shared" si="243"/>
        <v>1298043.6221582536</v>
      </c>
      <c r="AK359" s="27"/>
      <c r="AL359">
        <f t="shared" si="229"/>
        <v>348</v>
      </c>
      <c r="AM359" s="4"/>
      <c r="AN359" s="4"/>
      <c r="AO359" s="4">
        <f t="shared" si="257"/>
        <v>4.772878818639302E-4</v>
      </c>
      <c r="AP359" s="4">
        <f t="shared" si="257"/>
        <v>0</v>
      </c>
      <c r="AQ359" s="4">
        <f t="shared" si="257"/>
        <v>0</v>
      </c>
      <c r="AR359" s="4">
        <f t="shared" si="257"/>
        <v>0</v>
      </c>
      <c r="AS359" s="4">
        <f t="shared" si="257"/>
        <v>0</v>
      </c>
      <c r="AT359" s="4">
        <f t="shared" si="257"/>
        <v>0</v>
      </c>
      <c r="AU359" s="4">
        <f t="shared" si="257"/>
        <v>0</v>
      </c>
      <c r="AV359" s="4">
        <f t="shared" si="257"/>
        <v>0</v>
      </c>
      <c r="AW359" s="4">
        <f t="shared" si="257"/>
        <v>0</v>
      </c>
      <c r="AX359" s="4">
        <f t="shared" si="257"/>
        <v>0</v>
      </c>
      <c r="AY359" s="4">
        <f t="shared" si="257"/>
        <v>0</v>
      </c>
      <c r="AZ359" s="4">
        <f t="shared" si="257"/>
        <v>0</v>
      </c>
      <c r="BA359" s="4">
        <f t="shared" si="257"/>
        <v>0</v>
      </c>
      <c r="BB359" s="4">
        <f t="shared" si="257"/>
        <v>0</v>
      </c>
      <c r="BC359" s="4">
        <f t="shared" si="257"/>
        <v>0</v>
      </c>
      <c r="BD359" s="4">
        <f t="shared" si="257"/>
        <v>0</v>
      </c>
      <c r="BE359" s="4">
        <f t="shared" si="254"/>
        <v>0</v>
      </c>
      <c r="BF359" s="4">
        <f t="shared" si="254"/>
        <v>0</v>
      </c>
      <c r="BG359" s="4">
        <f t="shared" si="254"/>
        <v>0</v>
      </c>
      <c r="BH359" s="4">
        <f t="shared" si="254"/>
        <v>0</v>
      </c>
      <c r="BI359" s="4">
        <f t="shared" si="254"/>
        <v>0</v>
      </c>
      <c r="BJ359" s="4">
        <f t="shared" si="247"/>
        <v>4.772878818639302E-4</v>
      </c>
      <c r="BK359" s="4">
        <f t="shared" si="244"/>
        <v>82853.84775065846</v>
      </c>
      <c r="BL359" s="4">
        <f t="shared" si="251"/>
        <v>1.000000050662442</v>
      </c>
      <c r="BM359" s="4">
        <f t="shared" si="238"/>
        <v>1380897.469908912</v>
      </c>
      <c r="BN359" s="18">
        <f t="shared" si="252"/>
        <v>1.0000000471159138</v>
      </c>
      <c r="BO359" s="4">
        <f t="shared" si="239"/>
        <v>5.9999999678559579</v>
      </c>
      <c r="BP359" s="27"/>
      <c r="BQ359" s="4">
        <f>I359+AJ359+BK359+SUM(J$11:J359)</f>
        <v>4999999.9999999981</v>
      </c>
      <c r="BR359" s="27"/>
      <c r="BS359">
        <f t="shared" si="231"/>
        <v>348</v>
      </c>
      <c r="BT359" s="11">
        <f t="shared" si="232"/>
        <v>0.46353493430926224</v>
      </c>
      <c r="BU359" s="9">
        <f t="shared" si="258"/>
        <v>5.1438037590068595E-4</v>
      </c>
      <c r="BV359" s="9">
        <f t="shared" si="258"/>
        <v>5.199130763710488E-4</v>
      </c>
      <c r="BW359" s="9">
        <f t="shared" si="258"/>
        <v>5.5904817699368244E-4</v>
      </c>
      <c r="BX359" s="9">
        <f t="shared" si="255"/>
        <v>6.0112906966033625E-4</v>
      </c>
      <c r="BY359" s="9">
        <f t="shared" si="255"/>
        <v>6.4637749105084089E-4</v>
      </c>
      <c r="BZ359" s="9">
        <f t="shared" si="255"/>
        <v>6.9503186847132093E-4</v>
      </c>
      <c r="CA359" s="9">
        <f t="shared" si="255"/>
        <v>7.4734857619357961E-4</v>
      </c>
      <c r="CB359" s="9">
        <f t="shared" si="255"/>
        <v>8.0360328636151193E-4</v>
      </c>
      <c r="CC359" s="9">
        <f t="shared" si="255"/>
        <v>8.640924215827365E-4</v>
      </c>
      <c r="CD359" s="9">
        <f t="shared" si="227"/>
        <v>9.2913471685941436E-4</v>
      </c>
      <c r="CE359" s="9">
        <f t="shared" si="227"/>
        <v>0</v>
      </c>
      <c r="CF359" s="9">
        <f t="shared" si="227"/>
        <v>0</v>
      </c>
      <c r="CG359" s="9">
        <f t="shared" si="227"/>
        <v>0</v>
      </c>
      <c r="CH359" s="9">
        <f t="shared" si="227"/>
        <v>0</v>
      </c>
      <c r="CI359" s="9">
        <f t="shared" si="227"/>
        <v>0</v>
      </c>
      <c r="CJ359" s="9">
        <f t="shared" si="227"/>
        <v>0</v>
      </c>
      <c r="CK359" s="9">
        <f t="shared" si="227"/>
        <v>0</v>
      </c>
      <c r="CL359" s="9">
        <f t="shared" si="227"/>
        <v>0</v>
      </c>
      <c r="CM359" s="9">
        <f t="shared" si="259"/>
        <v>0</v>
      </c>
      <c r="CN359" s="9">
        <f t="shared" si="259"/>
        <v>0</v>
      </c>
      <c r="CO359" s="9">
        <f t="shared" si="259"/>
        <v>0</v>
      </c>
      <c r="CP359" s="9">
        <f t="shared" si="259"/>
        <v>0</v>
      </c>
      <c r="CQ359" s="9">
        <f t="shared" si="250"/>
        <v>6.8800590594451571E-3</v>
      </c>
      <c r="CR359" s="27"/>
    </row>
    <row r="360" spans="2:96" x14ac:dyDescent="0.2">
      <c r="B360" s="1">
        <f t="shared" si="245"/>
        <v>44209</v>
      </c>
      <c r="C360" s="8">
        <f t="shared" si="240"/>
        <v>49.857142857142854</v>
      </c>
      <c r="D360">
        <f t="shared" si="248"/>
        <v>349</v>
      </c>
      <c r="E360" s="14">
        <f t="shared" si="246"/>
        <v>0.15</v>
      </c>
      <c r="F360" s="3">
        <f t="shared" si="241"/>
        <v>2.8576511180631639</v>
      </c>
      <c r="G360" s="3">
        <f t="shared" si="233"/>
        <v>1.4189999999999996</v>
      </c>
      <c r="H360" s="27"/>
      <c r="I360" s="4">
        <f t="shared" si="242"/>
        <v>1121580.1361866011</v>
      </c>
      <c r="J360" s="4"/>
      <c r="K360" s="4">
        <f t="shared" si="234"/>
        <v>1380897.4767889706</v>
      </c>
      <c r="L360" s="4">
        <f t="shared" si="260"/>
        <v>1.0000000438176544</v>
      </c>
      <c r="N360" s="4">
        <f t="shared" si="249"/>
        <v>6.8800590594451571E-3</v>
      </c>
      <c r="O360" s="4">
        <f t="shared" si="256"/>
        <v>6.9540613167543277E-3</v>
      </c>
      <c r="P360" s="4">
        <f t="shared" si="256"/>
        <v>7.4775101492015727E-3</v>
      </c>
      <c r="Q360" s="4">
        <f t="shared" si="256"/>
        <v>8.0403602204833381E-3</v>
      </c>
      <c r="R360" s="4">
        <f t="shared" si="256"/>
        <v>8.645577354467868E-3</v>
      </c>
      <c r="S360" s="4">
        <f t="shared" si="256"/>
        <v>9.2963506193845195E-3</v>
      </c>
      <c r="T360" s="4">
        <f t="shared" si="256"/>
        <v>9.9961091319114848E-3</v>
      </c>
      <c r="U360" s="4">
        <f t="shared" si="256"/>
        <v>1.0748540126139475E-2</v>
      </c>
      <c r="V360" s="4">
        <f t="shared" si="256"/>
        <v>1.15576083826203E-2</v>
      </c>
      <c r="W360" s="4">
        <f t="shared" si="256"/>
        <v>1.242757711987578E-2</v>
      </c>
      <c r="X360" s="4">
        <f t="shared" si="256"/>
        <v>1.336303045844814E-2</v>
      </c>
      <c r="Y360" s="4">
        <f t="shared" si="256"/>
        <v>1.4368897575858942E-2</v>
      </c>
      <c r="Z360" s="4">
        <f t="shared" si="256"/>
        <v>1.5450478679752981E-2</v>
      </c>
      <c r="AA360" s="4">
        <f t="shared" si="256"/>
        <v>1.6613472936083739E-2</v>
      </c>
      <c r="AB360" s="4">
        <f t="shared" si="256"/>
        <v>1.7864008499497933E-2</v>
      </c>
      <c r="AC360" s="4">
        <f t="shared" si="256"/>
        <v>1.9208674804153305E-2</v>
      </c>
      <c r="AD360" s="4">
        <f t="shared" si="256"/>
        <v>2.0654557285113801E-2</v>
      </c>
      <c r="AE360" s="4">
        <f t="shared" si="253"/>
        <v>2.2209274713272806E-2</v>
      </c>
      <c r="AF360" s="4">
        <f t="shared" si="253"/>
        <v>2.3881019340525556E-2</v>
      </c>
      <c r="AG360" s="4">
        <f t="shared" si="253"/>
        <v>2.5678600066718724E-2</v>
      </c>
      <c r="AH360" s="4">
        <f t="shared" si="253"/>
        <v>2.761148885582617E-2</v>
      </c>
      <c r="AI360" s="4">
        <f t="shared" si="236"/>
        <v>1298043.3196671796</v>
      </c>
      <c r="AJ360" s="4">
        <f t="shared" si="243"/>
        <v>1298043.6285944362</v>
      </c>
      <c r="AK360" s="27"/>
      <c r="AL360">
        <f t="shared" si="229"/>
        <v>349</v>
      </c>
      <c r="AM360" s="4"/>
      <c r="AN360" s="4"/>
      <c r="AO360" s="4">
        <f t="shared" si="257"/>
        <v>4.4387625426091452E-4</v>
      </c>
      <c r="AP360" s="4">
        <f t="shared" si="257"/>
        <v>0</v>
      </c>
      <c r="AQ360" s="4">
        <f t="shared" si="257"/>
        <v>0</v>
      </c>
      <c r="AR360" s="4">
        <f t="shared" si="257"/>
        <v>0</v>
      </c>
      <c r="AS360" s="4">
        <f t="shared" si="257"/>
        <v>0</v>
      </c>
      <c r="AT360" s="4">
        <f t="shared" si="257"/>
        <v>0</v>
      </c>
      <c r="AU360" s="4">
        <f t="shared" si="257"/>
        <v>0</v>
      </c>
      <c r="AV360" s="4">
        <f t="shared" si="257"/>
        <v>0</v>
      </c>
      <c r="AW360" s="4">
        <f t="shared" si="257"/>
        <v>0</v>
      </c>
      <c r="AX360" s="4">
        <f t="shared" si="257"/>
        <v>0</v>
      </c>
      <c r="AY360" s="4">
        <f t="shared" si="257"/>
        <v>0</v>
      </c>
      <c r="AZ360" s="4">
        <f t="shared" si="257"/>
        <v>0</v>
      </c>
      <c r="BA360" s="4">
        <f t="shared" si="257"/>
        <v>0</v>
      </c>
      <c r="BB360" s="4">
        <f t="shared" si="257"/>
        <v>0</v>
      </c>
      <c r="BC360" s="4">
        <f t="shared" si="257"/>
        <v>0</v>
      </c>
      <c r="BD360" s="4">
        <f t="shared" si="257"/>
        <v>0</v>
      </c>
      <c r="BE360" s="4">
        <f t="shared" si="254"/>
        <v>0</v>
      </c>
      <c r="BF360" s="4">
        <f t="shared" si="254"/>
        <v>0</v>
      </c>
      <c r="BG360" s="4">
        <f t="shared" si="254"/>
        <v>0</v>
      </c>
      <c r="BH360" s="4">
        <f t="shared" si="254"/>
        <v>0</v>
      </c>
      <c r="BI360" s="4">
        <f t="shared" si="254"/>
        <v>0</v>
      </c>
      <c r="BJ360" s="4">
        <f t="shared" si="247"/>
        <v>4.4387625426091452E-4</v>
      </c>
      <c r="BK360" s="4">
        <f t="shared" si="244"/>
        <v>82853.848194534716</v>
      </c>
      <c r="BL360" s="4">
        <f t="shared" si="251"/>
        <v>1.0000000471159141</v>
      </c>
      <c r="BM360" s="4">
        <f t="shared" si="238"/>
        <v>1380897.4767889709</v>
      </c>
      <c r="BN360" s="18">
        <f t="shared" si="252"/>
        <v>1.0000000438176537</v>
      </c>
      <c r="BO360" s="4">
        <f t="shared" si="239"/>
        <v>5.9999999701061419</v>
      </c>
      <c r="BP360" s="27"/>
      <c r="BQ360" s="4">
        <f>I360+AJ360+BK360+SUM(J$11:J360)</f>
        <v>4999999.9999999981</v>
      </c>
      <c r="BR360" s="27"/>
      <c r="BS360">
        <f t="shared" si="231"/>
        <v>349</v>
      </c>
      <c r="BT360" s="11">
        <f t="shared" si="232"/>
        <v>0.4635349315508554</v>
      </c>
      <c r="BU360" s="9">
        <f t="shared" si="258"/>
        <v>4.7837215577786296E-4</v>
      </c>
      <c r="BV360" s="9">
        <f t="shared" si="258"/>
        <v>4.8351755046932522E-4</v>
      </c>
      <c r="BW360" s="9">
        <f t="shared" si="258"/>
        <v>5.1991307327714661E-4</v>
      </c>
      <c r="BX360" s="9">
        <f t="shared" si="255"/>
        <v>5.590481736668947E-4</v>
      </c>
      <c r="BY360" s="9">
        <f t="shared" si="255"/>
        <v>6.0112906608313337E-4</v>
      </c>
      <c r="BZ360" s="9">
        <f t="shared" si="255"/>
        <v>6.4637748720437326E-4</v>
      </c>
      <c r="CA360" s="9">
        <f t="shared" si="255"/>
        <v>6.9503186433532058E-4</v>
      </c>
      <c r="CB360" s="9">
        <f t="shared" si="255"/>
        <v>7.4734857174625256E-4</v>
      </c>
      <c r="CC360" s="9">
        <f t="shared" si="255"/>
        <v>8.0360328157942401E-4</v>
      </c>
      <c r="CD360" s="9">
        <f t="shared" si="227"/>
        <v>8.6409241644068945E-4</v>
      </c>
      <c r="CE360" s="9">
        <f t="shared" si="227"/>
        <v>0</v>
      </c>
      <c r="CF360" s="9">
        <f t="shared" si="227"/>
        <v>0</v>
      </c>
      <c r="CG360" s="9">
        <f t="shared" si="227"/>
        <v>0</v>
      </c>
      <c r="CH360" s="9">
        <f t="shared" si="227"/>
        <v>0</v>
      </c>
      <c r="CI360" s="9">
        <f t="shared" si="227"/>
        <v>0</v>
      </c>
      <c r="CJ360" s="9">
        <f t="shared" si="227"/>
        <v>0</v>
      </c>
      <c r="CK360" s="9">
        <f t="shared" si="227"/>
        <v>0</v>
      </c>
      <c r="CL360" s="9">
        <f t="shared" si="227"/>
        <v>0</v>
      </c>
      <c r="CM360" s="9">
        <f t="shared" si="259"/>
        <v>0</v>
      </c>
      <c r="CN360" s="9">
        <f t="shared" si="259"/>
        <v>0</v>
      </c>
      <c r="CO360" s="9">
        <f t="shared" si="259"/>
        <v>0</v>
      </c>
      <c r="CP360" s="9">
        <f t="shared" si="259"/>
        <v>0</v>
      </c>
      <c r="CQ360" s="9">
        <f t="shared" si="250"/>
        <v>6.3984336405804232E-3</v>
      </c>
      <c r="CR360" s="27"/>
    </row>
    <row r="361" spans="2:96" x14ac:dyDescent="0.2">
      <c r="B361" s="1">
        <f t="shared" si="245"/>
        <v>44210</v>
      </c>
      <c r="C361" s="8">
        <f t="shared" si="240"/>
        <v>50</v>
      </c>
      <c r="D361">
        <f t="shared" si="248"/>
        <v>350</v>
      </c>
      <c r="E361" s="14">
        <f t="shared" si="246"/>
        <v>0.15</v>
      </c>
      <c r="F361" s="3">
        <f t="shared" si="241"/>
        <v>2.8576511180631639</v>
      </c>
      <c r="G361" s="3">
        <f t="shared" si="233"/>
        <v>1.4189999999999996</v>
      </c>
      <c r="H361" s="27"/>
      <c r="I361" s="4">
        <f t="shared" si="242"/>
        <v>1121580.1297881675</v>
      </c>
      <c r="J361" s="4"/>
      <c r="K361" s="4">
        <f t="shared" si="234"/>
        <v>1380897.4831874042</v>
      </c>
      <c r="L361" s="4">
        <f t="shared" si="260"/>
        <v>1.0000000407502827</v>
      </c>
      <c r="N361" s="4">
        <f t="shared" si="249"/>
        <v>6.3984336405804232E-3</v>
      </c>
      <c r="O361" s="4">
        <f t="shared" si="256"/>
        <v>6.4672555158784475E-3</v>
      </c>
      <c r="P361" s="4">
        <f t="shared" si="256"/>
        <v>6.9540613167543277E-3</v>
      </c>
      <c r="Q361" s="4">
        <f t="shared" si="256"/>
        <v>7.4775101492015727E-3</v>
      </c>
      <c r="R361" s="4">
        <f t="shared" si="256"/>
        <v>8.0403602204833381E-3</v>
      </c>
      <c r="S361" s="4">
        <f t="shared" si="256"/>
        <v>8.645577354467868E-3</v>
      </c>
      <c r="T361" s="4">
        <f t="shared" si="256"/>
        <v>9.2963506193845195E-3</v>
      </c>
      <c r="U361" s="4">
        <f t="shared" si="256"/>
        <v>9.9961091319114848E-3</v>
      </c>
      <c r="V361" s="4">
        <f t="shared" si="256"/>
        <v>1.0748540126139475E-2</v>
      </c>
      <c r="W361" s="4">
        <f t="shared" si="256"/>
        <v>1.15576083826203E-2</v>
      </c>
      <c r="X361" s="4">
        <f t="shared" si="256"/>
        <v>1.242757711987578E-2</v>
      </c>
      <c r="Y361" s="4">
        <f t="shared" si="256"/>
        <v>1.336303045844814E-2</v>
      </c>
      <c r="Z361" s="4">
        <f t="shared" si="256"/>
        <v>1.4368897575858942E-2</v>
      </c>
      <c r="AA361" s="4">
        <f t="shared" si="256"/>
        <v>1.5450478679752981E-2</v>
      </c>
      <c r="AB361" s="4">
        <f t="shared" si="256"/>
        <v>1.6613472936083739E-2</v>
      </c>
      <c r="AC361" s="4">
        <f t="shared" si="256"/>
        <v>1.7864008499497933E-2</v>
      </c>
      <c r="AD361" s="4">
        <f t="shared" si="256"/>
        <v>1.9208674804153305E-2</v>
      </c>
      <c r="AE361" s="4">
        <f t="shared" si="253"/>
        <v>2.0654557285113801E-2</v>
      </c>
      <c r="AF361" s="4">
        <f t="shared" si="253"/>
        <v>2.2209274713272806E-2</v>
      </c>
      <c r="AG361" s="4">
        <f t="shared" si="253"/>
        <v>2.3881019340525556E-2</v>
      </c>
      <c r="AH361" s="4">
        <f t="shared" si="253"/>
        <v>2.5678600066718724E-2</v>
      </c>
      <c r="AI361" s="4">
        <f t="shared" si="236"/>
        <v>1298043.3472786685</v>
      </c>
      <c r="AJ361" s="4">
        <f t="shared" si="243"/>
        <v>1298043.6345800664</v>
      </c>
      <c r="AK361" s="27"/>
      <c r="AL361">
        <f t="shared" si="229"/>
        <v>350</v>
      </c>
      <c r="AM361" s="4"/>
      <c r="AN361" s="4"/>
      <c r="AO361" s="4">
        <f t="shared" si="257"/>
        <v>4.1280354356670944E-4</v>
      </c>
      <c r="AP361" s="4">
        <f t="shared" si="257"/>
        <v>0</v>
      </c>
      <c r="AQ361" s="4">
        <f t="shared" si="257"/>
        <v>0</v>
      </c>
      <c r="AR361" s="4">
        <f t="shared" si="257"/>
        <v>0</v>
      </c>
      <c r="AS361" s="4">
        <f t="shared" si="257"/>
        <v>0</v>
      </c>
      <c r="AT361" s="4">
        <f t="shared" si="257"/>
        <v>0</v>
      </c>
      <c r="AU361" s="4">
        <f t="shared" si="257"/>
        <v>0</v>
      </c>
      <c r="AV361" s="4">
        <f t="shared" si="257"/>
        <v>0</v>
      </c>
      <c r="AW361" s="4">
        <f t="shared" si="257"/>
        <v>0</v>
      </c>
      <c r="AX361" s="4">
        <f t="shared" si="257"/>
        <v>0</v>
      </c>
      <c r="AY361" s="4">
        <f t="shared" si="257"/>
        <v>0</v>
      </c>
      <c r="AZ361" s="4">
        <f t="shared" si="257"/>
        <v>0</v>
      </c>
      <c r="BA361" s="4">
        <f t="shared" si="257"/>
        <v>0</v>
      </c>
      <c r="BB361" s="4">
        <f t="shared" si="257"/>
        <v>0</v>
      </c>
      <c r="BC361" s="4">
        <f t="shared" si="257"/>
        <v>0</v>
      </c>
      <c r="BD361" s="4">
        <f t="shared" si="257"/>
        <v>0</v>
      </c>
      <c r="BE361" s="4">
        <f t="shared" si="254"/>
        <v>0</v>
      </c>
      <c r="BF361" s="4">
        <f t="shared" si="254"/>
        <v>0</v>
      </c>
      <c r="BG361" s="4">
        <f t="shared" si="254"/>
        <v>0</v>
      </c>
      <c r="BH361" s="4">
        <f t="shared" si="254"/>
        <v>0</v>
      </c>
      <c r="BI361" s="4">
        <f t="shared" si="254"/>
        <v>0</v>
      </c>
      <c r="BJ361" s="4">
        <f t="shared" si="247"/>
        <v>4.1280354356670944E-4</v>
      </c>
      <c r="BK361" s="4">
        <f t="shared" si="244"/>
        <v>82853.848607338266</v>
      </c>
      <c r="BL361" s="4">
        <f t="shared" si="251"/>
        <v>1.0000000438176544</v>
      </c>
      <c r="BM361" s="4">
        <f t="shared" si="238"/>
        <v>1380897.4831874047</v>
      </c>
      <c r="BN361" s="18">
        <f t="shared" si="252"/>
        <v>1.0000000407502827</v>
      </c>
      <c r="BO361" s="4">
        <f t="shared" si="239"/>
        <v>5.999999972198804</v>
      </c>
      <c r="BP361" s="27"/>
      <c r="BQ361" s="4">
        <f>I361+AJ361+BK361+SUM(J$11:J361)</f>
        <v>4999999.9999999981</v>
      </c>
      <c r="BR361" s="27"/>
      <c r="BS361">
        <f t="shared" si="231"/>
        <v>350</v>
      </c>
      <c r="BT361" s="11">
        <f t="shared" si="232"/>
        <v>0.46353492898554544</v>
      </c>
      <c r="BU361" s="9">
        <f t="shared" si="258"/>
        <v>4.4488462248077568E-4</v>
      </c>
      <c r="BV361" s="9">
        <f t="shared" si="258"/>
        <v>4.4966982394261399E-4</v>
      </c>
      <c r="BW361" s="9">
        <f t="shared" si="258"/>
        <v>4.8351754779342682E-4</v>
      </c>
      <c r="BX361" s="9">
        <f t="shared" si="255"/>
        <v>5.1991307039982691E-4</v>
      </c>
      <c r="BY361" s="9">
        <f t="shared" si="255"/>
        <v>5.5904817057299229E-4</v>
      </c>
      <c r="BZ361" s="9">
        <f t="shared" si="255"/>
        <v>6.0112906275634542E-4</v>
      </c>
      <c r="CA361" s="9">
        <f t="shared" si="255"/>
        <v>6.4637748362717017E-4</v>
      </c>
      <c r="CB361" s="9">
        <f t="shared" si="255"/>
        <v>6.9503186048885284E-4</v>
      </c>
      <c r="CC361" s="9">
        <f t="shared" si="255"/>
        <v>7.4734856761025199E-4</v>
      </c>
      <c r="CD361" s="9">
        <f t="shared" si="227"/>
        <v>8.0360327713209685E-4</v>
      </c>
      <c r="CE361" s="9">
        <f t="shared" si="227"/>
        <v>0</v>
      </c>
      <c r="CF361" s="9">
        <f t="shared" si="227"/>
        <v>0</v>
      </c>
      <c r="CG361" s="9">
        <f t="shared" si="227"/>
        <v>0</v>
      </c>
      <c r="CH361" s="9">
        <f t="shared" si="227"/>
        <v>0</v>
      </c>
      <c r="CI361" s="9">
        <f t="shared" si="227"/>
        <v>0</v>
      </c>
      <c r="CJ361" s="9">
        <f t="shared" si="227"/>
        <v>0</v>
      </c>
      <c r="CK361" s="9">
        <f t="shared" si="227"/>
        <v>0</v>
      </c>
      <c r="CL361" s="9">
        <f t="shared" si="227"/>
        <v>0</v>
      </c>
      <c r="CM361" s="9">
        <f t="shared" si="259"/>
        <v>0</v>
      </c>
      <c r="CN361" s="9">
        <f t="shared" si="259"/>
        <v>0</v>
      </c>
      <c r="CO361" s="9">
        <f t="shared" si="259"/>
        <v>0</v>
      </c>
      <c r="CP361" s="9">
        <f t="shared" si="259"/>
        <v>0</v>
      </c>
      <c r="CQ361" s="9">
        <f t="shared" si="250"/>
        <v>5.950523486804353E-3</v>
      </c>
      <c r="CR361" s="27"/>
    </row>
    <row r="362" spans="2:96" x14ac:dyDescent="0.2">
      <c r="B362" s="1">
        <f t="shared" si="245"/>
        <v>44211</v>
      </c>
      <c r="C362" s="8">
        <f t="shared" si="240"/>
        <v>50.142857142857146</v>
      </c>
      <c r="D362">
        <f t="shared" si="248"/>
        <v>351</v>
      </c>
      <c r="E362" s="14">
        <f t="shared" si="246"/>
        <v>0.15</v>
      </c>
      <c r="F362" s="3">
        <f t="shared" si="241"/>
        <v>2.8576511180631639</v>
      </c>
      <c r="G362" s="3">
        <f t="shared" si="233"/>
        <v>1.4189999999999996</v>
      </c>
      <c r="H362" s="27"/>
      <c r="I362" s="4">
        <f t="shared" si="242"/>
        <v>1121580.123837644</v>
      </c>
      <c r="J362" s="4"/>
      <c r="K362" s="4">
        <f t="shared" si="234"/>
        <v>1380897.4891379278</v>
      </c>
      <c r="L362" s="4">
        <f t="shared" si="260"/>
        <v>1.0000000378976366</v>
      </c>
      <c r="N362" s="4">
        <f t="shared" si="249"/>
        <v>5.950523486804353E-3</v>
      </c>
      <c r="O362" s="4">
        <f t="shared" si="256"/>
        <v>6.0145276221455976E-3</v>
      </c>
      <c r="P362" s="4">
        <f t="shared" si="256"/>
        <v>6.4672555158784475E-3</v>
      </c>
      <c r="Q362" s="4">
        <f t="shared" si="256"/>
        <v>6.9540613167543277E-3</v>
      </c>
      <c r="R362" s="4">
        <f t="shared" si="256"/>
        <v>7.4775101492015727E-3</v>
      </c>
      <c r="S362" s="4">
        <f t="shared" si="256"/>
        <v>8.0403602204833381E-3</v>
      </c>
      <c r="T362" s="4">
        <f t="shared" si="256"/>
        <v>8.645577354467868E-3</v>
      </c>
      <c r="U362" s="4">
        <f t="shared" si="256"/>
        <v>9.2963506193845195E-3</v>
      </c>
      <c r="V362" s="4">
        <f t="shared" si="256"/>
        <v>9.9961091319114848E-3</v>
      </c>
      <c r="W362" s="4">
        <f t="shared" si="256"/>
        <v>1.0748540126139475E-2</v>
      </c>
      <c r="X362" s="4">
        <f t="shared" si="256"/>
        <v>1.15576083826203E-2</v>
      </c>
      <c r="Y362" s="4">
        <f t="shared" si="256"/>
        <v>1.242757711987578E-2</v>
      </c>
      <c r="Z362" s="4">
        <f t="shared" si="256"/>
        <v>1.336303045844814E-2</v>
      </c>
      <c r="AA362" s="4">
        <f t="shared" si="256"/>
        <v>1.4368897575858942E-2</v>
      </c>
      <c r="AB362" s="4">
        <f t="shared" si="256"/>
        <v>1.5450478679752981E-2</v>
      </c>
      <c r="AC362" s="4">
        <f t="shared" si="256"/>
        <v>1.6613472936083739E-2</v>
      </c>
      <c r="AD362" s="4">
        <f t="shared" si="256"/>
        <v>1.7864008499497933E-2</v>
      </c>
      <c r="AE362" s="4">
        <f t="shared" si="253"/>
        <v>1.9208674804153305E-2</v>
      </c>
      <c r="AF362" s="4">
        <f t="shared" si="253"/>
        <v>2.0654557285113801E-2</v>
      </c>
      <c r="AG362" s="4">
        <f t="shared" si="253"/>
        <v>2.2209274713272806E-2</v>
      </c>
      <c r="AH362" s="4">
        <f t="shared" si="253"/>
        <v>2.3881019340525556E-2</v>
      </c>
      <c r="AI362" s="4">
        <f t="shared" si="236"/>
        <v>1298043.3729572685</v>
      </c>
      <c r="AJ362" s="4">
        <f t="shared" si="243"/>
        <v>1298043.6401466839</v>
      </c>
      <c r="AK362" s="27"/>
      <c r="AL362">
        <f t="shared" si="229"/>
        <v>351</v>
      </c>
      <c r="AM362" s="4"/>
      <c r="AN362" s="4"/>
      <c r="AO362" s="4">
        <f t="shared" si="257"/>
        <v>3.8390601843482538E-4</v>
      </c>
      <c r="AP362" s="4">
        <f t="shared" si="257"/>
        <v>0</v>
      </c>
      <c r="AQ362" s="4">
        <f t="shared" si="257"/>
        <v>0</v>
      </c>
      <c r="AR362" s="4">
        <f t="shared" si="257"/>
        <v>0</v>
      </c>
      <c r="AS362" s="4">
        <f t="shared" si="257"/>
        <v>0</v>
      </c>
      <c r="AT362" s="4">
        <f t="shared" si="257"/>
        <v>0</v>
      </c>
      <c r="AU362" s="4">
        <f t="shared" si="257"/>
        <v>0</v>
      </c>
      <c r="AV362" s="4">
        <f t="shared" si="257"/>
        <v>0</v>
      </c>
      <c r="AW362" s="4">
        <f t="shared" si="257"/>
        <v>0</v>
      </c>
      <c r="AX362" s="4">
        <f t="shared" si="257"/>
        <v>0</v>
      </c>
      <c r="AY362" s="4">
        <f t="shared" si="257"/>
        <v>0</v>
      </c>
      <c r="AZ362" s="4">
        <f t="shared" si="257"/>
        <v>0</v>
      </c>
      <c r="BA362" s="4">
        <f t="shared" si="257"/>
        <v>0</v>
      </c>
      <c r="BB362" s="4">
        <f t="shared" si="257"/>
        <v>0</v>
      </c>
      <c r="BC362" s="4">
        <f t="shared" si="257"/>
        <v>0</v>
      </c>
      <c r="BD362" s="4">
        <f t="shared" si="257"/>
        <v>0</v>
      </c>
      <c r="BE362" s="4">
        <f t="shared" si="254"/>
        <v>0</v>
      </c>
      <c r="BF362" s="4">
        <f t="shared" si="254"/>
        <v>0</v>
      </c>
      <c r="BG362" s="4">
        <f t="shared" si="254"/>
        <v>0</v>
      </c>
      <c r="BH362" s="4">
        <f t="shared" si="254"/>
        <v>0</v>
      </c>
      <c r="BI362" s="4">
        <f t="shared" si="254"/>
        <v>0</v>
      </c>
      <c r="BJ362" s="4">
        <f t="shared" si="247"/>
        <v>3.8390601843482538E-4</v>
      </c>
      <c r="BK362" s="4">
        <f t="shared" si="244"/>
        <v>82853.848991244289</v>
      </c>
      <c r="BL362" s="4">
        <f t="shared" si="251"/>
        <v>1.0000000407502829</v>
      </c>
      <c r="BM362" s="4">
        <f t="shared" si="238"/>
        <v>1380897.4891379282</v>
      </c>
      <c r="BN362" s="18">
        <f t="shared" si="252"/>
        <v>1.0000000378976366</v>
      </c>
      <c r="BO362" s="4">
        <f t="shared" si="239"/>
        <v>5.9999999741449743</v>
      </c>
      <c r="BP362" s="27"/>
      <c r="BQ362" s="4">
        <f>I362+AJ362+BK362+SUM(J$11:J362)</f>
        <v>4999999.9999999981</v>
      </c>
      <c r="BR362" s="27"/>
      <c r="BS362">
        <f t="shared" si="231"/>
        <v>351</v>
      </c>
      <c r="BT362" s="11">
        <f t="shared" si="232"/>
        <v>0.46353492659981516</v>
      </c>
      <c r="BU362" s="9">
        <f t="shared" si="258"/>
        <v>4.137413201529498E-4</v>
      </c>
      <c r="BV362" s="9">
        <f t="shared" si="258"/>
        <v>4.1819154297957303E-4</v>
      </c>
      <c r="BW362" s="9">
        <f t="shared" si="258"/>
        <v>4.4966982162824486E-4</v>
      </c>
      <c r="BX362" s="9">
        <f t="shared" si="255"/>
        <v>4.835175453048496E-4</v>
      </c>
      <c r="BY362" s="9">
        <f t="shared" si="255"/>
        <v>5.1991306772392856E-4</v>
      </c>
      <c r="BZ362" s="9">
        <f t="shared" si="255"/>
        <v>5.590481676956727E-4</v>
      </c>
      <c r="CA362" s="9">
        <f t="shared" si="255"/>
        <v>6.0112905966244311E-4</v>
      </c>
      <c r="CB362" s="9">
        <f t="shared" si="255"/>
        <v>6.4637748030038232E-4</v>
      </c>
      <c r="CC362" s="9">
        <f t="shared" si="255"/>
        <v>6.9503185691164975E-4</v>
      </c>
      <c r="CD362" s="9">
        <f t="shared" si="227"/>
        <v>7.4734856376378435E-4</v>
      </c>
      <c r="CE362" s="9">
        <f t="shared" si="227"/>
        <v>0</v>
      </c>
      <c r="CF362" s="9">
        <f t="shared" si="227"/>
        <v>0</v>
      </c>
      <c r="CG362" s="9">
        <f t="shared" si="227"/>
        <v>0</v>
      </c>
      <c r="CH362" s="9">
        <f t="shared" si="227"/>
        <v>0</v>
      </c>
      <c r="CI362" s="9">
        <f t="shared" si="227"/>
        <v>0</v>
      </c>
      <c r="CJ362" s="9">
        <f t="shared" si="227"/>
        <v>0</v>
      </c>
      <c r="CK362" s="9">
        <f t="shared" si="227"/>
        <v>0</v>
      </c>
      <c r="CL362" s="9">
        <f t="shared" si="227"/>
        <v>0</v>
      </c>
      <c r="CM362" s="9">
        <f t="shared" si="259"/>
        <v>0</v>
      </c>
      <c r="CN362" s="9">
        <f t="shared" si="259"/>
        <v>0</v>
      </c>
      <c r="CO362" s="9">
        <f t="shared" si="259"/>
        <v>0</v>
      </c>
      <c r="CP362" s="9">
        <f t="shared" si="259"/>
        <v>0</v>
      </c>
      <c r="CQ362" s="9">
        <f t="shared" si="250"/>
        <v>5.5339684261234779E-3</v>
      </c>
      <c r="CR362" s="27"/>
    </row>
    <row r="363" spans="2:96" x14ac:dyDescent="0.2">
      <c r="B363" s="1">
        <f t="shared" si="245"/>
        <v>44212</v>
      </c>
      <c r="C363" s="8">
        <f t="shared" si="240"/>
        <v>50.285714285714285</v>
      </c>
      <c r="D363">
        <f t="shared" si="248"/>
        <v>352</v>
      </c>
      <c r="E363" s="14">
        <f t="shared" si="246"/>
        <v>0.15</v>
      </c>
      <c r="F363" s="3">
        <f t="shared" si="241"/>
        <v>2.8576511180631639</v>
      </c>
      <c r="G363" s="3">
        <f t="shared" si="233"/>
        <v>1.4189999999999996</v>
      </c>
      <c r="H363" s="27"/>
      <c r="I363" s="4">
        <f t="shared" si="242"/>
        <v>1121580.1183036757</v>
      </c>
      <c r="J363" s="4"/>
      <c r="K363" s="4">
        <f t="shared" si="234"/>
        <v>1380897.4946718961</v>
      </c>
      <c r="L363" s="4">
        <f t="shared" si="260"/>
        <v>1.0000000352446845</v>
      </c>
      <c r="N363" s="4">
        <f t="shared" si="249"/>
        <v>5.5339684261234779E-3</v>
      </c>
      <c r="O363" s="4">
        <f t="shared" si="256"/>
        <v>5.5934920775960913E-3</v>
      </c>
      <c r="P363" s="4">
        <f t="shared" si="256"/>
        <v>6.0145276221455976E-3</v>
      </c>
      <c r="Q363" s="4">
        <f t="shared" si="256"/>
        <v>6.4672555158784475E-3</v>
      </c>
      <c r="R363" s="4">
        <f t="shared" si="256"/>
        <v>6.9540613167543277E-3</v>
      </c>
      <c r="S363" s="4">
        <f t="shared" si="256"/>
        <v>7.4775101492015727E-3</v>
      </c>
      <c r="T363" s="4">
        <f t="shared" si="256"/>
        <v>8.0403602204833381E-3</v>
      </c>
      <c r="U363" s="4">
        <f t="shared" si="256"/>
        <v>8.645577354467868E-3</v>
      </c>
      <c r="V363" s="4">
        <f t="shared" si="256"/>
        <v>9.2963506193845195E-3</v>
      </c>
      <c r="W363" s="4">
        <f t="shared" si="256"/>
        <v>9.9961091319114848E-3</v>
      </c>
      <c r="X363" s="4">
        <f t="shared" si="256"/>
        <v>1.0748540126139475E-2</v>
      </c>
      <c r="Y363" s="4">
        <f t="shared" si="256"/>
        <v>1.15576083826203E-2</v>
      </c>
      <c r="Z363" s="4">
        <f t="shared" si="256"/>
        <v>1.242757711987578E-2</v>
      </c>
      <c r="AA363" s="4">
        <f t="shared" si="256"/>
        <v>1.336303045844814E-2</v>
      </c>
      <c r="AB363" s="4">
        <f t="shared" si="256"/>
        <v>1.4368897575858942E-2</v>
      </c>
      <c r="AC363" s="4">
        <f t="shared" si="256"/>
        <v>1.5450478679752981E-2</v>
      </c>
      <c r="AD363" s="4">
        <f t="shared" ref="AD363:AH378" si="261">AC362*(1-AC$6)</f>
        <v>1.6613472936083739E-2</v>
      </c>
      <c r="AE363" s="4">
        <f t="shared" si="261"/>
        <v>1.7864008499497933E-2</v>
      </c>
      <c r="AF363" s="4">
        <f t="shared" si="261"/>
        <v>1.9208674804153305E-2</v>
      </c>
      <c r="AG363" s="4">
        <f t="shared" si="261"/>
        <v>2.0654557285113801E-2</v>
      </c>
      <c r="AH363" s="4">
        <f t="shared" si="261"/>
        <v>2.2209274713272806E-2</v>
      </c>
      <c r="AI363" s="4">
        <f t="shared" si="236"/>
        <v>1298043.3968382878</v>
      </c>
      <c r="AJ363" s="4">
        <f t="shared" si="243"/>
        <v>1298043.6453236209</v>
      </c>
      <c r="AK363" s="27"/>
      <c r="AL363">
        <f t="shared" si="229"/>
        <v>352</v>
      </c>
      <c r="AM363" s="4"/>
      <c r="AN363" s="4"/>
      <c r="AO363" s="4">
        <f t="shared" si="257"/>
        <v>3.5703140920826119E-4</v>
      </c>
      <c r="AP363" s="4">
        <f t="shared" si="257"/>
        <v>0</v>
      </c>
      <c r="AQ363" s="4">
        <f t="shared" si="257"/>
        <v>0</v>
      </c>
      <c r="AR363" s="4">
        <f t="shared" si="257"/>
        <v>0</v>
      </c>
      <c r="AS363" s="4">
        <f t="shared" si="257"/>
        <v>0</v>
      </c>
      <c r="AT363" s="4">
        <f t="shared" si="257"/>
        <v>0</v>
      </c>
      <c r="AU363" s="4">
        <f t="shared" si="257"/>
        <v>0</v>
      </c>
      <c r="AV363" s="4">
        <f t="shared" si="257"/>
        <v>0</v>
      </c>
      <c r="AW363" s="4">
        <f t="shared" si="257"/>
        <v>0</v>
      </c>
      <c r="AX363" s="4">
        <f t="shared" si="257"/>
        <v>0</v>
      </c>
      <c r="AY363" s="4">
        <f t="shared" si="257"/>
        <v>0</v>
      </c>
      <c r="AZ363" s="4">
        <f t="shared" si="257"/>
        <v>0</v>
      </c>
      <c r="BA363" s="4">
        <f t="shared" si="257"/>
        <v>0</v>
      </c>
      <c r="BB363" s="4">
        <f t="shared" si="257"/>
        <v>0</v>
      </c>
      <c r="BC363" s="4">
        <f t="shared" si="257"/>
        <v>0</v>
      </c>
      <c r="BD363" s="4">
        <f t="shared" ref="BD363:BI378" si="262">AC362*BC$8</f>
        <v>0</v>
      </c>
      <c r="BE363" s="4">
        <f t="shared" si="262"/>
        <v>0</v>
      </c>
      <c r="BF363" s="4">
        <f t="shared" si="262"/>
        <v>0</v>
      </c>
      <c r="BG363" s="4">
        <f t="shared" si="262"/>
        <v>0</v>
      </c>
      <c r="BH363" s="4">
        <f t="shared" si="262"/>
        <v>0</v>
      </c>
      <c r="BI363" s="4">
        <f t="shared" si="262"/>
        <v>0</v>
      </c>
      <c r="BJ363" s="4">
        <f t="shared" si="247"/>
        <v>3.5703140920826119E-4</v>
      </c>
      <c r="BK363" s="4">
        <f t="shared" si="244"/>
        <v>82853.849348275704</v>
      </c>
      <c r="BL363" s="4">
        <f t="shared" si="251"/>
        <v>1.0000000378976368</v>
      </c>
      <c r="BM363" s="4">
        <f t="shared" si="238"/>
        <v>1380897.4946718966</v>
      </c>
      <c r="BN363" s="18">
        <f t="shared" si="252"/>
        <v>1.0000000352446845</v>
      </c>
      <c r="BO363" s="4">
        <f t="shared" si="239"/>
        <v>5.999999975954907</v>
      </c>
      <c r="BP363" s="27"/>
      <c r="BQ363" s="4">
        <f>I363+AJ363+BK363+SUM(J$11:J363)</f>
        <v>4999999.9999999981</v>
      </c>
      <c r="BR363" s="27"/>
      <c r="BS363">
        <f t="shared" si="231"/>
        <v>352</v>
      </c>
      <c r="BT363" s="11">
        <f t="shared" si="232"/>
        <v>0.4635349243810935</v>
      </c>
      <c r="BU363" s="9">
        <f t="shared" si="258"/>
        <v>3.8477814538957582E-4</v>
      </c>
      <c r="BV363" s="9">
        <f t="shared" si="258"/>
        <v>3.8891683908221246E-4</v>
      </c>
      <c r="BW363" s="9">
        <f t="shared" si="258"/>
        <v>4.1819154097788862E-4</v>
      </c>
      <c r="BX363" s="9">
        <f t="shared" si="255"/>
        <v>4.4966981947588893E-4</v>
      </c>
      <c r="BY363" s="9">
        <f t="shared" si="255"/>
        <v>4.8351754299048069E-4</v>
      </c>
      <c r="BZ363" s="9">
        <f t="shared" si="255"/>
        <v>5.1991306523535151E-4</v>
      </c>
      <c r="CA363" s="9">
        <f t="shared" si="255"/>
        <v>5.5904816501977446E-4</v>
      </c>
      <c r="CB363" s="9">
        <f t="shared" si="255"/>
        <v>6.0112905678512364E-4</v>
      </c>
      <c r="CC363" s="9">
        <f t="shared" si="255"/>
        <v>6.4637747720648023E-4</v>
      </c>
      <c r="CD363" s="9">
        <f t="shared" si="227"/>
        <v>6.9503185358486222E-4</v>
      </c>
      <c r="CE363" s="9">
        <f t="shared" si="227"/>
        <v>0</v>
      </c>
      <c r="CF363" s="9">
        <f t="shared" si="227"/>
        <v>0</v>
      </c>
      <c r="CG363" s="9">
        <f t="shared" si="227"/>
        <v>0</v>
      </c>
      <c r="CH363" s="9">
        <f t="shared" si="227"/>
        <v>0</v>
      </c>
      <c r="CI363" s="9">
        <f t="shared" si="227"/>
        <v>0</v>
      </c>
      <c r="CJ363" s="9">
        <f t="shared" si="227"/>
        <v>0</v>
      </c>
      <c r="CK363" s="9">
        <f t="shared" si="227"/>
        <v>0</v>
      </c>
      <c r="CL363" s="9">
        <f t="shared" si="227"/>
        <v>0</v>
      </c>
      <c r="CM363" s="9">
        <f t="shared" si="259"/>
        <v>0</v>
      </c>
      <c r="CN363" s="9">
        <f t="shared" si="259"/>
        <v>0</v>
      </c>
      <c r="CO363" s="9">
        <f t="shared" si="259"/>
        <v>0</v>
      </c>
      <c r="CP363" s="9">
        <f t="shared" si="259"/>
        <v>0</v>
      </c>
      <c r="CQ363" s="9">
        <f t="shared" si="250"/>
        <v>5.1465735057476389E-3</v>
      </c>
      <c r="CR363" s="27"/>
    </row>
    <row r="364" spans="2:96" x14ac:dyDescent="0.2">
      <c r="B364" s="1">
        <f t="shared" si="245"/>
        <v>44213</v>
      </c>
      <c r="C364" s="8">
        <f t="shared" si="240"/>
        <v>50.428571428571431</v>
      </c>
      <c r="D364">
        <f t="shared" si="248"/>
        <v>353</v>
      </c>
      <c r="E364" s="14">
        <f t="shared" si="246"/>
        <v>0.15</v>
      </c>
      <c r="F364" s="3">
        <f t="shared" si="241"/>
        <v>2.8576511180631639</v>
      </c>
      <c r="G364" s="3">
        <f t="shared" si="233"/>
        <v>1.4189999999999996</v>
      </c>
      <c r="H364" s="27"/>
      <c r="I364" s="4">
        <f t="shared" si="242"/>
        <v>1121580.1131571021</v>
      </c>
      <c r="J364" s="4"/>
      <c r="K364" s="4">
        <f t="shared" si="234"/>
        <v>1380897.4998184696</v>
      </c>
      <c r="L364" s="4">
        <f t="shared" si="260"/>
        <v>1.0000000327774474</v>
      </c>
      <c r="N364" s="4">
        <f t="shared" si="249"/>
        <v>5.1465735057476389E-3</v>
      </c>
      <c r="O364" s="4">
        <f t="shared" ref="O364:AD379" si="263">N363*(1-N$6)</f>
        <v>5.2019303205560691E-3</v>
      </c>
      <c r="P364" s="4">
        <f t="shared" si="263"/>
        <v>5.5934920775960913E-3</v>
      </c>
      <c r="Q364" s="4">
        <f t="shared" si="263"/>
        <v>6.0145276221455976E-3</v>
      </c>
      <c r="R364" s="4">
        <f t="shared" si="263"/>
        <v>6.4672555158784475E-3</v>
      </c>
      <c r="S364" s="4">
        <f t="shared" si="263"/>
        <v>6.9540613167543277E-3</v>
      </c>
      <c r="T364" s="4">
        <f t="shared" si="263"/>
        <v>7.4775101492015727E-3</v>
      </c>
      <c r="U364" s="4">
        <f t="shared" si="263"/>
        <v>8.0403602204833381E-3</v>
      </c>
      <c r="V364" s="4">
        <f t="shared" si="263"/>
        <v>8.645577354467868E-3</v>
      </c>
      <c r="W364" s="4">
        <f t="shared" si="263"/>
        <v>9.2963506193845195E-3</v>
      </c>
      <c r="X364" s="4">
        <f t="shared" si="263"/>
        <v>9.9961091319114848E-3</v>
      </c>
      <c r="Y364" s="4">
        <f t="shared" si="263"/>
        <v>1.0748540126139475E-2</v>
      </c>
      <c r="Z364" s="4">
        <f t="shared" si="263"/>
        <v>1.15576083826203E-2</v>
      </c>
      <c r="AA364" s="4">
        <f t="shared" si="263"/>
        <v>1.242757711987578E-2</v>
      </c>
      <c r="AB364" s="4">
        <f t="shared" si="263"/>
        <v>1.336303045844814E-2</v>
      </c>
      <c r="AC364" s="4">
        <f t="shared" si="263"/>
        <v>1.4368897575858942E-2</v>
      </c>
      <c r="AD364" s="4">
        <f t="shared" si="263"/>
        <v>1.5450478679752981E-2</v>
      </c>
      <c r="AE364" s="4">
        <f t="shared" si="261"/>
        <v>1.6613472936083739E-2</v>
      </c>
      <c r="AF364" s="4">
        <f t="shared" si="261"/>
        <v>1.7864008499497933E-2</v>
      </c>
      <c r="AG364" s="4">
        <f t="shared" si="261"/>
        <v>1.9208674804153305E-2</v>
      </c>
      <c r="AH364" s="4">
        <f t="shared" si="261"/>
        <v>2.0654557285113801E-2</v>
      </c>
      <c r="AI364" s="4">
        <f t="shared" si="236"/>
        <v>1298043.4190475626</v>
      </c>
      <c r="AJ364" s="4">
        <f t="shared" si="243"/>
        <v>1298043.6501381563</v>
      </c>
      <c r="AK364" s="27"/>
      <c r="AL364">
        <f t="shared" si="229"/>
        <v>353</v>
      </c>
      <c r="AM364" s="4"/>
      <c r="AN364" s="4"/>
      <c r="AO364" s="4">
        <f t="shared" ref="AO364:BD379" si="264">N363*AN$8</f>
        <v>3.3203810556740865E-4</v>
      </c>
      <c r="AP364" s="4">
        <f t="shared" si="264"/>
        <v>0</v>
      </c>
      <c r="AQ364" s="4">
        <f t="shared" si="264"/>
        <v>0</v>
      </c>
      <c r="AR364" s="4">
        <f t="shared" si="264"/>
        <v>0</v>
      </c>
      <c r="AS364" s="4">
        <f t="shared" si="264"/>
        <v>0</v>
      </c>
      <c r="AT364" s="4">
        <f t="shared" si="264"/>
        <v>0</v>
      </c>
      <c r="AU364" s="4">
        <f t="shared" si="264"/>
        <v>0</v>
      </c>
      <c r="AV364" s="4">
        <f t="shared" si="264"/>
        <v>0</v>
      </c>
      <c r="AW364" s="4">
        <f t="shared" si="264"/>
        <v>0</v>
      </c>
      <c r="AX364" s="4">
        <f t="shared" si="264"/>
        <v>0</v>
      </c>
      <c r="AY364" s="4">
        <f t="shared" si="264"/>
        <v>0</v>
      </c>
      <c r="AZ364" s="4">
        <f t="shared" si="264"/>
        <v>0</v>
      </c>
      <c r="BA364" s="4">
        <f t="shared" si="264"/>
        <v>0</v>
      </c>
      <c r="BB364" s="4">
        <f t="shared" si="264"/>
        <v>0</v>
      </c>
      <c r="BC364" s="4">
        <f t="shared" si="264"/>
        <v>0</v>
      </c>
      <c r="BD364" s="4">
        <f t="shared" si="264"/>
        <v>0</v>
      </c>
      <c r="BE364" s="4">
        <f t="shared" si="262"/>
        <v>0</v>
      </c>
      <c r="BF364" s="4">
        <f t="shared" si="262"/>
        <v>0</v>
      </c>
      <c r="BG364" s="4">
        <f t="shared" si="262"/>
        <v>0</v>
      </c>
      <c r="BH364" s="4">
        <f t="shared" si="262"/>
        <v>0</v>
      </c>
      <c r="BI364" s="4">
        <f t="shared" si="262"/>
        <v>0</v>
      </c>
      <c r="BJ364" s="4">
        <f t="shared" si="247"/>
        <v>3.3203810556740865E-4</v>
      </c>
      <c r="BK364" s="4">
        <f t="shared" si="244"/>
        <v>82853.849680313811</v>
      </c>
      <c r="BL364" s="4">
        <f t="shared" si="251"/>
        <v>1.0000000352446847</v>
      </c>
      <c r="BM364" s="4">
        <f t="shared" si="238"/>
        <v>1380897.4998184701</v>
      </c>
      <c r="BN364" s="18">
        <f t="shared" si="252"/>
        <v>1.0000000327774474</v>
      </c>
      <c r="BO364" s="4">
        <f t="shared" si="239"/>
        <v>5.9999999776381383</v>
      </c>
      <c r="BP364" s="27"/>
      <c r="BQ364" s="4">
        <f>I364+AJ364+BK364+SUM(J$11:J364)</f>
        <v>4999999.9999999981</v>
      </c>
      <c r="BR364" s="27"/>
      <c r="BS364">
        <f t="shared" si="231"/>
        <v>353</v>
      </c>
      <c r="BT364" s="11">
        <f t="shared" si="232"/>
        <v>0.46353492231768911</v>
      </c>
      <c r="BU364" s="9">
        <f t="shared" si="258"/>
        <v>3.5784248252835129E-4</v>
      </c>
      <c r="BV364" s="9">
        <f t="shared" si="258"/>
        <v>3.6169145505614834E-4</v>
      </c>
      <c r="BW364" s="9">
        <f t="shared" si="258"/>
        <v>3.8891683735096705E-4</v>
      </c>
      <c r="BX364" s="9">
        <f t="shared" si="255"/>
        <v>4.1819153911632823E-4</v>
      </c>
      <c r="BY364" s="9">
        <f t="shared" si="255"/>
        <v>4.4966981747420441E-4</v>
      </c>
      <c r="BZ364" s="9">
        <f t="shared" si="255"/>
        <v>4.8351754083812454E-4</v>
      </c>
      <c r="CA364" s="9">
        <f t="shared" si="255"/>
        <v>5.1991306292098233E-4</v>
      </c>
      <c r="CB364" s="9">
        <f t="shared" si="255"/>
        <v>5.590481625311973E-4</v>
      </c>
      <c r="CC364" s="9">
        <f t="shared" si="255"/>
        <v>6.0112905410922529E-4</v>
      </c>
      <c r="CD364" s="9">
        <f t="shared" si="227"/>
        <v>6.4637747432916065E-4</v>
      </c>
      <c r="CE364" s="9">
        <f t="shared" si="227"/>
        <v>0</v>
      </c>
      <c r="CF364" s="9">
        <f t="shared" si="227"/>
        <v>0</v>
      </c>
      <c r="CG364" s="9">
        <f t="shared" si="227"/>
        <v>0</v>
      </c>
      <c r="CH364" s="9">
        <f t="shared" si="227"/>
        <v>0</v>
      </c>
      <c r="CI364" s="9">
        <f t="shared" si="227"/>
        <v>0</v>
      </c>
      <c r="CJ364" s="9">
        <f t="shared" si="227"/>
        <v>0</v>
      </c>
      <c r="CK364" s="9">
        <f t="shared" si="227"/>
        <v>0</v>
      </c>
      <c r="CL364" s="9">
        <f t="shared" si="227"/>
        <v>0</v>
      </c>
      <c r="CM364" s="9">
        <f t="shared" si="259"/>
        <v>0</v>
      </c>
      <c r="CN364" s="9">
        <f t="shared" si="259"/>
        <v>0</v>
      </c>
      <c r="CO364" s="9">
        <f t="shared" si="259"/>
        <v>0</v>
      </c>
      <c r="CP364" s="9">
        <f t="shared" si="259"/>
        <v>0</v>
      </c>
      <c r="CQ364" s="9">
        <f t="shared" si="250"/>
        <v>4.7862974262546897E-3</v>
      </c>
      <c r="CR364" s="27"/>
    </row>
    <row r="365" spans="2:96" x14ac:dyDescent="0.2">
      <c r="B365" s="1">
        <f t="shared" si="245"/>
        <v>44214</v>
      </c>
      <c r="C365" s="8">
        <f t="shared" si="240"/>
        <v>50.571428571428569</v>
      </c>
      <c r="D365">
        <f t="shared" si="248"/>
        <v>354</v>
      </c>
      <c r="E365" s="14">
        <f t="shared" si="246"/>
        <v>0.15</v>
      </c>
      <c r="F365" s="3">
        <f t="shared" si="241"/>
        <v>2.8576511180631639</v>
      </c>
      <c r="G365" s="3">
        <f t="shared" si="233"/>
        <v>1.4189999999999996</v>
      </c>
      <c r="H365" s="27"/>
      <c r="I365" s="4">
        <f t="shared" si="242"/>
        <v>1121580.1083708047</v>
      </c>
      <c r="J365" s="4"/>
      <c r="K365" s="4">
        <f t="shared" si="234"/>
        <v>1380897.5046047671</v>
      </c>
      <c r="L365" s="4">
        <f t="shared" si="260"/>
        <v>1.0000000304829246</v>
      </c>
      <c r="N365" s="4">
        <f t="shared" si="249"/>
        <v>4.7862974262546897E-3</v>
      </c>
      <c r="O365" s="4">
        <f t="shared" si="263"/>
        <v>4.8377790954027807E-3</v>
      </c>
      <c r="P365" s="4">
        <f t="shared" si="263"/>
        <v>5.2019303205560691E-3</v>
      </c>
      <c r="Q365" s="4">
        <f t="shared" si="263"/>
        <v>5.5934920775960913E-3</v>
      </c>
      <c r="R365" s="4">
        <f t="shared" si="263"/>
        <v>6.0145276221455976E-3</v>
      </c>
      <c r="S365" s="4">
        <f t="shared" si="263"/>
        <v>6.4672555158784475E-3</v>
      </c>
      <c r="T365" s="4">
        <f t="shared" si="263"/>
        <v>6.9540613167543277E-3</v>
      </c>
      <c r="U365" s="4">
        <f t="shared" si="263"/>
        <v>7.4775101492015727E-3</v>
      </c>
      <c r="V365" s="4">
        <f t="shared" si="263"/>
        <v>8.0403602204833381E-3</v>
      </c>
      <c r="W365" s="4">
        <f t="shared" si="263"/>
        <v>8.645577354467868E-3</v>
      </c>
      <c r="X365" s="4">
        <f t="shared" si="263"/>
        <v>9.2963506193845195E-3</v>
      </c>
      <c r="Y365" s="4">
        <f t="shared" si="263"/>
        <v>9.9961091319114848E-3</v>
      </c>
      <c r="Z365" s="4">
        <f t="shared" si="263"/>
        <v>1.0748540126139475E-2</v>
      </c>
      <c r="AA365" s="4">
        <f t="shared" si="263"/>
        <v>1.15576083826203E-2</v>
      </c>
      <c r="AB365" s="4">
        <f t="shared" si="263"/>
        <v>1.242757711987578E-2</v>
      </c>
      <c r="AC365" s="4">
        <f t="shared" si="263"/>
        <v>1.336303045844814E-2</v>
      </c>
      <c r="AD365" s="4">
        <f t="shared" si="263"/>
        <v>1.4368897575858942E-2</v>
      </c>
      <c r="AE365" s="4">
        <f t="shared" si="261"/>
        <v>1.5450478679752981E-2</v>
      </c>
      <c r="AF365" s="4">
        <f t="shared" si="261"/>
        <v>1.6613472936083739E-2</v>
      </c>
      <c r="AG365" s="4">
        <f t="shared" si="261"/>
        <v>1.7864008499497933E-2</v>
      </c>
      <c r="AH365" s="4">
        <f t="shared" si="261"/>
        <v>1.9208674804153305E-2</v>
      </c>
      <c r="AI365" s="4">
        <f t="shared" si="236"/>
        <v>1298043.4397021199</v>
      </c>
      <c r="AJ365" s="4">
        <f t="shared" si="243"/>
        <v>1298043.6546156593</v>
      </c>
      <c r="AK365" s="27"/>
      <c r="AL365">
        <f t="shared" si="229"/>
        <v>354</v>
      </c>
      <c r="AM365" s="4"/>
      <c r="AN365" s="4"/>
      <c r="AO365" s="4">
        <f t="shared" si="264"/>
        <v>3.0879441034485834E-4</v>
      </c>
      <c r="AP365" s="4">
        <f t="shared" si="264"/>
        <v>0</v>
      </c>
      <c r="AQ365" s="4">
        <f t="shared" si="264"/>
        <v>0</v>
      </c>
      <c r="AR365" s="4">
        <f t="shared" si="264"/>
        <v>0</v>
      </c>
      <c r="AS365" s="4">
        <f t="shared" si="264"/>
        <v>0</v>
      </c>
      <c r="AT365" s="4">
        <f t="shared" si="264"/>
        <v>0</v>
      </c>
      <c r="AU365" s="4">
        <f t="shared" si="264"/>
        <v>0</v>
      </c>
      <c r="AV365" s="4">
        <f t="shared" si="264"/>
        <v>0</v>
      </c>
      <c r="AW365" s="4">
        <f t="shared" si="264"/>
        <v>0</v>
      </c>
      <c r="AX365" s="4">
        <f t="shared" si="264"/>
        <v>0</v>
      </c>
      <c r="AY365" s="4">
        <f t="shared" si="264"/>
        <v>0</v>
      </c>
      <c r="AZ365" s="4">
        <f t="shared" si="264"/>
        <v>0</v>
      </c>
      <c r="BA365" s="4">
        <f t="shared" si="264"/>
        <v>0</v>
      </c>
      <c r="BB365" s="4">
        <f t="shared" si="264"/>
        <v>0</v>
      </c>
      <c r="BC365" s="4">
        <f t="shared" si="264"/>
        <v>0</v>
      </c>
      <c r="BD365" s="4">
        <f t="shared" si="264"/>
        <v>0</v>
      </c>
      <c r="BE365" s="4">
        <f t="shared" si="262"/>
        <v>0</v>
      </c>
      <c r="BF365" s="4">
        <f t="shared" si="262"/>
        <v>0</v>
      </c>
      <c r="BG365" s="4">
        <f t="shared" si="262"/>
        <v>0</v>
      </c>
      <c r="BH365" s="4">
        <f t="shared" si="262"/>
        <v>0</v>
      </c>
      <c r="BI365" s="4">
        <f t="shared" si="262"/>
        <v>0</v>
      </c>
      <c r="BJ365" s="4">
        <f t="shared" si="247"/>
        <v>3.0879441034485834E-4</v>
      </c>
      <c r="BK365" s="4">
        <f t="shared" si="244"/>
        <v>82853.849989108217</v>
      </c>
      <c r="BL365" s="4">
        <f t="shared" si="251"/>
        <v>1.0000000327774474</v>
      </c>
      <c r="BM365" s="4">
        <f t="shared" si="238"/>
        <v>1380897.5046047675</v>
      </c>
      <c r="BN365" s="18">
        <f t="shared" si="252"/>
        <v>1.0000000304829246</v>
      </c>
      <c r="BO365" s="4">
        <f t="shared" si="239"/>
        <v>5.9999999792035377</v>
      </c>
      <c r="BP365" s="27"/>
      <c r="BQ365" s="4">
        <f>I365+AJ365+BK365+SUM(J$11:J365)</f>
        <v>4999999.9999999981</v>
      </c>
      <c r="BR365" s="27"/>
      <c r="BS365">
        <f t="shared" si="231"/>
        <v>354</v>
      </c>
      <c r="BT365" s="11">
        <f t="shared" si="232"/>
        <v>0.4635349203987294</v>
      </c>
      <c r="BU365" s="9">
        <f t="shared" si="258"/>
        <v>3.3279239947254163E-4</v>
      </c>
      <c r="BV365" s="9">
        <f t="shared" si="258"/>
        <v>3.3637193218412478E-4</v>
      </c>
      <c r="BW365" s="9">
        <f t="shared" si="258"/>
        <v>3.6169145355880415E-4</v>
      </c>
      <c r="BX365" s="9">
        <f t="shared" si="255"/>
        <v>3.8891683574091414E-4</v>
      </c>
      <c r="BY365" s="9">
        <f t="shared" si="255"/>
        <v>4.1819153738508277E-4</v>
      </c>
      <c r="BZ365" s="9">
        <f t="shared" si="255"/>
        <v>4.4966981561264397E-4</v>
      </c>
      <c r="CA365" s="9">
        <f t="shared" si="255"/>
        <v>4.8351753883644003E-4</v>
      </c>
      <c r="CB365" s="9">
        <f t="shared" si="255"/>
        <v>5.1991306076862624E-4</v>
      </c>
      <c r="CC365" s="9">
        <f t="shared" si="255"/>
        <v>5.5904816021682812E-4</v>
      </c>
      <c r="CD365" s="9">
        <f t="shared" si="227"/>
        <v>6.0112905162064813E-4</v>
      </c>
      <c r="CE365" s="9">
        <f t="shared" si="227"/>
        <v>0</v>
      </c>
      <c r="CF365" s="9">
        <f t="shared" si="227"/>
        <v>0</v>
      </c>
      <c r="CG365" s="9">
        <f t="shared" si="227"/>
        <v>0</v>
      </c>
      <c r="CH365" s="9">
        <f t="shared" si="227"/>
        <v>0</v>
      </c>
      <c r="CI365" s="9">
        <f t="shared" si="227"/>
        <v>0</v>
      </c>
      <c r="CJ365" s="9">
        <f t="shared" si="227"/>
        <v>0</v>
      </c>
      <c r="CK365" s="9">
        <f t="shared" si="227"/>
        <v>0</v>
      </c>
      <c r="CL365" s="9">
        <f t="shared" si="227"/>
        <v>0</v>
      </c>
      <c r="CM365" s="9">
        <f t="shared" si="259"/>
        <v>0</v>
      </c>
      <c r="CN365" s="9">
        <f t="shared" si="259"/>
        <v>0</v>
      </c>
      <c r="CO365" s="9">
        <f t="shared" si="259"/>
        <v>0</v>
      </c>
      <c r="CP365" s="9">
        <f t="shared" si="259"/>
        <v>0</v>
      </c>
      <c r="CQ365" s="9">
        <f t="shared" si="250"/>
        <v>4.4512417853966538E-3</v>
      </c>
      <c r="CR365" s="27"/>
    </row>
    <row r="366" spans="2:96" x14ac:dyDescent="0.2">
      <c r="B366" s="1">
        <f t="shared" si="245"/>
        <v>44215</v>
      </c>
      <c r="C366" s="8">
        <f t="shared" si="240"/>
        <v>50.714285714285715</v>
      </c>
      <c r="D366">
        <f t="shared" si="248"/>
        <v>355</v>
      </c>
      <c r="E366" s="14">
        <f t="shared" si="246"/>
        <v>0.15</v>
      </c>
      <c r="F366" s="3">
        <f t="shared" si="241"/>
        <v>2.8576511180631639</v>
      </c>
      <c r="G366" s="3">
        <f t="shared" si="233"/>
        <v>1.4189999999999996</v>
      </c>
      <c r="H366" s="27"/>
      <c r="I366" s="4">
        <f t="shared" si="242"/>
        <v>1121580.1039195629</v>
      </c>
      <c r="J366" s="4"/>
      <c r="K366" s="4">
        <f t="shared" si="234"/>
        <v>1380897.5090560089</v>
      </c>
      <c r="L366" s="4">
        <f t="shared" si="260"/>
        <v>1.0000000283490253</v>
      </c>
      <c r="N366" s="4">
        <f t="shared" si="249"/>
        <v>4.4512417853966538E-3</v>
      </c>
      <c r="O366" s="4">
        <f t="shared" si="263"/>
        <v>4.4991195806794084E-3</v>
      </c>
      <c r="P366" s="4">
        <f t="shared" si="263"/>
        <v>4.8377790954027807E-3</v>
      </c>
      <c r="Q366" s="4">
        <f t="shared" si="263"/>
        <v>5.2019303205560691E-3</v>
      </c>
      <c r="R366" s="4">
        <f t="shared" si="263"/>
        <v>5.5934920775960913E-3</v>
      </c>
      <c r="S366" s="4">
        <f t="shared" si="263"/>
        <v>6.0145276221455976E-3</v>
      </c>
      <c r="T366" s="4">
        <f t="shared" si="263"/>
        <v>6.4672555158784475E-3</v>
      </c>
      <c r="U366" s="4">
        <f t="shared" si="263"/>
        <v>6.9540613167543277E-3</v>
      </c>
      <c r="V366" s="4">
        <f t="shared" si="263"/>
        <v>7.4775101492015727E-3</v>
      </c>
      <c r="W366" s="4">
        <f t="shared" si="263"/>
        <v>8.0403602204833381E-3</v>
      </c>
      <c r="X366" s="4">
        <f t="shared" si="263"/>
        <v>8.645577354467868E-3</v>
      </c>
      <c r="Y366" s="4">
        <f t="shared" si="263"/>
        <v>9.2963506193845195E-3</v>
      </c>
      <c r="Z366" s="4">
        <f t="shared" si="263"/>
        <v>9.9961091319114848E-3</v>
      </c>
      <c r="AA366" s="4">
        <f t="shared" si="263"/>
        <v>1.0748540126139475E-2</v>
      </c>
      <c r="AB366" s="4">
        <f t="shared" si="263"/>
        <v>1.15576083826203E-2</v>
      </c>
      <c r="AC366" s="4">
        <f t="shared" si="263"/>
        <v>1.242757711987578E-2</v>
      </c>
      <c r="AD366" s="4">
        <f t="shared" si="263"/>
        <v>1.336303045844814E-2</v>
      </c>
      <c r="AE366" s="4">
        <f t="shared" si="261"/>
        <v>1.4368897575858942E-2</v>
      </c>
      <c r="AF366" s="4">
        <f t="shared" si="261"/>
        <v>1.5450478679752981E-2</v>
      </c>
      <c r="AG366" s="4">
        <f t="shared" si="261"/>
        <v>1.6613472936083739E-2</v>
      </c>
      <c r="AH366" s="4">
        <f t="shared" si="261"/>
        <v>1.7864008499497933E-2</v>
      </c>
      <c r="AI366" s="4">
        <f t="shared" si="236"/>
        <v>1298043.4589107947</v>
      </c>
      <c r="AJ366" s="4">
        <f t="shared" si="243"/>
        <v>1298043.6587797233</v>
      </c>
      <c r="AK366" s="27"/>
      <c r="AL366">
        <f t="shared" si="229"/>
        <v>355</v>
      </c>
      <c r="AM366" s="4"/>
      <c r="AN366" s="4"/>
      <c r="AO366" s="4">
        <f t="shared" si="264"/>
        <v>2.8717784557528135E-4</v>
      </c>
      <c r="AP366" s="4">
        <f t="shared" si="264"/>
        <v>0</v>
      </c>
      <c r="AQ366" s="4">
        <f t="shared" si="264"/>
        <v>0</v>
      </c>
      <c r="AR366" s="4">
        <f t="shared" si="264"/>
        <v>0</v>
      </c>
      <c r="AS366" s="4">
        <f t="shared" si="264"/>
        <v>0</v>
      </c>
      <c r="AT366" s="4">
        <f t="shared" si="264"/>
        <v>0</v>
      </c>
      <c r="AU366" s="4">
        <f t="shared" si="264"/>
        <v>0</v>
      </c>
      <c r="AV366" s="4">
        <f t="shared" si="264"/>
        <v>0</v>
      </c>
      <c r="AW366" s="4">
        <f t="shared" si="264"/>
        <v>0</v>
      </c>
      <c r="AX366" s="4">
        <f t="shared" si="264"/>
        <v>0</v>
      </c>
      <c r="AY366" s="4">
        <f t="shared" si="264"/>
        <v>0</v>
      </c>
      <c r="AZ366" s="4">
        <f t="shared" si="264"/>
        <v>0</v>
      </c>
      <c r="BA366" s="4">
        <f t="shared" si="264"/>
        <v>0</v>
      </c>
      <c r="BB366" s="4">
        <f t="shared" si="264"/>
        <v>0</v>
      </c>
      <c r="BC366" s="4">
        <f t="shared" si="264"/>
        <v>0</v>
      </c>
      <c r="BD366" s="4">
        <f t="shared" si="264"/>
        <v>0</v>
      </c>
      <c r="BE366" s="4">
        <f t="shared" si="262"/>
        <v>0</v>
      </c>
      <c r="BF366" s="4">
        <f t="shared" si="262"/>
        <v>0</v>
      </c>
      <c r="BG366" s="4">
        <f t="shared" si="262"/>
        <v>0</v>
      </c>
      <c r="BH366" s="4">
        <f t="shared" si="262"/>
        <v>0</v>
      </c>
      <c r="BI366" s="4">
        <f t="shared" si="262"/>
        <v>0</v>
      </c>
      <c r="BJ366" s="4">
        <f t="shared" si="247"/>
        <v>2.8717784557528135E-4</v>
      </c>
      <c r="BK366" s="4">
        <f t="shared" si="244"/>
        <v>82853.850276286059</v>
      </c>
      <c r="BL366" s="4">
        <f t="shared" si="251"/>
        <v>1.0000000304829246</v>
      </c>
      <c r="BM366" s="4">
        <f t="shared" si="238"/>
        <v>1380897.5090560094</v>
      </c>
      <c r="BN366" s="18">
        <f t="shared" si="252"/>
        <v>1.0000000283490253</v>
      </c>
      <c r="BO366" s="4">
        <f t="shared" si="239"/>
        <v>5.9999999806593536</v>
      </c>
      <c r="BP366" s="27"/>
      <c r="BQ366" s="4">
        <f>I366+AJ366+BK366+SUM(J$11:J366)</f>
        <v>4999999.9999999981</v>
      </c>
      <c r="BR366" s="27"/>
      <c r="BS366">
        <f t="shared" si="231"/>
        <v>355</v>
      </c>
      <c r="BT366" s="11">
        <f t="shared" si="232"/>
        <v>0.46353491861410279</v>
      </c>
      <c r="BU366" s="9">
        <f t="shared" si="258"/>
        <v>3.0949589980882968E-4</v>
      </c>
      <c r="BV366" s="9">
        <f t="shared" si="258"/>
        <v>3.1282485429980187E-4</v>
      </c>
      <c r="BW366" s="9">
        <f t="shared" si="258"/>
        <v>3.3637193088908036E-4</v>
      </c>
      <c r="BX366" s="9">
        <f t="shared" si="255"/>
        <v>3.6169145216627868E-4</v>
      </c>
      <c r="BY366" s="9">
        <f t="shared" si="255"/>
        <v>3.8891683424356995E-4</v>
      </c>
      <c r="BZ366" s="9">
        <f t="shared" si="255"/>
        <v>4.1819153577502986E-4</v>
      </c>
      <c r="CA366" s="9">
        <f t="shared" si="255"/>
        <v>4.4966981388139851E-4</v>
      </c>
      <c r="CB366" s="9">
        <f t="shared" si="255"/>
        <v>4.8351753697487959E-4</v>
      </c>
      <c r="CC366" s="9">
        <f t="shared" si="255"/>
        <v>5.1991305876694172E-4</v>
      </c>
      <c r="CD366" s="9">
        <f t="shared" si="227"/>
        <v>5.5904815806447202E-4</v>
      </c>
      <c r="CE366" s="9">
        <f t="shared" si="227"/>
        <v>0</v>
      </c>
      <c r="CF366" s="9">
        <f t="shared" si="227"/>
        <v>0</v>
      </c>
      <c r="CG366" s="9">
        <f t="shared" si="227"/>
        <v>0</v>
      </c>
      <c r="CH366" s="9">
        <f t="shared" si="227"/>
        <v>0</v>
      </c>
      <c r="CI366" s="9">
        <f t="shared" si="227"/>
        <v>0</v>
      </c>
      <c r="CJ366" s="9">
        <f t="shared" si="227"/>
        <v>0</v>
      </c>
      <c r="CK366" s="9">
        <f t="shared" si="227"/>
        <v>0</v>
      </c>
      <c r="CL366" s="9">
        <f t="shared" si="227"/>
        <v>0</v>
      </c>
      <c r="CM366" s="9">
        <f t="shared" si="259"/>
        <v>0</v>
      </c>
      <c r="CN366" s="9">
        <f t="shared" si="259"/>
        <v>0</v>
      </c>
      <c r="CO366" s="9">
        <f t="shared" si="259"/>
        <v>0</v>
      </c>
      <c r="CP366" s="9">
        <f t="shared" si="259"/>
        <v>0</v>
      </c>
      <c r="CQ366" s="9">
        <f t="shared" si="250"/>
        <v>4.139641074870283E-3</v>
      </c>
      <c r="CR366" s="27"/>
    </row>
    <row r="367" spans="2:96" x14ac:dyDescent="0.2">
      <c r="B367" s="1">
        <f t="shared" si="245"/>
        <v>44216</v>
      </c>
      <c r="C367" s="8">
        <f t="shared" si="240"/>
        <v>50.857142857142854</v>
      </c>
      <c r="D367">
        <f t="shared" si="248"/>
        <v>356</v>
      </c>
      <c r="E367" s="14">
        <f t="shared" si="246"/>
        <v>0.15</v>
      </c>
      <c r="F367" s="3">
        <f t="shared" si="241"/>
        <v>2.8576511180631639</v>
      </c>
      <c r="G367" s="3">
        <f t="shared" si="233"/>
        <v>1.4189999999999996</v>
      </c>
      <c r="H367" s="27"/>
      <c r="I367" s="4">
        <f t="shared" si="242"/>
        <v>1121580.0997799218</v>
      </c>
      <c r="J367" s="4"/>
      <c r="K367" s="4">
        <f t="shared" si="234"/>
        <v>1380897.51319565</v>
      </c>
      <c r="L367" s="4">
        <f t="shared" si="260"/>
        <v>1.0000000263645057</v>
      </c>
      <c r="N367" s="4">
        <f t="shared" si="249"/>
        <v>4.139641074870283E-3</v>
      </c>
      <c r="O367" s="4">
        <f t="shared" si="263"/>
        <v>4.1841672782728543E-3</v>
      </c>
      <c r="P367" s="4">
        <f t="shared" si="263"/>
        <v>4.4991195806794084E-3</v>
      </c>
      <c r="Q367" s="4">
        <f t="shared" si="263"/>
        <v>4.8377790954027807E-3</v>
      </c>
      <c r="R367" s="4">
        <f t="shared" si="263"/>
        <v>5.2019303205560691E-3</v>
      </c>
      <c r="S367" s="4">
        <f t="shared" si="263"/>
        <v>5.5934920775960913E-3</v>
      </c>
      <c r="T367" s="4">
        <f t="shared" si="263"/>
        <v>6.0145276221455976E-3</v>
      </c>
      <c r="U367" s="4">
        <f t="shared" si="263"/>
        <v>6.4672555158784475E-3</v>
      </c>
      <c r="V367" s="4">
        <f t="shared" si="263"/>
        <v>6.9540613167543277E-3</v>
      </c>
      <c r="W367" s="4">
        <f t="shared" si="263"/>
        <v>7.4775101492015727E-3</v>
      </c>
      <c r="X367" s="4">
        <f t="shared" si="263"/>
        <v>8.0403602204833381E-3</v>
      </c>
      <c r="Y367" s="4">
        <f t="shared" si="263"/>
        <v>8.645577354467868E-3</v>
      </c>
      <c r="Z367" s="4">
        <f t="shared" si="263"/>
        <v>9.2963506193845195E-3</v>
      </c>
      <c r="AA367" s="4">
        <f t="shared" si="263"/>
        <v>9.9961091319114848E-3</v>
      </c>
      <c r="AB367" s="4">
        <f t="shared" si="263"/>
        <v>1.0748540126139475E-2</v>
      </c>
      <c r="AC367" s="4">
        <f t="shared" si="263"/>
        <v>1.15576083826203E-2</v>
      </c>
      <c r="AD367" s="4">
        <f t="shared" si="263"/>
        <v>1.242757711987578E-2</v>
      </c>
      <c r="AE367" s="4">
        <f t="shared" si="261"/>
        <v>1.336303045844814E-2</v>
      </c>
      <c r="AF367" s="4">
        <f t="shared" si="261"/>
        <v>1.4368897575858942E-2</v>
      </c>
      <c r="AG367" s="4">
        <f t="shared" si="261"/>
        <v>1.5450478679752981E-2</v>
      </c>
      <c r="AH367" s="4">
        <f t="shared" si="261"/>
        <v>1.6613472936083739E-2</v>
      </c>
      <c r="AI367" s="4">
        <f t="shared" si="236"/>
        <v>1298043.4767748031</v>
      </c>
      <c r="AJ367" s="4">
        <f t="shared" si="243"/>
        <v>1298043.6626522897</v>
      </c>
      <c r="AK367" s="27"/>
      <c r="AL367">
        <f t="shared" si="229"/>
        <v>356</v>
      </c>
      <c r="AM367" s="4"/>
      <c r="AN367" s="4"/>
      <c r="AO367" s="4">
        <f t="shared" si="264"/>
        <v>2.6707450712379924E-4</v>
      </c>
      <c r="AP367" s="4">
        <f t="shared" si="264"/>
        <v>0</v>
      </c>
      <c r="AQ367" s="4">
        <f t="shared" si="264"/>
        <v>0</v>
      </c>
      <c r="AR367" s="4">
        <f t="shared" si="264"/>
        <v>0</v>
      </c>
      <c r="AS367" s="4">
        <f t="shared" si="264"/>
        <v>0</v>
      </c>
      <c r="AT367" s="4">
        <f t="shared" si="264"/>
        <v>0</v>
      </c>
      <c r="AU367" s="4">
        <f t="shared" si="264"/>
        <v>0</v>
      </c>
      <c r="AV367" s="4">
        <f t="shared" si="264"/>
        <v>0</v>
      </c>
      <c r="AW367" s="4">
        <f t="shared" si="264"/>
        <v>0</v>
      </c>
      <c r="AX367" s="4">
        <f t="shared" si="264"/>
        <v>0</v>
      </c>
      <c r="AY367" s="4">
        <f t="shared" si="264"/>
        <v>0</v>
      </c>
      <c r="AZ367" s="4">
        <f t="shared" si="264"/>
        <v>0</v>
      </c>
      <c r="BA367" s="4">
        <f t="shared" si="264"/>
        <v>0</v>
      </c>
      <c r="BB367" s="4">
        <f t="shared" si="264"/>
        <v>0</v>
      </c>
      <c r="BC367" s="4">
        <f t="shared" si="264"/>
        <v>0</v>
      </c>
      <c r="BD367" s="4">
        <f t="shared" si="264"/>
        <v>0</v>
      </c>
      <c r="BE367" s="4">
        <f t="shared" si="262"/>
        <v>0</v>
      </c>
      <c r="BF367" s="4">
        <f t="shared" si="262"/>
        <v>0</v>
      </c>
      <c r="BG367" s="4">
        <f t="shared" si="262"/>
        <v>0</v>
      </c>
      <c r="BH367" s="4">
        <f t="shared" si="262"/>
        <v>0</v>
      </c>
      <c r="BI367" s="4">
        <f t="shared" si="262"/>
        <v>0</v>
      </c>
      <c r="BJ367" s="4">
        <f t="shared" si="247"/>
        <v>2.6707450712379924E-4</v>
      </c>
      <c r="BK367" s="4">
        <f t="shared" si="244"/>
        <v>82853.850543360561</v>
      </c>
      <c r="BL367" s="4">
        <f t="shared" si="251"/>
        <v>1.0000000283490253</v>
      </c>
      <c r="BM367" s="4">
        <f t="shared" si="238"/>
        <v>1380897.5131956502</v>
      </c>
      <c r="BN367" s="18">
        <f t="shared" si="252"/>
        <v>1.0000000263645057</v>
      </c>
      <c r="BO367" s="4">
        <f t="shared" si="239"/>
        <v>5.9999999820132599</v>
      </c>
      <c r="BP367" s="27"/>
      <c r="BQ367" s="4">
        <f>I367+AJ367+BK367+SUM(J$11:J367)</f>
        <v>4999999.9999999981</v>
      </c>
      <c r="BR367" s="27"/>
      <c r="BS367">
        <f t="shared" si="231"/>
        <v>356</v>
      </c>
      <c r="BT367" s="11">
        <f t="shared" si="232"/>
        <v>0.46353491695440568</v>
      </c>
      <c r="BU367" s="9">
        <f t="shared" si="258"/>
        <v>2.8783022727915647E-4</v>
      </c>
      <c r="BV367" s="9">
        <f t="shared" si="258"/>
        <v>2.9092614477863239E-4</v>
      </c>
      <c r="BW367" s="9">
        <f t="shared" si="258"/>
        <v>3.128248531797255E-4</v>
      </c>
      <c r="BX367" s="9">
        <f t="shared" si="255"/>
        <v>3.3637192968469318E-4</v>
      </c>
      <c r="BY367" s="9">
        <f t="shared" si="255"/>
        <v>3.6169145087123437E-4</v>
      </c>
      <c r="BZ367" s="9">
        <f t="shared" si="255"/>
        <v>3.8891683285104453E-4</v>
      </c>
      <c r="CA367" s="9">
        <f t="shared" si="255"/>
        <v>4.1819153427768578E-4</v>
      </c>
      <c r="CB367" s="9">
        <f t="shared" si="255"/>
        <v>4.4966981227134576E-4</v>
      </c>
      <c r="CC367" s="9">
        <f t="shared" si="255"/>
        <v>4.8351753524363428E-4</v>
      </c>
      <c r="CD367" s="9">
        <f t="shared" si="227"/>
        <v>5.1991305690538144E-4</v>
      </c>
      <c r="CE367" s="9">
        <f t="shared" si="227"/>
        <v>0</v>
      </c>
      <c r="CF367" s="9">
        <f t="shared" si="227"/>
        <v>0</v>
      </c>
      <c r="CG367" s="9">
        <f t="shared" si="227"/>
        <v>0</v>
      </c>
      <c r="CH367" s="9">
        <f t="shared" si="227"/>
        <v>0</v>
      </c>
      <c r="CI367" s="9">
        <f t="shared" si="227"/>
        <v>0</v>
      </c>
      <c r="CJ367" s="9">
        <f t="shared" si="227"/>
        <v>0</v>
      </c>
      <c r="CK367" s="9">
        <f t="shared" si="227"/>
        <v>0</v>
      </c>
      <c r="CL367" s="9">
        <f t="shared" si="227"/>
        <v>0</v>
      </c>
      <c r="CM367" s="9">
        <f t="shared" si="259"/>
        <v>0</v>
      </c>
      <c r="CN367" s="9">
        <f t="shared" si="259"/>
        <v>0</v>
      </c>
      <c r="CO367" s="9">
        <f t="shared" si="259"/>
        <v>0</v>
      </c>
      <c r="CP367" s="9">
        <f t="shared" si="259"/>
        <v>0</v>
      </c>
      <c r="CQ367" s="9">
        <f t="shared" si="250"/>
        <v>3.8498533773425338E-3</v>
      </c>
      <c r="CR367" s="27"/>
    </row>
    <row r="368" spans="2:96" x14ac:dyDescent="0.2">
      <c r="B368" s="1">
        <f t="shared" si="245"/>
        <v>44217</v>
      </c>
      <c r="C368" s="8">
        <f t="shared" si="240"/>
        <v>51</v>
      </c>
      <c r="D368">
        <f t="shared" si="248"/>
        <v>357</v>
      </c>
      <c r="E368" s="14">
        <f t="shared" si="246"/>
        <v>0.15</v>
      </c>
      <c r="F368" s="3">
        <f t="shared" si="241"/>
        <v>2.8576511180631639</v>
      </c>
      <c r="G368" s="3">
        <f t="shared" si="233"/>
        <v>1.4189999999999996</v>
      </c>
      <c r="H368" s="27"/>
      <c r="I368" s="4">
        <f t="shared" si="242"/>
        <v>1121580.0959300685</v>
      </c>
      <c r="J368" s="4"/>
      <c r="K368" s="4">
        <f t="shared" si="234"/>
        <v>1380897.5170455032</v>
      </c>
      <c r="L368" s="4">
        <f t="shared" si="260"/>
        <v>1.0000000245189085</v>
      </c>
      <c r="N368" s="4">
        <f t="shared" si="249"/>
        <v>3.8498533773425338E-3</v>
      </c>
      <c r="O368" s="4">
        <f t="shared" si="263"/>
        <v>3.8912626103780657E-3</v>
      </c>
      <c r="P368" s="4">
        <f t="shared" si="263"/>
        <v>4.1841672782728543E-3</v>
      </c>
      <c r="Q368" s="4">
        <f t="shared" si="263"/>
        <v>4.4991195806794084E-3</v>
      </c>
      <c r="R368" s="4">
        <f t="shared" si="263"/>
        <v>4.8377790954027807E-3</v>
      </c>
      <c r="S368" s="4">
        <f t="shared" si="263"/>
        <v>5.2019303205560691E-3</v>
      </c>
      <c r="T368" s="4">
        <f t="shared" si="263"/>
        <v>5.5934920775960913E-3</v>
      </c>
      <c r="U368" s="4">
        <f t="shared" si="263"/>
        <v>6.0145276221455976E-3</v>
      </c>
      <c r="V368" s="4">
        <f t="shared" si="263"/>
        <v>6.4672555158784475E-3</v>
      </c>
      <c r="W368" s="4">
        <f t="shared" si="263"/>
        <v>6.9540613167543277E-3</v>
      </c>
      <c r="X368" s="4">
        <f t="shared" si="263"/>
        <v>7.4775101492015727E-3</v>
      </c>
      <c r="Y368" s="4">
        <f t="shared" si="263"/>
        <v>8.0403602204833381E-3</v>
      </c>
      <c r="Z368" s="4">
        <f t="shared" si="263"/>
        <v>8.645577354467868E-3</v>
      </c>
      <c r="AA368" s="4">
        <f t="shared" si="263"/>
        <v>9.2963506193845195E-3</v>
      </c>
      <c r="AB368" s="4">
        <f t="shared" si="263"/>
        <v>9.9961091319114848E-3</v>
      </c>
      <c r="AC368" s="4">
        <f t="shared" si="263"/>
        <v>1.0748540126139475E-2</v>
      </c>
      <c r="AD368" s="4">
        <f t="shared" si="263"/>
        <v>1.15576083826203E-2</v>
      </c>
      <c r="AE368" s="4">
        <f t="shared" si="261"/>
        <v>1.242757711987578E-2</v>
      </c>
      <c r="AF368" s="4">
        <f t="shared" si="261"/>
        <v>1.336303045844814E-2</v>
      </c>
      <c r="AG368" s="4">
        <f t="shared" si="261"/>
        <v>1.4368897575858942E-2</v>
      </c>
      <c r="AH368" s="4">
        <f t="shared" si="261"/>
        <v>1.5450478679752981E-2</v>
      </c>
      <c r="AI368" s="4">
        <f t="shared" si="236"/>
        <v>1298043.4933882761</v>
      </c>
      <c r="AJ368" s="4">
        <f t="shared" si="243"/>
        <v>1298043.6662537646</v>
      </c>
      <c r="AK368" s="27"/>
      <c r="AL368">
        <f t="shared" si="229"/>
        <v>357</v>
      </c>
      <c r="AM368" s="4"/>
      <c r="AN368" s="4"/>
      <c r="AO368" s="4">
        <f t="shared" si="264"/>
        <v>2.4837846449221699E-4</v>
      </c>
      <c r="AP368" s="4">
        <f t="shared" si="264"/>
        <v>0</v>
      </c>
      <c r="AQ368" s="4">
        <f t="shared" si="264"/>
        <v>0</v>
      </c>
      <c r="AR368" s="4">
        <f t="shared" si="264"/>
        <v>0</v>
      </c>
      <c r="AS368" s="4">
        <f t="shared" si="264"/>
        <v>0</v>
      </c>
      <c r="AT368" s="4">
        <f t="shared" si="264"/>
        <v>0</v>
      </c>
      <c r="AU368" s="4">
        <f t="shared" si="264"/>
        <v>0</v>
      </c>
      <c r="AV368" s="4">
        <f t="shared" si="264"/>
        <v>0</v>
      </c>
      <c r="AW368" s="4">
        <f t="shared" si="264"/>
        <v>0</v>
      </c>
      <c r="AX368" s="4">
        <f t="shared" si="264"/>
        <v>0</v>
      </c>
      <c r="AY368" s="4">
        <f t="shared" si="264"/>
        <v>0</v>
      </c>
      <c r="AZ368" s="4">
        <f t="shared" si="264"/>
        <v>0</v>
      </c>
      <c r="BA368" s="4">
        <f t="shared" si="264"/>
        <v>0</v>
      </c>
      <c r="BB368" s="4">
        <f t="shared" si="264"/>
        <v>0</v>
      </c>
      <c r="BC368" s="4">
        <f t="shared" si="264"/>
        <v>0</v>
      </c>
      <c r="BD368" s="4">
        <f t="shared" si="264"/>
        <v>0</v>
      </c>
      <c r="BE368" s="4">
        <f t="shared" si="262"/>
        <v>0</v>
      </c>
      <c r="BF368" s="4">
        <f t="shared" si="262"/>
        <v>0</v>
      </c>
      <c r="BG368" s="4">
        <f t="shared" si="262"/>
        <v>0</v>
      </c>
      <c r="BH368" s="4">
        <f t="shared" si="262"/>
        <v>0</v>
      </c>
      <c r="BI368" s="4">
        <f t="shared" si="262"/>
        <v>0</v>
      </c>
      <c r="BJ368" s="4">
        <f t="shared" si="247"/>
        <v>2.4837846449221699E-4</v>
      </c>
      <c r="BK368" s="4">
        <f t="shared" si="244"/>
        <v>82853.850791739023</v>
      </c>
      <c r="BL368" s="4">
        <f t="shared" si="251"/>
        <v>1.0000000263645057</v>
      </c>
      <c r="BM368" s="4">
        <f t="shared" si="238"/>
        <v>1380897.5170455037</v>
      </c>
      <c r="BN368" s="18">
        <f t="shared" si="252"/>
        <v>1.0000000245189085</v>
      </c>
      <c r="BO368" s="4">
        <f t="shared" si="239"/>
        <v>5.9999999832723869</v>
      </c>
      <c r="BP368" s="27"/>
      <c r="BQ368" s="4">
        <f>I368+AJ368+BK368+SUM(J$11:J368)</f>
        <v>4999999.9999999981</v>
      </c>
      <c r="BR368" s="27"/>
      <c r="BS368">
        <f t="shared" si="231"/>
        <v>357</v>
      </c>
      <c r="BT368" s="11">
        <f t="shared" si="232"/>
        <v>0.46353491541089253</v>
      </c>
      <c r="BU368" s="9">
        <f t="shared" si="258"/>
        <v>2.6768121894162153E-4</v>
      </c>
      <c r="BV368" s="9">
        <f t="shared" si="258"/>
        <v>2.7056041274147483E-4</v>
      </c>
      <c r="BW368" s="9">
        <f t="shared" si="258"/>
        <v>2.9092614380988479E-4</v>
      </c>
      <c r="BX368" s="9">
        <f t="shared" si="255"/>
        <v>3.1282485213805799E-4</v>
      </c>
      <c r="BY368" s="9">
        <f t="shared" si="255"/>
        <v>3.3637192856461682E-4</v>
      </c>
      <c r="BZ368" s="9">
        <f t="shared" si="255"/>
        <v>3.6169144966684719E-4</v>
      </c>
      <c r="CA368" s="9">
        <f t="shared" si="255"/>
        <v>3.8891683155600027E-4</v>
      </c>
      <c r="CB368" s="9">
        <f t="shared" si="255"/>
        <v>4.1819153288516036E-4</v>
      </c>
      <c r="CC368" s="9">
        <f t="shared" si="255"/>
        <v>4.4966981077400163E-4</v>
      </c>
      <c r="CD368" s="9">
        <f t="shared" si="227"/>
        <v>4.8351753363358154E-4</v>
      </c>
      <c r="CE368" s="9">
        <f t="shared" si="227"/>
        <v>0</v>
      </c>
      <c r="CF368" s="9">
        <f t="shared" si="227"/>
        <v>0</v>
      </c>
      <c r="CG368" s="9">
        <f t="shared" si="227"/>
        <v>0</v>
      </c>
      <c r="CH368" s="9">
        <f t="shared" si="227"/>
        <v>0</v>
      </c>
      <c r="CI368" s="9">
        <f t="shared" si="227"/>
        <v>0</v>
      </c>
      <c r="CJ368" s="9">
        <f t="shared" si="227"/>
        <v>0</v>
      </c>
      <c r="CK368" s="9">
        <f t="shared" si="227"/>
        <v>0</v>
      </c>
      <c r="CL368" s="9">
        <f t="shared" si="227"/>
        <v>0</v>
      </c>
      <c r="CM368" s="9">
        <f t="shared" si="259"/>
        <v>0</v>
      </c>
      <c r="CN368" s="9">
        <f t="shared" si="259"/>
        <v>0</v>
      </c>
      <c r="CO368" s="9">
        <f t="shared" si="259"/>
        <v>0</v>
      </c>
      <c r="CP368" s="9">
        <f t="shared" si="259"/>
        <v>0</v>
      </c>
      <c r="CQ368" s="9">
        <f t="shared" si="250"/>
        <v>3.5803517147112466E-3</v>
      </c>
      <c r="CR368" s="27"/>
    </row>
    <row r="369" spans="2:96" x14ac:dyDescent="0.2">
      <c r="B369" s="1">
        <f t="shared" si="245"/>
        <v>44218</v>
      </c>
      <c r="C369" s="8">
        <f t="shared" si="240"/>
        <v>51.142857142857146</v>
      </c>
      <c r="D369">
        <f t="shared" si="248"/>
        <v>358</v>
      </c>
      <c r="E369" s="14">
        <f t="shared" si="246"/>
        <v>0.15</v>
      </c>
      <c r="F369" s="3">
        <f t="shared" si="241"/>
        <v>2.8576511180631639</v>
      </c>
      <c r="G369" s="3">
        <f t="shared" si="233"/>
        <v>1.4189999999999996</v>
      </c>
      <c r="H369" s="27"/>
      <c r="I369" s="4">
        <f t="shared" si="242"/>
        <v>1121580.0923497167</v>
      </c>
      <c r="J369" s="4"/>
      <c r="K369" s="4">
        <f t="shared" si="234"/>
        <v>1380897.5206258551</v>
      </c>
      <c r="L369" s="4">
        <f t="shared" si="260"/>
        <v>1.000000022802509</v>
      </c>
      <c r="N369" s="4">
        <f t="shared" si="249"/>
        <v>3.5803517147112466E-3</v>
      </c>
      <c r="O369" s="4">
        <f t="shared" si="263"/>
        <v>3.6188621747019816E-3</v>
      </c>
      <c r="P369" s="4">
        <f t="shared" si="263"/>
        <v>3.8912626103780657E-3</v>
      </c>
      <c r="Q369" s="4">
        <f t="shared" si="263"/>
        <v>4.1841672782728543E-3</v>
      </c>
      <c r="R369" s="4">
        <f t="shared" si="263"/>
        <v>4.4991195806794084E-3</v>
      </c>
      <c r="S369" s="4">
        <f t="shared" si="263"/>
        <v>4.8377790954027807E-3</v>
      </c>
      <c r="T369" s="4">
        <f t="shared" si="263"/>
        <v>5.2019303205560691E-3</v>
      </c>
      <c r="U369" s="4">
        <f t="shared" si="263"/>
        <v>5.5934920775960913E-3</v>
      </c>
      <c r="V369" s="4">
        <f t="shared" si="263"/>
        <v>6.0145276221455976E-3</v>
      </c>
      <c r="W369" s="4">
        <f t="shared" si="263"/>
        <v>6.4672555158784475E-3</v>
      </c>
      <c r="X369" s="4">
        <f t="shared" si="263"/>
        <v>6.9540613167543277E-3</v>
      </c>
      <c r="Y369" s="4">
        <f t="shared" si="263"/>
        <v>7.4775101492015727E-3</v>
      </c>
      <c r="Z369" s="4">
        <f t="shared" si="263"/>
        <v>8.0403602204833381E-3</v>
      </c>
      <c r="AA369" s="4">
        <f t="shared" si="263"/>
        <v>8.645577354467868E-3</v>
      </c>
      <c r="AB369" s="4">
        <f t="shared" si="263"/>
        <v>9.2963506193845195E-3</v>
      </c>
      <c r="AC369" s="4">
        <f t="shared" si="263"/>
        <v>9.9961091319114848E-3</v>
      </c>
      <c r="AD369" s="4">
        <f t="shared" si="263"/>
        <v>1.0748540126139475E-2</v>
      </c>
      <c r="AE369" s="4">
        <f t="shared" si="261"/>
        <v>1.15576083826203E-2</v>
      </c>
      <c r="AF369" s="4">
        <f t="shared" si="261"/>
        <v>1.242757711987578E-2</v>
      </c>
      <c r="AG369" s="4">
        <f t="shared" si="261"/>
        <v>1.336303045844814E-2</v>
      </c>
      <c r="AH369" s="4">
        <f t="shared" si="261"/>
        <v>1.4368897575858942E-2</v>
      </c>
      <c r="AI369" s="4">
        <f t="shared" si="236"/>
        <v>1298043.5088387548</v>
      </c>
      <c r="AJ369" s="4">
        <f t="shared" si="243"/>
        <v>1298043.6696031252</v>
      </c>
      <c r="AK369" s="27"/>
      <c r="AL369">
        <f t="shared" si="229"/>
        <v>358</v>
      </c>
      <c r="AM369" s="4"/>
      <c r="AN369" s="4"/>
      <c r="AO369" s="4">
        <f t="shared" si="264"/>
        <v>2.3099120264055201E-4</v>
      </c>
      <c r="AP369" s="4">
        <f t="shared" si="264"/>
        <v>0</v>
      </c>
      <c r="AQ369" s="4">
        <f t="shared" si="264"/>
        <v>0</v>
      </c>
      <c r="AR369" s="4">
        <f t="shared" si="264"/>
        <v>0</v>
      </c>
      <c r="AS369" s="4">
        <f t="shared" si="264"/>
        <v>0</v>
      </c>
      <c r="AT369" s="4">
        <f t="shared" si="264"/>
        <v>0</v>
      </c>
      <c r="AU369" s="4">
        <f t="shared" si="264"/>
        <v>0</v>
      </c>
      <c r="AV369" s="4">
        <f t="shared" si="264"/>
        <v>0</v>
      </c>
      <c r="AW369" s="4">
        <f t="shared" si="264"/>
        <v>0</v>
      </c>
      <c r="AX369" s="4">
        <f t="shared" si="264"/>
        <v>0</v>
      </c>
      <c r="AY369" s="4">
        <f t="shared" si="264"/>
        <v>0</v>
      </c>
      <c r="AZ369" s="4">
        <f t="shared" si="264"/>
        <v>0</v>
      </c>
      <c r="BA369" s="4">
        <f t="shared" si="264"/>
        <v>0</v>
      </c>
      <c r="BB369" s="4">
        <f t="shared" si="264"/>
        <v>0</v>
      </c>
      <c r="BC369" s="4">
        <f t="shared" si="264"/>
        <v>0</v>
      </c>
      <c r="BD369" s="4">
        <f t="shared" si="264"/>
        <v>0</v>
      </c>
      <c r="BE369" s="4">
        <f t="shared" si="262"/>
        <v>0</v>
      </c>
      <c r="BF369" s="4">
        <f t="shared" si="262"/>
        <v>0</v>
      </c>
      <c r="BG369" s="4">
        <f t="shared" si="262"/>
        <v>0</v>
      </c>
      <c r="BH369" s="4">
        <f t="shared" si="262"/>
        <v>0</v>
      </c>
      <c r="BI369" s="4">
        <f t="shared" si="262"/>
        <v>0</v>
      </c>
      <c r="BJ369" s="4">
        <f t="shared" si="247"/>
        <v>2.3099120264055201E-4</v>
      </c>
      <c r="BK369" s="4">
        <f t="shared" si="244"/>
        <v>82853.851022730232</v>
      </c>
      <c r="BL369" s="4">
        <f t="shared" si="251"/>
        <v>1.0000000245189085</v>
      </c>
      <c r="BM369" s="4">
        <f t="shared" si="238"/>
        <v>1380897.5206258553</v>
      </c>
      <c r="BN369" s="18">
        <f t="shared" si="252"/>
        <v>1.0000000228025088</v>
      </c>
      <c r="BO369" s="4">
        <f t="shared" si="239"/>
        <v>5.999999984443372</v>
      </c>
      <c r="BP369" s="27"/>
      <c r="BQ369" s="4">
        <f>I369+AJ369+BK369+SUM(J$11:J369)</f>
        <v>4999999.9999999981</v>
      </c>
      <c r="BR369" s="27"/>
      <c r="BS369">
        <f t="shared" si="231"/>
        <v>358</v>
      </c>
      <c r="BT369" s="11">
        <f t="shared" si="232"/>
        <v>0.46353491397542995</v>
      </c>
      <c r="BU369" s="9">
        <f t="shared" si="258"/>
        <v>2.4894270361206915E-4</v>
      </c>
      <c r="BV369" s="9">
        <f t="shared" si="258"/>
        <v>2.5162034502591304E-4</v>
      </c>
      <c r="BW369" s="9">
        <f t="shared" si="258"/>
        <v>2.7056041190361054E-4</v>
      </c>
      <c r="BX369" s="9">
        <f t="shared" si="255"/>
        <v>2.9092614290895247E-4</v>
      </c>
      <c r="BY369" s="9">
        <f t="shared" si="255"/>
        <v>3.1282485116931029E-4</v>
      </c>
      <c r="BZ369" s="9">
        <f t="shared" si="255"/>
        <v>3.363719275229492E-4</v>
      </c>
      <c r="CA369" s="9">
        <f t="shared" si="255"/>
        <v>3.6169144854677072E-4</v>
      </c>
      <c r="CB369" s="9">
        <f t="shared" si="255"/>
        <v>3.8891683035161299E-4</v>
      </c>
      <c r="CC369" s="9">
        <f t="shared" si="255"/>
        <v>4.18191531590116E-4</v>
      </c>
      <c r="CD369" s="9">
        <f t="shared" si="227"/>
        <v>4.4966980938147616E-4</v>
      </c>
      <c r="CE369" s="9">
        <f t="shared" si="227"/>
        <v>0</v>
      </c>
      <c r="CF369" s="9">
        <f t="shared" si="227"/>
        <v>0</v>
      </c>
      <c r="CG369" s="9">
        <f t="shared" si="227"/>
        <v>0</v>
      </c>
      <c r="CH369" s="9">
        <f t="shared" si="227"/>
        <v>0</v>
      </c>
      <c r="CI369" s="9">
        <f t="shared" si="227"/>
        <v>0</v>
      </c>
      <c r="CJ369" s="9">
        <f t="shared" si="227"/>
        <v>0</v>
      </c>
      <c r="CK369" s="9">
        <f t="shared" si="227"/>
        <v>0</v>
      </c>
      <c r="CL369" s="9">
        <f t="shared" si="227"/>
        <v>0</v>
      </c>
      <c r="CM369" s="9">
        <f t="shared" si="259"/>
        <v>0</v>
      </c>
      <c r="CN369" s="9">
        <f t="shared" si="259"/>
        <v>0</v>
      </c>
      <c r="CO369" s="9">
        <f t="shared" si="259"/>
        <v>0</v>
      </c>
      <c r="CP369" s="9">
        <f t="shared" si="259"/>
        <v>0</v>
      </c>
      <c r="CQ369" s="9">
        <f t="shared" si="250"/>
        <v>3.3297160020127809E-3</v>
      </c>
      <c r="CR369" s="27"/>
    </row>
    <row r="370" spans="2:96" x14ac:dyDescent="0.2">
      <c r="B370" s="1">
        <f t="shared" si="245"/>
        <v>44219</v>
      </c>
      <c r="C370" s="8">
        <f t="shared" si="240"/>
        <v>51.285714285714285</v>
      </c>
      <c r="D370">
        <f t="shared" si="248"/>
        <v>359</v>
      </c>
      <c r="E370" s="14">
        <f t="shared" si="246"/>
        <v>0.15</v>
      </c>
      <c r="F370" s="3">
        <f t="shared" si="241"/>
        <v>2.8576511180631639</v>
      </c>
      <c r="G370" s="3">
        <f t="shared" si="233"/>
        <v>1.4189999999999996</v>
      </c>
      <c r="H370" s="27"/>
      <c r="I370" s="4">
        <f t="shared" si="242"/>
        <v>1121580.0890200008</v>
      </c>
      <c r="J370" s="4"/>
      <c r="K370" s="4">
        <f t="shared" si="234"/>
        <v>1380897.523955571</v>
      </c>
      <c r="L370" s="4">
        <f t="shared" si="260"/>
        <v>1.0000000212062625</v>
      </c>
      <c r="N370" s="4">
        <f t="shared" si="249"/>
        <v>3.3297160020127809E-3</v>
      </c>
      <c r="O370" s="4">
        <f t="shared" si="263"/>
        <v>3.3655306118285716E-3</v>
      </c>
      <c r="P370" s="4">
        <f t="shared" si="263"/>
        <v>3.6188621747019816E-3</v>
      </c>
      <c r="Q370" s="4">
        <f t="shared" si="263"/>
        <v>3.8912626103780657E-3</v>
      </c>
      <c r="R370" s="4">
        <f t="shared" si="263"/>
        <v>4.1841672782728543E-3</v>
      </c>
      <c r="S370" s="4">
        <f t="shared" si="263"/>
        <v>4.4991195806794084E-3</v>
      </c>
      <c r="T370" s="4">
        <f t="shared" si="263"/>
        <v>4.8377790954027807E-3</v>
      </c>
      <c r="U370" s="4">
        <f t="shared" si="263"/>
        <v>5.2019303205560691E-3</v>
      </c>
      <c r="V370" s="4">
        <f t="shared" si="263"/>
        <v>5.5934920775960913E-3</v>
      </c>
      <c r="W370" s="4">
        <f t="shared" si="263"/>
        <v>6.0145276221455976E-3</v>
      </c>
      <c r="X370" s="4">
        <f t="shared" si="263"/>
        <v>6.4672555158784475E-3</v>
      </c>
      <c r="Y370" s="4">
        <f t="shared" si="263"/>
        <v>6.9540613167543277E-3</v>
      </c>
      <c r="Z370" s="4">
        <f t="shared" si="263"/>
        <v>7.4775101492015727E-3</v>
      </c>
      <c r="AA370" s="4">
        <f t="shared" si="263"/>
        <v>8.0403602204833381E-3</v>
      </c>
      <c r="AB370" s="4">
        <f t="shared" si="263"/>
        <v>8.645577354467868E-3</v>
      </c>
      <c r="AC370" s="4">
        <f t="shared" si="263"/>
        <v>9.2963506193845195E-3</v>
      </c>
      <c r="AD370" s="4">
        <f t="shared" si="263"/>
        <v>9.9961091319114848E-3</v>
      </c>
      <c r="AE370" s="4">
        <f t="shared" si="261"/>
        <v>1.0748540126139475E-2</v>
      </c>
      <c r="AF370" s="4">
        <f t="shared" si="261"/>
        <v>1.15576083826203E-2</v>
      </c>
      <c r="AG370" s="4">
        <f t="shared" si="261"/>
        <v>1.242757711987578E-2</v>
      </c>
      <c r="AH370" s="4">
        <f t="shared" si="261"/>
        <v>1.336303045844814E-2</v>
      </c>
      <c r="AI370" s="4">
        <f t="shared" si="236"/>
        <v>1298043.5232076524</v>
      </c>
      <c r="AJ370" s="4">
        <f t="shared" si="243"/>
        <v>1298043.6727180202</v>
      </c>
      <c r="AK370" s="27"/>
      <c r="AL370">
        <f t="shared" si="229"/>
        <v>359</v>
      </c>
      <c r="AM370" s="4"/>
      <c r="AN370" s="4"/>
      <c r="AO370" s="4">
        <f t="shared" si="264"/>
        <v>2.1482110288267479E-4</v>
      </c>
      <c r="AP370" s="4">
        <f t="shared" si="264"/>
        <v>0</v>
      </c>
      <c r="AQ370" s="4">
        <f t="shared" si="264"/>
        <v>0</v>
      </c>
      <c r="AR370" s="4">
        <f t="shared" si="264"/>
        <v>0</v>
      </c>
      <c r="AS370" s="4">
        <f t="shared" si="264"/>
        <v>0</v>
      </c>
      <c r="AT370" s="4">
        <f t="shared" si="264"/>
        <v>0</v>
      </c>
      <c r="AU370" s="4">
        <f t="shared" si="264"/>
        <v>0</v>
      </c>
      <c r="AV370" s="4">
        <f t="shared" si="264"/>
        <v>0</v>
      </c>
      <c r="AW370" s="4">
        <f t="shared" si="264"/>
        <v>0</v>
      </c>
      <c r="AX370" s="4">
        <f t="shared" si="264"/>
        <v>0</v>
      </c>
      <c r="AY370" s="4">
        <f t="shared" si="264"/>
        <v>0</v>
      </c>
      <c r="AZ370" s="4">
        <f t="shared" si="264"/>
        <v>0</v>
      </c>
      <c r="BA370" s="4">
        <f t="shared" si="264"/>
        <v>0</v>
      </c>
      <c r="BB370" s="4">
        <f t="shared" si="264"/>
        <v>0</v>
      </c>
      <c r="BC370" s="4">
        <f t="shared" si="264"/>
        <v>0</v>
      </c>
      <c r="BD370" s="4">
        <f t="shared" si="264"/>
        <v>0</v>
      </c>
      <c r="BE370" s="4">
        <f t="shared" si="262"/>
        <v>0</v>
      </c>
      <c r="BF370" s="4">
        <f t="shared" si="262"/>
        <v>0</v>
      </c>
      <c r="BG370" s="4">
        <f t="shared" si="262"/>
        <v>0</v>
      </c>
      <c r="BH370" s="4">
        <f t="shared" si="262"/>
        <v>0</v>
      </c>
      <c r="BI370" s="4">
        <f t="shared" si="262"/>
        <v>0</v>
      </c>
      <c r="BJ370" s="4">
        <f t="shared" si="247"/>
        <v>2.1482110288267479E-4</v>
      </c>
      <c r="BK370" s="4">
        <f t="shared" si="244"/>
        <v>82853.851237551338</v>
      </c>
      <c r="BL370" s="4">
        <f t="shared" si="251"/>
        <v>1.0000000228025088</v>
      </c>
      <c r="BM370" s="4">
        <f t="shared" si="238"/>
        <v>1380897.5239555715</v>
      </c>
      <c r="BN370" s="18">
        <f t="shared" si="252"/>
        <v>1.0000000212062625</v>
      </c>
      <c r="BO370" s="4">
        <f t="shared" si="239"/>
        <v>5.9999999855323836</v>
      </c>
      <c r="BP370" s="27"/>
      <c r="BQ370" s="4">
        <f>I370+AJ370+BK370+SUM(J$11:J370)</f>
        <v>4999999.9999999981</v>
      </c>
      <c r="BR370" s="27"/>
      <c r="BS370">
        <f t="shared" si="231"/>
        <v>359</v>
      </c>
      <c r="BT370" s="11">
        <f t="shared" si="232"/>
        <v>0.46353491264045421</v>
      </c>
      <c r="BU370" s="9">
        <f t="shared" si="258"/>
        <v>2.3151594241657751E-4</v>
      </c>
      <c r="BV370" s="9">
        <f t="shared" si="258"/>
        <v>2.3400614072140971E-4</v>
      </c>
      <c r="BW370" s="9">
        <f t="shared" si="258"/>
        <v>2.5162034430124906E-4</v>
      </c>
      <c r="BX370" s="9">
        <f t="shared" si="255"/>
        <v>2.7056041112439937E-4</v>
      </c>
      <c r="BY370" s="9">
        <f t="shared" si="255"/>
        <v>2.9092614207108818E-4</v>
      </c>
      <c r="BZ370" s="9">
        <f t="shared" si="255"/>
        <v>3.1282485026837796E-4</v>
      </c>
      <c r="CA370" s="9">
        <f t="shared" si="255"/>
        <v>3.3637192655420155E-4</v>
      </c>
      <c r="CB370" s="9">
        <f t="shared" si="255"/>
        <v>3.616914475051031E-4</v>
      </c>
      <c r="CC370" s="9">
        <f t="shared" si="255"/>
        <v>3.8891682923153652E-4</v>
      </c>
      <c r="CD370" s="9">
        <f t="shared" si="227"/>
        <v>4.1819153038572871E-4</v>
      </c>
      <c r="CE370" s="9">
        <f t="shared" si="227"/>
        <v>0</v>
      </c>
      <c r="CF370" s="9">
        <f t="shared" si="227"/>
        <v>0</v>
      </c>
      <c r="CG370" s="9">
        <f t="shared" si="227"/>
        <v>0</v>
      </c>
      <c r="CH370" s="9">
        <f t="shared" si="227"/>
        <v>0</v>
      </c>
      <c r="CI370" s="9">
        <f t="shared" si="227"/>
        <v>0</v>
      </c>
      <c r="CJ370" s="9">
        <f t="shared" si="227"/>
        <v>0</v>
      </c>
      <c r="CK370" s="9">
        <f t="shared" si="227"/>
        <v>0</v>
      </c>
      <c r="CL370" s="9">
        <f t="shared" si="227"/>
        <v>0</v>
      </c>
      <c r="CM370" s="9">
        <f t="shared" si="259"/>
        <v>0</v>
      </c>
      <c r="CN370" s="9">
        <f t="shared" si="259"/>
        <v>0</v>
      </c>
      <c r="CO370" s="9">
        <f t="shared" si="259"/>
        <v>0</v>
      </c>
      <c r="CP370" s="9">
        <f t="shared" si="259"/>
        <v>0</v>
      </c>
      <c r="CQ370" s="9">
        <f t="shared" si="250"/>
        <v>3.0966255645796721E-3</v>
      </c>
      <c r="CR370" s="27"/>
    </row>
    <row r="371" spans="2:96" x14ac:dyDescent="0.2">
      <c r="B371" s="1">
        <f t="shared" si="245"/>
        <v>44220</v>
      </c>
      <c r="C371" s="8">
        <f t="shared" si="240"/>
        <v>51.428571428571431</v>
      </c>
      <c r="D371">
        <f t="shared" si="248"/>
        <v>360</v>
      </c>
      <c r="E371" s="14">
        <f t="shared" si="246"/>
        <v>0.15</v>
      </c>
      <c r="F371" s="3">
        <f t="shared" si="241"/>
        <v>2.8576511180631639</v>
      </c>
      <c r="G371" s="3">
        <f t="shared" si="233"/>
        <v>1.4189999999999996</v>
      </c>
      <c r="H371" s="27"/>
      <c r="I371" s="4">
        <f t="shared" si="242"/>
        <v>1121580.0859233751</v>
      </c>
      <c r="J371" s="4"/>
      <c r="K371" s="4">
        <f t="shared" si="234"/>
        <v>1380897.5270521967</v>
      </c>
      <c r="L371" s="4">
        <f t="shared" si="260"/>
        <v>1.0000000197217584</v>
      </c>
      <c r="N371" s="4">
        <f t="shared" si="249"/>
        <v>3.0966255645796721E-3</v>
      </c>
      <c r="O371" s="4">
        <f t="shared" si="263"/>
        <v>3.1299330418920138E-3</v>
      </c>
      <c r="P371" s="4">
        <f t="shared" si="263"/>
        <v>3.3655306118285716E-3</v>
      </c>
      <c r="Q371" s="4">
        <f t="shared" si="263"/>
        <v>3.6188621747019816E-3</v>
      </c>
      <c r="R371" s="4">
        <f t="shared" si="263"/>
        <v>3.8912626103780657E-3</v>
      </c>
      <c r="S371" s="4">
        <f t="shared" si="263"/>
        <v>4.1841672782728543E-3</v>
      </c>
      <c r="T371" s="4">
        <f t="shared" si="263"/>
        <v>4.4991195806794084E-3</v>
      </c>
      <c r="U371" s="4">
        <f t="shared" si="263"/>
        <v>4.8377790954027807E-3</v>
      </c>
      <c r="V371" s="4">
        <f t="shared" si="263"/>
        <v>5.2019303205560691E-3</v>
      </c>
      <c r="W371" s="4">
        <f t="shared" si="263"/>
        <v>5.5934920775960913E-3</v>
      </c>
      <c r="X371" s="4">
        <f t="shared" si="263"/>
        <v>6.0145276221455976E-3</v>
      </c>
      <c r="Y371" s="4">
        <f t="shared" si="263"/>
        <v>6.4672555158784475E-3</v>
      </c>
      <c r="Z371" s="4">
        <f t="shared" si="263"/>
        <v>6.9540613167543277E-3</v>
      </c>
      <c r="AA371" s="4">
        <f t="shared" si="263"/>
        <v>7.4775101492015727E-3</v>
      </c>
      <c r="AB371" s="4">
        <f t="shared" si="263"/>
        <v>8.0403602204833381E-3</v>
      </c>
      <c r="AC371" s="4">
        <f t="shared" si="263"/>
        <v>8.645577354467868E-3</v>
      </c>
      <c r="AD371" s="4">
        <f t="shared" si="263"/>
        <v>9.2963506193845195E-3</v>
      </c>
      <c r="AE371" s="4">
        <f t="shared" si="261"/>
        <v>9.9961091319114848E-3</v>
      </c>
      <c r="AF371" s="4">
        <f t="shared" si="261"/>
        <v>1.0748540126139475E-2</v>
      </c>
      <c r="AG371" s="4">
        <f t="shared" si="261"/>
        <v>1.15576083826203E-2</v>
      </c>
      <c r="AH371" s="4">
        <f t="shared" si="261"/>
        <v>1.242757711987578E-2</v>
      </c>
      <c r="AI371" s="4">
        <f t="shared" si="236"/>
        <v>1298043.5365706829</v>
      </c>
      <c r="AJ371" s="4">
        <f t="shared" si="243"/>
        <v>1298043.6756148627</v>
      </c>
      <c r="AK371" s="27"/>
      <c r="AL371">
        <f t="shared" si="229"/>
        <v>360</v>
      </c>
      <c r="AM371" s="4"/>
      <c r="AN371" s="4"/>
      <c r="AO371" s="4">
        <f t="shared" si="264"/>
        <v>1.9978296012076685E-4</v>
      </c>
      <c r="AP371" s="4">
        <f t="shared" si="264"/>
        <v>0</v>
      </c>
      <c r="AQ371" s="4">
        <f t="shared" si="264"/>
        <v>0</v>
      </c>
      <c r="AR371" s="4">
        <f t="shared" si="264"/>
        <v>0</v>
      </c>
      <c r="AS371" s="4">
        <f t="shared" si="264"/>
        <v>0</v>
      </c>
      <c r="AT371" s="4">
        <f t="shared" si="264"/>
        <v>0</v>
      </c>
      <c r="AU371" s="4">
        <f t="shared" si="264"/>
        <v>0</v>
      </c>
      <c r="AV371" s="4">
        <f t="shared" si="264"/>
        <v>0</v>
      </c>
      <c r="AW371" s="4">
        <f t="shared" si="264"/>
        <v>0</v>
      </c>
      <c r="AX371" s="4">
        <f t="shared" si="264"/>
        <v>0</v>
      </c>
      <c r="AY371" s="4">
        <f t="shared" si="264"/>
        <v>0</v>
      </c>
      <c r="AZ371" s="4">
        <f t="shared" si="264"/>
        <v>0</v>
      </c>
      <c r="BA371" s="4">
        <f t="shared" si="264"/>
        <v>0</v>
      </c>
      <c r="BB371" s="4">
        <f t="shared" si="264"/>
        <v>0</v>
      </c>
      <c r="BC371" s="4">
        <f t="shared" si="264"/>
        <v>0</v>
      </c>
      <c r="BD371" s="4">
        <f t="shared" si="264"/>
        <v>0</v>
      </c>
      <c r="BE371" s="4">
        <f t="shared" si="262"/>
        <v>0</v>
      </c>
      <c r="BF371" s="4">
        <f t="shared" si="262"/>
        <v>0</v>
      </c>
      <c r="BG371" s="4">
        <f t="shared" si="262"/>
        <v>0</v>
      </c>
      <c r="BH371" s="4">
        <f t="shared" si="262"/>
        <v>0</v>
      </c>
      <c r="BI371" s="4">
        <f t="shared" si="262"/>
        <v>0</v>
      </c>
      <c r="BJ371" s="4">
        <f t="shared" si="247"/>
        <v>1.9978296012076685E-4</v>
      </c>
      <c r="BK371" s="4">
        <f t="shared" si="244"/>
        <v>82853.851437334291</v>
      </c>
      <c r="BL371" s="4">
        <f t="shared" si="251"/>
        <v>1.0000000212062625</v>
      </c>
      <c r="BM371" s="4">
        <f t="shared" si="238"/>
        <v>1380897.5270521969</v>
      </c>
      <c r="BN371" s="18">
        <f t="shared" si="252"/>
        <v>1.0000000197217584</v>
      </c>
      <c r="BO371" s="4">
        <f t="shared" si="239"/>
        <v>5.9999999865451619</v>
      </c>
      <c r="BP371" s="27"/>
      <c r="BQ371" s="4">
        <f>I371+AJ371+BK371+SUM(J$11:J371)</f>
        <v>4999999.9999999981</v>
      </c>
      <c r="BR371" s="27"/>
      <c r="BS371">
        <f t="shared" si="231"/>
        <v>360</v>
      </c>
      <c r="BT371" s="11">
        <f t="shared" si="232"/>
        <v>0.46353491139893094</v>
      </c>
      <c r="BU371" s="9">
        <f t="shared" si="258"/>
        <v>2.1530910850696541E-4</v>
      </c>
      <c r="BV371" s="9">
        <f t="shared" si="258"/>
        <v>2.1762498528870013E-4</v>
      </c>
      <c r="BW371" s="9">
        <f t="shared" si="258"/>
        <v>2.3400614009465203E-4</v>
      </c>
      <c r="BX371" s="9">
        <f t="shared" si="255"/>
        <v>2.5162034362731387E-4</v>
      </c>
      <c r="BY371" s="9">
        <f t="shared" si="255"/>
        <v>2.7056041039973545E-4</v>
      </c>
      <c r="BZ371" s="9">
        <f t="shared" si="255"/>
        <v>2.9092614129187701E-4</v>
      </c>
      <c r="CA371" s="9">
        <f t="shared" si="255"/>
        <v>3.1282484943051373E-4</v>
      </c>
      <c r="CB371" s="9">
        <f t="shared" si="255"/>
        <v>3.3637192565326923E-4</v>
      </c>
      <c r="CC371" s="9">
        <f t="shared" si="255"/>
        <v>3.616914465363555E-4</v>
      </c>
      <c r="CD371" s="9">
        <f t="shared" si="227"/>
        <v>3.8891682818986895E-4</v>
      </c>
      <c r="CE371" s="9">
        <f t="shared" si="227"/>
        <v>0</v>
      </c>
      <c r="CF371" s="9">
        <f t="shared" si="227"/>
        <v>0</v>
      </c>
      <c r="CG371" s="9">
        <f t="shared" si="227"/>
        <v>0</v>
      </c>
      <c r="CH371" s="9">
        <f t="shared" si="227"/>
        <v>0</v>
      </c>
      <c r="CI371" s="9">
        <f t="shared" si="227"/>
        <v>0</v>
      </c>
      <c r="CJ371" s="9">
        <f t="shared" si="227"/>
        <v>0</v>
      </c>
      <c r="CK371" s="9">
        <f t="shared" si="227"/>
        <v>0</v>
      </c>
      <c r="CL371" s="9">
        <f t="shared" si="227"/>
        <v>0</v>
      </c>
      <c r="CM371" s="9">
        <f t="shared" si="259"/>
        <v>0</v>
      </c>
      <c r="CN371" s="9">
        <f t="shared" si="259"/>
        <v>0</v>
      </c>
      <c r="CO371" s="9">
        <f t="shared" si="259"/>
        <v>0</v>
      </c>
      <c r="CP371" s="9">
        <f t="shared" si="259"/>
        <v>0</v>
      </c>
      <c r="CQ371" s="9">
        <f t="shared" si="250"/>
        <v>2.8798521790192517E-3</v>
      </c>
      <c r="CR371" s="27"/>
    </row>
    <row r="372" spans="2:96" x14ac:dyDescent="0.2">
      <c r="B372" s="1">
        <f t="shared" si="245"/>
        <v>44221</v>
      </c>
      <c r="C372" s="8">
        <f t="shared" si="240"/>
        <v>51.571428571428569</v>
      </c>
      <c r="D372">
        <f t="shared" si="248"/>
        <v>361</v>
      </c>
      <c r="E372" s="14">
        <f t="shared" si="246"/>
        <v>0.15</v>
      </c>
      <c r="F372" s="3">
        <f t="shared" si="241"/>
        <v>2.8576511180631639</v>
      </c>
      <c r="G372" s="3">
        <f t="shared" si="233"/>
        <v>1.4189999999999996</v>
      </c>
      <c r="H372" s="27"/>
      <c r="I372" s="4">
        <f t="shared" si="242"/>
        <v>1121580.0830435229</v>
      </c>
      <c r="J372" s="4"/>
      <c r="K372" s="4">
        <f t="shared" si="234"/>
        <v>1380897.5299320489</v>
      </c>
      <c r="L372" s="4">
        <f t="shared" si="260"/>
        <v>1.0000000183411744</v>
      </c>
      <c r="N372" s="4">
        <f t="shared" si="249"/>
        <v>2.8798521790192517E-3</v>
      </c>
      <c r="O372" s="4">
        <f t="shared" si="263"/>
        <v>2.9108280307048916E-3</v>
      </c>
      <c r="P372" s="4">
        <f t="shared" si="263"/>
        <v>3.1299330418920138E-3</v>
      </c>
      <c r="Q372" s="4">
        <f t="shared" si="263"/>
        <v>3.3655306118285716E-3</v>
      </c>
      <c r="R372" s="4">
        <f t="shared" si="263"/>
        <v>3.6188621747019816E-3</v>
      </c>
      <c r="S372" s="4">
        <f t="shared" si="263"/>
        <v>3.8912626103780657E-3</v>
      </c>
      <c r="T372" s="4">
        <f t="shared" si="263"/>
        <v>4.1841672782728543E-3</v>
      </c>
      <c r="U372" s="4">
        <f t="shared" si="263"/>
        <v>4.4991195806794084E-3</v>
      </c>
      <c r="V372" s="4">
        <f t="shared" si="263"/>
        <v>4.8377790954027807E-3</v>
      </c>
      <c r="W372" s="4">
        <f t="shared" si="263"/>
        <v>5.2019303205560691E-3</v>
      </c>
      <c r="X372" s="4">
        <f t="shared" si="263"/>
        <v>5.5934920775960913E-3</v>
      </c>
      <c r="Y372" s="4">
        <f t="shared" si="263"/>
        <v>6.0145276221455976E-3</v>
      </c>
      <c r="Z372" s="4">
        <f t="shared" si="263"/>
        <v>6.4672555158784475E-3</v>
      </c>
      <c r="AA372" s="4">
        <f t="shared" si="263"/>
        <v>6.9540613167543277E-3</v>
      </c>
      <c r="AB372" s="4">
        <f t="shared" si="263"/>
        <v>7.4775101492015727E-3</v>
      </c>
      <c r="AC372" s="4">
        <f t="shared" si="263"/>
        <v>8.0403602204833381E-3</v>
      </c>
      <c r="AD372" s="4">
        <f t="shared" si="263"/>
        <v>8.645577354467868E-3</v>
      </c>
      <c r="AE372" s="4">
        <f t="shared" si="261"/>
        <v>9.2963506193845195E-3</v>
      </c>
      <c r="AF372" s="4">
        <f t="shared" si="261"/>
        <v>9.9961091319114848E-3</v>
      </c>
      <c r="AG372" s="4">
        <f t="shared" si="261"/>
        <v>1.0748540126139475E-2</v>
      </c>
      <c r="AH372" s="4">
        <f t="shared" si="261"/>
        <v>1.15576083826203E-2</v>
      </c>
      <c r="AI372" s="4">
        <f t="shared" si="236"/>
        <v>1298043.5489982599</v>
      </c>
      <c r="AJ372" s="4">
        <f t="shared" si="243"/>
        <v>1298043.6783089174</v>
      </c>
      <c r="AK372" s="27"/>
      <c r="AL372">
        <f t="shared" si="229"/>
        <v>361</v>
      </c>
      <c r="AM372" s="4"/>
      <c r="AN372" s="4"/>
      <c r="AO372" s="4">
        <f t="shared" si="264"/>
        <v>1.8579753387478032E-4</v>
      </c>
      <c r="AP372" s="4">
        <f t="shared" si="264"/>
        <v>0</v>
      </c>
      <c r="AQ372" s="4">
        <f t="shared" si="264"/>
        <v>0</v>
      </c>
      <c r="AR372" s="4">
        <f t="shared" si="264"/>
        <v>0</v>
      </c>
      <c r="AS372" s="4">
        <f t="shared" si="264"/>
        <v>0</v>
      </c>
      <c r="AT372" s="4">
        <f t="shared" si="264"/>
        <v>0</v>
      </c>
      <c r="AU372" s="4">
        <f t="shared" si="264"/>
        <v>0</v>
      </c>
      <c r="AV372" s="4">
        <f t="shared" si="264"/>
        <v>0</v>
      </c>
      <c r="AW372" s="4">
        <f t="shared" si="264"/>
        <v>0</v>
      </c>
      <c r="AX372" s="4">
        <f t="shared" si="264"/>
        <v>0</v>
      </c>
      <c r="AY372" s="4">
        <f t="shared" si="264"/>
        <v>0</v>
      </c>
      <c r="AZ372" s="4">
        <f t="shared" si="264"/>
        <v>0</v>
      </c>
      <c r="BA372" s="4">
        <f t="shared" si="264"/>
        <v>0</v>
      </c>
      <c r="BB372" s="4">
        <f t="shared" si="264"/>
        <v>0</v>
      </c>
      <c r="BC372" s="4">
        <f t="shared" si="264"/>
        <v>0</v>
      </c>
      <c r="BD372" s="4">
        <f t="shared" si="264"/>
        <v>0</v>
      </c>
      <c r="BE372" s="4">
        <f t="shared" si="262"/>
        <v>0</v>
      </c>
      <c r="BF372" s="4">
        <f t="shared" si="262"/>
        <v>0</v>
      </c>
      <c r="BG372" s="4">
        <f t="shared" si="262"/>
        <v>0</v>
      </c>
      <c r="BH372" s="4">
        <f t="shared" si="262"/>
        <v>0</v>
      </c>
      <c r="BI372" s="4">
        <f t="shared" si="262"/>
        <v>0</v>
      </c>
      <c r="BJ372" s="4">
        <f t="shared" si="247"/>
        <v>1.8579753387478032E-4</v>
      </c>
      <c r="BK372" s="4">
        <f t="shared" si="244"/>
        <v>82853.851623131821</v>
      </c>
      <c r="BL372" s="4">
        <f t="shared" si="251"/>
        <v>1.0000000197217582</v>
      </c>
      <c r="BM372" s="4">
        <f t="shared" si="238"/>
        <v>1380897.5299320493</v>
      </c>
      <c r="BN372" s="18">
        <f t="shared" si="252"/>
        <v>1.0000000183411744</v>
      </c>
      <c r="BO372" s="4">
        <f t="shared" si="239"/>
        <v>5.9999999874870413</v>
      </c>
      <c r="BP372" s="27"/>
      <c r="BQ372" s="4">
        <f>I372+AJ372+BK372+SUM(J$11:J372)</f>
        <v>4999999.9999999981</v>
      </c>
      <c r="BR372" s="27"/>
      <c r="BS372">
        <f t="shared" si="231"/>
        <v>361</v>
      </c>
      <c r="BT372" s="11">
        <f t="shared" si="232"/>
        <v>0.46353491024431814</v>
      </c>
      <c r="BU372" s="9">
        <f t="shared" si="258"/>
        <v>2.0023680319778892E-4</v>
      </c>
      <c r="BV372" s="9">
        <f t="shared" si="258"/>
        <v>2.0239056149241557E-4</v>
      </c>
      <c r="BW372" s="9">
        <f t="shared" si="258"/>
        <v>2.1762498474662103E-4</v>
      </c>
      <c r="BX372" s="9">
        <f t="shared" si="255"/>
        <v>2.3400613951176931E-4</v>
      </c>
      <c r="BY372" s="9">
        <f t="shared" si="255"/>
        <v>2.5162034300055616E-4</v>
      </c>
      <c r="BZ372" s="9">
        <f t="shared" si="255"/>
        <v>2.705604097258002E-4</v>
      </c>
      <c r="CA372" s="9">
        <f t="shared" si="255"/>
        <v>2.9092614056721309E-4</v>
      </c>
      <c r="CB372" s="9">
        <f t="shared" si="255"/>
        <v>3.1282484865130256E-4</v>
      </c>
      <c r="CC372" s="9">
        <f t="shared" si="255"/>
        <v>3.36371924815405E-4</v>
      </c>
      <c r="CD372" s="9">
        <f t="shared" si="227"/>
        <v>3.6169144563542318E-4</v>
      </c>
      <c r="CE372" s="9">
        <f t="shared" si="227"/>
        <v>0</v>
      </c>
      <c r="CF372" s="9">
        <f t="shared" si="227"/>
        <v>0</v>
      </c>
      <c r="CG372" s="9">
        <f t="shared" si="227"/>
        <v>0</v>
      </c>
      <c r="CH372" s="9">
        <f t="shared" si="227"/>
        <v>0</v>
      </c>
      <c r="CI372" s="9">
        <f t="shared" si="227"/>
        <v>0</v>
      </c>
      <c r="CJ372" s="9">
        <f t="shared" si="227"/>
        <v>0</v>
      </c>
      <c r="CK372" s="9">
        <f t="shared" si="227"/>
        <v>0</v>
      </c>
      <c r="CL372" s="9">
        <f t="shared" si="227"/>
        <v>0</v>
      </c>
      <c r="CM372" s="9">
        <f t="shared" si="259"/>
        <v>0</v>
      </c>
      <c r="CN372" s="9">
        <f t="shared" si="259"/>
        <v>0</v>
      </c>
      <c r="CO372" s="9">
        <f t="shared" si="259"/>
        <v>0</v>
      </c>
      <c r="CP372" s="9">
        <f t="shared" si="259"/>
        <v>0</v>
      </c>
      <c r="CQ372" s="9">
        <f t="shared" si="250"/>
        <v>2.6782536013442949E-3</v>
      </c>
      <c r="CR372" s="27"/>
    </row>
    <row r="373" spans="2:96" x14ac:dyDescent="0.2">
      <c r="B373" s="1">
        <f t="shared" si="245"/>
        <v>44222</v>
      </c>
      <c r="C373" s="8">
        <f t="shared" si="240"/>
        <v>51.714285714285715</v>
      </c>
      <c r="D373">
        <f t="shared" si="248"/>
        <v>362</v>
      </c>
      <c r="E373" s="14">
        <f t="shared" si="246"/>
        <v>0.15</v>
      </c>
      <c r="F373" s="3">
        <f t="shared" si="241"/>
        <v>2.8576511180631639</v>
      </c>
      <c r="G373" s="3">
        <f t="shared" si="233"/>
        <v>1.4189999999999996</v>
      </c>
      <c r="H373" s="27"/>
      <c r="I373" s="4">
        <f t="shared" si="242"/>
        <v>1121580.0803652692</v>
      </c>
      <c r="J373" s="4"/>
      <c r="K373" s="4">
        <f t="shared" si="234"/>
        <v>1380897.5326103026</v>
      </c>
      <c r="L373" s="4">
        <f t="shared" si="260"/>
        <v>1.0000000170572352</v>
      </c>
      <c r="N373" s="4">
        <f t="shared" si="249"/>
        <v>2.6782536013442949E-3</v>
      </c>
      <c r="O373" s="4">
        <f t="shared" si="263"/>
        <v>2.7070610482780966E-3</v>
      </c>
      <c r="P373" s="4">
        <f t="shared" si="263"/>
        <v>2.9108280307048916E-3</v>
      </c>
      <c r="Q373" s="4">
        <f t="shared" si="263"/>
        <v>3.1299330418920138E-3</v>
      </c>
      <c r="R373" s="4">
        <f t="shared" si="263"/>
        <v>3.3655306118285716E-3</v>
      </c>
      <c r="S373" s="4">
        <f t="shared" si="263"/>
        <v>3.6188621747019816E-3</v>
      </c>
      <c r="T373" s="4">
        <f t="shared" si="263"/>
        <v>3.8912626103780657E-3</v>
      </c>
      <c r="U373" s="4">
        <f t="shared" si="263"/>
        <v>4.1841672782728543E-3</v>
      </c>
      <c r="V373" s="4">
        <f t="shared" si="263"/>
        <v>4.4991195806794084E-3</v>
      </c>
      <c r="W373" s="4">
        <f t="shared" si="263"/>
        <v>4.8377790954027807E-3</v>
      </c>
      <c r="X373" s="4">
        <f t="shared" si="263"/>
        <v>5.2019303205560691E-3</v>
      </c>
      <c r="Y373" s="4">
        <f t="shared" si="263"/>
        <v>5.5934920775960913E-3</v>
      </c>
      <c r="Z373" s="4">
        <f t="shared" si="263"/>
        <v>6.0145276221455976E-3</v>
      </c>
      <c r="AA373" s="4">
        <f t="shared" si="263"/>
        <v>6.4672555158784475E-3</v>
      </c>
      <c r="AB373" s="4">
        <f t="shared" si="263"/>
        <v>6.9540613167543277E-3</v>
      </c>
      <c r="AC373" s="4">
        <f t="shared" si="263"/>
        <v>7.4775101492015727E-3</v>
      </c>
      <c r="AD373" s="4">
        <f t="shared" si="263"/>
        <v>8.0403602204833381E-3</v>
      </c>
      <c r="AE373" s="4">
        <f t="shared" si="261"/>
        <v>8.645577354467868E-3</v>
      </c>
      <c r="AF373" s="4">
        <f t="shared" si="261"/>
        <v>9.2963506193845195E-3</v>
      </c>
      <c r="AG373" s="4">
        <f t="shared" si="261"/>
        <v>9.9961091319114848E-3</v>
      </c>
      <c r="AH373" s="4">
        <f t="shared" si="261"/>
        <v>1.0748540126139475E-2</v>
      </c>
      <c r="AI373" s="4">
        <f t="shared" si="236"/>
        <v>1298043.5605558683</v>
      </c>
      <c r="AJ373" s="4">
        <f t="shared" si="243"/>
        <v>1298043.6808143798</v>
      </c>
      <c r="AK373" s="27"/>
      <c r="AL373">
        <f t="shared" si="229"/>
        <v>362</v>
      </c>
      <c r="AM373" s="4"/>
      <c r="AN373" s="4"/>
      <c r="AO373" s="4">
        <f t="shared" si="264"/>
        <v>1.7279113074115509E-4</v>
      </c>
      <c r="AP373" s="4">
        <f t="shared" si="264"/>
        <v>0</v>
      </c>
      <c r="AQ373" s="4">
        <f t="shared" si="264"/>
        <v>0</v>
      </c>
      <c r="AR373" s="4">
        <f t="shared" si="264"/>
        <v>0</v>
      </c>
      <c r="AS373" s="4">
        <f t="shared" si="264"/>
        <v>0</v>
      </c>
      <c r="AT373" s="4">
        <f t="shared" si="264"/>
        <v>0</v>
      </c>
      <c r="AU373" s="4">
        <f t="shared" si="264"/>
        <v>0</v>
      </c>
      <c r="AV373" s="4">
        <f t="shared" si="264"/>
        <v>0</v>
      </c>
      <c r="AW373" s="4">
        <f t="shared" si="264"/>
        <v>0</v>
      </c>
      <c r="AX373" s="4">
        <f t="shared" si="264"/>
        <v>0</v>
      </c>
      <c r="AY373" s="4">
        <f t="shared" si="264"/>
        <v>0</v>
      </c>
      <c r="AZ373" s="4">
        <f t="shared" si="264"/>
        <v>0</v>
      </c>
      <c r="BA373" s="4">
        <f t="shared" si="264"/>
        <v>0</v>
      </c>
      <c r="BB373" s="4">
        <f t="shared" si="264"/>
        <v>0</v>
      </c>
      <c r="BC373" s="4">
        <f t="shared" si="264"/>
        <v>0</v>
      </c>
      <c r="BD373" s="4">
        <f t="shared" si="264"/>
        <v>0</v>
      </c>
      <c r="BE373" s="4">
        <f t="shared" si="262"/>
        <v>0</v>
      </c>
      <c r="BF373" s="4">
        <f t="shared" si="262"/>
        <v>0</v>
      </c>
      <c r="BG373" s="4">
        <f t="shared" si="262"/>
        <v>0</v>
      </c>
      <c r="BH373" s="4">
        <f t="shared" si="262"/>
        <v>0</v>
      </c>
      <c r="BI373" s="4">
        <f t="shared" si="262"/>
        <v>0</v>
      </c>
      <c r="BJ373" s="4">
        <f t="shared" si="247"/>
        <v>1.7279113074115509E-4</v>
      </c>
      <c r="BK373" s="4">
        <f t="shared" si="244"/>
        <v>82853.85179592295</v>
      </c>
      <c r="BL373" s="4">
        <f t="shared" si="251"/>
        <v>1.0000000183411741</v>
      </c>
      <c r="BM373" s="4">
        <f t="shared" si="238"/>
        <v>1380897.5326103028</v>
      </c>
      <c r="BN373" s="18">
        <f t="shared" si="252"/>
        <v>1.0000000170572352</v>
      </c>
      <c r="BO373" s="4">
        <f t="shared" si="239"/>
        <v>5.9999999883629878</v>
      </c>
      <c r="BP373" s="27"/>
      <c r="BQ373" s="4">
        <f>I373+AJ373+BK373+SUM(J$11:J373)</f>
        <v>4999999.9999999981</v>
      </c>
      <c r="BR373" s="27"/>
      <c r="BS373">
        <f t="shared" si="231"/>
        <v>362</v>
      </c>
      <c r="BT373" s="11">
        <f t="shared" si="232"/>
        <v>0.46353490917053181</v>
      </c>
      <c r="BU373" s="9">
        <f t="shared" si="258"/>
        <v>1.8621960597521659E-4</v>
      </c>
      <c r="BV373" s="9">
        <f t="shared" si="258"/>
        <v>1.8822259456990079E-4</v>
      </c>
      <c r="BW373" s="9">
        <f t="shared" si="258"/>
        <v>2.0239056102357446E-4</v>
      </c>
      <c r="BX373" s="9">
        <f t="shared" si="255"/>
        <v>2.1762498424248913E-4</v>
      </c>
      <c r="BY373" s="9">
        <f t="shared" si="255"/>
        <v>2.340061389696902E-4</v>
      </c>
      <c r="BZ373" s="9">
        <f t="shared" si="255"/>
        <v>2.5162034241767346E-4</v>
      </c>
      <c r="CA373" s="9">
        <f t="shared" si="255"/>
        <v>2.705604090990425E-4</v>
      </c>
      <c r="CB373" s="9">
        <f t="shared" si="255"/>
        <v>2.9092613989327784E-4</v>
      </c>
      <c r="CC373" s="9">
        <f t="shared" si="255"/>
        <v>3.1282484792663858E-4</v>
      </c>
      <c r="CD373" s="9">
        <f t="shared" si="227"/>
        <v>3.3637192403619383E-4</v>
      </c>
      <c r="CE373" s="9">
        <f t="shared" si="227"/>
        <v>0</v>
      </c>
      <c r="CF373" s="9">
        <f t="shared" si="227"/>
        <v>0</v>
      </c>
      <c r="CG373" s="9">
        <f t="shared" si="227"/>
        <v>0</v>
      </c>
      <c r="CH373" s="9">
        <f t="shared" si="227"/>
        <v>0</v>
      </c>
      <c r="CI373" s="9">
        <f t="shared" si="227"/>
        <v>0</v>
      </c>
      <c r="CJ373" s="9">
        <f t="shared" ref="CJ373:CL411" si="265">AC373*$E373*$BT373*CJ$7</f>
        <v>0</v>
      </c>
      <c r="CK373" s="9">
        <f t="shared" si="265"/>
        <v>0</v>
      </c>
      <c r="CL373" s="9">
        <f t="shared" si="265"/>
        <v>0</v>
      </c>
      <c r="CM373" s="9">
        <f t="shared" si="259"/>
        <v>0</v>
      </c>
      <c r="CN373" s="9">
        <f t="shared" si="259"/>
        <v>0</v>
      </c>
      <c r="CO373" s="9">
        <f t="shared" si="259"/>
        <v>0</v>
      </c>
      <c r="CP373" s="9">
        <f t="shared" si="259"/>
        <v>0</v>
      </c>
      <c r="CQ373" s="9">
        <f t="shared" si="250"/>
        <v>2.490767548153697E-3</v>
      </c>
      <c r="CR373" s="27"/>
    </row>
    <row r="374" spans="2:96" x14ac:dyDescent="0.2">
      <c r="B374" s="1">
        <f t="shared" si="245"/>
        <v>44223</v>
      </c>
      <c r="C374" s="8">
        <f t="shared" si="240"/>
        <v>51.857142857142854</v>
      </c>
      <c r="D374">
        <f t="shared" si="248"/>
        <v>363</v>
      </c>
      <c r="E374" s="14">
        <f t="shared" si="246"/>
        <v>0.15</v>
      </c>
      <c r="F374" s="3">
        <f t="shared" si="241"/>
        <v>2.8576511180631639</v>
      </c>
      <c r="G374" s="3">
        <f t="shared" si="233"/>
        <v>1.4189999999999996</v>
      </c>
      <c r="H374" s="27"/>
      <c r="I374" s="4">
        <f t="shared" si="242"/>
        <v>1121580.0778745017</v>
      </c>
      <c r="J374" s="4"/>
      <c r="K374" s="4">
        <f t="shared" si="234"/>
        <v>1380897.5351010701</v>
      </c>
      <c r="L374" s="4">
        <f t="shared" si="260"/>
        <v>1.0000000158631759</v>
      </c>
      <c r="N374" s="4">
        <f t="shared" si="249"/>
        <v>2.490767548153697E-3</v>
      </c>
      <c r="O374" s="4">
        <f t="shared" si="263"/>
        <v>2.517558385263637E-3</v>
      </c>
      <c r="P374" s="4">
        <f t="shared" si="263"/>
        <v>2.7070610482780966E-3</v>
      </c>
      <c r="Q374" s="4">
        <f t="shared" si="263"/>
        <v>2.9108280307048916E-3</v>
      </c>
      <c r="R374" s="4">
        <f t="shared" si="263"/>
        <v>3.1299330418920138E-3</v>
      </c>
      <c r="S374" s="4">
        <f t="shared" si="263"/>
        <v>3.3655306118285716E-3</v>
      </c>
      <c r="T374" s="4">
        <f t="shared" si="263"/>
        <v>3.6188621747019816E-3</v>
      </c>
      <c r="U374" s="4">
        <f t="shared" si="263"/>
        <v>3.8912626103780657E-3</v>
      </c>
      <c r="V374" s="4">
        <f t="shared" si="263"/>
        <v>4.1841672782728543E-3</v>
      </c>
      <c r="W374" s="4">
        <f t="shared" si="263"/>
        <v>4.4991195806794084E-3</v>
      </c>
      <c r="X374" s="4">
        <f t="shared" si="263"/>
        <v>4.8377790954027807E-3</v>
      </c>
      <c r="Y374" s="4">
        <f t="shared" si="263"/>
        <v>5.2019303205560691E-3</v>
      </c>
      <c r="Z374" s="4">
        <f t="shared" si="263"/>
        <v>5.5934920775960913E-3</v>
      </c>
      <c r="AA374" s="4">
        <f t="shared" si="263"/>
        <v>6.0145276221455976E-3</v>
      </c>
      <c r="AB374" s="4">
        <f t="shared" si="263"/>
        <v>6.4672555158784475E-3</v>
      </c>
      <c r="AC374" s="4">
        <f t="shared" si="263"/>
        <v>6.9540613167543277E-3</v>
      </c>
      <c r="AD374" s="4">
        <f t="shared" si="263"/>
        <v>7.4775101492015727E-3</v>
      </c>
      <c r="AE374" s="4">
        <f t="shared" si="261"/>
        <v>8.0403602204833381E-3</v>
      </c>
      <c r="AF374" s="4">
        <f t="shared" si="261"/>
        <v>8.645577354467868E-3</v>
      </c>
      <c r="AG374" s="4">
        <f t="shared" si="261"/>
        <v>9.2963506193845195E-3</v>
      </c>
      <c r="AH374" s="4">
        <f t="shared" si="261"/>
        <v>9.9961091319114848E-3</v>
      </c>
      <c r="AI374" s="4">
        <f t="shared" si="236"/>
        <v>1298043.5713044084</v>
      </c>
      <c r="AJ374" s="4">
        <f t="shared" si="243"/>
        <v>1298043.6831444521</v>
      </c>
      <c r="AK374" s="27"/>
      <c r="AL374">
        <f t="shared" si="229"/>
        <v>363</v>
      </c>
      <c r="AM374" s="4"/>
      <c r="AN374" s="4"/>
      <c r="AO374" s="4">
        <f t="shared" si="264"/>
        <v>1.6069521608065769E-4</v>
      </c>
      <c r="AP374" s="4">
        <f t="shared" si="264"/>
        <v>0</v>
      </c>
      <c r="AQ374" s="4">
        <f t="shared" si="264"/>
        <v>0</v>
      </c>
      <c r="AR374" s="4">
        <f t="shared" si="264"/>
        <v>0</v>
      </c>
      <c r="AS374" s="4">
        <f t="shared" si="264"/>
        <v>0</v>
      </c>
      <c r="AT374" s="4">
        <f t="shared" si="264"/>
        <v>0</v>
      </c>
      <c r="AU374" s="4">
        <f t="shared" si="264"/>
        <v>0</v>
      </c>
      <c r="AV374" s="4">
        <f t="shared" si="264"/>
        <v>0</v>
      </c>
      <c r="AW374" s="4">
        <f t="shared" si="264"/>
        <v>0</v>
      </c>
      <c r="AX374" s="4">
        <f t="shared" si="264"/>
        <v>0</v>
      </c>
      <c r="AY374" s="4">
        <f t="shared" si="264"/>
        <v>0</v>
      </c>
      <c r="AZ374" s="4">
        <f t="shared" si="264"/>
        <v>0</v>
      </c>
      <c r="BA374" s="4">
        <f t="shared" si="264"/>
        <v>0</v>
      </c>
      <c r="BB374" s="4">
        <f t="shared" si="264"/>
        <v>0</v>
      </c>
      <c r="BC374" s="4">
        <f t="shared" si="264"/>
        <v>0</v>
      </c>
      <c r="BD374" s="4">
        <f t="shared" si="264"/>
        <v>0</v>
      </c>
      <c r="BE374" s="4">
        <f t="shared" si="262"/>
        <v>0</v>
      </c>
      <c r="BF374" s="4">
        <f t="shared" si="262"/>
        <v>0</v>
      </c>
      <c r="BG374" s="4">
        <f t="shared" si="262"/>
        <v>0</v>
      </c>
      <c r="BH374" s="4">
        <f t="shared" si="262"/>
        <v>0</v>
      </c>
      <c r="BI374" s="4">
        <f t="shared" si="262"/>
        <v>0</v>
      </c>
      <c r="BJ374" s="4">
        <f t="shared" si="247"/>
        <v>1.6069521608065769E-4</v>
      </c>
      <c r="BK374" s="4">
        <f t="shared" si="244"/>
        <v>82853.851956618164</v>
      </c>
      <c r="BL374" s="4">
        <f t="shared" si="251"/>
        <v>1.000000017057235</v>
      </c>
      <c r="BM374" s="4">
        <f t="shared" si="238"/>
        <v>1380897.5351010703</v>
      </c>
      <c r="BN374" s="18">
        <f t="shared" si="252"/>
        <v>1.0000000158631759</v>
      </c>
      <c r="BO374" s="4">
        <f t="shared" si="239"/>
        <v>5.9999999891776143</v>
      </c>
      <c r="BP374" s="27"/>
      <c r="BQ374" s="4">
        <f>I374+AJ374+BK374+SUM(J$11:J374)</f>
        <v>4999999.9999999981</v>
      </c>
      <c r="BR374" s="27"/>
      <c r="BS374">
        <f t="shared" si="231"/>
        <v>363</v>
      </c>
      <c r="BT374" s="11">
        <f t="shared" si="232"/>
        <v>0.4635349081719139</v>
      </c>
      <c r="BU374" s="9">
        <f t="shared" si="258"/>
        <v>1.7318365600665106E-4</v>
      </c>
      <c r="BV374" s="9">
        <f t="shared" si="258"/>
        <v>1.7504642923959175E-4</v>
      </c>
      <c r="BW374" s="9">
        <f t="shared" si="258"/>
        <v>1.8822259416440286E-4</v>
      </c>
      <c r="BX374" s="9">
        <f t="shared" si="255"/>
        <v>2.0239056058755372E-4</v>
      </c>
      <c r="BY374" s="9">
        <f t="shared" si="255"/>
        <v>2.1762498377364805E-4</v>
      </c>
      <c r="BZ374" s="9">
        <f t="shared" si="255"/>
        <v>2.3400613846555834E-4</v>
      </c>
      <c r="CA374" s="9">
        <f t="shared" si="255"/>
        <v>2.5162034187559433E-4</v>
      </c>
      <c r="CB374" s="9">
        <f t="shared" si="255"/>
        <v>2.705604085161598E-4</v>
      </c>
      <c r="CC374" s="9">
        <f t="shared" si="255"/>
        <v>2.9092613926652019E-4</v>
      </c>
      <c r="CD374" s="9">
        <f t="shared" si="255"/>
        <v>3.1282484725270339E-4</v>
      </c>
      <c r="CE374" s="9">
        <f t="shared" si="255"/>
        <v>0</v>
      </c>
      <c r="CF374" s="9">
        <f t="shared" si="255"/>
        <v>0</v>
      </c>
      <c r="CG374" s="9">
        <f t="shared" si="255"/>
        <v>0</v>
      </c>
      <c r="CH374" s="9">
        <f t="shared" si="255"/>
        <v>0</v>
      </c>
      <c r="CI374" s="9">
        <f t="shared" si="255"/>
        <v>0</v>
      </c>
      <c r="CJ374" s="9">
        <f t="shared" si="265"/>
        <v>0</v>
      </c>
      <c r="CK374" s="9">
        <f t="shared" si="265"/>
        <v>0</v>
      </c>
      <c r="CL374" s="9">
        <f t="shared" si="265"/>
        <v>0</v>
      </c>
      <c r="CM374" s="9">
        <f t="shared" si="259"/>
        <v>0</v>
      </c>
      <c r="CN374" s="9">
        <f t="shared" si="259"/>
        <v>0</v>
      </c>
      <c r="CO374" s="9">
        <f t="shared" si="259"/>
        <v>0</v>
      </c>
      <c r="CP374" s="9">
        <f t="shared" si="259"/>
        <v>0</v>
      </c>
      <c r="CQ374" s="9">
        <f t="shared" si="250"/>
        <v>2.3164060991483835E-3</v>
      </c>
      <c r="CR374" s="27"/>
    </row>
    <row r="375" spans="2:96" x14ac:dyDescent="0.2">
      <c r="B375" s="1">
        <f t="shared" si="245"/>
        <v>44224</v>
      </c>
      <c r="C375" s="8">
        <f t="shared" si="240"/>
        <v>52</v>
      </c>
      <c r="D375">
        <f t="shared" si="248"/>
        <v>364</v>
      </c>
      <c r="E375" s="14">
        <f t="shared" si="246"/>
        <v>0.15</v>
      </c>
      <c r="F375" s="3">
        <f t="shared" si="241"/>
        <v>2.8576511180631639</v>
      </c>
      <c r="G375" s="3">
        <f t="shared" si="233"/>
        <v>1.4189999999999996</v>
      </c>
      <c r="H375" s="27"/>
      <c r="I375" s="4">
        <f t="shared" si="242"/>
        <v>1121580.0755580957</v>
      </c>
      <c r="J375" s="4"/>
      <c r="K375" s="4">
        <f t="shared" si="234"/>
        <v>1380897.5374174761</v>
      </c>
      <c r="L375" s="4">
        <f t="shared" si="260"/>
        <v>1.0000000147527044</v>
      </c>
      <c r="N375" s="4">
        <f t="shared" si="249"/>
        <v>2.3164060991483835E-3</v>
      </c>
      <c r="O375" s="4">
        <f t="shared" si="263"/>
        <v>2.3413214952644752E-3</v>
      </c>
      <c r="P375" s="4">
        <f t="shared" si="263"/>
        <v>2.517558385263637E-3</v>
      </c>
      <c r="Q375" s="4">
        <f t="shared" si="263"/>
        <v>2.7070610482780966E-3</v>
      </c>
      <c r="R375" s="4">
        <f t="shared" si="263"/>
        <v>2.9108280307048916E-3</v>
      </c>
      <c r="S375" s="4">
        <f t="shared" si="263"/>
        <v>3.1299330418920138E-3</v>
      </c>
      <c r="T375" s="4">
        <f t="shared" si="263"/>
        <v>3.3655306118285716E-3</v>
      </c>
      <c r="U375" s="4">
        <f t="shared" si="263"/>
        <v>3.6188621747019816E-3</v>
      </c>
      <c r="V375" s="4">
        <f t="shared" si="263"/>
        <v>3.8912626103780657E-3</v>
      </c>
      <c r="W375" s="4">
        <f t="shared" si="263"/>
        <v>4.1841672782728543E-3</v>
      </c>
      <c r="X375" s="4">
        <f t="shared" si="263"/>
        <v>4.4991195806794084E-3</v>
      </c>
      <c r="Y375" s="4">
        <f t="shared" si="263"/>
        <v>4.8377790954027807E-3</v>
      </c>
      <c r="Z375" s="4">
        <f t="shared" si="263"/>
        <v>5.2019303205560691E-3</v>
      </c>
      <c r="AA375" s="4">
        <f t="shared" si="263"/>
        <v>5.5934920775960913E-3</v>
      </c>
      <c r="AB375" s="4">
        <f t="shared" si="263"/>
        <v>6.0145276221455976E-3</v>
      </c>
      <c r="AC375" s="4">
        <f t="shared" si="263"/>
        <v>6.4672555158784475E-3</v>
      </c>
      <c r="AD375" s="4">
        <f t="shared" si="263"/>
        <v>6.9540613167543277E-3</v>
      </c>
      <c r="AE375" s="4">
        <f t="shared" si="261"/>
        <v>7.4775101492015727E-3</v>
      </c>
      <c r="AF375" s="4">
        <f t="shared" si="261"/>
        <v>8.0403602204833381E-3</v>
      </c>
      <c r="AG375" s="4">
        <f t="shared" si="261"/>
        <v>8.645577354467868E-3</v>
      </c>
      <c r="AH375" s="4">
        <f t="shared" si="261"/>
        <v>9.2963506193845195E-3</v>
      </c>
      <c r="AI375" s="4">
        <f t="shared" si="236"/>
        <v>1298043.5813005175</v>
      </c>
      <c r="AJ375" s="4">
        <f t="shared" si="243"/>
        <v>1298043.6853114122</v>
      </c>
      <c r="AK375" s="27"/>
      <c r="AL375">
        <f t="shared" si="229"/>
        <v>364</v>
      </c>
      <c r="AM375" s="4"/>
      <c r="AN375" s="4"/>
      <c r="AO375" s="4">
        <f t="shared" si="264"/>
        <v>1.494460528892218E-4</v>
      </c>
      <c r="AP375" s="4">
        <f t="shared" si="264"/>
        <v>0</v>
      </c>
      <c r="AQ375" s="4">
        <f t="shared" si="264"/>
        <v>0</v>
      </c>
      <c r="AR375" s="4">
        <f t="shared" si="264"/>
        <v>0</v>
      </c>
      <c r="AS375" s="4">
        <f t="shared" si="264"/>
        <v>0</v>
      </c>
      <c r="AT375" s="4">
        <f t="shared" si="264"/>
        <v>0</v>
      </c>
      <c r="AU375" s="4">
        <f t="shared" si="264"/>
        <v>0</v>
      </c>
      <c r="AV375" s="4">
        <f t="shared" si="264"/>
        <v>0</v>
      </c>
      <c r="AW375" s="4">
        <f t="shared" si="264"/>
        <v>0</v>
      </c>
      <c r="AX375" s="4">
        <f t="shared" si="264"/>
        <v>0</v>
      </c>
      <c r="AY375" s="4">
        <f t="shared" si="264"/>
        <v>0</v>
      </c>
      <c r="AZ375" s="4">
        <f t="shared" si="264"/>
        <v>0</v>
      </c>
      <c r="BA375" s="4">
        <f t="shared" si="264"/>
        <v>0</v>
      </c>
      <c r="BB375" s="4">
        <f t="shared" si="264"/>
        <v>0</v>
      </c>
      <c r="BC375" s="4">
        <f t="shared" si="264"/>
        <v>0</v>
      </c>
      <c r="BD375" s="4">
        <f t="shared" si="264"/>
        <v>0</v>
      </c>
      <c r="BE375" s="4">
        <f t="shared" si="262"/>
        <v>0</v>
      </c>
      <c r="BF375" s="4">
        <f t="shared" si="262"/>
        <v>0</v>
      </c>
      <c r="BG375" s="4">
        <f t="shared" si="262"/>
        <v>0</v>
      </c>
      <c r="BH375" s="4">
        <f t="shared" si="262"/>
        <v>0</v>
      </c>
      <c r="BI375" s="4">
        <f t="shared" si="262"/>
        <v>0</v>
      </c>
      <c r="BJ375" s="4">
        <f t="shared" si="247"/>
        <v>1.494460528892218E-4</v>
      </c>
      <c r="BK375" s="4">
        <f t="shared" si="244"/>
        <v>82853.852106064223</v>
      </c>
      <c r="BL375" s="4">
        <f t="shared" si="251"/>
        <v>1.0000000158631759</v>
      </c>
      <c r="BM375" s="4">
        <f t="shared" si="238"/>
        <v>1380897.5374174765</v>
      </c>
      <c r="BN375" s="18">
        <f t="shared" si="252"/>
        <v>1.0000000147527044</v>
      </c>
      <c r="BO375" s="4">
        <f t="shared" si="239"/>
        <v>5.9999999899352146</v>
      </c>
      <c r="BP375" s="27"/>
      <c r="BQ375" s="4">
        <f>I375+AJ375+BK375+SUM(J$11:J375)</f>
        <v>4999999.9999999981</v>
      </c>
      <c r="BR375" s="27"/>
      <c r="BS375">
        <f t="shared" si="231"/>
        <v>364</v>
      </c>
      <c r="BT375" s="11">
        <f t="shared" si="232"/>
        <v>0.46353490724320234</v>
      </c>
      <c r="BU375" s="9">
        <f t="shared" si="258"/>
        <v>1.6106026294595009E-4</v>
      </c>
      <c r="BV375" s="9">
        <f t="shared" si="258"/>
        <v>1.6279263632009013E-4</v>
      </c>
      <c r="BW375" s="9">
        <f t="shared" si="258"/>
        <v>1.7504642888887891E-4</v>
      </c>
      <c r="BX375" s="9">
        <f t="shared" si="255"/>
        <v>1.8822259378729103E-4</v>
      </c>
      <c r="BY375" s="9">
        <f t="shared" si="255"/>
        <v>2.0239056018205576E-4</v>
      </c>
      <c r="BZ375" s="9">
        <f t="shared" si="255"/>
        <v>2.1762498333762731E-4</v>
      </c>
      <c r="CA375" s="9">
        <f t="shared" si="255"/>
        <v>2.3400613799671725E-4</v>
      </c>
      <c r="CB375" s="9">
        <f t="shared" si="255"/>
        <v>2.5162034137146249E-4</v>
      </c>
      <c r="CC375" s="9">
        <f t="shared" si="255"/>
        <v>2.7056040797408072E-4</v>
      </c>
      <c r="CD375" s="9">
        <f t="shared" si="255"/>
        <v>2.9092613868363749E-4</v>
      </c>
      <c r="CE375" s="9">
        <f t="shared" si="255"/>
        <v>0</v>
      </c>
      <c r="CF375" s="9">
        <f t="shared" si="255"/>
        <v>0</v>
      </c>
      <c r="CG375" s="9">
        <f t="shared" si="255"/>
        <v>0</v>
      </c>
      <c r="CH375" s="9">
        <f t="shared" si="255"/>
        <v>0</v>
      </c>
      <c r="CI375" s="9">
        <f t="shared" si="255"/>
        <v>0</v>
      </c>
      <c r="CJ375" s="9">
        <f t="shared" si="265"/>
        <v>0</v>
      </c>
      <c r="CK375" s="9">
        <f t="shared" si="265"/>
        <v>0</v>
      </c>
      <c r="CL375" s="9">
        <f t="shared" si="265"/>
        <v>0</v>
      </c>
      <c r="CM375" s="9">
        <f t="shared" si="259"/>
        <v>0</v>
      </c>
      <c r="CN375" s="9">
        <f t="shared" si="259"/>
        <v>0</v>
      </c>
      <c r="CO375" s="9">
        <f t="shared" si="259"/>
        <v>0</v>
      </c>
      <c r="CP375" s="9">
        <f t="shared" si="259"/>
        <v>0</v>
      </c>
      <c r="CQ375" s="9">
        <f t="shared" si="250"/>
        <v>2.1542504914877914E-3</v>
      </c>
      <c r="CR375" s="27"/>
    </row>
    <row r="376" spans="2:96" x14ac:dyDescent="0.2">
      <c r="B376" s="1">
        <f t="shared" si="245"/>
        <v>44225</v>
      </c>
      <c r="C376" s="8">
        <f t="shared" si="240"/>
        <v>52.142857142857146</v>
      </c>
      <c r="D376">
        <f t="shared" si="248"/>
        <v>365</v>
      </c>
      <c r="E376" s="14">
        <f t="shared" si="246"/>
        <v>0.15</v>
      </c>
      <c r="F376" s="3">
        <f t="shared" si="241"/>
        <v>2.8576511180631639</v>
      </c>
      <c r="G376" s="3">
        <f t="shared" si="233"/>
        <v>1.4189999999999996</v>
      </c>
      <c r="H376" s="27"/>
      <c r="I376" s="4">
        <f t="shared" si="242"/>
        <v>1121580.0734038453</v>
      </c>
      <c r="J376" s="4"/>
      <c r="K376" s="4">
        <f t="shared" si="234"/>
        <v>1380897.5395717265</v>
      </c>
      <c r="L376" s="4">
        <f t="shared" si="260"/>
        <v>1.0000000137199692</v>
      </c>
      <c r="N376" s="4">
        <f t="shared" si="249"/>
        <v>2.1542504914877914E-3</v>
      </c>
      <c r="O376" s="4">
        <f t="shared" si="263"/>
        <v>2.1774217331994804E-3</v>
      </c>
      <c r="P376" s="4">
        <f t="shared" si="263"/>
        <v>2.3413214952644752E-3</v>
      </c>
      <c r="Q376" s="4">
        <f t="shared" si="263"/>
        <v>2.517558385263637E-3</v>
      </c>
      <c r="R376" s="4">
        <f t="shared" si="263"/>
        <v>2.7070610482780966E-3</v>
      </c>
      <c r="S376" s="4">
        <f t="shared" si="263"/>
        <v>2.9108280307048916E-3</v>
      </c>
      <c r="T376" s="4">
        <f t="shared" si="263"/>
        <v>3.1299330418920138E-3</v>
      </c>
      <c r="U376" s="4">
        <f t="shared" si="263"/>
        <v>3.3655306118285716E-3</v>
      </c>
      <c r="V376" s="4">
        <f t="shared" si="263"/>
        <v>3.6188621747019816E-3</v>
      </c>
      <c r="W376" s="4">
        <f t="shared" si="263"/>
        <v>3.8912626103780657E-3</v>
      </c>
      <c r="X376" s="4">
        <f t="shared" si="263"/>
        <v>4.1841672782728543E-3</v>
      </c>
      <c r="Y376" s="4">
        <f t="shared" si="263"/>
        <v>4.4991195806794084E-3</v>
      </c>
      <c r="Z376" s="4">
        <f t="shared" si="263"/>
        <v>4.8377790954027807E-3</v>
      </c>
      <c r="AA376" s="4">
        <f t="shared" si="263"/>
        <v>5.2019303205560691E-3</v>
      </c>
      <c r="AB376" s="4">
        <f t="shared" si="263"/>
        <v>5.5934920775960913E-3</v>
      </c>
      <c r="AC376" s="4">
        <f t="shared" si="263"/>
        <v>6.0145276221455976E-3</v>
      </c>
      <c r="AD376" s="4">
        <f t="shared" si="263"/>
        <v>6.4672555158784475E-3</v>
      </c>
      <c r="AE376" s="4">
        <f t="shared" si="261"/>
        <v>6.9540613167543277E-3</v>
      </c>
      <c r="AF376" s="4">
        <f t="shared" si="261"/>
        <v>7.4775101492015727E-3</v>
      </c>
      <c r="AG376" s="4">
        <f t="shared" si="261"/>
        <v>8.0403602204833381E-3</v>
      </c>
      <c r="AH376" s="4">
        <f t="shared" si="261"/>
        <v>8.645577354467868E-3</v>
      </c>
      <c r="AI376" s="4">
        <f t="shared" si="236"/>
        <v>1298043.5905968682</v>
      </c>
      <c r="AJ376" s="4">
        <f t="shared" si="243"/>
        <v>1298043.6873266783</v>
      </c>
      <c r="AK376" s="27"/>
      <c r="AL376">
        <f t="shared" si="229"/>
        <v>365</v>
      </c>
      <c r="AM376" s="4"/>
      <c r="AN376" s="4"/>
      <c r="AO376" s="4">
        <f t="shared" si="264"/>
        <v>1.38984365948903E-4</v>
      </c>
      <c r="AP376" s="4">
        <f t="shared" si="264"/>
        <v>0</v>
      </c>
      <c r="AQ376" s="4">
        <f t="shared" si="264"/>
        <v>0</v>
      </c>
      <c r="AR376" s="4">
        <f t="shared" si="264"/>
        <v>0</v>
      </c>
      <c r="AS376" s="4">
        <f t="shared" si="264"/>
        <v>0</v>
      </c>
      <c r="AT376" s="4">
        <f t="shared" si="264"/>
        <v>0</v>
      </c>
      <c r="AU376" s="4">
        <f t="shared" si="264"/>
        <v>0</v>
      </c>
      <c r="AV376" s="4">
        <f t="shared" si="264"/>
        <v>0</v>
      </c>
      <c r="AW376" s="4">
        <f t="shared" si="264"/>
        <v>0</v>
      </c>
      <c r="AX376" s="4">
        <f t="shared" si="264"/>
        <v>0</v>
      </c>
      <c r="AY376" s="4">
        <f t="shared" si="264"/>
        <v>0</v>
      </c>
      <c r="AZ376" s="4">
        <f t="shared" si="264"/>
        <v>0</v>
      </c>
      <c r="BA376" s="4">
        <f t="shared" si="264"/>
        <v>0</v>
      </c>
      <c r="BB376" s="4">
        <f t="shared" si="264"/>
        <v>0</v>
      </c>
      <c r="BC376" s="4">
        <f t="shared" si="264"/>
        <v>0</v>
      </c>
      <c r="BD376" s="4">
        <f t="shared" si="264"/>
        <v>0</v>
      </c>
      <c r="BE376" s="4">
        <f t="shared" si="262"/>
        <v>0</v>
      </c>
      <c r="BF376" s="4">
        <f t="shared" si="262"/>
        <v>0</v>
      </c>
      <c r="BG376" s="4">
        <f t="shared" si="262"/>
        <v>0</v>
      </c>
      <c r="BH376" s="4">
        <f t="shared" si="262"/>
        <v>0</v>
      </c>
      <c r="BI376" s="4">
        <f t="shared" si="262"/>
        <v>0</v>
      </c>
      <c r="BJ376" s="4">
        <f t="shared" si="247"/>
        <v>1.38984365948903E-4</v>
      </c>
      <c r="BK376" s="4">
        <f t="shared" si="244"/>
        <v>82853.852245048591</v>
      </c>
      <c r="BL376" s="4">
        <f t="shared" si="251"/>
        <v>1.0000000147527042</v>
      </c>
      <c r="BM376" s="4">
        <f t="shared" si="238"/>
        <v>1380897.5395717269</v>
      </c>
      <c r="BN376" s="18">
        <f t="shared" si="252"/>
        <v>1.0000000137199694</v>
      </c>
      <c r="BO376" s="4">
        <f t="shared" si="239"/>
        <v>5.9999999906397816</v>
      </c>
      <c r="BP376" s="27"/>
      <c r="BQ376" s="4">
        <f>I376+AJ376+BK376+SUM(J$11:J376)</f>
        <v>4999999.9999999981</v>
      </c>
      <c r="BR376" s="27"/>
      <c r="BS376">
        <f t="shared" si="231"/>
        <v>365</v>
      </c>
      <c r="BT376" s="11">
        <f t="shared" si="232"/>
        <v>0.46353490637950345</v>
      </c>
      <c r="BU376" s="9">
        <f t="shared" si="258"/>
        <v>1.4978554498346888E-4</v>
      </c>
      <c r="BV376" s="9">
        <f t="shared" si="258"/>
        <v>1.5139664688709758E-4</v>
      </c>
      <c r="BW376" s="9">
        <f t="shared" si="258"/>
        <v>1.6279263601676062E-4</v>
      </c>
      <c r="BX376" s="9">
        <f t="shared" si="255"/>
        <v>1.7504642856271707E-4</v>
      </c>
      <c r="BY376" s="9">
        <f t="shared" si="255"/>
        <v>1.8822259343657819E-4</v>
      </c>
      <c r="BZ376" s="9">
        <f t="shared" si="255"/>
        <v>2.0239055980494393E-4</v>
      </c>
      <c r="CA376" s="9">
        <f t="shared" si="255"/>
        <v>2.1762498293212936E-4</v>
      </c>
      <c r="CB376" s="9">
        <f t="shared" si="255"/>
        <v>2.3400613756069649E-4</v>
      </c>
      <c r="CC376" s="9">
        <f t="shared" si="255"/>
        <v>2.5162034090262138E-4</v>
      </c>
      <c r="CD376" s="9">
        <f t="shared" si="255"/>
        <v>2.7056040746994883E-4</v>
      </c>
      <c r="CE376" s="9">
        <f t="shared" si="255"/>
        <v>0</v>
      </c>
      <c r="CF376" s="9">
        <f t="shared" si="255"/>
        <v>0</v>
      </c>
      <c r="CG376" s="9">
        <f t="shared" si="255"/>
        <v>0</v>
      </c>
      <c r="CH376" s="9">
        <f t="shared" si="255"/>
        <v>0</v>
      </c>
      <c r="CI376" s="9">
        <f t="shared" si="255"/>
        <v>0</v>
      </c>
      <c r="CJ376" s="9">
        <f t="shared" si="265"/>
        <v>0</v>
      </c>
      <c r="CK376" s="9">
        <f t="shared" si="265"/>
        <v>0</v>
      </c>
      <c r="CL376" s="9">
        <f t="shared" si="265"/>
        <v>0</v>
      </c>
      <c r="CM376" s="9">
        <f t="shared" si="259"/>
        <v>0</v>
      </c>
      <c r="CN376" s="9">
        <f t="shared" si="259"/>
        <v>0</v>
      </c>
      <c r="CO376" s="9">
        <f t="shared" si="259"/>
        <v>0</v>
      </c>
      <c r="CP376" s="9">
        <f t="shared" si="259"/>
        <v>0</v>
      </c>
      <c r="CQ376" s="9">
        <f t="shared" si="250"/>
        <v>2.0034462785569621E-3</v>
      </c>
      <c r="CR376" s="27"/>
    </row>
    <row r="377" spans="2:96" x14ac:dyDescent="0.2">
      <c r="B377" s="1">
        <f t="shared" si="245"/>
        <v>44226</v>
      </c>
      <c r="C377" s="8">
        <f t="shared" si="240"/>
        <v>52.285714285714285</v>
      </c>
      <c r="D377">
        <f t="shared" si="248"/>
        <v>366</v>
      </c>
      <c r="E377" s="14">
        <f t="shared" si="246"/>
        <v>0.15</v>
      </c>
      <c r="F377" s="3">
        <f t="shared" si="241"/>
        <v>2.8576511180631639</v>
      </c>
      <c r="G377" s="3">
        <f t="shared" si="233"/>
        <v>1.4189999999999996</v>
      </c>
      <c r="H377" s="27"/>
      <c r="I377" s="4">
        <f t="shared" si="242"/>
        <v>1121580.0714003991</v>
      </c>
      <c r="J377" s="4"/>
      <c r="K377" s="4">
        <f t="shared" si="234"/>
        <v>1380897.5415751727</v>
      </c>
      <c r="L377" s="4">
        <f t="shared" si="260"/>
        <v>1.0000000127595288</v>
      </c>
      <c r="N377" s="4">
        <f t="shared" si="249"/>
        <v>2.0034462785569621E-3</v>
      </c>
      <c r="O377" s="4">
        <f t="shared" si="263"/>
        <v>2.0249954619985236E-3</v>
      </c>
      <c r="P377" s="4">
        <f t="shared" si="263"/>
        <v>2.1774217331994804E-3</v>
      </c>
      <c r="Q377" s="4">
        <f t="shared" si="263"/>
        <v>2.3413214952644752E-3</v>
      </c>
      <c r="R377" s="4">
        <f t="shared" si="263"/>
        <v>2.517558385263637E-3</v>
      </c>
      <c r="S377" s="4">
        <f t="shared" si="263"/>
        <v>2.7070610482780966E-3</v>
      </c>
      <c r="T377" s="4">
        <f t="shared" si="263"/>
        <v>2.9108280307048916E-3</v>
      </c>
      <c r="U377" s="4">
        <f t="shared" si="263"/>
        <v>3.1299330418920138E-3</v>
      </c>
      <c r="V377" s="4">
        <f t="shared" si="263"/>
        <v>3.3655306118285716E-3</v>
      </c>
      <c r="W377" s="4">
        <f t="shared" si="263"/>
        <v>3.6188621747019816E-3</v>
      </c>
      <c r="X377" s="4">
        <f t="shared" si="263"/>
        <v>3.8912626103780657E-3</v>
      </c>
      <c r="Y377" s="4">
        <f t="shared" si="263"/>
        <v>4.1841672782728543E-3</v>
      </c>
      <c r="Z377" s="4">
        <f t="shared" si="263"/>
        <v>4.4991195806794084E-3</v>
      </c>
      <c r="AA377" s="4">
        <f t="shared" si="263"/>
        <v>4.8377790954027807E-3</v>
      </c>
      <c r="AB377" s="4">
        <f t="shared" si="263"/>
        <v>5.2019303205560691E-3</v>
      </c>
      <c r="AC377" s="4">
        <f t="shared" si="263"/>
        <v>5.5934920775960913E-3</v>
      </c>
      <c r="AD377" s="4">
        <f t="shared" si="263"/>
        <v>6.0145276221455976E-3</v>
      </c>
      <c r="AE377" s="4">
        <f t="shared" si="261"/>
        <v>6.4672555158784475E-3</v>
      </c>
      <c r="AF377" s="4">
        <f t="shared" si="261"/>
        <v>6.9540613167543277E-3</v>
      </c>
      <c r="AG377" s="4">
        <f t="shared" si="261"/>
        <v>7.4775101492015727E-3</v>
      </c>
      <c r="AH377" s="4">
        <f t="shared" si="261"/>
        <v>8.0403602204833381E-3</v>
      </c>
      <c r="AI377" s="4">
        <f t="shared" si="236"/>
        <v>1298043.5992424455</v>
      </c>
      <c r="AJ377" s="4">
        <f t="shared" si="243"/>
        <v>1298043.6892008695</v>
      </c>
      <c r="AK377" s="27"/>
      <c r="AL377">
        <f t="shared" si="229"/>
        <v>366</v>
      </c>
      <c r="AM377" s="4"/>
      <c r="AN377" s="4"/>
      <c r="AO377" s="4">
        <f t="shared" si="264"/>
        <v>1.2925502948926747E-4</v>
      </c>
      <c r="AP377" s="4">
        <f t="shared" si="264"/>
        <v>0</v>
      </c>
      <c r="AQ377" s="4">
        <f t="shared" si="264"/>
        <v>0</v>
      </c>
      <c r="AR377" s="4">
        <f t="shared" si="264"/>
        <v>0</v>
      </c>
      <c r="AS377" s="4">
        <f t="shared" si="264"/>
        <v>0</v>
      </c>
      <c r="AT377" s="4">
        <f t="shared" si="264"/>
        <v>0</v>
      </c>
      <c r="AU377" s="4">
        <f t="shared" si="264"/>
        <v>0</v>
      </c>
      <c r="AV377" s="4">
        <f t="shared" si="264"/>
        <v>0</v>
      </c>
      <c r="AW377" s="4">
        <f t="shared" si="264"/>
        <v>0</v>
      </c>
      <c r="AX377" s="4">
        <f t="shared" si="264"/>
        <v>0</v>
      </c>
      <c r="AY377" s="4">
        <f t="shared" si="264"/>
        <v>0</v>
      </c>
      <c r="AZ377" s="4">
        <f t="shared" si="264"/>
        <v>0</v>
      </c>
      <c r="BA377" s="4">
        <f t="shared" si="264"/>
        <v>0</v>
      </c>
      <c r="BB377" s="4">
        <f t="shared" si="264"/>
        <v>0</v>
      </c>
      <c r="BC377" s="4">
        <f t="shared" si="264"/>
        <v>0</v>
      </c>
      <c r="BD377" s="4">
        <f t="shared" si="264"/>
        <v>0</v>
      </c>
      <c r="BE377" s="4">
        <f t="shared" si="262"/>
        <v>0</v>
      </c>
      <c r="BF377" s="4">
        <f t="shared" si="262"/>
        <v>0</v>
      </c>
      <c r="BG377" s="4">
        <f t="shared" si="262"/>
        <v>0</v>
      </c>
      <c r="BH377" s="4">
        <f t="shared" si="262"/>
        <v>0</v>
      </c>
      <c r="BI377" s="4">
        <f t="shared" si="262"/>
        <v>0</v>
      </c>
      <c r="BJ377" s="4">
        <f t="shared" si="247"/>
        <v>1.2925502948926747E-4</v>
      </c>
      <c r="BK377" s="4">
        <f t="shared" si="244"/>
        <v>82853.85237430362</v>
      </c>
      <c r="BL377" s="4">
        <f t="shared" si="251"/>
        <v>1.0000000137199692</v>
      </c>
      <c r="BM377" s="4">
        <f t="shared" si="238"/>
        <v>1380897.5415751731</v>
      </c>
      <c r="BN377" s="18">
        <f t="shared" si="252"/>
        <v>1.0000000127595288</v>
      </c>
      <c r="BO377" s="4">
        <f t="shared" si="239"/>
        <v>5.9999999912950264</v>
      </c>
      <c r="BP377" s="27"/>
      <c r="BQ377" s="4">
        <f>I377+AJ377+BK377+SUM(J$11:J377)</f>
        <v>4999999.9999999981</v>
      </c>
      <c r="BR377" s="27"/>
      <c r="BS377">
        <f t="shared" si="231"/>
        <v>366</v>
      </c>
      <c r="BT377" s="11">
        <f t="shared" si="232"/>
        <v>0.46353490557626614</v>
      </c>
      <c r="BU377" s="9">
        <f t="shared" si="258"/>
        <v>1.3930009223370347E-4</v>
      </c>
      <c r="BV377" s="9">
        <f t="shared" si="258"/>
        <v>1.4079841204047797E-4</v>
      </c>
      <c r="BW377" s="9">
        <f t="shared" si="258"/>
        <v>1.5139664662474963E-4</v>
      </c>
      <c r="BX377" s="9">
        <f t="shared" si="255"/>
        <v>1.6279263573466509E-4</v>
      </c>
      <c r="BY377" s="9">
        <f t="shared" si="255"/>
        <v>1.7504642825938755E-4</v>
      </c>
      <c r="BZ377" s="9">
        <f t="shared" si="255"/>
        <v>1.8822259311041632E-4</v>
      </c>
      <c r="CA377" s="9">
        <f t="shared" si="255"/>
        <v>2.0239055945423109E-4</v>
      </c>
      <c r="CB377" s="9">
        <f t="shared" si="255"/>
        <v>2.1762498255501749E-4</v>
      </c>
      <c r="CC377" s="9">
        <f t="shared" si="255"/>
        <v>2.3400613715519853E-4</v>
      </c>
      <c r="CD377" s="9">
        <f t="shared" si="255"/>
        <v>2.5162034046660064E-4</v>
      </c>
      <c r="CE377" s="9">
        <f t="shared" si="255"/>
        <v>0</v>
      </c>
      <c r="CF377" s="9">
        <f t="shared" si="255"/>
        <v>0</v>
      </c>
      <c r="CG377" s="9">
        <f t="shared" si="255"/>
        <v>0</v>
      </c>
      <c r="CH377" s="9">
        <f t="shared" si="255"/>
        <v>0</v>
      </c>
      <c r="CI377" s="9">
        <f t="shared" si="255"/>
        <v>0</v>
      </c>
      <c r="CJ377" s="9">
        <f t="shared" si="265"/>
        <v>0</v>
      </c>
      <c r="CK377" s="9">
        <f t="shared" si="265"/>
        <v>0</v>
      </c>
      <c r="CL377" s="9">
        <f t="shared" si="265"/>
        <v>0</v>
      </c>
      <c r="CM377" s="9">
        <f t="shared" si="259"/>
        <v>0</v>
      </c>
      <c r="CN377" s="9">
        <f t="shared" si="259"/>
        <v>0</v>
      </c>
      <c r="CO377" s="9">
        <f t="shared" si="259"/>
        <v>0</v>
      </c>
      <c r="CP377" s="9">
        <f t="shared" si="259"/>
        <v>0</v>
      </c>
      <c r="CQ377" s="9">
        <f t="shared" si="250"/>
        <v>1.8631988276344477E-3</v>
      </c>
      <c r="CR377" s="27"/>
    </row>
    <row r="378" spans="2:96" x14ac:dyDescent="0.2">
      <c r="B378" s="1">
        <f t="shared" si="245"/>
        <v>44227</v>
      </c>
      <c r="C378" s="8">
        <f t="shared" si="240"/>
        <v>52.428571428571431</v>
      </c>
      <c r="D378">
        <f t="shared" si="248"/>
        <v>367</v>
      </c>
      <c r="E378" s="14">
        <f t="shared" si="246"/>
        <v>0.15</v>
      </c>
      <c r="F378" s="3">
        <f t="shared" si="241"/>
        <v>2.8576511180631639</v>
      </c>
      <c r="G378" s="3">
        <f t="shared" si="233"/>
        <v>1.4189999999999996</v>
      </c>
      <c r="H378" s="27"/>
      <c r="I378" s="4">
        <f t="shared" si="242"/>
        <v>1121580.0695372003</v>
      </c>
      <c r="J378" s="4"/>
      <c r="K378" s="4">
        <f t="shared" si="234"/>
        <v>1380897.5434383715</v>
      </c>
      <c r="L378" s="4">
        <f t="shared" si="260"/>
        <v>1.0000000118663221</v>
      </c>
      <c r="N378" s="4">
        <f t="shared" si="249"/>
        <v>1.8631988276344477E-3</v>
      </c>
      <c r="O378" s="4">
        <f t="shared" si="263"/>
        <v>1.8832395018435442E-3</v>
      </c>
      <c r="P378" s="4">
        <f t="shared" si="263"/>
        <v>2.0249954619985236E-3</v>
      </c>
      <c r="Q378" s="4">
        <f t="shared" si="263"/>
        <v>2.1774217331994804E-3</v>
      </c>
      <c r="R378" s="4">
        <f t="shared" si="263"/>
        <v>2.3413214952644752E-3</v>
      </c>
      <c r="S378" s="4">
        <f t="shared" si="263"/>
        <v>2.517558385263637E-3</v>
      </c>
      <c r="T378" s="4">
        <f t="shared" si="263"/>
        <v>2.7070610482780966E-3</v>
      </c>
      <c r="U378" s="4">
        <f t="shared" si="263"/>
        <v>2.9108280307048916E-3</v>
      </c>
      <c r="V378" s="4">
        <f t="shared" si="263"/>
        <v>3.1299330418920138E-3</v>
      </c>
      <c r="W378" s="4">
        <f t="shared" si="263"/>
        <v>3.3655306118285716E-3</v>
      </c>
      <c r="X378" s="4">
        <f t="shared" si="263"/>
        <v>3.6188621747019816E-3</v>
      </c>
      <c r="Y378" s="4">
        <f t="shared" si="263"/>
        <v>3.8912626103780657E-3</v>
      </c>
      <c r="Z378" s="4">
        <f t="shared" si="263"/>
        <v>4.1841672782728543E-3</v>
      </c>
      <c r="AA378" s="4">
        <f t="shared" si="263"/>
        <v>4.4991195806794084E-3</v>
      </c>
      <c r="AB378" s="4">
        <f t="shared" si="263"/>
        <v>4.8377790954027807E-3</v>
      </c>
      <c r="AC378" s="4">
        <f t="shared" si="263"/>
        <v>5.2019303205560691E-3</v>
      </c>
      <c r="AD378" s="4">
        <f t="shared" si="263"/>
        <v>5.5934920775960913E-3</v>
      </c>
      <c r="AE378" s="4">
        <f t="shared" si="261"/>
        <v>6.0145276221455976E-3</v>
      </c>
      <c r="AF378" s="4">
        <f t="shared" si="261"/>
        <v>6.4672555158784475E-3</v>
      </c>
      <c r="AG378" s="4">
        <f t="shared" si="261"/>
        <v>6.9540613167543277E-3</v>
      </c>
      <c r="AH378" s="4">
        <f t="shared" si="261"/>
        <v>7.4775101492015727E-3</v>
      </c>
      <c r="AI378" s="4">
        <f t="shared" si="236"/>
        <v>1298043.6072828057</v>
      </c>
      <c r="AJ378" s="4">
        <f t="shared" si="243"/>
        <v>1298043.6909438616</v>
      </c>
      <c r="AK378" s="27"/>
      <c r="AL378">
        <f t="shared" si="229"/>
        <v>367</v>
      </c>
      <c r="AM378" s="4"/>
      <c r="AN378" s="4"/>
      <c r="AO378" s="4">
        <f t="shared" si="264"/>
        <v>1.2020677671341772E-4</v>
      </c>
      <c r="AP378" s="4">
        <f t="shared" si="264"/>
        <v>0</v>
      </c>
      <c r="AQ378" s="4">
        <f t="shared" si="264"/>
        <v>0</v>
      </c>
      <c r="AR378" s="4">
        <f t="shared" si="264"/>
        <v>0</v>
      </c>
      <c r="AS378" s="4">
        <f t="shared" si="264"/>
        <v>0</v>
      </c>
      <c r="AT378" s="4">
        <f t="shared" si="264"/>
        <v>0</v>
      </c>
      <c r="AU378" s="4">
        <f t="shared" si="264"/>
        <v>0</v>
      </c>
      <c r="AV378" s="4">
        <f t="shared" si="264"/>
        <v>0</v>
      </c>
      <c r="AW378" s="4">
        <f t="shared" si="264"/>
        <v>0</v>
      </c>
      <c r="AX378" s="4">
        <f t="shared" si="264"/>
        <v>0</v>
      </c>
      <c r="AY378" s="4">
        <f t="shared" si="264"/>
        <v>0</v>
      </c>
      <c r="AZ378" s="4">
        <f t="shared" si="264"/>
        <v>0</v>
      </c>
      <c r="BA378" s="4">
        <f t="shared" si="264"/>
        <v>0</v>
      </c>
      <c r="BB378" s="4">
        <f t="shared" si="264"/>
        <v>0</v>
      </c>
      <c r="BC378" s="4">
        <f t="shared" si="264"/>
        <v>0</v>
      </c>
      <c r="BD378" s="4">
        <f t="shared" si="264"/>
        <v>0</v>
      </c>
      <c r="BE378" s="4">
        <f t="shared" si="262"/>
        <v>0</v>
      </c>
      <c r="BF378" s="4">
        <f t="shared" si="262"/>
        <v>0</v>
      </c>
      <c r="BG378" s="4">
        <f t="shared" si="262"/>
        <v>0</v>
      </c>
      <c r="BH378" s="4">
        <f t="shared" si="262"/>
        <v>0</v>
      </c>
      <c r="BI378" s="4">
        <f t="shared" si="262"/>
        <v>0</v>
      </c>
      <c r="BJ378" s="4">
        <f t="shared" si="247"/>
        <v>1.2020677671341772E-4</v>
      </c>
      <c r="BK378" s="4">
        <f t="shared" si="244"/>
        <v>82853.8524945104</v>
      </c>
      <c r="BL378" s="4">
        <f t="shared" si="251"/>
        <v>1.0000000127595288</v>
      </c>
      <c r="BM378" s="4">
        <f t="shared" si="238"/>
        <v>1380897.543438372</v>
      </c>
      <c r="BN378" s="18">
        <f t="shared" si="252"/>
        <v>1.0000000118663224</v>
      </c>
      <c r="BO378" s="4">
        <f t="shared" si="239"/>
        <v>5.999999991904402</v>
      </c>
      <c r="BP378" s="27"/>
      <c r="BQ378" s="4">
        <f>I378+AJ378+BK378+SUM(J$11:J378)</f>
        <v>4999999.9999999981</v>
      </c>
      <c r="BR378" s="27"/>
      <c r="BS378">
        <f t="shared" si="231"/>
        <v>367</v>
      </c>
      <c r="BT378" s="11">
        <f t="shared" si="232"/>
        <v>0.46353490482925797</v>
      </c>
      <c r="BU378" s="9">
        <f t="shared" si="258"/>
        <v>1.2954865368682781E-4</v>
      </c>
      <c r="BV378" s="9">
        <f t="shared" si="258"/>
        <v>1.3094208648866196E-4</v>
      </c>
      <c r="BW378" s="9">
        <f t="shared" si="258"/>
        <v>1.4079841181357473E-4</v>
      </c>
      <c r="BX378" s="9">
        <f t="shared" si="255"/>
        <v>1.5139664638076685E-4</v>
      </c>
      <c r="BY378" s="9">
        <f t="shared" si="255"/>
        <v>1.6279263547231717E-4</v>
      </c>
      <c r="BZ378" s="9">
        <f t="shared" si="255"/>
        <v>1.7504642797729202E-4</v>
      </c>
      <c r="CA378" s="9">
        <f t="shared" si="255"/>
        <v>1.882225928070868E-4</v>
      </c>
      <c r="CB378" s="9">
        <f t="shared" si="255"/>
        <v>2.0239055912806922E-4</v>
      </c>
      <c r="CC378" s="9">
        <f t="shared" si="255"/>
        <v>2.1762498220430468E-4</v>
      </c>
      <c r="CD378" s="9">
        <f t="shared" si="255"/>
        <v>2.340061367780867E-4</v>
      </c>
      <c r="CE378" s="9">
        <f t="shared" si="255"/>
        <v>0</v>
      </c>
      <c r="CF378" s="9">
        <f t="shared" si="255"/>
        <v>0</v>
      </c>
      <c r="CG378" s="9">
        <f t="shared" si="255"/>
        <v>0</v>
      </c>
      <c r="CH378" s="9">
        <f t="shared" si="255"/>
        <v>0</v>
      </c>
      <c r="CI378" s="9">
        <f t="shared" si="255"/>
        <v>0</v>
      </c>
      <c r="CJ378" s="9">
        <f t="shared" si="265"/>
        <v>0</v>
      </c>
      <c r="CK378" s="9">
        <f t="shared" si="265"/>
        <v>0</v>
      </c>
      <c r="CL378" s="9">
        <f t="shared" si="265"/>
        <v>0</v>
      </c>
      <c r="CM378" s="9">
        <f t="shared" si="259"/>
        <v>0</v>
      </c>
      <c r="CN378" s="9">
        <f t="shared" si="259"/>
        <v>0</v>
      </c>
      <c r="CO378" s="9">
        <f t="shared" si="259"/>
        <v>0</v>
      </c>
      <c r="CP378" s="9">
        <f t="shared" si="259"/>
        <v>0</v>
      </c>
      <c r="CQ378" s="9">
        <f t="shared" si="250"/>
        <v>1.7327691327369877E-3</v>
      </c>
      <c r="CR378" s="27"/>
    </row>
    <row r="379" spans="2:96" x14ac:dyDescent="0.2">
      <c r="B379" s="1">
        <f t="shared" si="245"/>
        <v>44228</v>
      </c>
      <c r="C379" s="8">
        <f t="shared" si="240"/>
        <v>52.571428571428569</v>
      </c>
      <c r="D379">
        <f t="shared" si="248"/>
        <v>368</v>
      </c>
      <c r="E379" s="14">
        <f t="shared" si="246"/>
        <v>0.15</v>
      </c>
      <c r="F379" s="3">
        <f t="shared" si="241"/>
        <v>2.8576511180631639</v>
      </c>
      <c r="G379" s="3">
        <f t="shared" si="233"/>
        <v>1.4189999999999996</v>
      </c>
      <c r="H379" s="27"/>
      <c r="I379" s="4">
        <f t="shared" si="242"/>
        <v>1121580.0678044311</v>
      </c>
      <c r="J379" s="4"/>
      <c r="K379" s="4">
        <f t="shared" si="234"/>
        <v>1380897.5451711407</v>
      </c>
      <c r="L379" s="4">
        <f t="shared" si="260"/>
        <v>1.0000000110356428</v>
      </c>
      <c r="N379" s="4">
        <f t="shared" si="249"/>
        <v>1.7327691327369877E-3</v>
      </c>
      <c r="O379" s="4">
        <f t="shared" si="263"/>
        <v>1.7514068979763808E-3</v>
      </c>
      <c r="P379" s="4">
        <f t="shared" si="263"/>
        <v>1.8832395018435442E-3</v>
      </c>
      <c r="Q379" s="4">
        <f t="shared" si="263"/>
        <v>2.0249954619985236E-3</v>
      </c>
      <c r="R379" s="4">
        <f t="shared" si="263"/>
        <v>2.1774217331994804E-3</v>
      </c>
      <c r="S379" s="4">
        <f t="shared" si="263"/>
        <v>2.3413214952644752E-3</v>
      </c>
      <c r="T379" s="4">
        <f t="shared" si="263"/>
        <v>2.517558385263637E-3</v>
      </c>
      <c r="U379" s="4">
        <f t="shared" si="263"/>
        <v>2.7070610482780966E-3</v>
      </c>
      <c r="V379" s="4">
        <f t="shared" si="263"/>
        <v>2.9108280307048916E-3</v>
      </c>
      <c r="W379" s="4">
        <f t="shared" si="263"/>
        <v>3.1299330418920138E-3</v>
      </c>
      <c r="X379" s="4">
        <f t="shared" si="263"/>
        <v>3.3655306118285716E-3</v>
      </c>
      <c r="Y379" s="4">
        <f t="shared" si="263"/>
        <v>3.6188621747019816E-3</v>
      </c>
      <c r="Z379" s="4">
        <f t="shared" si="263"/>
        <v>3.8912626103780657E-3</v>
      </c>
      <c r="AA379" s="4">
        <f t="shared" si="263"/>
        <v>4.1841672782728543E-3</v>
      </c>
      <c r="AB379" s="4">
        <f t="shared" si="263"/>
        <v>4.4991195806794084E-3</v>
      </c>
      <c r="AC379" s="4">
        <f t="shared" si="263"/>
        <v>4.8377790954027807E-3</v>
      </c>
      <c r="AD379" s="4">
        <f t="shared" ref="AD379:AH394" si="266">AC378*(1-AC$6)</f>
        <v>5.2019303205560691E-3</v>
      </c>
      <c r="AE379" s="4">
        <f t="shared" si="266"/>
        <v>5.5934920775960913E-3</v>
      </c>
      <c r="AF379" s="4">
        <f t="shared" si="266"/>
        <v>6.0145276221455976E-3</v>
      </c>
      <c r="AG379" s="4">
        <f t="shared" si="266"/>
        <v>6.4672555158784475E-3</v>
      </c>
      <c r="AH379" s="4">
        <f t="shared" si="266"/>
        <v>6.9540613167543277E-3</v>
      </c>
      <c r="AI379" s="4">
        <f t="shared" si="236"/>
        <v>1298043.614760316</v>
      </c>
      <c r="AJ379" s="4">
        <f t="shared" si="243"/>
        <v>1298043.6925648388</v>
      </c>
      <c r="AK379" s="27"/>
      <c r="AL379">
        <f t="shared" si="229"/>
        <v>368</v>
      </c>
      <c r="AM379" s="4"/>
      <c r="AN379" s="4"/>
      <c r="AO379" s="4">
        <f t="shared" si="264"/>
        <v>1.1179192965806685E-4</v>
      </c>
      <c r="AP379" s="4">
        <f t="shared" si="264"/>
        <v>0</v>
      </c>
      <c r="AQ379" s="4">
        <f t="shared" si="264"/>
        <v>0</v>
      </c>
      <c r="AR379" s="4">
        <f t="shared" si="264"/>
        <v>0</v>
      </c>
      <c r="AS379" s="4">
        <f t="shared" si="264"/>
        <v>0</v>
      </c>
      <c r="AT379" s="4">
        <f t="shared" si="264"/>
        <v>0</v>
      </c>
      <c r="AU379" s="4">
        <f t="shared" si="264"/>
        <v>0</v>
      </c>
      <c r="AV379" s="4">
        <f t="shared" si="264"/>
        <v>0</v>
      </c>
      <c r="AW379" s="4">
        <f t="shared" si="264"/>
        <v>0</v>
      </c>
      <c r="AX379" s="4">
        <f t="shared" si="264"/>
        <v>0</v>
      </c>
      <c r="AY379" s="4">
        <f t="shared" si="264"/>
        <v>0</v>
      </c>
      <c r="AZ379" s="4">
        <f t="shared" si="264"/>
        <v>0</v>
      </c>
      <c r="BA379" s="4">
        <f t="shared" si="264"/>
        <v>0</v>
      </c>
      <c r="BB379" s="4">
        <f t="shared" si="264"/>
        <v>0</v>
      </c>
      <c r="BC379" s="4">
        <f t="shared" si="264"/>
        <v>0</v>
      </c>
      <c r="BD379" s="4">
        <f t="shared" ref="BD379:BI394" si="267">AC378*BC$8</f>
        <v>0</v>
      </c>
      <c r="BE379" s="4">
        <f t="shared" si="267"/>
        <v>0</v>
      </c>
      <c r="BF379" s="4">
        <f t="shared" si="267"/>
        <v>0</v>
      </c>
      <c r="BG379" s="4">
        <f t="shared" si="267"/>
        <v>0</v>
      </c>
      <c r="BH379" s="4">
        <f t="shared" si="267"/>
        <v>0</v>
      </c>
      <c r="BI379" s="4">
        <f t="shared" si="267"/>
        <v>0</v>
      </c>
      <c r="BJ379" s="4">
        <f t="shared" si="247"/>
        <v>1.1179192965806685E-4</v>
      </c>
      <c r="BK379" s="4">
        <f t="shared" si="244"/>
        <v>82853.852606302331</v>
      </c>
      <c r="BL379" s="4">
        <f t="shared" si="251"/>
        <v>1.0000000118663224</v>
      </c>
      <c r="BM379" s="4">
        <f t="shared" si="238"/>
        <v>1380897.5451711412</v>
      </c>
      <c r="BN379" s="18">
        <f t="shared" si="252"/>
        <v>1.0000000110356428</v>
      </c>
      <c r="BO379" s="4">
        <f t="shared" si="239"/>
        <v>5.9999999924711185</v>
      </c>
      <c r="BP379" s="27"/>
      <c r="BQ379" s="4">
        <f>I379+AJ379+BK379+SUM(J$11:J379)</f>
        <v>4999999.9999999981</v>
      </c>
      <c r="BR379" s="27"/>
      <c r="BS379">
        <f t="shared" si="231"/>
        <v>368</v>
      </c>
      <c r="BT379" s="11">
        <f t="shared" si="232"/>
        <v>0.46353490413454257</v>
      </c>
      <c r="BU379" s="9">
        <f t="shared" si="258"/>
        <v>1.204798460745801E-4</v>
      </c>
      <c r="BV379" s="9">
        <f t="shared" si="258"/>
        <v>1.2177573428310874E-4</v>
      </c>
      <c r="BW379" s="9">
        <f t="shared" si="258"/>
        <v>1.3094208629241464E-4</v>
      </c>
      <c r="BX379" s="9">
        <f t="shared" si="255"/>
        <v>1.407984116025554E-4</v>
      </c>
      <c r="BY379" s="9">
        <f t="shared" si="255"/>
        <v>1.5139664615386358E-4</v>
      </c>
      <c r="BZ379" s="9">
        <f t="shared" si="255"/>
        <v>1.6279263522833435E-4</v>
      </c>
      <c r="CA379" s="9">
        <f t="shared" si="255"/>
        <v>1.7504642771494405E-4</v>
      </c>
      <c r="CB379" s="9">
        <f t="shared" si="255"/>
        <v>1.8822259252499125E-4</v>
      </c>
      <c r="CC379" s="9">
        <f t="shared" si="255"/>
        <v>2.0239055882473968E-4</v>
      </c>
      <c r="CD379" s="9">
        <f t="shared" si="255"/>
        <v>2.1762498187814276E-4</v>
      </c>
      <c r="CE379" s="9">
        <f t="shared" si="255"/>
        <v>0</v>
      </c>
      <c r="CF379" s="9">
        <f t="shared" si="255"/>
        <v>0</v>
      </c>
      <c r="CG379" s="9">
        <f t="shared" si="255"/>
        <v>0</v>
      </c>
      <c r="CH379" s="9">
        <f t="shared" si="255"/>
        <v>0</v>
      </c>
      <c r="CI379" s="9">
        <f t="shared" si="255"/>
        <v>0</v>
      </c>
      <c r="CJ379" s="9">
        <f t="shared" si="265"/>
        <v>0</v>
      </c>
      <c r="CK379" s="9">
        <f t="shared" si="265"/>
        <v>0</v>
      </c>
      <c r="CL379" s="9">
        <f t="shared" si="265"/>
        <v>0</v>
      </c>
      <c r="CM379" s="9">
        <f t="shared" si="259"/>
        <v>0</v>
      </c>
      <c r="CN379" s="9">
        <f t="shared" si="259"/>
        <v>0</v>
      </c>
      <c r="CO379" s="9">
        <f t="shared" si="259"/>
        <v>0</v>
      </c>
      <c r="CP379" s="9">
        <f t="shared" si="259"/>
        <v>0</v>
      </c>
      <c r="CQ379" s="9">
        <f t="shared" si="250"/>
        <v>1.6114699205776746E-3</v>
      </c>
      <c r="CR379" s="27"/>
    </row>
    <row r="380" spans="2:96" x14ac:dyDescent="0.2">
      <c r="B380" s="1">
        <f t="shared" si="245"/>
        <v>44229</v>
      </c>
      <c r="C380" s="8">
        <f t="shared" si="240"/>
        <v>52.714285714285715</v>
      </c>
      <c r="D380">
        <f t="shared" si="248"/>
        <v>369</v>
      </c>
      <c r="E380" s="14">
        <f t="shared" si="246"/>
        <v>0.15</v>
      </c>
      <c r="F380" s="3">
        <f t="shared" si="241"/>
        <v>2.8576511180631639</v>
      </c>
      <c r="G380" s="3">
        <f t="shared" si="233"/>
        <v>1.4189999999999996</v>
      </c>
      <c r="H380" s="27"/>
      <c r="I380" s="4">
        <f t="shared" si="242"/>
        <v>1121580.0661929611</v>
      </c>
      <c r="J380" s="4"/>
      <c r="K380" s="4">
        <f t="shared" si="234"/>
        <v>1380897.5467826107</v>
      </c>
      <c r="L380" s="4">
        <f t="shared" si="260"/>
        <v>1.0000000102631135</v>
      </c>
      <c r="N380" s="4">
        <f t="shared" si="249"/>
        <v>1.6114699205776746E-3</v>
      </c>
      <c r="O380" s="4">
        <f t="shared" ref="O380:AD395" si="268">N379*(1-N$6)</f>
        <v>1.6288029847727685E-3</v>
      </c>
      <c r="P380" s="4">
        <f t="shared" si="268"/>
        <v>1.7514068979763808E-3</v>
      </c>
      <c r="Q380" s="4">
        <f t="shared" si="268"/>
        <v>1.8832395018435442E-3</v>
      </c>
      <c r="R380" s="4">
        <f t="shared" si="268"/>
        <v>2.0249954619985236E-3</v>
      </c>
      <c r="S380" s="4">
        <f t="shared" si="268"/>
        <v>2.1774217331994804E-3</v>
      </c>
      <c r="T380" s="4">
        <f t="shared" si="268"/>
        <v>2.3413214952644752E-3</v>
      </c>
      <c r="U380" s="4">
        <f t="shared" si="268"/>
        <v>2.517558385263637E-3</v>
      </c>
      <c r="V380" s="4">
        <f t="shared" si="268"/>
        <v>2.7070610482780966E-3</v>
      </c>
      <c r="W380" s="4">
        <f t="shared" si="268"/>
        <v>2.9108280307048916E-3</v>
      </c>
      <c r="X380" s="4">
        <f t="shared" si="268"/>
        <v>3.1299330418920138E-3</v>
      </c>
      <c r="Y380" s="4">
        <f t="shared" si="268"/>
        <v>3.3655306118285716E-3</v>
      </c>
      <c r="Z380" s="4">
        <f t="shared" si="268"/>
        <v>3.6188621747019816E-3</v>
      </c>
      <c r="AA380" s="4">
        <f t="shared" si="268"/>
        <v>3.8912626103780657E-3</v>
      </c>
      <c r="AB380" s="4">
        <f t="shared" si="268"/>
        <v>4.1841672782728543E-3</v>
      </c>
      <c r="AC380" s="4">
        <f t="shared" si="268"/>
        <v>4.4991195806794084E-3</v>
      </c>
      <c r="AD380" s="4">
        <f t="shared" si="268"/>
        <v>4.8377790954027807E-3</v>
      </c>
      <c r="AE380" s="4">
        <f t="shared" si="266"/>
        <v>5.2019303205560691E-3</v>
      </c>
      <c r="AF380" s="4">
        <f t="shared" si="266"/>
        <v>5.5934920775960913E-3</v>
      </c>
      <c r="AG380" s="4">
        <f t="shared" si="266"/>
        <v>6.0145276221455976E-3</v>
      </c>
      <c r="AH380" s="4">
        <f t="shared" si="266"/>
        <v>6.4672555158784475E-3</v>
      </c>
      <c r="AI380" s="4">
        <f t="shared" si="236"/>
        <v>1298043.6217143773</v>
      </c>
      <c r="AJ380" s="4">
        <f t="shared" si="243"/>
        <v>1298043.6940723427</v>
      </c>
      <c r="AK380" s="27"/>
      <c r="AL380">
        <f t="shared" si="229"/>
        <v>369</v>
      </c>
      <c r="AM380" s="4"/>
      <c r="AN380" s="4"/>
      <c r="AO380" s="4">
        <f t="shared" ref="AO380:BD395" si="269">N379*AN$8</f>
        <v>1.0396614796421926E-4</v>
      </c>
      <c r="AP380" s="4">
        <f t="shared" si="269"/>
        <v>0</v>
      </c>
      <c r="AQ380" s="4">
        <f t="shared" si="269"/>
        <v>0</v>
      </c>
      <c r="AR380" s="4">
        <f t="shared" si="269"/>
        <v>0</v>
      </c>
      <c r="AS380" s="4">
        <f t="shared" si="269"/>
        <v>0</v>
      </c>
      <c r="AT380" s="4">
        <f t="shared" si="269"/>
        <v>0</v>
      </c>
      <c r="AU380" s="4">
        <f t="shared" si="269"/>
        <v>0</v>
      </c>
      <c r="AV380" s="4">
        <f t="shared" si="269"/>
        <v>0</v>
      </c>
      <c r="AW380" s="4">
        <f t="shared" si="269"/>
        <v>0</v>
      </c>
      <c r="AX380" s="4">
        <f t="shared" si="269"/>
        <v>0</v>
      </c>
      <c r="AY380" s="4">
        <f t="shared" si="269"/>
        <v>0</v>
      </c>
      <c r="AZ380" s="4">
        <f t="shared" si="269"/>
        <v>0</v>
      </c>
      <c r="BA380" s="4">
        <f t="shared" si="269"/>
        <v>0</v>
      </c>
      <c r="BB380" s="4">
        <f t="shared" si="269"/>
        <v>0</v>
      </c>
      <c r="BC380" s="4">
        <f t="shared" si="269"/>
        <v>0</v>
      </c>
      <c r="BD380" s="4">
        <f t="shared" si="269"/>
        <v>0</v>
      </c>
      <c r="BE380" s="4">
        <f t="shared" si="267"/>
        <v>0</v>
      </c>
      <c r="BF380" s="4">
        <f t="shared" si="267"/>
        <v>0</v>
      </c>
      <c r="BG380" s="4">
        <f t="shared" si="267"/>
        <v>0</v>
      </c>
      <c r="BH380" s="4">
        <f t="shared" si="267"/>
        <v>0</v>
      </c>
      <c r="BI380" s="4">
        <f t="shared" si="267"/>
        <v>0</v>
      </c>
      <c r="BJ380" s="4">
        <f t="shared" si="247"/>
        <v>1.0396614796421926E-4</v>
      </c>
      <c r="BK380" s="4">
        <f t="shared" si="244"/>
        <v>82853.852710268475</v>
      </c>
      <c r="BL380" s="4">
        <f t="shared" si="251"/>
        <v>1.0000000110356428</v>
      </c>
      <c r="BM380" s="4">
        <f t="shared" si="238"/>
        <v>1380897.5467826112</v>
      </c>
      <c r="BN380" s="18">
        <f t="shared" si="252"/>
        <v>1.0000000102631137</v>
      </c>
      <c r="BO380" s="4">
        <f t="shared" si="239"/>
        <v>5.9999999929981636</v>
      </c>
      <c r="BP380" s="27"/>
      <c r="BQ380" s="4">
        <f>I380+AJ380+BK380+SUM(J$11:J380)</f>
        <v>4999999.9999999981</v>
      </c>
      <c r="BR380" s="27"/>
      <c r="BS380">
        <f t="shared" si="231"/>
        <v>369</v>
      </c>
      <c r="BT380" s="11">
        <f t="shared" si="232"/>
        <v>0.46353490348845949</v>
      </c>
      <c r="BU380" s="9">
        <f t="shared" si="258"/>
        <v>1.1204588311642918E-4</v>
      </c>
      <c r="BV380" s="9">
        <f t="shared" si="258"/>
        <v>1.1325105515225398E-4</v>
      </c>
      <c r="BW380" s="9">
        <f t="shared" si="258"/>
        <v>1.2177573411337559E-4</v>
      </c>
      <c r="BX380" s="9">
        <f t="shared" si="255"/>
        <v>1.3094208610990528E-4</v>
      </c>
      <c r="BY380" s="9">
        <f t="shared" si="255"/>
        <v>1.4079841140630811E-4</v>
      </c>
      <c r="BZ380" s="9">
        <f t="shared" si="255"/>
        <v>1.5139664594284428E-4</v>
      </c>
      <c r="CA380" s="9">
        <f t="shared" si="255"/>
        <v>1.6279263500143111E-4</v>
      </c>
      <c r="CB380" s="9">
        <f t="shared" si="255"/>
        <v>1.7504642747096126E-4</v>
      </c>
      <c r="CC380" s="9">
        <f t="shared" si="255"/>
        <v>1.8822259226264329E-4</v>
      </c>
      <c r="CD380" s="9">
        <f t="shared" si="255"/>
        <v>2.0239055854264417E-4</v>
      </c>
      <c r="CE380" s="9">
        <f t="shared" si="255"/>
        <v>0</v>
      </c>
      <c r="CF380" s="9">
        <f t="shared" si="255"/>
        <v>0</v>
      </c>
      <c r="CG380" s="9">
        <f t="shared" si="255"/>
        <v>0</v>
      </c>
      <c r="CH380" s="9">
        <f t="shared" si="255"/>
        <v>0</v>
      </c>
      <c r="CI380" s="9">
        <f t="shared" si="255"/>
        <v>0</v>
      </c>
      <c r="CJ380" s="9">
        <f t="shared" si="265"/>
        <v>0</v>
      </c>
      <c r="CK380" s="9">
        <f t="shared" si="265"/>
        <v>0</v>
      </c>
      <c r="CL380" s="9">
        <f t="shared" si="265"/>
        <v>0</v>
      </c>
      <c r="CM380" s="9">
        <f t="shared" si="259"/>
        <v>0</v>
      </c>
      <c r="CN380" s="9">
        <f t="shared" si="259"/>
        <v>0</v>
      </c>
      <c r="CO380" s="9">
        <f t="shared" si="259"/>
        <v>0</v>
      </c>
      <c r="CP380" s="9">
        <f t="shared" si="259"/>
        <v>0</v>
      </c>
      <c r="CQ380" s="9">
        <f t="shared" si="250"/>
        <v>1.4986620291187963E-3</v>
      </c>
      <c r="CR380" s="27"/>
    </row>
    <row r="381" spans="2:96" x14ac:dyDescent="0.2">
      <c r="B381" s="1">
        <f t="shared" si="245"/>
        <v>44230</v>
      </c>
      <c r="C381" s="8">
        <f t="shared" si="240"/>
        <v>52.857142857142854</v>
      </c>
      <c r="D381">
        <f t="shared" si="248"/>
        <v>370</v>
      </c>
      <c r="E381" s="14">
        <f t="shared" si="246"/>
        <v>0.15</v>
      </c>
      <c r="F381" s="3">
        <f t="shared" si="241"/>
        <v>2.8576511180631639</v>
      </c>
      <c r="G381" s="3">
        <f t="shared" si="233"/>
        <v>1.4189999999999996</v>
      </c>
      <c r="H381" s="27"/>
      <c r="I381" s="4">
        <f t="shared" si="242"/>
        <v>1121580.0646942991</v>
      </c>
      <c r="J381" s="4"/>
      <c r="K381" s="4">
        <f t="shared" si="234"/>
        <v>1380897.5482812726</v>
      </c>
      <c r="L381" s="4">
        <f t="shared" si="260"/>
        <v>1.0000000095446637</v>
      </c>
      <c r="N381" s="4">
        <f t="shared" si="249"/>
        <v>1.4986620291187963E-3</v>
      </c>
      <c r="O381" s="4">
        <f t="shared" si="268"/>
        <v>1.5147817253430139E-3</v>
      </c>
      <c r="P381" s="4">
        <f t="shared" si="268"/>
        <v>1.6288029847727685E-3</v>
      </c>
      <c r="Q381" s="4">
        <f t="shared" si="268"/>
        <v>1.7514068979763808E-3</v>
      </c>
      <c r="R381" s="4">
        <f t="shared" si="268"/>
        <v>1.8832395018435442E-3</v>
      </c>
      <c r="S381" s="4">
        <f t="shared" si="268"/>
        <v>2.0249954619985236E-3</v>
      </c>
      <c r="T381" s="4">
        <f t="shared" si="268"/>
        <v>2.1774217331994804E-3</v>
      </c>
      <c r="U381" s="4">
        <f t="shared" si="268"/>
        <v>2.3413214952644752E-3</v>
      </c>
      <c r="V381" s="4">
        <f t="shared" si="268"/>
        <v>2.517558385263637E-3</v>
      </c>
      <c r="W381" s="4">
        <f t="shared" si="268"/>
        <v>2.7070610482780966E-3</v>
      </c>
      <c r="X381" s="4">
        <f t="shared" si="268"/>
        <v>2.9108280307048916E-3</v>
      </c>
      <c r="Y381" s="4">
        <f t="shared" si="268"/>
        <v>3.1299330418920138E-3</v>
      </c>
      <c r="Z381" s="4">
        <f t="shared" si="268"/>
        <v>3.3655306118285716E-3</v>
      </c>
      <c r="AA381" s="4">
        <f t="shared" si="268"/>
        <v>3.6188621747019816E-3</v>
      </c>
      <c r="AB381" s="4">
        <f t="shared" si="268"/>
        <v>3.8912626103780657E-3</v>
      </c>
      <c r="AC381" s="4">
        <f t="shared" si="268"/>
        <v>4.1841672782728543E-3</v>
      </c>
      <c r="AD381" s="4">
        <f t="shared" si="268"/>
        <v>4.4991195806794084E-3</v>
      </c>
      <c r="AE381" s="4">
        <f t="shared" si="266"/>
        <v>4.8377790954027807E-3</v>
      </c>
      <c r="AF381" s="4">
        <f t="shared" si="266"/>
        <v>5.2019303205560691E-3</v>
      </c>
      <c r="AG381" s="4">
        <f t="shared" si="266"/>
        <v>5.5934920775960913E-3</v>
      </c>
      <c r="AH381" s="4">
        <f t="shared" si="266"/>
        <v>6.0145276221455976E-3</v>
      </c>
      <c r="AI381" s="4">
        <f t="shared" si="236"/>
        <v>1298043.6281816328</v>
      </c>
      <c r="AJ381" s="4">
        <f t="shared" si="243"/>
        <v>1298043.6954743166</v>
      </c>
      <c r="AK381" s="27"/>
      <c r="AL381">
        <f t="shared" si="229"/>
        <v>370</v>
      </c>
      <c r="AM381" s="4"/>
      <c r="AN381" s="4"/>
      <c r="AO381" s="4">
        <f t="shared" si="269"/>
        <v>9.6688195234660476E-5</v>
      </c>
      <c r="AP381" s="4">
        <f t="shared" si="269"/>
        <v>0</v>
      </c>
      <c r="AQ381" s="4">
        <f t="shared" si="269"/>
        <v>0</v>
      </c>
      <c r="AR381" s="4">
        <f t="shared" si="269"/>
        <v>0</v>
      </c>
      <c r="AS381" s="4">
        <f t="shared" si="269"/>
        <v>0</v>
      </c>
      <c r="AT381" s="4">
        <f t="shared" si="269"/>
        <v>0</v>
      </c>
      <c r="AU381" s="4">
        <f t="shared" si="269"/>
        <v>0</v>
      </c>
      <c r="AV381" s="4">
        <f t="shared" si="269"/>
        <v>0</v>
      </c>
      <c r="AW381" s="4">
        <f t="shared" si="269"/>
        <v>0</v>
      </c>
      <c r="AX381" s="4">
        <f t="shared" si="269"/>
        <v>0</v>
      </c>
      <c r="AY381" s="4">
        <f t="shared" si="269"/>
        <v>0</v>
      </c>
      <c r="AZ381" s="4">
        <f t="shared" si="269"/>
        <v>0</v>
      </c>
      <c r="BA381" s="4">
        <f t="shared" si="269"/>
        <v>0</v>
      </c>
      <c r="BB381" s="4">
        <f t="shared" si="269"/>
        <v>0</v>
      </c>
      <c r="BC381" s="4">
        <f t="shared" si="269"/>
        <v>0</v>
      </c>
      <c r="BD381" s="4">
        <f t="shared" si="269"/>
        <v>0</v>
      </c>
      <c r="BE381" s="4">
        <f t="shared" si="267"/>
        <v>0</v>
      </c>
      <c r="BF381" s="4">
        <f t="shared" si="267"/>
        <v>0</v>
      </c>
      <c r="BG381" s="4">
        <f t="shared" si="267"/>
        <v>0</v>
      </c>
      <c r="BH381" s="4">
        <f t="shared" si="267"/>
        <v>0</v>
      </c>
      <c r="BI381" s="4">
        <f t="shared" si="267"/>
        <v>0</v>
      </c>
      <c r="BJ381" s="4">
        <f t="shared" si="247"/>
        <v>9.6688195234660476E-5</v>
      </c>
      <c r="BK381" s="4">
        <f t="shared" si="244"/>
        <v>82853.852806956667</v>
      </c>
      <c r="BL381" s="4">
        <f t="shared" si="251"/>
        <v>1.0000000102631137</v>
      </c>
      <c r="BM381" s="4">
        <f t="shared" si="238"/>
        <v>1380897.5482812733</v>
      </c>
      <c r="BN381" s="18">
        <f t="shared" si="252"/>
        <v>1.0000000095446639</v>
      </c>
      <c r="BO381" s="4">
        <f t="shared" si="239"/>
        <v>5.9999999934883128</v>
      </c>
      <c r="BP381" s="27"/>
      <c r="BQ381" s="4">
        <f>I381+AJ381+BK381+SUM(J$11:J381)</f>
        <v>4999999.9999999981</v>
      </c>
      <c r="BR381" s="27"/>
      <c r="BS381">
        <f t="shared" si="231"/>
        <v>370</v>
      </c>
      <c r="BT381" s="11">
        <f t="shared" si="232"/>
        <v>0.46353490288760424</v>
      </c>
      <c r="BU381" s="9">
        <f t="shared" si="258"/>
        <v>1.0420232371933818E-4</v>
      </c>
      <c r="BV381" s="9">
        <f t="shared" si="258"/>
        <v>1.0532312999291873E-4</v>
      </c>
      <c r="BW381" s="9">
        <f t="shared" si="258"/>
        <v>1.1325105500545277E-4</v>
      </c>
      <c r="BX381" s="9">
        <f t="shared" si="255"/>
        <v>1.2177573395552428E-4</v>
      </c>
      <c r="BY381" s="9">
        <f t="shared" si="255"/>
        <v>1.3094208594017213E-4</v>
      </c>
      <c r="BZ381" s="9">
        <f t="shared" si="255"/>
        <v>1.4079841122379872E-4</v>
      </c>
      <c r="CA381" s="9">
        <f t="shared" si="255"/>
        <v>1.5139664574659699E-4</v>
      </c>
      <c r="CB381" s="9">
        <f t="shared" si="255"/>
        <v>1.6279263479041181E-4</v>
      </c>
      <c r="CC381" s="9">
        <f t="shared" si="255"/>
        <v>1.7504642724405805E-4</v>
      </c>
      <c r="CD381" s="9">
        <f t="shared" si="255"/>
        <v>1.8822259201866054E-4</v>
      </c>
      <c r="CE381" s="9">
        <f t="shared" si="255"/>
        <v>0</v>
      </c>
      <c r="CF381" s="9">
        <f t="shared" si="255"/>
        <v>0</v>
      </c>
      <c r="CG381" s="9">
        <f t="shared" ref="CG381:CI411" si="270">Z381*$E381*$BT381*CG$7</f>
        <v>0</v>
      </c>
      <c r="CH381" s="9">
        <f t="shared" si="270"/>
        <v>0</v>
      </c>
      <c r="CI381" s="9">
        <f t="shared" si="270"/>
        <v>0</v>
      </c>
      <c r="CJ381" s="9">
        <f t="shared" si="265"/>
        <v>0</v>
      </c>
      <c r="CK381" s="9">
        <f t="shared" si="265"/>
        <v>0</v>
      </c>
      <c r="CL381" s="9">
        <f t="shared" si="265"/>
        <v>0</v>
      </c>
      <c r="CM381" s="9">
        <f t="shared" si="259"/>
        <v>0</v>
      </c>
      <c r="CN381" s="9">
        <f t="shared" si="259"/>
        <v>0</v>
      </c>
      <c r="CO381" s="9">
        <f t="shared" si="259"/>
        <v>0</v>
      </c>
      <c r="CP381" s="9">
        <f t="shared" si="259"/>
        <v>0</v>
      </c>
      <c r="CQ381" s="9">
        <f t="shared" si="250"/>
        <v>1.3937510396369319E-3</v>
      </c>
      <c r="CR381" s="27"/>
    </row>
    <row r="382" spans="2:96" x14ac:dyDescent="0.2">
      <c r="B382" s="1">
        <f t="shared" si="245"/>
        <v>44231</v>
      </c>
      <c r="C382" s="8">
        <f t="shared" si="240"/>
        <v>53</v>
      </c>
      <c r="D382">
        <f t="shared" si="248"/>
        <v>371</v>
      </c>
      <c r="E382" s="14">
        <f t="shared" si="246"/>
        <v>0.15</v>
      </c>
      <c r="F382" s="3">
        <f t="shared" si="241"/>
        <v>2.8576511180631639</v>
      </c>
      <c r="G382" s="3">
        <f t="shared" si="233"/>
        <v>1.4189999999999996</v>
      </c>
      <c r="H382" s="27"/>
      <c r="I382" s="4">
        <f t="shared" si="242"/>
        <v>1121580.0633005481</v>
      </c>
      <c r="J382" s="4"/>
      <c r="K382" s="4">
        <f t="shared" si="234"/>
        <v>1380897.5496750236</v>
      </c>
      <c r="L382" s="4">
        <f t="shared" si="260"/>
        <v>1.0000000088765078</v>
      </c>
      <c r="N382" s="4">
        <f t="shared" si="249"/>
        <v>1.3937510396369319E-3</v>
      </c>
      <c r="O382" s="4">
        <f t="shared" si="268"/>
        <v>1.4087423073716684E-3</v>
      </c>
      <c r="P382" s="4">
        <f t="shared" si="268"/>
        <v>1.5147817253430139E-3</v>
      </c>
      <c r="Q382" s="4">
        <f t="shared" si="268"/>
        <v>1.6288029847727685E-3</v>
      </c>
      <c r="R382" s="4">
        <f t="shared" si="268"/>
        <v>1.7514068979763808E-3</v>
      </c>
      <c r="S382" s="4">
        <f t="shared" si="268"/>
        <v>1.8832395018435442E-3</v>
      </c>
      <c r="T382" s="4">
        <f t="shared" si="268"/>
        <v>2.0249954619985236E-3</v>
      </c>
      <c r="U382" s="4">
        <f t="shared" si="268"/>
        <v>2.1774217331994804E-3</v>
      </c>
      <c r="V382" s="4">
        <f t="shared" si="268"/>
        <v>2.3413214952644752E-3</v>
      </c>
      <c r="W382" s="4">
        <f t="shared" si="268"/>
        <v>2.517558385263637E-3</v>
      </c>
      <c r="X382" s="4">
        <f t="shared" si="268"/>
        <v>2.7070610482780966E-3</v>
      </c>
      <c r="Y382" s="4">
        <f t="shared" si="268"/>
        <v>2.9108280307048916E-3</v>
      </c>
      <c r="Z382" s="4">
        <f t="shared" si="268"/>
        <v>3.1299330418920138E-3</v>
      </c>
      <c r="AA382" s="4">
        <f t="shared" si="268"/>
        <v>3.3655306118285716E-3</v>
      </c>
      <c r="AB382" s="4">
        <f t="shared" si="268"/>
        <v>3.6188621747019816E-3</v>
      </c>
      <c r="AC382" s="4">
        <f t="shared" si="268"/>
        <v>3.8912626103780657E-3</v>
      </c>
      <c r="AD382" s="4">
        <f t="shared" si="268"/>
        <v>4.1841672782728543E-3</v>
      </c>
      <c r="AE382" s="4">
        <f t="shared" si="266"/>
        <v>4.4991195806794084E-3</v>
      </c>
      <c r="AF382" s="4">
        <f t="shared" si="266"/>
        <v>4.8377790954027807E-3</v>
      </c>
      <c r="AG382" s="4">
        <f t="shared" si="266"/>
        <v>5.2019303205560691E-3</v>
      </c>
      <c r="AH382" s="4">
        <f t="shared" si="266"/>
        <v>5.5934920775960913E-3</v>
      </c>
      <c r="AI382" s="4">
        <f t="shared" si="236"/>
        <v>1298043.6341961604</v>
      </c>
      <c r="AJ382" s="4">
        <f t="shared" si="243"/>
        <v>1298043.6967781477</v>
      </c>
      <c r="AK382" s="27"/>
      <c r="AL382">
        <f t="shared" si="229"/>
        <v>371</v>
      </c>
      <c r="AM382" s="4"/>
      <c r="AN382" s="4"/>
      <c r="AO382" s="4">
        <f t="shared" si="269"/>
        <v>8.9919721747127779E-5</v>
      </c>
      <c r="AP382" s="4">
        <f t="shared" si="269"/>
        <v>0</v>
      </c>
      <c r="AQ382" s="4">
        <f t="shared" si="269"/>
        <v>0</v>
      </c>
      <c r="AR382" s="4">
        <f t="shared" si="269"/>
        <v>0</v>
      </c>
      <c r="AS382" s="4">
        <f t="shared" si="269"/>
        <v>0</v>
      </c>
      <c r="AT382" s="4">
        <f t="shared" si="269"/>
        <v>0</v>
      </c>
      <c r="AU382" s="4">
        <f t="shared" si="269"/>
        <v>0</v>
      </c>
      <c r="AV382" s="4">
        <f t="shared" si="269"/>
        <v>0</v>
      </c>
      <c r="AW382" s="4">
        <f t="shared" si="269"/>
        <v>0</v>
      </c>
      <c r="AX382" s="4">
        <f t="shared" si="269"/>
        <v>0</v>
      </c>
      <c r="AY382" s="4">
        <f t="shared" si="269"/>
        <v>0</v>
      </c>
      <c r="AZ382" s="4">
        <f t="shared" si="269"/>
        <v>0</v>
      </c>
      <c r="BA382" s="4">
        <f t="shared" si="269"/>
        <v>0</v>
      </c>
      <c r="BB382" s="4">
        <f t="shared" si="269"/>
        <v>0</v>
      </c>
      <c r="BC382" s="4">
        <f t="shared" si="269"/>
        <v>0</v>
      </c>
      <c r="BD382" s="4">
        <f t="shared" si="269"/>
        <v>0</v>
      </c>
      <c r="BE382" s="4">
        <f t="shared" si="267"/>
        <v>0</v>
      </c>
      <c r="BF382" s="4">
        <f t="shared" si="267"/>
        <v>0</v>
      </c>
      <c r="BG382" s="4">
        <f t="shared" si="267"/>
        <v>0</v>
      </c>
      <c r="BH382" s="4">
        <f t="shared" si="267"/>
        <v>0</v>
      </c>
      <c r="BI382" s="4">
        <f t="shared" si="267"/>
        <v>0</v>
      </c>
      <c r="BJ382" s="4">
        <f t="shared" si="247"/>
        <v>8.9919721747127779E-5</v>
      </c>
      <c r="BK382" s="4">
        <f t="shared" si="244"/>
        <v>82853.852896876386</v>
      </c>
      <c r="BL382" s="4">
        <f t="shared" si="251"/>
        <v>1.0000000095446637</v>
      </c>
      <c r="BM382" s="4">
        <f t="shared" si="238"/>
        <v>1380897.5496750241</v>
      </c>
      <c r="BN382" s="18">
        <f t="shared" si="252"/>
        <v>1.0000000088765078</v>
      </c>
      <c r="BO382" s="4">
        <f t="shared" si="239"/>
        <v>5.9999999939441517</v>
      </c>
      <c r="BP382" s="27"/>
      <c r="BQ382" s="4">
        <f>I382+AJ382+BK382+SUM(J$11:J382)</f>
        <v>4999999.9999999981</v>
      </c>
      <c r="BR382" s="27"/>
      <c r="BS382">
        <f t="shared" si="231"/>
        <v>371</v>
      </c>
      <c r="BT382" s="11">
        <f t="shared" si="232"/>
        <v>0.46353490232881078</v>
      </c>
      <c r="BU382" s="9">
        <f t="shared" si="258"/>
        <v>9.6907837804317552E-5</v>
      </c>
      <c r="BV382" s="9">
        <f t="shared" si="258"/>
        <v>9.7950184178098481E-5</v>
      </c>
      <c r="BW382" s="9">
        <f t="shared" si="258"/>
        <v>1.0532312986595121E-4</v>
      </c>
      <c r="BX382" s="9">
        <f t="shared" si="258"/>
        <v>1.132510548689281E-4</v>
      </c>
      <c r="BY382" s="9">
        <f t="shared" si="258"/>
        <v>1.2177573380872307E-4</v>
      </c>
      <c r="BZ382" s="9">
        <f t="shared" si="258"/>
        <v>1.3094208578232083E-4</v>
      </c>
      <c r="CA382" s="9">
        <f t="shared" si="258"/>
        <v>1.407984110540656E-4</v>
      </c>
      <c r="CB382" s="9">
        <f t="shared" si="258"/>
        <v>1.5139664556408766E-4</v>
      </c>
      <c r="CC382" s="9">
        <f t="shared" si="258"/>
        <v>1.6279263459416455E-4</v>
      </c>
      <c r="CD382" s="9">
        <f t="shared" si="258"/>
        <v>1.7504642703303878E-4</v>
      </c>
      <c r="CE382" s="9">
        <f t="shared" si="258"/>
        <v>0</v>
      </c>
      <c r="CF382" s="9">
        <f t="shared" si="258"/>
        <v>0</v>
      </c>
      <c r="CG382" s="9">
        <f t="shared" si="270"/>
        <v>0</v>
      </c>
      <c r="CH382" s="9">
        <f t="shared" si="270"/>
        <v>0</v>
      </c>
      <c r="CI382" s="9">
        <f t="shared" si="270"/>
        <v>0</v>
      </c>
      <c r="CJ382" s="9">
        <f t="shared" si="265"/>
        <v>0</v>
      </c>
      <c r="CK382" s="9">
        <f t="shared" si="265"/>
        <v>0</v>
      </c>
      <c r="CL382" s="9">
        <f t="shared" si="265"/>
        <v>0</v>
      </c>
      <c r="CM382" s="9">
        <f t="shared" si="259"/>
        <v>0</v>
      </c>
      <c r="CN382" s="9">
        <f t="shared" si="259"/>
        <v>0</v>
      </c>
      <c r="CO382" s="9">
        <f t="shared" si="259"/>
        <v>0</v>
      </c>
      <c r="CP382" s="9">
        <f t="shared" si="259"/>
        <v>0</v>
      </c>
      <c r="CQ382" s="9">
        <f t="shared" si="250"/>
        <v>1.296184144553696E-3</v>
      </c>
      <c r="CR382" s="27"/>
    </row>
    <row r="383" spans="2:96" x14ac:dyDescent="0.2">
      <c r="B383" s="1">
        <f t="shared" si="245"/>
        <v>44232</v>
      </c>
      <c r="C383" s="8">
        <f t="shared" si="240"/>
        <v>53.142857142857146</v>
      </c>
      <c r="D383">
        <f t="shared" si="248"/>
        <v>372</v>
      </c>
      <c r="E383" s="14">
        <f t="shared" si="246"/>
        <v>0.15</v>
      </c>
      <c r="F383" s="3">
        <f t="shared" si="241"/>
        <v>2.8576511180631639</v>
      </c>
      <c r="G383" s="3">
        <f t="shared" si="233"/>
        <v>1.4189999999999996</v>
      </c>
      <c r="H383" s="27"/>
      <c r="I383" s="4">
        <f t="shared" si="242"/>
        <v>1121580.0620043639</v>
      </c>
      <c r="J383" s="4"/>
      <c r="K383" s="4">
        <f t="shared" si="234"/>
        <v>1380897.5509712079</v>
      </c>
      <c r="L383" s="4">
        <f t="shared" si="260"/>
        <v>1.0000000082551248</v>
      </c>
      <c r="N383" s="4">
        <f t="shared" si="249"/>
        <v>1.296184144553696E-3</v>
      </c>
      <c r="O383" s="4">
        <f t="shared" si="268"/>
        <v>1.3101259772587159E-3</v>
      </c>
      <c r="P383" s="4">
        <f t="shared" si="268"/>
        <v>1.4087423073716684E-3</v>
      </c>
      <c r="Q383" s="4">
        <f t="shared" si="268"/>
        <v>1.5147817253430139E-3</v>
      </c>
      <c r="R383" s="4">
        <f t="shared" si="268"/>
        <v>1.6288029847727685E-3</v>
      </c>
      <c r="S383" s="4">
        <f t="shared" si="268"/>
        <v>1.7514068979763808E-3</v>
      </c>
      <c r="T383" s="4">
        <f t="shared" si="268"/>
        <v>1.8832395018435442E-3</v>
      </c>
      <c r="U383" s="4">
        <f t="shared" si="268"/>
        <v>2.0249954619985236E-3</v>
      </c>
      <c r="V383" s="4">
        <f t="shared" si="268"/>
        <v>2.1774217331994804E-3</v>
      </c>
      <c r="W383" s="4">
        <f t="shared" si="268"/>
        <v>2.3413214952644752E-3</v>
      </c>
      <c r="X383" s="4">
        <f t="shared" si="268"/>
        <v>2.517558385263637E-3</v>
      </c>
      <c r="Y383" s="4">
        <f t="shared" si="268"/>
        <v>2.7070610482780966E-3</v>
      </c>
      <c r="Z383" s="4">
        <f t="shared" si="268"/>
        <v>2.9108280307048916E-3</v>
      </c>
      <c r="AA383" s="4">
        <f t="shared" si="268"/>
        <v>3.1299330418920138E-3</v>
      </c>
      <c r="AB383" s="4">
        <f t="shared" si="268"/>
        <v>3.3655306118285716E-3</v>
      </c>
      <c r="AC383" s="4">
        <f t="shared" si="268"/>
        <v>3.6188621747019816E-3</v>
      </c>
      <c r="AD383" s="4">
        <f t="shared" si="268"/>
        <v>3.8912626103780657E-3</v>
      </c>
      <c r="AE383" s="4">
        <f t="shared" si="266"/>
        <v>4.1841672782728543E-3</v>
      </c>
      <c r="AF383" s="4">
        <f t="shared" si="266"/>
        <v>4.4991195806794084E-3</v>
      </c>
      <c r="AG383" s="4">
        <f t="shared" si="266"/>
        <v>4.8377790954027807E-3</v>
      </c>
      <c r="AH383" s="4">
        <f t="shared" si="266"/>
        <v>5.2019303205560691E-3</v>
      </c>
      <c r="AI383" s="4">
        <f t="shared" si="236"/>
        <v>1298043.6397896525</v>
      </c>
      <c r="AJ383" s="4">
        <f t="shared" si="243"/>
        <v>1298043.6979907069</v>
      </c>
      <c r="AK383" s="27"/>
      <c r="AL383">
        <f t="shared" si="229"/>
        <v>372</v>
      </c>
      <c r="AM383" s="4"/>
      <c r="AN383" s="4"/>
      <c r="AO383" s="4">
        <f t="shared" si="269"/>
        <v>8.3625062378215914E-5</v>
      </c>
      <c r="AP383" s="4">
        <f t="shared" si="269"/>
        <v>0</v>
      </c>
      <c r="AQ383" s="4">
        <f t="shared" si="269"/>
        <v>0</v>
      </c>
      <c r="AR383" s="4">
        <f t="shared" si="269"/>
        <v>0</v>
      </c>
      <c r="AS383" s="4">
        <f t="shared" si="269"/>
        <v>0</v>
      </c>
      <c r="AT383" s="4">
        <f t="shared" si="269"/>
        <v>0</v>
      </c>
      <c r="AU383" s="4">
        <f t="shared" si="269"/>
        <v>0</v>
      </c>
      <c r="AV383" s="4">
        <f t="shared" si="269"/>
        <v>0</v>
      </c>
      <c r="AW383" s="4">
        <f t="shared" si="269"/>
        <v>0</v>
      </c>
      <c r="AX383" s="4">
        <f t="shared" si="269"/>
        <v>0</v>
      </c>
      <c r="AY383" s="4">
        <f t="shared" si="269"/>
        <v>0</v>
      </c>
      <c r="AZ383" s="4">
        <f t="shared" si="269"/>
        <v>0</v>
      </c>
      <c r="BA383" s="4">
        <f t="shared" si="269"/>
        <v>0</v>
      </c>
      <c r="BB383" s="4">
        <f t="shared" si="269"/>
        <v>0</v>
      </c>
      <c r="BC383" s="4">
        <f t="shared" si="269"/>
        <v>0</v>
      </c>
      <c r="BD383" s="4">
        <f t="shared" si="269"/>
        <v>0</v>
      </c>
      <c r="BE383" s="4">
        <f t="shared" si="267"/>
        <v>0</v>
      </c>
      <c r="BF383" s="4">
        <f t="shared" si="267"/>
        <v>0</v>
      </c>
      <c r="BG383" s="4">
        <f t="shared" si="267"/>
        <v>0</v>
      </c>
      <c r="BH383" s="4">
        <f t="shared" si="267"/>
        <v>0</v>
      </c>
      <c r="BI383" s="4">
        <f t="shared" si="267"/>
        <v>0</v>
      </c>
      <c r="BJ383" s="4">
        <f t="shared" si="247"/>
        <v>8.3625062378215914E-5</v>
      </c>
      <c r="BK383" s="4">
        <f t="shared" si="244"/>
        <v>82853.852980501455</v>
      </c>
      <c r="BL383" s="4">
        <f t="shared" si="251"/>
        <v>1.0000000088765078</v>
      </c>
      <c r="BM383" s="4">
        <f t="shared" si="238"/>
        <v>1380897.5509712084</v>
      </c>
      <c r="BN383" s="18">
        <f t="shared" si="252"/>
        <v>1.0000000082551248</v>
      </c>
      <c r="BO383" s="4">
        <f t="shared" si="239"/>
        <v>5.9999999943680802</v>
      </c>
      <c r="BP383" s="27"/>
      <c r="BQ383" s="4">
        <f>I383+AJ383+BK383+SUM(J$11:J383)</f>
        <v>4999999.9999999981</v>
      </c>
      <c r="BR383" s="27"/>
      <c r="BS383">
        <f t="shared" si="231"/>
        <v>372</v>
      </c>
      <c r="BT383" s="11">
        <f t="shared" si="232"/>
        <v>0.46353490180913448</v>
      </c>
      <c r="BU383" s="9">
        <f t="shared" si="258"/>
        <v>9.0123988525838162E-5</v>
      </c>
      <c r="BV383" s="9">
        <f t="shared" si="258"/>
        <v>9.1093367433932269E-5</v>
      </c>
      <c r="BW383" s="9">
        <f t="shared" si="258"/>
        <v>9.7950184068284983E-5</v>
      </c>
      <c r="BX383" s="9">
        <f t="shared" si="258"/>
        <v>1.0532312974787178E-4</v>
      </c>
      <c r="BY383" s="9">
        <f t="shared" si="258"/>
        <v>1.1325105474196055E-4</v>
      </c>
      <c r="BZ383" s="9">
        <f t="shared" si="258"/>
        <v>1.2177573367219838E-4</v>
      </c>
      <c r="CA383" s="9">
        <f t="shared" si="258"/>
        <v>1.3094208563551958E-4</v>
      </c>
      <c r="CB383" s="9">
        <f t="shared" si="258"/>
        <v>1.4079841089621427E-4</v>
      </c>
      <c r="CC383" s="9">
        <f t="shared" si="258"/>
        <v>1.5139664539435448E-4</v>
      </c>
      <c r="CD383" s="9">
        <f t="shared" si="258"/>
        <v>1.6279263441165516E-4</v>
      </c>
      <c r="CE383" s="9">
        <f t="shared" si="258"/>
        <v>0</v>
      </c>
      <c r="CF383" s="9">
        <f t="shared" si="258"/>
        <v>0</v>
      </c>
      <c r="CG383" s="9">
        <f t="shared" si="270"/>
        <v>0</v>
      </c>
      <c r="CH383" s="9">
        <f t="shared" si="270"/>
        <v>0</v>
      </c>
      <c r="CI383" s="9">
        <f t="shared" si="270"/>
        <v>0</v>
      </c>
      <c r="CJ383" s="9">
        <f t="shared" si="265"/>
        <v>0</v>
      </c>
      <c r="CK383" s="9">
        <f t="shared" si="265"/>
        <v>0</v>
      </c>
      <c r="CL383" s="9">
        <f t="shared" si="265"/>
        <v>0</v>
      </c>
      <c r="CM383" s="9">
        <f t="shared" si="259"/>
        <v>0</v>
      </c>
      <c r="CN383" s="9">
        <f t="shared" si="259"/>
        <v>0</v>
      </c>
      <c r="CO383" s="9">
        <f t="shared" si="259"/>
        <v>0</v>
      </c>
      <c r="CP383" s="9">
        <f t="shared" si="259"/>
        <v>0</v>
      </c>
      <c r="CQ383" s="9">
        <f t="shared" si="250"/>
        <v>1.2054472345278296E-3</v>
      </c>
      <c r="CR383" s="27"/>
    </row>
    <row r="384" spans="2:96" x14ac:dyDescent="0.2">
      <c r="B384" s="1">
        <f t="shared" si="245"/>
        <v>44233</v>
      </c>
      <c r="C384" s="8">
        <f t="shared" si="240"/>
        <v>53.285714285714285</v>
      </c>
      <c r="D384">
        <f t="shared" si="248"/>
        <v>373</v>
      </c>
      <c r="E384" s="14">
        <f t="shared" si="246"/>
        <v>0.15</v>
      </c>
      <c r="F384" s="3">
        <f t="shared" si="241"/>
        <v>2.8576511180631639</v>
      </c>
      <c r="G384" s="3">
        <f t="shared" si="233"/>
        <v>1.4189999999999996</v>
      </c>
      <c r="H384" s="27"/>
      <c r="I384" s="4">
        <f t="shared" si="242"/>
        <v>1121580.0607989167</v>
      </c>
      <c r="J384" s="4"/>
      <c r="K384" s="4">
        <f t="shared" si="234"/>
        <v>1380897.552176655</v>
      </c>
      <c r="L384" s="4">
        <f t="shared" si="260"/>
        <v>1.0000000076772404</v>
      </c>
      <c r="N384" s="4">
        <f t="shared" si="249"/>
        <v>1.2054472345278296E-3</v>
      </c>
      <c r="O384" s="4">
        <f t="shared" si="268"/>
        <v>1.2184130958804741E-3</v>
      </c>
      <c r="P384" s="4">
        <f t="shared" si="268"/>
        <v>1.3101259772587159E-3</v>
      </c>
      <c r="Q384" s="4">
        <f t="shared" si="268"/>
        <v>1.4087423073716684E-3</v>
      </c>
      <c r="R384" s="4">
        <f t="shared" si="268"/>
        <v>1.5147817253430139E-3</v>
      </c>
      <c r="S384" s="4">
        <f t="shared" si="268"/>
        <v>1.6288029847727685E-3</v>
      </c>
      <c r="T384" s="4">
        <f t="shared" si="268"/>
        <v>1.7514068979763808E-3</v>
      </c>
      <c r="U384" s="4">
        <f t="shared" si="268"/>
        <v>1.8832395018435442E-3</v>
      </c>
      <c r="V384" s="4">
        <f t="shared" si="268"/>
        <v>2.0249954619985236E-3</v>
      </c>
      <c r="W384" s="4">
        <f t="shared" si="268"/>
        <v>2.1774217331994804E-3</v>
      </c>
      <c r="X384" s="4">
        <f t="shared" si="268"/>
        <v>2.3413214952644752E-3</v>
      </c>
      <c r="Y384" s="4">
        <f t="shared" si="268"/>
        <v>2.517558385263637E-3</v>
      </c>
      <c r="Z384" s="4">
        <f t="shared" si="268"/>
        <v>2.7070610482780966E-3</v>
      </c>
      <c r="AA384" s="4">
        <f t="shared" si="268"/>
        <v>2.9108280307048916E-3</v>
      </c>
      <c r="AB384" s="4">
        <f t="shared" si="268"/>
        <v>3.1299330418920138E-3</v>
      </c>
      <c r="AC384" s="4">
        <f t="shared" si="268"/>
        <v>3.3655306118285716E-3</v>
      </c>
      <c r="AD384" s="4">
        <f t="shared" si="268"/>
        <v>3.6188621747019816E-3</v>
      </c>
      <c r="AE384" s="4">
        <f t="shared" si="266"/>
        <v>3.8912626103780657E-3</v>
      </c>
      <c r="AF384" s="4">
        <f t="shared" si="266"/>
        <v>4.1841672782728543E-3</v>
      </c>
      <c r="AG384" s="4">
        <f t="shared" si="266"/>
        <v>4.4991195806794084E-3</v>
      </c>
      <c r="AH384" s="4">
        <f t="shared" si="266"/>
        <v>4.8377790954027807E-3</v>
      </c>
      <c r="AI384" s="4">
        <f t="shared" si="236"/>
        <v>1298043.644991583</v>
      </c>
      <c r="AJ384" s="4">
        <f t="shared" si="243"/>
        <v>1298043.6991183832</v>
      </c>
      <c r="AK384" s="27"/>
      <c r="AL384">
        <f t="shared" si="229"/>
        <v>373</v>
      </c>
      <c r="AM384" s="4"/>
      <c r="AN384" s="4"/>
      <c r="AO384" s="4">
        <f t="shared" si="269"/>
        <v>7.7771048673221755E-5</v>
      </c>
      <c r="AP384" s="4">
        <f t="shared" si="269"/>
        <v>0</v>
      </c>
      <c r="AQ384" s="4">
        <f t="shared" si="269"/>
        <v>0</v>
      </c>
      <c r="AR384" s="4">
        <f t="shared" si="269"/>
        <v>0</v>
      </c>
      <c r="AS384" s="4">
        <f t="shared" si="269"/>
        <v>0</v>
      </c>
      <c r="AT384" s="4">
        <f t="shared" si="269"/>
        <v>0</v>
      </c>
      <c r="AU384" s="4">
        <f t="shared" si="269"/>
        <v>0</v>
      </c>
      <c r="AV384" s="4">
        <f t="shared" si="269"/>
        <v>0</v>
      </c>
      <c r="AW384" s="4">
        <f t="shared" si="269"/>
        <v>0</v>
      </c>
      <c r="AX384" s="4">
        <f t="shared" si="269"/>
        <v>0</v>
      </c>
      <c r="AY384" s="4">
        <f t="shared" si="269"/>
        <v>0</v>
      </c>
      <c r="AZ384" s="4">
        <f t="shared" si="269"/>
        <v>0</v>
      </c>
      <c r="BA384" s="4">
        <f t="shared" si="269"/>
        <v>0</v>
      </c>
      <c r="BB384" s="4">
        <f t="shared" si="269"/>
        <v>0</v>
      </c>
      <c r="BC384" s="4">
        <f t="shared" si="269"/>
        <v>0</v>
      </c>
      <c r="BD384" s="4">
        <f t="shared" si="269"/>
        <v>0</v>
      </c>
      <c r="BE384" s="4">
        <f t="shared" si="267"/>
        <v>0</v>
      </c>
      <c r="BF384" s="4">
        <f t="shared" si="267"/>
        <v>0</v>
      </c>
      <c r="BG384" s="4">
        <f t="shared" si="267"/>
        <v>0</v>
      </c>
      <c r="BH384" s="4">
        <f t="shared" si="267"/>
        <v>0</v>
      </c>
      <c r="BI384" s="4">
        <f t="shared" si="267"/>
        <v>0</v>
      </c>
      <c r="BJ384" s="4">
        <f t="shared" si="247"/>
        <v>7.7771048673221755E-5</v>
      </c>
      <c r="BK384" s="4">
        <f t="shared" si="244"/>
        <v>82853.853058272507</v>
      </c>
      <c r="BL384" s="4">
        <f t="shared" si="251"/>
        <v>1.0000000082551248</v>
      </c>
      <c r="BM384" s="4">
        <f t="shared" si="238"/>
        <v>1380897.5521766557</v>
      </c>
      <c r="BN384" s="18">
        <f t="shared" si="252"/>
        <v>1.0000000076772406</v>
      </c>
      <c r="BO384" s="4">
        <f t="shared" si="239"/>
        <v>5.999999994762331</v>
      </c>
      <c r="BP384" s="27"/>
      <c r="BQ384" s="4">
        <f>I384+AJ384+BK384+SUM(J$11:J384)</f>
        <v>4999999.9999999981</v>
      </c>
      <c r="BR384" s="27"/>
      <c r="BS384">
        <f t="shared" si="231"/>
        <v>373</v>
      </c>
      <c r="BT384" s="11">
        <f t="shared" si="232"/>
        <v>0.46353490132583713</v>
      </c>
      <c r="BU384" s="9">
        <f t="shared" si="258"/>
        <v>8.3815029736554104E-5</v>
      </c>
      <c r="BV384" s="9">
        <f t="shared" si="258"/>
        <v>8.47165491259595E-5</v>
      </c>
      <c r="BW384" s="9">
        <f t="shared" si="258"/>
        <v>9.109336733895521E-5</v>
      </c>
      <c r="BX384" s="9">
        <f t="shared" si="258"/>
        <v>9.7950183966158763E-5</v>
      </c>
      <c r="BY384" s="9">
        <f t="shared" si="258"/>
        <v>1.0532312963805828E-4</v>
      </c>
      <c r="BZ384" s="9">
        <f t="shared" si="258"/>
        <v>1.1325105462388113E-4</v>
      </c>
      <c r="CA384" s="9">
        <f t="shared" si="258"/>
        <v>1.2177573354523083E-4</v>
      </c>
      <c r="CB384" s="9">
        <f t="shared" si="258"/>
        <v>1.309420854989949E-4</v>
      </c>
      <c r="CC384" s="9">
        <f t="shared" si="258"/>
        <v>1.4079841074941303E-4</v>
      </c>
      <c r="CD384" s="9">
        <f t="shared" si="258"/>
        <v>1.5139664523650316E-4</v>
      </c>
      <c r="CE384" s="9">
        <f t="shared" si="258"/>
        <v>0</v>
      </c>
      <c r="CF384" s="9">
        <f t="shared" si="258"/>
        <v>0</v>
      </c>
      <c r="CG384" s="9">
        <f t="shared" si="270"/>
        <v>0</v>
      </c>
      <c r="CH384" s="9">
        <f t="shared" si="270"/>
        <v>0</v>
      </c>
      <c r="CI384" s="9">
        <f t="shared" si="270"/>
        <v>0</v>
      </c>
      <c r="CJ384" s="9">
        <f t="shared" si="265"/>
        <v>0</v>
      </c>
      <c r="CK384" s="9">
        <f t="shared" si="265"/>
        <v>0</v>
      </c>
      <c r="CL384" s="9">
        <f t="shared" si="265"/>
        <v>0</v>
      </c>
      <c r="CM384" s="9">
        <f t="shared" si="259"/>
        <v>0</v>
      </c>
      <c r="CN384" s="9">
        <f t="shared" si="259"/>
        <v>0</v>
      </c>
      <c r="CO384" s="9">
        <f t="shared" si="259"/>
        <v>0</v>
      </c>
      <c r="CP384" s="9">
        <f t="shared" si="259"/>
        <v>0</v>
      </c>
      <c r="CQ384" s="9">
        <f t="shared" si="250"/>
        <v>1.1210621894597089E-3</v>
      </c>
      <c r="CR384" s="27"/>
    </row>
    <row r="385" spans="2:96" x14ac:dyDescent="0.2">
      <c r="B385" s="1">
        <f t="shared" si="245"/>
        <v>44234</v>
      </c>
      <c r="C385" s="8">
        <f t="shared" si="240"/>
        <v>53.428571428571431</v>
      </c>
      <c r="D385">
        <f t="shared" si="248"/>
        <v>374</v>
      </c>
      <c r="E385" s="14">
        <f t="shared" si="246"/>
        <v>0.15</v>
      </c>
      <c r="F385" s="3">
        <f t="shared" si="241"/>
        <v>2.8576511180631639</v>
      </c>
      <c r="G385" s="3">
        <f t="shared" si="233"/>
        <v>1.4189999999999996</v>
      </c>
      <c r="H385" s="27"/>
      <c r="I385" s="4">
        <f t="shared" si="242"/>
        <v>1121580.0596778546</v>
      </c>
      <c r="J385" s="4"/>
      <c r="K385" s="4">
        <f t="shared" si="234"/>
        <v>1380897.5532977171</v>
      </c>
      <c r="L385" s="4">
        <f t="shared" si="260"/>
        <v>1.0000000071398096</v>
      </c>
      <c r="N385" s="4">
        <f t="shared" si="249"/>
        <v>1.1210621894597089E-3</v>
      </c>
      <c r="O385" s="4">
        <f t="shared" si="268"/>
        <v>1.1331204004561598E-3</v>
      </c>
      <c r="P385" s="4">
        <f t="shared" si="268"/>
        <v>1.2184130958804741E-3</v>
      </c>
      <c r="Q385" s="4">
        <f t="shared" si="268"/>
        <v>1.3101259772587159E-3</v>
      </c>
      <c r="R385" s="4">
        <f t="shared" si="268"/>
        <v>1.4087423073716684E-3</v>
      </c>
      <c r="S385" s="4">
        <f t="shared" si="268"/>
        <v>1.5147817253430139E-3</v>
      </c>
      <c r="T385" s="4">
        <f t="shared" si="268"/>
        <v>1.6288029847727685E-3</v>
      </c>
      <c r="U385" s="4">
        <f t="shared" si="268"/>
        <v>1.7514068979763808E-3</v>
      </c>
      <c r="V385" s="4">
        <f t="shared" si="268"/>
        <v>1.8832395018435442E-3</v>
      </c>
      <c r="W385" s="4">
        <f t="shared" si="268"/>
        <v>2.0249954619985236E-3</v>
      </c>
      <c r="X385" s="4">
        <f t="shared" si="268"/>
        <v>2.1774217331994804E-3</v>
      </c>
      <c r="Y385" s="4">
        <f t="shared" si="268"/>
        <v>2.3413214952644752E-3</v>
      </c>
      <c r="Z385" s="4">
        <f t="shared" si="268"/>
        <v>2.517558385263637E-3</v>
      </c>
      <c r="AA385" s="4">
        <f t="shared" si="268"/>
        <v>2.7070610482780966E-3</v>
      </c>
      <c r="AB385" s="4">
        <f t="shared" si="268"/>
        <v>2.9108280307048916E-3</v>
      </c>
      <c r="AC385" s="4">
        <f t="shared" si="268"/>
        <v>3.1299330418920138E-3</v>
      </c>
      <c r="AD385" s="4">
        <f t="shared" si="268"/>
        <v>3.3655306118285716E-3</v>
      </c>
      <c r="AE385" s="4">
        <f t="shared" si="266"/>
        <v>3.6188621747019816E-3</v>
      </c>
      <c r="AF385" s="4">
        <f t="shared" si="266"/>
        <v>3.8912626103780657E-3</v>
      </c>
      <c r="AG385" s="4">
        <f t="shared" si="266"/>
        <v>4.1841672782728543E-3</v>
      </c>
      <c r="AH385" s="4">
        <f t="shared" si="266"/>
        <v>4.4991195806794084E-3</v>
      </c>
      <c r="AI385" s="4">
        <f t="shared" si="236"/>
        <v>1298043.6498293621</v>
      </c>
      <c r="AJ385" s="4">
        <f t="shared" si="243"/>
        <v>1298043.7001671186</v>
      </c>
      <c r="AK385" s="27"/>
      <c r="AL385">
        <f t="shared" si="229"/>
        <v>374</v>
      </c>
      <c r="AM385" s="4"/>
      <c r="AN385" s="4"/>
      <c r="AO385" s="4">
        <f t="shared" si="269"/>
        <v>7.2326834071669775E-5</v>
      </c>
      <c r="AP385" s="4">
        <f t="shared" si="269"/>
        <v>0</v>
      </c>
      <c r="AQ385" s="4">
        <f t="shared" si="269"/>
        <v>0</v>
      </c>
      <c r="AR385" s="4">
        <f t="shared" si="269"/>
        <v>0</v>
      </c>
      <c r="AS385" s="4">
        <f t="shared" si="269"/>
        <v>0</v>
      </c>
      <c r="AT385" s="4">
        <f t="shared" si="269"/>
        <v>0</v>
      </c>
      <c r="AU385" s="4">
        <f t="shared" si="269"/>
        <v>0</v>
      </c>
      <c r="AV385" s="4">
        <f t="shared" si="269"/>
        <v>0</v>
      </c>
      <c r="AW385" s="4">
        <f t="shared" si="269"/>
        <v>0</v>
      </c>
      <c r="AX385" s="4">
        <f t="shared" si="269"/>
        <v>0</v>
      </c>
      <c r="AY385" s="4">
        <f t="shared" si="269"/>
        <v>0</v>
      </c>
      <c r="AZ385" s="4">
        <f t="shared" si="269"/>
        <v>0</v>
      </c>
      <c r="BA385" s="4">
        <f t="shared" si="269"/>
        <v>0</v>
      </c>
      <c r="BB385" s="4">
        <f t="shared" si="269"/>
        <v>0</v>
      </c>
      <c r="BC385" s="4">
        <f t="shared" si="269"/>
        <v>0</v>
      </c>
      <c r="BD385" s="4">
        <f t="shared" si="269"/>
        <v>0</v>
      </c>
      <c r="BE385" s="4">
        <f t="shared" si="267"/>
        <v>0</v>
      </c>
      <c r="BF385" s="4">
        <f t="shared" si="267"/>
        <v>0</v>
      </c>
      <c r="BG385" s="4">
        <f t="shared" si="267"/>
        <v>0</v>
      </c>
      <c r="BH385" s="4">
        <f t="shared" si="267"/>
        <v>0</v>
      </c>
      <c r="BI385" s="4">
        <f t="shared" si="267"/>
        <v>0</v>
      </c>
      <c r="BJ385" s="4">
        <f t="shared" si="247"/>
        <v>7.2326834071669775E-5</v>
      </c>
      <c r="BK385" s="4">
        <f t="shared" si="244"/>
        <v>82853.853130599338</v>
      </c>
      <c r="BL385" s="4">
        <f t="shared" si="251"/>
        <v>1.0000000076772404</v>
      </c>
      <c r="BM385" s="4">
        <f t="shared" si="238"/>
        <v>1380897.5532977178</v>
      </c>
      <c r="BN385" s="18">
        <f t="shared" si="252"/>
        <v>1.0000000071398099</v>
      </c>
      <c r="BO385" s="4">
        <f t="shared" si="239"/>
        <v>5.9999999951289844</v>
      </c>
      <c r="BP385" s="27"/>
      <c r="BQ385" s="4">
        <f>I385+AJ385+BK385+SUM(J$11:J385)</f>
        <v>4999999.9999999981</v>
      </c>
      <c r="BR385" s="27"/>
      <c r="BS385">
        <f t="shared" si="231"/>
        <v>374</v>
      </c>
      <c r="BT385" s="11">
        <f t="shared" si="232"/>
        <v>0.46353490087637217</v>
      </c>
      <c r="BU385" s="9">
        <f t="shared" si="258"/>
        <v>7.7947717630118244E-5</v>
      </c>
      <c r="BV385" s="9">
        <f t="shared" si="258"/>
        <v>7.8786127875966178E-5</v>
      </c>
      <c r="BW385" s="9">
        <f t="shared" si="258"/>
        <v>8.4716549043814394E-5</v>
      </c>
      <c r="BX385" s="9">
        <f t="shared" si="258"/>
        <v>9.1093367250626858E-5</v>
      </c>
      <c r="BY385" s="9">
        <f t="shared" si="258"/>
        <v>9.7950183871181717E-5</v>
      </c>
      <c r="BZ385" s="9">
        <f t="shared" si="258"/>
        <v>1.0532312953593209E-4</v>
      </c>
      <c r="CA385" s="9">
        <f t="shared" si="258"/>
        <v>1.1325105451406765E-4</v>
      </c>
      <c r="CB385" s="9">
        <f t="shared" si="258"/>
        <v>1.2177573342715143E-4</v>
      </c>
      <c r="CC385" s="9">
        <f t="shared" si="258"/>
        <v>1.3094208537202737E-4</v>
      </c>
      <c r="CD385" s="9">
        <f t="shared" si="258"/>
        <v>1.4079841061288837E-4</v>
      </c>
      <c r="CE385" s="9">
        <f t="shared" si="258"/>
        <v>0</v>
      </c>
      <c r="CF385" s="9">
        <f t="shared" si="258"/>
        <v>0</v>
      </c>
      <c r="CG385" s="9">
        <f t="shared" si="270"/>
        <v>0</v>
      </c>
      <c r="CH385" s="9">
        <f t="shared" si="270"/>
        <v>0</v>
      </c>
      <c r="CI385" s="9">
        <f t="shared" si="270"/>
        <v>0</v>
      </c>
      <c r="CJ385" s="9">
        <f t="shared" si="265"/>
        <v>0</v>
      </c>
      <c r="CK385" s="9">
        <f t="shared" si="265"/>
        <v>0</v>
      </c>
      <c r="CL385" s="9">
        <f t="shared" si="265"/>
        <v>0</v>
      </c>
      <c r="CM385" s="9">
        <f t="shared" si="259"/>
        <v>0</v>
      </c>
      <c r="CN385" s="9">
        <f t="shared" si="259"/>
        <v>0</v>
      </c>
      <c r="CO385" s="9">
        <f t="shared" si="259"/>
        <v>0</v>
      </c>
      <c r="CP385" s="9">
        <f t="shared" si="259"/>
        <v>0</v>
      </c>
      <c r="CQ385" s="9">
        <f t="shared" si="250"/>
        <v>1.0425843591337742E-3</v>
      </c>
      <c r="CR385" s="27"/>
    </row>
    <row r="386" spans="2:96" x14ac:dyDescent="0.2">
      <c r="B386" s="1">
        <f t="shared" si="245"/>
        <v>44235</v>
      </c>
      <c r="C386" s="8">
        <f t="shared" si="240"/>
        <v>53.571428571428569</v>
      </c>
      <c r="D386">
        <f t="shared" si="248"/>
        <v>375</v>
      </c>
      <c r="E386" s="14">
        <f t="shared" si="246"/>
        <v>0.15</v>
      </c>
      <c r="F386" s="3">
        <f t="shared" si="241"/>
        <v>2.8576511180631639</v>
      </c>
      <c r="G386" s="3">
        <f t="shared" si="233"/>
        <v>1.4189999999999996</v>
      </c>
      <c r="H386" s="27"/>
      <c r="I386" s="4">
        <f t="shared" si="242"/>
        <v>1121580.0586352702</v>
      </c>
      <c r="J386" s="4"/>
      <c r="K386" s="4">
        <f t="shared" si="234"/>
        <v>1380897.5543403015</v>
      </c>
      <c r="L386" s="4">
        <f t="shared" si="260"/>
        <v>1.0000000066400008</v>
      </c>
      <c r="N386" s="4">
        <f t="shared" si="249"/>
        <v>1.0425843591337742E-3</v>
      </c>
      <c r="O386" s="4">
        <f t="shared" si="268"/>
        <v>1.0537984580921264E-3</v>
      </c>
      <c r="P386" s="4">
        <f t="shared" si="268"/>
        <v>1.1331204004561598E-3</v>
      </c>
      <c r="Q386" s="4">
        <f t="shared" si="268"/>
        <v>1.2184130958804741E-3</v>
      </c>
      <c r="R386" s="4">
        <f t="shared" si="268"/>
        <v>1.3101259772587159E-3</v>
      </c>
      <c r="S386" s="4">
        <f t="shared" si="268"/>
        <v>1.4087423073716684E-3</v>
      </c>
      <c r="T386" s="4">
        <f t="shared" si="268"/>
        <v>1.5147817253430139E-3</v>
      </c>
      <c r="U386" s="4">
        <f t="shared" si="268"/>
        <v>1.6288029847727685E-3</v>
      </c>
      <c r="V386" s="4">
        <f t="shared" si="268"/>
        <v>1.7514068979763808E-3</v>
      </c>
      <c r="W386" s="4">
        <f t="shared" si="268"/>
        <v>1.8832395018435442E-3</v>
      </c>
      <c r="X386" s="4">
        <f t="shared" si="268"/>
        <v>2.0249954619985236E-3</v>
      </c>
      <c r="Y386" s="4">
        <f t="shared" si="268"/>
        <v>2.1774217331994804E-3</v>
      </c>
      <c r="Z386" s="4">
        <f t="shared" si="268"/>
        <v>2.3413214952644752E-3</v>
      </c>
      <c r="AA386" s="4">
        <f t="shared" si="268"/>
        <v>2.517558385263637E-3</v>
      </c>
      <c r="AB386" s="4">
        <f t="shared" si="268"/>
        <v>2.7070610482780966E-3</v>
      </c>
      <c r="AC386" s="4">
        <f t="shared" si="268"/>
        <v>2.9108280307048916E-3</v>
      </c>
      <c r="AD386" s="4">
        <f t="shared" si="268"/>
        <v>3.1299330418920138E-3</v>
      </c>
      <c r="AE386" s="4">
        <f t="shared" si="266"/>
        <v>3.3655306118285716E-3</v>
      </c>
      <c r="AF386" s="4">
        <f t="shared" si="266"/>
        <v>3.6188621747019816E-3</v>
      </c>
      <c r="AG386" s="4">
        <f t="shared" si="266"/>
        <v>3.8912626103780657E-3</v>
      </c>
      <c r="AH386" s="4">
        <f t="shared" si="266"/>
        <v>4.1841672782728543E-3</v>
      </c>
      <c r="AI386" s="4">
        <f t="shared" si="236"/>
        <v>1298043.6543284815</v>
      </c>
      <c r="AJ386" s="4">
        <f t="shared" si="243"/>
        <v>1298043.7011424392</v>
      </c>
      <c r="AK386" s="27"/>
      <c r="AL386">
        <f t="shared" si="229"/>
        <v>375</v>
      </c>
      <c r="AM386" s="4"/>
      <c r="AN386" s="4"/>
      <c r="AO386" s="4">
        <f t="shared" si="269"/>
        <v>6.7263731367582527E-5</v>
      </c>
      <c r="AP386" s="4">
        <f t="shared" si="269"/>
        <v>0</v>
      </c>
      <c r="AQ386" s="4">
        <f t="shared" si="269"/>
        <v>0</v>
      </c>
      <c r="AR386" s="4">
        <f t="shared" si="269"/>
        <v>0</v>
      </c>
      <c r="AS386" s="4">
        <f t="shared" si="269"/>
        <v>0</v>
      </c>
      <c r="AT386" s="4">
        <f t="shared" si="269"/>
        <v>0</v>
      </c>
      <c r="AU386" s="4">
        <f t="shared" si="269"/>
        <v>0</v>
      </c>
      <c r="AV386" s="4">
        <f t="shared" si="269"/>
        <v>0</v>
      </c>
      <c r="AW386" s="4">
        <f t="shared" si="269"/>
        <v>0</v>
      </c>
      <c r="AX386" s="4">
        <f t="shared" si="269"/>
        <v>0</v>
      </c>
      <c r="AY386" s="4">
        <f t="shared" si="269"/>
        <v>0</v>
      </c>
      <c r="AZ386" s="4">
        <f t="shared" si="269"/>
        <v>0</v>
      </c>
      <c r="BA386" s="4">
        <f t="shared" si="269"/>
        <v>0</v>
      </c>
      <c r="BB386" s="4">
        <f t="shared" si="269"/>
        <v>0</v>
      </c>
      <c r="BC386" s="4">
        <f t="shared" si="269"/>
        <v>0</v>
      </c>
      <c r="BD386" s="4">
        <f t="shared" si="269"/>
        <v>0</v>
      </c>
      <c r="BE386" s="4">
        <f t="shared" si="267"/>
        <v>0</v>
      </c>
      <c r="BF386" s="4">
        <f t="shared" si="267"/>
        <v>0</v>
      </c>
      <c r="BG386" s="4">
        <f t="shared" si="267"/>
        <v>0</v>
      </c>
      <c r="BH386" s="4">
        <f t="shared" si="267"/>
        <v>0</v>
      </c>
      <c r="BI386" s="4">
        <f t="shared" si="267"/>
        <v>0</v>
      </c>
      <c r="BJ386" s="4">
        <f t="shared" si="247"/>
        <v>6.7263731367582527E-5</v>
      </c>
      <c r="BK386" s="4">
        <f t="shared" si="244"/>
        <v>82853.853197863064</v>
      </c>
      <c r="BL386" s="4">
        <f t="shared" si="251"/>
        <v>1.0000000071398096</v>
      </c>
      <c r="BM386" s="4">
        <f t="shared" si="238"/>
        <v>1380897.5543403022</v>
      </c>
      <c r="BN386" s="18">
        <f t="shared" si="252"/>
        <v>1.000000006640001</v>
      </c>
      <c r="BO386" s="4">
        <f t="shared" si="239"/>
        <v>5.9999999954699703</v>
      </c>
      <c r="BP386" s="27"/>
      <c r="BQ386" s="4">
        <f>I386+AJ386+BK386+SUM(J$11:J386)</f>
        <v>4999999.9999999981</v>
      </c>
      <c r="BR386" s="27"/>
      <c r="BS386">
        <f t="shared" si="231"/>
        <v>375</v>
      </c>
      <c r="BT386" s="11">
        <f t="shared" si="232"/>
        <v>0.46353490045837115</v>
      </c>
      <c r="BU386" s="9">
        <f t="shared" si="258"/>
        <v>7.2491135569579306E-5</v>
      </c>
      <c r="BV386" s="9">
        <f t="shared" si="258"/>
        <v>7.3270854506237817E-5</v>
      </c>
      <c r="BW386" s="9">
        <f t="shared" si="258"/>
        <v>7.8786127804919358E-5</v>
      </c>
      <c r="BX386" s="9">
        <f t="shared" si="258"/>
        <v>8.4716548967419706E-5</v>
      </c>
      <c r="BY386" s="9">
        <f t="shared" si="258"/>
        <v>9.1093367168481752E-5</v>
      </c>
      <c r="BZ386" s="9">
        <f t="shared" si="258"/>
        <v>9.7950183782853365E-5</v>
      </c>
      <c r="CA386" s="9">
        <f t="shared" si="258"/>
        <v>1.0532312944095505E-4</v>
      </c>
      <c r="CB386" s="9">
        <f t="shared" si="258"/>
        <v>1.1325105441194144E-4</v>
      </c>
      <c r="CC386" s="9">
        <f t="shared" si="258"/>
        <v>1.2177573331733794E-4</v>
      </c>
      <c r="CD386" s="9">
        <f t="shared" si="258"/>
        <v>1.3094208525394797E-4</v>
      </c>
      <c r="CE386" s="9">
        <f t="shared" si="258"/>
        <v>0</v>
      </c>
      <c r="CF386" s="9">
        <f t="shared" si="258"/>
        <v>0</v>
      </c>
      <c r="CG386" s="9">
        <f t="shared" si="270"/>
        <v>0</v>
      </c>
      <c r="CH386" s="9">
        <f t="shared" si="270"/>
        <v>0</v>
      </c>
      <c r="CI386" s="9">
        <f t="shared" si="270"/>
        <v>0</v>
      </c>
      <c r="CJ386" s="9">
        <f t="shared" si="265"/>
        <v>0</v>
      </c>
      <c r="CK386" s="9">
        <f t="shared" si="265"/>
        <v>0</v>
      </c>
      <c r="CL386" s="9">
        <f t="shared" si="265"/>
        <v>0</v>
      </c>
      <c r="CM386" s="9">
        <f t="shared" si="259"/>
        <v>0</v>
      </c>
      <c r="CN386" s="9">
        <f t="shared" si="259"/>
        <v>0</v>
      </c>
      <c r="CO386" s="9">
        <f t="shared" si="259"/>
        <v>0</v>
      </c>
      <c r="CP386" s="9">
        <f t="shared" si="259"/>
        <v>0</v>
      </c>
      <c r="CQ386" s="9">
        <f t="shared" si="250"/>
        <v>9.6960022022367365E-4</v>
      </c>
      <c r="CR386" s="27"/>
    </row>
    <row r="387" spans="2:96" x14ac:dyDescent="0.2">
      <c r="B387" s="1">
        <f t="shared" si="245"/>
        <v>44236</v>
      </c>
      <c r="C387" s="8">
        <f t="shared" si="240"/>
        <v>53.714285714285715</v>
      </c>
      <c r="D387">
        <f t="shared" si="248"/>
        <v>376</v>
      </c>
      <c r="E387" s="14">
        <f t="shared" si="246"/>
        <v>0.15</v>
      </c>
      <c r="F387" s="3">
        <f t="shared" si="241"/>
        <v>2.8576511180631639</v>
      </c>
      <c r="G387" s="3">
        <f t="shared" si="233"/>
        <v>1.4189999999999996</v>
      </c>
      <c r="H387" s="27"/>
      <c r="I387" s="4">
        <f t="shared" si="242"/>
        <v>1121580.0576656701</v>
      </c>
      <c r="J387" s="4"/>
      <c r="K387" s="4">
        <f t="shared" si="234"/>
        <v>1380897.5553099017</v>
      </c>
      <c r="L387" s="4">
        <f t="shared" si="260"/>
        <v>1.0000000061751801</v>
      </c>
      <c r="N387" s="4">
        <f t="shared" si="249"/>
        <v>9.6960022022367365E-4</v>
      </c>
      <c r="O387" s="4">
        <f t="shared" si="268"/>
        <v>9.8002929758574759E-4</v>
      </c>
      <c r="P387" s="4">
        <f t="shared" si="268"/>
        <v>1.0537984580921264E-3</v>
      </c>
      <c r="Q387" s="4">
        <f t="shared" si="268"/>
        <v>1.1331204004561598E-3</v>
      </c>
      <c r="R387" s="4">
        <f t="shared" si="268"/>
        <v>1.2184130958804741E-3</v>
      </c>
      <c r="S387" s="4">
        <f t="shared" si="268"/>
        <v>1.3101259772587159E-3</v>
      </c>
      <c r="T387" s="4">
        <f t="shared" si="268"/>
        <v>1.4087423073716684E-3</v>
      </c>
      <c r="U387" s="4">
        <f t="shared" si="268"/>
        <v>1.5147817253430139E-3</v>
      </c>
      <c r="V387" s="4">
        <f t="shared" si="268"/>
        <v>1.6288029847727685E-3</v>
      </c>
      <c r="W387" s="4">
        <f t="shared" si="268"/>
        <v>1.7514068979763808E-3</v>
      </c>
      <c r="X387" s="4">
        <f t="shared" si="268"/>
        <v>1.8832395018435442E-3</v>
      </c>
      <c r="Y387" s="4">
        <f t="shared" si="268"/>
        <v>2.0249954619985236E-3</v>
      </c>
      <c r="Z387" s="4">
        <f t="shared" si="268"/>
        <v>2.1774217331994804E-3</v>
      </c>
      <c r="AA387" s="4">
        <f t="shared" si="268"/>
        <v>2.3413214952644752E-3</v>
      </c>
      <c r="AB387" s="4">
        <f t="shared" si="268"/>
        <v>2.517558385263637E-3</v>
      </c>
      <c r="AC387" s="4">
        <f t="shared" si="268"/>
        <v>2.7070610482780966E-3</v>
      </c>
      <c r="AD387" s="4">
        <f t="shared" si="268"/>
        <v>2.9108280307048916E-3</v>
      </c>
      <c r="AE387" s="4">
        <f t="shared" si="266"/>
        <v>3.1299330418920138E-3</v>
      </c>
      <c r="AF387" s="4">
        <f t="shared" si="266"/>
        <v>3.3655306118285716E-3</v>
      </c>
      <c r="AG387" s="4">
        <f t="shared" si="266"/>
        <v>3.6188621747019816E-3</v>
      </c>
      <c r="AH387" s="4">
        <f t="shared" si="266"/>
        <v>3.8912626103780657E-3</v>
      </c>
      <c r="AI387" s="4">
        <f t="shared" si="236"/>
        <v>1298043.6585126489</v>
      </c>
      <c r="AJ387" s="4">
        <f t="shared" si="243"/>
        <v>1298043.7020494842</v>
      </c>
      <c r="AK387" s="27"/>
      <c r="AL387">
        <f t="shared" si="229"/>
        <v>376</v>
      </c>
      <c r="AM387" s="4"/>
      <c r="AN387" s="4"/>
      <c r="AO387" s="4">
        <f t="shared" si="269"/>
        <v>6.2555061548026455E-5</v>
      </c>
      <c r="AP387" s="4">
        <f t="shared" si="269"/>
        <v>0</v>
      </c>
      <c r="AQ387" s="4">
        <f t="shared" si="269"/>
        <v>0</v>
      </c>
      <c r="AR387" s="4">
        <f t="shared" si="269"/>
        <v>0</v>
      </c>
      <c r="AS387" s="4">
        <f t="shared" si="269"/>
        <v>0</v>
      </c>
      <c r="AT387" s="4">
        <f t="shared" si="269"/>
        <v>0</v>
      </c>
      <c r="AU387" s="4">
        <f t="shared" si="269"/>
        <v>0</v>
      </c>
      <c r="AV387" s="4">
        <f t="shared" si="269"/>
        <v>0</v>
      </c>
      <c r="AW387" s="4">
        <f t="shared" si="269"/>
        <v>0</v>
      </c>
      <c r="AX387" s="4">
        <f t="shared" si="269"/>
        <v>0</v>
      </c>
      <c r="AY387" s="4">
        <f t="shared" si="269"/>
        <v>0</v>
      </c>
      <c r="AZ387" s="4">
        <f t="shared" si="269"/>
        <v>0</v>
      </c>
      <c r="BA387" s="4">
        <f t="shared" si="269"/>
        <v>0</v>
      </c>
      <c r="BB387" s="4">
        <f t="shared" si="269"/>
        <v>0</v>
      </c>
      <c r="BC387" s="4">
        <f t="shared" si="269"/>
        <v>0</v>
      </c>
      <c r="BD387" s="4">
        <f t="shared" si="269"/>
        <v>0</v>
      </c>
      <c r="BE387" s="4">
        <f t="shared" si="267"/>
        <v>0</v>
      </c>
      <c r="BF387" s="4">
        <f t="shared" si="267"/>
        <v>0</v>
      </c>
      <c r="BG387" s="4">
        <f t="shared" si="267"/>
        <v>0</v>
      </c>
      <c r="BH387" s="4">
        <f t="shared" si="267"/>
        <v>0</v>
      </c>
      <c r="BI387" s="4">
        <f t="shared" si="267"/>
        <v>0</v>
      </c>
      <c r="BJ387" s="4">
        <f t="shared" si="247"/>
        <v>6.2555061548026455E-5</v>
      </c>
      <c r="BK387" s="4">
        <f t="shared" si="244"/>
        <v>82853.853260418124</v>
      </c>
      <c r="BL387" s="4">
        <f t="shared" si="251"/>
        <v>1.0000000066400008</v>
      </c>
      <c r="BM387" s="4">
        <f t="shared" si="238"/>
        <v>1380897.5553099024</v>
      </c>
      <c r="BN387" s="18">
        <f t="shared" si="252"/>
        <v>1.0000000061751801</v>
      </c>
      <c r="BO387" s="4">
        <f t="shared" si="239"/>
        <v>5.9999999957870864</v>
      </c>
      <c r="BP387" s="27"/>
      <c r="BQ387" s="4">
        <f>I387+AJ387+BK387+SUM(J$11:J387)</f>
        <v>4999999.9999999981</v>
      </c>
      <c r="BR387" s="27"/>
      <c r="BS387">
        <f t="shared" si="231"/>
        <v>376</v>
      </c>
      <c r="BT387" s="11">
        <f t="shared" si="232"/>
        <v>0.46353490006963149</v>
      </c>
      <c r="BU387" s="9">
        <f t="shared" si="258"/>
        <v>6.7416531178330982E-5</v>
      </c>
      <c r="BV387" s="9">
        <f t="shared" si="258"/>
        <v>6.8141667378258095E-5</v>
      </c>
      <c r="BW387" s="9">
        <f t="shared" si="258"/>
        <v>7.3270854444789832E-5</v>
      </c>
      <c r="BX387" s="9">
        <f t="shared" si="258"/>
        <v>7.8786127738846032E-5</v>
      </c>
      <c r="BY387" s="9">
        <f t="shared" si="258"/>
        <v>8.4716548896372887E-5</v>
      </c>
      <c r="BZ387" s="9">
        <f t="shared" si="258"/>
        <v>9.1093367092087065E-5</v>
      </c>
      <c r="CA387" s="9">
        <f t="shared" si="258"/>
        <v>9.7950183700708259E-5</v>
      </c>
      <c r="CB387" s="9">
        <f t="shared" si="258"/>
        <v>1.0532312935262668E-4</v>
      </c>
      <c r="CC387" s="9">
        <f t="shared" si="258"/>
        <v>1.132510543169644E-4</v>
      </c>
      <c r="CD387" s="9">
        <f t="shared" si="258"/>
        <v>1.2177573321521175E-4</v>
      </c>
      <c r="CE387" s="9">
        <f t="shared" si="258"/>
        <v>0</v>
      </c>
      <c r="CF387" s="9">
        <f t="shared" si="258"/>
        <v>0</v>
      </c>
      <c r="CG387" s="9">
        <f t="shared" si="270"/>
        <v>0</v>
      </c>
      <c r="CH387" s="9">
        <f t="shared" si="270"/>
        <v>0</v>
      </c>
      <c r="CI387" s="9">
        <f t="shared" si="270"/>
        <v>0</v>
      </c>
      <c r="CJ387" s="9">
        <f t="shared" si="265"/>
        <v>0</v>
      </c>
      <c r="CK387" s="9">
        <f t="shared" si="265"/>
        <v>0</v>
      </c>
      <c r="CL387" s="9">
        <f t="shared" si="265"/>
        <v>0</v>
      </c>
      <c r="CM387" s="9">
        <f t="shared" si="259"/>
        <v>0</v>
      </c>
      <c r="CN387" s="9">
        <f t="shared" si="259"/>
        <v>0</v>
      </c>
      <c r="CO387" s="9">
        <f t="shared" si="259"/>
        <v>0</v>
      </c>
      <c r="CP387" s="9">
        <f t="shared" si="259"/>
        <v>0</v>
      </c>
      <c r="CQ387" s="9">
        <f t="shared" si="250"/>
        <v>9.0172519731419594E-4</v>
      </c>
      <c r="CR387" s="27"/>
    </row>
    <row r="388" spans="2:96" x14ac:dyDescent="0.2">
      <c r="B388" s="1">
        <f t="shared" si="245"/>
        <v>44237</v>
      </c>
      <c r="C388" s="8">
        <f t="shared" si="240"/>
        <v>53.857142857142854</v>
      </c>
      <c r="D388">
        <f t="shared" si="248"/>
        <v>377</v>
      </c>
      <c r="E388" s="14">
        <f t="shared" si="246"/>
        <v>0.15</v>
      </c>
      <c r="F388" s="3">
        <f t="shared" si="241"/>
        <v>2.8576511180631639</v>
      </c>
      <c r="G388" s="3">
        <f t="shared" si="233"/>
        <v>1.4189999999999996</v>
      </c>
      <c r="H388" s="27"/>
      <c r="I388" s="4">
        <f t="shared" si="242"/>
        <v>1121580.0567639449</v>
      </c>
      <c r="J388" s="4"/>
      <c r="K388" s="4">
        <f t="shared" si="234"/>
        <v>1380897.5562116269</v>
      </c>
      <c r="L388" s="4">
        <f t="shared" si="260"/>
        <v>1.0000000057428984</v>
      </c>
      <c r="N388" s="4">
        <f t="shared" si="249"/>
        <v>9.0172519731419594E-4</v>
      </c>
      <c r="O388" s="4">
        <f t="shared" si="268"/>
        <v>9.1142420701025321E-4</v>
      </c>
      <c r="P388" s="4">
        <f t="shared" si="268"/>
        <v>9.8002929758574759E-4</v>
      </c>
      <c r="Q388" s="4">
        <f t="shared" si="268"/>
        <v>1.0537984580921264E-3</v>
      </c>
      <c r="R388" s="4">
        <f t="shared" si="268"/>
        <v>1.1331204004561598E-3</v>
      </c>
      <c r="S388" s="4">
        <f t="shared" si="268"/>
        <v>1.2184130958804741E-3</v>
      </c>
      <c r="T388" s="4">
        <f t="shared" si="268"/>
        <v>1.3101259772587159E-3</v>
      </c>
      <c r="U388" s="4">
        <f t="shared" si="268"/>
        <v>1.4087423073716684E-3</v>
      </c>
      <c r="V388" s="4">
        <f t="shared" si="268"/>
        <v>1.5147817253430139E-3</v>
      </c>
      <c r="W388" s="4">
        <f t="shared" si="268"/>
        <v>1.6288029847727685E-3</v>
      </c>
      <c r="X388" s="4">
        <f t="shared" si="268"/>
        <v>1.7514068979763808E-3</v>
      </c>
      <c r="Y388" s="4">
        <f t="shared" si="268"/>
        <v>1.8832395018435442E-3</v>
      </c>
      <c r="Z388" s="4">
        <f t="shared" si="268"/>
        <v>2.0249954619985236E-3</v>
      </c>
      <c r="AA388" s="4">
        <f t="shared" si="268"/>
        <v>2.1774217331994804E-3</v>
      </c>
      <c r="AB388" s="4">
        <f t="shared" si="268"/>
        <v>2.3413214952644752E-3</v>
      </c>
      <c r="AC388" s="4">
        <f t="shared" si="268"/>
        <v>2.517558385263637E-3</v>
      </c>
      <c r="AD388" s="4">
        <f t="shared" si="268"/>
        <v>2.7070610482780966E-3</v>
      </c>
      <c r="AE388" s="4">
        <f t="shared" si="266"/>
        <v>2.9108280307048916E-3</v>
      </c>
      <c r="AF388" s="4">
        <f t="shared" si="266"/>
        <v>3.1299330418920138E-3</v>
      </c>
      <c r="AG388" s="4">
        <f t="shared" si="266"/>
        <v>3.3655306118285716E-3</v>
      </c>
      <c r="AH388" s="4">
        <f t="shared" si="266"/>
        <v>3.6188621747019816E-3</v>
      </c>
      <c r="AI388" s="4">
        <f t="shared" si="236"/>
        <v>1298043.6624039116</v>
      </c>
      <c r="AJ388" s="4">
        <f t="shared" si="243"/>
        <v>1298043.7028930336</v>
      </c>
      <c r="AK388" s="27"/>
      <c r="AL388">
        <f t="shared" si="229"/>
        <v>377</v>
      </c>
      <c r="AM388" s="4"/>
      <c r="AN388" s="4"/>
      <c r="AO388" s="4">
        <f t="shared" si="269"/>
        <v>5.8176013213420416E-5</v>
      </c>
      <c r="AP388" s="4">
        <f t="shared" si="269"/>
        <v>0</v>
      </c>
      <c r="AQ388" s="4">
        <f t="shared" si="269"/>
        <v>0</v>
      </c>
      <c r="AR388" s="4">
        <f t="shared" si="269"/>
        <v>0</v>
      </c>
      <c r="AS388" s="4">
        <f t="shared" si="269"/>
        <v>0</v>
      </c>
      <c r="AT388" s="4">
        <f t="shared" si="269"/>
        <v>0</v>
      </c>
      <c r="AU388" s="4">
        <f t="shared" si="269"/>
        <v>0</v>
      </c>
      <c r="AV388" s="4">
        <f t="shared" si="269"/>
        <v>0</v>
      </c>
      <c r="AW388" s="4">
        <f t="shared" si="269"/>
        <v>0</v>
      </c>
      <c r="AX388" s="4">
        <f t="shared" si="269"/>
        <v>0</v>
      </c>
      <c r="AY388" s="4">
        <f t="shared" si="269"/>
        <v>0</v>
      </c>
      <c r="AZ388" s="4">
        <f t="shared" si="269"/>
        <v>0</v>
      </c>
      <c r="BA388" s="4">
        <f t="shared" si="269"/>
        <v>0</v>
      </c>
      <c r="BB388" s="4">
        <f t="shared" si="269"/>
        <v>0</v>
      </c>
      <c r="BC388" s="4">
        <f t="shared" si="269"/>
        <v>0</v>
      </c>
      <c r="BD388" s="4">
        <f t="shared" si="269"/>
        <v>0</v>
      </c>
      <c r="BE388" s="4">
        <f t="shared" si="267"/>
        <v>0</v>
      </c>
      <c r="BF388" s="4">
        <f t="shared" si="267"/>
        <v>0</v>
      </c>
      <c r="BG388" s="4">
        <f t="shared" si="267"/>
        <v>0</v>
      </c>
      <c r="BH388" s="4">
        <f t="shared" si="267"/>
        <v>0</v>
      </c>
      <c r="BI388" s="4">
        <f t="shared" si="267"/>
        <v>0</v>
      </c>
      <c r="BJ388" s="4">
        <f t="shared" si="247"/>
        <v>5.8176013213420416E-5</v>
      </c>
      <c r="BK388" s="4">
        <f t="shared" si="244"/>
        <v>82853.853318594134</v>
      </c>
      <c r="BL388" s="4">
        <f t="shared" si="251"/>
        <v>1.0000000061751801</v>
      </c>
      <c r="BM388" s="4">
        <f t="shared" si="238"/>
        <v>1380897.5562116278</v>
      </c>
      <c r="BN388" s="18">
        <f t="shared" si="252"/>
        <v>1.0000000057428986</v>
      </c>
      <c r="BO388" s="4">
        <f t="shared" si="239"/>
        <v>5.9999999960820025</v>
      </c>
      <c r="BP388" s="27"/>
      <c r="BQ388" s="4">
        <f>I388+AJ388+BK388+SUM(J$11:J388)</f>
        <v>4999999.9999999981</v>
      </c>
      <c r="BR388" s="27"/>
      <c r="BS388">
        <f t="shared" si="231"/>
        <v>377</v>
      </c>
      <c r="BT388" s="11">
        <f t="shared" si="232"/>
        <v>0.46353489970810469</v>
      </c>
      <c r="BU388" s="9">
        <f t="shared" si="258"/>
        <v>6.2697164835196002E-5</v>
      </c>
      <c r="BV388" s="9">
        <f t="shared" si="258"/>
        <v>6.3371539258205486E-5</v>
      </c>
      <c r="BW388" s="9">
        <f t="shared" si="258"/>
        <v>6.8141667325112063E-5</v>
      </c>
      <c r="BX388" s="9">
        <f t="shared" si="258"/>
        <v>7.3270854387643379E-5</v>
      </c>
      <c r="BY388" s="9">
        <f t="shared" si="258"/>
        <v>7.878612767739802E-5</v>
      </c>
      <c r="BZ388" s="9">
        <f t="shared" si="258"/>
        <v>8.4716548830299533E-5</v>
      </c>
      <c r="CA388" s="9">
        <f t="shared" si="258"/>
        <v>9.1093367021040218E-5</v>
      </c>
      <c r="CB388" s="9">
        <f t="shared" si="258"/>
        <v>9.7950183624313545E-5</v>
      </c>
      <c r="CC388" s="9">
        <f t="shared" si="258"/>
        <v>1.0532312927048155E-4</v>
      </c>
      <c r="CD388" s="9">
        <f t="shared" si="258"/>
        <v>1.1325105422863602E-4</v>
      </c>
      <c r="CE388" s="9">
        <f t="shared" si="258"/>
        <v>0</v>
      </c>
      <c r="CF388" s="9">
        <f t="shared" si="258"/>
        <v>0</v>
      </c>
      <c r="CG388" s="9">
        <f t="shared" si="270"/>
        <v>0</v>
      </c>
      <c r="CH388" s="9">
        <f t="shared" si="270"/>
        <v>0</v>
      </c>
      <c r="CI388" s="9">
        <f t="shared" si="270"/>
        <v>0</v>
      </c>
      <c r="CJ388" s="9">
        <f t="shared" si="265"/>
        <v>0</v>
      </c>
      <c r="CK388" s="9">
        <f t="shared" si="265"/>
        <v>0</v>
      </c>
      <c r="CL388" s="9">
        <f t="shared" si="265"/>
        <v>0</v>
      </c>
      <c r="CM388" s="9">
        <f t="shared" si="259"/>
        <v>0</v>
      </c>
      <c r="CN388" s="9">
        <f t="shared" si="259"/>
        <v>0</v>
      </c>
      <c r="CO388" s="9">
        <f t="shared" si="259"/>
        <v>0</v>
      </c>
      <c r="CP388" s="9">
        <f t="shared" si="259"/>
        <v>0</v>
      </c>
      <c r="CQ388" s="9">
        <f t="shared" si="250"/>
        <v>8.3860163645832573E-4</v>
      </c>
      <c r="CR388" s="27"/>
    </row>
    <row r="389" spans="2:96" x14ac:dyDescent="0.2">
      <c r="B389" s="1">
        <f t="shared" si="245"/>
        <v>44238</v>
      </c>
      <c r="C389" s="8">
        <f t="shared" si="240"/>
        <v>54</v>
      </c>
      <c r="D389">
        <f t="shared" si="248"/>
        <v>378</v>
      </c>
      <c r="E389" s="14">
        <f t="shared" si="246"/>
        <v>0.15</v>
      </c>
      <c r="F389" s="3">
        <f t="shared" si="241"/>
        <v>2.8576511180631639</v>
      </c>
      <c r="G389" s="3">
        <f t="shared" si="233"/>
        <v>1.4189999999999996</v>
      </c>
      <c r="H389" s="27"/>
      <c r="I389" s="4">
        <f t="shared" si="242"/>
        <v>1121580.0559253432</v>
      </c>
      <c r="J389" s="4"/>
      <c r="K389" s="4">
        <f t="shared" si="234"/>
        <v>1380897.5570502286</v>
      </c>
      <c r="L389" s="4">
        <f t="shared" si="260"/>
        <v>1.0000000053408777</v>
      </c>
      <c r="N389" s="4">
        <f t="shared" si="249"/>
        <v>8.3860163645832573E-4</v>
      </c>
      <c r="O389" s="4">
        <f t="shared" si="268"/>
        <v>8.4762168547534414E-4</v>
      </c>
      <c r="P389" s="4">
        <f t="shared" si="268"/>
        <v>9.1142420701025321E-4</v>
      </c>
      <c r="Q389" s="4">
        <f t="shared" si="268"/>
        <v>9.8002929758574759E-4</v>
      </c>
      <c r="R389" s="4">
        <f t="shared" si="268"/>
        <v>1.0537984580921264E-3</v>
      </c>
      <c r="S389" s="4">
        <f t="shared" si="268"/>
        <v>1.1331204004561598E-3</v>
      </c>
      <c r="T389" s="4">
        <f t="shared" si="268"/>
        <v>1.2184130958804741E-3</v>
      </c>
      <c r="U389" s="4">
        <f t="shared" si="268"/>
        <v>1.3101259772587159E-3</v>
      </c>
      <c r="V389" s="4">
        <f t="shared" si="268"/>
        <v>1.4087423073716684E-3</v>
      </c>
      <c r="W389" s="4">
        <f t="shared" si="268"/>
        <v>1.5147817253430139E-3</v>
      </c>
      <c r="X389" s="4">
        <f t="shared" si="268"/>
        <v>1.6288029847727685E-3</v>
      </c>
      <c r="Y389" s="4">
        <f t="shared" si="268"/>
        <v>1.7514068979763808E-3</v>
      </c>
      <c r="Z389" s="4">
        <f t="shared" si="268"/>
        <v>1.8832395018435442E-3</v>
      </c>
      <c r="AA389" s="4">
        <f t="shared" si="268"/>
        <v>2.0249954619985236E-3</v>
      </c>
      <c r="AB389" s="4">
        <f t="shared" si="268"/>
        <v>2.1774217331994804E-3</v>
      </c>
      <c r="AC389" s="4">
        <f t="shared" si="268"/>
        <v>2.3413214952644752E-3</v>
      </c>
      <c r="AD389" s="4">
        <f t="shared" si="268"/>
        <v>2.517558385263637E-3</v>
      </c>
      <c r="AE389" s="4">
        <f t="shared" si="266"/>
        <v>2.7070610482780966E-3</v>
      </c>
      <c r="AF389" s="4">
        <f t="shared" si="266"/>
        <v>2.9108280307048916E-3</v>
      </c>
      <c r="AG389" s="4">
        <f t="shared" si="266"/>
        <v>3.1299330418920138E-3</v>
      </c>
      <c r="AH389" s="4">
        <f t="shared" si="266"/>
        <v>3.3655306118285716E-3</v>
      </c>
      <c r="AI389" s="4">
        <f t="shared" si="236"/>
        <v>1298043.6660227738</v>
      </c>
      <c r="AJ389" s="4">
        <f t="shared" si="243"/>
        <v>1298043.7036775318</v>
      </c>
      <c r="AK389" s="27"/>
      <c r="AL389">
        <f t="shared" si="229"/>
        <v>378</v>
      </c>
      <c r="AM389" s="4"/>
      <c r="AN389" s="4"/>
      <c r="AO389" s="4">
        <f t="shared" si="269"/>
        <v>5.4103511838851752E-5</v>
      </c>
      <c r="AP389" s="4">
        <f t="shared" si="269"/>
        <v>0</v>
      </c>
      <c r="AQ389" s="4">
        <f t="shared" si="269"/>
        <v>0</v>
      </c>
      <c r="AR389" s="4">
        <f t="shared" si="269"/>
        <v>0</v>
      </c>
      <c r="AS389" s="4">
        <f t="shared" si="269"/>
        <v>0</v>
      </c>
      <c r="AT389" s="4">
        <f t="shared" si="269"/>
        <v>0</v>
      </c>
      <c r="AU389" s="4">
        <f t="shared" si="269"/>
        <v>0</v>
      </c>
      <c r="AV389" s="4">
        <f t="shared" si="269"/>
        <v>0</v>
      </c>
      <c r="AW389" s="4">
        <f t="shared" si="269"/>
        <v>0</v>
      </c>
      <c r="AX389" s="4">
        <f t="shared" si="269"/>
        <v>0</v>
      </c>
      <c r="AY389" s="4">
        <f t="shared" si="269"/>
        <v>0</v>
      </c>
      <c r="AZ389" s="4">
        <f t="shared" si="269"/>
        <v>0</v>
      </c>
      <c r="BA389" s="4">
        <f t="shared" si="269"/>
        <v>0</v>
      </c>
      <c r="BB389" s="4">
        <f t="shared" si="269"/>
        <v>0</v>
      </c>
      <c r="BC389" s="4">
        <f t="shared" si="269"/>
        <v>0</v>
      </c>
      <c r="BD389" s="4">
        <f t="shared" si="269"/>
        <v>0</v>
      </c>
      <c r="BE389" s="4">
        <f t="shared" si="267"/>
        <v>0</v>
      </c>
      <c r="BF389" s="4">
        <f t="shared" si="267"/>
        <v>0</v>
      </c>
      <c r="BG389" s="4">
        <f t="shared" si="267"/>
        <v>0</v>
      </c>
      <c r="BH389" s="4">
        <f t="shared" si="267"/>
        <v>0</v>
      </c>
      <c r="BI389" s="4">
        <f t="shared" si="267"/>
        <v>0</v>
      </c>
      <c r="BJ389" s="4">
        <f t="shared" si="247"/>
        <v>5.4103511838851752E-5</v>
      </c>
      <c r="BK389" s="4">
        <f t="shared" si="244"/>
        <v>82853.853372697646</v>
      </c>
      <c r="BL389" s="4">
        <f t="shared" si="251"/>
        <v>1.0000000057428984</v>
      </c>
      <c r="BM389" s="4">
        <f t="shared" si="238"/>
        <v>1380897.5570502295</v>
      </c>
      <c r="BN389" s="18">
        <f t="shared" si="252"/>
        <v>1.000000005340878</v>
      </c>
      <c r="BO389" s="4">
        <f t="shared" si="239"/>
        <v>5.9999999963562738</v>
      </c>
      <c r="BP389" s="27"/>
      <c r="BQ389" s="4">
        <f>I389+AJ389+BK389+SUM(J$11:J389)</f>
        <v>4999999.9999999981</v>
      </c>
      <c r="BR389" s="27"/>
      <c r="BS389">
        <f t="shared" si="231"/>
        <v>378</v>
      </c>
      <c r="BT389" s="11">
        <f t="shared" si="232"/>
        <v>0.46353489937188602</v>
      </c>
      <c r="BU389" s="9">
        <f t="shared" si="258"/>
        <v>5.830816877532134E-5</v>
      </c>
      <c r="BV389" s="9">
        <f t="shared" si="258"/>
        <v>5.8935334902336316E-5</v>
      </c>
      <c r="BW389" s="9">
        <f t="shared" si="258"/>
        <v>6.3371539212239814E-5</v>
      </c>
      <c r="BX389" s="9">
        <f t="shared" si="258"/>
        <v>6.8141667275686444E-5</v>
      </c>
      <c r="BY389" s="9">
        <f t="shared" si="258"/>
        <v>7.3270854334497374E-5</v>
      </c>
      <c r="BZ389" s="9">
        <f t="shared" si="258"/>
        <v>7.878612762025158E-5</v>
      </c>
      <c r="CA389" s="9">
        <f t="shared" si="258"/>
        <v>8.4716548768851548E-5</v>
      </c>
      <c r="CB389" s="9">
        <f t="shared" si="258"/>
        <v>9.1093366954966891E-5</v>
      </c>
      <c r="CC389" s="9">
        <f t="shared" si="258"/>
        <v>9.7950183553266725E-5</v>
      </c>
      <c r="CD389" s="9">
        <f t="shared" si="258"/>
        <v>1.0532312919408687E-4</v>
      </c>
      <c r="CE389" s="9">
        <f t="shared" si="258"/>
        <v>0</v>
      </c>
      <c r="CF389" s="9">
        <f t="shared" si="258"/>
        <v>0</v>
      </c>
      <c r="CG389" s="9">
        <f t="shared" si="270"/>
        <v>0</v>
      </c>
      <c r="CH389" s="9">
        <f t="shared" si="270"/>
        <v>0</v>
      </c>
      <c r="CI389" s="9">
        <f t="shared" si="270"/>
        <v>0</v>
      </c>
      <c r="CJ389" s="9">
        <f t="shared" si="265"/>
        <v>0</v>
      </c>
      <c r="CK389" s="9">
        <f t="shared" si="265"/>
        <v>0</v>
      </c>
      <c r="CL389" s="9">
        <f t="shared" si="265"/>
        <v>0</v>
      </c>
      <c r="CM389" s="9">
        <f t="shared" si="259"/>
        <v>0</v>
      </c>
      <c r="CN389" s="9">
        <f t="shared" si="259"/>
        <v>0</v>
      </c>
      <c r="CO389" s="9">
        <f t="shared" si="259"/>
        <v>0</v>
      </c>
      <c r="CP389" s="9">
        <f t="shared" si="259"/>
        <v>0</v>
      </c>
      <c r="CQ389" s="9">
        <f t="shared" si="250"/>
        <v>7.7989692059150502E-4</v>
      </c>
      <c r="CR389" s="27"/>
    </row>
    <row r="390" spans="2:96" x14ac:dyDescent="0.2">
      <c r="B390" s="1">
        <f t="shared" si="245"/>
        <v>44239</v>
      </c>
      <c r="C390" s="8">
        <f t="shared" si="240"/>
        <v>54.142857142857146</v>
      </c>
      <c r="D390">
        <f t="shared" si="248"/>
        <v>379</v>
      </c>
      <c r="E390" s="14">
        <f t="shared" si="246"/>
        <v>0.15</v>
      </c>
      <c r="F390" s="3">
        <f t="shared" si="241"/>
        <v>2.8576511180631639</v>
      </c>
      <c r="G390" s="3">
        <f t="shared" si="233"/>
        <v>1.4189999999999996</v>
      </c>
      <c r="H390" s="27"/>
      <c r="I390" s="4">
        <f t="shared" si="242"/>
        <v>1121580.0551454462</v>
      </c>
      <c r="J390" s="4"/>
      <c r="K390" s="4">
        <f t="shared" si="234"/>
        <v>1380897.5578301256</v>
      </c>
      <c r="L390" s="4">
        <f t="shared" si="260"/>
        <v>1.0000000049669997</v>
      </c>
      <c r="N390" s="4">
        <f t="shared" si="249"/>
        <v>7.7989692059150502E-4</v>
      </c>
      <c r="O390" s="4">
        <f t="shared" si="268"/>
        <v>7.8828553827082614E-4</v>
      </c>
      <c r="P390" s="4">
        <f t="shared" si="268"/>
        <v>8.4762168547534414E-4</v>
      </c>
      <c r="Q390" s="4">
        <f t="shared" si="268"/>
        <v>9.1142420701025321E-4</v>
      </c>
      <c r="R390" s="4">
        <f t="shared" si="268"/>
        <v>9.8002929758574759E-4</v>
      </c>
      <c r="S390" s="4">
        <f t="shared" si="268"/>
        <v>1.0537984580921264E-3</v>
      </c>
      <c r="T390" s="4">
        <f t="shared" si="268"/>
        <v>1.1331204004561598E-3</v>
      </c>
      <c r="U390" s="4">
        <f t="shared" si="268"/>
        <v>1.2184130958804741E-3</v>
      </c>
      <c r="V390" s="4">
        <f t="shared" si="268"/>
        <v>1.3101259772587159E-3</v>
      </c>
      <c r="W390" s="4">
        <f t="shared" si="268"/>
        <v>1.4087423073716684E-3</v>
      </c>
      <c r="X390" s="4">
        <f t="shared" si="268"/>
        <v>1.5147817253430139E-3</v>
      </c>
      <c r="Y390" s="4">
        <f t="shared" si="268"/>
        <v>1.6288029847727685E-3</v>
      </c>
      <c r="Z390" s="4">
        <f t="shared" si="268"/>
        <v>1.7514068979763808E-3</v>
      </c>
      <c r="AA390" s="4">
        <f t="shared" si="268"/>
        <v>1.8832395018435442E-3</v>
      </c>
      <c r="AB390" s="4">
        <f t="shared" si="268"/>
        <v>2.0249954619985236E-3</v>
      </c>
      <c r="AC390" s="4">
        <f t="shared" si="268"/>
        <v>2.1774217331994804E-3</v>
      </c>
      <c r="AD390" s="4">
        <f t="shared" si="268"/>
        <v>2.3413214952644752E-3</v>
      </c>
      <c r="AE390" s="4">
        <f t="shared" si="266"/>
        <v>2.517558385263637E-3</v>
      </c>
      <c r="AF390" s="4">
        <f t="shared" si="266"/>
        <v>2.7070610482780966E-3</v>
      </c>
      <c r="AG390" s="4">
        <f t="shared" si="266"/>
        <v>2.9108280307048916E-3</v>
      </c>
      <c r="AH390" s="4">
        <f t="shared" si="266"/>
        <v>3.1299330418920138E-3</v>
      </c>
      <c r="AI390" s="4">
        <f t="shared" si="236"/>
        <v>1298043.6693883045</v>
      </c>
      <c r="AJ390" s="4">
        <f t="shared" si="243"/>
        <v>1298043.7044071127</v>
      </c>
      <c r="AK390" s="27"/>
      <c r="AL390">
        <f t="shared" si="229"/>
        <v>379</v>
      </c>
      <c r="AM390" s="4"/>
      <c r="AN390" s="4"/>
      <c r="AO390" s="4">
        <f t="shared" si="269"/>
        <v>5.0316098187499544E-5</v>
      </c>
      <c r="AP390" s="4">
        <f t="shared" si="269"/>
        <v>0</v>
      </c>
      <c r="AQ390" s="4">
        <f t="shared" si="269"/>
        <v>0</v>
      </c>
      <c r="AR390" s="4">
        <f t="shared" si="269"/>
        <v>0</v>
      </c>
      <c r="AS390" s="4">
        <f t="shared" si="269"/>
        <v>0</v>
      </c>
      <c r="AT390" s="4">
        <f t="shared" si="269"/>
        <v>0</v>
      </c>
      <c r="AU390" s="4">
        <f t="shared" si="269"/>
        <v>0</v>
      </c>
      <c r="AV390" s="4">
        <f t="shared" si="269"/>
        <v>0</v>
      </c>
      <c r="AW390" s="4">
        <f t="shared" si="269"/>
        <v>0</v>
      </c>
      <c r="AX390" s="4">
        <f t="shared" si="269"/>
        <v>0</v>
      </c>
      <c r="AY390" s="4">
        <f t="shared" si="269"/>
        <v>0</v>
      </c>
      <c r="AZ390" s="4">
        <f t="shared" si="269"/>
        <v>0</v>
      </c>
      <c r="BA390" s="4">
        <f t="shared" si="269"/>
        <v>0</v>
      </c>
      <c r="BB390" s="4">
        <f t="shared" si="269"/>
        <v>0</v>
      </c>
      <c r="BC390" s="4">
        <f t="shared" si="269"/>
        <v>0</v>
      </c>
      <c r="BD390" s="4">
        <f t="shared" si="269"/>
        <v>0</v>
      </c>
      <c r="BE390" s="4">
        <f t="shared" si="267"/>
        <v>0</v>
      </c>
      <c r="BF390" s="4">
        <f t="shared" si="267"/>
        <v>0</v>
      </c>
      <c r="BG390" s="4">
        <f t="shared" si="267"/>
        <v>0</v>
      </c>
      <c r="BH390" s="4">
        <f t="shared" si="267"/>
        <v>0</v>
      </c>
      <c r="BI390" s="4">
        <f t="shared" si="267"/>
        <v>0</v>
      </c>
      <c r="BJ390" s="4">
        <f t="shared" si="247"/>
        <v>5.0316098187499544E-5</v>
      </c>
      <c r="BK390" s="4">
        <f t="shared" si="244"/>
        <v>82853.853423013745</v>
      </c>
      <c r="BL390" s="4">
        <f t="shared" si="251"/>
        <v>1.0000000053408775</v>
      </c>
      <c r="BM390" s="4">
        <f t="shared" si="238"/>
        <v>1380897.5578301265</v>
      </c>
      <c r="BN390" s="18">
        <f t="shared" si="252"/>
        <v>1.0000000049669999</v>
      </c>
      <c r="BO390" s="4">
        <f t="shared" si="239"/>
        <v>5.9999999966113462</v>
      </c>
      <c r="BP390" s="27"/>
      <c r="BQ390" s="4">
        <f>I390+AJ390+BK390+SUM(J$11:J390)</f>
        <v>4999999.9999999981</v>
      </c>
      <c r="BR390" s="27"/>
      <c r="BS390">
        <f t="shared" si="231"/>
        <v>379</v>
      </c>
      <c r="BT390" s="11">
        <f t="shared" si="232"/>
        <v>0.46353489905920364</v>
      </c>
      <c r="BU390" s="9">
        <f t="shared" si="258"/>
        <v>5.4226416054445052E-5</v>
      </c>
      <c r="BV390" s="9">
        <f t="shared" si="258"/>
        <v>5.4809678611829609E-5</v>
      </c>
      <c r="BW390" s="9">
        <f t="shared" si="258"/>
        <v>5.8935334862580858E-5</v>
      </c>
      <c r="BX390" s="9">
        <f t="shared" si="258"/>
        <v>6.3371539169491863E-5</v>
      </c>
      <c r="BY390" s="9">
        <f t="shared" si="258"/>
        <v>6.8141667229720758E-5</v>
      </c>
      <c r="BZ390" s="9">
        <f t="shared" si="258"/>
        <v>7.3270854285071741E-5</v>
      </c>
      <c r="CA390" s="9">
        <f t="shared" si="258"/>
        <v>7.8786127567105561E-5</v>
      </c>
      <c r="CB390" s="9">
        <f t="shared" si="258"/>
        <v>8.4716548711705108E-5</v>
      </c>
      <c r="CC390" s="9">
        <f t="shared" si="258"/>
        <v>9.1093366893518906E-5</v>
      </c>
      <c r="CD390" s="9">
        <f t="shared" si="258"/>
        <v>9.7950183487193385E-5</v>
      </c>
      <c r="CE390" s="9">
        <f t="shared" si="258"/>
        <v>0</v>
      </c>
      <c r="CF390" s="9">
        <f t="shared" si="258"/>
        <v>0</v>
      </c>
      <c r="CG390" s="9">
        <f t="shared" si="270"/>
        <v>0</v>
      </c>
      <c r="CH390" s="9">
        <f t="shared" si="270"/>
        <v>0</v>
      </c>
      <c r="CI390" s="9">
        <f t="shared" si="270"/>
        <v>0</v>
      </c>
      <c r="CJ390" s="9">
        <f t="shared" si="265"/>
        <v>0</v>
      </c>
      <c r="CK390" s="9">
        <f t="shared" si="265"/>
        <v>0</v>
      </c>
      <c r="CL390" s="9">
        <f t="shared" si="265"/>
        <v>0</v>
      </c>
      <c r="CM390" s="9">
        <f t="shared" si="259"/>
        <v>0</v>
      </c>
      <c r="CN390" s="9">
        <f t="shared" si="259"/>
        <v>0</v>
      </c>
      <c r="CO390" s="9">
        <f t="shared" si="259"/>
        <v>0</v>
      </c>
      <c r="CP390" s="9">
        <f t="shared" si="259"/>
        <v>0</v>
      </c>
      <c r="CQ390" s="9">
        <f t="shared" si="250"/>
        <v>7.2530171687266282E-4</v>
      </c>
      <c r="CR390" s="27"/>
    </row>
    <row r="391" spans="2:96" x14ac:dyDescent="0.2">
      <c r="B391" s="1">
        <f t="shared" si="245"/>
        <v>44240</v>
      </c>
      <c r="C391" s="8">
        <f t="shared" si="240"/>
        <v>54.285714285714285</v>
      </c>
      <c r="D391">
        <f t="shared" si="248"/>
        <v>380</v>
      </c>
      <c r="E391" s="14">
        <f t="shared" si="246"/>
        <v>0.15</v>
      </c>
      <c r="F391" s="3">
        <f t="shared" si="241"/>
        <v>2.8576511180631639</v>
      </c>
      <c r="G391" s="3">
        <f t="shared" si="233"/>
        <v>1.4189999999999996</v>
      </c>
      <c r="H391" s="27"/>
      <c r="I391" s="4">
        <f t="shared" si="242"/>
        <v>1121580.0544201445</v>
      </c>
      <c r="J391" s="4"/>
      <c r="K391" s="4">
        <f t="shared" si="234"/>
        <v>1380897.5585554272</v>
      </c>
      <c r="L391" s="4">
        <f t="shared" si="260"/>
        <v>1.0000000046192943</v>
      </c>
      <c r="N391" s="4">
        <f t="shared" si="249"/>
        <v>7.2530171687266282E-4</v>
      </c>
      <c r="O391" s="4">
        <f t="shared" si="268"/>
        <v>7.3310310535601463E-4</v>
      </c>
      <c r="P391" s="4">
        <f t="shared" si="268"/>
        <v>7.8828553827082614E-4</v>
      </c>
      <c r="Q391" s="4">
        <f t="shared" si="268"/>
        <v>8.4762168547534414E-4</v>
      </c>
      <c r="R391" s="4">
        <f t="shared" si="268"/>
        <v>9.1142420701025321E-4</v>
      </c>
      <c r="S391" s="4">
        <f t="shared" si="268"/>
        <v>9.8002929758574759E-4</v>
      </c>
      <c r="T391" s="4">
        <f t="shared" si="268"/>
        <v>1.0537984580921264E-3</v>
      </c>
      <c r="U391" s="4">
        <f t="shared" si="268"/>
        <v>1.1331204004561598E-3</v>
      </c>
      <c r="V391" s="4">
        <f t="shared" si="268"/>
        <v>1.2184130958804741E-3</v>
      </c>
      <c r="W391" s="4">
        <f t="shared" si="268"/>
        <v>1.3101259772587159E-3</v>
      </c>
      <c r="X391" s="4">
        <f t="shared" si="268"/>
        <v>1.4087423073716684E-3</v>
      </c>
      <c r="Y391" s="4">
        <f t="shared" si="268"/>
        <v>1.5147817253430139E-3</v>
      </c>
      <c r="Z391" s="4">
        <f t="shared" si="268"/>
        <v>1.6288029847727685E-3</v>
      </c>
      <c r="AA391" s="4">
        <f t="shared" si="268"/>
        <v>1.7514068979763808E-3</v>
      </c>
      <c r="AB391" s="4">
        <f t="shared" si="268"/>
        <v>1.8832395018435442E-3</v>
      </c>
      <c r="AC391" s="4">
        <f t="shared" si="268"/>
        <v>2.0249954619985236E-3</v>
      </c>
      <c r="AD391" s="4">
        <f t="shared" si="268"/>
        <v>2.1774217331994804E-3</v>
      </c>
      <c r="AE391" s="4">
        <f t="shared" si="266"/>
        <v>2.3413214952644752E-3</v>
      </c>
      <c r="AF391" s="4">
        <f t="shared" si="266"/>
        <v>2.517558385263637E-3</v>
      </c>
      <c r="AG391" s="4">
        <f t="shared" si="266"/>
        <v>2.7070610482780966E-3</v>
      </c>
      <c r="AH391" s="4">
        <f t="shared" si="266"/>
        <v>2.9108280307048916E-3</v>
      </c>
      <c r="AI391" s="4">
        <f t="shared" si="236"/>
        <v>1298043.6725182375</v>
      </c>
      <c r="AJ391" s="4">
        <f t="shared" si="243"/>
        <v>1298043.7050856205</v>
      </c>
      <c r="AK391" s="27"/>
      <c r="AL391">
        <f t="shared" si="229"/>
        <v>380</v>
      </c>
      <c r="AM391" s="4"/>
      <c r="AN391" s="4"/>
      <c r="AO391" s="4">
        <f t="shared" si="269"/>
        <v>4.6793815235490298E-5</v>
      </c>
      <c r="AP391" s="4">
        <f t="shared" si="269"/>
        <v>0</v>
      </c>
      <c r="AQ391" s="4">
        <f t="shared" si="269"/>
        <v>0</v>
      </c>
      <c r="AR391" s="4">
        <f t="shared" si="269"/>
        <v>0</v>
      </c>
      <c r="AS391" s="4">
        <f t="shared" si="269"/>
        <v>0</v>
      </c>
      <c r="AT391" s="4">
        <f t="shared" si="269"/>
        <v>0</v>
      </c>
      <c r="AU391" s="4">
        <f t="shared" si="269"/>
        <v>0</v>
      </c>
      <c r="AV391" s="4">
        <f t="shared" si="269"/>
        <v>0</v>
      </c>
      <c r="AW391" s="4">
        <f t="shared" si="269"/>
        <v>0</v>
      </c>
      <c r="AX391" s="4">
        <f t="shared" si="269"/>
        <v>0</v>
      </c>
      <c r="AY391" s="4">
        <f t="shared" si="269"/>
        <v>0</v>
      </c>
      <c r="AZ391" s="4">
        <f t="shared" si="269"/>
        <v>0</v>
      </c>
      <c r="BA391" s="4">
        <f t="shared" si="269"/>
        <v>0</v>
      </c>
      <c r="BB391" s="4">
        <f t="shared" si="269"/>
        <v>0</v>
      </c>
      <c r="BC391" s="4">
        <f t="shared" si="269"/>
        <v>0</v>
      </c>
      <c r="BD391" s="4">
        <f t="shared" si="269"/>
        <v>0</v>
      </c>
      <c r="BE391" s="4">
        <f t="shared" si="267"/>
        <v>0</v>
      </c>
      <c r="BF391" s="4">
        <f t="shared" si="267"/>
        <v>0</v>
      </c>
      <c r="BG391" s="4">
        <f t="shared" si="267"/>
        <v>0</v>
      </c>
      <c r="BH391" s="4">
        <f t="shared" si="267"/>
        <v>0</v>
      </c>
      <c r="BI391" s="4">
        <f t="shared" si="267"/>
        <v>0</v>
      </c>
      <c r="BJ391" s="4">
        <f t="shared" si="247"/>
        <v>4.6793815235490298E-5</v>
      </c>
      <c r="BK391" s="4">
        <f t="shared" si="244"/>
        <v>82853.853469807553</v>
      </c>
      <c r="BL391" s="4">
        <f t="shared" si="251"/>
        <v>1.0000000049669995</v>
      </c>
      <c r="BM391" s="4">
        <f t="shared" si="238"/>
        <v>1380897.5585554282</v>
      </c>
      <c r="BN391" s="18">
        <f t="shared" si="252"/>
        <v>1.0000000046192945</v>
      </c>
      <c r="BO391" s="4">
        <f t="shared" si="239"/>
        <v>5.9999999968485618</v>
      </c>
      <c r="BP391" s="27"/>
      <c r="BQ391" s="4">
        <f>I391+AJ391+BK391+SUM(J$11:J391)</f>
        <v>4999999.9999999981</v>
      </c>
      <c r="BR391" s="27"/>
      <c r="BS391">
        <f t="shared" si="231"/>
        <v>380</v>
      </c>
      <c r="BT391" s="11">
        <f t="shared" si="232"/>
        <v>0.46353489876841003</v>
      </c>
      <c r="BU391" s="9">
        <f t="shared" si="258"/>
        <v>5.0430398686068558E-5</v>
      </c>
      <c r="BV391" s="9">
        <f t="shared" si="258"/>
        <v>5.097283105920109E-5</v>
      </c>
      <c r="BW391" s="9">
        <f t="shared" si="258"/>
        <v>5.480967857744535E-5</v>
      </c>
      <c r="BX391" s="9">
        <f t="shared" si="258"/>
        <v>5.8935334825608412E-5</v>
      </c>
      <c r="BY391" s="9">
        <f t="shared" si="258"/>
        <v>6.3371539129736419E-5</v>
      </c>
      <c r="BZ391" s="9">
        <f t="shared" si="258"/>
        <v>6.8141667186972821E-5</v>
      </c>
      <c r="CA391" s="9">
        <f t="shared" si="258"/>
        <v>7.3270854239106055E-5</v>
      </c>
      <c r="CB391" s="9">
        <f t="shared" si="258"/>
        <v>7.8786127517679942E-5</v>
      </c>
      <c r="CC391" s="9">
        <f t="shared" si="258"/>
        <v>8.471654865855909E-5</v>
      </c>
      <c r="CD391" s="9">
        <f t="shared" si="258"/>
        <v>9.1093366836372466E-5</v>
      </c>
      <c r="CE391" s="9">
        <f t="shared" si="258"/>
        <v>0</v>
      </c>
      <c r="CF391" s="9">
        <f t="shared" si="258"/>
        <v>0</v>
      </c>
      <c r="CG391" s="9">
        <f t="shared" si="270"/>
        <v>0</v>
      </c>
      <c r="CH391" s="9">
        <f t="shared" si="270"/>
        <v>0</v>
      </c>
      <c r="CI391" s="9">
        <f t="shared" si="270"/>
        <v>0</v>
      </c>
      <c r="CJ391" s="9">
        <f t="shared" si="265"/>
        <v>0</v>
      </c>
      <c r="CK391" s="9">
        <f t="shared" si="265"/>
        <v>0</v>
      </c>
      <c r="CL391" s="9">
        <f t="shared" si="265"/>
        <v>0</v>
      </c>
      <c r="CM391" s="9">
        <f t="shared" si="259"/>
        <v>0</v>
      </c>
      <c r="CN391" s="9">
        <f t="shared" si="259"/>
        <v>0</v>
      </c>
      <c r="CO391" s="9">
        <f t="shared" si="259"/>
        <v>0</v>
      </c>
      <c r="CP391" s="9">
        <f t="shared" si="259"/>
        <v>0</v>
      </c>
      <c r="CQ391" s="9">
        <f t="shared" si="250"/>
        <v>6.7452834671675023E-4</v>
      </c>
      <c r="CR391" s="27"/>
    </row>
    <row r="392" spans="2:96" x14ac:dyDescent="0.2">
      <c r="B392" s="1">
        <f t="shared" si="245"/>
        <v>44241</v>
      </c>
      <c r="C392" s="8">
        <f t="shared" si="240"/>
        <v>54.428571428571431</v>
      </c>
      <c r="D392">
        <f t="shared" si="248"/>
        <v>381</v>
      </c>
      <c r="E392" s="14">
        <f t="shared" si="246"/>
        <v>0.15</v>
      </c>
      <c r="F392" s="3">
        <f t="shared" si="241"/>
        <v>2.8576511180631639</v>
      </c>
      <c r="G392" s="3">
        <f t="shared" si="233"/>
        <v>1.4189999999999996</v>
      </c>
      <c r="H392" s="27"/>
      <c r="I392" s="4">
        <f t="shared" si="242"/>
        <v>1121580.0537456162</v>
      </c>
      <c r="J392" s="4"/>
      <c r="K392" s="4">
        <f t="shared" si="234"/>
        <v>1380897.5592299555</v>
      </c>
      <c r="L392" s="4">
        <f t="shared" si="260"/>
        <v>1.0000000042959294</v>
      </c>
      <c r="N392" s="4">
        <f t="shared" si="249"/>
        <v>6.7452834671675023E-4</v>
      </c>
      <c r="O392" s="4">
        <f t="shared" si="268"/>
        <v>6.8178361386030302E-4</v>
      </c>
      <c r="P392" s="4">
        <f t="shared" si="268"/>
        <v>7.3310310535601463E-4</v>
      </c>
      <c r="Q392" s="4">
        <f t="shared" si="268"/>
        <v>7.8828553827082614E-4</v>
      </c>
      <c r="R392" s="4">
        <f t="shared" si="268"/>
        <v>8.4762168547534414E-4</v>
      </c>
      <c r="S392" s="4">
        <f t="shared" si="268"/>
        <v>9.1142420701025321E-4</v>
      </c>
      <c r="T392" s="4">
        <f t="shared" si="268"/>
        <v>9.8002929758574759E-4</v>
      </c>
      <c r="U392" s="4">
        <f t="shared" si="268"/>
        <v>1.0537984580921264E-3</v>
      </c>
      <c r="V392" s="4">
        <f t="shared" si="268"/>
        <v>1.1331204004561598E-3</v>
      </c>
      <c r="W392" s="4">
        <f t="shared" si="268"/>
        <v>1.2184130958804741E-3</v>
      </c>
      <c r="X392" s="4">
        <f t="shared" si="268"/>
        <v>1.3101259772587159E-3</v>
      </c>
      <c r="Y392" s="4">
        <f t="shared" si="268"/>
        <v>1.4087423073716684E-3</v>
      </c>
      <c r="Z392" s="4">
        <f t="shared" si="268"/>
        <v>1.5147817253430139E-3</v>
      </c>
      <c r="AA392" s="4">
        <f t="shared" si="268"/>
        <v>1.6288029847727685E-3</v>
      </c>
      <c r="AB392" s="4">
        <f t="shared" si="268"/>
        <v>1.7514068979763808E-3</v>
      </c>
      <c r="AC392" s="4">
        <f t="shared" si="268"/>
        <v>1.8832395018435442E-3</v>
      </c>
      <c r="AD392" s="4">
        <f t="shared" si="268"/>
        <v>2.0249954619985236E-3</v>
      </c>
      <c r="AE392" s="4">
        <f t="shared" si="266"/>
        <v>2.1774217331994804E-3</v>
      </c>
      <c r="AF392" s="4">
        <f t="shared" si="266"/>
        <v>2.3413214952644752E-3</v>
      </c>
      <c r="AG392" s="4">
        <f t="shared" si="266"/>
        <v>2.517558385263637E-3</v>
      </c>
      <c r="AH392" s="4">
        <f t="shared" si="266"/>
        <v>2.7070610482780966E-3</v>
      </c>
      <c r="AI392" s="4">
        <f t="shared" si="236"/>
        <v>1298043.6754290655</v>
      </c>
      <c r="AJ392" s="4">
        <f t="shared" si="243"/>
        <v>1298043.7057166307</v>
      </c>
      <c r="AK392" s="27"/>
      <c r="AL392">
        <f t="shared" si="229"/>
        <v>381</v>
      </c>
      <c r="AM392" s="4"/>
      <c r="AN392" s="4"/>
      <c r="AO392" s="4">
        <f t="shared" si="269"/>
        <v>4.351810301235977E-5</v>
      </c>
      <c r="AP392" s="4">
        <f t="shared" si="269"/>
        <v>0</v>
      </c>
      <c r="AQ392" s="4">
        <f t="shared" si="269"/>
        <v>0</v>
      </c>
      <c r="AR392" s="4">
        <f t="shared" si="269"/>
        <v>0</v>
      </c>
      <c r="AS392" s="4">
        <f t="shared" si="269"/>
        <v>0</v>
      </c>
      <c r="AT392" s="4">
        <f t="shared" si="269"/>
        <v>0</v>
      </c>
      <c r="AU392" s="4">
        <f t="shared" si="269"/>
        <v>0</v>
      </c>
      <c r="AV392" s="4">
        <f t="shared" si="269"/>
        <v>0</v>
      </c>
      <c r="AW392" s="4">
        <f t="shared" si="269"/>
        <v>0</v>
      </c>
      <c r="AX392" s="4">
        <f t="shared" si="269"/>
        <v>0</v>
      </c>
      <c r="AY392" s="4">
        <f t="shared" si="269"/>
        <v>0</v>
      </c>
      <c r="AZ392" s="4">
        <f t="shared" si="269"/>
        <v>0</v>
      </c>
      <c r="BA392" s="4">
        <f t="shared" si="269"/>
        <v>0</v>
      </c>
      <c r="BB392" s="4">
        <f t="shared" si="269"/>
        <v>0</v>
      </c>
      <c r="BC392" s="4">
        <f t="shared" si="269"/>
        <v>0</v>
      </c>
      <c r="BD392" s="4">
        <f t="shared" si="269"/>
        <v>0</v>
      </c>
      <c r="BE392" s="4">
        <f t="shared" si="267"/>
        <v>0</v>
      </c>
      <c r="BF392" s="4">
        <f t="shared" si="267"/>
        <v>0</v>
      </c>
      <c r="BG392" s="4">
        <f t="shared" si="267"/>
        <v>0</v>
      </c>
      <c r="BH392" s="4">
        <f t="shared" si="267"/>
        <v>0</v>
      </c>
      <c r="BI392" s="4">
        <f t="shared" si="267"/>
        <v>0</v>
      </c>
      <c r="BJ392" s="4">
        <f t="shared" si="247"/>
        <v>4.351810301235977E-5</v>
      </c>
      <c r="BK392" s="4">
        <f t="shared" si="244"/>
        <v>82853.853513325652</v>
      </c>
      <c r="BL392" s="4">
        <f t="shared" si="251"/>
        <v>1.0000000046192941</v>
      </c>
      <c r="BM392" s="4">
        <f t="shared" si="238"/>
        <v>1380897.5592299562</v>
      </c>
      <c r="BN392" s="18">
        <f t="shared" si="252"/>
        <v>1.0000000042959294</v>
      </c>
      <c r="BO392" s="4">
        <f t="shared" si="239"/>
        <v>5.9999999970691729</v>
      </c>
      <c r="BP392" s="27"/>
      <c r="BQ392" s="4">
        <f>I392+AJ392+BK392+SUM(J$11:J392)</f>
        <v>4999999.9999999981</v>
      </c>
      <c r="BR392" s="27"/>
      <c r="BS392">
        <f t="shared" si="231"/>
        <v>381</v>
      </c>
      <c r="BT392" s="11">
        <f t="shared" si="232"/>
        <v>0.46353489849797297</v>
      </c>
      <c r="BU392" s="9">
        <f t="shared" si="258"/>
        <v>4.6900114309403145E-5</v>
      </c>
      <c r="BV392" s="9">
        <f t="shared" si="258"/>
        <v>4.7404574737247508E-5</v>
      </c>
      <c r="BW392" s="9">
        <f t="shared" si="258"/>
        <v>5.0972831029462353E-5</v>
      </c>
      <c r="BX392" s="9">
        <f t="shared" si="258"/>
        <v>5.4809678545468101E-5</v>
      </c>
      <c r="BY392" s="9">
        <f t="shared" si="258"/>
        <v>5.8935334791224167E-5</v>
      </c>
      <c r="BZ392" s="9">
        <f t="shared" si="258"/>
        <v>6.3371539092763987E-5</v>
      </c>
      <c r="CA392" s="9">
        <f t="shared" si="258"/>
        <v>6.8141667147217391E-5</v>
      </c>
      <c r="CB392" s="9">
        <f t="shared" si="258"/>
        <v>7.3270854196358132E-5</v>
      </c>
      <c r="CC392" s="9">
        <f t="shared" si="258"/>
        <v>7.8786127471714283E-5</v>
      </c>
      <c r="CD392" s="9">
        <f t="shared" si="258"/>
        <v>8.4716548609133484E-5</v>
      </c>
      <c r="CE392" s="9">
        <f t="shared" si="258"/>
        <v>0</v>
      </c>
      <c r="CF392" s="9">
        <f t="shared" si="258"/>
        <v>0</v>
      </c>
      <c r="CG392" s="9">
        <f t="shared" si="270"/>
        <v>0</v>
      </c>
      <c r="CH392" s="9">
        <f t="shared" si="270"/>
        <v>0</v>
      </c>
      <c r="CI392" s="9">
        <f t="shared" si="270"/>
        <v>0</v>
      </c>
      <c r="CJ392" s="9">
        <f t="shared" si="265"/>
        <v>0</v>
      </c>
      <c r="CK392" s="9">
        <f t="shared" si="265"/>
        <v>0</v>
      </c>
      <c r="CL392" s="9">
        <f t="shared" si="265"/>
        <v>0</v>
      </c>
      <c r="CM392" s="9">
        <f t="shared" si="259"/>
        <v>0</v>
      </c>
      <c r="CN392" s="9">
        <f t="shared" si="259"/>
        <v>0</v>
      </c>
      <c r="CO392" s="9">
        <f t="shared" si="259"/>
        <v>0</v>
      </c>
      <c r="CP392" s="9">
        <f t="shared" si="259"/>
        <v>0</v>
      </c>
      <c r="CQ392" s="9">
        <f t="shared" si="250"/>
        <v>6.2730926992999247E-4</v>
      </c>
      <c r="CR392" s="27"/>
    </row>
    <row r="393" spans="2:96" x14ac:dyDescent="0.2">
      <c r="B393" s="1">
        <f t="shared" si="245"/>
        <v>44242</v>
      </c>
      <c r="C393" s="8">
        <f t="shared" si="240"/>
        <v>54.571428571428569</v>
      </c>
      <c r="D393">
        <f t="shared" si="248"/>
        <v>382</v>
      </c>
      <c r="E393" s="14">
        <f t="shared" si="246"/>
        <v>0.15</v>
      </c>
      <c r="F393" s="3">
        <f t="shared" si="241"/>
        <v>2.8576511180631639</v>
      </c>
      <c r="G393" s="3">
        <f t="shared" si="233"/>
        <v>1.4189999999999996</v>
      </c>
      <c r="H393" s="27"/>
      <c r="I393" s="4">
        <f t="shared" si="242"/>
        <v>1121580.0531183069</v>
      </c>
      <c r="J393" s="4"/>
      <c r="K393" s="4">
        <f t="shared" si="234"/>
        <v>1380897.5598572649</v>
      </c>
      <c r="L393" s="4">
        <f t="shared" si="260"/>
        <v>1.0000000039952011</v>
      </c>
      <c r="N393" s="4">
        <f t="shared" si="249"/>
        <v>6.2730926992999247E-4</v>
      </c>
      <c r="O393" s="4">
        <f t="shared" si="268"/>
        <v>6.3405664591374515E-4</v>
      </c>
      <c r="P393" s="4">
        <f t="shared" si="268"/>
        <v>6.8178361386030302E-4</v>
      </c>
      <c r="Q393" s="4">
        <f t="shared" si="268"/>
        <v>7.3310310535601463E-4</v>
      </c>
      <c r="R393" s="4">
        <f t="shared" si="268"/>
        <v>7.8828553827082614E-4</v>
      </c>
      <c r="S393" s="4">
        <f t="shared" si="268"/>
        <v>8.4762168547534414E-4</v>
      </c>
      <c r="T393" s="4">
        <f t="shared" si="268"/>
        <v>9.1142420701025321E-4</v>
      </c>
      <c r="U393" s="4">
        <f t="shared" si="268"/>
        <v>9.8002929758574759E-4</v>
      </c>
      <c r="V393" s="4">
        <f t="shared" si="268"/>
        <v>1.0537984580921264E-3</v>
      </c>
      <c r="W393" s="4">
        <f t="shared" si="268"/>
        <v>1.1331204004561598E-3</v>
      </c>
      <c r="X393" s="4">
        <f t="shared" si="268"/>
        <v>1.2184130958804741E-3</v>
      </c>
      <c r="Y393" s="4">
        <f t="shared" si="268"/>
        <v>1.3101259772587159E-3</v>
      </c>
      <c r="Z393" s="4">
        <f t="shared" si="268"/>
        <v>1.4087423073716684E-3</v>
      </c>
      <c r="AA393" s="4">
        <f t="shared" si="268"/>
        <v>1.5147817253430139E-3</v>
      </c>
      <c r="AB393" s="4">
        <f t="shared" si="268"/>
        <v>1.6288029847727685E-3</v>
      </c>
      <c r="AC393" s="4">
        <f t="shared" si="268"/>
        <v>1.7514068979763808E-3</v>
      </c>
      <c r="AD393" s="4">
        <f t="shared" si="268"/>
        <v>1.8832395018435442E-3</v>
      </c>
      <c r="AE393" s="4">
        <f t="shared" si="266"/>
        <v>2.0249954619985236E-3</v>
      </c>
      <c r="AF393" s="4">
        <f t="shared" si="266"/>
        <v>2.1774217331994804E-3</v>
      </c>
      <c r="AG393" s="4">
        <f t="shared" si="266"/>
        <v>2.3413214952644752E-3</v>
      </c>
      <c r="AH393" s="4">
        <f t="shared" si="266"/>
        <v>2.517558385263637E-3</v>
      </c>
      <c r="AI393" s="4">
        <f t="shared" si="236"/>
        <v>1298043.6781361266</v>
      </c>
      <c r="AJ393" s="4">
        <f t="shared" si="243"/>
        <v>1298043.7063034684</v>
      </c>
      <c r="AK393" s="27"/>
      <c r="AL393">
        <f t="shared" si="229"/>
        <v>382</v>
      </c>
      <c r="AM393" s="4"/>
      <c r="AN393" s="4"/>
      <c r="AO393" s="4">
        <f t="shared" si="269"/>
        <v>4.0471700803005009E-5</v>
      </c>
      <c r="AP393" s="4">
        <f t="shared" si="269"/>
        <v>0</v>
      </c>
      <c r="AQ393" s="4">
        <f t="shared" si="269"/>
        <v>0</v>
      </c>
      <c r="AR393" s="4">
        <f t="shared" si="269"/>
        <v>0</v>
      </c>
      <c r="AS393" s="4">
        <f t="shared" si="269"/>
        <v>0</v>
      </c>
      <c r="AT393" s="4">
        <f t="shared" si="269"/>
        <v>0</v>
      </c>
      <c r="AU393" s="4">
        <f t="shared" si="269"/>
        <v>0</v>
      </c>
      <c r="AV393" s="4">
        <f t="shared" si="269"/>
        <v>0</v>
      </c>
      <c r="AW393" s="4">
        <f t="shared" si="269"/>
        <v>0</v>
      </c>
      <c r="AX393" s="4">
        <f t="shared" si="269"/>
        <v>0</v>
      </c>
      <c r="AY393" s="4">
        <f t="shared" si="269"/>
        <v>0</v>
      </c>
      <c r="AZ393" s="4">
        <f t="shared" si="269"/>
        <v>0</v>
      </c>
      <c r="BA393" s="4">
        <f t="shared" si="269"/>
        <v>0</v>
      </c>
      <c r="BB393" s="4">
        <f t="shared" si="269"/>
        <v>0</v>
      </c>
      <c r="BC393" s="4">
        <f t="shared" si="269"/>
        <v>0</v>
      </c>
      <c r="BD393" s="4">
        <f t="shared" si="269"/>
        <v>0</v>
      </c>
      <c r="BE393" s="4">
        <f t="shared" si="267"/>
        <v>0</v>
      </c>
      <c r="BF393" s="4">
        <f t="shared" si="267"/>
        <v>0</v>
      </c>
      <c r="BG393" s="4">
        <f t="shared" si="267"/>
        <v>0</v>
      </c>
      <c r="BH393" s="4">
        <f t="shared" si="267"/>
        <v>0</v>
      </c>
      <c r="BI393" s="4">
        <f t="shared" si="267"/>
        <v>0</v>
      </c>
      <c r="BJ393" s="4">
        <f t="shared" si="247"/>
        <v>4.0471700803005009E-5</v>
      </c>
      <c r="BK393" s="4">
        <f t="shared" si="244"/>
        <v>82853.853553797351</v>
      </c>
      <c r="BL393" s="4">
        <f t="shared" si="251"/>
        <v>1.0000000042959292</v>
      </c>
      <c r="BM393" s="4">
        <f t="shared" si="238"/>
        <v>1380897.5598572658</v>
      </c>
      <c r="BN393" s="18">
        <f t="shared" si="252"/>
        <v>1.0000000039952013</v>
      </c>
      <c r="BO393" s="4">
        <f t="shared" si="239"/>
        <v>5.9999999972743385</v>
      </c>
      <c r="BP393" s="27"/>
      <c r="BQ393" s="4">
        <f>I393+AJ393+BK393+SUM(J$11:J393)</f>
        <v>4999999.9999999981</v>
      </c>
      <c r="BR393" s="27"/>
      <c r="BS393">
        <f t="shared" si="231"/>
        <v>382</v>
      </c>
      <c r="BT393" s="11">
        <f t="shared" si="232"/>
        <v>0.46353489824646715</v>
      </c>
      <c r="BU393" s="9">
        <f t="shared" si="258"/>
        <v>4.3616960790909693E-5</v>
      </c>
      <c r="BV393" s="9">
        <f t="shared" si="258"/>
        <v>4.4086107426918616E-5</v>
      </c>
      <c r="BW393" s="9">
        <f t="shared" si="258"/>
        <v>4.7404574711526628E-5</v>
      </c>
      <c r="BX393" s="9">
        <f t="shared" si="258"/>
        <v>5.0972831001805399E-5</v>
      </c>
      <c r="BY393" s="9">
        <f t="shared" si="258"/>
        <v>5.4809678515729343E-5</v>
      </c>
      <c r="BZ393" s="9">
        <f t="shared" si="258"/>
        <v>5.8935334759246897E-5</v>
      </c>
      <c r="CA393" s="9">
        <f t="shared" si="258"/>
        <v>6.3371539058379708E-5</v>
      </c>
      <c r="CB393" s="9">
        <f t="shared" si="258"/>
        <v>6.8141667110244931E-5</v>
      </c>
      <c r="CC393" s="9">
        <f t="shared" si="258"/>
        <v>7.3270854156602674E-5</v>
      </c>
      <c r="CD393" s="9">
        <f t="shared" si="258"/>
        <v>7.8786127428966319E-5</v>
      </c>
      <c r="CE393" s="9">
        <f t="shared" si="258"/>
        <v>0</v>
      </c>
      <c r="CF393" s="9">
        <f t="shared" si="258"/>
        <v>0</v>
      </c>
      <c r="CG393" s="9">
        <f t="shared" si="270"/>
        <v>0</v>
      </c>
      <c r="CH393" s="9">
        <f t="shared" si="270"/>
        <v>0</v>
      </c>
      <c r="CI393" s="9">
        <f t="shared" si="270"/>
        <v>0</v>
      </c>
      <c r="CJ393" s="9">
        <f t="shared" si="265"/>
        <v>0</v>
      </c>
      <c r="CK393" s="9">
        <f t="shared" si="265"/>
        <v>0</v>
      </c>
      <c r="CL393" s="9">
        <f t="shared" si="265"/>
        <v>0</v>
      </c>
      <c r="CM393" s="9">
        <f t="shared" si="259"/>
        <v>0</v>
      </c>
      <c r="CN393" s="9">
        <f t="shared" si="259"/>
        <v>0</v>
      </c>
      <c r="CO393" s="9">
        <f t="shared" si="259"/>
        <v>0</v>
      </c>
      <c r="CP393" s="9">
        <f t="shared" si="259"/>
        <v>0</v>
      </c>
      <c r="CQ393" s="9">
        <f t="shared" si="250"/>
        <v>5.8339567496033026E-4</v>
      </c>
      <c r="CR393" s="27"/>
    </row>
    <row r="394" spans="2:96" x14ac:dyDescent="0.2">
      <c r="B394" s="1">
        <f t="shared" si="245"/>
        <v>44243</v>
      </c>
      <c r="C394" s="8">
        <f t="shared" si="240"/>
        <v>54.714285714285715</v>
      </c>
      <c r="D394">
        <f t="shared" si="248"/>
        <v>383</v>
      </c>
      <c r="E394" s="14">
        <f t="shared" si="246"/>
        <v>0.15</v>
      </c>
      <c r="F394" s="3">
        <f t="shared" si="241"/>
        <v>2.8576511180631639</v>
      </c>
      <c r="G394" s="3">
        <f t="shared" si="233"/>
        <v>1.4189999999999996</v>
      </c>
      <c r="H394" s="27"/>
      <c r="I394" s="4">
        <f t="shared" si="242"/>
        <v>1121580.0525349113</v>
      </c>
      <c r="J394" s="4"/>
      <c r="K394" s="4">
        <f t="shared" si="234"/>
        <v>1380897.5604406605</v>
      </c>
      <c r="L394" s="4">
        <f t="shared" si="260"/>
        <v>1.0000000037155246</v>
      </c>
      <c r="N394" s="4">
        <f t="shared" si="249"/>
        <v>5.8339567496033026E-4</v>
      </c>
      <c r="O394" s="4">
        <f t="shared" si="268"/>
        <v>5.8967071373419288E-4</v>
      </c>
      <c r="P394" s="4">
        <f t="shared" si="268"/>
        <v>6.3405664591374515E-4</v>
      </c>
      <c r="Q394" s="4">
        <f t="shared" si="268"/>
        <v>6.8178361386030302E-4</v>
      </c>
      <c r="R394" s="4">
        <f t="shared" si="268"/>
        <v>7.3310310535601463E-4</v>
      </c>
      <c r="S394" s="4">
        <f t="shared" si="268"/>
        <v>7.8828553827082614E-4</v>
      </c>
      <c r="T394" s="4">
        <f t="shared" si="268"/>
        <v>8.4762168547534414E-4</v>
      </c>
      <c r="U394" s="4">
        <f t="shared" si="268"/>
        <v>9.1142420701025321E-4</v>
      </c>
      <c r="V394" s="4">
        <f t="shared" si="268"/>
        <v>9.8002929758574759E-4</v>
      </c>
      <c r="W394" s="4">
        <f t="shared" si="268"/>
        <v>1.0537984580921264E-3</v>
      </c>
      <c r="X394" s="4">
        <f t="shared" si="268"/>
        <v>1.1331204004561598E-3</v>
      </c>
      <c r="Y394" s="4">
        <f t="shared" si="268"/>
        <v>1.2184130958804741E-3</v>
      </c>
      <c r="Z394" s="4">
        <f t="shared" si="268"/>
        <v>1.3101259772587159E-3</v>
      </c>
      <c r="AA394" s="4">
        <f t="shared" si="268"/>
        <v>1.4087423073716684E-3</v>
      </c>
      <c r="AB394" s="4">
        <f t="shared" si="268"/>
        <v>1.5147817253430139E-3</v>
      </c>
      <c r="AC394" s="4">
        <f t="shared" si="268"/>
        <v>1.6288029847727685E-3</v>
      </c>
      <c r="AD394" s="4">
        <f t="shared" si="268"/>
        <v>1.7514068979763808E-3</v>
      </c>
      <c r="AE394" s="4">
        <f t="shared" si="266"/>
        <v>1.8832395018435442E-3</v>
      </c>
      <c r="AF394" s="4">
        <f t="shared" si="266"/>
        <v>2.0249954619985236E-3</v>
      </c>
      <c r="AG394" s="4">
        <f t="shared" si="266"/>
        <v>2.1774217331994804E-3</v>
      </c>
      <c r="AH394" s="4">
        <f t="shared" si="266"/>
        <v>2.3413214952644752E-3</v>
      </c>
      <c r="AI394" s="4">
        <f t="shared" si="236"/>
        <v>1298043.680653685</v>
      </c>
      <c r="AJ394" s="4">
        <f t="shared" si="243"/>
        <v>1298043.7068492256</v>
      </c>
      <c r="AK394" s="27"/>
      <c r="AL394">
        <f t="shared" si="229"/>
        <v>383</v>
      </c>
      <c r="AM394" s="4"/>
      <c r="AN394" s="4"/>
      <c r="AO394" s="4">
        <f t="shared" si="269"/>
        <v>3.7638556195799549E-5</v>
      </c>
      <c r="AP394" s="4">
        <f t="shared" si="269"/>
        <v>0</v>
      </c>
      <c r="AQ394" s="4">
        <f t="shared" si="269"/>
        <v>0</v>
      </c>
      <c r="AR394" s="4">
        <f t="shared" si="269"/>
        <v>0</v>
      </c>
      <c r="AS394" s="4">
        <f t="shared" si="269"/>
        <v>0</v>
      </c>
      <c r="AT394" s="4">
        <f t="shared" si="269"/>
        <v>0</v>
      </c>
      <c r="AU394" s="4">
        <f t="shared" si="269"/>
        <v>0</v>
      </c>
      <c r="AV394" s="4">
        <f t="shared" si="269"/>
        <v>0</v>
      </c>
      <c r="AW394" s="4">
        <f t="shared" si="269"/>
        <v>0</v>
      </c>
      <c r="AX394" s="4">
        <f t="shared" si="269"/>
        <v>0</v>
      </c>
      <c r="AY394" s="4">
        <f t="shared" si="269"/>
        <v>0</v>
      </c>
      <c r="AZ394" s="4">
        <f t="shared" si="269"/>
        <v>0</v>
      </c>
      <c r="BA394" s="4">
        <f t="shared" si="269"/>
        <v>0</v>
      </c>
      <c r="BB394" s="4">
        <f t="shared" si="269"/>
        <v>0</v>
      </c>
      <c r="BC394" s="4">
        <f t="shared" si="269"/>
        <v>0</v>
      </c>
      <c r="BD394" s="4">
        <f t="shared" si="269"/>
        <v>0</v>
      </c>
      <c r="BE394" s="4">
        <f t="shared" si="267"/>
        <v>0</v>
      </c>
      <c r="BF394" s="4">
        <f t="shared" si="267"/>
        <v>0</v>
      </c>
      <c r="BG394" s="4">
        <f t="shared" si="267"/>
        <v>0</v>
      </c>
      <c r="BH394" s="4">
        <f t="shared" si="267"/>
        <v>0</v>
      </c>
      <c r="BI394" s="4">
        <f t="shared" si="267"/>
        <v>0</v>
      </c>
      <c r="BJ394" s="4">
        <f t="shared" si="247"/>
        <v>3.7638556195799549E-5</v>
      </c>
      <c r="BK394" s="4">
        <f t="shared" si="244"/>
        <v>82853.853591435909</v>
      </c>
      <c r="BL394" s="4">
        <f t="shared" si="251"/>
        <v>1.0000000039952008</v>
      </c>
      <c r="BM394" s="4">
        <f t="shared" si="238"/>
        <v>1380897.5604406614</v>
      </c>
      <c r="BN394" s="18">
        <f t="shared" si="252"/>
        <v>1.0000000037155248</v>
      </c>
      <c r="BO394" s="4">
        <f t="shared" si="239"/>
        <v>5.9999999974651432</v>
      </c>
      <c r="BP394" s="27"/>
      <c r="BQ394" s="4">
        <f>I394+AJ394+BK394+SUM(J$11:J394)</f>
        <v>4999999.9999999981</v>
      </c>
      <c r="BR394" s="27"/>
      <c r="BS394">
        <f t="shared" si="231"/>
        <v>383</v>
      </c>
      <c r="BT394" s="11">
        <f t="shared" si="232"/>
        <v>0.46353489801256764</v>
      </c>
      <c r="BU394" s="9">
        <f t="shared" si="258"/>
        <v>4.0563638204056461E-5</v>
      </c>
      <c r="BV394" s="9">
        <f t="shared" si="258"/>
        <v>4.0999943122766554E-5</v>
      </c>
      <c r="BW394" s="9">
        <f t="shared" si="258"/>
        <v>4.4086107404672786E-5</v>
      </c>
      <c r="BX394" s="9">
        <f t="shared" si="258"/>
        <v>4.7404574687606302E-5</v>
      </c>
      <c r="BY394" s="9">
        <f t="shared" si="258"/>
        <v>5.0972830976084532E-5</v>
      </c>
      <c r="BZ394" s="9">
        <f t="shared" si="258"/>
        <v>5.4809678488072403E-5</v>
      </c>
      <c r="CA394" s="9">
        <f t="shared" si="258"/>
        <v>5.8935334729508153E-5</v>
      </c>
      <c r="CB394" s="9">
        <f t="shared" si="258"/>
        <v>6.3371539026402466E-5</v>
      </c>
      <c r="CC394" s="9">
        <f t="shared" si="258"/>
        <v>6.8141667075860665E-5</v>
      </c>
      <c r="CD394" s="9">
        <f t="shared" ref="CD394:CF411" si="271">W394*$E394*$BT394*CD$7</f>
        <v>7.3270854119630228E-5</v>
      </c>
      <c r="CE394" s="9">
        <f t="shared" si="271"/>
        <v>0</v>
      </c>
      <c r="CF394" s="9">
        <f t="shared" si="271"/>
        <v>0</v>
      </c>
      <c r="CG394" s="9">
        <f t="shared" si="270"/>
        <v>0</v>
      </c>
      <c r="CH394" s="9">
        <f t="shared" si="270"/>
        <v>0</v>
      </c>
      <c r="CI394" s="9">
        <f t="shared" si="270"/>
        <v>0</v>
      </c>
      <c r="CJ394" s="9">
        <f t="shared" si="265"/>
        <v>0</v>
      </c>
      <c r="CK394" s="9">
        <f t="shared" si="265"/>
        <v>0</v>
      </c>
      <c r="CL394" s="9">
        <f t="shared" si="265"/>
        <v>0</v>
      </c>
      <c r="CM394" s="9">
        <f t="shared" si="259"/>
        <v>0</v>
      </c>
      <c r="CN394" s="9">
        <f t="shared" si="259"/>
        <v>0</v>
      </c>
      <c r="CO394" s="9">
        <f t="shared" si="259"/>
        <v>0</v>
      </c>
      <c r="CP394" s="9">
        <f t="shared" si="259"/>
        <v>0</v>
      </c>
      <c r="CQ394" s="9">
        <f t="shared" si="250"/>
        <v>5.4255616783466048E-4</v>
      </c>
      <c r="CR394" s="27"/>
    </row>
    <row r="395" spans="2:96" x14ac:dyDescent="0.2">
      <c r="B395" s="1">
        <f t="shared" si="245"/>
        <v>44244</v>
      </c>
      <c r="C395" s="8">
        <f t="shared" si="240"/>
        <v>54.857142857142854</v>
      </c>
      <c r="D395">
        <f t="shared" si="248"/>
        <v>384</v>
      </c>
      <c r="E395" s="14">
        <f t="shared" si="246"/>
        <v>0.15</v>
      </c>
      <c r="F395" s="3">
        <f t="shared" si="241"/>
        <v>2.8576511180631639</v>
      </c>
      <c r="G395" s="3">
        <f t="shared" si="233"/>
        <v>1.4189999999999996</v>
      </c>
      <c r="H395" s="27"/>
      <c r="I395" s="4">
        <f t="shared" si="242"/>
        <v>1121580.0519923551</v>
      </c>
      <c r="J395" s="4"/>
      <c r="K395" s="4">
        <f t="shared" si="234"/>
        <v>1380897.5609832166</v>
      </c>
      <c r="L395" s="4">
        <f t="shared" si="260"/>
        <v>1.0000000034554264</v>
      </c>
      <c r="N395" s="4">
        <f t="shared" si="249"/>
        <v>5.4255616783466048E-4</v>
      </c>
      <c r="O395" s="4">
        <f t="shared" si="268"/>
        <v>5.4839193446271041E-4</v>
      </c>
      <c r="P395" s="4">
        <f t="shared" si="268"/>
        <v>5.8967071373419288E-4</v>
      </c>
      <c r="Q395" s="4">
        <f t="shared" si="268"/>
        <v>6.3405664591374515E-4</v>
      </c>
      <c r="R395" s="4">
        <f t="shared" si="268"/>
        <v>6.8178361386030302E-4</v>
      </c>
      <c r="S395" s="4">
        <f t="shared" si="268"/>
        <v>7.3310310535601463E-4</v>
      </c>
      <c r="T395" s="4">
        <f t="shared" si="268"/>
        <v>7.8828553827082614E-4</v>
      </c>
      <c r="U395" s="4">
        <f t="shared" si="268"/>
        <v>8.4762168547534414E-4</v>
      </c>
      <c r="V395" s="4">
        <f t="shared" si="268"/>
        <v>9.1142420701025321E-4</v>
      </c>
      <c r="W395" s="4">
        <f t="shared" si="268"/>
        <v>9.8002929758574759E-4</v>
      </c>
      <c r="X395" s="4">
        <f t="shared" si="268"/>
        <v>1.0537984580921264E-3</v>
      </c>
      <c r="Y395" s="4">
        <f t="shared" si="268"/>
        <v>1.1331204004561598E-3</v>
      </c>
      <c r="Z395" s="4">
        <f t="shared" si="268"/>
        <v>1.2184130958804741E-3</v>
      </c>
      <c r="AA395" s="4">
        <f t="shared" si="268"/>
        <v>1.3101259772587159E-3</v>
      </c>
      <c r="AB395" s="4">
        <f t="shared" si="268"/>
        <v>1.4087423073716684E-3</v>
      </c>
      <c r="AC395" s="4">
        <f t="shared" si="268"/>
        <v>1.5147817253430139E-3</v>
      </c>
      <c r="AD395" s="4">
        <f t="shared" ref="AD395:AH410" si="272">AC394*(1-AC$6)</f>
        <v>1.6288029847727685E-3</v>
      </c>
      <c r="AE395" s="4">
        <f t="shared" si="272"/>
        <v>1.7514068979763808E-3</v>
      </c>
      <c r="AF395" s="4">
        <f t="shared" si="272"/>
        <v>1.8832395018435442E-3</v>
      </c>
      <c r="AG395" s="4">
        <f t="shared" si="272"/>
        <v>2.0249954619985236E-3</v>
      </c>
      <c r="AH395" s="4">
        <f t="shared" si="272"/>
        <v>2.1774217331994804E-3</v>
      </c>
      <c r="AI395" s="4">
        <f t="shared" si="236"/>
        <v>1298043.6829950064</v>
      </c>
      <c r="AJ395" s="4">
        <f t="shared" si="243"/>
        <v>1298043.707356778</v>
      </c>
      <c r="AK395" s="27"/>
      <c r="AL395">
        <f t="shared" ref="AL395:AL411" si="273">D395</f>
        <v>384</v>
      </c>
      <c r="AM395" s="4"/>
      <c r="AN395" s="4"/>
      <c r="AO395" s="4">
        <f t="shared" si="269"/>
        <v>3.5003740497619816E-5</v>
      </c>
      <c r="AP395" s="4">
        <f t="shared" si="269"/>
        <v>0</v>
      </c>
      <c r="AQ395" s="4">
        <f t="shared" si="269"/>
        <v>0</v>
      </c>
      <c r="AR395" s="4">
        <f t="shared" si="269"/>
        <v>0</v>
      </c>
      <c r="AS395" s="4">
        <f t="shared" si="269"/>
        <v>0</v>
      </c>
      <c r="AT395" s="4">
        <f t="shared" si="269"/>
        <v>0</v>
      </c>
      <c r="AU395" s="4">
        <f t="shared" si="269"/>
        <v>0</v>
      </c>
      <c r="AV395" s="4">
        <f t="shared" si="269"/>
        <v>0</v>
      </c>
      <c r="AW395" s="4">
        <f t="shared" si="269"/>
        <v>0</v>
      </c>
      <c r="AX395" s="4">
        <f t="shared" si="269"/>
        <v>0</v>
      </c>
      <c r="AY395" s="4">
        <f t="shared" si="269"/>
        <v>0</v>
      </c>
      <c r="AZ395" s="4">
        <f t="shared" si="269"/>
        <v>0</v>
      </c>
      <c r="BA395" s="4">
        <f t="shared" si="269"/>
        <v>0</v>
      </c>
      <c r="BB395" s="4">
        <f t="shared" si="269"/>
        <v>0</v>
      </c>
      <c r="BC395" s="4">
        <f t="shared" si="269"/>
        <v>0</v>
      </c>
      <c r="BD395" s="4">
        <f t="shared" ref="BD395:BI410" si="274">AC394*BC$8</f>
        <v>0</v>
      </c>
      <c r="BE395" s="4">
        <f t="shared" si="274"/>
        <v>0</v>
      </c>
      <c r="BF395" s="4">
        <f t="shared" si="274"/>
        <v>0</v>
      </c>
      <c r="BG395" s="4">
        <f t="shared" si="274"/>
        <v>0</v>
      </c>
      <c r="BH395" s="4">
        <f t="shared" si="274"/>
        <v>0</v>
      </c>
      <c r="BI395" s="4">
        <f t="shared" si="274"/>
        <v>0</v>
      </c>
      <c r="BJ395" s="4">
        <f t="shared" si="247"/>
        <v>3.5003740497619816E-5</v>
      </c>
      <c r="BK395" s="4">
        <f t="shared" si="244"/>
        <v>82853.853626439653</v>
      </c>
      <c r="BL395" s="4">
        <f t="shared" si="251"/>
        <v>1.0000000037155246</v>
      </c>
      <c r="BM395" s="4">
        <f t="shared" si="238"/>
        <v>1380897.5609832176</v>
      </c>
      <c r="BN395" s="18">
        <f t="shared" si="252"/>
        <v>1.0000000034554264</v>
      </c>
      <c r="BO395" s="4">
        <f t="shared" si="239"/>
        <v>5.9999999976425915</v>
      </c>
      <c r="BP395" s="27"/>
      <c r="BQ395" s="4">
        <f>I395+AJ395+BK395+SUM(J$11:J395)</f>
        <v>4999999.9999999981</v>
      </c>
      <c r="BR395" s="27"/>
      <c r="BS395">
        <f t="shared" ref="BS395:BS411" si="275">D395</f>
        <v>384</v>
      </c>
      <c r="BT395" s="11">
        <f t="shared" ref="BT395:BT411" si="276">I395/(I395+AJ395)</f>
        <v>0.46353489779504181</v>
      </c>
      <c r="BU395" s="9">
        <f t="shared" ref="BU395:CC411" si="277">N395*$E395*$BT395*BU$7</f>
        <v>3.7724057670796334E-5</v>
      </c>
      <c r="BV395" s="9">
        <f t="shared" si="277"/>
        <v>3.8129819893919657E-5</v>
      </c>
      <c r="BW395" s="9">
        <f t="shared" si="277"/>
        <v>4.0999943103526269E-5</v>
      </c>
      <c r="BX395" s="9">
        <f t="shared" si="277"/>
        <v>4.408610738398423E-5</v>
      </c>
      <c r="BY395" s="9">
        <f t="shared" si="277"/>
        <v>4.7404574665360466E-5</v>
      </c>
      <c r="BZ395" s="9">
        <f t="shared" si="277"/>
        <v>5.09728309521642E-5</v>
      </c>
      <c r="CA395" s="9">
        <f t="shared" si="277"/>
        <v>5.4809678462351536E-5</v>
      </c>
      <c r="CB395" s="9">
        <f t="shared" si="277"/>
        <v>5.8935334701851213E-5</v>
      </c>
      <c r="CC395" s="9">
        <f t="shared" si="277"/>
        <v>6.3371538996663722E-5</v>
      </c>
      <c r="CD395" s="9">
        <f t="shared" si="271"/>
        <v>6.8141667043883423E-5</v>
      </c>
      <c r="CE395" s="9">
        <f t="shared" si="271"/>
        <v>0</v>
      </c>
      <c r="CF395" s="9">
        <f t="shared" si="271"/>
        <v>0</v>
      </c>
      <c r="CG395" s="9">
        <f t="shared" si="270"/>
        <v>0</v>
      </c>
      <c r="CH395" s="9">
        <f t="shared" si="270"/>
        <v>0</v>
      </c>
      <c r="CI395" s="9">
        <f t="shared" si="270"/>
        <v>0</v>
      </c>
      <c r="CJ395" s="9">
        <f t="shared" si="265"/>
        <v>0</v>
      </c>
      <c r="CK395" s="9">
        <f t="shared" si="265"/>
        <v>0</v>
      </c>
      <c r="CL395" s="9">
        <f t="shared" si="265"/>
        <v>0</v>
      </c>
      <c r="CM395" s="9">
        <f t="shared" si="259"/>
        <v>0</v>
      </c>
      <c r="CN395" s="9">
        <f t="shared" si="259"/>
        <v>0</v>
      </c>
      <c r="CO395" s="9">
        <f t="shared" si="259"/>
        <v>0</v>
      </c>
      <c r="CP395" s="9">
        <f t="shared" si="259"/>
        <v>0</v>
      </c>
      <c r="CQ395" s="9">
        <f t="shared" si="250"/>
        <v>5.0457555287450101E-4</v>
      </c>
      <c r="CR395" s="27"/>
    </row>
    <row r="396" spans="2:96" x14ac:dyDescent="0.2">
      <c r="B396" s="1">
        <f t="shared" si="245"/>
        <v>44245</v>
      </c>
      <c r="C396" s="8">
        <f t="shared" si="240"/>
        <v>55</v>
      </c>
      <c r="D396">
        <f t="shared" si="248"/>
        <v>385</v>
      </c>
      <c r="E396" s="14">
        <f t="shared" si="246"/>
        <v>0.15</v>
      </c>
      <c r="F396" s="3">
        <f t="shared" si="241"/>
        <v>2.8576511180631639</v>
      </c>
      <c r="G396" s="3">
        <f t="shared" ref="G396:G411" si="278">E396*N$9</f>
        <v>1.4189999999999996</v>
      </c>
      <c r="H396" s="27"/>
      <c r="I396" s="4">
        <f t="shared" si="242"/>
        <v>1121580.0514877797</v>
      </c>
      <c r="J396" s="4"/>
      <c r="K396" s="4">
        <f t="shared" ref="K396:K411" si="279">K395+N396</f>
        <v>1380897.5614877921</v>
      </c>
      <c r="L396" s="4">
        <f t="shared" si="260"/>
        <v>1.0000000032135357</v>
      </c>
      <c r="N396" s="4">
        <f t="shared" si="249"/>
        <v>5.0457555287450101E-4</v>
      </c>
      <c r="O396" s="4">
        <f t="shared" ref="O396:AD411" si="280">N395*(1-N$6)</f>
        <v>5.1000279776458081E-4</v>
      </c>
      <c r="P396" s="4">
        <f t="shared" si="280"/>
        <v>5.4839193446271041E-4</v>
      </c>
      <c r="Q396" s="4">
        <f t="shared" si="280"/>
        <v>5.8967071373419288E-4</v>
      </c>
      <c r="R396" s="4">
        <f t="shared" si="280"/>
        <v>6.3405664591374515E-4</v>
      </c>
      <c r="S396" s="4">
        <f t="shared" si="280"/>
        <v>6.8178361386030302E-4</v>
      </c>
      <c r="T396" s="4">
        <f t="shared" si="280"/>
        <v>7.3310310535601463E-4</v>
      </c>
      <c r="U396" s="4">
        <f t="shared" si="280"/>
        <v>7.8828553827082614E-4</v>
      </c>
      <c r="V396" s="4">
        <f t="shared" si="280"/>
        <v>8.4762168547534414E-4</v>
      </c>
      <c r="W396" s="4">
        <f t="shared" si="280"/>
        <v>9.1142420701025321E-4</v>
      </c>
      <c r="X396" s="4">
        <f t="shared" si="280"/>
        <v>9.8002929758574759E-4</v>
      </c>
      <c r="Y396" s="4">
        <f t="shared" si="280"/>
        <v>1.0537984580921264E-3</v>
      </c>
      <c r="Z396" s="4">
        <f t="shared" si="280"/>
        <v>1.1331204004561598E-3</v>
      </c>
      <c r="AA396" s="4">
        <f t="shared" si="280"/>
        <v>1.2184130958804741E-3</v>
      </c>
      <c r="AB396" s="4">
        <f t="shared" si="280"/>
        <v>1.3101259772587159E-3</v>
      </c>
      <c r="AC396" s="4">
        <f t="shared" si="280"/>
        <v>1.4087423073716684E-3</v>
      </c>
      <c r="AD396" s="4">
        <f t="shared" si="280"/>
        <v>1.5147817253430139E-3</v>
      </c>
      <c r="AE396" s="4">
        <f t="shared" si="272"/>
        <v>1.6288029847727685E-3</v>
      </c>
      <c r="AF396" s="4">
        <f t="shared" si="272"/>
        <v>1.7514068979763808E-3</v>
      </c>
      <c r="AG396" s="4">
        <f t="shared" si="272"/>
        <v>1.8832395018435442E-3</v>
      </c>
      <c r="AH396" s="4">
        <f t="shared" si="272"/>
        <v>2.0249954619985236E-3</v>
      </c>
      <c r="AI396" s="4">
        <f t="shared" ref="AI396:AI411" si="281">AI395+AH395*(1-AH$6)</f>
        <v>1298043.6851724281</v>
      </c>
      <c r="AJ396" s="4">
        <f t="shared" si="243"/>
        <v>1298043.7078288</v>
      </c>
      <c r="AK396" s="27"/>
      <c r="AL396">
        <f t="shared" si="273"/>
        <v>385</v>
      </c>
      <c r="AM396" s="4"/>
      <c r="AN396" s="4"/>
      <c r="AO396" s="4">
        <f t="shared" ref="AO396:BD411" si="282">N395*AN$8</f>
        <v>3.2553370070079627E-5</v>
      </c>
      <c r="AP396" s="4">
        <f t="shared" si="282"/>
        <v>0</v>
      </c>
      <c r="AQ396" s="4">
        <f t="shared" si="282"/>
        <v>0</v>
      </c>
      <c r="AR396" s="4">
        <f t="shared" si="282"/>
        <v>0</v>
      </c>
      <c r="AS396" s="4">
        <f t="shared" si="282"/>
        <v>0</v>
      </c>
      <c r="AT396" s="4">
        <f t="shared" si="282"/>
        <v>0</v>
      </c>
      <c r="AU396" s="4">
        <f t="shared" si="282"/>
        <v>0</v>
      </c>
      <c r="AV396" s="4">
        <f t="shared" si="282"/>
        <v>0</v>
      </c>
      <c r="AW396" s="4">
        <f t="shared" si="282"/>
        <v>0</v>
      </c>
      <c r="AX396" s="4">
        <f t="shared" si="282"/>
        <v>0</v>
      </c>
      <c r="AY396" s="4">
        <f t="shared" si="282"/>
        <v>0</v>
      </c>
      <c r="AZ396" s="4">
        <f t="shared" si="282"/>
        <v>0</v>
      </c>
      <c r="BA396" s="4">
        <f t="shared" si="282"/>
        <v>0</v>
      </c>
      <c r="BB396" s="4">
        <f t="shared" si="282"/>
        <v>0</v>
      </c>
      <c r="BC396" s="4">
        <f t="shared" si="282"/>
        <v>0</v>
      </c>
      <c r="BD396" s="4">
        <f t="shared" si="282"/>
        <v>0</v>
      </c>
      <c r="BE396" s="4">
        <f t="shared" si="274"/>
        <v>0</v>
      </c>
      <c r="BF396" s="4">
        <f t="shared" si="274"/>
        <v>0</v>
      </c>
      <c r="BG396" s="4">
        <f t="shared" si="274"/>
        <v>0</v>
      </c>
      <c r="BH396" s="4">
        <f t="shared" si="274"/>
        <v>0</v>
      </c>
      <c r="BI396" s="4">
        <f t="shared" si="274"/>
        <v>0</v>
      </c>
      <c r="BJ396" s="4">
        <f t="shared" si="247"/>
        <v>3.2553370070079627E-5</v>
      </c>
      <c r="BK396" s="4">
        <f t="shared" si="244"/>
        <v>82853.85365899303</v>
      </c>
      <c r="BL396" s="4">
        <f t="shared" si="251"/>
        <v>1.0000000034554264</v>
      </c>
      <c r="BM396" s="4">
        <f t="shared" ref="BM396:BM411" si="283">AJ396+BK396</f>
        <v>1380897.561487793</v>
      </c>
      <c r="BN396" s="18">
        <f t="shared" si="252"/>
        <v>1.0000000032135357</v>
      </c>
      <c r="BO396" s="4">
        <f t="shared" ref="BO396:BO411" si="284">BK396/BM396*100</f>
        <v>5.9999999978076177</v>
      </c>
      <c r="BP396" s="27"/>
      <c r="BQ396" s="4">
        <f>I396+AJ396+BK396+SUM(J$11:J396)</f>
        <v>4999999.9999999981</v>
      </c>
      <c r="BR396" s="27"/>
      <c r="BS396">
        <f t="shared" si="275"/>
        <v>385</v>
      </c>
      <c r="BT396" s="11">
        <f t="shared" si="276"/>
        <v>0.46353489759274352</v>
      </c>
      <c r="BU396" s="9">
        <f t="shared" si="277"/>
        <v>3.5083256584422562E-5</v>
      </c>
      <c r="BV396" s="9">
        <f t="shared" si="277"/>
        <v>3.5460614195072645E-5</v>
      </c>
      <c r="BW396" s="9">
        <f t="shared" si="277"/>
        <v>3.8129819877278848E-5</v>
      </c>
      <c r="BX396" s="9">
        <f t="shared" si="277"/>
        <v>4.099994308563286E-5</v>
      </c>
      <c r="BY396" s="9">
        <f t="shared" si="277"/>
        <v>4.4086107364743944E-5</v>
      </c>
      <c r="BZ396" s="9">
        <f t="shared" si="277"/>
        <v>4.7404574644671917E-5</v>
      </c>
      <c r="CA396" s="9">
        <f t="shared" si="277"/>
        <v>5.0972830929918377E-5</v>
      </c>
      <c r="CB396" s="9">
        <f t="shared" si="277"/>
        <v>5.4809678438431211E-5</v>
      </c>
      <c r="CC396" s="9">
        <f t="shared" si="277"/>
        <v>5.8935334676130346E-5</v>
      </c>
      <c r="CD396" s="9">
        <f t="shared" si="271"/>
        <v>6.3371538969006781E-5</v>
      </c>
      <c r="CE396" s="9">
        <f t="shared" si="271"/>
        <v>0</v>
      </c>
      <c r="CF396" s="9">
        <f t="shared" si="271"/>
        <v>0</v>
      </c>
      <c r="CG396" s="9">
        <f t="shared" si="270"/>
        <v>0</v>
      </c>
      <c r="CH396" s="9">
        <f t="shared" si="270"/>
        <v>0</v>
      </c>
      <c r="CI396" s="9">
        <f t="shared" si="270"/>
        <v>0</v>
      </c>
      <c r="CJ396" s="9">
        <f t="shared" si="265"/>
        <v>0</v>
      </c>
      <c r="CK396" s="9">
        <f t="shared" si="265"/>
        <v>0</v>
      </c>
      <c r="CL396" s="9">
        <f t="shared" si="265"/>
        <v>0</v>
      </c>
      <c r="CM396" s="9">
        <f t="shared" si="259"/>
        <v>0</v>
      </c>
      <c r="CN396" s="9">
        <f t="shared" si="259"/>
        <v>0</v>
      </c>
      <c r="CO396" s="9">
        <f t="shared" si="259"/>
        <v>0</v>
      </c>
      <c r="CP396" s="9">
        <f t="shared" si="259"/>
        <v>0</v>
      </c>
      <c r="CQ396" s="9">
        <f t="shared" si="250"/>
        <v>4.6925369876530949E-4</v>
      </c>
      <c r="CR396" s="27"/>
    </row>
    <row r="397" spans="2:96" x14ac:dyDescent="0.2">
      <c r="B397" s="1">
        <f t="shared" si="245"/>
        <v>44246</v>
      </c>
      <c r="C397" s="8">
        <f t="shared" ref="C397:C411" si="285">D397/7</f>
        <v>55.142857142857146</v>
      </c>
      <c r="D397">
        <f t="shared" si="248"/>
        <v>386</v>
      </c>
      <c r="E397" s="14">
        <f t="shared" si="246"/>
        <v>0.15</v>
      </c>
      <c r="F397" s="3">
        <f t="shared" ref="F397:F411" si="286">EXP(7*E397)</f>
        <v>2.8576511180631639</v>
      </c>
      <c r="G397" s="3">
        <f t="shared" si="278"/>
        <v>1.4189999999999996</v>
      </c>
      <c r="H397" s="27"/>
      <c r="I397" s="4">
        <f t="shared" ref="I397:I411" si="287">I396-N397-J397</f>
        <v>1121580.0510185261</v>
      </c>
      <c r="J397" s="4"/>
      <c r="K397" s="4">
        <f t="shared" si="279"/>
        <v>1380897.5619570457</v>
      </c>
      <c r="L397" s="4">
        <f t="shared" si="260"/>
        <v>1.0000000029885781</v>
      </c>
      <c r="N397" s="4">
        <f t="shared" si="249"/>
        <v>4.6925369876530949E-4</v>
      </c>
      <c r="O397" s="4">
        <f t="shared" si="280"/>
        <v>4.7430101970203091E-4</v>
      </c>
      <c r="P397" s="4">
        <f t="shared" si="280"/>
        <v>5.1000279776458081E-4</v>
      </c>
      <c r="Q397" s="4">
        <f t="shared" si="280"/>
        <v>5.4839193446271041E-4</v>
      </c>
      <c r="R397" s="4">
        <f t="shared" si="280"/>
        <v>5.8967071373419288E-4</v>
      </c>
      <c r="S397" s="4">
        <f t="shared" si="280"/>
        <v>6.3405664591374515E-4</v>
      </c>
      <c r="T397" s="4">
        <f t="shared" si="280"/>
        <v>6.8178361386030302E-4</v>
      </c>
      <c r="U397" s="4">
        <f t="shared" si="280"/>
        <v>7.3310310535601463E-4</v>
      </c>
      <c r="V397" s="4">
        <f t="shared" si="280"/>
        <v>7.8828553827082614E-4</v>
      </c>
      <c r="W397" s="4">
        <f t="shared" si="280"/>
        <v>8.4762168547534414E-4</v>
      </c>
      <c r="X397" s="4">
        <f t="shared" si="280"/>
        <v>9.1142420701025321E-4</v>
      </c>
      <c r="Y397" s="4">
        <f t="shared" si="280"/>
        <v>9.8002929758574759E-4</v>
      </c>
      <c r="Z397" s="4">
        <f t="shared" si="280"/>
        <v>1.0537984580921264E-3</v>
      </c>
      <c r="AA397" s="4">
        <f t="shared" si="280"/>
        <v>1.1331204004561598E-3</v>
      </c>
      <c r="AB397" s="4">
        <f t="shared" si="280"/>
        <v>1.2184130958804741E-3</v>
      </c>
      <c r="AC397" s="4">
        <f t="shared" si="280"/>
        <v>1.3101259772587159E-3</v>
      </c>
      <c r="AD397" s="4">
        <f t="shared" si="280"/>
        <v>1.4087423073716684E-3</v>
      </c>
      <c r="AE397" s="4">
        <f t="shared" si="272"/>
        <v>1.5147817253430139E-3</v>
      </c>
      <c r="AF397" s="4">
        <f t="shared" si="272"/>
        <v>1.6288029847727685E-3</v>
      </c>
      <c r="AG397" s="4">
        <f t="shared" si="272"/>
        <v>1.7514068979763808E-3</v>
      </c>
      <c r="AH397" s="4">
        <f t="shared" si="272"/>
        <v>1.8832395018435442E-3</v>
      </c>
      <c r="AI397" s="4">
        <f t="shared" si="281"/>
        <v>1298043.6871974235</v>
      </c>
      <c r="AJ397" s="4">
        <f t="shared" ref="AJ397:AJ411" si="288">SUM(N397:AI397)</f>
        <v>1298043.7082677791</v>
      </c>
      <c r="AK397" s="27"/>
      <c r="AL397">
        <f t="shared" si="273"/>
        <v>386</v>
      </c>
      <c r="AM397" s="4"/>
      <c r="AN397" s="4"/>
      <c r="AO397" s="4">
        <f t="shared" si="282"/>
        <v>3.027453317247006E-5</v>
      </c>
      <c r="AP397" s="4">
        <f t="shared" si="282"/>
        <v>0</v>
      </c>
      <c r="AQ397" s="4">
        <f t="shared" si="282"/>
        <v>0</v>
      </c>
      <c r="AR397" s="4">
        <f t="shared" si="282"/>
        <v>0</v>
      </c>
      <c r="AS397" s="4">
        <f t="shared" si="282"/>
        <v>0</v>
      </c>
      <c r="AT397" s="4">
        <f t="shared" si="282"/>
        <v>0</v>
      </c>
      <c r="AU397" s="4">
        <f t="shared" si="282"/>
        <v>0</v>
      </c>
      <c r="AV397" s="4">
        <f t="shared" si="282"/>
        <v>0</v>
      </c>
      <c r="AW397" s="4">
        <f t="shared" si="282"/>
        <v>0</v>
      </c>
      <c r="AX397" s="4">
        <f t="shared" si="282"/>
        <v>0</v>
      </c>
      <c r="AY397" s="4">
        <f t="shared" si="282"/>
        <v>0</v>
      </c>
      <c r="AZ397" s="4">
        <f t="shared" si="282"/>
        <v>0</v>
      </c>
      <c r="BA397" s="4">
        <f t="shared" si="282"/>
        <v>0</v>
      </c>
      <c r="BB397" s="4">
        <f t="shared" si="282"/>
        <v>0</v>
      </c>
      <c r="BC397" s="4">
        <f t="shared" si="282"/>
        <v>0</v>
      </c>
      <c r="BD397" s="4">
        <f t="shared" si="282"/>
        <v>0</v>
      </c>
      <c r="BE397" s="4">
        <f t="shared" si="274"/>
        <v>0</v>
      </c>
      <c r="BF397" s="4">
        <f t="shared" si="274"/>
        <v>0</v>
      </c>
      <c r="BG397" s="4">
        <f t="shared" si="274"/>
        <v>0</v>
      </c>
      <c r="BH397" s="4">
        <f t="shared" si="274"/>
        <v>0</v>
      </c>
      <c r="BI397" s="4">
        <f t="shared" si="274"/>
        <v>0</v>
      </c>
      <c r="BJ397" s="4">
        <f t="shared" si="247"/>
        <v>3.027453317247006E-5</v>
      </c>
      <c r="BK397" s="4">
        <f t="shared" ref="BK397:BK411" si="289">BK396+BJ397</f>
        <v>82853.853689267562</v>
      </c>
      <c r="BL397" s="4">
        <f t="shared" si="251"/>
        <v>1.0000000032135357</v>
      </c>
      <c r="BM397" s="4">
        <f t="shared" si="283"/>
        <v>1380897.5619570466</v>
      </c>
      <c r="BN397" s="18">
        <f t="shared" si="252"/>
        <v>1.0000000029885781</v>
      </c>
      <c r="BO397" s="4">
        <f t="shared" si="284"/>
        <v>5.9999999979610923</v>
      </c>
      <c r="BP397" s="27"/>
      <c r="BQ397" s="4">
        <f>I397+AJ397+BK397+SUM(J$11:J397)</f>
        <v>4999999.9999999981</v>
      </c>
      <c r="BR397" s="27"/>
      <c r="BS397">
        <f t="shared" si="275"/>
        <v>386</v>
      </c>
      <c r="BT397" s="11">
        <f t="shared" si="276"/>
        <v>0.46353489740460668</v>
      </c>
      <c r="BU397" s="9">
        <f t="shared" si="277"/>
        <v>3.2627319767086492E-5</v>
      </c>
      <c r="BV397" s="9">
        <f t="shared" si="277"/>
        <v>3.2978261175972181E-5</v>
      </c>
      <c r="BW397" s="9">
        <f t="shared" si="277"/>
        <v>3.5460614180680099E-5</v>
      </c>
      <c r="BX397" s="9">
        <f t="shared" si="277"/>
        <v>3.8129819861802939E-5</v>
      </c>
      <c r="BY397" s="9">
        <f t="shared" si="277"/>
        <v>4.0999943068992044E-5</v>
      </c>
      <c r="BZ397" s="9">
        <f t="shared" si="277"/>
        <v>4.4086107346850529E-5</v>
      </c>
      <c r="CA397" s="9">
        <f t="shared" si="277"/>
        <v>4.7404574625431624E-5</v>
      </c>
      <c r="CB397" s="9">
        <f t="shared" si="277"/>
        <v>5.0972830909229821E-5</v>
      </c>
      <c r="CC397" s="9">
        <f t="shared" si="277"/>
        <v>5.4809678416185381E-5</v>
      </c>
      <c r="CD397" s="9">
        <f t="shared" si="271"/>
        <v>5.8935334652210021E-5</v>
      </c>
      <c r="CE397" s="9">
        <f t="shared" si="271"/>
        <v>0</v>
      </c>
      <c r="CF397" s="9">
        <f t="shared" si="271"/>
        <v>0</v>
      </c>
      <c r="CG397" s="9">
        <f t="shared" si="270"/>
        <v>0</v>
      </c>
      <c r="CH397" s="9">
        <f t="shared" si="270"/>
        <v>0</v>
      </c>
      <c r="CI397" s="9">
        <f t="shared" si="270"/>
        <v>0</v>
      </c>
      <c r="CJ397" s="9">
        <f t="shared" si="265"/>
        <v>0</v>
      </c>
      <c r="CK397" s="9">
        <f t="shared" si="265"/>
        <v>0</v>
      </c>
      <c r="CL397" s="9">
        <f t="shared" si="265"/>
        <v>0</v>
      </c>
      <c r="CM397" s="9">
        <f t="shared" si="259"/>
        <v>0</v>
      </c>
      <c r="CN397" s="9">
        <f t="shared" si="259"/>
        <v>0</v>
      </c>
      <c r="CO397" s="9">
        <f t="shared" si="259"/>
        <v>0</v>
      </c>
      <c r="CP397" s="9">
        <f t="shared" si="259"/>
        <v>0</v>
      </c>
      <c r="CQ397" s="9">
        <f t="shared" si="250"/>
        <v>4.3640448400444106E-4</v>
      </c>
      <c r="CR397" s="27"/>
    </row>
    <row r="398" spans="2:96" x14ac:dyDescent="0.2">
      <c r="B398" s="1">
        <f t="shared" ref="B398:B411" si="290">B397+1</f>
        <v>44247</v>
      </c>
      <c r="C398" s="8">
        <f t="shared" si="285"/>
        <v>55.285714285714285</v>
      </c>
      <c r="D398">
        <f t="shared" si="248"/>
        <v>387</v>
      </c>
      <c r="E398" s="14">
        <f t="shared" ref="E398:E411" si="291">E397</f>
        <v>0.15</v>
      </c>
      <c r="F398" s="3">
        <f t="shared" si="286"/>
        <v>2.8576511180631639</v>
      </c>
      <c r="G398" s="3">
        <f t="shared" si="278"/>
        <v>1.4189999999999996</v>
      </c>
      <c r="H398" s="27"/>
      <c r="I398" s="4">
        <f t="shared" si="287"/>
        <v>1121580.0505821216</v>
      </c>
      <c r="J398" s="4"/>
      <c r="K398" s="4">
        <f t="shared" si="279"/>
        <v>1380897.5623934502</v>
      </c>
      <c r="L398" s="4">
        <f t="shared" si="260"/>
        <v>1.0000000027793683</v>
      </c>
      <c r="N398" s="4">
        <f t="shared" si="249"/>
        <v>4.3640448400444106E-4</v>
      </c>
      <c r="O398" s="4">
        <f t="shared" si="280"/>
        <v>4.410984768393909E-4</v>
      </c>
      <c r="P398" s="4">
        <f t="shared" si="280"/>
        <v>4.7430101970203091E-4</v>
      </c>
      <c r="Q398" s="4">
        <f t="shared" si="280"/>
        <v>5.1000279776458081E-4</v>
      </c>
      <c r="R398" s="4">
        <f t="shared" si="280"/>
        <v>5.4839193446271041E-4</v>
      </c>
      <c r="S398" s="4">
        <f t="shared" si="280"/>
        <v>5.8967071373419288E-4</v>
      </c>
      <c r="T398" s="4">
        <f t="shared" si="280"/>
        <v>6.3405664591374515E-4</v>
      </c>
      <c r="U398" s="4">
        <f t="shared" si="280"/>
        <v>6.8178361386030302E-4</v>
      </c>
      <c r="V398" s="4">
        <f t="shared" si="280"/>
        <v>7.3310310535601463E-4</v>
      </c>
      <c r="W398" s="4">
        <f t="shared" si="280"/>
        <v>7.8828553827082614E-4</v>
      </c>
      <c r="X398" s="4">
        <f t="shared" si="280"/>
        <v>8.4762168547534414E-4</v>
      </c>
      <c r="Y398" s="4">
        <f t="shared" si="280"/>
        <v>9.1142420701025321E-4</v>
      </c>
      <c r="Z398" s="4">
        <f t="shared" si="280"/>
        <v>9.8002929758574759E-4</v>
      </c>
      <c r="AA398" s="4">
        <f t="shared" si="280"/>
        <v>1.0537984580921264E-3</v>
      </c>
      <c r="AB398" s="4">
        <f t="shared" si="280"/>
        <v>1.1331204004561598E-3</v>
      </c>
      <c r="AC398" s="4">
        <f t="shared" si="280"/>
        <v>1.2184130958804741E-3</v>
      </c>
      <c r="AD398" s="4">
        <f t="shared" si="280"/>
        <v>1.3101259772587159E-3</v>
      </c>
      <c r="AE398" s="4">
        <f t="shared" si="272"/>
        <v>1.4087423073716684E-3</v>
      </c>
      <c r="AF398" s="4">
        <f t="shared" si="272"/>
        <v>1.5147817253430139E-3</v>
      </c>
      <c r="AG398" s="4">
        <f t="shared" si="272"/>
        <v>1.6288029847727685E-3</v>
      </c>
      <c r="AH398" s="4">
        <f t="shared" si="272"/>
        <v>1.7514068979763808E-3</v>
      </c>
      <c r="AI398" s="4">
        <f t="shared" si="281"/>
        <v>1298043.689080663</v>
      </c>
      <c r="AJ398" s="4">
        <f t="shared" si="288"/>
        <v>1298043.7086760283</v>
      </c>
      <c r="AK398" s="27"/>
      <c r="AL398">
        <f t="shared" si="273"/>
        <v>387</v>
      </c>
      <c r="AM398" s="4"/>
      <c r="AN398" s="4"/>
      <c r="AO398" s="4">
        <f t="shared" si="282"/>
        <v>2.8155221925918567E-5</v>
      </c>
      <c r="AP398" s="4">
        <f t="shared" si="282"/>
        <v>0</v>
      </c>
      <c r="AQ398" s="4">
        <f t="shared" si="282"/>
        <v>0</v>
      </c>
      <c r="AR398" s="4">
        <f t="shared" si="282"/>
        <v>0</v>
      </c>
      <c r="AS398" s="4">
        <f t="shared" si="282"/>
        <v>0</v>
      </c>
      <c r="AT398" s="4">
        <f t="shared" si="282"/>
        <v>0</v>
      </c>
      <c r="AU398" s="4">
        <f t="shared" si="282"/>
        <v>0</v>
      </c>
      <c r="AV398" s="4">
        <f t="shared" si="282"/>
        <v>0</v>
      </c>
      <c r="AW398" s="4">
        <f t="shared" si="282"/>
        <v>0</v>
      </c>
      <c r="AX398" s="4">
        <f t="shared" si="282"/>
        <v>0</v>
      </c>
      <c r="AY398" s="4">
        <f t="shared" si="282"/>
        <v>0</v>
      </c>
      <c r="AZ398" s="4">
        <f t="shared" si="282"/>
        <v>0</v>
      </c>
      <c r="BA398" s="4">
        <f t="shared" si="282"/>
        <v>0</v>
      </c>
      <c r="BB398" s="4">
        <f t="shared" si="282"/>
        <v>0</v>
      </c>
      <c r="BC398" s="4">
        <f t="shared" si="282"/>
        <v>0</v>
      </c>
      <c r="BD398" s="4">
        <f t="shared" si="282"/>
        <v>0</v>
      </c>
      <c r="BE398" s="4">
        <f t="shared" si="274"/>
        <v>0</v>
      </c>
      <c r="BF398" s="4">
        <f t="shared" si="274"/>
        <v>0</v>
      </c>
      <c r="BG398" s="4">
        <f t="shared" si="274"/>
        <v>0</v>
      </c>
      <c r="BH398" s="4">
        <f t="shared" si="274"/>
        <v>0</v>
      </c>
      <c r="BI398" s="4">
        <f t="shared" si="274"/>
        <v>0</v>
      </c>
      <c r="BJ398" s="4">
        <f t="shared" ref="BJ398:BJ411" si="292">SUM(AO398:BI398)</f>
        <v>2.8155221925918567E-5</v>
      </c>
      <c r="BK398" s="4">
        <f t="shared" si="289"/>
        <v>82853.853717422782</v>
      </c>
      <c r="BL398" s="4">
        <f t="shared" si="251"/>
        <v>1.0000000029885783</v>
      </c>
      <c r="BM398" s="4">
        <f t="shared" si="283"/>
        <v>1380897.5623934511</v>
      </c>
      <c r="BN398" s="18">
        <f t="shared" si="252"/>
        <v>1.0000000027793683</v>
      </c>
      <c r="BO398" s="4">
        <f t="shared" si="284"/>
        <v>5.9999999981038217</v>
      </c>
      <c r="BP398" s="27"/>
      <c r="BQ398" s="4">
        <f>I398+AJ398+BK398+SUM(J$11:J398)</f>
        <v>4999999.9999999981</v>
      </c>
      <c r="BR398" s="27"/>
      <c r="BS398">
        <f t="shared" si="275"/>
        <v>387</v>
      </c>
      <c r="BT398" s="11">
        <f t="shared" si="276"/>
        <v>0.46353489722963992</v>
      </c>
      <c r="BU398" s="9">
        <f t="shared" si="277"/>
        <v>3.0343306146532896E-5</v>
      </c>
      <c r="BV398" s="9">
        <f t="shared" si="277"/>
        <v>3.0669680569484659E-5</v>
      </c>
      <c r="BW398" s="9">
        <f t="shared" si="277"/>
        <v>3.2978261163524145E-5</v>
      </c>
      <c r="BX398" s="9">
        <f t="shared" si="277"/>
        <v>3.5460614167295067E-5</v>
      </c>
      <c r="BY398" s="9">
        <f t="shared" si="277"/>
        <v>3.8129819847410386E-5</v>
      </c>
      <c r="BZ398" s="9">
        <f t="shared" si="277"/>
        <v>4.0999943053516122E-5</v>
      </c>
      <c r="CA398" s="9">
        <f t="shared" si="277"/>
        <v>4.4086107330209706E-5</v>
      </c>
      <c r="CB398" s="9">
        <f t="shared" si="277"/>
        <v>4.7404574607538209E-5</v>
      </c>
      <c r="CC398" s="9">
        <f t="shared" si="277"/>
        <v>5.0972830889989521E-5</v>
      </c>
      <c r="CD398" s="9">
        <f t="shared" si="271"/>
        <v>5.4809678395496811E-5</v>
      </c>
      <c r="CE398" s="9">
        <f t="shared" si="271"/>
        <v>0</v>
      </c>
      <c r="CF398" s="9">
        <f t="shared" si="271"/>
        <v>0</v>
      </c>
      <c r="CG398" s="9">
        <f t="shared" si="270"/>
        <v>0</v>
      </c>
      <c r="CH398" s="9">
        <f t="shared" si="270"/>
        <v>0</v>
      </c>
      <c r="CI398" s="9">
        <f t="shared" si="270"/>
        <v>0</v>
      </c>
      <c r="CJ398" s="9">
        <f t="shared" si="265"/>
        <v>0</v>
      </c>
      <c r="CK398" s="9">
        <f t="shared" si="265"/>
        <v>0</v>
      </c>
      <c r="CL398" s="9">
        <f t="shared" si="265"/>
        <v>0</v>
      </c>
      <c r="CM398" s="9">
        <f t="shared" si="259"/>
        <v>0</v>
      </c>
      <c r="CN398" s="9">
        <f t="shared" si="259"/>
        <v>0</v>
      </c>
      <c r="CO398" s="9">
        <f t="shared" si="259"/>
        <v>0</v>
      </c>
      <c r="CP398" s="9">
        <f t="shared" si="259"/>
        <v>0</v>
      </c>
      <c r="CQ398" s="9">
        <f t="shared" si="250"/>
        <v>4.0585481617099752E-4</v>
      </c>
      <c r="CR398" s="27"/>
    </row>
    <row r="399" spans="2:96" x14ac:dyDescent="0.2">
      <c r="B399" s="1">
        <f t="shared" si="290"/>
        <v>44248</v>
      </c>
      <c r="C399" s="8">
        <f t="shared" si="285"/>
        <v>55.428571428571431</v>
      </c>
      <c r="D399">
        <f t="shared" ref="D399:D411" si="293">D398+1</f>
        <v>388</v>
      </c>
      <c r="E399" s="14">
        <f t="shared" si="291"/>
        <v>0.15</v>
      </c>
      <c r="F399" s="3">
        <f t="shared" si="286"/>
        <v>2.8576511180631639</v>
      </c>
      <c r="G399" s="3">
        <f t="shared" si="278"/>
        <v>1.4189999999999996</v>
      </c>
      <c r="H399" s="27"/>
      <c r="I399" s="4">
        <f t="shared" si="287"/>
        <v>1121580.0501762668</v>
      </c>
      <c r="J399" s="4"/>
      <c r="K399" s="4">
        <f t="shared" si="279"/>
        <v>1380897.562799305</v>
      </c>
      <c r="L399" s="4">
        <f t="shared" si="260"/>
        <v>1.0000000025848039</v>
      </c>
      <c r="N399" s="4">
        <f t="shared" ref="N399:N411" si="294">CQ398</f>
        <v>4.0585481617099752E-4</v>
      </c>
      <c r="O399" s="4">
        <f t="shared" si="280"/>
        <v>4.1022021496417459E-4</v>
      </c>
      <c r="P399" s="4">
        <f t="shared" si="280"/>
        <v>4.410984768393909E-4</v>
      </c>
      <c r="Q399" s="4">
        <f t="shared" si="280"/>
        <v>4.7430101970203091E-4</v>
      </c>
      <c r="R399" s="4">
        <f t="shared" si="280"/>
        <v>5.1000279776458081E-4</v>
      </c>
      <c r="S399" s="4">
        <f t="shared" si="280"/>
        <v>5.4839193446271041E-4</v>
      </c>
      <c r="T399" s="4">
        <f t="shared" si="280"/>
        <v>5.8967071373419288E-4</v>
      </c>
      <c r="U399" s="4">
        <f t="shared" si="280"/>
        <v>6.3405664591374515E-4</v>
      </c>
      <c r="V399" s="4">
        <f t="shared" si="280"/>
        <v>6.8178361386030302E-4</v>
      </c>
      <c r="W399" s="4">
        <f t="shared" si="280"/>
        <v>7.3310310535601463E-4</v>
      </c>
      <c r="X399" s="4">
        <f t="shared" si="280"/>
        <v>7.8828553827082614E-4</v>
      </c>
      <c r="Y399" s="4">
        <f t="shared" si="280"/>
        <v>8.4762168547534414E-4</v>
      </c>
      <c r="Z399" s="4">
        <f t="shared" si="280"/>
        <v>9.1142420701025321E-4</v>
      </c>
      <c r="AA399" s="4">
        <f t="shared" si="280"/>
        <v>9.8002929758574759E-4</v>
      </c>
      <c r="AB399" s="4">
        <f t="shared" si="280"/>
        <v>1.0537984580921264E-3</v>
      </c>
      <c r="AC399" s="4">
        <f t="shared" si="280"/>
        <v>1.1331204004561598E-3</v>
      </c>
      <c r="AD399" s="4">
        <f t="shared" si="280"/>
        <v>1.2184130958804741E-3</v>
      </c>
      <c r="AE399" s="4">
        <f t="shared" si="272"/>
        <v>1.3101259772587159E-3</v>
      </c>
      <c r="AF399" s="4">
        <f t="shared" si="272"/>
        <v>1.4087423073716684E-3</v>
      </c>
      <c r="AG399" s="4">
        <f t="shared" si="272"/>
        <v>1.5147817253430139E-3</v>
      </c>
      <c r="AH399" s="4">
        <f t="shared" si="272"/>
        <v>1.6288029847727685E-3</v>
      </c>
      <c r="AI399" s="4">
        <f t="shared" si="281"/>
        <v>1298043.6908320698</v>
      </c>
      <c r="AJ399" s="4">
        <f t="shared" si="288"/>
        <v>1298043.7090556989</v>
      </c>
      <c r="AK399" s="27"/>
      <c r="AL399">
        <f t="shared" si="273"/>
        <v>388</v>
      </c>
      <c r="AM399" s="4"/>
      <c r="AN399" s="4"/>
      <c r="AO399" s="4">
        <f t="shared" si="282"/>
        <v>2.6184269040266464E-5</v>
      </c>
      <c r="AP399" s="4">
        <f t="shared" si="282"/>
        <v>0</v>
      </c>
      <c r="AQ399" s="4">
        <f t="shared" si="282"/>
        <v>0</v>
      </c>
      <c r="AR399" s="4">
        <f t="shared" si="282"/>
        <v>0</v>
      </c>
      <c r="AS399" s="4">
        <f t="shared" si="282"/>
        <v>0</v>
      </c>
      <c r="AT399" s="4">
        <f t="shared" si="282"/>
        <v>0</v>
      </c>
      <c r="AU399" s="4">
        <f t="shared" si="282"/>
        <v>0</v>
      </c>
      <c r="AV399" s="4">
        <f t="shared" si="282"/>
        <v>0</v>
      </c>
      <c r="AW399" s="4">
        <f t="shared" si="282"/>
        <v>0</v>
      </c>
      <c r="AX399" s="4">
        <f t="shared" si="282"/>
        <v>0</v>
      </c>
      <c r="AY399" s="4">
        <f t="shared" si="282"/>
        <v>0</v>
      </c>
      <c r="AZ399" s="4">
        <f t="shared" si="282"/>
        <v>0</v>
      </c>
      <c r="BA399" s="4">
        <f t="shared" si="282"/>
        <v>0</v>
      </c>
      <c r="BB399" s="4">
        <f t="shared" si="282"/>
        <v>0</v>
      </c>
      <c r="BC399" s="4">
        <f t="shared" si="282"/>
        <v>0</v>
      </c>
      <c r="BD399" s="4">
        <f t="shared" si="282"/>
        <v>0</v>
      </c>
      <c r="BE399" s="4">
        <f t="shared" si="274"/>
        <v>0</v>
      </c>
      <c r="BF399" s="4">
        <f t="shared" si="274"/>
        <v>0</v>
      </c>
      <c r="BG399" s="4">
        <f t="shared" si="274"/>
        <v>0</v>
      </c>
      <c r="BH399" s="4">
        <f t="shared" si="274"/>
        <v>0</v>
      </c>
      <c r="BI399" s="4">
        <f t="shared" si="274"/>
        <v>0</v>
      </c>
      <c r="BJ399" s="4">
        <f t="shared" si="292"/>
        <v>2.6184269040266464E-5</v>
      </c>
      <c r="BK399" s="4">
        <f t="shared" si="289"/>
        <v>82853.853743607047</v>
      </c>
      <c r="BL399" s="4">
        <f t="shared" si="251"/>
        <v>1.0000000027793685</v>
      </c>
      <c r="BM399" s="4">
        <f t="shared" si="283"/>
        <v>1380897.5627993059</v>
      </c>
      <c r="BN399" s="18">
        <f t="shared" si="252"/>
        <v>1.0000000025848041</v>
      </c>
      <c r="BO399" s="4">
        <f t="shared" si="284"/>
        <v>5.9999999982365599</v>
      </c>
      <c r="BP399" s="27"/>
      <c r="BQ399" s="4">
        <f>I399+AJ399+BK399+SUM(J$11:J399)</f>
        <v>4999999.9999999991</v>
      </c>
      <c r="BR399" s="27"/>
      <c r="BS399">
        <f t="shared" si="275"/>
        <v>388</v>
      </c>
      <c r="BT399" s="11">
        <f t="shared" si="276"/>
        <v>0.46353489706692141</v>
      </c>
      <c r="BU399" s="9">
        <f t="shared" si="277"/>
        <v>2.8219180565690647E-5</v>
      </c>
      <c r="BV399" s="9">
        <f t="shared" si="277"/>
        <v>2.8522707767728352E-5</v>
      </c>
      <c r="BW399" s="9">
        <f t="shared" si="277"/>
        <v>3.066968055871843E-5</v>
      </c>
      <c r="BX399" s="9">
        <f t="shared" si="277"/>
        <v>3.2978261151947508E-5</v>
      </c>
      <c r="BY399" s="9">
        <f t="shared" si="277"/>
        <v>3.5460614154847037E-5</v>
      </c>
      <c r="BZ399" s="9">
        <f t="shared" si="277"/>
        <v>3.8129819834025354E-5</v>
      </c>
      <c r="CA399" s="9">
        <f t="shared" si="277"/>
        <v>4.0999943039123576E-5</v>
      </c>
      <c r="CB399" s="9">
        <f t="shared" si="277"/>
        <v>4.4086107314733791E-5</v>
      </c>
      <c r="CC399" s="9">
        <f t="shared" si="277"/>
        <v>4.7404574590897386E-5</v>
      </c>
      <c r="CD399" s="9">
        <f t="shared" si="271"/>
        <v>5.09728308720961E-5</v>
      </c>
      <c r="CE399" s="9">
        <f t="shared" si="271"/>
        <v>0</v>
      </c>
      <c r="CF399" s="9">
        <f t="shared" si="271"/>
        <v>0</v>
      </c>
      <c r="CG399" s="9">
        <f t="shared" si="270"/>
        <v>0</v>
      </c>
      <c r="CH399" s="9">
        <f t="shared" si="270"/>
        <v>0</v>
      </c>
      <c r="CI399" s="9">
        <f t="shared" si="270"/>
        <v>0</v>
      </c>
      <c r="CJ399" s="9">
        <f t="shared" si="265"/>
        <v>0</v>
      </c>
      <c r="CK399" s="9">
        <f t="shared" si="265"/>
        <v>0</v>
      </c>
      <c r="CL399" s="9">
        <f t="shared" si="265"/>
        <v>0</v>
      </c>
      <c r="CM399" s="9">
        <f t="shared" si="259"/>
        <v>0</v>
      </c>
      <c r="CN399" s="9">
        <f t="shared" si="259"/>
        <v>0</v>
      </c>
      <c r="CO399" s="9">
        <f t="shared" si="259"/>
        <v>0</v>
      </c>
      <c r="CP399" s="9">
        <f t="shared" si="259"/>
        <v>0</v>
      </c>
      <c r="CQ399" s="9">
        <f t="shared" ref="CQ399:CQ411" si="295">SUM(BU399:CP399)</f>
        <v>3.7744371984980816E-4</v>
      </c>
      <c r="CR399" s="27"/>
    </row>
    <row r="400" spans="2:96" x14ac:dyDescent="0.2">
      <c r="B400" s="1">
        <f t="shared" si="290"/>
        <v>44249</v>
      </c>
      <c r="C400" s="8">
        <f t="shared" si="285"/>
        <v>55.571428571428569</v>
      </c>
      <c r="D400">
        <f t="shared" si="293"/>
        <v>389</v>
      </c>
      <c r="E400" s="14">
        <f t="shared" si="291"/>
        <v>0.15</v>
      </c>
      <c r="F400" s="3">
        <f t="shared" si="286"/>
        <v>2.8576511180631639</v>
      </c>
      <c r="G400" s="3">
        <f t="shared" si="278"/>
        <v>1.4189999999999996</v>
      </c>
      <c r="H400" s="27"/>
      <c r="I400" s="4">
        <f t="shared" si="287"/>
        <v>1121580.0497988232</v>
      </c>
      <c r="J400" s="4"/>
      <c r="K400" s="4">
        <f t="shared" si="279"/>
        <v>1380897.5631767486</v>
      </c>
      <c r="L400" s="4">
        <f t="shared" si="260"/>
        <v>1.0000000024038596</v>
      </c>
      <c r="N400" s="4">
        <f t="shared" si="294"/>
        <v>3.7744371984980816E-4</v>
      </c>
      <c r="O400" s="4">
        <f t="shared" si="280"/>
        <v>3.8150352720073765E-4</v>
      </c>
      <c r="P400" s="4">
        <f t="shared" si="280"/>
        <v>4.1022021496417459E-4</v>
      </c>
      <c r="Q400" s="4">
        <f t="shared" si="280"/>
        <v>4.410984768393909E-4</v>
      </c>
      <c r="R400" s="4">
        <f t="shared" si="280"/>
        <v>4.7430101970203091E-4</v>
      </c>
      <c r="S400" s="4">
        <f t="shared" si="280"/>
        <v>5.1000279776458081E-4</v>
      </c>
      <c r="T400" s="4">
        <f t="shared" si="280"/>
        <v>5.4839193446271041E-4</v>
      </c>
      <c r="U400" s="4">
        <f t="shared" si="280"/>
        <v>5.8967071373419288E-4</v>
      </c>
      <c r="V400" s="4">
        <f t="shared" si="280"/>
        <v>6.3405664591374515E-4</v>
      </c>
      <c r="W400" s="4">
        <f t="shared" si="280"/>
        <v>6.8178361386030302E-4</v>
      </c>
      <c r="X400" s="4">
        <f t="shared" si="280"/>
        <v>7.3310310535601463E-4</v>
      </c>
      <c r="Y400" s="4">
        <f t="shared" si="280"/>
        <v>7.8828553827082614E-4</v>
      </c>
      <c r="Z400" s="4">
        <f t="shared" si="280"/>
        <v>8.4762168547534414E-4</v>
      </c>
      <c r="AA400" s="4">
        <f t="shared" si="280"/>
        <v>9.1142420701025321E-4</v>
      </c>
      <c r="AB400" s="4">
        <f t="shared" si="280"/>
        <v>9.8002929758574759E-4</v>
      </c>
      <c r="AC400" s="4">
        <f t="shared" si="280"/>
        <v>1.0537984580921264E-3</v>
      </c>
      <c r="AD400" s="4">
        <f t="shared" si="280"/>
        <v>1.1331204004561598E-3</v>
      </c>
      <c r="AE400" s="4">
        <f t="shared" si="272"/>
        <v>1.2184130958804741E-3</v>
      </c>
      <c r="AF400" s="4">
        <f t="shared" si="272"/>
        <v>1.3101259772587159E-3</v>
      </c>
      <c r="AG400" s="4">
        <f t="shared" si="272"/>
        <v>1.4087423073716684E-3</v>
      </c>
      <c r="AH400" s="4">
        <f t="shared" si="272"/>
        <v>1.5147817253430139E-3</v>
      </c>
      <c r="AI400" s="4">
        <f t="shared" si="281"/>
        <v>1298043.6924608729</v>
      </c>
      <c r="AJ400" s="4">
        <f t="shared" si="288"/>
        <v>1298043.7094087915</v>
      </c>
      <c r="AK400" s="27"/>
      <c r="AL400">
        <f t="shared" si="273"/>
        <v>389</v>
      </c>
      <c r="AM400" s="4"/>
      <c r="AN400" s="4"/>
      <c r="AO400" s="4">
        <f t="shared" si="282"/>
        <v>2.4351288970259852E-5</v>
      </c>
      <c r="AP400" s="4">
        <f t="shared" si="282"/>
        <v>0</v>
      </c>
      <c r="AQ400" s="4">
        <f t="shared" si="282"/>
        <v>0</v>
      </c>
      <c r="AR400" s="4">
        <f t="shared" si="282"/>
        <v>0</v>
      </c>
      <c r="AS400" s="4">
        <f t="shared" si="282"/>
        <v>0</v>
      </c>
      <c r="AT400" s="4">
        <f t="shared" si="282"/>
        <v>0</v>
      </c>
      <c r="AU400" s="4">
        <f t="shared" si="282"/>
        <v>0</v>
      </c>
      <c r="AV400" s="4">
        <f t="shared" si="282"/>
        <v>0</v>
      </c>
      <c r="AW400" s="4">
        <f t="shared" si="282"/>
        <v>0</v>
      </c>
      <c r="AX400" s="4">
        <f t="shared" si="282"/>
        <v>0</v>
      </c>
      <c r="AY400" s="4">
        <f t="shared" si="282"/>
        <v>0</v>
      </c>
      <c r="AZ400" s="4">
        <f t="shared" si="282"/>
        <v>0</v>
      </c>
      <c r="BA400" s="4">
        <f t="shared" si="282"/>
        <v>0</v>
      </c>
      <c r="BB400" s="4">
        <f t="shared" si="282"/>
        <v>0</v>
      </c>
      <c r="BC400" s="4">
        <f t="shared" si="282"/>
        <v>0</v>
      </c>
      <c r="BD400" s="4">
        <f t="shared" si="282"/>
        <v>0</v>
      </c>
      <c r="BE400" s="4">
        <f t="shared" si="274"/>
        <v>0</v>
      </c>
      <c r="BF400" s="4">
        <f t="shared" si="274"/>
        <v>0</v>
      </c>
      <c r="BG400" s="4">
        <f t="shared" si="274"/>
        <v>0</v>
      </c>
      <c r="BH400" s="4">
        <f t="shared" si="274"/>
        <v>0</v>
      </c>
      <c r="BI400" s="4">
        <f t="shared" si="274"/>
        <v>0</v>
      </c>
      <c r="BJ400" s="4">
        <f t="shared" si="292"/>
        <v>2.4351288970259852E-5</v>
      </c>
      <c r="BK400" s="4">
        <f t="shared" si="289"/>
        <v>82853.853767958339</v>
      </c>
      <c r="BL400" s="4">
        <f t="shared" si="251"/>
        <v>1.0000000025848041</v>
      </c>
      <c r="BM400" s="4">
        <f t="shared" si="283"/>
        <v>1380897.5631767497</v>
      </c>
      <c r="BN400" s="18">
        <f t="shared" si="252"/>
        <v>1.0000000024038598</v>
      </c>
      <c r="BO400" s="4">
        <f t="shared" si="284"/>
        <v>5.9999999983600052</v>
      </c>
      <c r="BP400" s="27"/>
      <c r="BQ400" s="4">
        <f>I400+AJ400+BK400+SUM(J$11:J400)</f>
        <v>4999999.9999999991</v>
      </c>
      <c r="BR400" s="27"/>
      <c r="BS400">
        <f t="shared" si="275"/>
        <v>389</v>
      </c>
      <c r="BT400" s="11">
        <f t="shared" si="276"/>
        <v>0.4635348969155938</v>
      </c>
      <c r="BU400" s="9">
        <f t="shared" si="277"/>
        <v>2.6243750365802861E-5</v>
      </c>
      <c r="BV400" s="9">
        <f t="shared" si="277"/>
        <v>2.6526029723089404E-5</v>
      </c>
      <c r="BW400" s="9">
        <f t="shared" si="277"/>
        <v>2.8522707758416706E-5</v>
      </c>
      <c r="BX400" s="9">
        <f t="shared" si="277"/>
        <v>3.066968054870587E-5</v>
      </c>
      <c r="BY400" s="9">
        <f t="shared" si="277"/>
        <v>3.2978261141181286E-5</v>
      </c>
      <c r="BZ400" s="9">
        <f t="shared" si="277"/>
        <v>3.5460614143270408E-5</v>
      </c>
      <c r="CA400" s="9">
        <f t="shared" si="277"/>
        <v>3.8129819821577331E-5</v>
      </c>
      <c r="CB400" s="9">
        <f t="shared" si="277"/>
        <v>4.0999943025738558E-5</v>
      </c>
      <c r="CC400" s="9">
        <f t="shared" si="277"/>
        <v>4.4086107300341251E-5</v>
      </c>
      <c r="CD400" s="9">
        <f t="shared" si="271"/>
        <v>4.7404574575421484E-5</v>
      </c>
      <c r="CE400" s="9">
        <f t="shared" si="271"/>
        <v>0</v>
      </c>
      <c r="CF400" s="9">
        <f t="shared" si="271"/>
        <v>0</v>
      </c>
      <c r="CG400" s="9">
        <f t="shared" si="270"/>
        <v>0</v>
      </c>
      <c r="CH400" s="9">
        <f t="shared" si="270"/>
        <v>0</v>
      </c>
      <c r="CI400" s="9">
        <f t="shared" si="270"/>
        <v>0</v>
      </c>
      <c r="CJ400" s="9">
        <f t="shared" si="265"/>
        <v>0</v>
      </c>
      <c r="CK400" s="9">
        <f t="shared" si="265"/>
        <v>0</v>
      </c>
      <c r="CL400" s="9">
        <f t="shared" si="265"/>
        <v>0</v>
      </c>
      <c r="CM400" s="9">
        <f t="shared" si="259"/>
        <v>0</v>
      </c>
      <c r="CN400" s="9">
        <f t="shared" si="259"/>
        <v>0</v>
      </c>
      <c r="CO400" s="9">
        <f t="shared" si="259"/>
        <v>0</v>
      </c>
      <c r="CP400" s="9">
        <f t="shared" si="259"/>
        <v>0</v>
      </c>
      <c r="CQ400" s="9">
        <f t="shared" si="295"/>
        <v>3.5102148840354512E-4</v>
      </c>
      <c r="CR400" s="27"/>
    </row>
    <row r="401" spans="2:96" x14ac:dyDescent="0.2">
      <c r="B401" s="1">
        <f t="shared" si="290"/>
        <v>44250</v>
      </c>
      <c r="C401" s="8">
        <f t="shared" si="285"/>
        <v>55.714285714285715</v>
      </c>
      <c r="D401">
        <f t="shared" si="293"/>
        <v>390</v>
      </c>
      <c r="E401" s="14">
        <f t="shared" si="291"/>
        <v>0.15</v>
      </c>
      <c r="F401" s="3">
        <f t="shared" si="286"/>
        <v>2.8576511180631639</v>
      </c>
      <c r="G401" s="3">
        <f t="shared" si="278"/>
        <v>1.4189999999999996</v>
      </c>
      <c r="H401" s="27"/>
      <c r="I401" s="4">
        <f t="shared" si="287"/>
        <v>1121580.0494478017</v>
      </c>
      <c r="J401" s="4"/>
      <c r="K401" s="4">
        <f t="shared" si="279"/>
        <v>1380897.5635277701</v>
      </c>
      <c r="L401" s="4">
        <f t="shared" si="260"/>
        <v>1.0000000022355819</v>
      </c>
      <c r="N401" s="4">
        <f t="shared" si="294"/>
        <v>3.5102148840354512E-4</v>
      </c>
      <c r="O401" s="4">
        <f t="shared" si="280"/>
        <v>3.5479709665881963E-4</v>
      </c>
      <c r="P401" s="4">
        <f t="shared" si="280"/>
        <v>3.8150352720073765E-4</v>
      </c>
      <c r="Q401" s="4">
        <f t="shared" si="280"/>
        <v>4.1022021496417459E-4</v>
      </c>
      <c r="R401" s="4">
        <f t="shared" si="280"/>
        <v>4.410984768393909E-4</v>
      </c>
      <c r="S401" s="4">
        <f t="shared" si="280"/>
        <v>4.7430101970203091E-4</v>
      </c>
      <c r="T401" s="4">
        <f t="shared" si="280"/>
        <v>5.1000279776458081E-4</v>
      </c>
      <c r="U401" s="4">
        <f t="shared" si="280"/>
        <v>5.4839193446271041E-4</v>
      </c>
      <c r="V401" s="4">
        <f t="shared" si="280"/>
        <v>5.8967071373419288E-4</v>
      </c>
      <c r="W401" s="4">
        <f t="shared" si="280"/>
        <v>6.3405664591374515E-4</v>
      </c>
      <c r="X401" s="4">
        <f t="shared" si="280"/>
        <v>6.8178361386030302E-4</v>
      </c>
      <c r="Y401" s="4">
        <f t="shared" si="280"/>
        <v>7.3310310535601463E-4</v>
      </c>
      <c r="Z401" s="4">
        <f t="shared" si="280"/>
        <v>7.8828553827082614E-4</v>
      </c>
      <c r="AA401" s="4">
        <f t="shared" si="280"/>
        <v>8.4762168547534414E-4</v>
      </c>
      <c r="AB401" s="4">
        <f t="shared" si="280"/>
        <v>9.1142420701025321E-4</v>
      </c>
      <c r="AC401" s="4">
        <f t="shared" si="280"/>
        <v>9.8002929758574759E-4</v>
      </c>
      <c r="AD401" s="4">
        <f t="shared" si="280"/>
        <v>1.0537984580921264E-3</v>
      </c>
      <c r="AE401" s="4">
        <f t="shared" si="272"/>
        <v>1.1331204004561598E-3</v>
      </c>
      <c r="AF401" s="4">
        <f t="shared" si="272"/>
        <v>1.2184130958804741E-3</v>
      </c>
      <c r="AG401" s="4">
        <f t="shared" si="272"/>
        <v>1.3101259772587159E-3</v>
      </c>
      <c r="AH401" s="4">
        <f t="shared" si="272"/>
        <v>1.4087423073716684E-3</v>
      </c>
      <c r="AI401" s="4">
        <f t="shared" si="281"/>
        <v>1298043.6939756547</v>
      </c>
      <c r="AJ401" s="4">
        <f t="shared" si="288"/>
        <v>1298043.7097371663</v>
      </c>
      <c r="AK401" s="27"/>
      <c r="AL401">
        <f t="shared" si="273"/>
        <v>390</v>
      </c>
      <c r="AM401" s="4"/>
      <c r="AN401" s="4"/>
      <c r="AO401" s="4">
        <f t="shared" si="282"/>
        <v>2.2646623190988488E-5</v>
      </c>
      <c r="AP401" s="4">
        <f t="shared" si="282"/>
        <v>0</v>
      </c>
      <c r="AQ401" s="4">
        <f t="shared" si="282"/>
        <v>0</v>
      </c>
      <c r="AR401" s="4">
        <f t="shared" si="282"/>
        <v>0</v>
      </c>
      <c r="AS401" s="4">
        <f t="shared" si="282"/>
        <v>0</v>
      </c>
      <c r="AT401" s="4">
        <f t="shared" si="282"/>
        <v>0</v>
      </c>
      <c r="AU401" s="4">
        <f t="shared" si="282"/>
        <v>0</v>
      </c>
      <c r="AV401" s="4">
        <f t="shared" si="282"/>
        <v>0</v>
      </c>
      <c r="AW401" s="4">
        <f t="shared" si="282"/>
        <v>0</v>
      </c>
      <c r="AX401" s="4">
        <f t="shared" si="282"/>
        <v>0</v>
      </c>
      <c r="AY401" s="4">
        <f t="shared" si="282"/>
        <v>0</v>
      </c>
      <c r="AZ401" s="4">
        <f t="shared" si="282"/>
        <v>0</v>
      </c>
      <c r="BA401" s="4">
        <f t="shared" si="282"/>
        <v>0</v>
      </c>
      <c r="BB401" s="4">
        <f t="shared" si="282"/>
        <v>0</v>
      </c>
      <c r="BC401" s="4">
        <f t="shared" si="282"/>
        <v>0</v>
      </c>
      <c r="BD401" s="4">
        <f t="shared" si="282"/>
        <v>0</v>
      </c>
      <c r="BE401" s="4">
        <f t="shared" si="274"/>
        <v>0</v>
      </c>
      <c r="BF401" s="4">
        <f t="shared" si="274"/>
        <v>0</v>
      </c>
      <c r="BG401" s="4">
        <f t="shared" si="274"/>
        <v>0</v>
      </c>
      <c r="BH401" s="4">
        <f t="shared" si="274"/>
        <v>0</v>
      </c>
      <c r="BI401" s="4">
        <f t="shared" si="274"/>
        <v>0</v>
      </c>
      <c r="BJ401" s="4">
        <f t="shared" si="292"/>
        <v>2.2646623190988488E-5</v>
      </c>
      <c r="BK401" s="4">
        <f t="shared" si="289"/>
        <v>82853.853790604961</v>
      </c>
      <c r="BL401" s="4">
        <f t="shared" si="251"/>
        <v>1.0000000024038598</v>
      </c>
      <c r="BM401" s="4">
        <f t="shared" si="283"/>
        <v>1380897.5635277713</v>
      </c>
      <c r="BN401" s="18">
        <f t="shared" si="252"/>
        <v>1.0000000022355822</v>
      </c>
      <c r="BO401" s="4">
        <f t="shared" si="284"/>
        <v>5.9999999984748094</v>
      </c>
      <c r="BP401" s="27"/>
      <c r="BQ401" s="4">
        <f>I401+AJ401+BK401+SUM(J$11:J401)</f>
        <v>4999999.9999999981</v>
      </c>
      <c r="BR401" s="27"/>
      <c r="BS401">
        <f t="shared" si="275"/>
        <v>390</v>
      </c>
      <c r="BT401" s="11">
        <f t="shared" si="276"/>
        <v>0.46353489677485954</v>
      </c>
      <c r="BU401" s="9">
        <f t="shared" si="277"/>
        <v>2.4406606408934226E-5</v>
      </c>
      <c r="BV401" s="9">
        <f t="shared" si="277"/>
        <v>2.4669125336364873E-5</v>
      </c>
      <c r="BW401" s="9">
        <f t="shared" si="277"/>
        <v>2.6526029715035811E-5</v>
      </c>
      <c r="BX401" s="9">
        <f t="shared" si="277"/>
        <v>2.8522707749756902E-5</v>
      </c>
      <c r="BY401" s="9">
        <f t="shared" si="277"/>
        <v>3.066968053939422E-5</v>
      </c>
      <c r="BZ401" s="9">
        <f t="shared" si="277"/>
        <v>3.2978261131168726E-5</v>
      </c>
      <c r="CA401" s="9">
        <f t="shared" si="277"/>
        <v>3.5460614132504178E-5</v>
      </c>
      <c r="CB401" s="9">
        <f t="shared" si="277"/>
        <v>3.8129819810000701E-5</v>
      </c>
      <c r="CC401" s="9">
        <f t="shared" si="277"/>
        <v>4.0999943013290528E-5</v>
      </c>
      <c r="CD401" s="9">
        <f t="shared" si="271"/>
        <v>4.4086107286956226E-5</v>
      </c>
      <c r="CE401" s="9">
        <f t="shared" si="271"/>
        <v>0</v>
      </c>
      <c r="CF401" s="9">
        <f t="shared" si="271"/>
        <v>0</v>
      </c>
      <c r="CG401" s="9">
        <f t="shared" si="270"/>
        <v>0</v>
      </c>
      <c r="CH401" s="9">
        <f t="shared" si="270"/>
        <v>0</v>
      </c>
      <c r="CI401" s="9">
        <f t="shared" si="270"/>
        <v>0</v>
      </c>
      <c r="CJ401" s="9">
        <f t="shared" si="265"/>
        <v>0</v>
      </c>
      <c r="CK401" s="9">
        <f t="shared" si="265"/>
        <v>0</v>
      </c>
      <c r="CL401" s="9">
        <f t="shared" si="265"/>
        <v>0</v>
      </c>
      <c r="CM401" s="9">
        <f t="shared" si="259"/>
        <v>0</v>
      </c>
      <c r="CN401" s="9">
        <f t="shared" si="259"/>
        <v>0</v>
      </c>
      <c r="CO401" s="9">
        <f t="shared" si="259"/>
        <v>0</v>
      </c>
      <c r="CP401" s="9">
        <f t="shared" si="259"/>
        <v>0</v>
      </c>
      <c r="CQ401" s="9">
        <f t="shared" si="295"/>
        <v>3.2644889512340635E-4</v>
      </c>
      <c r="CR401" s="27"/>
    </row>
    <row r="402" spans="2:96" x14ac:dyDescent="0.2">
      <c r="B402" s="1">
        <f t="shared" si="290"/>
        <v>44251</v>
      </c>
      <c r="C402" s="8">
        <f t="shared" si="285"/>
        <v>55.857142857142854</v>
      </c>
      <c r="D402">
        <f t="shared" si="293"/>
        <v>391</v>
      </c>
      <c r="E402" s="14">
        <f t="shared" si="291"/>
        <v>0.15</v>
      </c>
      <c r="F402" s="3">
        <f t="shared" si="286"/>
        <v>2.8576511180631639</v>
      </c>
      <c r="G402" s="3">
        <f t="shared" si="278"/>
        <v>1.4189999999999996</v>
      </c>
      <c r="H402" s="27"/>
      <c r="I402" s="4">
        <f t="shared" si="287"/>
        <v>1121580.0491213528</v>
      </c>
      <c r="J402" s="4"/>
      <c r="K402" s="4">
        <f t="shared" si="279"/>
        <v>1380897.5638542189</v>
      </c>
      <c r="L402" s="4">
        <f t="shared" si="260"/>
        <v>1.0000000020790842</v>
      </c>
      <c r="N402" s="4">
        <f t="shared" si="294"/>
        <v>3.2644889512340635E-4</v>
      </c>
      <c r="O402" s="4">
        <f t="shared" si="280"/>
        <v>3.2996019909933242E-4</v>
      </c>
      <c r="P402" s="4">
        <f t="shared" si="280"/>
        <v>3.5479709665881963E-4</v>
      </c>
      <c r="Q402" s="4">
        <f t="shared" si="280"/>
        <v>3.8150352720073765E-4</v>
      </c>
      <c r="R402" s="4">
        <f t="shared" si="280"/>
        <v>4.1022021496417459E-4</v>
      </c>
      <c r="S402" s="4">
        <f t="shared" si="280"/>
        <v>4.410984768393909E-4</v>
      </c>
      <c r="T402" s="4">
        <f t="shared" si="280"/>
        <v>4.7430101970203091E-4</v>
      </c>
      <c r="U402" s="4">
        <f t="shared" si="280"/>
        <v>5.1000279776458081E-4</v>
      </c>
      <c r="V402" s="4">
        <f t="shared" si="280"/>
        <v>5.4839193446271041E-4</v>
      </c>
      <c r="W402" s="4">
        <f t="shared" si="280"/>
        <v>5.8967071373419288E-4</v>
      </c>
      <c r="X402" s="4">
        <f t="shared" si="280"/>
        <v>6.3405664591374515E-4</v>
      </c>
      <c r="Y402" s="4">
        <f t="shared" si="280"/>
        <v>6.8178361386030302E-4</v>
      </c>
      <c r="Z402" s="4">
        <f t="shared" si="280"/>
        <v>7.3310310535601463E-4</v>
      </c>
      <c r="AA402" s="4">
        <f t="shared" si="280"/>
        <v>7.8828553827082614E-4</v>
      </c>
      <c r="AB402" s="4">
        <f t="shared" si="280"/>
        <v>8.4762168547534414E-4</v>
      </c>
      <c r="AC402" s="4">
        <f t="shared" si="280"/>
        <v>9.1142420701025321E-4</v>
      </c>
      <c r="AD402" s="4">
        <f t="shared" si="280"/>
        <v>9.8002929758574759E-4</v>
      </c>
      <c r="AE402" s="4">
        <f t="shared" si="272"/>
        <v>1.0537984580921264E-3</v>
      </c>
      <c r="AF402" s="4">
        <f t="shared" si="272"/>
        <v>1.1331204004561598E-3</v>
      </c>
      <c r="AG402" s="4">
        <f t="shared" si="272"/>
        <v>1.2184130958804741E-3</v>
      </c>
      <c r="AH402" s="4">
        <f t="shared" si="272"/>
        <v>1.3101259772587159E-3</v>
      </c>
      <c r="AI402" s="4">
        <f t="shared" si="281"/>
        <v>1298043.6953843969</v>
      </c>
      <c r="AJ402" s="4">
        <f t="shared" si="288"/>
        <v>1298043.710042554</v>
      </c>
      <c r="AK402" s="27"/>
      <c r="AL402">
        <f t="shared" si="273"/>
        <v>391</v>
      </c>
      <c r="AM402" s="4"/>
      <c r="AN402" s="4"/>
      <c r="AO402" s="4">
        <f t="shared" si="282"/>
        <v>2.1061289304212707E-5</v>
      </c>
      <c r="AP402" s="4">
        <f t="shared" si="282"/>
        <v>0</v>
      </c>
      <c r="AQ402" s="4">
        <f t="shared" si="282"/>
        <v>0</v>
      </c>
      <c r="AR402" s="4">
        <f t="shared" si="282"/>
        <v>0</v>
      </c>
      <c r="AS402" s="4">
        <f t="shared" si="282"/>
        <v>0</v>
      </c>
      <c r="AT402" s="4">
        <f t="shared" si="282"/>
        <v>0</v>
      </c>
      <c r="AU402" s="4">
        <f t="shared" si="282"/>
        <v>0</v>
      </c>
      <c r="AV402" s="4">
        <f t="shared" si="282"/>
        <v>0</v>
      </c>
      <c r="AW402" s="4">
        <f t="shared" si="282"/>
        <v>0</v>
      </c>
      <c r="AX402" s="4">
        <f t="shared" si="282"/>
        <v>0</v>
      </c>
      <c r="AY402" s="4">
        <f t="shared" si="282"/>
        <v>0</v>
      </c>
      <c r="AZ402" s="4">
        <f t="shared" si="282"/>
        <v>0</v>
      </c>
      <c r="BA402" s="4">
        <f t="shared" si="282"/>
        <v>0</v>
      </c>
      <c r="BB402" s="4">
        <f t="shared" si="282"/>
        <v>0</v>
      </c>
      <c r="BC402" s="4">
        <f t="shared" si="282"/>
        <v>0</v>
      </c>
      <c r="BD402" s="4">
        <f t="shared" si="282"/>
        <v>0</v>
      </c>
      <c r="BE402" s="4">
        <f t="shared" si="274"/>
        <v>0</v>
      </c>
      <c r="BF402" s="4">
        <f t="shared" si="274"/>
        <v>0</v>
      </c>
      <c r="BG402" s="4">
        <f t="shared" si="274"/>
        <v>0</v>
      </c>
      <c r="BH402" s="4">
        <f t="shared" si="274"/>
        <v>0</v>
      </c>
      <c r="BI402" s="4">
        <f t="shared" si="274"/>
        <v>0</v>
      </c>
      <c r="BJ402" s="4">
        <f t="shared" si="292"/>
        <v>2.1061289304212707E-5</v>
      </c>
      <c r="BK402" s="4">
        <f t="shared" si="289"/>
        <v>82853.853811666253</v>
      </c>
      <c r="BL402" s="4">
        <f t="shared" si="251"/>
        <v>1.0000000022355822</v>
      </c>
      <c r="BM402" s="4">
        <f t="shared" si="283"/>
        <v>1380897.5638542203</v>
      </c>
      <c r="BN402" s="18">
        <f t="shared" si="252"/>
        <v>1.0000000020790845</v>
      </c>
      <c r="BO402" s="4">
        <f t="shared" si="284"/>
        <v>5.9999999985815773</v>
      </c>
      <c r="BP402" s="27"/>
      <c r="BQ402" s="4">
        <f>I402+AJ402+BK402+SUM(J$11:J402)</f>
        <v>4999999.9999999991</v>
      </c>
      <c r="BR402" s="27"/>
      <c r="BS402">
        <f t="shared" si="275"/>
        <v>391</v>
      </c>
      <c r="BT402" s="11">
        <f t="shared" si="276"/>
        <v>0.46353489664397707</v>
      </c>
      <c r="BU402" s="9">
        <f t="shared" si="277"/>
        <v>2.26980682290853E-5</v>
      </c>
      <c r="BV402" s="9">
        <f t="shared" si="277"/>
        <v>2.2942210017920272E-5</v>
      </c>
      <c r="BW402" s="9">
        <f t="shared" si="277"/>
        <v>2.4669125329399366E-5</v>
      </c>
      <c r="BX402" s="9">
        <f t="shared" si="277"/>
        <v>2.652602970754599E-5</v>
      </c>
      <c r="BY402" s="9">
        <f t="shared" si="277"/>
        <v>2.8522707741703306E-5</v>
      </c>
      <c r="BZ402" s="9">
        <f t="shared" si="277"/>
        <v>3.0669680530734413E-5</v>
      </c>
      <c r="CA402" s="9">
        <f t="shared" si="277"/>
        <v>3.2978261121857069E-5</v>
      </c>
      <c r="CB402" s="9">
        <f t="shared" si="277"/>
        <v>3.5460614122491612E-5</v>
      </c>
      <c r="CC402" s="9">
        <f t="shared" si="277"/>
        <v>3.8129819799234465E-5</v>
      </c>
      <c r="CD402" s="9">
        <f t="shared" si="271"/>
        <v>4.0999943001713891E-5</v>
      </c>
      <c r="CE402" s="9">
        <f t="shared" si="271"/>
        <v>0</v>
      </c>
      <c r="CF402" s="9">
        <f t="shared" si="271"/>
        <v>0</v>
      </c>
      <c r="CG402" s="9">
        <f t="shared" si="270"/>
        <v>0</v>
      </c>
      <c r="CH402" s="9">
        <f t="shared" si="270"/>
        <v>0</v>
      </c>
      <c r="CI402" s="9">
        <f t="shared" si="270"/>
        <v>0</v>
      </c>
      <c r="CJ402" s="9">
        <f t="shared" si="265"/>
        <v>0</v>
      </c>
      <c r="CK402" s="9">
        <f t="shared" si="265"/>
        <v>0</v>
      </c>
      <c r="CL402" s="9">
        <f t="shared" si="265"/>
        <v>0</v>
      </c>
      <c r="CM402" s="9">
        <f t="shared" si="259"/>
        <v>0</v>
      </c>
      <c r="CN402" s="9">
        <f t="shared" si="259"/>
        <v>0</v>
      </c>
      <c r="CO402" s="9">
        <f t="shared" si="259"/>
        <v>0</v>
      </c>
      <c r="CP402" s="9">
        <f t="shared" si="259"/>
        <v>0</v>
      </c>
      <c r="CQ402" s="9">
        <f t="shared" si="295"/>
        <v>3.035964596016857E-4</v>
      </c>
      <c r="CR402" s="27"/>
    </row>
    <row r="403" spans="2:96" x14ac:dyDescent="0.2">
      <c r="B403" s="1">
        <f t="shared" si="290"/>
        <v>44252</v>
      </c>
      <c r="C403" s="8">
        <f t="shared" si="285"/>
        <v>56</v>
      </c>
      <c r="D403">
        <f t="shared" si="293"/>
        <v>392</v>
      </c>
      <c r="E403" s="14">
        <f t="shared" si="291"/>
        <v>0.15</v>
      </c>
      <c r="F403" s="3">
        <f t="shared" si="286"/>
        <v>2.8576511180631639</v>
      </c>
      <c r="G403" s="3">
        <f t="shared" si="278"/>
        <v>1.4189999999999996</v>
      </c>
      <c r="H403" s="27"/>
      <c r="I403" s="4">
        <f t="shared" si="287"/>
        <v>1121580.0488177564</v>
      </c>
      <c r="J403" s="4"/>
      <c r="K403" s="4">
        <f t="shared" si="279"/>
        <v>1380897.5641578154</v>
      </c>
      <c r="L403" s="4">
        <f t="shared" si="260"/>
        <v>1.000000001933542</v>
      </c>
      <c r="N403" s="4">
        <f t="shared" si="294"/>
        <v>3.035964596016857E-4</v>
      </c>
      <c r="O403" s="4">
        <f t="shared" si="280"/>
        <v>3.0686196141600195E-4</v>
      </c>
      <c r="P403" s="4">
        <f t="shared" si="280"/>
        <v>3.2996019909933242E-4</v>
      </c>
      <c r="Q403" s="4">
        <f t="shared" si="280"/>
        <v>3.5479709665881963E-4</v>
      </c>
      <c r="R403" s="4">
        <f t="shared" si="280"/>
        <v>3.8150352720073765E-4</v>
      </c>
      <c r="S403" s="4">
        <f t="shared" si="280"/>
        <v>4.1022021496417459E-4</v>
      </c>
      <c r="T403" s="4">
        <f t="shared" si="280"/>
        <v>4.410984768393909E-4</v>
      </c>
      <c r="U403" s="4">
        <f t="shared" si="280"/>
        <v>4.7430101970203091E-4</v>
      </c>
      <c r="V403" s="4">
        <f t="shared" si="280"/>
        <v>5.1000279776458081E-4</v>
      </c>
      <c r="W403" s="4">
        <f t="shared" si="280"/>
        <v>5.4839193446271041E-4</v>
      </c>
      <c r="X403" s="4">
        <f t="shared" si="280"/>
        <v>5.8967071373419288E-4</v>
      </c>
      <c r="Y403" s="4">
        <f t="shared" si="280"/>
        <v>6.3405664591374515E-4</v>
      </c>
      <c r="Z403" s="4">
        <f t="shared" si="280"/>
        <v>6.8178361386030302E-4</v>
      </c>
      <c r="AA403" s="4">
        <f t="shared" si="280"/>
        <v>7.3310310535601463E-4</v>
      </c>
      <c r="AB403" s="4">
        <f t="shared" si="280"/>
        <v>7.8828553827082614E-4</v>
      </c>
      <c r="AC403" s="4">
        <f t="shared" si="280"/>
        <v>8.4762168547534414E-4</v>
      </c>
      <c r="AD403" s="4">
        <f t="shared" si="280"/>
        <v>9.1142420701025321E-4</v>
      </c>
      <c r="AE403" s="4">
        <f t="shared" si="272"/>
        <v>9.8002929758574759E-4</v>
      </c>
      <c r="AF403" s="4">
        <f t="shared" si="272"/>
        <v>1.0537984580921264E-3</v>
      </c>
      <c r="AG403" s="4">
        <f t="shared" si="272"/>
        <v>1.1331204004561598E-3</v>
      </c>
      <c r="AH403" s="4">
        <f t="shared" si="272"/>
        <v>1.2184130958804741E-3</v>
      </c>
      <c r="AI403" s="4">
        <f t="shared" si="281"/>
        <v>1298043.6966945229</v>
      </c>
      <c r="AJ403" s="4">
        <f t="shared" si="288"/>
        <v>1298043.7103265633</v>
      </c>
      <c r="AK403" s="27"/>
      <c r="AL403">
        <f t="shared" si="273"/>
        <v>392</v>
      </c>
      <c r="AM403" s="4"/>
      <c r="AN403" s="4"/>
      <c r="AO403" s="4">
        <f t="shared" si="282"/>
        <v>1.9586933707404381E-5</v>
      </c>
      <c r="AP403" s="4">
        <f t="shared" si="282"/>
        <v>0</v>
      </c>
      <c r="AQ403" s="4">
        <f t="shared" si="282"/>
        <v>0</v>
      </c>
      <c r="AR403" s="4">
        <f t="shared" si="282"/>
        <v>0</v>
      </c>
      <c r="AS403" s="4">
        <f t="shared" si="282"/>
        <v>0</v>
      </c>
      <c r="AT403" s="4">
        <f t="shared" si="282"/>
        <v>0</v>
      </c>
      <c r="AU403" s="4">
        <f t="shared" si="282"/>
        <v>0</v>
      </c>
      <c r="AV403" s="4">
        <f t="shared" si="282"/>
        <v>0</v>
      </c>
      <c r="AW403" s="4">
        <f t="shared" si="282"/>
        <v>0</v>
      </c>
      <c r="AX403" s="4">
        <f t="shared" si="282"/>
        <v>0</v>
      </c>
      <c r="AY403" s="4">
        <f t="shared" si="282"/>
        <v>0</v>
      </c>
      <c r="AZ403" s="4">
        <f t="shared" si="282"/>
        <v>0</v>
      </c>
      <c r="BA403" s="4">
        <f t="shared" si="282"/>
        <v>0</v>
      </c>
      <c r="BB403" s="4">
        <f t="shared" si="282"/>
        <v>0</v>
      </c>
      <c r="BC403" s="4">
        <f t="shared" si="282"/>
        <v>0</v>
      </c>
      <c r="BD403" s="4">
        <f t="shared" si="282"/>
        <v>0</v>
      </c>
      <c r="BE403" s="4">
        <f t="shared" si="274"/>
        <v>0</v>
      </c>
      <c r="BF403" s="4">
        <f t="shared" si="274"/>
        <v>0</v>
      </c>
      <c r="BG403" s="4">
        <f t="shared" si="274"/>
        <v>0</v>
      </c>
      <c r="BH403" s="4">
        <f t="shared" si="274"/>
        <v>0</v>
      </c>
      <c r="BI403" s="4">
        <f t="shared" si="274"/>
        <v>0</v>
      </c>
      <c r="BJ403" s="4">
        <f t="shared" si="292"/>
        <v>1.9586933707404381E-5</v>
      </c>
      <c r="BK403" s="4">
        <f t="shared" si="289"/>
        <v>82853.853831253189</v>
      </c>
      <c r="BL403" s="4">
        <f t="shared" si="251"/>
        <v>1.0000000020790845</v>
      </c>
      <c r="BM403" s="4">
        <f t="shared" si="283"/>
        <v>1380897.5641578166</v>
      </c>
      <c r="BN403" s="18">
        <f t="shared" si="252"/>
        <v>1.0000000019335422</v>
      </c>
      <c r="BO403" s="4">
        <f t="shared" si="284"/>
        <v>5.9999999986808721</v>
      </c>
      <c r="BP403" s="27"/>
      <c r="BQ403" s="4">
        <f>I403+AJ403+BK403+SUM(J$11:J403)</f>
        <v>4999999.9999999981</v>
      </c>
      <c r="BR403" s="27"/>
      <c r="BS403">
        <f t="shared" si="275"/>
        <v>392</v>
      </c>
      <c r="BT403" s="11">
        <f t="shared" si="276"/>
        <v>0.46353489652225682</v>
      </c>
      <c r="BU403" s="9">
        <f t="shared" si="277"/>
        <v>2.1109133022898636E-5</v>
      </c>
      <c r="BV403" s="9">
        <f t="shared" si="277"/>
        <v>2.1336184129737482E-5</v>
      </c>
      <c r="BW403" s="9">
        <f t="shared" si="277"/>
        <v>2.2942210011895849E-5</v>
      </c>
      <c r="BX403" s="9">
        <f t="shared" si="277"/>
        <v>2.4669125322921464E-5</v>
      </c>
      <c r="BY403" s="9">
        <f t="shared" si="277"/>
        <v>2.6526029700580486E-5</v>
      </c>
      <c r="BZ403" s="9">
        <f t="shared" si="277"/>
        <v>2.8522707734213488E-5</v>
      </c>
      <c r="CA403" s="9">
        <f t="shared" si="277"/>
        <v>3.0669680522680824E-5</v>
      </c>
      <c r="CB403" s="9">
        <f t="shared" si="277"/>
        <v>3.2978261113197269E-5</v>
      </c>
      <c r="CC403" s="9">
        <f t="shared" si="277"/>
        <v>3.5460614113179962E-5</v>
      </c>
      <c r="CD403" s="9">
        <f t="shared" si="271"/>
        <v>3.8129819789221906E-5</v>
      </c>
      <c r="CE403" s="9">
        <f t="shared" si="271"/>
        <v>0</v>
      </c>
      <c r="CF403" s="9">
        <f t="shared" si="271"/>
        <v>0</v>
      </c>
      <c r="CG403" s="9">
        <f t="shared" si="270"/>
        <v>0</v>
      </c>
      <c r="CH403" s="9">
        <f t="shared" si="270"/>
        <v>0</v>
      </c>
      <c r="CI403" s="9">
        <f t="shared" si="270"/>
        <v>0</v>
      </c>
      <c r="CJ403" s="9">
        <f t="shared" si="265"/>
        <v>0</v>
      </c>
      <c r="CK403" s="9">
        <f t="shared" si="265"/>
        <v>0</v>
      </c>
      <c r="CL403" s="9">
        <f t="shared" si="265"/>
        <v>0</v>
      </c>
      <c r="CM403" s="9">
        <f t="shared" si="259"/>
        <v>0</v>
      </c>
      <c r="CN403" s="9">
        <f t="shared" si="259"/>
        <v>0</v>
      </c>
      <c r="CO403" s="9">
        <f t="shared" si="259"/>
        <v>0</v>
      </c>
      <c r="CP403" s="9">
        <f t="shared" si="259"/>
        <v>0</v>
      </c>
      <c r="CQ403" s="9">
        <f t="shared" si="295"/>
        <v>2.8234376546052738E-4</v>
      </c>
      <c r="CR403" s="27"/>
    </row>
    <row r="404" spans="2:96" x14ac:dyDescent="0.2">
      <c r="B404" s="1">
        <f t="shared" si="290"/>
        <v>44253</v>
      </c>
      <c r="C404" s="8">
        <f t="shared" si="285"/>
        <v>56.142857142857146</v>
      </c>
      <c r="D404">
        <f t="shared" si="293"/>
        <v>393</v>
      </c>
      <c r="E404" s="14">
        <f t="shared" si="291"/>
        <v>0.15</v>
      </c>
      <c r="F404" s="3">
        <f t="shared" si="286"/>
        <v>2.8576511180631639</v>
      </c>
      <c r="G404" s="3">
        <f t="shared" si="278"/>
        <v>1.4189999999999996</v>
      </c>
      <c r="H404" s="27"/>
      <c r="I404" s="4">
        <f t="shared" si="287"/>
        <v>1121580.0485354126</v>
      </c>
      <c r="J404" s="4"/>
      <c r="K404" s="4">
        <f t="shared" si="279"/>
        <v>1380897.5644401591</v>
      </c>
      <c r="L404" s="4">
        <f t="shared" si="260"/>
        <v>1.000000001798188</v>
      </c>
      <c r="N404" s="4">
        <f t="shared" si="294"/>
        <v>2.8234376546052738E-4</v>
      </c>
      <c r="O404" s="4">
        <f t="shared" si="280"/>
        <v>2.8538067202558455E-4</v>
      </c>
      <c r="P404" s="4">
        <f t="shared" si="280"/>
        <v>3.0686196141600195E-4</v>
      </c>
      <c r="Q404" s="4">
        <f t="shared" si="280"/>
        <v>3.2996019909933242E-4</v>
      </c>
      <c r="R404" s="4">
        <f t="shared" si="280"/>
        <v>3.5479709665881963E-4</v>
      </c>
      <c r="S404" s="4">
        <f t="shared" si="280"/>
        <v>3.8150352720073765E-4</v>
      </c>
      <c r="T404" s="4">
        <f t="shared" si="280"/>
        <v>4.1022021496417459E-4</v>
      </c>
      <c r="U404" s="4">
        <f t="shared" si="280"/>
        <v>4.410984768393909E-4</v>
      </c>
      <c r="V404" s="4">
        <f t="shared" si="280"/>
        <v>4.7430101970203091E-4</v>
      </c>
      <c r="W404" s="4">
        <f t="shared" si="280"/>
        <v>5.1000279776458081E-4</v>
      </c>
      <c r="X404" s="4">
        <f t="shared" si="280"/>
        <v>5.4839193446271041E-4</v>
      </c>
      <c r="Y404" s="4">
        <f t="shared" si="280"/>
        <v>5.8967071373419288E-4</v>
      </c>
      <c r="Z404" s="4">
        <f t="shared" si="280"/>
        <v>6.3405664591374515E-4</v>
      </c>
      <c r="AA404" s="4">
        <f t="shared" si="280"/>
        <v>6.8178361386030302E-4</v>
      </c>
      <c r="AB404" s="4">
        <f t="shared" si="280"/>
        <v>7.3310310535601463E-4</v>
      </c>
      <c r="AC404" s="4">
        <f t="shared" si="280"/>
        <v>7.8828553827082614E-4</v>
      </c>
      <c r="AD404" s="4">
        <f t="shared" si="280"/>
        <v>8.4762168547534414E-4</v>
      </c>
      <c r="AE404" s="4">
        <f t="shared" si="272"/>
        <v>9.1142420701025321E-4</v>
      </c>
      <c r="AF404" s="4">
        <f t="shared" si="272"/>
        <v>9.8002929758574759E-4</v>
      </c>
      <c r="AG404" s="4">
        <f t="shared" si="272"/>
        <v>1.0537984580921264E-3</v>
      </c>
      <c r="AH404" s="4">
        <f t="shared" si="272"/>
        <v>1.1331204004561598E-3</v>
      </c>
      <c r="AI404" s="4">
        <f t="shared" si="281"/>
        <v>1298043.6979129359</v>
      </c>
      <c r="AJ404" s="4">
        <f t="shared" si="288"/>
        <v>1298043.7105906913</v>
      </c>
      <c r="AK404" s="27"/>
      <c r="AL404">
        <f t="shared" si="273"/>
        <v>393</v>
      </c>
      <c r="AM404" s="4"/>
      <c r="AN404" s="4"/>
      <c r="AO404" s="4">
        <f t="shared" si="282"/>
        <v>1.8215787576101142E-5</v>
      </c>
      <c r="AP404" s="4">
        <f t="shared" si="282"/>
        <v>0</v>
      </c>
      <c r="AQ404" s="4">
        <f t="shared" si="282"/>
        <v>0</v>
      </c>
      <c r="AR404" s="4">
        <f t="shared" si="282"/>
        <v>0</v>
      </c>
      <c r="AS404" s="4">
        <f t="shared" si="282"/>
        <v>0</v>
      </c>
      <c r="AT404" s="4">
        <f t="shared" si="282"/>
        <v>0</v>
      </c>
      <c r="AU404" s="4">
        <f t="shared" si="282"/>
        <v>0</v>
      </c>
      <c r="AV404" s="4">
        <f t="shared" si="282"/>
        <v>0</v>
      </c>
      <c r="AW404" s="4">
        <f t="shared" si="282"/>
        <v>0</v>
      </c>
      <c r="AX404" s="4">
        <f t="shared" si="282"/>
        <v>0</v>
      </c>
      <c r="AY404" s="4">
        <f t="shared" si="282"/>
        <v>0</v>
      </c>
      <c r="AZ404" s="4">
        <f t="shared" si="282"/>
        <v>0</v>
      </c>
      <c r="BA404" s="4">
        <f t="shared" si="282"/>
        <v>0</v>
      </c>
      <c r="BB404" s="4">
        <f t="shared" si="282"/>
        <v>0</v>
      </c>
      <c r="BC404" s="4">
        <f t="shared" si="282"/>
        <v>0</v>
      </c>
      <c r="BD404" s="4">
        <f t="shared" si="282"/>
        <v>0</v>
      </c>
      <c r="BE404" s="4">
        <f t="shared" si="274"/>
        <v>0</v>
      </c>
      <c r="BF404" s="4">
        <f t="shared" si="274"/>
        <v>0</v>
      </c>
      <c r="BG404" s="4">
        <f t="shared" si="274"/>
        <v>0</v>
      </c>
      <c r="BH404" s="4">
        <f t="shared" si="274"/>
        <v>0</v>
      </c>
      <c r="BI404" s="4">
        <f t="shared" si="274"/>
        <v>0</v>
      </c>
      <c r="BJ404" s="4">
        <f t="shared" si="292"/>
        <v>1.8215787576101142E-5</v>
      </c>
      <c r="BK404" s="4">
        <f t="shared" si="289"/>
        <v>82853.853849468971</v>
      </c>
      <c r="BL404" s="4">
        <f t="shared" ref="BL404:BL411" si="296">BK404/BK397</f>
        <v>1.000000001933542</v>
      </c>
      <c r="BM404" s="4">
        <f t="shared" si="283"/>
        <v>1380897.5644401603</v>
      </c>
      <c r="BN404" s="18">
        <f t="shared" ref="BN404:BN411" si="297">BM404/BM397</f>
        <v>1.0000000017981883</v>
      </c>
      <c r="BO404" s="4">
        <f t="shared" si="284"/>
        <v>5.9999999987732151</v>
      </c>
      <c r="BP404" s="27"/>
      <c r="BQ404" s="4">
        <f>I404+AJ404+BK404+SUM(J$11:J404)</f>
        <v>4999999.9999999981</v>
      </c>
      <c r="BR404" s="27"/>
      <c r="BS404">
        <f t="shared" si="275"/>
        <v>393</v>
      </c>
      <c r="BT404" s="11">
        <f t="shared" si="276"/>
        <v>0.46353489640905737</v>
      </c>
      <c r="BU404" s="9">
        <f t="shared" si="277"/>
        <v>1.9631428211173309E-5</v>
      </c>
      <c r="BV404" s="9">
        <f t="shared" si="277"/>
        <v>1.9842585036678977E-5</v>
      </c>
      <c r="BW404" s="9">
        <f t="shared" si="277"/>
        <v>2.1336184124526993E-5</v>
      </c>
      <c r="BX404" s="9">
        <f t="shared" si="277"/>
        <v>2.2942210006293149E-5</v>
      </c>
      <c r="BY404" s="9">
        <f t="shared" si="277"/>
        <v>2.4669125316897041E-5</v>
      </c>
      <c r="BZ404" s="9">
        <f t="shared" si="277"/>
        <v>2.6526029694102588E-5</v>
      </c>
      <c r="CA404" s="9">
        <f t="shared" si="277"/>
        <v>2.8522707727247984E-5</v>
      </c>
      <c r="CB404" s="9">
        <f t="shared" si="277"/>
        <v>3.0669680515191006E-5</v>
      </c>
      <c r="CC404" s="9">
        <f t="shared" si="277"/>
        <v>3.2978261105143673E-5</v>
      </c>
      <c r="CD404" s="9">
        <f t="shared" si="271"/>
        <v>3.5460614104520161E-5</v>
      </c>
      <c r="CE404" s="9">
        <f t="shared" si="271"/>
        <v>0</v>
      </c>
      <c r="CF404" s="9">
        <f t="shared" si="271"/>
        <v>0</v>
      </c>
      <c r="CG404" s="9">
        <f t="shared" si="270"/>
        <v>0</v>
      </c>
      <c r="CH404" s="9">
        <f t="shared" si="270"/>
        <v>0</v>
      </c>
      <c r="CI404" s="9">
        <f t="shared" si="270"/>
        <v>0</v>
      </c>
      <c r="CJ404" s="9">
        <f t="shared" si="265"/>
        <v>0</v>
      </c>
      <c r="CK404" s="9">
        <f t="shared" si="265"/>
        <v>0</v>
      </c>
      <c r="CL404" s="9">
        <f t="shared" si="265"/>
        <v>0</v>
      </c>
      <c r="CM404" s="9">
        <f t="shared" si="259"/>
        <v>0</v>
      </c>
      <c r="CN404" s="9">
        <f t="shared" si="259"/>
        <v>0</v>
      </c>
      <c r="CO404" s="9">
        <f t="shared" si="259"/>
        <v>0</v>
      </c>
      <c r="CP404" s="9">
        <f t="shared" si="259"/>
        <v>0</v>
      </c>
      <c r="CQ404" s="9">
        <f t="shared" si="295"/>
        <v>2.6257882584177492E-4</v>
      </c>
      <c r="CR404" s="27"/>
    </row>
    <row r="405" spans="2:96" x14ac:dyDescent="0.2">
      <c r="B405" s="1">
        <f t="shared" si="290"/>
        <v>44254</v>
      </c>
      <c r="C405" s="8">
        <f t="shared" si="285"/>
        <v>56.285714285714285</v>
      </c>
      <c r="D405">
        <f t="shared" si="293"/>
        <v>394</v>
      </c>
      <c r="E405" s="14">
        <f t="shared" si="291"/>
        <v>0.15</v>
      </c>
      <c r="F405" s="3">
        <f t="shared" si="286"/>
        <v>2.8576511180631639</v>
      </c>
      <c r="G405" s="3">
        <f t="shared" si="278"/>
        <v>1.4189999999999996</v>
      </c>
      <c r="H405" s="27"/>
      <c r="I405" s="4">
        <f t="shared" si="287"/>
        <v>1121580.0482728339</v>
      </c>
      <c r="J405" s="4"/>
      <c r="K405" s="4">
        <f t="shared" si="279"/>
        <v>1380897.5647027378</v>
      </c>
      <c r="L405" s="4">
        <f t="shared" si="260"/>
        <v>1.0000000016723092</v>
      </c>
      <c r="N405" s="4">
        <f t="shared" si="294"/>
        <v>2.6257882584177492E-4</v>
      </c>
      <c r="O405" s="4">
        <f t="shared" si="280"/>
        <v>2.654031395328957E-4</v>
      </c>
      <c r="P405" s="4">
        <f t="shared" si="280"/>
        <v>2.8538067202558455E-4</v>
      </c>
      <c r="Q405" s="4">
        <f t="shared" si="280"/>
        <v>3.0686196141600195E-4</v>
      </c>
      <c r="R405" s="4">
        <f t="shared" si="280"/>
        <v>3.2996019909933242E-4</v>
      </c>
      <c r="S405" s="4">
        <f t="shared" si="280"/>
        <v>3.5479709665881963E-4</v>
      </c>
      <c r="T405" s="4">
        <f t="shared" si="280"/>
        <v>3.8150352720073765E-4</v>
      </c>
      <c r="U405" s="4">
        <f t="shared" si="280"/>
        <v>4.1022021496417459E-4</v>
      </c>
      <c r="V405" s="4">
        <f t="shared" si="280"/>
        <v>4.410984768393909E-4</v>
      </c>
      <c r="W405" s="4">
        <f t="shared" si="280"/>
        <v>4.7430101970203091E-4</v>
      </c>
      <c r="X405" s="4">
        <f t="shared" si="280"/>
        <v>5.1000279776458081E-4</v>
      </c>
      <c r="Y405" s="4">
        <f t="shared" si="280"/>
        <v>5.4839193446271041E-4</v>
      </c>
      <c r="Z405" s="4">
        <f t="shared" si="280"/>
        <v>5.8967071373419288E-4</v>
      </c>
      <c r="AA405" s="4">
        <f t="shared" si="280"/>
        <v>6.3405664591374515E-4</v>
      </c>
      <c r="AB405" s="4">
        <f t="shared" si="280"/>
        <v>6.8178361386030302E-4</v>
      </c>
      <c r="AC405" s="4">
        <f t="shared" si="280"/>
        <v>7.3310310535601463E-4</v>
      </c>
      <c r="AD405" s="4">
        <f t="shared" si="280"/>
        <v>7.8828553827082614E-4</v>
      </c>
      <c r="AE405" s="4">
        <f t="shared" si="272"/>
        <v>8.4762168547534414E-4</v>
      </c>
      <c r="AF405" s="4">
        <f t="shared" si="272"/>
        <v>9.1142420701025321E-4</v>
      </c>
      <c r="AG405" s="4">
        <f t="shared" si="272"/>
        <v>9.8002929758574759E-4</v>
      </c>
      <c r="AH405" s="4">
        <f t="shared" si="272"/>
        <v>1.0537984580921264E-3</v>
      </c>
      <c r="AI405" s="4">
        <f t="shared" si="281"/>
        <v>1298043.6990460563</v>
      </c>
      <c r="AJ405" s="4">
        <f t="shared" si="288"/>
        <v>1298043.7108363295</v>
      </c>
      <c r="AK405" s="27"/>
      <c r="AL405">
        <f t="shared" si="273"/>
        <v>394</v>
      </c>
      <c r="AM405" s="4"/>
      <c r="AN405" s="4"/>
      <c r="AO405" s="4">
        <f t="shared" si="282"/>
        <v>1.6940625927631642E-5</v>
      </c>
      <c r="AP405" s="4">
        <f t="shared" si="282"/>
        <v>0</v>
      </c>
      <c r="AQ405" s="4">
        <f t="shared" si="282"/>
        <v>0</v>
      </c>
      <c r="AR405" s="4">
        <f t="shared" si="282"/>
        <v>0</v>
      </c>
      <c r="AS405" s="4">
        <f t="shared" si="282"/>
        <v>0</v>
      </c>
      <c r="AT405" s="4">
        <f t="shared" si="282"/>
        <v>0</v>
      </c>
      <c r="AU405" s="4">
        <f t="shared" si="282"/>
        <v>0</v>
      </c>
      <c r="AV405" s="4">
        <f t="shared" si="282"/>
        <v>0</v>
      </c>
      <c r="AW405" s="4">
        <f t="shared" si="282"/>
        <v>0</v>
      </c>
      <c r="AX405" s="4">
        <f t="shared" si="282"/>
        <v>0</v>
      </c>
      <c r="AY405" s="4">
        <f t="shared" si="282"/>
        <v>0</v>
      </c>
      <c r="AZ405" s="4">
        <f t="shared" si="282"/>
        <v>0</v>
      </c>
      <c r="BA405" s="4">
        <f t="shared" si="282"/>
        <v>0</v>
      </c>
      <c r="BB405" s="4">
        <f t="shared" si="282"/>
        <v>0</v>
      </c>
      <c r="BC405" s="4">
        <f t="shared" si="282"/>
        <v>0</v>
      </c>
      <c r="BD405" s="4">
        <f t="shared" si="282"/>
        <v>0</v>
      </c>
      <c r="BE405" s="4">
        <f t="shared" si="274"/>
        <v>0</v>
      </c>
      <c r="BF405" s="4">
        <f t="shared" si="274"/>
        <v>0</v>
      </c>
      <c r="BG405" s="4">
        <f t="shared" si="274"/>
        <v>0</v>
      </c>
      <c r="BH405" s="4">
        <f t="shared" si="274"/>
        <v>0</v>
      </c>
      <c r="BI405" s="4">
        <f t="shared" si="274"/>
        <v>0</v>
      </c>
      <c r="BJ405" s="4">
        <f t="shared" si="292"/>
        <v>1.6940625927631642E-5</v>
      </c>
      <c r="BK405" s="4">
        <f t="shared" si="289"/>
        <v>82853.853866409598</v>
      </c>
      <c r="BL405" s="4">
        <f t="shared" si="296"/>
        <v>1.000000001798188</v>
      </c>
      <c r="BM405" s="4">
        <f t="shared" si="283"/>
        <v>1380897.564702739</v>
      </c>
      <c r="BN405" s="18">
        <f t="shared" si="297"/>
        <v>1.0000000016723094</v>
      </c>
      <c r="BO405" s="4">
        <f t="shared" si="284"/>
        <v>5.999999998859094</v>
      </c>
      <c r="BP405" s="27"/>
      <c r="BQ405" s="4">
        <f>I405+AJ405+BK405+SUM(J$11:J405)</f>
        <v>4999999.9999999991</v>
      </c>
      <c r="BR405" s="27"/>
      <c r="BS405">
        <f t="shared" si="275"/>
        <v>394</v>
      </c>
      <c r="BT405" s="11">
        <f t="shared" si="276"/>
        <v>0.46353489630378225</v>
      </c>
      <c r="BU405" s="9">
        <f t="shared" si="277"/>
        <v>1.8257167321220408E-5</v>
      </c>
      <c r="BV405" s="9">
        <f t="shared" si="277"/>
        <v>1.8453542514311857E-5</v>
      </c>
      <c r="BW405" s="9">
        <f t="shared" si="277"/>
        <v>1.9842585032172454E-5</v>
      </c>
      <c r="BX405" s="9">
        <f t="shared" si="277"/>
        <v>2.1336184119681253E-5</v>
      </c>
      <c r="BY405" s="9">
        <f t="shared" si="277"/>
        <v>2.294221000108266E-5</v>
      </c>
      <c r="BZ405" s="9">
        <f t="shared" si="277"/>
        <v>2.4669125311294345E-5</v>
      </c>
      <c r="CA405" s="9">
        <f t="shared" si="277"/>
        <v>2.6526029688078164E-5</v>
      </c>
      <c r="CB405" s="9">
        <f t="shared" si="277"/>
        <v>2.8522707720770086E-5</v>
      </c>
      <c r="CC405" s="9">
        <f t="shared" si="277"/>
        <v>3.0669680508225502E-5</v>
      </c>
      <c r="CD405" s="9">
        <f t="shared" si="271"/>
        <v>3.2978261097653862E-5</v>
      </c>
      <c r="CE405" s="9">
        <f t="shared" si="271"/>
        <v>0</v>
      </c>
      <c r="CF405" s="9">
        <f t="shared" si="271"/>
        <v>0</v>
      </c>
      <c r="CG405" s="9">
        <f t="shared" si="270"/>
        <v>0</v>
      </c>
      <c r="CH405" s="9">
        <f t="shared" si="270"/>
        <v>0</v>
      </c>
      <c r="CI405" s="9">
        <f t="shared" si="270"/>
        <v>0</v>
      </c>
      <c r="CJ405" s="9">
        <f t="shared" si="265"/>
        <v>0</v>
      </c>
      <c r="CK405" s="9">
        <f t="shared" si="265"/>
        <v>0</v>
      </c>
      <c r="CL405" s="9">
        <f t="shared" si="265"/>
        <v>0</v>
      </c>
      <c r="CM405" s="9">
        <f t="shared" si="259"/>
        <v>0</v>
      </c>
      <c r="CN405" s="9">
        <f t="shared" si="259"/>
        <v>0</v>
      </c>
      <c r="CO405" s="9">
        <f t="shared" si="259"/>
        <v>0</v>
      </c>
      <c r="CP405" s="9">
        <f t="shared" si="259"/>
        <v>0</v>
      </c>
      <c r="CQ405" s="9">
        <f t="shared" si="295"/>
        <v>2.4419749331449058E-4</v>
      </c>
      <c r="CR405" s="27"/>
    </row>
    <row r="406" spans="2:96" x14ac:dyDescent="0.2">
      <c r="B406" s="1">
        <f t="shared" si="290"/>
        <v>44255</v>
      </c>
      <c r="C406" s="8">
        <f t="shared" si="285"/>
        <v>56.428571428571431</v>
      </c>
      <c r="D406">
        <f t="shared" si="293"/>
        <v>395</v>
      </c>
      <c r="E406" s="14">
        <f t="shared" si="291"/>
        <v>0.15</v>
      </c>
      <c r="F406" s="3">
        <f t="shared" si="286"/>
        <v>2.8576511180631639</v>
      </c>
      <c r="G406" s="3">
        <f t="shared" si="278"/>
        <v>1.4189999999999996</v>
      </c>
      <c r="H406" s="27"/>
      <c r="I406" s="4">
        <f t="shared" si="287"/>
        <v>1121580.0480286365</v>
      </c>
      <c r="J406" s="4"/>
      <c r="K406" s="4">
        <f t="shared" si="279"/>
        <v>1380897.5649469353</v>
      </c>
      <c r="L406" s="4">
        <f t="shared" si="260"/>
        <v>1.0000000015552424</v>
      </c>
      <c r="N406" s="4">
        <f t="shared" si="294"/>
        <v>2.4419749331449058E-4</v>
      </c>
      <c r="O406" s="4">
        <f t="shared" si="280"/>
        <v>2.468240962912684E-4</v>
      </c>
      <c r="P406" s="4">
        <f t="shared" si="280"/>
        <v>2.654031395328957E-4</v>
      </c>
      <c r="Q406" s="4">
        <f t="shared" si="280"/>
        <v>2.8538067202558455E-4</v>
      </c>
      <c r="R406" s="4">
        <f t="shared" si="280"/>
        <v>3.0686196141600195E-4</v>
      </c>
      <c r="S406" s="4">
        <f t="shared" si="280"/>
        <v>3.2996019909933242E-4</v>
      </c>
      <c r="T406" s="4">
        <f t="shared" si="280"/>
        <v>3.5479709665881963E-4</v>
      </c>
      <c r="U406" s="4">
        <f t="shared" si="280"/>
        <v>3.8150352720073765E-4</v>
      </c>
      <c r="V406" s="4">
        <f t="shared" si="280"/>
        <v>4.1022021496417459E-4</v>
      </c>
      <c r="W406" s="4">
        <f t="shared" si="280"/>
        <v>4.410984768393909E-4</v>
      </c>
      <c r="X406" s="4">
        <f t="shared" si="280"/>
        <v>4.7430101970203091E-4</v>
      </c>
      <c r="Y406" s="4">
        <f t="shared" si="280"/>
        <v>5.1000279776458081E-4</v>
      </c>
      <c r="Z406" s="4">
        <f t="shared" si="280"/>
        <v>5.4839193446271041E-4</v>
      </c>
      <c r="AA406" s="4">
        <f t="shared" si="280"/>
        <v>5.8967071373419288E-4</v>
      </c>
      <c r="AB406" s="4">
        <f t="shared" si="280"/>
        <v>6.3405664591374515E-4</v>
      </c>
      <c r="AC406" s="4">
        <f t="shared" si="280"/>
        <v>6.8178361386030302E-4</v>
      </c>
      <c r="AD406" s="4">
        <f t="shared" si="280"/>
        <v>7.3310310535601463E-4</v>
      </c>
      <c r="AE406" s="4">
        <f t="shared" si="272"/>
        <v>7.8828553827082614E-4</v>
      </c>
      <c r="AF406" s="4">
        <f t="shared" si="272"/>
        <v>8.4762168547534414E-4</v>
      </c>
      <c r="AG406" s="4">
        <f t="shared" si="272"/>
        <v>9.1142420701025321E-4</v>
      </c>
      <c r="AH406" s="4">
        <f t="shared" si="272"/>
        <v>9.8002929758574759E-4</v>
      </c>
      <c r="AI406" s="4">
        <f t="shared" si="281"/>
        <v>1298043.7000998547</v>
      </c>
      <c r="AJ406" s="4">
        <f t="shared" si="288"/>
        <v>1298043.7110647722</v>
      </c>
      <c r="AK406" s="27"/>
      <c r="AL406">
        <f t="shared" si="273"/>
        <v>395</v>
      </c>
      <c r="AM406" s="4"/>
      <c r="AN406" s="4"/>
      <c r="AO406" s="4">
        <f t="shared" si="282"/>
        <v>1.5754729550506495E-5</v>
      </c>
      <c r="AP406" s="4">
        <f t="shared" si="282"/>
        <v>0</v>
      </c>
      <c r="AQ406" s="4">
        <f t="shared" si="282"/>
        <v>0</v>
      </c>
      <c r="AR406" s="4">
        <f t="shared" si="282"/>
        <v>0</v>
      </c>
      <c r="AS406" s="4">
        <f t="shared" si="282"/>
        <v>0</v>
      </c>
      <c r="AT406" s="4">
        <f t="shared" si="282"/>
        <v>0</v>
      </c>
      <c r="AU406" s="4">
        <f t="shared" si="282"/>
        <v>0</v>
      </c>
      <c r="AV406" s="4">
        <f t="shared" si="282"/>
        <v>0</v>
      </c>
      <c r="AW406" s="4">
        <f t="shared" si="282"/>
        <v>0</v>
      </c>
      <c r="AX406" s="4">
        <f t="shared" si="282"/>
        <v>0</v>
      </c>
      <c r="AY406" s="4">
        <f t="shared" si="282"/>
        <v>0</v>
      </c>
      <c r="AZ406" s="4">
        <f t="shared" si="282"/>
        <v>0</v>
      </c>
      <c r="BA406" s="4">
        <f t="shared" si="282"/>
        <v>0</v>
      </c>
      <c r="BB406" s="4">
        <f t="shared" si="282"/>
        <v>0</v>
      </c>
      <c r="BC406" s="4">
        <f t="shared" si="282"/>
        <v>0</v>
      </c>
      <c r="BD406" s="4">
        <f t="shared" si="282"/>
        <v>0</v>
      </c>
      <c r="BE406" s="4">
        <f t="shared" si="274"/>
        <v>0</v>
      </c>
      <c r="BF406" s="4">
        <f t="shared" si="274"/>
        <v>0</v>
      </c>
      <c r="BG406" s="4">
        <f t="shared" si="274"/>
        <v>0</v>
      </c>
      <c r="BH406" s="4">
        <f t="shared" si="274"/>
        <v>0</v>
      </c>
      <c r="BI406" s="4">
        <f t="shared" si="274"/>
        <v>0</v>
      </c>
      <c r="BJ406" s="4">
        <f t="shared" si="292"/>
        <v>1.5754729550506495E-5</v>
      </c>
      <c r="BK406" s="4">
        <f t="shared" si="289"/>
        <v>82853.853882164331</v>
      </c>
      <c r="BL406" s="4">
        <f t="shared" si="296"/>
        <v>1.0000000016723094</v>
      </c>
      <c r="BM406" s="4">
        <f t="shared" si="283"/>
        <v>1380897.5649469364</v>
      </c>
      <c r="BN406" s="18">
        <f t="shared" si="297"/>
        <v>1.0000000015552424</v>
      </c>
      <c r="BO406" s="4">
        <f t="shared" si="284"/>
        <v>5.9999999989389616</v>
      </c>
      <c r="BP406" s="27"/>
      <c r="BQ406" s="4">
        <f>I406+AJ406+BK406+SUM(J$11:J406)</f>
        <v>4999999.9999999981</v>
      </c>
      <c r="BR406" s="27"/>
      <c r="BS406">
        <f t="shared" si="275"/>
        <v>395</v>
      </c>
      <c r="BT406" s="11">
        <f t="shared" si="276"/>
        <v>0.46353489620587679</v>
      </c>
      <c r="BU406" s="9">
        <f t="shared" si="277"/>
        <v>1.6979108957590151E-5</v>
      </c>
      <c r="BV406" s="9">
        <f t="shared" si="277"/>
        <v>1.7161737278322365E-5</v>
      </c>
      <c r="BW406" s="9">
        <f t="shared" si="277"/>
        <v>1.8453542510414194E-5</v>
      </c>
      <c r="BX406" s="9">
        <f t="shared" si="277"/>
        <v>1.9842585027981406E-5</v>
      </c>
      <c r="BY406" s="9">
        <f t="shared" si="277"/>
        <v>2.1336184115174733E-5</v>
      </c>
      <c r="BZ406" s="9">
        <f t="shared" si="277"/>
        <v>2.2942209996236923E-5</v>
      </c>
      <c r="CA406" s="9">
        <f t="shared" si="277"/>
        <v>2.4669125306083859E-5</v>
      </c>
      <c r="CB406" s="9">
        <f t="shared" si="277"/>
        <v>2.6526029682475471E-5</v>
      </c>
      <c r="CC406" s="9">
        <f t="shared" si="277"/>
        <v>2.8522707714745665E-5</v>
      </c>
      <c r="CD406" s="9">
        <f t="shared" si="271"/>
        <v>3.0669680501747611E-5</v>
      </c>
      <c r="CE406" s="9">
        <f t="shared" si="271"/>
        <v>0</v>
      </c>
      <c r="CF406" s="9">
        <f t="shared" si="271"/>
        <v>0</v>
      </c>
      <c r="CG406" s="9">
        <f t="shared" si="270"/>
        <v>0</v>
      </c>
      <c r="CH406" s="9">
        <f t="shared" si="270"/>
        <v>0</v>
      </c>
      <c r="CI406" s="9">
        <f t="shared" si="270"/>
        <v>0</v>
      </c>
      <c r="CJ406" s="9">
        <f t="shared" si="265"/>
        <v>0</v>
      </c>
      <c r="CK406" s="9">
        <f t="shared" si="265"/>
        <v>0</v>
      </c>
      <c r="CL406" s="9">
        <f t="shared" si="265"/>
        <v>0</v>
      </c>
      <c r="CM406" s="9">
        <f t="shared" si="259"/>
        <v>0</v>
      </c>
      <c r="CN406" s="9">
        <f t="shared" si="259"/>
        <v>0</v>
      </c>
      <c r="CO406" s="9">
        <f t="shared" si="259"/>
        <v>0</v>
      </c>
      <c r="CP406" s="9">
        <f t="shared" si="259"/>
        <v>0</v>
      </c>
      <c r="CQ406" s="9">
        <f t="shared" si="295"/>
        <v>2.2710291109077237E-4</v>
      </c>
      <c r="CR406" s="27"/>
    </row>
    <row r="407" spans="2:96" x14ac:dyDescent="0.2">
      <c r="B407" s="1">
        <f t="shared" si="290"/>
        <v>44256</v>
      </c>
      <c r="C407" s="8">
        <f t="shared" si="285"/>
        <v>56.571428571428569</v>
      </c>
      <c r="D407">
        <f t="shared" si="293"/>
        <v>396</v>
      </c>
      <c r="E407" s="14">
        <f t="shared" si="291"/>
        <v>0.15</v>
      </c>
      <c r="F407" s="3">
        <f t="shared" si="286"/>
        <v>2.8576511180631639</v>
      </c>
      <c r="G407" s="3">
        <f t="shared" si="278"/>
        <v>1.4189999999999996</v>
      </c>
      <c r="H407" s="27"/>
      <c r="I407" s="4">
        <f t="shared" si="287"/>
        <v>1121580.0478015335</v>
      </c>
      <c r="J407" s="4"/>
      <c r="K407" s="4">
        <f t="shared" si="279"/>
        <v>1380897.5651740383</v>
      </c>
      <c r="L407" s="4">
        <f t="shared" si="260"/>
        <v>1.0000000014463706</v>
      </c>
      <c r="N407" s="4">
        <f t="shared" si="294"/>
        <v>2.2710291109077237E-4</v>
      </c>
      <c r="O407" s="4">
        <f t="shared" si="280"/>
        <v>2.2954564371562114E-4</v>
      </c>
      <c r="P407" s="4">
        <f t="shared" si="280"/>
        <v>2.468240962912684E-4</v>
      </c>
      <c r="Q407" s="4">
        <f t="shared" si="280"/>
        <v>2.654031395328957E-4</v>
      </c>
      <c r="R407" s="4">
        <f t="shared" si="280"/>
        <v>2.8538067202558455E-4</v>
      </c>
      <c r="S407" s="4">
        <f t="shared" si="280"/>
        <v>3.0686196141600195E-4</v>
      </c>
      <c r="T407" s="4">
        <f t="shared" si="280"/>
        <v>3.2996019909933242E-4</v>
      </c>
      <c r="U407" s="4">
        <f t="shared" si="280"/>
        <v>3.5479709665881963E-4</v>
      </c>
      <c r="V407" s="4">
        <f t="shared" si="280"/>
        <v>3.8150352720073765E-4</v>
      </c>
      <c r="W407" s="4">
        <f t="shared" si="280"/>
        <v>4.1022021496417459E-4</v>
      </c>
      <c r="X407" s="4">
        <f t="shared" si="280"/>
        <v>4.410984768393909E-4</v>
      </c>
      <c r="Y407" s="4">
        <f t="shared" si="280"/>
        <v>4.7430101970203091E-4</v>
      </c>
      <c r="Z407" s="4">
        <f t="shared" si="280"/>
        <v>5.1000279776458081E-4</v>
      </c>
      <c r="AA407" s="4">
        <f t="shared" si="280"/>
        <v>5.4839193446271041E-4</v>
      </c>
      <c r="AB407" s="4">
        <f t="shared" si="280"/>
        <v>5.8967071373419288E-4</v>
      </c>
      <c r="AC407" s="4">
        <f t="shared" si="280"/>
        <v>6.3405664591374515E-4</v>
      </c>
      <c r="AD407" s="4">
        <f t="shared" si="280"/>
        <v>6.8178361386030302E-4</v>
      </c>
      <c r="AE407" s="4">
        <f t="shared" si="272"/>
        <v>7.3310310535601463E-4</v>
      </c>
      <c r="AF407" s="4">
        <f t="shared" si="272"/>
        <v>7.8828553827082614E-4</v>
      </c>
      <c r="AG407" s="4">
        <f t="shared" si="272"/>
        <v>8.4762168547534414E-4</v>
      </c>
      <c r="AH407" s="4">
        <f t="shared" si="272"/>
        <v>9.1142420701025321E-4</v>
      </c>
      <c r="AI407" s="4">
        <f t="shared" si="281"/>
        <v>1298043.7010798841</v>
      </c>
      <c r="AJ407" s="4">
        <f t="shared" si="288"/>
        <v>1298043.7112772232</v>
      </c>
      <c r="AK407" s="27"/>
      <c r="AL407">
        <f t="shared" si="273"/>
        <v>396</v>
      </c>
      <c r="AM407" s="4"/>
      <c r="AN407" s="4"/>
      <c r="AO407" s="4">
        <f t="shared" si="282"/>
        <v>1.4651849598869434E-5</v>
      </c>
      <c r="AP407" s="4">
        <f t="shared" si="282"/>
        <v>0</v>
      </c>
      <c r="AQ407" s="4">
        <f t="shared" si="282"/>
        <v>0</v>
      </c>
      <c r="AR407" s="4">
        <f t="shared" si="282"/>
        <v>0</v>
      </c>
      <c r="AS407" s="4">
        <f t="shared" si="282"/>
        <v>0</v>
      </c>
      <c r="AT407" s="4">
        <f t="shared" si="282"/>
        <v>0</v>
      </c>
      <c r="AU407" s="4">
        <f t="shared" si="282"/>
        <v>0</v>
      </c>
      <c r="AV407" s="4">
        <f t="shared" si="282"/>
        <v>0</v>
      </c>
      <c r="AW407" s="4">
        <f t="shared" si="282"/>
        <v>0</v>
      </c>
      <c r="AX407" s="4">
        <f t="shared" si="282"/>
        <v>0</v>
      </c>
      <c r="AY407" s="4">
        <f t="shared" si="282"/>
        <v>0</v>
      </c>
      <c r="AZ407" s="4">
        <f t="shared" si="282"/>
        <v>0</v>
      </c>
      <c r="BA407" s="4">
        <f t="shared" si="282"/>
        <v>0</v>
      </c>
      <c r="BB407" s="4">
        <f t="shared" si="282"/>
        <v>0</v>
      </c>
      <c r="BC407" s="4">
        <f t="shared" si="282"/>
        <v>0</v>
      </c>
      <c r="BD407" s="4">
        <f t="shared" si="282"/>
        <v>0</v>
      </c>
      <c r="BE407" s="4">
        <f t="shared" si="274"/>
        <v>0</v>
      </c>
      <c r="BF407" s="4">
        <f t="shared" si="274"/>
        <v>0</v>
      </c>
      <c r="BG407" s="4">
        <f t="shared" si="274"/>
        <v>0</v>
      </c>
      <c r="BH407" s="4">
        <f t="shared" si="274"/>
        <v>0</v>
      </c>
      <c r="BI407" s="4">
        <f t="shared" si="274"/>
        <v>0</v>
      </c>
      <c r="BJ407" s="4">
        <f t="shared" si="292"/>
        <v>1.4651849598869434E-5</v>
      </c>
      <c r="BK407" s="4">
        <f t="shared" si="289"/>
        <v>82853.853896816174</v>
      </c>
      <c r="BL407" s="4">
        <f t="shared" si="296"/>
        <v>1.0000000015552426</v>
      </c>
      <c r="BM407" s="4">
        <f t="shared" si="283"/>
        <v>1380897.5651740395</v>
      </c>
      <c r="BN407" s="18">
        <f t="shared" si="297"/>
        <v>1.0000000014463706</v>
      </c>
      <c r="BO407" s="4">
        <f t="shared" si="284"/>
        <v>5.9999999990132364</v>
      </c>
      <c r="BP407" s="27"/>
      <c r="BQ407" s="4">
        <f>I407+AJ407+BK407+SUM(J$11:J407)</f>
        <v>4999999.9999999991</v>
      </c>
      <c r="BR407" s="27"/>
      <c r="BS407">
        <f t="shared" si="275"/>
        <v>396</v>
      </c>
      <c r="BT407" s="11">
        <f t="shared" si="276"/>
        <v>0.46353489611482479</v>
      </c>
      <c r="BU407" s="9">
        <f t="shared" si="277"/>
        <v>1.5790518644975318E-5</v>
      </c>
      <c r="BV407" s="9">
        <f t="shared" si="277"/>
        <v>1.5960362416999653E-5</v>
      </c>
      <c r="BW407" s="9">
        <f t="shared" si="277"/>
        <v>1.7161737274951289E-5</v>
      </c>
      <c r="BX407" s="9">
        <f t="shared" si="277"/>
        <v>1.8453542506789371E-5</v>
      </c>
      <c r="BY407" s="9">
        <f t="shared" si="277"/>
        <v>1.9842585024083733E-5</v>
      </c>
      <c r="BZ407" s="9">
        <f t="shared" si="277"/>
        <v>2.1336184110983675E-5</v>
      </c>
      <c r="CA407" s="9">
        <f t="shared" si="277"/>
        <v>2.2942209991730393E-5</v>
      </c>
      <c r="CB407" s="9">
        <f t="shared" si="277"/>
        <v>2.4669125301238112E-5</v>
      </c>
      <c r="CC407" s="9">
        <f t="shared" si="277"/>
        <v>2.6526029677264972E-5</v>
      </c>
      <c r="CD407" s="9">
        <f t="shared" si="271"/>
        <v>2.8522707709142959E-5</v>
      </c>
      <c r="CE407" s="9">
        <f t="shared" si="271"/>
        <v>0</v>
      </c>
      <c r="CF407" s="9">
        <f t="shared" si="271"/>
        <v>0</v>
      </c>
      <c r="CG407" s="9">
        <f t="shared" si="270"/>
        <v>0</v>
      </c>
      <c r="CH407" s="9">
        <f t="shared" si="270"/>
        <v>0</v>
      </c>
      <c r="CI407" s="9">
        <f t="shared" si="270"/>
        <v>0</v>
      </c>
      <c r="CJ407" s="9">
        <f t="shared" si="265"/>
        <v>0</v>
      </c>
      <c r="CK407" s="9">
        <f t="shared" si="265"/>
        <v>0</v>
      </c>
      <c r="CL407" s="9">
        <f t="shared" si="265"/>
        <v>0</v>
      </c>
      <c r="CM407" s="9">
        <f t="shared" si="259"/>
        <v>0</v>
      </c>
      <c r="CN407" s="9">
        <f t="shared" si="259"/>
        <v>0</v>
      </c>
      <c r="CO407" s="9">
        <f t="shared" si="259"/>
        <v>0</v>
      </c>
      <c r="CP407" s="9">
        <f t="shared" si="259"/>
        <v>0</v>
      </c>
      <c r="CQ407" s="9">
        <f t="shared" si="295"/>
        <v>2.1120500265815948E-4</v>
      </c>
      <c r="CR407" s="27"/>
    </row>
    <row r="408" spans="2:96" x14ac:dyDescent="0.2">
      <c r="B408" s="1">
        <f t="shared" si="290"/>
        <v>44257</v>
      </c>
      <c r="C408" s="8">
        <f t="shared" si="285"/>
        <v>56.714285714285715</v>
      </c>
      <c r="D408">
        <f t="shared" si="293"/>
        <v>397</v>
      </c>
      <c r="E408" s="14">
        <f t="shared" si="291"/>
        <v>0.15</v>
      </c>
      <c r="F408" s="3">
        <f t="shared" si="286"/>
        <v>2.8576511180631639</v>
      </c>
      <c r="G408" s="3">
        <f t="shared" si="278"/>
        <v>1.4189999999999996</v>
      </c>
      <c r="H408" s="27"/>
      <c r="I408" s="4">
        <f t="shared" si="287"/>
        <v>1121580.0475903284</v>
      </c>
      <c r="J408" s="4"/>
      <c r="K408" s="4">
        <f t="shared" si="279"/>
        <v>1380897.5653852434</v>
      </c>
      <c r="L408" s="4">
        <f t="shared" si="260"/>
        <v>1.0000000013451202</v>
      </c>
      <c r="N408" s="4">
        <f t="shared" si="294"/>
        <v>2.1120500265815948E-4</v>
      </c>
      <c r="O408" s="4">
        <f t="shared" si="280"/>
        <v>2.1347673642532601E-4</v>
      </c>
      <c r="P408" s="4">
        <f t="shared" si="280"/>
        <v>2.2954564371562114E-4</v>
      </c>
      <c r="Q408" s="4">
        <f t="shared" si="280"/>
        <v>2.468240962912684E-4</v>
      </c>
      <c r="R408" s="4">
        <f t="shared" si="280"/>
        <v>2.654031395328957E-4</v>
      </c>
      <c r="S408" s="4">
        <f t="shared" si="280"/>
        <v>2.8538067202558455E-4</v>
      </c>
      <c r="T408" s="4">
        <f t="shared" si="280"/>
        <v>3.0686196141600195E-4</v>
      </c>
      <c r="U408" s="4">
        <f t="shared" si="280"/>
        <v>3.2996019909933242E-4</v>
      </c>
      <c r="V408" s="4">
        <f t="shared" si="280"/>
        <v>3.5479709665881963E-4</v>
      </c>
      <c r="W408" s="4">
        <f t="shared" si="280"/>
        <v>3.8150352720073765E-4</v>
      </c>
      <c r="X408" s="4">
        <f t="shared" si="280"/>
        <v>4.1022021496417459E-4</v>
      </c>
      <c r="Y408" s="4">
        <f t="shared" si="280"/>
        <v>4.410984768393909E-4</v>
      </c>
      <c r="Z408" s="4">
        <f t="shared" si="280"/>
        <v>4.7430101970203091E-4</v>
      </c>
      <c r="AA408" s="4">
        <f t="shared" si="280"/>
        <v>5.1000279776458081E-4</v>
      </c>
      <c r="AB408" s="4">
        <f t="shared" si="280"/>
        <v>5.4839193446271041E-4</v>
      </c>
      <c r="AC408" s="4">
        <f t="shared" si="280"/>
        <v>5.8967071373419288E-4</v>
      </c>
      <c r="AD408" s="4">
        <f t="shared" si="280"/>
        <v>6.3405664591374515E-4</v>
      </c>
      <c r="AE408" s="4">
        <f t="shared" si="272"/>
        <v>6.8178361386030302E-4</v>
      </c>
      <c r="AF408" s="4">
        <f t="shared" si="272"/>
        <v>7.3310310535601463E-4</v>
      </c>
      <c r="AG408" s="4">
        <f t="shared" si="272"/>
        <v>7.8828553827082614E-4</v>
      </c>
      <c r="AH408" s="4">
        <f t="shared" si="272"/>
        <v>8.4762168547534414E-4</v>
      </c>
      <c r="AI408" s="4">
        <f t="shared" si="281"/>
        <v>1298043.7019913082</v>
      </c>
      <c r="AJ408" s="4">
        <f t="shared" si="288"/>
        <v>1298043.7114748021</v>
      </c>
      <c r="AK408" s="27"/>
      <c r="AL408">
        <f t="shared" si="273"/>
        <v>397</v>
      </c>
      <c r="AM408" s="4"/>
      <c r="AN408" s="4"/>
      <c r="AO408" s="4">
        <f t="shared" si="282"/>
        <v>1.3626174665446341E-5</v>
      </c>
      <c r="AP408" s="4">
        <f t="shared" si="282"/>
        <v>0</v>
      </c>
      <c r="AQ408" s="4">
        <f t="shared" si="282"/>
        <v>0</v>
      </c>
      <c r="AR408" s="4">
        <f t="shared" si="282"/>
        <v>0</v>
      </c>
      <c r="AS408" s="4">
        <f t="shared" si="282"/>
        <v>0</v>
      </c>
      <c r="AT408" s="4">
        <f t="shared" si="282"/>
        <v>0</v>
      </c>
      <c r="AU408" s="4">
        <f t="shared" si="282"/>
        <v>0</v>
      </c>
      <c r="AV408" s="4">
        <f t="shared" si="282"/>
        <v>0</v>
      </c>
      <c r="AW408" s="4">
        <f t="shared" si="282"/>
        <v>0</v>
      </c>
      <c r="AX408" s="4">
        <f t="shared" si="282"/>
        <v>0</v>
      </c>
      <c r="AY408" s="4">
        <f t="shared" si="282"/>
        <v>0</v>
      </c>
      <c r="AZ408" s="4">
        <f t="shared" si="282"/>
        <v>0</v>
      </c>
      <c r="BA408" s="4">
        <f t="shared" si="282"/>
        <v>0</v>
      </c>
      <c r="BB408" s="4">
        <f t="shared" si="282"/>
        <v>0</v>
      </c>
      <c r="BC408" s="4">
        <f t="shared" si="282"/>
        <v>0</v>
      </c>
      <c r="BD408" s="4">
        <f t="shared" si="282"/>
        <v>0</v>
      </c>
      <c r="BE408" s="4">
        <f t="shared" si="274"/>
        <v>0</v>
      </c>
      <c r="BF408" s="4">
        <f t="shared" si="274"/>
        <v>0</v>
      </c>
      <c r="BG408" s="4">
        <f t="shared" si="274"/>
        <v>0</v>
      </c>
      <c r="BH408" s="4">
        <f t="shared" si="274"/>
        <v>0</v>
      </c>
      <c r="BI408" s="4">
        <f t="shared" si="274"/>
        <v>0</v>
      </c>
      <c r="BJ408" s="4">
        <f t="shared" si="292"/>
        <v>1.3626174665446341E-5</v>
      </c>
      <c r="BK408" s="4">
        <f t="shared" si="289"/>
        <v>82853.853910442354</v>
      </c>
      <c r="BL408" s="4">
        <f t="shared" si="296"/>
        <v>1.0000000014463708</v>
      </c>
      <c r="BM408" s="4">
        <f t="shared" si="283"/>
        <v>1380897.5653852446</v>
      </c>
      <c r="BN408" s="18">
        <f t="shared" si="297"/>
        <v>1.0000000013451202</v>
      </c>
      <c r="BO408" s="4">
        <f t="shared" si="284"/>
        <v>5.9999999990823127</v>
      </c>
      <c r="BP408" s="27"/>
      <c r="BQ408" s="4">
        <f>I408+AJ408+BK408+SUM(J$11:J408)</f>
        <v>4999999.9999999991</v>
      </c>
      <c r="BR408" s="27"/>
      <c r="BS408">
        <f t="shared" si="275"/>
        <v>397</v>
      </c>
      <c r="BT408" s="11">
        <f t="shared" si="276"/>
        <v>0.4635348960301468</v>
      </c>
      <c r="BU408" s="9">
        <f t="shared" si="277"/>
        <v>1.4685133342229525E-5</v>
      </c>
      <c r="BV408" s="9">
        <f t="shared" si="277"/>
        <v>1.4843087523565281E-5</v>
      </c>
      <c r="BW408" s="9">
        <f t="shared" si="277"/>
        <v>1.5960362414084033E-5</v>
      </c>
      <c r="BX408" s="9">
        <f t="shared" si="277"/>
        <v>1.7161737271816207E-5</v>
      </c>
      <c r="BY408" s="9">
        <f t="shared" si="277"/>
        <v>1.8453542503418301E-5</v>
      </c>
      <c r="BZ408" s="9">
        <f t="shared" si="277"/>
        <v>1.9842585020458913E-5</v>
      </c>
      <c r="CA408" s="9">
        <f t="shared" si="277"/>
        <v>2.1336184107086005E-5</v>
      </c>
      <c r="CB408" s="9">
        <f t="shared" si="277"/>
        <v>2.2942209987539338E-5</v>
      </c>
      <c r="CC408" s="9">
        <f t="shared" si="277"/>
        <v>2.4669125296731585E-5</v>
      </c>
      <c r="CD408" s="9">
        <f t="shared" si="271"/>
        <v>2.6526029672419229E-5</v>
      </c>
      <c r="CE408" s="9">
        <f t="shared" si="271"/>
        <v>0</v>
      </c>
      <c r="CF408" s="9">
        <f t="shared" si="271"/>
        <v>0</v>
      </c>
      <c r="CG408" s="9">
        <f t="shared" si="270"/>
        <v>0</v>
      </c>
      <c r="CH408" s="9">
        <f t="shared" si="270"/>
        <v>0</v>
      </c>
      <c r="CI408" s="9">
        <f t="shared" si="270"/>
        <v>0</v>
      </c>
      <c r="CJ408" s="9">
        <f t="shared" si="265"/>
        <v>0</v>
      </c>
      <c r="CK408" s="9">
        <f t="shared" si="265"/>
        <v>0</v>
      </c>
      <c r="CL408" s="9">
        <f t="shared" si="265"/>
        <v>0</v>
      </c>
      <c r="CM408" s="9">
        <f t="shared" si="259"/>
        <v>0</v>
      </c>
      <c r="CN408" s="9">
        <f t="shared" si="259"/>
        <v>0</v>
      </c>
      <c r="CO408" s="9">
        <f t="shared" si="259"/>
        <v>0</v>
      </c>
      <c r="CP408" s="9">
        <f t="shared" si="259"/>
        <v>0</v>
      </c>
      <c r="CQ408" s="9">
        <f t="shared" si="295"/>
        <v>1.9641999713934839E-4</v>
      </c>
      <c r="CR408" s="27"/>
    </row>
    <row r="409" spans="2:96" x14ac:dyDescent="0.2">
      <c r="B409" s="1">
        <f t="shared" si="290"/>
        <v>44258</v>
      </c>
      <c r="C409" s="8">
        <f t="shared" si="285"/>
        <v>56.857142857142854</v>
      </c>
      <c r="D409">
        <f t="shared" si="293"/>
        <v>398</v>
      </c>
      <c r="E409" s="14">
        <f t="shared" si="291"/>
        <v>0.15</v>
      </c>
      <c r="F409" s="3">
        <f t="shared" si="286"/>
        <v>2.8576511180631639</v>
      </c>
      <c r="G409" s="3">
        <f t="shared" si="278"/>
        <v>1.4189999999999996</v>
      </c>
      <c r="H409" s="27"/>
      <c r="I409" s="4">
        <f t="shared" si="287"/>
        <v>1121580.0473939085</v>
      </c>
      <c r="J409" s="4"/>
      <c r="K409" s="4">
        <f t="shared" si="279"/>
        <v>1380897.5655816633</v>
      </c>
      <c r="L409" s="4">
        <f t="shared" si="260"/>
        <v>1.0000000012509576</v>
      </c>
      <c r="N409" s="4">
        <f t="shared" si="294"/>
        <v>1.9641999713934839E-4</v>
      </c>
      <c r="O409" s="4">
        <f t="shared" si="280"/>
        <v>1.985327024986699E-4</v>
      </c>
      <c r="P409" s="4">
        <f t="shared" si="280"/>
        <v>2.1347673642532601E-4</v>
      </c>
      <c r="Q409" s="4">
        <f t="shared" si="280"/>
        <v>2.2954564371562114E-4</v>
      </c>
      <c r="R409" s="4">
        <f t="shared" si="280"/>
        <v>2.468240962912684E-4</v>
      </c>
      <c r="S409" s="4">
        <f t="shared" si="280"/>
        <v>2.654031395328957E-4</v>
      </c>
      <c r="T409" s="4">
        <f t="shared" si="280"/>
        <v>2.8538067202558455E-4</v>
      </c>
      <c r="U409" s="4">
        <f t="shared" si="280"/>
        <v>3.0686196141600195E-4</v>
      </c>
      <c r="V409" s="4">
        <f t="shared" si="280"/>
        <v>3.2996019909933242E-4</v>
      </c>
      <c r="W409" s="4">
        <f t="shared" si="280"/>
        <v>3.5479709665881963E-4</v>
      </c>
      <c r="X409" s="4">
        <f t="shared" si="280"/>
        <v>3.8150352720073765E-4</v>
      </c>
      <c r="Y409" s="4">
        <f t="shared" si="280"/>
        <v>4.1022021496417459E-4</v>
      </c>
      <c r="Z409" s="4">
        <f t="shared" si="280"/>
        <v>4.410984768393909E-4</v>
      </c>
      <c r="AA409" s="4">
        <f t="shared" si="280"/>
        <v>4.7430101970203091E-4</v>
      </c>
      <c r="AB409" s="4">
        <f t="shared" si="280"/>
        <v>5.1000279776458081E-4</v>
      </c>
      <c r="AC409" s="4">
        <f t="shared" si="280"/>
        <v>5.4839193446271041E-4</v>
      </c>
      <c r="AD409" s="4">
        <f t="shared" si="280"/>
        <v>5.8967071373419288E-4</v>
      </c>
      <c r="AE409" s="4">
        <f t="shared" si="272"/>
        <v>6.3405664591374515E-4</v>
      </c>
      <c r="AF409" s="4">
        <f t="shared" si="272"/>
        <v>6.8178361386030302E-4</v>
      </c>
      <c r="AG409" s="4">
        <f t="shared" si="272"/>
        <v>7.3310310535601463E-4</v>
      </c>
      <c r="AH409" s="4">
        <f t="shared" si="272"/>
        <v>7.8828553827082614E-4</v>
      </c>
      <c r="AI409" s="4">
        <f t="shared" si="281"/>
        <v>1298043.7028389298</v>
      </c>
      <c r="AJ409" s="4">
        <f t="shared" si="288"/>
        <v>1298043.7116585497</v>
      </c>
      <c r="AK409" s="27"/>
      <c r="AL409">
        <f t="shared" si="273"/>
        <v>398</v>
      </c>
      <c r="AM409" s="4"/>
      <c r="AN409" s="4"/>
      <c r="AO409" s="4">
        <f t="shared" si="282"/>
        <v>1.2672300159489569E-5</v>
      </c>
      <c r="AP409" s="4">
        <f t="shared" si="282"/>
        <v>0</v>
      </c>
      <c r="AQ409" s="4">
        <f t="shared" si="282"/>
        <v>0</v>
      </c>
      <c r="AR409" s="4">
        <f t="shared" si="282"/>
        <v>0</v>
      </c>
      <c r="AS409" s="4">
        <f t="shared" si="282"/>
        <v>0</v>
      </c>
      <c r="AT409" s="4">
        <f t="shared" si="282"/>
        <v>0</v>
      </c>
      <c r="AU409" s="4">
        <f t="shared" si="282"/>
        <v>0</v>
      </c>
      <c r="AV409" s="4">
        <f t="shared" si="282"/>
        <v>0</v>
      </c>
      <c r="AW409" s="4">
        <f t="shared" si="282"/>
        <v>0</v>
      </c>
      <c r="AX409" s="4">
        <f t="shared" si="282"/>
        <v>0</v>
      </c>
      <c r="AY409" s="4">
        <f t="shared" si="282"/>
        <v>0</v>
      </c>
      <c r="AZ409" s="4">
        <f t="shared" si="282"/>
        <v>0</v>
      </c>
      <c r="BA409" s="4">
        <f t="shared" si="282"/>
        <v>0</v>
      </c>
      <c r="BB409" s="4">
        <f t="shared" si="282"/>
        <v>0</v>
      </c>
      <c r="BC409" s="4">
        <f t="shared" si="282"/>
        <v>0</v>
      </c>
      <c r="BD409" s="4">
        <f t="shared" si="282"/>
        <v>0</v>
      </c>
      <c r="BE409" s="4">
        <f t="shared" si="274"/>
        <v>0</v>
      </c>
      <c r="BF409" s="4">
        <f t="shared" si="274"/>
        <v>0</v>
      </c>
      <c r="BG409" s="4">
        <f t="shared" si="274"/>
        <v>0</v>
      </c>
      <c r="BH409" s="4">
        <f t="shared" si="274"/>
        <v>0</v>
      </c>
      <c r="BI409" s="4">
        <f t="shared" si="274"/>
        <v>0</v>
      </c>
      <c r="BJ409" s="4">
        <f t="shared" si="292"/>
        <v>1.2672300159489569E-5</v>
      </c>
      <c r="BK409" s="4">
        <f t="shared" si="289"/>
        <v>82853.853923114657</v>
      </c>
      <c r="BL409" s="4">
        <f t="shared" si="296"/>
        <v>1.0000000013451202</v>
      </c>
      <c r="BM409" s="4">
        <f t="shared" si="283"/>
        <v>1380897.5655816644</v>
      </c>
      <c r="BN409" s="18">
        <f t="shared" si="297"/>
        <v>1.0000000012509576</v>
      </c>
      <c r="BO409" s="4">
        <f t="shared" si="284"/>
        <v>5.9999999991465547</v>
      </c>
      <c r="BP409" s="27"/>
      <c r="BQ409" s="4">
        <f>I409+AJ409+BK409+SUM(J$11:J409)</f>
        <v>4999999.9999999981</v>
      </c>
      <c r="BR409" s="27"/>
      <c r="BS409">
        <f t="shared" si="275"/>
        <v>398</v>
      </c>
      <c r="BT409" s="11">
        <f t="shared" si="276"/>
        <v>0.46353489595139669</v>
      </c>
      <c r="BU409" s="9">
        <f t="shared" si="277"/>
        <v>1.3657128440514223E-5</v>
      </c>
      <c r="BV409" s="9">
        <f t="shared" si="277"/>
        <v>1.3804025339350581E-5</v>
      </c>
      <c r="BW409" s="9">
        <f t="shared" si="277"/>
        <v>1.4843087521043583E-5</v>
      </c>
      <c r="BX409" s="9">
        <f t="shared" si="277"/>
        <v>1.5960362411372522E-5</v>
      </c>
      <c r="BY409" s="9">
        <f t="shared" si="277"/>
        <v>1.716173726890059E-5</v>
      </c>
      <c r="BZ409" s="9">
        <f t="shared" si="277"/>
        <v>1.8453542500283222E-5</v>
      </c>
      <c r="CA409" s="9">
        <f t="shared" si="277"/>
        <v>1.9842585017087847E-5</v>
      </c>
      <c r="CB409" s="9">
        <f t="shared" si="277"/>
        <v>2.1336184103461192E-5</v>
      </c>
      <c r="CC409" s="9">
        <f t="shared" si="277"/>
        <v>2.2942209983641679E-5</v>
      </c>
      <c r="CD409" s="9">
        <f t="shared" si="271"/>
        <v>2.4669125292540537E-5</v>
      </c>
      <c r="CE409" s="9">
        <f t="shared" si="271"/>
        <v>0</v>
      </c>
      <c r="CF409" s="9">
        <f t="shared" si="271"/>
        <v>0</v>
      </c>
      <c r="CG409" s="9">
        <f t="shared" si="270"/>
        <v>0</v>
      </c>
      <c r="CH409" s="9">
        <f t="shared" si="270"/>
        <v>0</v>
      </c>
      <c r="CI409" s="9">
        <f t="shared" si="270"/>
        <v>0</v>
      </c>
      <c r="CJ409" s="9">
        <f t="shared" si="265"/>
        <v>0</v>
      </c>
      <c r="CK409" s="9">
        <f t="shared" si="265"/>
        <v>0</v>
      </c>
      <c r="CL409" s="9">
        <f t="shared" si="265"/>
        <v>0</v>
      </c>
      <c r="CM409" s="9">
        <f t="shared" si="259"/>
        <v>0</v>
      </c>
      <c r="CN409" s="9">
        <f t="shared" si="259"/>
        <v>0</v>
      </c>
      <c r="CO409" s="9">
        <f t="shared" si="259"/>
        <v>0</v>
      </c>
      <c r="CP409" s="9">
        <f t="shared" si="259"/>
        <v>0</v>
      </c>
      <c r="CQ409" s="9">
        <f t="shared" si="295"/>
        <v>1.8266998787819599E-4</v>
      </c>
      <c r="CR409" s="27"/>
    </row>
    <row r="410" spans="2:96" x14ac:dyDescent="0.2">
      <c r="B410" s="1">
        <f t="shared" si="290"/>
        <v>44259</v>
      </c>
      <c r="C410" s="8">
        <f t="shared" si="285"/>
        <v>57</v>
      </c>
      <c r="D410">
        <f t="shared" si="293"/>
        <v>399</v>
      </c>
      <c r="E410" s="14">
        <f t="shared" si="291"/>
        <v>0.15</v>
      </c>
      <c r="F410" s="3">
        <f t="shared" si="286"/>
        <v>2.8576511180631639</v>
      </c>
      <c r="G410" s="3">
        <f t="shared" si="278"/>
        <v>1.4189999999999996</v>
      </c>
      <c r="H410" s="27"/>
      <c r="I410" s="4">
        <f t="shared" si="287"/>
        <v>1121580.0472112384</v>
      </c>
      <c r="J410" s="4"/>
      <c r="K410" s="4">
        <f t="shared" si="279"/>
        <v>1380897.5657643334</v>
      </c>
      <c r="L410" s="4">
        <f t="shared" si="260"/>
        <v>1.0000000011633867</v>
      </c>
      <c r="N410" s="4">
        <f t="shared" si="294"/>
        <v>1.8266998787819599E-4</v>
      </c>
      <c r="O410" s="4">
        <f t="shared" si="280"/>
        <v>1.8463479731098748E-4</v>
      </c>
      <c r="P410" s="4">
        <f t="shared" si="280"/>
        <v>1.985327024986699E-4</v>
      </c>
      <c r="Q410" s="4">
        <f t="shared" si="280"/>
        <v>2.1347673642532601E-4</v>
      </c>
      <c r="R410" s="4">
        <f t="shared" si="280"/>
        <v>2.2954564371562114E-4</v>
      </c>
      <c r="S410" s="4">
        <f t="shared" si="280"/>
        <v>2.468240962912684E-4</v>
      </c>
      <c r="T410" s="4">
        <f t="shared" si="280"/>
        <v>2.654031395328957E-4</v>
      </c>
      <c r="U410" s="4">
        <f t="shared" si="280"/>
        <v>2.8538067202558455E-4</v>
      </c>
      <c r="V410" s="4">
        <f t="shared" si="280"/>
        <v>3.0686196141600195E-4</v>
      </c>
      <c r="W410" s="4">
        <f t="shared" si="280"/>
        <v>3.2996019909933242E-4</v>
      </c>
      <c r="X410" s="4">
        <f t="shared" si="280"/>
        <v>3.5479709665881963E-4</v>
      </c>
      <c r="Y410" s="4">
        <f t="shared" si="280"/>
        <v>3.8150352720073765E-4</v>
      </c>
      <c r="Z410" s="4">
        <f t="shared" si="280"/>
        <v>4.1022021496417459E-4</v>
      </c>
      <c r="AA410" s="4">
        <f t="shared" si="280"/>
        <v>4.410984768393909E-4</v>
      </c>
      <c r="AB410" s="4">
        <f t="shared" si="280"/>
        <v>4.7430101970203091E-4</v>
      </c>
      <c r="AC410" s="4">
        <f t="shared" si="280"/>
        <v>5.1000279776458081E-4</v>
      </c>
      <c r="AD410" s="4">
        <f t="shared" si="280"/>
        <v>5.4839193446271041E-4</v>
      </c>
      <c r="AE410" s="4">
        <f t="shared" si="272"/>
        <v>5.8967071373419288E-4</v>
      </c>
      <c r="AF410" s="4">
        <f t="shared" si="272"/>
        <v>6.3405664591374515E-4</v>
      </c>
      <c r="AG410" s="4">
        <f t="shared" si="272"/>
        <v>6.8178361386030302E-4</v>
      </c>
      <c r="AH410" s="4">
        <f t="shared" si="272"/>
        <v>7.3310310535601463E-4</v>
      </c>
      <c r="AI410" s="4">
        <f t="shared" si="281"/>
        <v>1298043.7036272155</v>
      </c>
      <c r="AJ410" s="4">
        <f t="shared" si="288"/>
        <v>1298043.7118294346</v>
      </c>
      <c r="AK410" s="27"/>
      <c r="AL410">
        <f t="shared" si="273"/>
        <v>399</v>
      </c>
      <c r="AM410" s="4"/>
      <c r="AN410" s="4"/>
      <c r="AO410" s="4">
        <f t="shared" si="282"/>
        <v>1.1785199828360903E-5</v>
      </c>
      <c r="AP410" s="4">
        <f t="shared" si="282"/>
        <v>0</v>
      </c>
      <c r="AQ410" s="4">
        <f t="shared" si="282"/>
        <v>0</v>
      </c>
      <c r="AR410" s="4">
        <f t="shared" si="282"/>
        <v>0</v>
      </c>
      <c r="AS410" s="4">
        <f t="shared" si="282"/>
        <v>0</v>
      </c>
      <c r="AT410" s="4">
        <f t="shared" si="282"/>
        <v>0</v>
      </c>
      <c r="AU410" s="4">
        <f t="shared" si="282"/>
        <v>0</v>
      </c>
      <c r="AV410" s="4">
        <f t="shared" si="282"/>
        <v>0</v>
      </c>
      <c r="AW410" s="4">
        <f t="shared" si="282"/>
        <v>0</v>
      </c>
      <c r="AX410" s="4">
        <f t="shared" si="282"/>
        <v>0</v>
      </c>
      <c r="AY410" s="4">
        <f t="shared" si="282"/>
        <v>0</v>
      </c>
      <c r="AZ410" s="4">
        <f t="shared" si="282"/>
        <v>0</v>
      </c>
      <c r="BA410" s="4">
        <f t="shared" si="282"/>
        <v>0</v>
      </c>
      <c r="BB410" s="4">
        <f t="shared" si="282"/>
        <v>0</v>
      </c>
      <c r="BC410" s="4">
        <f t="shared" si="282"/>
        <v>0</v>
      </c>
      <c r="BD410" s="4">
        <f t="shared" si="282"/>
        <v>0</v>
      </c>
      <c r="BE410" s="4">
        <f t="shared" si="274"/>
        <v>0</v>
      </c>
      <c r="BF410" s="4">
        <f t="shared" si="274"/>
        <v>0</v>
      </c>
      <c r="BG410" s="4">
        <f t="shared" si="274"/>
        <v>0</v>
      </c>
      <c r="BH410" s="4">
        <f t="shared" si="274"/>
        <v>0</v>
      </c>
      <c r="BI410" s="4">
        <f t="shared" si="274"/>
        <v>0</v>
      </c>
      <c r="BJ410" s="4">
        <f t="shared" si="292"/>
        <v>1.1785199828360903E-5</v>
      </c>
      <c r="BK410" s="4">
        <f t="shared" si="289"/>
        <v>82853.85393489986</v>
      </c>
      <c r="BL410" s="4">
        <f t="shared" si="296"/>
        <v>1.0000000012509578</v>
      </c>
      <c r="BM410" s="4">
        <f t="shared" si="283"/>
        <v>1380897.5657643345</v>
      </c>
      <c r="BN410" s="18">
        <f t="shared" si="297"/>
        <v>1.0000000011633867</v>
      </c>
      <c r="BO410" s="4">
        <f t="shared" si="284"/>
        <v>5.999999999206298</v>
      </c>
      <c r="BP410" s="27"/>
      <c r="BQ410" s="4">
        <f>I410+AJ410+BK410+SUM(J$11:J410)</f>
        <v>4999999.9999999991</v>
      </c>
      <c r="BR410" s="27"/>
      <c r="BS410">
        <f t="shared" si="275"/>
        <v>399</v>
      </c>
      <c r="BT410" s="11">
        <f t="shared" si="276"/>
        <v>0.4635348958781591</v>
      </c>
      <c r="BU410" s="9">
        <f t="shared" si="277"/>
        <v>1.2701087071677624E-5</v>
      </c>
      <c r="BV410" s="9">
        <f t="shared" si="277"/>
        <v>1.2837700732055039E-5</v>
      </c>
      <c r="BW410" s="9">
        <f t="shared" si="277"/>
        <v>1.3804025337169573E-5</v>
      </c>
      <c r="BX410" s="9">
        <f t="shared" si="277"/>
        <v>1.4843087518698406E-5</v>
      </c>
      <c r="BY410" s="9">
        <f t="shared" si="277"/>
        <v>1.5960362408850816E-5</v>
      </c>
      <c r="BZ410" s="9">
        <f t="shared" si="277"/>
        <v>1.7161737266189072E-5</v>
      </c>
      <c r="CA410" s="9">
        <f t="shared" si="277"/>
        <v>1.8453542497367599E-5</v>
      </c>
      <c r="CB410" s="9">
        <f t="shared" si="277"/>
        <v>1.9842585013952761E-5</v>
      </c>
      <c r="CC410" s="9">
        <f t="shared" si="277"/>
        <v>2.133618410009012E-5</v>
      </c>
      <c r="CD410" s="9">
        <f t="shared" si="271"/>
        <v>2.2942209980016856E-5</v>
      </c>
      <c r="CE410" s="9">
        <f t="shared" si="271"/>
        <v>0</v>
      </c>
      <c r="CF410" s="9">
        <f t="shared" si="271"/>
        <v>0</v>
      </c>
      <c r="CG410" s="9">
        <f t="shared" si="270"/>
        <v>0</v>
      </c>
      <c r="CH410" s="9">
        <f t="shared" si="270"/>
        <v>0</v>
      </c>
      <c r="CI410" s="9">
        <f t="shared" si="270"/>
        <v>0</v>
      </c>
      <c r="CJ410" s="9">
        <f t="shared" si="265"/>
        <v>0</v>
      </c>
      <c r="CK410" s="9">
        <f t="shared" si="265"/>
        <v>0</v>
      </c>
      <c r="CL410" s="9">
        <f t="shared" si="265"/>
        <v>0</v>
      </c>
      <c r="CM410" s="9">
        <f t="shared" si="259"/>
        <v>0</v>
      </c>
      <c r="CN410" s="9">
        <f t="shared" si="259"/>
        <v>0</v>
      </c>
      <c r="CO410" s="9">
        <f t="shared" si="259"/>
        <v>0</v>
      </c>
      <c r="CP410" s="9">
        <f t="shared" si="259"/>
        <v>0</v>
      </c>
      <c r="CQ410" s="9">
        <f t="shared" si="295"/>
        <v>1.6988252192606785E-4</v>
      </c>
      <c r="CR410" s="27"/>
    </row>
    <row r="411" spans="2:96" x14ac:dyDescent="0.2">
      <c r="B411" s="1">
        <f t="shared" si="290"/>
        <v>44260</v>
      </c>
      <c r="C411" s="8">
        <f t="shared" si="285"/>
        <v>57.142857142857146</v>
      </c>
      <c r="D411">
        <f t="shared" si="293"/>
        <v>400</v>
      </c>
      <c r="E411" s="14">
        <f t="shared" si="291"/>
        <v>0.15</v>
      </c>
      <c r="F411" s="3">
        <f t="shared" si="286"/>
        <v>2.8576511180631639</v>
      </c>
      <c r="G411" s="3">
        <f t="shared" si="278"/>
        <v>1.4189999999999996</v>
      </c>
      <c r="H411" s="27"/>
      <c r="I411" s="4">
        <f t="shared" si="287"/>
        <v>1121580.0470413559</v>
      </c>
      <c r="J411" s="4"/>
      <c r="K411" s="4">
        <f t="shared" si="279"/>
        <v>1380897.5659342159</v>
      </c>
      <c r="L411" s="4">
        <f t="shared" si="260"/>
        <v>1.0000000010819461</v>
      </c>
      <c r="N411" s="4">
        <f t="shared" si="294"/>
        <v>1.6988252192606785E-4</v>
      </c>
      <c r="O411" s="4">
        <f t="shared" si="280"/>
        <v>1.7170978860550423E-4</v>
      </c>
      <c r="P411" s="4">
        <f t="shared" si="280"/>
        <v>1.8463479731098748E-4</v>
      </c>
      <c r="Q411" s="4">
        <f t="shared" si="280"/>
        <v>1.985327024986699E-4</v>
      </c>
      <c r="R411" s="4">
        <f t="shared" si="280"/>
        <v>2.1347673642532601E-4</v>
      </c>
      <c r="S411" s="4">
        <f t="shared" si="280"/>
        <v>2.2954564371562114E-4</v>
      </c>
      <c r="T411" s="4">
        <f t="shared" si="280"/>
        <v>2.468240962912684E-4</v>
      </c>
      <c r="U411" s="4">
        <f t="shared" si="280"/>
        <v>2.654031395328957E-4</v>
      </c>
      <c r="V411" s="4">
        <f t="shared" si="280"/>
        <v>2.8538067202558455E-4</v>
      </c>
      <c r="W411" s="4">
        <f t="shared" si="280"/>
        <v>3.0686196141600195E-4</v>
      </c>
      <c r="X411" s="4">
        <f t="shared" si="280"/>
        <v>3.2996019909933242E-4</v>
      </c>
      <c r="Y411" s="4">
        <f t="shared" si="280"/>
        <v>3.5479709665881963E-4</v>
      </c>
      <c r="Z411" s="4">
        <f t="shared" si="280"/>
        <v>3.8150352720073765E-4</v>
      </c>
      <c r="AA411" s="4">
        <f t="shared" si="280"/>
        <v>4.1022021496417459E-4</v>
      </c>
      <c r="AB411" s="4">
        <f t="shared" si="280"/>
        <v>4.410984768393909E-4</v>
      </c>
      <c r="AC411" s="4">
        <f t="shared" si="280"/>
        <v>4.7430101970203091E-4</v>
      </c>
      <c r="AD411" s="4">
        <f t="shared" ref="AD411:AH411" si="298">AC410*(1-AC$6)</f>
        <v>5.1000279776458081E-4</v>
      </c>
      <c r="AE411" s="4">
        <f t="shared" si="298"/>
        <v>5.4839193446271041E-4</v>
      </c>
      <c r="AF411" s="4">
        <f t="shared" si="298"/>
        <v>5.8967071373419288E-4</v>
      </c>
      <c r="AG411" s="4">
        <f t="shared" si="298"/>
        <v>6.3405664591374515E-4</v>
      </c>
      <c r="AH411" s="4">
        <f t="shared" si="298"/>
        <v>6.8178361386030302E-4</v>
      </c>
      <c r="AI411" s="4">
        <f t="shared" si="281"/>
        <v>1298043.7043603186</v>
      </c>
      <c r="AJ411" s="4">
        <f t="shared" si="288"/>
        <v>1298043.7119883569</v>
      </c>
      <c r="AK411" s="27"/>
      <c r="AL411">
        <f t="shared" si="273"/>
        <v>400</v>
      </c>
      <c r="AM411" s="4"/>
      <c r="AN411" s="4"/>
      <c r="AO411" s="4">
        <f t="shared" si="282"/>
        <v>1.0960199272691759E-5</v>
      </c>
      <c r="AP411" s="4">
        <f t="shared" si="282"/>
        <v>0</v>
      </c>
      <c r="AQ411" s="4">
        <f t="shared" si="282"/>
        <v>0</v>
      </c>
      <c r="AR411" s="4">
        <f t="shared" si="282"/>
        <v>0</v>
      </c>
      <c r="AS411" s="4">
        <f t="shared" si="282"/>
        <v>0</v>
      </c>
      <c r="AT411" s="4">
        <f t="shared" si="282"/>
        <v>0</v>
      </c>
      <c r="AU411" s="4">
        <f t="shared" si="282"/>
        <v>0</v>
      </c>
      <c r="AV411" s="4">
        <f t="shared" si="282"/>
        <v>0</v>
      </c>
      <c r="AW411" s="4">
        <f t="shared" si="282"/>
        <v>0</v>
      </c>
      <c r="AX411" s="4">
        <f t="shared" si="282"/>
        <v>0</v>
      </c>
      <c r="AY411" s="4">
        <f t="shared" si="282"/>
        <v>0</v>
      </c>
      <c r="AZ411" s="4">
        <f t="shared" si="282"/>
        <v>0</v>
      </c>
      <c r="BA411" s="4">
        <f t="shared" si="282"/>
        <v>0</v>
      </c>
      <c r="BB411" s="4">
        <f t="shared" si="282"/>
        <v>0</v>
      </c>
      <c r="BC411" s="4">
        <f t="shared" si="282"/>
        <v>0</v>
      </c>
      <c r="BD411" s="4">
        <f t="shared" ref="BD411:BI411" si="299">AC410*BC$8</f>
        <v>0</v>
      </c>
      <c r="BE411" s="4">
        <f t="shared" si="299"/>
        <v>0</v>
      </c>
      <c r="BF411" s="4">
        <f t="shared" si="299"/>
        <v>0</v>
      </c>
      <c r="BG411" s="4">
        <f t="shared" si="299"/>
        <v>0</v>
      </c>
      <c r="BH411" s="4">
        <f t="shared" si="299"/>
        <v>0</v>
      </c>
      <c r="BI411" s="4">
        <f t="shared" si="299"/>
        <v>0</v>
      </c>
      <c r="BJ411" s="4">
        <f t="shared" si="292"/>
        <v>1.0960199272691759E-5</v>
      </c>
      <c r="BK411" s="4">
        <f t="shared" si="289"/>
        <v>82853.853945860057</v>
      </c>
      <c r="BL411" s="4">
        <f t="shared" si="296"/>
        <v>1.0000000011633869</v>
      </c>
      <c r="BM411" s="4">
        <f t="shared" si="283"/>
        <v>1380897.5659342171</v>
      </c>
      <c r="BN411" s="18">
        <f t="shared" si="297"/>
        <v>1.0000000010819461</v>
      </c>
      <c r="BO411" s="4">
        <f t="shared" si="284"/>
        <v>5.9999999992618589</v>
      </c>
      <c r="BP411" s="27"/>
      <c r="BQ411" s="4">
        <f>I411+AJ411+BK411+SUM(J$11:J411)</f>
        <v>4999999.9999999981</v>
      </c>
      <c r="BR411" s="27"/>
      <c r="BS411">
        <f t="shared" si="275"/>
        <v>400</v>
      </c>
      <c r="BT411" s="11">
        <f t="shared" si="276"/>
        <v>0.46353489581004859</v>
      </c>
      <c r="BU411" s="9">
        <f t="shared" si="277"/>
        <v>1.1811971565142223E-5</v>
      </c>
      <c r="BV411" s="9">
        <f t="shared" si="277"/>
        <v>1.1939021845622681E-5</v>
      </c>
      <c r="BW411" s="9">
        <f t="shared" si="277"/>
        <v>1.2837700730168703E-5</v>
      </c>
      <c r="BX411" s="9">
        <f t="shared" si="277"/>
        <v>1.3804025335141249E-5</v>
      </c>
      <c r="BY411" s="9">
        <f t="shared" si="277"/>
        <v>1.4843087516517404E-5</v>
      </c>
      <c r="BZ411" s="9">
        <f t="shared" si="277"/>
        <v>1.5960362406505646E-5</v>
      </c>
      <c r="CA411" s="9">
        <f t="shared" si="277"/>
        <v>1.7161737263667374E-5</v>
      </c>
      <c r="CB411" s="9">
        <f t="shared" si="277"/>
        <v>1.8453542494656088E-5</v>
      </c>
      <c r="CC411" s="9">
        <f t="shared" si="277"/>
        <v>1.9842585011037145E-5</v>
      </c>
      <c r="CD411" s="9">
        <f t="shared" si="271"/>
        <v>2.1336184096955041E-5</v>
      </c>
      <c r="CE411" s="9">
        <f t="shared" si="271"/>
        <v>0</v>
      </c>
      <c r="CF411" s="9">
        <f t="shared" si="271"/>
        <v>0</v>
      </c>
      <c r="CG411" s="9">
        <f t="shared" si="270"/>
        <v>0</v>
      </c>
      <c r="CH411" s="9">
        <f t="shared" si="270"/>
        <v>0</v>
      </c>
      <c r="CI411" s="9">
        <f t="shared" si="270"/>
        <v>0</v>
      </c>
      <c r="CJ411" s="9">
        <f t="shared" si="265"/>
        <v>0</v>
      </c>
      <c r="CK411" s="9">
        <f t="shared" si="265"/>
        <v>0</v>
      </c>
      <c r="CL411" s="9">
        <f t="shared" si="265"/>
        <v>0</v>
      </c>
      <c r="CM411" s="9">
        <f t="shared" si="259"/>
        <v>0</v>
      </c>
      <c r="CN411" s="9">
        <f t="shared" si="259"/>
        <v>0</v>
      </c>
      <c r="CO411" s="9">
        <f t="shared" si="259"/>
        <v>0</v>
      </c>
      <c r="CP411" s="9">
        <f t="shared" si="259"/>
        <v>0</v>
      </c>
      <c r="CQ411" s="9">
        <f t="shared" si="295"/>
        <v>1.5799021826541355E-4</v>
      </c>
      <c r="CR411" s="27"/>
    </row>
    <row r="412" spans="2:96" x14ac:dyDescent="0.2">
      <c r="C412" s="8"/>
      <c r="I412" s="4"/>
      <c r="J412" s="4"/>
      <c r="L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L412" s="4"/>
      <c r="BM412" s="4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</row>
    <row r="413" spans="2:96" x14ac:dyDescent="0.2">
      <c r="C413" s="8"/>
      <c r="I413" s="4"/>
      <c r="J413" s="4"/>
      <c r="L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L413" s="4"/>
      <c r="BM413" s="4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</row>
    <row r="414" spans="2:96" x14ac:dyDescent="0.2">
      <c r="C414" s="8"/>
      <c r="I414" s="4"/>
      <c r="J414" s="4"/>
      <c r="L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L414" s="4"/>
      <c r="BM414" s="4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A0805-8843-4106-9FB6-853A27D7FAF4}">
  <dimension ref="B1:AR105"/>
  <sheetViews>
    <sheetView workbookViewId="0">
      <pane xSplit="2" ySplit="9" topLeftCell="C10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RowHeight="14.25" x14ac:dyDescent="0.2"/>
  <cols>
    <col min="1" max="4" width="15.25" customWidth="1"/>
    <col min="5" max="5" width="15.25" style="18" customWidth="1"/>
    <col min="6" max="7" width="15.25" customWidth="1"/>
    <col min="8" max="8" width="15.25" style="18" customWidth="1"/>
    <col min="9" max="9" width="18.625" style="18" customWidth="1"/>
    <col min="10" max="10" width="5.375" customWidth="1"/>
    <col min="11" max="11" width="12.625" customWidth="1"/>
    <col min="12" max="18" width="12.625" style="4" customWidth="1"/>
    <col min="19" max="19" width="5.375" customWidth="1"/>
    <col min="20" max="22" width="15.25" style="9" customWidth="1"/>
    <col min="23" max="24" width="12.625" style="9" customWidth="1"/>
    <col min="27" max="27" width="5.375" customWidth="1"/>
    <col min="28" max="28" width="12.625" customWidth="1"/>
    <col min="29" max="35" width="12.625" style="4" customWidth="1"/>
    <col min="36" max="36" width="5.375" customWidth="1"/>
    <col min="37" max="39" width="15.25" style="9" customWidth="1"/>
    <col min="40" max="41" width="12.625" style="9" customWidth="1"/>
    <col min="44" max="44" width="5.375" customWidth="1"/>
  </cols>
  <sheetData>
    <row r="1" spans="2:44" x14ac:dyDescent="0.2">
      <c r="J1" s="19"/>
      <c r="S1" s="19"/>
      <c r="T1" s="9" t="s">
        <v>67</v>
      </c>
      <c r="AA1" s="19"/>
      <c r="AJ1" s="19"/>
      <c r="AK1" s="9" t="s">
        <v>67</v>
      </c>
      <c r="AR1" s="19"/>
    </row>
    <row r="2" spans="2:44" x14ac:dyDescent="0.2">
      <c r="B2" t="s">
        <v>73</v>
      </c>
      <c r="J2" s="19"/>
      <c r="S2" s="19"/>
      <c r="AA2" s="19"/>
      <c r="AJ2" s="19"/>
      <c r="AR2" s="19"/>
    </row>
    <row r="3" spans="2:44" x14ac:dyDescent="0.2">
      <c r="B3" t="s">
        <v>74</v>
      </c>
      <c r="J3" s="19"/>
      <c r="S3" s="19"/>
      <c r="AA3" s="19"/>
      <c r="AJ3" s="19"/>
      <c r="AR3" s="19"/>
    </row>
    <row r="4" spans="2:44" x14ac:dyDescent="0.2">
      <c r="B4" t="s">
        <v>72</v>
      </c>
      <c r="J4" s="19"/>
      <c r="S4" s="19"/>
      <c r="AA4" s="19"/>
      <c r="AJ4" s="19"/>
      <c r="AR4" s="19"/>
    </row>
    <row r="5" spans="2:44" x14ac:dyDescent="0.2">
      <c r="J5" s="19"/>
      <c r="S5" s="19"/>
      <c r="AA5" s="19"/>
      <c r="AJ5" s="19"/>
      <c r="AR5" s="19"/>
    </row>
    <row r="6" spans="2:44" x14ac:dyDescent="0.2">
      <c r="C6" t="s">
        <v>60</v>
      </c>
      <c r="J6" s="19"/>
      <c r="K6" t="s">
        <v>61</v>
      </c>
      <c r="L6" s="4" t="s">
        <v>99</v>
      </c>
      <c r="S6" s="19"/>
      <c r="T6" s="9" t="s">
        <v>66</v>
      </c>
      <c r="U6" s="9" t="s">
        <v>101</v>
      </c>
      <c r="W6" s="9" t="s">
        <v>66</v>
      </c>
      <c r="AA6" s="19"/>
      <c r="AB6" t="s">
        <v>61</v>
      </c>
      <c r="AC6" s="4" t="s">
        <v>98</v>
      </c>
      <c r="AJ6" s="19"/>
      <c r="AK6" s="9" t="s">
        <v>66</v>
      </c>
      <c r="AL6" s="9" t="s">
        <v>101</v>
      </c>
      <c r="AN6" s="9" t="s">
        <v>66</v>
      </c>
      <c r="AR6" s="19"/>
    </row>
    <row r="7" spans="2:44" x14ac:dyDescent="0.2">
      <c r="J7" s="19"/>
      <c r="L7" s="4" t="s">
        <v>89</v>
      </c>
      <c r="M7" s="4" t="s">
        <v>90</v>
      </c>
      <c r="N7" s="4" t="s">
        <v>91</v>
      </c>
      <c r="O7" s="4" t="s">
        <v>71</v>
      </c>
      <c r="P7" s="4" t="s">
        <v>92</v>
      </c>
      <c r="Q7" s="4" t="s">
        <v>93</v>
      </c>
      <c r="R7" s="4" t="s">
        <v>100</v>
      </c>
      <c r="S7" s="19"/>
      <c r="AA7" s="19"/>
      <c r="AC7" s="4" t="s">
        <v>89</v>
      </c>
      <c r="AD7" s="4" t="s">
        <v>90</v>
      </c>
      <c r="AE7" s="4" t="s">
        <v>91</v>
      </c>
      <c r="AF7" s="4" t="s">
        <v>71</v>
      </c>
      <c r="AG7" s="4" t="s">
        <v>92</v>
      </c>
      <c r="AH7" s="4" t="s">
        <v>93</v>
      </c>
      <c r="AI7" s="4" t="s">
        <v>100</v>
      </c>
      <c r="AJ7" s="19"/>
      <c r="AR7" s="19"/>
    </row>
    <row r="8" spans="2:44" x14ac:dyDescent="0.2">
      <c r="B8" t="s">
        <v>50</v>
      </c>
      <c r="C8">
        <v>171</v>
      </c>
      <c r="D8" t="s">
        <v>51</v>
      </c>
      <c r="E8" s="18" t="s">
        <v>52</v>
      </c>
      <c r="F8" t="s">
        <v>53</v>
      </c>
      <c r="G8">
        <v>11</v>
      </c>
      <c r="J8" s="19"/>
      <c r="S8" s="19"/>
      <c r="AA8" s="19"/>
      <c r="AJ8" s="19"/>
      <c r="AR8" s="19"/>
    </row>
    <row r="9" spans="2:44" x14ac:dyDescent="0.2">
      <c r="B9" t="s">
        <v>5</v>
      </c>
      <c r="C9" t="s">
        <v>54</v>
      </c>
      <c r="D9" t="s">
        <v>46</v>
      </c>
      <c r="E9" s="18" t="s">
        <v>55</v>
      </c>
      <c r="F9" t="s">
        <v>56</v>
      </c>
      <c r="G9" t="s">
        <v>57</v>
      </c>
      <c r="H9" s="18" t="s">
        <v>58</v>
      </c>
      <c r="I9" s="18" t="s">
        <v>59</v>
      </c>
      <c r="J9" s="19"/>
      <c r="K9" t="s">
        <v>1</v>
      </c>
      <c r="L9" s="4" t="s">
        <v>64</v>
      </c>
      <c r="M9" s="4" t="s">
        <v>68</v>
      </c>
      <c r="N9" s="4" t="s">
        <v>47</v>
      </c>
      <c r="O9" s="4" t="s">
        <v>63</v>
      </c>
      <c r="P9" s="4" t="s">
        <v>65</v>
      </c>
      <c r="Q9" s="4" t="s">
        <v>62</v>
      </c>
      <c r="R9" s="4" t="s">
        <v>69</v>
      </c>
      <c r="S9" s="19"/>
      <c r="T9" s="4" t="s">
        <v>64</v>
      </c>
      <c r="U9" s="4" t="s">
        <v>68</v>
      </c>
      <c r="V9" s="4" t="s">
        <v>47</v>
      </c>
      <c r="W9" s="4" t="s">
        <v>63</v>
      </c>
      <c r="X9" s="4" t="s">
        <v>65</v>
      </c>
      <c r="Y9" s="4" t="s">
        <v>62</v>
      </c>
      <c r="Z9" s="4" t="s">
        <v>69</v>
      </c>
      <c r="AA9" s="19"/>
      <c r="AB9" t="s">
        <v>1</v>
      </c>
      <c r="AC9" s="4" t="s">
        <v>64</v>
      </c>
      <c r="AD9" s="4" t="s">
        <v>68</v>
      </c>
      <c r="AE9" s="4" t="s">
        <v>47</v>
      </c>
      <c r="AF9" s="4" t="s">
        <v>63</v>
      </c>
      <c r="AG9" s="4" t="s">
        <v>65</v>
      </c>
      <c r="AH9" s="4" t="s">
        <v>62</v>
      </c>
      <c r="AI9" s="4" t="s">
        <v>69</v>
      </c>
      <c r="AJ9" s="19"/>
      <c r="AK9" s="4" t="s">
        <v>64</v>
      </c>
      <c r="AL9" s="4" t="s">
        <v>68</v>
      </c>
      <c r="AM9" s="4" t="s">
        <v>47</v>
      </c>
      <c r="AN9" s="4" t="s">
        <v>63</v>
      </c>
      <c r="AO9" s="4" t="s">
        <v>65</v>
      </c>
      <c r="AP9" s="4" t="s">
        <v>62</v>
      </c>
      <c r="AQ9" s="4" t="s">
        <v>69</v>
      </c>
      <c r="AR9" s="19"/>
    </row>
    <row r="10" spans="2:44" x14ac:dyDescent="0.2">
      <c r="B10" s="1">
        <v>43859</v>
      </c>
      <c r="C10" s="17">
        <v>0</v>
      </c>
      <c r="D10" s="17">
        <v>0</v>
      </c>
      <c r="E10" s="4">
        <v>0</v>
      </c>
      <c r="F10" s="17">
        <v>0</v>
      </c>
      <c r="G10" s="17">
        <v>0</v>
      </c>
      <c r="H10" s="18">
        <v>0</v>
      </c>
      <c r="I10" s="4">
        <v>0</v>
      </c>
      <c r="J10" s="20"/>
      <c r="S10" s="20"/>
      <c r="AA10" s="20"/>
      <c r="AJ10" s="20"/>
      <c r="AR10" s="20"/>
    </row>
    <row r="11" spans="2:44" x14ac:dyDescent="0.2">
      <c r="B11" s="1">
        <v>43860</v>
      </c>
      <c r="C11" s="17">
        <v>0</v>
      </c>
      <c r="D11" s="17">
        <v>0</v>
      </c>
      <c r="E11" s="4">
        <v>0</v>
      </c>
      <c r="F11" s="17">
        <v>0</v>
      </c>
      <c r="G11" s="17">
        <v>0</v>
      </c>
      <c r="H11" s="18">
        <v>0</v>
      </c>
      <c r="I11" s="4">
        <v>0</v>
      </c>
      <c r="J11" s="20"/>
      <c r="K11">
        <f>CalculationsUK02!D11</f>
        <v>0</v>
      </c>
      <c r="L11" s="4">
        <f>CalculationsUK02!N11</f>
        <v>0</v>
      </c>
      <c r="M11" s="4">
        <f>CalculationsUK02!K11</f>
        <v>0</v>
      </c>
      <c r="N11" s="4">
        <f>CalculationsUK02!L11</f>
        <v>0</v>
      </c>
      <c r="O11" s="4">
        <f>CalculationsUK02!BJ11</f>
        <v>0</v>
      </c>
      <c r="P11" s="4">
        <f>CalculationsUK02!BK11</f>
        <v>0</v>
      </c>
      <c r="S11" s="20"/>
      <c r="AA11" s="20"/>
      <c r="AB11">
        <f>CalculationsUK01!D11</f>
        <v>0</v>
      </c>
      <c r="AC11" s="4">
        <f>CalculationsUK01!N11</f>
        <v>0</v>
      </c>
      <c r="AD11" s="4">
        <f>CalculationsUK01!K11</f>
        <v>0</v>
      </c>
      <c r="AF11" s="4">
        <f>CalculationsUK01!BJ11</f>
        <v>0</v>
      </c>
      <c r="AG11" s="4">
        <f>CalculationsUK01!BK11</f>
        <v>0</v>
      </c>
      <c r="AJ11" s="20"/>
      <c r="AR11" s="20"/>
    </row>
    <row r="12" spans="2:44" x14ac:dyDescent="0.2">
      <c r="B12" s="1">
        <v>43861</v>
      </c>
      <c r="C12" s="17">
        <v>2</v>
      </c>
      <c r="D12" s="17">
        <v>2</v>
      </c>
      <c r="E12" s="4">
        <v>0</v>
      </c>
      <c r="F12" s="17">
        <v>0</v>
      </c>
      <c r="G12" s="17">
        <v>0</v>
      </c>
      <c r="H12" s="18">
        <v>0</v>
      </c>
      <c r="I12" s="4">
        <v>0</v>
      </c>
      <c r="J12" s="20"/>
      <c r="K12">
        <f>CalculationsUK02!D12</f>
        <v>1</v>
      </c>
      <c r="L12" s="4">
        <f>CalculationsUK02!N12</f>
        <v>0</v>
      </c>
      <c r="M12" s="4">
        <f>CalculationsUK02!K12</f>
        <v>0</v>
      </c>
      <c r="N12" s="4">
        <f>CalculationsUK02!L12</f>
        <v>0</v>
      </c>
      <c r="O12" s="4">
        <f>CalculationsUK02!BJ12</f>
        <v>0</v>
      </c>
      <c r="P12" s="4">
        <f>CalculationsUK02!BK12</f>
        <v>0</v>
      </c>
      <c r="S12" s="20"/>
      <c r="AA12" s="20"/>
      <c r="AB12">
        <f>CalculationsUK01!D12</f>
        <v>1</v>
      </c>
      <c r="AC12" s="4">
        <f>CalculationsUK01!N12</f>
        <v>0</v>
      </c>
      <c r="AD12" s="4">
        <f>CalculationsUK01!K12</f>
        <v>0</v>
      </c>
      <c r="AF12" s="4">
        <f>CalculationsUK01!BJ12</f>
        <v>0</v>
      </c>
      <c r="AG12" s="4">
        <f>CalculationsUK01!BK12</f>
        <v>0</v>
      </c>
      <c r="AJ12" s="20"/>
      <c r="AR12" s="20"/>
    </row>
    <row r="13" spans="2:44" x14ac:dyDescent="0.2">
      <c r="B13" s="1">
        <v>43862</v>
      </c>
      <c r="C13" s="17">
        <v>0</v>
      </c>
      <c r="D13" s="17">
        <v>2</v>
      </c>
      <c r="E13" s="4">
        <v>0</v>
      </c>
      <c r="F13" s="17">
        <v>0</v>
      </c>
      <c r="G13" s="17">
        <v>0</v>
      </c>
      <c r="H13" s="18">
        <v>0</v>
      </c>
      <c r="I13" s="4">
        <v>0</v>
      </c>
      <c r="J13" s="20"/>
      <c r="K13">
        <f>CalculationsUK02!D13</f>
        <v>2</v>
      </c>
      <c r="L13" s="4">
        <f>CalculationsUK02!N13</f>
        <v>0</v>
      </c>
      <c r="M13" s="4">
        <f>CalculationsUK02!K13</f>
        <v>0</v>
      </c>
      <c r="N13" s="4">
        <f>CalculationsUK02!L13</f>
        <v>0</v>
      </c>
      <c r="O13" s="4">
        <f>CalculationsUK02!BJ13</f>
        <v>0</v>
      </c>
      <c r="P13" s="4">
        <f>CalculationsUK02!BK13</f>
        <v>0</v>
      </c>
      <c r="S13" s="20"/>
      <c r="AA13" s="20"/>
      <c r="AB13">
        <f>CalculationsUK01!D13</f>
        <v>2</v>
      </c>
      <c r="AC13" s="4">
        <f>CalculationsUK01!N13</f>
        <v>0</v>
      </c>
      <c r="AD13" s="4">
        <f>CalculationsUK01!K13</f>
        <v>0</v>
      </c>
      <c r="AF13" s="4">
        <f>CalculationsUK01!BJ13</f>
        <v>0</v>
      </c>
      <c r="AG13" s="4">
        <f>CalculationsUK01!BK13</f>
        <v>0</v>
      </c>
      <c r="AJ13" s="20"/>
      <c r="AR13" s="20"/>
    </row>
    <row r="14" spans="2:44" x14ac:dyDescent="0.2">
      <c r="B14" s="1">
        <v>43863</v>
      </c>
      <c r="C14" s="17">
        <v>0</v>
      </c>
      <c r="D14" s="17">
        <v>2</v>
      </c>
      <c r="E14" s="4">
        <v>0</v>
      </c>
      <c r="F14" s="17">
        <v>0</v>
      </c>
      <c r="G14" s="17">
        <v>0</v>
      </c>
      <c r="H14" s="18">
        <v>0</v>
      </c>
      <c r="I14" s="4">
        <v>0</v>
      </c>
      <c r="J14" s="20"/>
      <c r="K14">
        <f>CalculationsUK02!D14</f>
        <v>3</v>
      </c>
      <c r="L14" s="4">
        <f>CalculationsUK02!N14</f>
        <v>0</v>
      </c>
      <c r="M14" s="4">
        <f>CalculationsUK02!K14</f>
        <v>0</v>
      </c>
      <c r="N14" s="4">
        <f>CalculationsUK02!L14</f>
        <v>0</v>
      </c>
      <c r="O14" s="4">
        <f>CalculationsUK02!BJ14</f>
        <v>0</v>
      </c>
      <c r="P14" s="4">
        <f>CalculationsUK02!BK14</f>
        <v>0</v>
      </c>
      <c r="S14" s="20"/>
      <c r="AA14" s="20"/>
      <c r="AB14">
        <f>CalculationsUK01!D14</f>
        <v>3</v>
      </c>
      <c r="AC14" s="4">
        <f>CalculationsUK01!N14</f>
        <v>0</v>
      </c>
      <c r="AD14" s="4">
        <f>CalculationsUK01!K14</f>
        <v>0</v>
      </c>
      <c r="AF14" s="4">
        <f>CalculationsUK01!BJ14</f>
        <v>0</v>
      </c>
      <c r="AG14" s="4">
        <f>CalculationsUK01!BK14</f>
        <v>0</v>
      </c>
      <c r="AJ14" s="20"/>
      <c r="AR14" s="20"/>
    </row>
    <row r="15" spans="2:44" x14ac:dyDescent="0.2">
      <c r="B15" s="1">
        <v>43864</v>
      </c>
      <c r="C15" s="17">
        <v>0</v>
      </c>
      <c r="D15" s="17">
        <v>2</v>
      </c>
      <c r="E15" s="4">
        <v>0</v>
      </c>
      <c r="F15" s="17">
        <v>0</v>
      </c>
      <c r="G15" s="17">
        <v>0</v>
      </c>
      <c r="H15" s="18">
        <v>0</v>
      </c>
      <c r="I15" s="4">
        <v>0</v>
      </c>
      <c r="J15" s="20"/>
      <c r="K15">
        <f>CalculationsUK02!D15</f>
        <v>4</v>
      </c>
      <c r="L15" s="4">
        <f>CalculationsUK02!N15</f>
        <v>0</v>
      </c>
      <c r="M15" s="4">
        <f>CalculationsUK02!K15</f>
        <v>0</v>
      </c>
      <c r="N15" s="4">
        <f>CalculationsUK02!L15</f>
        <v>0</v>
      </c>
      <c r="O15" s="4">
        <f>CalculationsUK02!BJ15</f>
        <v>0</v>
      </c>
      <c r="P15" s="4">
        <f>CalculationsUK02!BK15</f>
        <v>0</v>
      </c>
      <c r="S15" s="20"/>
      <c r="AA15" s="20"/>
      <c r="AB15">
        <f>CalculationsUK01!D15</f>
        <v>4</v>
      </c>
      <c r="AC15" s="4">
        <f>CalculationsUK01!N15</f>
        <v>0</v>
      </c>
      <c r="AD15" s="4">
        <f>CalculationsUK01!K15</f>
        <v>0</v>
      </c>
      <c r="AF15" s="4">
        <f>CalculationsUK01!BJ15</f>
        <v>0</v>
      </c>
      <c r="AG15" s="4">
        <f>CalculationsUK01!BK15</f>
        <v>0</v>
      </c>
      <c r="AJ15" s="20"/>
      <c r="AR15" s="20"/>
    </row>
    <row r="16" spans="2:44" x14ac:dyDescent="0.2">
      <c r="B16" s="1">
        <v>43865</v>
      </c>
      <c r="C16" s="17">
        <v>0</v>
      </c>
      <c r="D16" s="17">
        <v>2</v>
      </c>
      <c r="E16" s="4">
        <v>0</v>
      </c>
      <c r="F16" s="17">
        <v>0</v>
      </c>
      <c r="G16" s="17">
        <v>0</v>
      </c>
      <c r="H16" s="18">
        <v>0</v>
      </c>
      <c r="I16" s="4">
        <v>0</v>
      </c>
      <c r="J16" s="20"/>
      <c r="K16">
        <f>CalculationsUK02!D16</f>
        <v>5</v>
      </c>
      <c r="L16" s="4">
        <f>CalculationsUK02!N16</f>
        <v>0</v>
      </c>
      <c r="M16" s="4">
        <f>CalculationsUK02!K16</f>
        <v>0</v>
      </c>
      <c r="N16" s="4">
        <f>CalculationsUK02!L16</f>
        <v>0</v>
      </c>
      <c r="O16" s="4">
        <f>CalculationsUK02!BJ16</f>
        <v>0</v>
      </c>
      <c r="P16" s="4">
        <f>CalculationsUK02!BK16</f>
        <v>0</v>
      </c>
      <c r="S16" s="20"/>
      <c r="AA16" s="20"/>
      <c r="AB16">
        <f>CalculationsUK01!D16</f>
        <v>5</v>
      </c>
      <c r="AC16" s="4">
        <f>CalculationsUK01!N16</f>
        <v>0</v>
      </c>
      <c r="AD16" s="4">
        <f>CalculationsUK01!K16</f>
        <v>0</v>
      </c>
      <c r="AF16" s="4">
        <f>CalculationsUK01!BJ16</f>
        <v>0</v>
      </c>
      <c r="AG16" s="4">
        <f>CalculationsUK01!BK16</f>
        <v>0</v>
      </c>
      <c r="AJ16" s="20"/>
      <c r="AR16" s="20"/>
    </row>
    <row r="17" spans="2:44" x14ac:dyDescent="0.2">
      <c r="B17" s="1">
        <v>43866</v>
      </c>
      <c r="C17" s="17">
        <v>0</v>
      </c>
      <c r="D17" s="17">
        <v>2</v>
      </c>
      <c r="E17" s="4">
        <v>0</v>
      </c>
      <c r="F17" s="17">
        <v>0</v>
      </c>
      <c r="G17" s="17">
        <v>0</v>
      </c>
      <c r="H17" s="18">
        <v>0</v>
      </c>
      <c r="I17" s="4">
        <v>0</v>
      </c>
      <c r="J17" s="20"/>
      <c r="K17">
        <f>CalculationsUK02!D17</f>
        <v>6</v>
      </c>
      <c r="L17" s="4">
        <f>CalculationsUK02!N17</f>
        <v>0</v>
      </c>
      <c r="M17" s="4">
        <f>CalculationsUK02!K17</f>
        <v>0</v>
      </c>
      <c r="N17" s="4">
        <f>CalculationsUK02!L17</f>
        <v>0</v>
      </c>
      <c r="O17" s="4">
        <f>CalculationsUK02!BJ17</f>
        <v>0</v>
      </c>
      <c r="P17" s="4">
        <f>CalculationsUK02!BK17</f>
        <v>0</v>
      </c>
      <c r="S17" s="20"/>
      <c r="AA17" s="20"/>
      <c r="AB17">
        <f>CalculationsUK01!D17</f>
        <v>6</v>
      </c>
      <c r="AC17" s="4">
        <f>CalculationsUK01!N17</f>
        <v>0</v>
      </c>
      <c r="AD17" s="4">
        <f>CalculationsUK01!K17</f>
        <v>0</v>
      </c>
      <c r="AF17" s="4">
        <f>CalculationsUK01!BJ17</f>
        <v>0</v>
      </c>
      <c r="AG17" s="4">
        <f>CalculationsUK01!BK17</f>
        <v>0</v>
      </c>
      <c r="AJ17" s="20"/>
      <c r="AR17" s="20"/>
    </row>
    <row r="18" spans="2:44" x14ac:dyDescent="0.2">
      <c r="B18" s="1">
        <v>43867</v>
      </c>
      <c r="C18" s="17">
        <v>0</v>
      </c>
      <c r="D18" s="17">
        <v>2</v>
      </c>
      <c r="E18" s="4">
        <v>0</v>
      </c>
      <c r="F18" s="17">
        <v>0</v>
      </c>
      <c r="G18" s="17">
        <v>0</v>
      </c>
      <c r="H18" s="18">
        <v>0</v>
      </c>
      <c r="I18" s="4">
        <v>0</v>
      </c>
      <c r="J18" s="20"/>
      <c r="K18">
        <f>CalculationsUK02!D18</f>
        <v>7</v>
      </c>
      <c r="L18" s="4">
        <f>CalculationsUK02!N18</f>
        <v>0</v>
      </c>
      <c r="M18" s="4">
        <f>CalculationsUK02!K18</f>
        <v>0</v>
      </c>
      <c r="N18" s="4">
        <f>CalculationsUK02!L18</f>
        <v>0</v>
      </c>
      <c r="O18" s="4">
        <f>CalculationsUK02!BJ18</f>
        <v>0</v>
      </c>
      <c r="P18" s="4">
        <f>CalculationsUK02!BK18</f>
        <v>0</v>
      </c>
      <c r="S18" s="20"/>
      <c r="AA18" s="20"/>
      <c r="AB18">
        <f>CalculationsUK01!D18</f>
        <v>7</v>
      </c>
      <c r="AC18" s="4">
        <f>CalculationsUK01!N18</f>
        <v>0</v>
      </c>
      <c r="AD18" s="4">
        <f>CalculationsUK01!K18</f>
        <v>0</v>
      </c>
      <c r="AF18" s="4">
        <f>CalculationsUK01!BJ18</f>
        <v>0</v>
      </c>
      <c r="AG18" s="4">
        <f>CalculationsUK01!BK18</f>
        <v>0</v>
      </c>
      <c r="AJ18" s="20"/>
      <c r="AR18" s="20"/>
    </row>
    <row r="19" spans="2:44" x14ac:dyDescent="0.2">
      <c r="B19" s="1">
        <v>43868</v>
      </c>
      <c r="C19" s="17">
        <v>1</v>
      </c>
      <c r="D19" s="17">
        <v>3</v>
      </c>
      <c r="E19" s="4">
        <v>1.5</v>
      </c>
      <c r="F19" s="17">
        <v>0</v>
      </c>
      <c r="G19" s="17">
        <v>0</v>
      </c>
      <c r="H19" s="18">
        <v>0</v>
      </c>
      <c r="I19" s="4">
        <v>0</v>
      </c>
      <c r="J19" s="20"/>
      <c r="K19">
        <f>CalculationsUK02!D19</f>
        <v>8</v>
      </c>
      <c r="L19" s="4">
        <f>CalculationsUK02!N19</f>
        <v>0</v>
      </c>
      <c r="M19" s="4">
        <f>CalculationsUK02!K19</f>
        <v>0</v>
      </c>
      <c r="N19" s="4">
        <f>CalculationsUK02!L19</f>
        <v>0</v>
      </c>
      <c r="O19" s="4">
        <f>CalculationsUK02!BJ19</f>
        <v>0</v>
      </c>
      <c r="P19" s="4">
        <f>CalculationsUK02!BK19</f>
        <v>0</v>
      </c>
      <c r="S19" s="20"/>
      <c r="AA19" s="20"/>
      <c r="AB19">
        <f>CalculationsUK01!D19</f>
        <v>8</v>
      </c>
      <c r="AC19" s="4">
        <f>CalculationsUK01!N19</f>
        <v>0</v>
      </c>
      <c r="AD19" s="4">
        <f>CalculationsUK01!K19</f>
        <v>0</v>
      </c>
      <c r="AF19" s="4">
        <f>CalculationsUK01!BJ19</f>
        <v>0</v>
      </c>
      <c r="AG19" s="4">
        <f>CalculationsUK01!BK19</f>
        <v>0</v>
      </c>
      <c r="AJ19" s="20"/>
      <c r="AR19" s="20"/>
    </row>
    <row r="20" spans="2:44" x14ac:dyDescent="0.2">
      <c r="B20" s="1">
        <v>43869</v>
      </c>
      <c r="C20" s="17">
        <v>0</v>
      </c>
      <c r="D20" s="17">
        <v>3</v>
      </c>
      <c r="E20" s="4">
        <v>1.5</v>
      </c>
      <c r="F20" s="17">
        <v>0</v>
      </c>
      <c r="G20" s="17">
        <v>0</v>
      </c>
      <c r="H20" s="18">
        <v>0</v>
      </c>
      <c r="I20" s="4">
        <v>0</v>
      </c>
      <c r="J20" s="20"/>
      <c r="K20">
        <f>CalculationsUK02!D20</f>
        <v>9</v>
      </c>
      <c r="L20" s="4">
        <f>CalculationsUK02!N20</f>
        <v>0</v>
      </c>
      <c r="M20" s="4">
        <f>CalculationsUK02!K20</f>
        <v>0</v>
      </c>
      <c r="N20" s="4">
        <f>CalculationsUK02!L20</f>
        <v>0</v>
      </c>
      <c r="O20" s="4">
        <f>CalculationsUK02!BJ20</f>
        <v>0</v>
      </c>
      <c r="P20" s="4">
        <f>CalculationsUK02!BK20</f>
        <v>0</v>
      </c>
      <c r="S20" s="20"/>
      <c r="AA20" s="20"/>
      <c r="AB20">
        <f>CalculationsUK01!D20</f>
        <v>9</v>
      </c>
      <c r="AC20" s="4">
        <f>CalculationsUK01!N20</f>
        <v>0</v>
      </c>
      <c r="AD20" s="4">
        <f>CalculationsUK01!K20</f>
        <v>0</v>
      </c>
      <c r="AF20" s="4">
        <f>CalculationsUK01!BJ20</f>
        <v>0</v>
      </c>
      <c r="AG20" s="4">
        <f>CalculationsUK01!BK20</f>
        <v>0</v>
      </c>
      <c r="AJ20" s="20"/>
      <c r="AR20" s="20"/>
    </row>
    <row r="21" spans="2:44" x14ac:dyDescent="0.2">
      <c r="B21" s="1">
        <v>43870</v>
      </c>
      <c r="C21" s="17">
        <v>1</v>
      </c>
      <c r="D21" s="17">
        <v>4</v>
      </c>
      <c r="E21" s="4">
        <v>2</v>
      </c>
      <c r="F21" s="17">
        <v>0</v>
      </c>
      <c r="G21" s="17">
        <v>0</v>
      </c>
      <c r="H21" s="18">
        <v>0</v>
      </c>
      <c r="I21" s="4">
        <v>0</v>
      </c>
      <c r="J21" s="20"/>
      <c r="K21">
        <f>CalculationsUK02!D21</f>
        <v>10</v>
      </c>
      <c r="L21" s="4">
        <f>CalculationsUK02!N21</f>
        <v>0</v>
      </c>
      <c r="M21" s="4">
        <f>CalculationsUK02!K21</f>
        <v>0</v>
      </c>
      <c r="N21" s="4">
        <f>CalculationsUK02!L21</f>
        <v>0</v>
      </c>
      <c r="O21" s="4">
        <f>CalculationsUK02!BJ21</f>
        <v>0</v>
      </c>
      <c r="P21" s="4">
        <f>CalculationsUK02!BK21</f>
        <v>0</v>
      </c>
      <c r="S21" s="20"/>
      <c r="AA21" s="20"/>
      <c r="AB21">
        <f>CalculationsUK01!D21</f>
        <v>10</v>
      </c>
      <c r="AC21" s="4">
        <f>CalculationsUK01!N21</f>
        <v>0</v>
      </c>
      <c r="AD21" s="4">
        <f>CalculationsUK01!K21</f>
        <v>0</v>
      </c>
      <c r="AF21" s="4">
        <f>CalculationsUK01!BJ21</f>
        <v>0</v>
      </c>
      <c r="AG21" s="4">
        <f>CalculationsUK01!BK21</f>
        <v>0</v>
      </c>
      <c r="AJ21" s="20"/>
      <c r="AR21" s="20"/>
    </row>
    <row r="22" spans="2:44" x14ac:dyDescent="0.2">
      <c r="B22" s="1">
        <v>43871</v>
      </c>
      <c r="C22" s="17">
        <v>0</v>
      </c>
      <c r="D22" s="17">
        <v>4</v>
      </c>
      <c r="E22" s="4">
        <v>2</v>
      </c>
      <c r="F22" s="17">
        <v>0</v>
      </c>
      <c r="G22" s="17">
        <v>0</v>
      </c>
      <c r="H22" s="18">
        <v>0</v>
      </c>
      <c r="I22" s="4">
        <v>0</v>
      </c>
      <c r="J22" s="20"/>
      <c r="K22">
        <f>CalculationsUK02!D22</f>
        <v>11</v>
      </c>
      <c r="L22" s="4">
        <f>CalculationsUK02!N22</f>
        <v>0</v>
      </c>
      <c r="M22" s="4">
        <f>CalculationsUK02!K22</f>
        <v>0</v>
      </c>
      <c r="N22" s="4">
        <f>CalculationsUK02!L22</f>
        <v>0</v>
      </c>
      <c r="O22" s="4">
        <f>CalculationsUK02!BJ22</f>
        <v>0</v>
      </c>
      <c r="P22" s="4">
        <f>CalculationsUK02!BK22</f>
        <v>0</v>
      </c>
      <c r="S22" s="20"/>
      <c r="AA22" s="20"/>
      <c r="AB22">
        <f>CalculationsUK01!D22</f>
        <v>11</v>
      </c>
      <c r="AC22" s="4">
        <f>CalculationsUK01!N22</f>
        <v>0</v>
      </c>
      <c r="AD22" s="4">
        <f>CalculationsUK01!K22</f>
        <v>0</v>
      </c>
      <c r="AF22" s="4">
        <f>CalculationsUK01!BJ22</f>
        <v>0</v>
      </c>
      <c r="AG22" s="4">
        <f>CalculationsUK01!BK22</f>
        <v>0</v>
      </c>
      <c r="AJ22" s="20"/>
      <c r="AR22" s="20"/>
    </row>
    <row r="23" spans="2:44" x14ac:dyDescent="0.2">
      <c r="B23" s="1">
        <v>43872</v>
      </c>
      <c r="C23" s="17">
        <v>4</v>
      </c>
      <c r="D23" s="17">
        <v>8</v>
      </c>
      <c r="E23" s="4">
        <v>4</v>
      </c>
      <c r="F23" s="17">
        <v>0</v>
      </c>
      <c r="G23" s="17">
        <v>0</v>
      </c>
      <c r="H23" s="18">
        <v>0</v>
      </c>
      <c r="I23" s="4">
        <v>0</v>
      </c>
      <c r="J23" s="20"/>
      <c r="K23">
        <f>CalculationsUK02!D23</f>
        <v>12</v>
      </c>
      <c r="L23" s="4">
        <f>CalculationsUK02!N23</f>
        <v>0</v>
      </c>
      <c r="M23" s="4">
        <f>CalculationsUK02!K23</f>
        <v>0</v>
      </c>
      <c r="N23" s="4">
        <f>CalculationsUK02!L23</f>
        <v>0</v>
      </c>
      <c r="O23" s="4">
        <f>CalculationsUK02!BJ23</f>
        <v>0</v>
      </c>
      <c r="P23" s="4">
        <f>CalculationsUK02!BK23</f>
        <v>0</v>
      </c>
      <c r="S23" s="20"/>
      <c r="AA23" s="20"/>
      <c r="AB23">
        <f>CalculationsUK01!D23</f>
        <v>12</v>
      </c>
      <c r="AC23" s="4">
        <f>CalculationsUK01!N23</f>
        <v>0</v>
      </c>
      <c r="AD23" s="4">
        <f>CalculationsUK01!K23</f>
        <v>0</v>
      </c>
      <c r="AF23" s="4">
        <f>CalculationsUK01!BJ23</f>
        <v>0</v>
      </c>
      <c r="AG23" s="4">
        <f>CalculationsUK01!BK23</f>
        <v>0</v>
      </c>
      <c r="AJ23" s="20"/>
      <c r="AR23" s="20"/>
    </row>
    <row r="24" spans="2:44" x14ac:dyDescent="0.2">
      <c r="B24" s="1">
        <v>43873</v>
      </c>
      <c r="C24" s="17">
        <v>0</v>
      </c>
      <c r="D24" s="17">
        <v>8</v>
      </c>
      <c r="E24" s="4">
        <v>4</v>
      </c>
      <c r="F24" s="17">
        <v>0</v>
      </c>
      <c r="G24" s="17">
        <v>0</v>
      </c>
      <c r="H24" s="18">
        <v>0</v>
      </c>
      <c r="I24" s="4">
        <v>0</v>
      </c>
      <c r="J24" s="20"/>
      <c r="K24">
        <f>CalculationsUK02!D24</f>
        <v>13</v>
      </c>
      <c r="L24" s="4">
        <f>CalculationsUK02!N24</f>
        <v>0</v>
      </c>
      <c r="M24" s="4">
        <f>CalculationsUK02!K24</f>
        <v>0</v>
      </c>
      <c r="N24" s="4">
        <f>CalculationsUK02!L24</f>
        <v>0</v>
      </c>
      <c r="O24" s="4">
        <f>CalculationsUK02!BJ24</f>
        <v>0</v>
      </c>
      <c r="P24" s="4">
        <f>CalculationsUK02!BK24</f>
        <v>0</v>
      </c>
      <c r="S24" s="20"/>
      <c r="AA24" s="20"/>
      <c r="AB24">
        <f>CalculationsUK01!D24</f>
        <v>13</v>
      </c>
      <c r="AC24" s="4">
        <f>CalculationsUK01!N24</f>
        <v>0</v>
      </c>
      <c r="AD24" s="4">
        <f>CalculationsUK01!K24</f>
        <v>0</v>
      </c>
      <c r="AF24" s="4">
        <f>CalculationsUK01!BJ24</f>
        <v>0</v>
      </c>
      <c r="AG24" s="4">
        <f>CalculationsUK01!BK24</f>
        <v>0</v>
      </c>
      <c r="AJ24" s="20"/>
      <c r="AR24" s="20"/>
    </row>
    <row r="25" spans="2:44" x14ac:dyDescent="0.2">
      <c r="B25" s="1">
        <v>43874</v>
      </c>
      <c r="C25" s="17">
        <v>1</v>
      </c>
      <c r="D25" s="17">
        <v>9</v>
      </c>
      <c r="E25" s="4">
        <v>4.5</v>
      </c>
      <c r="F25" s="17">
        <v>0</v>
      </c>
      <c r="G25" s="17">
        <v>0</v>
      </c>
      <c r="H25" s="18">
        <v>0</v>
      </c>
      <c r="I25" s="4">
        <v>0</v>
      </c>
      <c r="J25" s="20"/>
      <c r="K25">
        <f>CalculationsUK02!D25</f>
        <v>14</v>
      </c>
      <c r="L25" s="4">
        <f>CalculationsUK02!N25</f>
        <v>0</v>
      </c>
      <c r="M25" s="4">
        <f>CalculationsUK02!K25</f>
        <v>0</v>
      </c>
      <c r="N25" s="4">
        <f>CalculationsUK02!L25</f>
        <v>0</v>
      </c>
      <c r="O25" s="4">
        <f>CalculationsUK02!BJ25</f>
        <v>0</v>
      </c>
      <c r="P25" s="4">
        <f>CalculationsUK02!BK25</f>
        <v>0</v>
      </c>
      <c r="S25" s="20"/>
      <c r="AA25" s="20"/>
      <c r="AB25">
        <f>CalculationsUK01!D25</f>
        <v>14</v>
      </c>
      <c r="AC25" s="4">
        <f>CalculationsUK01!N25</f>
        <v>0</v>
      </c>
      <c r="AD25" s="4">
        <f>CalculationsUK01!K25</f>
        <v>0</v>
      </c>
      <c r="AF25" s="4">
        <f>CalculationsUK01!BJ25</f>
        <v>0</v>
      </c>
      <c r="AG25" s="4">
        <f>CalculationsUK01!BK25</f>
        <v>0</v>
      </c>
      <c r="AJ25" s="20"/>
      <c r="AR25" s="20"/>
    </row>
    <row r="26" spans="2:44" x14ac:dyDescent="0.2">
      <c r="B26" s="1">
        <v>43875</v>
      </c>
      <c r="C26" s="17">
        <v>0</v>
      </c>
      <c r="D26" s="17">
        <v>9</v>
      </c>
      <c r="E26" s="4">
        <v>3</v>
      </c>
      <c r="F26" s="17">
        <v>0</v>
      </c>
      <c r="G26" s="17">
        <v>0</v>
      </c>
      <c r="H26" s="18">
        <v>0</v>
      </c>
      <c r="I26" s="4">
        <v>0</v>
      </c>
      <c r="J26" s="20"/>
      <c r="K26">
        <f>CalculationsUK02!D26</f>
        <v>15</v>
      </c>
      <c r="L26" s="4">
        <f>CalculationsUK02!N26</f>
        <v>0</v>
      </c>
      <c r="M26" s="4">
        <f>CalculationsUK02!K26</f>
        <v>0</v>
      </c>
      <c r="N26" s="4">
        <f>CalculationsUK02!L26</f>
        <v>0</v>
      </c>
      <c r="O26" s="4">
        <f>CalculationsUK02!BJ26</f>
        <v>0</v>
      </c>
      <c r="P26" s="4">
        <f>CalculationsUK02!BK26</f>
        <v>0</v>
      </c>
      <c r="S26" s="20"/>
      <c r="T26" s="8"/>
      <c r="U26" s="8"/>
      <c r="AA26" s="20"/>
      <c r="AB26">
        <f>CalculationsUK01!D26</f>
        <v>15</v>
      </c>
      <c r="AC26" s="4">
        <f>CalculationsUK01!N26</f>
        <v>0</v>
      </c>
      <c r="AD26" s="4">
        <f>CalculationsUK01!K26</f>
        <v>0</v>
      </c>
      <c r="AF26" s="4">
        <f>CalculationsUK01!BJ26</f>
        <v>0</v>
      </c>
      <c r="AG26" s="4">
        <f>CalculationsUK01!BK26</f>
        <v>0</v>
      </c>
      <c r="AJ26" s="20"/>
      <c r="AK26" s="8"/>
      <c r="AL26" s="8"/>
      <c r="AR26" s="20"/>
    </row>
    <row r="27" spans="2:44" x14ac:dyDescent="0.2">
      <c r="B27" s="1">
        <v>43876</v>
      </c>
      <c r="C27" s="17">
        <v>0</v>
      </c>
      <c r="D27" s="17">
        <v>9</v>
      </c>
      <c r="E27" s="4">
        <v>3</v>
      </c>
      <c r="F27" s="17">
        <v>0</v>
      </c>
      <c r="G27" s="17">
        <v>0</v>
      </c>
      <c r="H27" s="18">
        <v>0</v>
      </c>
      <c r="I27" s="4">
        <v>0</v>
      </c>
      <c r="J27" s="20"/>
      <c r="K27">
        <f>CalculationsUK02!D27</f>
        <v>16</v>
      </c>
      <c r="L27" s="4">
        <f>CalculationsUK02!N27</f>
        <v>1</v>
      </c>
      <c r="M27" s="4">
        <f>CalculationsUK02!K27</f>
        <v>1</v>
      </c>
      <c r="N27" s="4">
        <f>CalculationsUK02!L27</f>
        <v>0</v>
      </c>
      <c r="O27" s="4">
        <f>CalculationsUK02!BJ27</f>
        <v>0</v>
      </c>
      <c r="P27" s="4">
        <f>CalculationsUK02!BK27</f>
        <v>0</v>
      </c>
      <c r="S27" s="20"/>
      <c r="T27" s="8">
        <f t="shared" ref="T27:T61" si="0">C27/AC27*100</f>
        <v>0</v>
      </c>
      <c r="U27" s="8">
        <f t="shared" ref="U27:U61" si="1">D27/AD27*100</f>
        <v>900</v>
      </c>
      <c r="V27" s="8"/>
      <c r="W27" s="8"/>
      <c r="X27" s="8"/>
      <c r="Y27" s="8"/>
      <c r="Z27" s="8"/>
      <c r="AA27" s="20"/>
      <c r="AB27">
        <f>CalculationsUK01!D27</f>
        <v>16</v>
      </c>
      <c r="AC27" s="4">
        <f>CalculationsUK01!N27</f>
        <v>1</v>
      </c>
      <c r="AD27" s="4">
        <f>CalculationsUK01!K27</f>
        <v>1</v>
      </c>
      <c r="AF27" s="4">
        <f>CalculationsUK01!BJ27</f>
        <v>0</v>
      </c>
      <c r="AG27" s="4">
        <f>CalculationsUK01!BK27</f>
        <v>0</v>
      </c>
      <c r="AJ27" s="20"/>
      <c r="AK27" s="8">
        <f t="shared" ref="AK27:AK61" si="2">C27/AC27*100</f>
        <v>0</v>
      </c>
      <c r="AL27" s="8">
        <f t="shared" ref="AL27:AL61" si="3">D27/AD27*100</f>
        <v>900</v>
      </c>
      <c r="AM27" s="8"/>
      <c r="AN27" s="8"/>
      <c r="AO27" s="8"/>
      <c r="AP27" s="8"/>
      <c r="AQ27" s="8"/>
      <c r="AR27" s="20"/>
    </row>
    <row r="28" spans="2:44" x14ac:dyDescent="0.2">
      <c r="B28" s="1">
        <v>43877</v>
      </c>
      <c r="C28" s="17">
        <v>0</v>
      </c>
      <c r="D28" s="17">
        <v>9</v>
      </c>
      <c r="E28" s="4">
        <v>2.25</v>
      </c>
      <c r="F28" s="17">
        <v>0</v>
      </c>
      <c r="G28" s="17">
        <v>0</v>
      </c>
      <c r="H28" s="18">
        <v>0</v>
      </c>
      <c r="I28" s="4">
        <v>0</v>
      </c>
      <c r="J28" s="20"/>
      <c r="K28">
        <f>CalculationsUK02!D28</f>
        <v>17</v>
      </c>
      <c r="L28" s="4">
        <f>CalculationsUK02!N28</f>
        <v>0.29999993999999996</v>
      </c>
      <c r="M28" s="4">
        <f>CalculationsUK02!K28</f>
        <v>1.29999994</v>
      </c>
      <c r="N28" s="4">
        <f>CalculationsUK02!L28</f>
        <v>0</v>
      </c>
      <c r="O28" s="4">
        <f>CalculationsUK02!BJ28</f>
        <v>0.06</v>
      </c>
      <c r="P28" s="4">
        <f>CalculationsUK02!BK28</f>
        <v>0.06</v>
      </c>
      <c r="R28" s="4">
        <f>CalculationsUK02!BO28</f>
        <v>4.6153848284023766</v>
      </c>
      <c r="S28" s="20"/>
      <c r="T28" s="8">
        <f t="shared" si="0"/>
        <v>0</v>
      </c>
      <c r="U28" s="8">
        <f t="shared" si="1"/>
        <v>692.30772426035651</v>
      </c>
      <c r="V28" s="8"/>
      <c r="W28" s="8"/>
      <c r="X28" s="8"/>
      <c r="Y28" s="8"/>
      <c r="Z28" s="8"/>
      <c r="AA28" s="20"/>
      <c r="AB28">
        <f>CalculationsUK01!D28</f>
        <v>17</v>
      </c>
      <c r="AC28" s="4">
        <f>CalculationsUK01!N28</f>
        <v>0.29999993999999996</v>
      </c>
      <c r="AD28" s="4">
        <f>CalculationsUK01!K28</f>
        <v>1.29999994</v>
      </c>
      <c r="AF28" s="4">
        <f>CalculationsUK01!BJ28</f>
        <v>0.06</v>
      </c>
      <c r="AG28" s="4">
        <f>CalculationsUK01!BK28</f>
        <v>0.06</v>
      </c>
      <c r="AI28" s="4">
        <f>CalculationsUK01!BO28</f>
        <v>4.6153848284023766</v>
      </c>
      <c r="AJ28" s="20"/>
      <c r="AK28" s="8">
        <f t="shared" si="2"/>
        <v>0</v>
      </c>
      <c r="AL28" s="8">
        <f t="shared" si="3"/>
        <v>692.30772426035651</v>
      </c>
      <c r="AM28" s="8"/>
      <c r="AN28" s="8"/>
      <c r="AO28" s="8"/>
      <c r="AP28" s="8"/>
      <c r="AQ28" s="8"/>
      <c r="AR28" s="20"/>
    </row>
    <row r="29" spans="2:44" x14ac:dyDescent="0.2">
      <c r="B29" s="1">
        <v>43878</v>
      </c>
      <c r="C29" s="17">
        <v>0</v>
      </c>
      <c r="D29" s="17">
        <v>9</v>
      </c>
      <c r="E29" s="4">
        <v>2.25</v>
      </c>
      <c r="F29" s="17">
        <v>0</v>
      </c>
      <c r="G29" s="17">
        <v>0</v>
      </c>
      <c r="H29" s="18">
        <v>0</v>
      </c>
      <c r="I29" s="4">
        <v>0</v>
      </c>
      <c r="J29" s="20"/>
      <c r="K29">
        <f>CalculationsUK02!D29</f>
        <v>18</v>
      </c>
      <c r="L29" s="4">
        <f>CalculationsUK02!N29</f>
        <v>0.37199988974400783</v>
      </c>
      <c r="M29" s="4">
        <f>CalculationsUK02!K29</f>
        <v>1.6719998297440077</v>
      </c>
      <c r="N29" s="4">
        <f>CalculationsUK02!L29</f>
        <v>0</v>
      </c>
      <c r="O29" s="4">
        <f>CalculationsUK02!BJ29</f>
        <v>1.7999996399999996E-2</v>
      </c>
      <c r="P29" s="4">
        <f>CalculationsUK02!BK29</f>
        <v>7.7999996399999993E-2</v>
      </c>
      <c r="R29" s="4">
        <f>CalculationsUK02!BO29</f>
        <v>4.6650720300576953</v>
      </c>
      <c r="S29" s="20"/>
      <c r="T29" s="8">
        <f t="shared" si="0"/>
        <v>0</v>
      </c>
      <c r="U29" s="8">
        <f t="shared" si="1"/>
        <v>538.27756677331411</v>
      </c>
      <c r="V29" s="8"/>
      <c r="W29" s="8"/>
      <c r="X29" s="8"/>
      <c r="Y29" s="8"/>
      <c r="Z29" s="8"/>
      <c r="AA29" s="20"/>
      <c r="AB29">
        <f>CalculationsUK01!D29</f>
        <v>18</v>
      </c>
      <c r="AC29" s="4">
        <f>CalculationsUK01!N29</f>
        <v>0.37199988974400783</v>
      </c>
      <c r="AD29" s="4">
        <f>CalculationsUK01!K29</f>
        <v>1.6719998297440077</v>
      </c>
      <c r="AF29" s="4">
        <f>CalculationsUK01!BJ29</f>
        <v>1.7999996399999996E-2</v>
      </c>
      <c r="AG29" s="4">
        <f>CalculationsUK01!BK29</f>
        <v>7.7999996399999993E-2</v>
      </c>
      <c r="AI29" s="4">
        <f>CalculationsUK01!BO29</f>
        <v>4.6650720300576953</v>
      </c>
      <c r="AJ29" s="20"/>
      <c r="AK29" s="8">
        <f t="shared" si="2"/>
        <v>0</v>
      </c>
      <c r="AL29" s="8">
        <f t="shared" si="3"/>
        <v>538.27756677331411</v>
      </c>
      <c r="AM29" s="8"/>
      <c r="AN29" s="8"/>
      <c r="AO29" s="8"/>
      <c r="AP29" s="8"/>
      <c r="AQ29" s="8"/>
      <c r="AR29" s="20"/>
    </row>
    <row r="30" spans="2:44" x14ac:dyDescent="0.2">
      <c r="B30" s="1">
        <v>43879</v>
      </c>
      <c r="C30" s="17">
        <v>0</v>
      </c>
      <c r="D30" s="17">
        <v>9</v>
      </c>
      <c r="E30" s="4">
        <v>1.125</v>
      </c>
      <c r="F30" s="17">
        <v>0</v>
      </c>
      <c r="G30" s="17">
        <v>0</v>
      </c>
      <c r="H30" s="18">
        <v>0</v>
      </c>
      <c r="I30" s="4">
        <v>0</v>
      </c>
      <c r="J30" s="20"/>
      <c r="K30">
        <f>CalculationsUK02!D30</f>
        <v>19</v>
      </c>
      <c r="L30" s="4">
        <f>CalculationsUK02!N30</f>
        <v>0.47819979755307174</v>
      </c>
      <c r="M30" s="4">
        <f>CalculationsUK02!K30</f>
        <v>2.1501996272970794</v>
      </c>
      <c r="N30" s="4">
        <f>CalculationsUK02!L30</f>
        <v>0</v>
      </c>
      <c r="O30" s="4">
        <f>CalculationsUK02!BJ30</f>
        <v>2.2319993384640469E-2</v>
      </c>
      <c r="P30" s="4">
        <f>CalculationsUK02!BK30</f>
        <v>0.10031998978464046</v>
      </c>
      <c r="R30" s="4">
        <f>CalculationsUK02!BO30</f>
        <v>4.6656128347835439</v>
      </c>
      <c r="S30" s="20"/>
      <c r="T30" s="8">
        <f t="shared" si="0"/>
        <v>0</v>
      </c>
      <c r="U30" s="8">
        <f t="shared" si="1"/>
        <v>418.56578736893846</v>
      </c>
      <c r="V30" s="8"/>
      <c r="W30" s="8"/>
      <c r="X30" s="8"/>
      <c r="Y30" s="8"/>
      <c r="Z30" s="8"/>
      <c r="AA30" s="20"/>
      <c r="AB30">
        <f>CalculationsUK01!D30</f>
        <v>19</v>
      </c>
      <c r="AC30" s="4">
        <f>CalculationsUK01!N30</f>
        <v>0.47819979755307174</v>
      </c>
      <c r="AD30" s="4">
        <f>CalculationsUK01!K30</f>
        <v>2.1501996272970794</v>
      </c>
      <c r="AF30" s="4">
        <f>CalculationsUK01!BJ30</f>
        <v>2.2319993384640469E-2</v>
      </c>
      <c r="AG30" s="4">
        <f>CalculationsUK01!BK30</f>
        <v>0.10031998978464046</v>
      </c>
      <c r="AI30" s="4">
        <f>CalculationsUK01!BO30</f>
        <v>4.6656128347835439</v>
      </c>
      <c r="AJ30" s="20"/>
      <c r="AK30" s="8">
        <f t="shared" si="2"/>
        <v>0</v>
      </c>
      <c r="AL30" s="8">
        <f t="shared" si="3"/>
        <v>418.56578736893846</v>
      </c>
      <c r="AM30" s="8"/>
      <c r="AN30" s="8"/>
      <c r="AO30" s="8"/>
      <c r="AP30" s="8"/>
      <c r="AQ30" s="8"/>
      <c r="AR30" s="20"/>
    </row>
    <row r="31" spans="2:44" x14ac:dyDescent="0.2">
      <c r="B31" s="1">
        <v>43880</v>
      </c>
      <c r="C31" s="17">
        <v>0</v>
      </c>
      <c r="D31" s="17">
        <v>9</v>
      </c>
      <c r="E31" s="4">
        <v>1.125</v>
      </c>
      <c r="F31" s="17">
        <v>0</v>
      </c>
      <c r="G31" s="17">
        <v>0</v>
      </c>
      <c r="H31" s="18">
        <v>0</v>
      </c>
      <c r="I31" s="4">
        <v>0</v>
      </c>
      <c r="J31" s="20"/>
      <c r="K31">
        <f>CalculationsUK02!D31</f>
        <v>20</v>
      </c>
      <c r="L31" s="4">
        <f>CalculationsUK02!N31</f>
        <v>0.61496363913333485</v>
      </c>
      <c r="M31" s="4">
        <f>CalculationsUK02!K31</f>
        <v>2.765163266430414</v>
      </c>
      <c r="N31" s="4">
        <f>CalculationsUK02!L31</f>
        <v>0</v>
      </c>
      <c r="O31" s="4">
        <f>CalculationsUK02!BJ31</f>
        <v>2.8691987853184303E-2</v>
      </c>
      <c r="P31" s="4">
        <f>CalculationsUK02!BK31</f>
        <v>0.12901197763782477</v>
      </c>
      <c r="R31" s="4">
        <f>CalculationsUK02!BO31</f>
        <v>4.6656188154982985</v>
      </c>
      <c r="S31" s="20"/>
      <c r="T31" s="8">
        <f t="shared" si="0"/>
        <v>0</v>
      </c>
      <c r="U31" s="8">
        <f t="shared" si="1"/>
        <v>325.47806884539659</v>
      </c>
      <c r="V31" s="8"/>
      <c r="W31" s="8"/>
      <c r="X31" s="8"/>
      <c r="Y31" s="8"/>
      <c r="Z31" s="8"/>
      <c r="AA31" s="20"/>
      <c r="AB31">
        <f>CalculationsUK01!D31</f>
        <v>20</v>
      </c>
      <c r="AC31" s="4">
        <f>CalculationsUK01!N31</f>
        <v>0.61496363913333485</v>
      </c>
      <c r="AD31" s="4">
        <f>CalculationsUK01!K31</f>
        <v>2.765163266430414</v>
      </c>
      <c r="AF31" s="4">
        <f>CalculationsUK01!BJ31</f>
        <v>2.8691987853184303E-2</v>
      </c>
      <c r="AG31" s="4">
        <f>CalculationsUK01!BK31</f>
        <v>0.12901197763782477</v>
      </c>
      <c r="AI31" s="4">
        <f>CalculationsUK01!BO31</f>
        <v>4.6656188154982985</v>
      </c>
      <c r="AJ31" s="20"/>
      <c r="AK31" s="8">
        <f t="shared" si="2"/>
        <v>0</v>
      </c>
      <c r="AL31" s="8">
        <f t="shared" si="3"/>
        <v>325.47806884539659</v>
      </c>
      <c r="AM31" s="8"/>
      <c r="AN31" s="8"/>
      <c r="AO31" s="8"/>
      <c r="AP31" s="8"/>
      <c r="AQ31" s="8"/>
      <c r="AR31" s="20"/>
    </row>
    <row r="32" spans="2:44" x14ac:dyDescent="0.2">
      <c r="B32" s="1">
        <v>43881</v>
      </c>
      <c r="C32" s="17">
        <v>0</v>
      </c>
      <c r="D32" s="17">
        <v>9</v>
      </c>
      <c r="E32" s="4">
        <v>1</v>
      </c>
      <c r="F32" s="17">
        <v>0</v>
      </c>
      <c r="G32" s="17">
        <v>0</v>
      </c>
      <c r="H32" s="18">
        <v>0</v>
      </c>
      <c r="I32" s="4">
        <v>0</v>
      </c>
      <c r="J32" s="20"/>
      <c r="K32">
        <f>CalculationsUK02!D32</f>
        <v>21</v>
      </c>
      <c r="L32" s="4">
        <f>CalculationsUK02!N32</f>
        <v>0.79084496968014917</v>
      </c>
      <c r="M32" s="4">
        <f>CalculationsUK02!K32</f>
        <v>3.5560082361105634</v>
      </c>
      <c r="N32" s="4">
        <f>CalculationsUK02!L32</f>
        <v>0</v>
      </c>
      <c r="O32" s="4">
        <f>CalculationsUK02!BJ32</f>
        <v>3.6897818348000093E-2</v>
      </c>
      <c r="P32" s="4">
        <f>CalculationsUK02!BK32</f>
        <v>0.16590979598582486</v>
      </c>
      <c r="R32" s="4">
        <f>CalculationsUK02!BO32</f>
        <v>4.6656190022577437</v>
      </c>
      <c r="S32" s="20"/>
      <c r="T32" s="8">
        <f t="shared" si="0"/>
        <v>0</v>
      </c>
      <c r="U32" s="8">
        <f t="shared" si="1"/>
        <v>253.09277713720607</v>
      </c>
      <c r="V32" s="8"/>
      <c r="W32" s="8"/>
      <c r="X32" s="8"/>
      <c r="Y32" s="8"/>
      <c r="Z32" s="8"/>
      <c r="AA32" s="20"/>
      <c r="AB32">
        <f>CalculationsUK01!D32</f>
        <v>21</v>
      </c>
      <c r="AC32" s="4">
        <f>CalculationsUK01!N32</f>
        <v>0.79084496968014917</v>
      </c>
      <c r="AD32" s="4">
        <f>CalculationsUK01!K32</f>
        <v>3.5560082361105634</v>
      </c>
      <c r="AF32" s="4">
        <f>CalculationsUK01!BJ32</f>
        <v>3.6897818348000093E-2</v>
      </c>
      <c r="AG32" s="4">
        <f>CalculationsUK01!BK32</f>
        <v>0.16590979598582486</v>
      </c>
      <c r="AI32" s="4">
        <f>CalculationsUK01!BO32</f>
        <v>4.6656190022577437</v>
      </c>
      <c r="AJ32" s="20"/>
      <c r="AK32" s="8">
        <f t="shared" si="2"/>
        <v>0</v>
      </c>
      <c r="AL32" s="8">
        <f t="shared" si="3"/>
        <v>253.09277713720607</v>
      </c>
      <c r="AM32" s="8"/>
      <c r="AN32" s="8"/>
      <c r="AO32" s="8"/>
      <c r="AP32" s="8"/>
      <c r="AQ32" s="8"/>
      <c r="AR32" s="20"/>
    </row>
    <row r="33" spans="2:44" x14ac:dyDescent="0.2">
      <c r="B33" s="1">
        <v>43882</v>
      </c>
      <c r="C33" s="17">
        <v>0</v>
      </c>
      <c r="D33" s="17">
        <v>9</v>
      </c>
      <c r="E33" s="4">
        <v>1</v>
      </c>
      <c r="F33" s="17">
        <v>0</v>
      </c>
      <c r="G33" s="17">
        <v>0</v>
      </c>
      <c r="H33" s="18">
        <v>0</v>
      </c>
      <c r="I33" s="4">
        <v>0</v>
      </c>
      <c r="J33" s="20"/>
      <c r="K33">
        <f>CalculationsUK02!D33</f>
        <v>22</v>
      </c>
      <c r="L33" s="4">
        <f>CalculationsUK02!N33</f>
        <v>1.0170288424713527</v>
      </c>
      <c r="M33" s="4">
        <f>CalculationsUK02!K33</f>
        <v>4.5730370785819163</v>
      </c>
      <c r="N33" s="4">
        <f>CalculationsUK02!L33</f>
        <v>0</v>
      </c>
      <c r="O33" s="4">
        <f>CalculationsUK02!BJ33</f>
        <v>4.7450698180808951E-2</v>
      </c>
      <c r="P33" s="4">
        <f>CalculationsUK02!BK33</f>
        <v>0.21336049416663383</v>
      </c>
      <c r="R33" s="4">
        <f>CalculationsUK02!BO33</f>
        <v>4.6656191607524917</v>
      </c>
      <c r="S33" s="20"/>
      <c r="T33" s="8">
        <f t="shared" si="0"/>
        <v>0</v>
      </c>
      <c r="U33" s="8">
        <f t="shared" si="1"/>
        <v>196.80575174323471</v>
      </c>
      <c r="V33" s="8"/>
      <c r="W33" s="8"/>
      <c r="X33" s="8"/>
      <c r="Y33" s="8"/>
      <c r="Z33" s="8"/>
      <c r="AA33" s="20"/>
      <c r="AB33">
        <f>CalculationsUK01!D33</f>
        <v>22</v>
      </c>
      <c r="AC33" s="4">
        <f>CalculationsUK01!N33</f>
        <v>1.0170288424713527</v>
      </c>
      <c r="AD33" s="4">
        <f>CalculationsUK01!K33</f>
        <v>4.5730370785819163</v>
      </c>
      <c r="AF33" s="4">
        <f>CalculationsUK01!BJ33</f>
        <v>4.7450698180808951E-2</v>
      </c>
      <c r="AG33" s="4">
        <f>CalculationsUK01!BK33</f>
        <v>0.21336049416663383</v>
      </c>
      <c r="AI33" s="4">
        <f>CalculationsUK01!BO33</f>
        <v>4.6656191607524917</v>
      </c>
      <c r="AJ33" s="20"/>
      <c r="AK33" s="8">
        <f t="shared" si="2"/>
        <v>0</v>
      </c>
      <c r="AL33" s="8">
        <f t="shared" si="3"/>
        <v>196.80575174323471</v>
      </c>
      <c r="AM33" s="8"/>
      <c r="AN33" s="8"/>
      <c r="AO33" s="8"/>
      <c r="AP33" s="8"/>
      <c r="AQ33" s="8"/>
      <c r="AR33" s="20"/>
    </row>
    <row r="34" spans="2:44" x14ac:dyDescent="0.2">
      <c r="B34" s="1">
        <v>43883</v>
      </c>
      <c r="C34" s="17">
        <v>0</v>
      </c>
      <c r="D34" s="17">
        <v>9</v>
      </c>
      <c r="E34" s="4">
        <v>1</v>
      </c>
      <c r="F34" s="17">
        <v>0</v>
      </c>
      <c r="G34" s="17">
        <v>0</v>
      </c>
      <c r="H34" s="18">
        <v>0</v>
      </c>
      <c r="I34" s="4">
        <v>0</v>
      </c>
      <c r="J34" s="20"/>
      <c r="K34">
        <f>CalculationsUK02!D34</f>
        <v>23</v>
      </c>
      <c r="L34" s="4">
        <f>CalculationsUK02!N34</f>
        <v>1.3079018349177407</v>
      </c>
      <c r="M34" s="4">
        <f>CalculationsUK02!K34</f>
        <v>5.8809389134996568</v>
      </c>
      <c r="N34" s="4">
        <f>CalculationsUK02!L34</f>
        <v>5.8809389134996568</v>
      </c>
      <c r="O34" s="4">
        <f>CalculationsUK02!BJ34</f>
        <v>6.102173054828116E-2</v>
      </c>
      <c r="P34" s="4">
        <f>CalculationsUK02!BK34</f>
        <v>0.27438222471491497</v>
      </c>
      <c r="R34" s="4">
        <f>CalculationsUK02!BO34</f>
        <v>4.6656193636882088</v>
      </c>
      <c r="S34" s="20"/>
      <c r="T34" s="8">
        <f t="shared" si="0"/>
        <v>0</v>
      </c>
      <c r="U34" s="8">
        <f t="shared" si="1"/>
        <v>153.03678770307508</v>
      </c>
      <c r="V34" s="8">
        <f t="shared" ref="V34:V61" si="4">E34/AE34*100</f>
        <v>17.0040875225639</v>
      </c>
      <c r="W34" s="8"/>
      <c r="X34" s="8"/>
      <c r="Y34" s="8"/>
      <c r="Z34" s="8"/>
      <c r="AA34" s="20"/>
      <c r="AB34">
        <f>CalculationsUK01!D34</f>
        <v>23</v>
      </c>
      <c r="AC34" s="4">
        <f>CalculationsUK01!N34</f>
        <v>1.3079018349177407</v>
      </c>
      <c r="AD34" s="4">
        <f>CalculationsUK01!K34</f>
        <v>5.8809389134996568</v>
      </c>
      <c r="AE34" s="4">
        <f>CalculationsUK01!L34</f>
        <v>5.8809389134996568</v>
      </c>
      <c r="AF34" s="4">
        <f>CalculationsUK01!BJ34</f>
        <v>6.102173054828116E-2</v>
      </c>
      <c r="AG34" s="4">
        <f>CalculationsUK01!BK34</f>
        <v>0.27438222471491497</v>
      </c>
      <c r="AI34" s="4">
        <f>CalculationsUK01!BO34</f>
        <v>4.6656193636882088</v>
      </c>
      <c r="AJ34" s="20"/>
      <c r="AK34" s="8">
        <f t="shared" si="2"/>
        <v>0</v>
      </c>
      <c r="AL34" s="8">
        <f t="shared" si="3"/>
        <v>153.03678770307508</v>
      </c>
      <c r="AM34" s="8">
        <f t="shared" ref="AM34:AM61" si="5">E34/AE34*100</f>
        <v>17.0040875225639</v>
      </c>
      <c r="AN34" s="8"/>
      <c r="AO34" s="8"/>
      <c r="AP34" s="8"/>
      <c r="AQ34" s="8"/>
      <c r="AR34" s="20"/>
    </row>
    <row r="35" spans="2:44" x14ac:dyDescent="0.2">
      <c r="B35" s="1">
        <v>43884</v>
      </c>
      <c r="C35" s="17">
        <v>0</v>
      </c>
      <c r="D35" s="17">
        <v>9</v>
      </c>
      <c r="E35" s="4">
        <v>1</v>
      </c>
      <c r="F35" s="17">
        <v>0</v>
      </c>
      <c r="G35" s="17">
        <v>0</v>
      </c>
      <c r="H35" s="18">
        <v>0</v>
      </c>
      <c r="I35" s="4">
        <v>0</v>
      </c>
      <c r="J35" s="20"/>
      <c r="K35">
        <f>CalculationsUK02!D35</f>
        <v>24</v>
      </c>
      <c r="L35" s="4">
        <f>CalculationsUK02!N35</f>
        <v>1.681965120626645</v>
      </c>
      <c r="M35" s="4">
        <f>CalculationsUK02!K35</f>
        <v>7.5629040341263014</v>
      </c>
      <c r="N35" s="4">
        <f>CalculationsUK02!L35</f>
        <v>5.8176187562949435</v>
      </c>
      <c r="O35" s="4">
        <f>CalculationsUK02!BJ35</f>
        <v>7.8474110095064442E-2</v>
      </c>
      <c r="P35" s="4">
        <f>CalculationsUK02!BK35</f>
        <v>0.35285633480997941</v>
      </c>
      <c r="Q35" s="4">
        <f>CalculationsUK02!BL35</f>
        <v>5.8809389134996568</v>
      </c>
      <c r="R35" s="4">
        <f>CalculationsUK02!BO35</f>
        <v>4.665619624654445</v>
      </c>
      <c r="S35" s="20"/>
      <c r="T35" s="8">
        <f t="shared" si="0"/>
        <v>0</v>
      </c>
      <c r="U35" s="8">
        <f t="shared" si="1"/>
        <v>119.00190666692384</v>
      </c>
      <c r="V35" s="8">
        <f t="shared" si="4"/>
        <v>17.189163502987402</v>
      </c>
      <c r="W35" s="8"/>
      <c r="X35" s="8"/>
      <c r="Y35" s="8"/>
      <c r="Z35" s="8"/>
      <c r="AA35" s="20"/>
      <c r="AB35">
        <f>CalculationsUK01!D35</f>
        <v>24</v>
      </c>
      <c r="AC35" s="4">
        <f>CalculationsUK01!N35</f>
        <v>1.681965120626645</v>
      </c>
      <c r="AD35" s="4">
        <f>CalculationsUK01!K35</f>
        <v>7.5629040341263014</v>
      </c>
      <c r="AE35" s="4">
        <f>CalculationsUK01!L35</f>
        <v>5.8176187562949435</v>
      </c>
      <c r="AF35" s="4">
        <f>CalculationsUK01!BJ35</f>
        <v>7.8474110095064442E-2</v>
      </c>
      <c r="AG35" s="4">
        <f>CalculationsUK01!BK35</f>
        <v>0.35285633480997941</v>
      </c>
      <c r="AH35" s="4">
        <f>CalculationsUK01!BL35</f>
        <v>5.8809389134996568</v>
      </c>
      <c r="AI35" s="4">
        <f>CalculationsUK01!BO35</f>
        <v>4.665619624654445</v>
      </c>
      <c r="AJ35" s="20"/>
      <c r="AK35" s="8">
        <f t="shared" si="2"/>
        <v>0</v>
      </c>
      <c r="AL35" s="8">
        <f t="shared" si="3"/>
        <v>119.00190666692384</v>
      </c>
      <c r="AM35" s="8">
        <f t="shared" si="5"/>
        <v>17.189163502987402</v>
      </c>
      <c r="AN35" s="8"/>
      <c r="AO35" s="8"/>
      <c r="AP35" s="8"/>
      <c r="AQ35" s="8"/>
      <c r="AR35" s="20"/>
    </row>
    <row r="36" spans="2:44" x14ac:dyDescent="0.2">
      <c r="B36" s="1">
        <v>43885</v>
      </c>
      <c r="C36" s="17">
        <v>4</v>
      </c>
      <c r="D36" s="17">
        <v>13</v>
      </c>
      <c r="E36" s="4">
        <v>1.4444444444444444</v>
      </c>
      <c r="F36" s="17">
        <v>0</v>
      </c>
      <c r="G36" s="17">
        <v>0</v>
      </c>
      <c r="H36" s="18">
        <v>0</v>
      </c>
      <c r="I36" s="4">
        <v>0</v>
      </c>
      <c r="J36" s="20"/>
      <c r="K36">
        <f>CalculationsUK02!D36</f>
        <v>25</v>
      </c>
      <c r="L36" s="4">
        <f>CalculationsUK02!N36</f>
        <v>2.1630111907074068</v>
      </c>
      <c r="M36" s="4">
        <f>CalculationsUK02!K36</f>
        <v>9.7259152248337077</v>
      </c>
      <c r="N36" s="4">
        <f>CalculationsUK02!L36</f>
        <v>5.816935535407799</v>
      </c>
      <c r="O36" s="4">
        <f>CalculationsUK02!BJ36</f>
        <v>0.10091790723759871</v>
      </c>
      <c r="P36" s="4">
        <f>CalculationsUK02!BK36</f>
        <v>0.4537742420475781</v>
      </c>
      <c r="Q36" s="4">
        <f>CalculationsUK02!BL36</f>
        <v>5.8176187562949444</v>
      </c>
      <c r="R36" s="4">
        <f>CalculationsUK02!BO36</f>
        <v>4.6656199602576391</v>
      </c>
      <c r="S36" s="20"/>
      <c r="T36" s="8">
        <f t="shared" si="0"/>
        <v>184.92738350982879</v>
      </c>
      <c r="U36" s="8">
        <f t="shared" si="1"/>
        <v>133.66351340186878</v>
      </c>
      <c r="V36" s="8">
        <f t="shared" si="4"/>
        <v>24.831707961212278</v>
      </c>
      <c r="W36" s="8"/>
      <c r="X36" s="8"/>
      <c r="Y36" s="8"/>
      <c r="Z36" s="8"/>
      <c r="AA36" s="20"/>
      <c r="AB36">
        <f>CalculationsUK01!D36</f>
        <v>25</v>
      </c>
      <c r="AC36" s="4">
        <f>CalculationsUK01!N36</f>
        <v>2.1630111907074068</v>
      </c>
      <c r="AD36" s="4">
        <f>CalculationsUK01!K36</f>
        <v>9.7259152248337077</v>
      </c>
      <c r="AE36" s="4">
        <f>CalculationsUK01!L36</f>
        <v>5.816935535407799</v>
      </c>
      <c r="AF36" s="4">
        <f>CalculationsUK01!BJ36</f>
        <v>0.10091790723759871</v>
      </c>
      <c r="AG36" s="4">
        <f>CalculationsUK01!BK36</f>
        <v>0.4537742420475781</v>
      </c>
      <c r="AH36" s="4">
        <f>CalculationsUK01!BL36</f>
        <v>5.8176187562949444</v>
      </c>
      <c r="AI36" s="4">
        <f>CalculationsUK01!BO36</f>
        <v>4.6656199602576391</v>
      </c>
      <c r="AJ36" s="20"/>
      <c r="AK36" s="8">
        <f t="shared" si="2"/>
        <v>184.92738350982879</v>
      </c>
      <c r="AL36" s="8">
        <f t="shared" si="3"/>
        <v>133.66351340186878</v>
      </c>
      <c r="AM36" s="8">
        <f t="shared" si="5"/>
        <v>24.831707961212278</v>
      </c>
      <c r="AN36" s="8"/>
      <c r="AO36" s="8"/>
      <c r="AP36" s="8"/>
      <c r="AQ36" s="8"/>
      <c r="AR36" s="20"/>
    </row>
    <row r="37" spans="2:44" x14ac:dyDescent="0.2">
      <c r="B37" s="1">
        <v>43886</v>
      </c>
      <c r="C37" s="17">
        <v>0</v>
      </c>
      <c r="D37" s="17">
        <v>13</v>
      </c>
      <c r="E37" s="4">
        <v>1.4444444444444444</v>
      </c>
      <c r="F37" s="17">
        <v>0</v>
      </c>
      <c r="G37" s="17">
        <v>0</v>
      </c>
      <c r="H37" s="18">
        <v>0</v>
      </c>
      <c r="I37" s="4">
        <v>0</v>
      </c>
      <c r="J37" s="20"/>
      <c r="K37">
        <f>CalculationsUK02!D37</f>
        <v>26</v>
      </c>
      <c r="L37" s="4">
        <f>CalculationsUK02!N37</f>
        <v>2.7816371364794668</v>
      </c>
      <c r="M37" s="4">
        <f>CalculationsUK02!K37</f>
        <v>12.507552361313174</v>
      </c>
      <c r="N37" s="4">
        <f>CalculationsUK02!L37</f>
        <v>5.8169261135236372</v>
      </c>
      <c r="O37" s="4">
        <f>CalculationsUK02!BJ37</f>
        <v>0.1297806714424444</v>
      </c>
      <c r="P37" s="4">
        <f>CalculationsUK02!BK37</f>
        <v>0.58355491349002253</v>
      </c>
      <c r="Q37" s="4">
        <f>CalculationsUK02!BL37</f>
        <v>5.816935535407799</v>
      </c>
      <c r="R37" s="4">
        <f>CalculationsUK02!BO37</f>
        <v>4.665620391844234</v>
      </c>
      <c r="S37" s="20"/>
      <c r="T37" s="8">
        <f t="shared" si="0"/>
        <v>0</v>
      </c>
      <c r="U37" s="8">
        <f t="shared" si="1"/>
        <v>103.93720229555068</v>
      </c>
      <c r="V37" s="8">
        <f t="shared" si="4"/>
        <v>24.831748182021581</v>
      </c>
      <c r="W37" s="8"/>
      <c r="X37" s="8"/>
      <c r="Y37" s="8"/>
      <c r="Z37" s="8"/>
      <c r="AA37" s="20"/>
      <c r="AB37">
        <f>CalculationsUK01!D37</f>
        <v>26</v>
      </c>
      <c r="AC37" s="4">
        <f>CalculationsUK01!N37</f>
        <v>2.7816371364794668</v>
      </c>
      <c r="AD37" s="4">
        <f>CalculationsUK01!K37</f>
        <v>12.507552361313174</v>
      </c>
      <c r="AE37" s="4">
        <f>CalculationsUK01!L37</f>
        <v>5.8169261135236372</v>
      </c>
      <c r="AF37" s="4">
        <f>CalculationsUK01!BJ37</f>
        <v>0.1297806714424444</v>
      </c>
      <c r="AG37" s="4">
        <f>CalculationsUK01!BK37</f>
        <v>0.58355491349002253</v>
      </c>
      <c r="AH37" s="4">
        <f>CalculationsUK01!BL37</f>
        <v>5.816935535407799</v>
      </c>
      <c r="AI37" s="4">
        <f>CalculationsUK01!BO37</f>
        <v>4.665620391844234</v>
      </c>
      <c r="AJ37" s="20"/>
      <c r="AK37" s="8">
        <f t="shared" si="2"/>
        <v>0</v>
      </c>
      <c r="AL37" s="8">
        <f t="shared" si="3"/>
        <v>103.93720229555068</v>
      </c>
      <c r="AM37" s="8">
        <f t="shared" si="5"/>
        <v>24.831748182021581</v>
      </c>
      <c r="AN37" s="8"/>
      <c r="AO37" s="8"/>
      <c r="AP37" s="8"/>
      <c r="AQ37" s="8"/>
      <c r="AR37" s="20"/>
    </row>
    <row r="38" spans="2:44" x14ac:dyDescent="0.2">
      <c r="B38" s="1">
        <v>43887</v>
      </c>
      <c r="C38" s="17">
        <v>0</v>
      </c>
      <c r="D38" s="17">
        <v>13</v>
      </c>
      <c r="E38" s="4">
        <v>1.4444444444444444</v>
      </c>
      <c r="F38" s="17">
        <v>0</v>
      </c>
      <c r="G38" s="17">
        <v>0</v>
      </c>
      <c r="H38" s="18">
        <v>0</v>
      </c>
      <c r="I38" s="4">
        <v>0</v>
      </c>
      <c r="J38" s="20"/>
      <c r="K38">
        <f>CalculationsUK02!D38</f>
        <v>27</v>
      </c>
      <c r="L38" s="4">
        <f>CalculationsUK02!N38</f>
        <v>3.2951913759565761</v>
      </c>
      <c r="M38" s="4">
        <f>CalculationsUK02!K38</f>
        <v>15.802743737269751</v>
      </c>
      <c r="N38" s="4">
        <f>CalculationsUK02!L38</f>
        <v>5.7149405711836039</v>
      </c>
      <c r="O38" s="4">
        <f>CalculationsUK02!BJ38</f>
        <v>0.16689822818876801</v>
      </c>
      <c r="P38" s="4">
        <f>CalculationsUK02!BK38</f>
        <v>0.75045314167879051</v>
      </c>
      <c r="Q38" s="4">
        <f>CalculationsUK02!BL38</f>
        <v>5.8169261135236381</v>
      </c>
      <c r="R38" s="4">
        <f>CalculationsUK02!BO38</f>
        <v>4.7488787653304474</v>
      </c>
      <c r="S38" s="20"/>
      <c r="T38" s="8">
        <f t="shared" si="0"/>
        <v>0</v>
      </c>
      <c r="U38" s="8">
        <f t="shared" si="1"/>
        <v>82.264195484865951</v>
      </c>
      <c r="V38" s="8">
        <f t="shared" si="4"/>
        <v>25.2748812774669</v>
      </c>
      <c r="W38" s="8"/>
      <c r="X38" s="8"/>
      <c r="Y38" s="8"/>
      <c r="Z38" s="8"/>
      <c r="AA38" s="20"/>
      <c r="AB38">
        <f>CalculationsUK01!D38</f>
        <v>27</v>
      </c>
      <c r="AC38" s="4">
        <f>CalculationsUK01!N38</f>
        <v>3.2951913759565761</v>
      </c>
      <c r="AD38" s="4">
        <f>CalculationsUK01!K38</f>
        <v>15.802743737269751</v>
      </c>
      <c r="AE38" s="4">
        <f>CalculationsUK01!L38</f>
        <v>5.7149405711836039</v>
      </c>
      <c r="AF38" s="4">
        <f>CalculationsUK01!BJ38</f>
        <v>0.16689822818876801</v>
      </c>
      <c r="AG38" s="4">
        <f>CalculationsUK01!BK38</f>
        <v>0.75045314167879051</v>
      </c>
      <c r="AH38" s="4">
        <f>CalculationsUK01!BL38</f>
        <v>5.8169261135236381</v>
      </c>
      <c r="AI38" s="4">
        <f>CalculationsUK01!BO38</f>
        <v>4.7488787653304474</v>
      </c>
      <c r="AJ38" s="20"/>
      <c r="AK38" s="8">
        <f t="shared" si="2"/>
        <v>0</v>
      </c>
      <c r="AL38" s="8">
        <f t="shared" si="3"/>
        <v>82.264195484865951</v>
      </c>
      <c r="AM38" s="8">
        <f t="shared" si="5"/>
        <v>25.2748812774669</v>
      </c>
      <c r="AN38" s="8"/>
      <c r="AO38" s="8"/>
      <c r="AP38" s="8"/>
      <c r="AQ38" s="8"/>
      <c r="AR38" s="20"/>
    </row>
    <row r="39" spans="2:44" x14ac:dyDescent="0.2">
      <c r="B39" s="1">
        <v>43888</v>
      </c>
      <c r="C39" s="17">
        <v>0</v>
      </c>
      <c r="D39" s="17">
        <v>13</v>
      </c>
      <c r="E39" s="4">
        <v>1.4444444444444444</v>
      </c>
      <c r="F39" s="17">
        <v>0</v>
      </c>
      <c r="G39" s="17">
        <v>0</v>
      </c>
      <c r="H39" s="18">
        <v>0</v>
      </c>
      <c r="I39" s="4">
        <v>0</v>
      </c>
      <c r="J39" s="20"/>
      <c r="K39">
        <f>CalculationsUK02!D39</f>
        <v>28</v>
      </c>
      <c r="L39" s="4">
        <f>CalculationsUK02!N39</f>
        <v>4.1490747049421781</v>
      </c>
      <c r="M39" s="4">
        <f>CalculationsUK02!K39</f>
        <v>19.95181844221193</v>
      </c>
      <c r="N39" s="4">
        <f>CalculationsUK02!L39</f>
        <v>5.6107345983074906</v>
      </c>
      <c r="O39" s="4">
        <f>CalculationsUK02!BJ39</f>
        <v>0.19771148255739457</v>
      </c>
      <c r="P39" s="4">
        <f>CalculationsUK02!BK39</f>
        <v>0.94816462423618508</v>
      </c>
      <c r="Q39" s="4">
        <f>CalculationsUK02!BL39</f>
        <v>5.7149405711836039</v>
      </c>
      <c r="R39" s="4">
        <f>CalculationsUK02!BO39</f>
        <v>4.7522717138912984</v>
      </c>
      <c r="S39" s="20"/>
      <c r="T39" s="8">
        <f t="shared" si="0"/>
        <v>0</v>
      </c>
      <c r="U39" s="8">
        <f t="shared" si="1"/>
        <v>65.156968211458789</v>
      </c>
      <c r="V39" s="8">
        <f t="shared" si="4"/>
        <v>25.744301733326846</v>
      </c>
      <c r="W39" s="8"/>
      <c r="X39" s="8"/>
      <c r="Y39" s="8"/>
      <c r="Z39" s="8"/>
      <c r="AA39" s="20"/>
      <c r="AB39">
        <f>CalculationsUK01!D39</f>
        <v>28</v>
      </c>
      <c r="AC39" s="4">
        <f>CalculationsUK01!N39</f>
        <v>4.1490747049421781</v>
      </c>
      <c r="AD39" s="4">
        <f>CalculationsUK01!K39</f>
        <v>19.95181844221193</v>
      </c>
      <c r="AE39" s="4">
        <f>CalculationsUK01!L39</f>
        <v>5.6107345983074906</v>
      </c>
      <c r="AF39" s="4">
        <f>CalculationsUK01!BJ39</f>
        <v>0.19771148255739457</v>
      </c>
      <c r="AG39" s="4">
        <f>CalculationsUK01!BK39</f>
        <v>0.94816462423618508</v>
      </c>
      <c r="AH39" s="4">
        <f>CalculationsUK01!BL39</f>
        <v>5.7149405711836039</v>
      </c>
      <c r="AI39" s="4">
        <f>CalculationsUK01!BO39</f>
        <v>4.7522717138912984</v>
      </c>
      <c r="AJ39" s="20"/>
      <c r="AK39" s="8">
        <f t="shared" si="2"/>
        <v>0</v>
      </c>
      <c r="AL39" s="8">
        <f t="shared" si="3"/>
        <v>65.156968211458789</v>
      </c>
      <c r="AM39" s="8">
        <f t="shared" si="5"/>
        <v>25.744301733326846</v>
      </c>
      <c r="AN39" s="8"/>
      <c r="AO39" s="8"/>
      <c r="AP39" s="8"/>
      <c r="AQ39" s="8"/>
      <c r="AR39" s="20"/>
    </row>
    <row r="40" spans="2:44" x14ac:dyDescent="0.2">
      <c r="B40" s="1">
        <v>43889</v>
      </c>
      <c r="C40" s="17">
        <v>3</v>
      </c>
      <c r="D40" s="17">
        <v>16</v>
      </c>
      <c r="E40" s="4">
        <v>1.7777777777777777</v>
      </c>
      <c r="F40" s="17">
        <v>0</v>
      </c>
      <c r="G40" s="17">
        <v>0</v>
      </c>
      <c r="H40" s="18">
        <v>0</v>
      </c>
      <c r="I40" s="4">
        <v>0</v>
      </c>
      <c r="J40" s="20"/>
      <c r="K40">
        <f>CalculationsUK02!D40</f>
        <v>29</v>
      </c>
      <c r="L40" s="4">
        <f>CalculationsUK02!N40</f>
        <v>5.2295723171292128</v>
      </c>
      <c r="M40" s="4">
        <f>CalculationsUK02!K40</f>
        <v>25.181390759341141</v>
      </c>
      <c r="N40" s="4">
        <f>CalculationsUK02!L40</f>
        <v>5.5064917092580865</v>
      </c>
      <c r="O40" s="4">
        <f>CalculationsUK02!BJ40</f>
        <v>0.24894448229653068</v>
      </c>
      <c r="P40" s="4">
        <f>CalculationsUK02!BK40</f>
        <v>1.1971091065327157</v>
      </c>
      <c r="Q40" s="4">
        <f>CalculationsUK02!BL40</f>
        <v>5.6107345983074897</v>
      </c>
      <c r="R40" s="4">
        <f>CalculationsUK02!BO40</f>
        <v>4.7539435687786353</v>
      </c>
      <c r="S40" s="20"/>
      <c r="T40" s="8">
        <f t="shared" si="0"/>
        <v>57.36606777907334</v>
      </c>
      <c r="U40" s="8">
        <f t="shared" si="1"/>
        <v>63.538984613328928</v>
      </c>
      <c r="V40" s="8">
        <f t="shared" si="4"/>
        <v>32.285125841355445</v>
      </c>
      <c r="W40" s="8"/>
      <c r="X40" s="8"/>
      <c r="Y40" s="8"/>
      <c r="Z40" s="8"/>
      <c r="AA40" s="20"/>
      <c r="AB40">
        <f>CalculationsUK01!D40</f>
        <v>29</v>
      </c>
      <c r="AC40" s="4">
        <f>CalculationsUK01!N40</f>
        <v>5.2295723171292128</v>
      </c>
      <c r="AD40" s="4">
        <f>CalculationsUK01!K40</f>
        <v>25.181390759341141</v>
      </c>
      <c r="AE40" s="4">
        <f>CalculationsUK01!L40</f>
        <v>5.5064917092580865</v>
      </c>
      <c r="AF40" s="4">
        <f>CalculationsUK01!BJ40</f>
        <v>0.24894448229653068</v>
      </c>
      <c r="AG40" s="4">
        <f>CalculationsUK01!BK40</f>
        <v>1.1971091065327157</v>
      </c>
      <c r="AH40" s="4">
        <f>CalculationsUK01!BL40</f>
        <v>5.6107345983074897</v>
      </c>
      <c r="AI40" s="4">
        <f>CalculationsUK01!BO40</f>
        <v>4.7539435687786353</v>
      </c>
      <c r="AJ40" s="20"/>
      <c r="AK40" s="8">
        <f t="shared" si="2"/>
        <v>57.36606777907334</v>
      </c>
      <c r="AL40" s="8">
        <f t="shared" si="3"/>
        <v>63.538984613328928</v>
      </c>
      <c r="AM40" s="8">
        <f t="shared" si="5"/>
        <v>32.285125841355445</v>
      </c>
      <c r="AN40" s="8"/>
      <c r="AO40" s="8"/>
      <c r="AP40" s="8"/>
      <c r="AQ40" s="8"/>
      <c r="AR40" s="20"/>
    </row>
    <row r="41" spans="2:44" x14ac:dyDescent="0.2">
      <c r="B41" s="1">
        <v>43890</v>
      </c>
      <c r="C41" s="17">
        <v>2</v>
      </c>
      <c r="D41" s="17">
        <v>18</v>
      </c>
      <c r="E41" s="4">
        <v>2</v>
      </c>
      <c r="F41" s="17">
        <v>0</v>
      </c>
      <c r="G41" s="17">
        <v>0</v>
      </c>
      <c r="H41" s="18">
        <v>0</v>
      </c>
      <c r="I41" s="4">
        <v>0</v>
      </c>
      <c r="J41" s="20"/>
      <c r="K41">
        <f>CalculationsUK02!D41</f>
        <v>30</v>
      </c>
      <c r="L41" s="4">
        <f>CalculationsUK02!N41</f>
        <v>6.5888965947952309</v>
      </c>
      <c r="M41" s="4">
        <f>CalculationsUK02!K41</f>
        <v>31.770287354136372</v>
      </c>
      <c r="N41" s="4">
        <f>CalculationsUK02!L41</f>
        <v>5.4022474678673991</v>
      </c>
      <c r="O41" s="4">
        <f>CalculationsUK02!BJ41</f>
        <v>0.31377433902775276</v>
      </c>
      <c r="P41" s="4">
        <f>CalculationsUK02!BK41</f>
        <v>1.5108834455604685</v>
      </c>
      <c r="Q41" s="4">
        <f>CalculationsUK02!BL41</f>
        <v>5.5064917092580865</v>
      </c>
      <c r="R41" s="4">
        <f>CalculationsUK02!BO41</f>
        <v>4.7556492918020679</v>
      </c>
      <c r="S41" s="20"/>
      <c r="T41" s="8">
        <f t="shared" si="0"/>
        <v>30.354096034529675</v>
      </c>
      <c r="U41" s="8">
        <f t="shared" si="1"/>
        <v>56.656711345912548</v>
      </c>
      <c r="V41" s="8">
        <f t="shared" si="4"/>
        <v>37.021628718343841</v>
      </c>
      <c r="W41" s="8"/>
      <c r="X41" s="8"/>
      <c r="Y41" s="8"/>
      <c r="Z41" s="8"/>
      <c r="AA41" s="20"/>
      <c r="AB41">
        <f>CalculationsUK01!D41</f>
        <v>30</v>
      </c>
      <c r="AC41" s="4">
        <f>CalculationsUK01!N41</f>
        <v>6.5888965947952309</v>
      </c>
      <c r="AD41" s="4">
        <f>CalculationsUK01!K41</f>
        <v>31.770287354136372</v>
      </c>
      <c r="AE41" s="4">
        <f>CalculationsUK01!L41</f>
        <v>5.4022474678673991</v>
      </c>
      <c r="AF41" s="4">
        <f>CalculationsUK01!BJ41</f>
        <v>0.31377433902775276</v>
      </c>
      <c r="AG41" s="4">
        <f>CalculationsUK01!BK41</f>
        <v>1.5108834455604685</v>
      </c>
      <c r="AH41" s="4">
        <f>CalculationsUK01!BL41</f>
        <v>5.5064917092580865</v>
      </c>
      <c r="AI41" s="4">
        <f>CalculationsUK01!BO41</f>
        <v>4.7556492918020679</v>
      </c>
      <c r="AJ41" s="20"/>
      <c r="AK41" s="8">
        <f t="shared" si="2"/>
        <v>30.354096034529675</v>
      </c>
      <c r="AL41" s="8">
        <f t="shared" si="3"/>
        <v>56.656711345912548</v>
      </c>
      <c r="AM41" s="8">
        <f t="shared" si="5"/>
        <v>37.021628718343841</v>
      </c>
      <c r="AN41" s="8"/>
      <c r="AO41" s="8"/>
      <c r="AP41" s="8"/>
      <c r="AQ41" s="8"/>
      <c r="AR41" s="20"/>
    </row>
    <row r="42" spans="2:44" x14ac:dyDescent="0.2">
      <c r="B42" s="1">
        <v>43891</v>
      </c>
      <c r="C42" s="17">
        <v>5</v>
      </c>
      <c r="D42" s="17">
        <v>23</v>
      </c>
      <c r="E42" s="4">
        <v>2.5555555555555554</v>
      </c>
      <c r="F42" s="17">
        <v>0</v>
      </c>
      <c r="G42" s="17">
        <v>0</v>
      </c>
      <c r="H42" s="18">
        <v>0</v>
      </c>
      <c r="I42" s="4">
        <v>0</v>
      </c>
      <c r="J42" s="20"/>
      <c r="K42">
        <f>CalculationsUK02!D42</f>
        <v>31</v>
      </c>
      <c r="L42" s="4">
        <f>CalculationsUK02!N42</f>
        <v>8.2979949126443611</v>
      </c>
      <c r="M42" s="4">
        <f>CalculationsUK02!K42</f>
        <v>40.068282266780734</v>
      </c>
      <c r="N42" s="4">
        <f>CalculationsUK02!L42</f>
        <v>5.2980022073504456</v>
      </c>
      <c r="O42" s="4">
        <f>CalculationsUK02!BJ42</f>
        <v>0.39533379568771382</v>
      </c>
      <c r="P42" s="4">
        <f>CalculationsUK02!BK42</f>
        <v>1.9062172412481824</v>
      </c>
      <c r="Q42" s="4">
        <f>CalculationsUK02!BL42</f>
        <v>5.4022474678673991</v>
      </c>
      <c r="R42" s="4">
        <f>CalculationsUK02!BO42</f>
        <v>4.7574219143119167</v>
      </c>
      <c r="S42" s="20"/>
      <c r="T42" s="8">
        <f t="shared" si="0"/>
        <v>60.255520190559217</v>
      </c>
      <c r="U42" s="8">
        <f t="shared" si="1"/>
        <v>57.402011513402272</v>
      </c>
      <c r="V42" s="8">
        <f t="shared" si="4"/>
        <v>48.236211604630498</v>
      </c>
      <c r="W42" s="8"/>
      <c r="X42" s="8"/>
      <c r="Y42" s="8"/>
      <c r="Z42" s="8"/>
      <c r="AA42" s="20"/>
      <c r="AB42">
        <f>CalculationsUK01!D42</f>
        <v>31</v>
      </c>
      <c r="AC42" s="4">
        <f>CalculationsUK01!N42</f>
        <v>8.2979949126443611</v>
      </c>
      <c r="AD42" s="4">
        <f>CalculationsUK01!K42</f>
        <v>40.068282266780734</v>
      </c>
      <c r="AE42" s="4">
        <f>CalculationsUK01!L42</f>
        <v>5.2980022073504456</v>
      </c>
      <c r="AF42" s="4">
        <f>CalculationsUK01!BJ42</f>
        <v>0.39533379568771382</v>
      </c>
      <c r="AG42" s="4">
        <f>CalculationsUK01!BK42</f>
        <v>1.9062172412481824</v>
      </c>
      <c r="AH42" s="4">
        <f>CalculationsUK01!BL42</f>
        <v>5.4022474678673991</v>
      </c>
      <c r="AI42" s="4">
        <f>CalculationsUK01!BO42</f>
        <v>4.7574219143119167</v>
      </c>
      <c r="AJ42" s="20"/>
      <c r="AK42" s="8">
        <f t="shared" si="2"/>
        <v>60.255520190559217</v>
      </c>
      <c r="AL42" s="8">
        <f t="shared" si="3"/>
        <v>57.402011513402272</v>
      </c>
      <c r="AM42" s="8">
        <f t="shared" si="5"/>
        <v>48.236211604630498</v>
      </c>
      <c r="AN42" s="8"/>
      <c r="AO42" s="8"/>
      <c r="AP42" s="8"/>
      <c r="AQ42" s="8"/>
      <c r="AR42" s="20"/>
    </row>
    <row r="43" spans="2:44" x14ac:dyDescent="0.2">
      <c r="B43" s="1">
        <v>43892</v>
      </c>
      <c r="C43" s="17">
        <v>13</v>
      </c>
      <c r="D43" s="17">
        <v>36</v>
      </c>
      <c r="E43" s="4">
        <v>2.7692307692307692</v>
      </c>
      <c r="F43" s="17">
        <v>0</v>
      </c>
      <c r="G43" s="17">
        <v>0</v>
      </c>
      <c r="H43" s="18">
        <v>0</v>
      </c>
      <c r="I43" s="4">
        <v>0</v>
      </c>
      <c r="J43" s="20"/>
      <c r="K43">
        <f>CalculationsUK02!D43</f>
        <v>32</v>
      </c>
      <c r="L43" s="4">
        <f>CalculationsUK02!N43</f>
        <v>10.445745458194198</v>
      </c>
      <c r="M43" s="4">
        <f>CalculationsUK02!K43</f>
        <v>50.51402772497493</v>
      </c>
      <c r="N43" s="4">
        <f>CalculationsUK02!L43</f>
        <v>5.1937557090765836</v>
      </c>
      <c r="O43" s="4">
        <f>CalculationsUK02!BJ43</f>
        <v>0.49787969475866167</v>
      </c>
      <c r="P43" s="4">
        <f>CalculationsUK02!BK43</f>
        <v>2.404096936006844</v>
      </c>
      <c r="Q43" s="4">
        <f>CalculationsUK02!BL43</f>
        <v>5.2980022073504456</v>
      </c>
      <c r="R43" s="4">
        <f>CalculationsUK02!BO43</f>
        <v>4.7592659787416256</v>
      </c>
      <c r="S43" s="20"/>
      <c r="T43" s="8">
        <f t="shared" si="0"/>
        <v>124.45258265222334</v>
      </c>
      <c r="U43" s="8">
        <f t="shared" si="1"/>
        <v>71.267332306192316</v>
      </c>
      <c r="V43" s="8">
        <f t="shared" si="4"/>
        <v>53.318464023852222</v>
      </c>
      <c r="W43" s="8"/>
      <c r="X43" s="8"/>
      <c r="Y43" s="8"/>
      <c r="Z43" s="8"/>
      <c r="AA43" s="20"/>
      <c r="AB43">
        <f>CalculationsUK01!D43</f>
        <v>32</v>
      </c>
      <c r="AC43" s="4">
        <f>CalculationsUK01!N43</f>
        <v>10.445745458194198</v>
      </c>
      <c r="AD43" s="4">
        <f>CalculationsUK01!K43</f>
        <v>50.51402772497493</v>
      </c>
      <c r="AE43" s="4">
        <f>CalculationsUK01!L43</f>
        <v>5.1937557090765836</v>
      </c>
      <c r="AF43" s="4">
        <f>CalculationsUK01!BJ43</f>
        <v>0.49787969475866167</v>
      </c>
      <c r="AG43" s="4">
        <f>CalculationsUK01!BK43</f>
        <v>2.404096936006844</v>
      </c>
      <c r="AH43" s="4">
        <f>CalculationsUK01!BL43</f>
        <v>5.2980022073504456</v>
      </c>
      <c r="AI43" s="4">
        <f>CalculationsUK01!BO43</f>
        <v>4.7592659787416256</v>
      </c>
      <c r="AJ43" s="20"/>
      <c r="AK43" s="8">
        <f t="shared" si="2"/>
        <v>124.45258265222334</v>
      </c>
      <c r="AL43" s="8">
        <f t="shared" si="3"/>
        <v>71.267332306192316</v>
      </c>
      <c r="AM43" s="8">
        <f t="shared" si="5"/>
        <v>53.318464023852222</v>
      </c>
      <c r="AN43" s="8"/>
      <c r="AO43" s="8"/>
      <c r="AP43" s="8"/>
      <c r="AQ43" s="8"/>
      <c r="AR43" s="20"/>
    </row>
    <row r="44" spans="2:44" x14ac:dyDescent="0.2">
      <c r="B44" s="1">
        <v>43893</v>
      </c>
      <c r="C44" s="17">
        <v>4</v>
      </c>
      <c r="D44" s="17">
        <v>40</v>
      </c>
      <c r="E44" s="4">
        <v>3.0769230769230771</v>
      </c>
      <c r="F44" s="17">
        <v>0</v>
      </c>
      <c r="G44" s="17">
        <v>0</v>
      </c>
      <c r="H44" s="18">
        <v>0</v>
      </c>
      <c r="I44" s="4">
        <v>0</v>
      </c>
      <c r="J44" s="20"/>
      <c r="K44">
        <f>CalculationsUK02!D44</f>
        <v>33</v>
      </c>
      <c r="L44" s="4">
        <f>CalculationsUK02!N44</f>
        <v>13.143256315022336</v>
      </c>
      <c r="M44" s="4">
        <f>CalculationsUK02!K44</f>
        <v>63.657284039997265</v>
      </c>
      <c r="N44" s="4">
        <f>CalculationsUK02!L44</f>
        <v>5.0895076991157895</v>
      </c>
      <c r="O44" s="4">
        <f>CalculationsUK02!BJ44</f>
        <v>0.62674472749165189</v>
      </c>
      <c r="P44" s="4">
        <f>CalculationsUK02!BK44</f>
        <v>3.0308416634984958</v>
      </c>
      <c r="Q44" s="4">
        <f>CalculationsUK02!BL44</f>
        <v>5.1937557090765827</v>
      </c>
      <c r="R44" s="4">
        <f>CalculationsUK02!BO44</f>
        <v>4.7611859494259159</v>
      </c>
      <c r="S44" s="20"/>
      <c r="T44" s="8">
        <f t="shared" si="0"/>
        <v>30.433858277785568</v>
      </c>
      <c r="U44" s="8">
        <f t="shared" si="1"/>
        <v>62.836485412835273</v>
      </c>
      <c r="V44" s="8">
        <f t="shared" si="4"/>
        <v>60.456202423225278</v>
      </c>
      <c r="W44" s="8"/>
      <c r="X44" s="8"/>
      <c r="Y44" s="8"/>
      <c r="Z44" s="8"/>
      <c r="AA44" s="20"/>
      <c r="AB44">
        <f>CalculationsUK01!D44</f>
        <v>33</v>
      </c>
      <c r="AC44" s="4">
        <f>CalculationsUK01!N44</f>
        <v>13.143256315022336</v>
      </c>
      <c r="AD44" s="4">
        <f>CalculationsUK01!K44</f>
        <v>63.657284039997265</v>
      </c>
      <c r="AE44" s="4">
        <f>CalculationsUK01!L44</f>
        <v>5.0895076991157895</v>
      </c>
      <c r="AF44" s="4">
        <f>CalculationsUK01!BJ44</f>
        <v>0.62674472749165189</v>
      </c>
      <c r="AG44" s="4">
        <f>CalculationsUK01!BK44</f>
        <v>3.0308416634984958</v>
      </c>
      <c r="AH44" s="4">
        <f>CalculationsUK01!BL44</f>
        <v>5.1937557090765827</v>
      </c>
      <c r="AI44" s="4">
        <f>CalculationsUK01!BO44</f>
        <v>4.7611859494259159</v>
      </c>
      <c r="AJ44" s="20"/>
      <c r="AK44" s="8">
        <f t="shared" si="2"/>
        <v>30.433858277785568</v>
      </c>
      <c r="AL44" s="8">
        <f t="shared" si="3"/>
        <v>62.836485412835273</v>
      </c>
      <c r="AM44" s="8">
        <f t="shared" si="5"/>
        <v>60.456202423225278</v>
      </c>
      <c r="AN44" s="8"/>
      <c r="AO44" s="8"/>
      <c r="AP44" s="8"/>
      <c r="AQ44" s="8"/>
      <c r="AR44" s="20"/>
    </row>
    <row r="45" spans="2:44" x14ac:dyDescent="0.2">
      <c r="B45" s="1">
        <v>43894</v>
      </c>
      <c r="C45" s="17">
        <v>11</v>
      </c>
      <c r="D45" s="17">
        <v>51</v>
      </c>
      <c r="E45" s="4">
        <v>3.9230769230769229</v>
      </c>
      <c r="F45" s="17">
        <v>0</v>
      </c>
      <c r="G45" s="17">
        <v>0</v>
      </c>
      <c r="H45" s="18">
        <v>0</v>
      </c>
      <c r="I45" s="4">
        <v>0</v>
      </c>
      <c r="J45" s="20"/>
      <c r="K45">
        <f>CalculationsUK02!D45</f>
        <v>34</v>
      </c>
      <c r="L45" s="4">
        <f>CalculationsUK02!N45</f>
        <v>16.529307514169119</v>
      </c>
      <c r="M45" s="4">
        <f>CalculationsUK02!K45</f>
        <v>80.186591554166384</v>
      </c>
      <c r="N45" s="4">
        <f>CalculationsUK02!L45</f>
        <v>5.0742195714438809</v>
      </c>
      <c r="O45" s="4">
        <f>CalculationsUK02!BJ45</f>
        <v>0.78859537890134013</v>
      </c>
      <c r="P45" s="4">
        <f>CalculationsUK02!BK45</f>
        <v>3.8194370423998358</v>
      </c>
      <c r="Q45" s="4">
        <f>CalculationsUK02!BL45</f>
        <v>5.0895076991157886</v>
      </c>
      <c r="R45" s="4">
        <f>CalculationsUK02!BO45</f>
        <v>4.7631866729486694</v>
      </c>
      <c r="S45" s="20"/>
      <c r="T45" s="8">
        <f t="shared" si="0"/>
        <v>66.548462423913818</v>
      </c>
      <c r="U45" s="8">
        <f t="shared" si="1"/>
        <v>63.601655852336961</v>
      </c>
      <c r="V45" s="8">
        <f t="shared" si="4"/>
        <v>77.31389759234645</v>
      </c>
      <c r="W45" s="8"/>
      <c r="X45" s="8"/>
      <c r="Y45" s="8"/>
      <c r="Z45" s="8"/>
      <c r="AA45" s="20"/>
      <c r="AB45">
        <f>CalculationsUK01!D45</f>
        <v>34</v>
      </c>
      <c r="AC45" s="4">
        <f>CalculationsUK01!N45</f>
        <v>16.529307514169119</v>
      </c>
      <c r="AD45" s="4">
        <f>CalculationsUK01!K45</f>
        <v>80.186591554166384</v>
      </c>
      <c r="AE45" s="4">
        <f>CalculationsUK01!L45</f>
        <v>5.0742195714438809</v>
      </c>
      <c r="AF45" s="4">
        <f>CalculationsUK01!BJ45</f>
        <v>0.78859537890134013</v>
      </c>
      <c r="AG45" s="4">
        <f>CalculationsUK01!BK45</f>
        <v>3.8194370423998358</v>
      </c>
      <c r="AH45" s="4">
        <f>CalculationsUK01!BL45</f>
        <v>5.0895076991157886</v>
      </c>
      <c r="AI45" s="4">
        <f>CalculationsUK01!BO45</f>
        <v>4.7631866729486694</v>
      </c>
      <c r="AJ45" s="20"/>
      <c r="AK45" s="8">
        <f t="shared" si="2"/>
        <v>66.548462423913818</v>
      </c>
      <c r="AL45" s="8">
        <f t="shared" si="3"/>
        <v>63.601655852336961</v>
      </c>
      <c r="AM45" s="8">
        <f t="shared" si="5"/>
        <v>77.31389759234645</v>
      </c>
      <c r="AN45" s="8"/>
      <c r="AO45" s="8"/>
      <c r="AP45" s="8"/>
      <c r="AQ45" s="8"/>
      <c r="AR45" s="20"/>
    </row>
    <row r="46" spans="2:44" x14ac:dyDescent="0.2">
      <c r="B46" s="1">
        <v>43895</v>
      </c>
      <c r="C46" s="17">
        <v>34</v>
      </c>
      <c r="D46" s="17">
        <v>85</v>
      </c>
      <c r="E46" s="4">
        <v>6.5384615384615383</v>
      </c>
      <c r="F46" s="17">
        <v>0</v>
      </c>
      <c r="G46" s="17">
        <v>0</v>
      </c>
      <c r="H46" s="18">
        <v>0</v>
      </c>
      <c r="I46" s="4">
        <v>0</v>
      </c>
      <c r="J46" s="20"/>
      <c r="K46">
        <f>CalculationsUK02!D46</f>
        <v>35</v>
      </c>
      <c r="L46" s="4">
        <f>CalculationsUK02!N46</f>
        <v>20.777090073367436</v>
      </c>
      <c r="M46" s="4">
        <f>CalculationsUK02!K46</f>
        <v>100.96368162753382</v>
      </c>
      <c r="N46" s="4">
        <f>CalculationsUK02!L46</f>
        <v>5.0603749187054357</v>
      </c>
      <c r="O46" s="4">
        <f>CalculationsUK02!BJ46</f>
        <v>0.99175845085014713</v>
      </c>
      <c r="P46" s="4">
        <f>CalculationsUK02!BK46</f>
        <v>4.8111954932499827</v>
      </c>
      <c r="Q46" s="4">
        <f>CalculationsUK02!BL46</f>
        <v>5.07421957144388</v>
      </c>
      <c r="R46" s="4">
        <f>CalculationsUK02!BO46</f>
        <v>4.7652734287156999</v>
      </c>
      <c r="S46" s="20"/>
      <c r="T46" s="8">
        <f t="shared" si="0"/>
        <v>163.64177986397627</v>
      </c>
      <c r="U46" s="8">
        <f t="shared" si="1"/>
        <v>84.188689070961573</v>
      </c>
      <c r="V46" s="8">
        <f t="shared" si="4"/>
        <v>129.20903378705054</v>
      </c>
      <c r="W46" s="8"/>
      <c r="X46" s="8"/>
      <c r="Y46" s="8"/>
      <c r="Z46" s="8"/>
      <c r="AA46" s="20"/>
      <c r="AB46">
        <f>CalculationsUK01!D46</f>
        <v>35</v>
      </c>
      <c r="AC46" s="4">
        <f>CalculationsUK01!N46</f>
        <v>20.777090073367436</v>
      </c>
      <c r="AD46" s="4">
        <f>CalculationsUK01!K46</f>
        <v>100.96368162753382</v>
      </c>
      <c r="AE46" s="4">
        <f>CalculationsUK01!L46</f>
        <v>5.0603749187054357</v>
      </c>
      <c r="AF46" s="4">
        <f>CalculationsUK01!BJ46</f>
        <v>0.99175845085014713</v>
      </c>
      <c r="AG46" s="4">
        <f>CalculationsUK01!BK46</f>
        <v>4.8111954932499827</v>
      </c>
      <c r="AH46" s="4">
        <f>CalculationsUK01!BL46</f>
        <v>5.07421957144388</v>
      </c>
      <c r="AI46" s="4">
        <f>CalculationsUK01!BO46</f>
        <v>4.7652734287156999</v>
      </c>
      <c r="AJ46" s="20"/>
      <c r="AK46" s="8">
        <f t="shared" si="2"/>
        <v>163.64177986397627</v>
      </c>
      <c r="AL46" s="8">
        <f t="shared" si="3"/>
        <v>84.188689070961573</v>
      </c>
      <c r="AM46" s="8">
        <f t="shared" si="5"/>
        <v>129.20903378705054</v>
      </c>
      <c r="AN46" s="8"/>
      <c r="AO46" s="8"/>
      <c r="AP46" s="8"/>
      <c r="AQ46" s="8"/>
      <c r="AR46" s="20"/>
    </row>
    <row r="47" spans="2:44" x14ac:dyDescent="0.2">
      <c r="B47" s="1">
        <v>43896</v>
      </c>
      <c r="C47" s="17">
        <v>30</v>
      </c>
      <c r="D47" s="17">
        <v>115</v>
      </c>
      <c r="E47" s="4">
        <v>7.1875</v>
      </c>
      <c r="F47" s="17">
        <v>1</v>
      </c>
      <c r="G47" s="17">
        <v>1</v>
      </c>
      <c r="H47" s="18">
        <v>0</v>
      </c>
      <c r="I47" s="4">
        <v>0.86956521739130432</v>
      </c>
      <c r="J47" s="20"/>
      <c r="K47">
        <f>CalculationsUK02!D47</f>
        <v>36</v>
      </c>
      <c r="L47" s="4">
        <f>CalculationsUK02!N47</f>
        <v>26.102535772004021</v>
      </c>
      <c r="M47" s="4">
        <f>CalculationsUK02!K47</f>
        <v>127.06621739953783</v>
      </c>
      <c r="N47" s="4">
        <f>CalculationsUK02!L47</f>
        <v>5.0460365201394639</v>
      </c>
      <c r="O47" s="4">
        <f>CalculationsUK02!BJ47</f>
        <v>1.2466254044020462</v>
      </c>
      <c r="P47" s="4">
        <f>CalculationsUK02!BK47</f>
        <v>6.0578208976520287</v>
      </c>
      <c r="Q47" s="4">
        <f>CalculationsUK02!BL47</f>
        <v>5.0603749187054365</v>
      </c>
      <c r="R47" s="4">
        <f>CalculationsUK02!BO47</f>
        <v>4.7674519802570767</v>
      </c>
      <c r="S47" s="20"/>
      <c r="T47" s="8">
        <f t="shared" si="0"/>
        <v>114.93136246240168</v>
      </c>
      <c r="U47" s="8">
        <f t="shared" si="1"/>
        <v>90.503992605998747</v>
      </c>
      <c r="V47" s="8">
        <f t="shared" si="4"/>
        <v>142.438525193261</v>
      </c>
      <c r="W47" s="8">
        <f t="shared" ref="W47:W61" si="6">F47/AF47*100</f>
        <v>80.2165587568511</v>
      </c>
      <c r="X47" s="8">
        <f t="shared" ref="X47:X61" si="7">G47/AG47*100</f>
        <v>16.507586092345409</v>
      </c>
      <c r="Y47" s="8"/>
      <c r="Z47" s="8">
        <f t="shared" ref="Z47:Z61" si="8">I47/R47*100</f>
        <v>18.239621940448249</v>
      </c>
      <c r="AA47" s="20"/>
      <c r="AB47">
        <f>CalculationsUK01!D47</f>
        <v>36</v>
      </c>
      <c r="AC47" s="4">
        <f>CalculationsUK01!N47</f>
        <v>26.102535772004021</v>
      </c>
      <c r="AD47" s="4">
        <f>CalculationsUK01!K47</f>
        <v>127.06621739953783</v>
      </c>
      <c r="AE47" s="4">
        <f>CalculationsUK01!L47</f>
        <v>5.0460365201394639</v>
      </c>
      <c r="AF47" s="4">
        <f>CalculationsUK01!BJ47</f>
        <v>1.2466254044020462</v>
      </c>
      <c r="AG47" s="4">
        <f>CalculationsUK01!BK47</f>
        <v>6.0578208976520287</v>
      </c>
      <c r="AH47" s="4">
        <f>CalculationsUK01!BL47</f>
        <v>5.0603749187054365</v>
      </c>
      <c r="AI47" s="4">
        <f>CalculationsUK01!BO47</f>
        <v>4.7674519802570767</v>
      </c>
      <c r="AJ47" s="20"/>
      <c r="AK47" s="8">
        <f t="shared" si="2"/>
        <v>114.93136246240168</v>
      </c>
      <c r="AL47" s="8">
        <f t="shared" si="3"/>
        <v>90.503992605998747</v>
      </c>
      <c r="AM47" s="8">
        <f t="shared" si="5"/>
        <v>142.438525193261</v>
      </c>
      <c r="AN47" s="8">
        <f t="shared" ref="AN47:AN61" si="9">F47/AF47*100</f>
        <v>80.2165587568511</v>
      </c>
      <c r="AO47" s="8">
        <f t="shared" ref="AO47:AO61" si="10">G47/AG47*100</f>
        <v>16.507586092345409</v>
      </c>
      <c r="AP47" s="8">
        <f t="shared" ref="AP47:AP61" si="11">H47/AH47*100</f>
        <v>0</v>
      </c>
      <c r="AQ47" s="8">
        <f t="shared" ref="AQ47:AQ61" si="12">I47/AI47*100</f>
        <v>18.239621940448249</v>
      </c>
      <c r="AR47" s="20"/>
    </row>
    <row r="48" spans="2:44" x14ac:dyDescent="0.2">
      <c r="B48" s="1">
        <v>43897</v>
      </c>
      <c r="C48" s="17">
        <v>48</v>
      </c>
      <c r="D48" s="17">
        <v>163</v>
      </c>
      <c r="E48" s="4">
        <v>9.0555555555555554</v>
      </c>
      <c r="F48" s="17">
        <v>0</v>
      </c>
      <c r="G48" s="17">
        <v>1</v>
      </c>
      <c r="H48" s="18">
        <v>0</v>
      </c>
      <c r="I48" s="4">
        <v>0.61349693251533743</v>
      </c>
      <c r="J48" s="20"/>
      <c r="K48">
        <f>CalculationsUK02!D48</f>
        <v>37</v>
      </c>
      <c r="L48" s="4">
        <f>CalculationsUK02!N48</f>
        <v>32.774595964256399</v>
      </c>
      <c r="M48" s="4">
        <f>CalculationsUK02!K48</f>
        <v>159.84081336379424</v>
      </c>
      <c r="N48" s="4">
        <f>CalculationsUK02!L48</f>
        <v>5.0311415689157615</v>
      </c>
      <c r="O48" s="4">
        <f>CalculationsUK02!BJ48</f>
        <v>1.5661521463202412</v>
      </c>
      <c r="P48" s="4">
        <f>CalculationsUK02!BK48</f>
        <v>7.6239730439722697</v>
      </c>
      <c r="Q48" s="4">
        <f>CalculationsUK02!BL48</f>
        <v>5.0460365201394639</v>
      </c>
      <c r="R48" s="4">
        <f>CalculationsUK02!BO48</f>
        <v>4.7697286340881373</v>
      </c>
      <c r="S48" s="20"/>
      <c r="T48" s="8">
        <f t="shared" si="0"/>
        <v>146.4548946761945</v>
      </c>
      <c r="U48" s="8">
        <f t="shared" si="1"/>
        <v>101.9764580583155</v>
      </c>
      <c r="V48" s="8">
        <f t="shared" si="4"/>
        <v>179.99007643720662</v>
      </c>
      <c r="W48" s="8">
        <f t="shared" si="6"/>
        <v>0</v>
      </c>
      <c r="X48" s="8">
        <f t="shared" si="7"/>
        <v>13.116520667536049</v>
      </c>
      <c r="Y48" s="8"/>
      <c r="Z48" s="8">
        <f t="shared" si="8"/>
        <v>12.862302650318888</v>
      </c>
      <c r="AA48" s="20"/>
      <c r="AB48">
        <f>CalculationsUK01!D48</f>
        <v>37</v>
      </c>
      <c r="AC48" s="4">
        <f>CalculationsUK01!N48</f>
        <v>32.774595964256399</v>
      </c>
      <c r="AD48" s="4">
        <f>CalculationsUK01!K48</f>
        <v>159.84081336379424</v>
      </c>
      <c r="AE48" s="4">
        <f>CalculationsUK01!L48</f>
        <v>5.0311415689157615</v>
      </c>
      <c r="AF48" s="4">
        <f>CalculationsUK01!BJ48</f>
        <v>1.5661521463202412</v>
      </c>
      <c r="AG48" s="4">
        <f>CalculationsUK01!BK48</f>
        <v>7.6239730439722697</v>
      </c>
      <c r="AH48" s="4">
        <f>CalculationsUK01!BL48</f>
        <v>5.0460365201394639</v>
      </c>
      <c r="AI48" s="4">
        <f>CalculationsUK01!BO48</f>
        <v>4.7697286340881373</v>
      </c>
      <c r="AJ48" s="20"/>
      <c r="AK48" s="8">
        <f t="shared" si="2"/>
        <v>146.4548946761945</v>
      </c>
      <c r="AL48" s="8">
        <f t="shared" si="3"/>
        <v>101.9764580583155</v>
      </c>
      <c r="AM48" s="8">
        <f t="shared" si="5"/>
        <v>179.99007643720662</v>
      </c>
      <c r="AN48" s="8">
        <f t="shared" si="9"/>
        <v>0</v>
      </c>
      <c r="AO48" s="8">
        <f t="shared" si="10"/>
        <v>13.116520667536049</v>
      </c>
      <c r="AP48" s="8">
        <f t="shared" si="11"/>
        <v>0</v>
      </c>
      <c r="AQ48" s="8">
        <f t="shared" si="12"/>
        <v>12.862302650318888</v>
      </c>
      <c r="AR48" s="20"/>
    </row>
    <row r="49" spans="2:44" x14ac:dyDescent="0.2">
      <c r="B49" s="1">
        <v>43898</v>
      </c>
      <c r="C49" s="17">
        <v>43</v>
      </c>
      <c r="D49" s="17">
        <v>206</v>
      </c>
      <c r="E49" s="4">
        <v>8.9565217391304355</v>
      </c>
      <c r="F49" s="17">
        <v>1</v>
      </c>
      <c r="G49" s="17">
        <v>2</v>
      </c>
      <c r="H49" s="18">
        <v>0</v>
      </c>
      <c r="I49" s="4">
        <v>0.970873786407767</v>
      </c>
      <c r="J49" s="20"/>
      <c r="K49">
        <f>CalculationsUK02!D49</f>
        <v>38</v>
      </c>
      <c r="L49" s="4">
        <f>CalculationsUK02!N49</f>
        <v>41.207423829160803</v>
      </c>
      <c r="M49" s="4">
        <f>CalculationsUK02!K49</f>
        <v>201.04823719295504</v>
      </c>
      <c r="N49" s="4">
        <f>CalculationsUK02!L49</f>
        <v>5.0176405330866247</v>
      </c>
      <c r="O49" s="4">
        <f>CalculationsUK02!BJ49</f>
        <v>1.9664757578553838</v>
      </c>
      <c r="P49" s="4">
        <f>CalculationsUK02!BK49</f>
        <v>9.5904488018276535</v>
      </c>
      <c r="Q49" s="4">
        <f>CalculationsUK02!BL49</f>
        <v>5.0311415689157606</v>
      </c>
      <c r="R49" s="4">
        <f>CalculationsUK02!BO49</f>
        <v>4.7702227762500939</v>
      </c>
      <c r="S49" s="20"/>
      <c r="T49" s="8">
        <f t="shared" si="0"/>
        <v>104.35012918611686</v>
      </c>
      <c r="U49" s="8">
        <f t="shared" si="1"/>
        <v>102.46297250658931</v>
      </c>
      <c r="V49" s="8">
        <f t="shared" si="4"/>
        <v>178.50066540380064</v>
      </c>
      <c r="W49" s="8">
        <f t="shared" si="6"/>
        <v>50.852393984789757</v>
      </c>
      <c r="X49" s="8">
        <f t="shared" si="7"/>
        <v>20.85408140251851</v>
      </c>
      <c r="Y49" s="8"/>
      <c r="Z49" s="8">
        <f t="shared" si="8"/>
        <v>20.352797593469582</v>
      </c>
      <c r="AA49" s="20"/>
      <c r="AB49">
        <f>CalculationsUK01!D49</f>
        <v>38</v>
      </c>
      <c r="AC49" s="4">
        <f>CalculationsUK01!N49</f>
        <v>41.207423829160803</v>
      </c>
      <c r="AD49" s="4">
        <f>CalculationsUK01!K49</f>
        <v>201.04823719295504</v>
      </c>
      <c r="AE49" s="4">
        <f>CalculationsUK01!L49</f>
        <v>5.0176405330866247</v>
      </c>
      <c r="AF49" s="4">
        <f>CalculationsUK01!BJ49</f>
        <v>1.9664757578553838</v>
      </c>
      <c r="AG49" s="4">
        <f>CalculationsUK01!BK49</f>
        <v>9.5904488018276535</v>
      </c>
      <c r="AH49" s="4">
        <f>CalculationsUK01!BL49</f>
        <v>5.0311415689157606</v>
      </c>
      <c r="AI49" s="4">
        <f>CalculationsUK01!BO49</f>
        <v>4.7702227762500939</v>
      </c>
      <c r="AJ49" s="20"/>
      <c r="AK49" s="8">
        <f t="shared" si="2"/>
        <v>104.35012918611686</v>
      </c>
      <c r="AL49" s="8">
        <f t="shared" si="3"/>
        <v>102.46297250658931</v>
      </c>
      <c r="AM49" s="8">
        <f t="shared" si="5"/>
        <v>178.50066540380064</v>
      </c>
      <c r="AN49" s="8">
        <f t="shared" si="9"/>
        <v>50.852393984789757</v>
      </c>
      <c r="AO49" s="8">
        <f t="shared" si="10"/>
        <v>20.85408140251851</v>
      </c>
      <c r="AP49" s="8">
        <f t="shared" si="11"/>
        <v>0</v>
      </c>
      <c r="AQ49" s="8">
        <f t="shared" si="12"/>
        <v>20.352797593469582</v>
      </c>
      <c r="AR49" s="20"/>
    </row>
    <row r="50" spans="2:44" x14ac:dyDescent="0.2">
      <c r="B50" s="1">
        <v>43899</v>
      </c>
      <c r="C50" s="17">
        <v>67</v>
      </c>
      <c r="D50" s="17">
        <v>273</v>
      </c>
      <c r="E50" s="4">
        <v>7.583333333333333</v>
      </c>
      <c r="F50" s="17">
        <v>1</v>
      </c>
      <c r="G50" s="17">
        <v>3</v>
      </c>
      <c r="H50" s="18">
        <v>0</v>
      </c>
      <c r="I50" s="4">
        <v>1.098901098901099</v>
      </c>
      <c r="J50" s="20"/>
      <c r="K50">
        <f>CalculationsUK02!D50</f>
        <v>39</v>
      </c>
      <c r="L50" s="4">
        <f>CalculationsUK02!N50</f>
        <v>51.808939791855245</v>
      </c>
      <c r="M50" s="4">
        <f>CalculationsUK02!K50</f>
        <v>252.85717698481028</v>
      </c>
      <c r="N50" s="4">
        <f>CalculationsUK02!L50</f>
        <v>5.0056823494950438</v>
      </c>
      <c r="O50" s="4">
        <f>CalculationsUK02!BJ50</f>
        <v>2.4724454297496479</v>
      </c>
      <c r="P50" s="4">
        <f>CalculationsUK02!BK50</f>
        <v>12.062894231577301</v>
      </c>
      <c r="Q50" s="4">
        <f>CalculationsUK02!BL50</f>
        <v>5.0176405330866247</v>
      </c>
      <c r="R50" s="4">
        <f>CalculationsUK02!BO50</f>
        <v>4.7706354928980117</v>
      </c>
      <c r="S50" s="20"/>
      <c r="T50" s="8">
        <f t="shared" si="0"/>
        <v>129.3213107027002</v>
      </c>
      <c r="U50" s="8">
        <f t="shared" si="1"/>
        <v>107.96608712292939</v>
      </c>
      <c r="V50" s="8">
        <f t="shared" si="4"/>
        <v>151.49449773013092</v>
      </c>
      <c r="W50" s="8">
        <f t="shared" si="6"/>
        <v>40.445786506246847</v>
      </c>
      <c r="X50" s="8">
        <f t="shared" si="7"/>
        <v>24.869653521016826</v>
      </c>
      <c r="Y50" s="8"/>
      <c r="Z50" s="8">
        <f t="shared" si="8"/>
        <v>23.034690043643451</v>
      </c>
      <c r="AA50" s="20"/>
      <c r="AB50">
        <f>CalculationsUK01!D50</f>
        <v>39</v>
      </c>
      <c r="AC50" s="4">
        <f>CalculationsUK01!N50</f>
        <v>51.808939791855245</v>
      </c>
      <c r="AD50" s="4">
        <f>CalculationsUK01!K50</f>
        <v>252.85717698481028</v>
      </c>
      <c r="AE50" s="4">
        <f>CalculationsUK01!L50</f>
        <v>5.0056823494950438</v>
      </c>
      <c r="AF50" s="4">
        <f>CalculationsUK01!BJ50</f>
        <v>2.4724454297496479</v>
      </c>
      <c r="AG50" s="4">
        <f>CalculationsUK01!BK50</f>
        <v>12.062894231577301</v>
      </c>
      <c r="AH50" s="4">
        <f>CalculationsUK01!BL50</f>
        <v>5.0176405330866247</v>
      </c>
      <c r="AI50" s="4">
        <f>CalculationsUK01!BO50</f>
        <v>4.7706354928980117</v>
      </c>
      <c r="AJ50" s="20"/>
      <c r="AK50" s="8">
        <f t="shared" si="2"/>
        <v>129.3213107027002</v>
      </c>
      <c r="AL50" s="8">
        <f t="shared" si="3"/>
        <v>107.96608712292939</v>
      </c>
      <c r="AM50" s="8">
        <f t="shared" si="5"/>
        <v>151.49449773013092</v>
      </c>
      <c r="AN50" s="8">
        <f t="shared" si="9"/>
        <v>40.445786506246847</v>
      </c>
      <c r="AO50" s="8">
        <f t="shared" si="10"/>
        <v>24.869653521016826</v>
      </c>
      <c r="AP50" s="8">
        <f t="shared" si="11"/>
        <v>0</v>
      </c>
      <c r="AQ50" s="8">
        <f t="shared" si="12"/>
        <v>23.034690043643451</v>
      </c>
      <c r="AR50" s="20"/>
    </row>
    <row r="51" spans="2:44" x14ac:dyDescent="0.2">
      <c r="B51" s="1">
        <v>43900</v>
      </c>
      <c r="C51" s="17">
        <v>48</v>
      </c>
      <c r="D51" s="17">
        <v>321</v>
      </c>
      <c r="E51" s="4">
        <v>8.0250000000000004</v>
      </c>
      <c r="F51" s="17">
        <v>2</v>
      </c>
      <c r="G51" s="17">
        <v>5</v>
      </c>
      <c r="H51" s="18">
        <v>0</v>
      </c>
      <c r="I51" s="4">
        <v>1.557632398753894</v>
      </c>
      <c r="J51" s="20"/>
      <c r="K51">
        <f>CalculationsUK02!D51</f>
        <v>40</v>
      </c>
      <c r="L51" s="4">
        <f>CalculationsUK02!N51</f>
        <v>65.13399569444104</v>
      </c>
      <c r="M51" s="4">
        <f>CalculationsUK02!K51</f>
        <v>317.99117267925135</v>
      </c>
      <c r="N51" s="4">
        <f>CalculationsUK02!L51</f>
        <v>4.9953619208675404</v>
      </c>
      <c r="O51" s="4">
        <f>CalculationsUK02!BJ51</f>
        <v>3.1085363875113146</v>
      </c>
      <c r="P51" s="4">
        <f>CalculationsUK02!BK51</f>
        <v>15.171430619088616</v>
      </c>
      <c r="Q51" s="4">
        <f>CalculationsUK02!BL51</f>
        <v>5.0056823494950429</v>
      </c>
      <c r="R51" s="4">
        <f>CalculationsUK02!BO51</f>
        <v>4.7710225699854893</v>
      </c>
      <c r="S51" s="20"/>
      <c r="T51" s="8">
        <f t="shared" si="0"/>
        <v>73.694235227298719</v>
      </c>
      <c r="U51" s="8">
        <f t="shared" si="1"/>
        <v>100.94619837884102</v>
      </c>
      <c r="V51" s="8">
        <f t="shared" si="4"/>
        <v>160.64902057399485</v>
      </c>
      <c r="W51" s="8">
        <f t="shared" si="6"/>
        <v>64.338960548607076</v>
      </c>
      <c r="X51" s="8">
        <f t="shared" si="7"/>
        <v>32.956681050955247</v>
      </c>
      <c r="Y51" s="8"/>
      <c r="Z51" s="8">
        <f t="shared" si="8"/>
        <v>32.647768395667669</v>
      </c>
      <c r="AA51" s="20"/>
      <c r="AB51">
        <f>CalculationsUK01!D51</f>
        <v>40</v>
      </c>
      <c r="AC51" s="4">
        <f>CalculationsUK01!N51</f>
        <v>65.13399569444104</v>
      </c>
      <c r="AD51" s="4">
        <f>CalculationsUK01!K51</f>
        <v>317.99117267925135</v>
      </c>
      <c r="AE51" s="4">
        <f>CalculationsUK01!L51</f>
        <v>4.9953619208675404</v>
      </c>
      <c r="AF51" s="4">
        <f>CalculationsUK01!BJ51</f>
        <v>3.1085363875113146</v>
      </c>
      <c r="AG51" s="4">
        <f>CalculationsUK01!BK51</f>
        <v>15.171430619088616</v>
      </c>
      <c r="AH51" s="4">
        <f>CalculationsUK01!BL51</f>
        <v>5.0056823494950429</v>
      </c>
      <c r="AI51" s="4">
        <f>CalculationsUK01!BO51</f>
        <v>4.7710225699854893</v>
      </c>
      <c r="AJ51" s="20"/>
      <c r="AK51" s="8">
        <f t="shared" si="2"/>
        <v>73.694235227298719</v>
      </c>
      <c r="AL51" s="8">
        <f t="shared" si="3"/>
        <v>100.94619837884102</v>
      </c>
      <c r="AM51" s="8">
        <f t="shared" si="5"/>
        <v>160.64902057399485</v>
      </c>
      <c r="AN51" s="8">
        <f t="shared" si="9"/>
        <v>64.338960548607076</v>
      </c>
      <c r="AO51" s="8">
        <f t="shared" si="10"/>
        <v>32.956681050955247</v>
      </c>
      <c r="AP51" s="8">
        <f t="shared" si="11"/>
        <v>0</v>
      </c>
      <c r="AQ51" s="8">
        <f t="shared" si="12"/>
        <v>32.647768395667669</v>
      </c>
      <c r="AR51" s="20"/>
    </row>
    <row r="52" spans="2:44" x14ac:dyDescent="0.2">
      <c r="B52" s="1">
        <v>43901</v>
      </c>
      <c r="C52" s="17">
        <v>52</v>
      </c>
      <c r="D52" s="17">
        <v>373</v>
      </c>
      <c r="E52" s="4">
        <v>7.3137254901960782</v>
      </c>
      <c r="F52" s="17">
        <v>1</v>
      </c>
      <c r="G52" s="17">
        <v>6</v>
      </c>
      <c r="H52" s="18">
        <v>0</v>
      </c>
      <c r="I52" s="4">
        <v>1.6085790884718498</v>
      </c>
      <c r="J52" s="20"/>
      <c r="K52">
        <f>CalculationsUK02!D52</f>
        <v>41</v>
      </c>
      <c r="L52" s="4">
        <f>CalculationsUK02!N52</f>
        <v>81.881742187163766</v>
      </c>
      <c r="M52" s="4">
        <f>CalculationsUK02!K52</f>
        <v>399.8729148664151</v>
      </c>
      <c r="N52" s="4">
        <f>CalculationsUK02!L52</f>
        <v>4.9867802972557982</v>
      </c>
      <c r="O52" s="4">
        <f>CalculationsUK02!BJ52</f>
        <v>3.9080397416664621</v>
      </c>
      <c r="P52" s="4">
        <f>CalculationsUK02!BK52</f>
        <v>19.079470360755078</v>
      </c>
      <c r="Q52" s="4">
        <f>CalculationsUK02!BL52</f>
        <v>4.9953619208675395</v>
      </c>
      <c r="R52" s="4">
        <f>CalculationsUK02!BO52</f>
        <v>4.7713835199688193</v>
      </c>
      <c r="S52" s="20"/>
      <c r="T52" s="8">
        <f t="shared" si="0"/>
        <v>63.506220814329239</v>
      </c>
      <c r="U52" s="8">
        <f t="shared" si="1"/>
        <v>93.279636137548223</v>
      </c>
      <c r="V52" s="8">
        <f t="shared" si="4"/>
        <v>146.66227614280075</v>
      </c>
      <c r="W52" s="8">
        <f t="shared" si="6"/>
        <v>25.588276120589835</v>
      </c>
      <c r="X52" s="8">
        <f t="shared" si="7"/>
        <v>31.447413825184128</v>
      </c>
      <c r="Y52" s="8"/>
      <c r="Z52" s="8">
        <f t="shared" si="8"/>
        <v>33.713053703181714</v>
      </c>
      <c r="AA52" s="20"/>
      <c r="AB52">
        <f>CalculationsUK01!D52</f>
        <v>41</v>
      </c>
      <c r="AC52" s="4">
        <f>CalculationsUK01!N52</f>
        <v>81.881742187163766</v>
      </c>
      <c r="AD52" s="4">
        <f>CalculationsUK01!K52</f>
        <v>399.8729148664151</v>
      </c>
      <c r="AE52" s="4">
        <f>CalculationsUK01!L52</f>
        <v>4.9867802972557982</v>
      </c>
      <c r="AF52" s="4">
        <f>CalculationsUK01!BJ52</f>
        <v>3.9080397416664621</v>
      </c>
      <c r="AG52" s="4">
        <f>CalculationsUK01!BK52</f>
        <v>19.079470360755078</v>
      </c>
      <c r="AH52" s="4">
        <f>CalculationsUK01!BL52</f>
        <v>4.9953619208675395</v>
      </c>
      <c r="AI52" s="4">
        <f>CalculationsUK01!BO52</f>
        <v>4.7713835199688193</v>
      </c>
      <c r="AJ52" s="20"/>
      <c r="AK52" s="8">
        <f t="shared" si="2"/>
        <v>63.506220814329239</v>
      </c>
      <c r="AL52" s="8">
        <f t="shared" si="3"/>
        <v>93.279636137548223</v>
      </c>
      <c r="AM52" s="8">
        <f t="shared" si="5"/>
        <v>146.66227614280075</v>
      </c>
      <c r="AN52" s="8">
        <f t="shared" si="9"/>
        <v>25.588276120589835</v>
      </c>
      <c r="AO52" s="8">
        <f t="shared" si="10"/>
        <v>31.447413825184128</v>
      </c>
      <c r="AP52" s="8">
        <f t="shared" si="11"/>
        <v>0</v>
      </c>
      <c r="AQ52" s="8">
        <f t="shared" si="12"/>
        <v>33.713053703181714</v>
      </c>
      <c r="AR52" s="20"/>
    </row>
    <row r="53" spans="2:44" x14ac:dyDescent="0.2">
      <c r="B53" s="1">
        <v>43902</v>
      </c>
      <c r="C53" s="17">
        <v>83</v>
      </c>
      <c r="D53" s="17">
        <v>456</v>
      </c>
      <c r="E53" s="4">
        <v>5.3647058823529408</v>
      </c>
      <c r="F53" s="17">
        <v>0</v>
      </c>
      <c r="G53" s="17">
        <v>6</v>
      </c>
      <c r="H53" s="18">
        <v>0</v>
      </c>
      <c r="I53" s="4">
        <v>1.3157894736842106</v>
      </c>
      <c r="J53" s="20"/>
      <c r="K53">
        <f>CalculationsUK02!D53</f>
        <v>42</v>
      </c>
      <c r="L53" s="4">
        <f>CalculationsUK02!N53</f>
        <v>102.93093804019962</v>
      </c>
      <c r="M53" s="4">
        <f>CalculationsUK02!K53</f>
        <v>502.80385290661474</v>
      </c>
      <c r="N53" s="4">
        <f>CalculationsUK02!L53</f>
        <v>4.980046733651351</v>
      </c>
      <c r="O53" s="4">
        <f>CalculationsUK02!BJ53</f>
        <v>4.9129045312298256</v>
      </c>
      <c r="P53" s="4">
        <f>CalculationsUK02!BK53</f>
        <v>23.992374891984902</v>
      </c>
      <c r="Q53" s="4">
        <f>CalculationsUK02!BL53</f>
        <v>4.9867802972557973</v>
      </c>
      <c r="R53" s="4">
        <f>CalculationsUK02!BO53</f>
        <v>4.7717165955052812</v>
      </c>
      <c r="S53" s="20"/>
      <c r="T53" s="8">
        <f t="shared" si="0"/>
        <v>80.636591466391181</v>
      </c>
      <c r="U53" s="8">
        <f t="shared" si="1"/>
        <v>90.691429145570297</v>
      </c>
      <c r="V53" s="8">
        <f t="shared" si="4"/>
        <v>107.72400680705177</v>
      </c>
      <c r="W53" s="8">
        <f t="shared" si="6"/>
        <v>0</v>
      </c>
      <c r="X53" s="8">
        <f t="shared" si="7"/>
        <v>25.007945345187199</v>
      </c>
      <c r="Y53" s="8"/>
      <c r="Z53" s="8">
        <f t="shared" si="8"/>
        <v>27.574761563241594</v>
      </c>
      <c r="AA53" s="20"/>
      <c r="AB53">
        <f>CalculationsUK01!D53</f>
        <v>42</v>
      </c>
      <c r="AC53" s="4">
        <f>CalculationsUK01!N53</f>
        <v>102.93093804019962</v>
      </c>
      <c r="AD53" s="4">
        <f>CalculationsUK01!K53</f>
        <v>502.80385290661474</v>
      </c>
      <c r="AE53" s="4">
        <f>CalculationsUK01!L53</f>
        <v>4.980046733651351</v>
      </c>
      <c r="AF53" s="4">
        <f>CalculationsUK01!BJ53</f>
        <v>4.9129045312298256</v>
      </c>
      <c r="AG53" s="4">
        <f>CalculationsUK01!BK53</f>
        <v>23.992374891984902</v>
      </c>
      <c r="AH53" s="4">
        <f>CalculationsUK01!BL53</f>
        <v>4.9867802972557973</v>
      </c>
      <c r="AI53" s="4">
        <f>CalculationsUK01!BO53</f>
        <v>4.7717165955052812</v>
      </c>
      <c r="AJ53" s="20"/>
      <c r="AK53" s="8">
        <f t="shared" si="2"/>
        <v>80.636591466391181</v>
      </c>
      <c r="AL53" s="8">
        <f t="shared" si="3"/>
        <v>90.691429145570297</v>
      </c>
      <c r="AM53" s="8">
        <f t="shared" si="5"/>
        <v>107.72400680705177</v>
      </c>
      <c r="AN53" s="8">
        <f t="shared" si="9"/>
        <v>0</v>
      </c>
      <c r="AO53" s="8">
        <f t="shared" si="10"/>
        <v>25.007945345187199</v>
      </c>
      <c r="AP53" s="8">
        <f t="shared" si="11"/>
        <v>0</v>
      </c>
      <c r="AQ53" s="8">
        <f t="shared" si="12"/>
        <v>27.574761563241594</v>
      </c>
      <c r="AR53" s="20"/>
    </row>
    <row r="54" spans="2:44" x14ac:dyDescent="0.2">
      <c r="B54" s="1">
        <v>43903</v>
      </c>
      <c r="C54" s="17">
        <v>134</v>
      </c>
      <c r="D54" s="17">
        <v>590</v>
      </c>
      <c r="E54" s="4">
        <v>5.1304347826086953</v>
      </c>
      <c r="F54" s="17">
        <v>4</v>
      </c>
      <c r="G54" s="17">
        <v>10</v>
      </c>
      <c r="H54" s="18">
        <v>10</v>
      </c>
      <c r="I54" s="4">
        <v>1.6949152542372881</v>
      </c>
      <c r="J54" s="20"/>
      <c r="K54">
        <f>CalculationsUK02!D54</f>
        <v>43</v>
      </c>
      <c r="L54" s="4">
        <f>CalculationsUK02!N54</f>
        <v>129.38609603026663</v>
      </c>
      <c r="M54" s="4">
        <f>CalculationsUK02!K54</f>
        <v>632.18994893688136</v>
      </c>
      <c r="N54" s="4">
        <f>CalculationsUK02!L54</f>
        <v>4.9752795186234984</v>
      </c>
      <c r="O54" s="4">
        <f>CalculationsUK02!BJ54</f>
        <v>6.1758562824119769</v>
      </c>
      <c r="P54" s="4">
        <f>CalculationsUK02!BK54</f>
        <v>30.16823117439688</v>
      </c>
      <c r="Q54" s="4">
        <f>CalculationsUK02!BL54</f>
        <v>4.980046733651351</v>
      </c>
      <c r="R54" s="4">
        <f>CalculationsUK02!BO54</f>
        <v>4.7720200590232587</v>
      </c>
      <c r="S54" s="20"/>
      <c r="T54" s="8">
        <f t="shared" si="0"/>
        <v>103.56599674253566</v>
      </c>
      <c r="U54" s="8">
        <f t="shared" si="1"/>
        <v>93.326380938540737</v>
      </c>
      <c r="V54" s="8">
        <f t="shared" si="4"/>
        <v>103.11852356042345</v>
      </c>
      <c r="W54" s="8">
        <f t="shared" si="6"/>
        <v>64.768346559350348</v>
      </c>
      <c r="X54" s="8">
        <f t="shared" si="7"/>
        <v>33.147452173088567</v>
      </c>
      <c r="Y54" s="8">
        <f t="shared" ref="Y54:Y61" si="13">H54/AH54*100</f>
        <v>200.80132847805703</v>
      </c>
      <c r="Z54" s="8">
        <f t="shared" si="8"/>
        <v>35.517773045241654</v>
      </c>
      <c r="AA54" s="20"/>
      <c r="AB54">
        <f>CalculationsUK01!D54</f>
        <v>43</v>
      </c>
      <c r="AC54" s="4">
        <f>CalculationsUK01!N54</f>
        <v>129.38609603026663</v>
      </c>
      <c r="AD54" s="4">
        <f>CalculationsUK01!K54</f>
        <v>632.18994893688136</v>
      </c>
      <c r="AE54" s="4">
        <f>CalculationsUK01!L54</f>
        <v>4.9752795186234984</v>
      </c>
      <c r="AF54" s="4">
        <f>CalculationsUK01!BJ54</f>
        <v>6.1758562824119769</v>
      </c>
      <c r="AG54" s="4">
        <f>CalculationsUK01!BK54</f>
        <v>30.16823117439688</v>
      </c>
      <c r="AH54" s="4">
        <f>CalculationsUK01!BL54</f>
        <v>4.980046733651351</v>
      </c>
      <c r="AI54" s="4">
        <f>CalculationsUK01!BO54</f>
        <v>4.7720200590232587</v>
      </c>
      <c r="AJ54" s="20"/>
      <c r="AK54" s="8">
        <f t="shared" si="2"/>
        <v>103.56599674253566</v>
      </c>
      <c r="AL54" s="8">
        <f t="shared" si="3"/>
        <v>93.326380938540737</v>
      </c>
      <c r="AM54" s="8">
        <f t="shared" si="5"/>
        <v>103.11852356042345</v>
      </c>
      <c r="AN54" s="8">
        <f t="shared" si="9"/>
        <v>64.768346559350348</v>
      </c>
      <c r="AO54" s="8">
        <f t="shared" si="10"/>
        <v>33.147452173088567</v>
      </c>
      <c r="AP54" s="8">
        <f t="shared" si="11"/>
        <v>200.80132847805703</v>
      </c>
      <c r="AQ54" s="8">
        <f t="shared" si="12"/>
        <v>35.517773045241654</v>
      </c>
      <c r="AR54" s="20"/>
    </row>
    <row r="55" spans="2:44" x14ac:dyDescent="0.2">
      <c r="B55" s="1">
        <v>43904</v>
      </c>
      <c r="C55" s="17">
        <v>117</v>
      </c>
      <c r="D55" s="17">
        <v>707</v>
      </c>
      <c r="E55" s="4">
        <v>4.3374233128834359</v>
      </c>
      <c r="F55" s="17">
        <v>0</v>
      </c>
      <c r="G55" s="17">
        <v>10</v>
      </c>
      <c r="H55" s="18">
        <v>10</v>
      </c>
      <c r="I55" s="4">
        <v>1.4144271570014144</v>
      </c>
      <c r="J55" s="20"/>
      <c r="K55">
        <f>CalculationsUK02!D55</f>
        <v>44</v>
      </c>
      <c r="L55" s="4">
        <f>CalculationsUK02!N55</f>
        <v>162.63557672338689</v>
      </c>
      <c r="M55" s="4">
        <f>CalculationsUK02!K55</f>
        <v>794.82552566026823</v>
      </c>
      <c r="N55" s="4">
        <f>CalculationsUK02!L55</f>
        <v>4.9726068638756393</v>
      </c>
      <c r="O55" s="4">
        <f>CalculationsUK02!BJ55</f>
        <v>7.7631657618159977</v>
      </c>
      <c r="P55" s="4">
        <f>CalculationsUK02!BK55</f>
        <v>37.931396936212877</v>
      </c>
      <c r="Q55" s="4">
        <f>CalculationsUK02!BL55</f>
        <v>4.9752795186234975</v>
      </c>
      <c r="R55" s="4">
        <f>CalculationsUK02!BO55</f>
        <v>4.7722922467421949</v>
      </c>
      <c r="S55" s="20"/>
      <c r="T55" s="8">
        <f t="shared" si="0"/>
        <v>71.939979159046743</v>
      </c>
      <c r="U55" s="8">
        <f t="shared" si="1"/>
        <v>88.950339058712174</v>
      </c>
      <c r="V55" s="8">
        <f t="shared" si="4"/>
        <v>87.226346896502037</v>
      </c>
      <c r="W55" s="8">
        <f t="shared" si="6"/>
        <v>0</v>
      </c>
      <c r="X55" s="8">
        <f t="shared" si="7"/>
        <v>26.363384445915461</v>
      </c>
      <c r="Y55" s="8">
        <f t="shared" si="13"/>
        <v>200.9937323635373</v>
      </c>
      <c r="Z55" s="8">
        <f t="shared" si="8"/>
        <v>29.638318105245396</v>
      </c>
      <c r="AA55" s="20"/>
      <c r="AB55">
        <f>CalculationsUK01!D55</f>
        <v>44</v>
      </c>
      <c r="AC55" s="4">
        <f>CalculationsUK01!N55</f>
        <v>162.63557672338689</v>
      </c>
      <c r="AD55" s="4">
        <f>CalculationsUK01!K55</f>
        <v>794.82552566026823</v>
      </c>
      <c r="AE55" s="4">
        <f>CalculationsUK01!L55</f>
        <v>4.9726068638756393</v>
      </c>
      <c r="AF55" s="4">
        <f>CalculationsUK01!BJ55</f>
        <v>7.7631657618159977</v>
      </c>
      <c r="AG55" s="4">
        <f>CalculationsUK01!BK55</f>
        <v>37.931396936212877</v>
      </c>
      <c r="AH55" s="4">
        <f>CalculationsUK01!BL55</f>
        <v>4.9752795186234975</v>
      </c>
      <c r="AI55" s="4">
        <f>CalculationsUK01!BO55</f>
        <v>4.7722922467421949</v>
      </c>
      <c r="AJ55" s="20"/>
      <c r="AK55" s="8">
        <f t="shared" si="2"/>
        <v>71.939979159046743</v>
      </c>
      <c r="AL55" s="8">
        <f t="shared" si="3"/>
        <v>88.950339058712174</v>
      </c>
      <c r="AM55" s="8">
        <f t="shared" si="5"/>
        <v>87.226346896502037</v>
      </c>
      <c r="AN55" s="8">
        <f t="shared" si="9"/>
        <v>0</v>
      </c>
      <c r="AO55" s="8">
        <f t="shared" si="10"/>
        <v>26.363384445915461</v>
      </c>
      <c r="AP55" s="8">
        <f t="shared" si="11"/>
        <v>200.9937323635373</v>
      </c>
      <c r="AQ55" s="8">
        <f t="shared" si="12"/>
        <v>29.638318105245396</v>
      </c>
      <c r="AR55" s="20"/>
    </row>
    <row r="56" spans="2:44" x14ac:dyDescent="0.2">
      <c r="B56" s="1">
        <v>43905</v>
      </c>
      <c r="C56" s="17">
        <v>433</v>
      </c>
      <c r="D56" s="17">
        <v>1140</v>
      </c>
      <c r="E56" s="4">
        <v>5.5339805825242721</v>
      </c>
      <c r="F56" s="17">
        <v>11</v>
      </c>
      <c r="G56" s="17">
        <v>21</v>
      </c>
      <c r="H56" s="18">
        <v>10.5</v>
      </c>
      <c r="I56" s="4">
        <v>1.8421052631578947</v>
      </c>
      <c r="J56" s="20"/>
      <c r="K56">
        <f>CalculationsUK02!D56</f>
        <v>45</v>
      </c>
      <c r="L56" s="4">
        <f>CalculationsUK02!N56</f>
        <v>204.42466931250053</v>
      </c>
      <c r="M56" s="4">
        <f>CalculationsUK02!K56</f>
        <v>999.25019497276878</v>
      </c>
      <c r="N56" s="4">
        <f>CalculationsUK02!L56</f>
        <v>4.9702012259562531</v>
      </c>
      <c r="O56" s="4">
        <f>CalculationsUK02!BJ56</f>
        <v>9.7581346034032137</v>
      </c>
      <c r="P56" s="4">
        <f>CalculationsUK02!BK56</f>
        <v>47.689531539616091</v>
      </c>
      <c r="Q56" s="4">
        <f>CalculationsUK02!BL56</f>
        <v>4.9726068638756393</v>
      </c>
      <c r="R56" s="4">
        <f>CalculationsUK02!BO56</f>
        <v>4.7725316221645286</v>
      </c>
      <c r="S56" s="20"/>
      <c r="T56" s="8">
        <f t="shared" si="0"/>
        <v>211.8139662185684</v>
      </c>
      <c r="U56" s="8">
        <f t="shared" si="1"/>
        <v>114.08554191286066</v>
      </c>
      <c r="V56" s="8">
        <f t="shared" si="4"/>
        <v>111.34318976108557</v>
      </c>
      <c r="W56" s="8">
        <f t="shared" si="6"/>
        <v>112.72646306973135</v>
      </c>
      <c r="X56" s="8">
        <f t="shared" si="7"/>
        <v>44.034821316194147</v>
      </c>
      <c r="Y56" s="8">
        <f t="shared" si="13"/>
        <v>211.15684966529452</v>
      </c>
      <c r="Z56" s="8">
        <f t="shared" si="8"/>
        <v>38.598073496314065</v>
      </c>
      <c r="AA56" s="20"/>
      <c r="AB56">
        <f>CalculationsUK01!D56</f>
        <v>45</v>
      </c>
      <c r="AC56" s="4">
        <f>CalculationsUK01!N56</f>
        <v>204.42466931250053</v>
      </c>
      <c r="AD56" s="4">
        <f>CalculationsUK01!K56</f>
        <v>999.25019497276878</v>
      </c>
      <c r="AE56" s="4">
        <f>CalculationsUK01!L56</f>
        <v>4.9702012259562531</v>
      </c>
      <c r="AF56" s="4">
        <f>CalculationsUK01!BJ56</f>
        <v>9.7581346034032137</v>
      </c>
      <c r="AG56" s="4">
        <f>CalculationsUK01!BK56</f>
        <v>47.689531539616091</v>
      </c>
      <c r="AH56" s="4">
        <f>CalculationsUK01!BL56</f>
        <v>4.9726068638756393</v>
      </c>
      <c r="AI56" s="4">
        <f>CalculationsUK01!BO56</f>
        <v>4.7725316221645286</v>
      </c>
      <c r="AJ56" s="20"/>
      <c r="AK56" s="8">
        <f t="shared" si="2"/>
        <v>211.8139662185684</v>
      </c>
      <c r="AL56" s="8">
        <f t="shared" si="3"/>
        <v>114.08554191286066</v>
      </c>
      <c r="AM56" s="8">
        <f t="shared" si="5"/>
        <v>111.34318976108557</v>
      </c>
      <c r="AN56" s="8">
        <f t="shared" si="9"/>
        <v>112.72646306973135</v>
      </c>
      <c r="AO56" s="8">
        <f t="shared" si="10"/>
        <v>44.034821316194147</v>
      </c>
      <c r="AP56" s="8">
        <f t="shared" si="11"/>
        <v>211.15684966529452</v>
      </c>
      <c r="AQ56" s="8">
        <f t="shared" si="12"/>
        <v>38.598073496314065</v>
      </c>
      <c r="AR56" s="20"/>
    </row>
    <row r="57" spans="2:44" x14ac:dyDescent="0.2">
      <c r="B57" s="1">
        <v>43906</v>
      </c>
      <c r="C57" s="17">
        <v>251</v>
      </c>
      <c r="D57" s="17">
        <v>1391</v>
      </c>
      <c r="E57" s="4">
        <v>5.0952380952380949</v>
      </c>
      <c r="F57" s="17">
        <v>14</v>
      </c>
      <c r="G57" s="17">
        <v>35</v>
      </c>
      <c r="H57" s="18">
        <v>11.666666666666666</v>
      </c>
      <c r="I57" s="4">
        <v>2.5161754133716752</v>
      </c>
      <c r="J57" s="20"/>
      <c r="K57">
        <f>CalculationsUK02!D57</f>
        <v>46</v>
      </c>
      <c r="L57" s="4">
        <f>CalculationsUK02!N57</f>
        <v>256.94753080373863</v>
      </c>
      <c r="M57" s="4">
        <f>CalculationsUK02!K57</f>
        <v>1256.1977257765075</v>
      </c>
      <c r="N57" s="4">
        <f>CalculationsUK02!L57</f>
        <v>4.9680129342422035</v>
      </c>
      <c r="O57" s="4">
        <f>CalculationsUK02!BJ57</f>
        <v>12.265480158750032</v>
      </c>
      <c r="P57" s="4">
        <f>CalculationsUK02!BK57</f>
        <v>59.955011698366121</v>
      </c>
      <c r="Q57" s="4">
        <f>CalculationsUK02!BL57</f>
        <v>4.9702012259562531</v>
      </c>
      <c r="R57" s="4">
        <f>CalculationsUK02!BO57</f>
        <v>4.7727368445365927</v>
      </c>
      <c r="S57" s="20"/>
      <c r="T57" s="8">
        <f t="shared" si="0"/>
        <v>97.685313112317289</v>
      </c>
      <c r="U57" s="8">
        <f t="shared" si="1"/>
        <v>110.73097582151455</v>
      </c>
      <c r="V57" s="8">
        <f t="shared" si="4"/>
        <v>102.56088626740456</v>
      </c>
      <c r="W57" s="8">
        <f t="shared" si="6"/>
        <v>114.14147525250029</v>
      </c>
      <c r="X57" s="8">
        <f t="shared" si="7"/>
        <v>58.377104779972569</v>
      </c>
      <c r="Y57" s="8">
        <f t="shared" si="13"/>
        <v>234.73228016883826</v>
      </c>
      <c r="Z57" s="8">
        <f t="shared" si="8"/>
        <v>52.719760073341781</v>
      </c>
      <c r="AA57" s="20"/>
      <c r="AB57">
        <f>CalculationsUK01!D57</f>
        <v>46</v>
      </c>
      <c r="AC57" s="4">
        <f>CalculationsUK01!N57</f>
        <v>256.94753080373863</v>
      </c>
      <c r="AD57" s="4">
        <f>CalculationsUK01!K57</f>
        <v>1256.1977257765075</v>
      </c>
      <c r="AE57" s="4">
        <f>CalculationsUK01!L57</f>
        <v>4.9680129342422035</v>
      </c>
      <c r="AF57" s="4">
        <f>CalculationsUK01!BJ57</f>
        <v>12.265480158750032</v>
      </c>
      <c r="AG57" s="4">
        <f>CalculationsUK01!BK57</f>
        <v>59.955011698366121</v>
      </c>
      <c r="AH57" s="4">
        <f>CalculationsUK01!BL57</f>
        <v>4.9702012259562531</v>
      </c>
      <c r="AI57" s="4">
        <f>CalculationsUK01!BO57</f>
        <v>4.7727368445365927</v>
      </c>
      <c r="AJ57" s="20"/>
      <c r="AK57" s="8">
        <f t="shared" si="2"/>
        <v>97.685313112317289</v>
      </c>
      <c r="AL57" s="8">
        <f t="shared" si="3"/>
        <v>110.73097582151455</v>
      </c>
      <c r="AM57" s="8">
        <f t="shared" si="5"/>
        <v>102.56088626740456</v>
      </c>
      <c r="AN57" s="8">
        <f t="shared" si="9"/>
        <v>114.14147525250029</v>
      </c>
      <c r="AO57" s="8">
        <f t="shared" si="10"/>
        <v>58.377104779972569</v>
      </c>
      <c r="AP57" s="8">
        <f t="shared" si="11"/>
        <v>234.73228016883826</v>
      </c>
      <c r="AQ57" s="8">
        <f t="shared" si="12"/>
        <v>52.719760073341781</v>
      </c>
      <c r="AR57" s="20"/>
    </row>
    <row r="58" spans="2:44" x14ac:dyDescent="0.2">
      <c r="B58" s="1">
        <v>43907</v>
      </c>
      <c r="C58" s="17">
        <v>152</v>
      </c>
      <c r="D58" s="17">
        <v>1543</v>
      </c>
      <c r="E58" s="4">
        <v>4.8068535825545169</v>
      </c>
      <c r="F58" s="17">
        <v>20</v>
      </c>
      <c r="G58" s="17">
        <v>55</v>
      </c>
      <c r="H58" s="18">
        <v>11</v>
      </c>
      <c r="I58" s="4">
        <v>3.5644847699287103</v>
      </c>
      <c r="J58" s="20"/>
      <c r="K58">
        <f>CalculationsUK02!D58</f>
        <v>47</v>
      </c>
      <c r="L58" s="4">
        <f>CalculationsUK02!N58</f>
        <v>322.9628531070291</v>
      </c>
      <c r="M58" s="4">
        <f>CalculationsUK02!K58</f>
        <v>1579.1605788835366</v>
      </c>
      <c r="N58" s="4">
        <f>CalculationsUK02!L58</f>
        <v>4.9660516220567885</v>
      </c>
      <c r="O58" s="4">
        <f>CalculationsUK02!BJ58</f>
        <v>15.416851848224317</v>
      </c>
      <c r="P58" s="4">
        <f>CalculationsUK02!BK58</f>
        <v>75.371863546590433</v>
      </c>
      <c r="Q58" s="4">
        <f>CalculationsUK02!BL58</f>
        <v>4.9680129342422026</v>
      </c>
      <c r="R58" s="4">
        <f>CalculationsUK02!BO58</f>
        <v>4.7729068566211428</v>
      </c>
      <c r="S58" s="20"/>
      <c r="T58" s="8">
        <f t="shared" si="0"/>
        <v>47.064236192398127</v>
      </c>
      <c r="U58" s="8">
        <f t="shared" si="1"/>
        <v>97.710139211485256</v>
      </c>
      <c r="V58" s="8">
        <f t="shared" si="4"/>
        <v>96.794273366084411</v>
      </c>
      <c r="W58" s="8">
        <f t="shared" si="6"/>
        <v>129.72817146390079</v>
      </c>
      <c r="X58" s="8">
        <f t="shared" si="7"/>
        <v>72.971527320672195</v>
      </c>
      <c r="Y58" s="8">
        <f t="shared" si="13"/>
        <v>221.41649278290151</v>
      </c>
      <c r="Z58" s="8">
        <f t="shared" si="8"/>
        <v>74.681632745125398</v>
      </c>
      <c r="AA58" s="20"/>
      <c r="AB58">
        <f>CalculationsUK01!D58</f>
        <v>47</v>
      </c>
      <c r="AC58" s="4">
        <f>CalculationsUK01!N58</f>
        <v>322.9628531070291</v>
      </c>
      <c r="AD58" s="4">
        <f>CalculationsUK01!K58</f>
        <v>1579.1605788835366</v>
      </c>
      <c r="AE58" s="4">
        <f>CalculationsUK01!L58</f>
        <v>4.9660516220567885</v>
      </c>
      <c r="AF58" s="4">
        <f>CalculationsUK01!BJ58</f>
        <v>15.416851848224317</v>
      </c>
      <c r="AG58" s="4">
        <f>CalculationsUK01!BK58</f>
        <v>75.371863546590433</v>
      </c>
      <c r="AH58" s="4">
        <f>CalculationsUK01!BL58</f>
        <v>4.9680129342422026</v>
      </c>
      <c r="AI58" s="4">
        <f>CalculationsUK01!BO58</f>
        <v>4.7729068566211428</v>
      </c>
      <c r="AJ58" s="20"/>
      <c r="AK58" s="8">
        <f t="shared" si="2"/>
        <v>47.064236192398127</v>
      </c>
      <c r="AL58" s="8">
        <f t="shared" si="3"/>
        <v>97.710139211485256</v>
      </c>
      <c r="AM58" s="8">
        <f t="shared" si="5"/>
        <v>96.794273366084411</v>
      </c>
      <c r="AN58" s="8">
        <f t="shared" si="9"/>
        <v>129.72817146390079</v>
      </c>
      <c r="AO58" s="8">
        <f t="shared" si="10"/>
        <v>72.971527320672195</v>
      </c>
      <c r="AP58" s="8">
        <f t="shared" si="11"/>
        <v>221.41649278290151</v>
      </c>
      <c r="AQ58" s="8">
        <f t="shared" si="12"/>
        <v>74.681632745125398</v>
      </c>
      <c r="AR58" s="20"/>
    </row>
    <row r="59" spans="2:44" x14ac:dyDescent="0.2">
      <c r="B59" s="1">
        <v>43908</v>
      </c>
      <c r="C59" s="17">
        <v>407</v>
      </c>
      <c r="D59" s="17">
        <v>1950</v>
      </c>
      <c r="E59" s="4">
        <v>5.2278820375335124</v>
      </c>
      <c r="F59" s="17">
        <v>5</v>
      </c>
      <c r="G59" s="17">
        <v>60</v>
      </c>
      <c r="H59" s="18">
        <v>10</v>
      </c>
      <c r="I59" s="4">
        <v>3.0769230769230771</v>
      </c>
      <c r="J59" s="20"/>
      <c r="K59">
        <f>CalculationsUK02!D59</f>
        <v>48</v>
      </c>
      <c r="L59" s="4">
        <f>CalculationsUK02!N59</f>
        <v>405.93937724963081</v>
      </c>
      <c r="M59" s="4">
        <f>CalculationsUK02!K59</f>
        <v>1985.0999561331673</v>
      </c>
      <c r="N59" s="4">
        <f>CalculationsUK02!L59</f>
        <v>4.9643271207711743</v>
      </c>
      <c r="O59" s="4">
        <f>CalculationsUK02!BJ59</f>
        <v>19.377771186421747</v>
      </c>
      <c r="P59" s="4">
        <f>CalculationsUK02!BK59</f>
        <v>94.749634733012186</v>
      </c>
      <c r="Q59" s="4">
        <f>CalculationsUK02!BL59</f>
        <v>4.9660516220567894</v>
      </c>
      <c r="R59" s="4">
        <f>CalculationsUK02!BO59</f>
        <v>4.7730409967656096</v>
      </c>
      <c r="S59" s="20"/>
      <c r="T59" s="8">
        <f t="shared" si="0"/>
        <v>100.26127614363386</v>
      </c>
      <c r="U59" s="8">
        <f t="shared" si="1"/>
        <v>98.23182928271585</v>
      </c>
      <c r="V59" s="8">
        <f t="shared" si="4"/>
        <v>105.30897562450309</v>
      </c>
      <c r="W59" s="8">
        <f t="shared" si="6"/>
        <v>25.802761070393711</v>
      </c>
      <c r="X59" s="8">
        <f t="shared" si="7"/>
        <v>63.324782379446056</v>
      </c>
      <c r="Y59" s="8">
        <f t="shared" si="13"/>
        <v>201.36721808498442</v>
      </c>
      <c r="Z59" s="8">
        <f t="shared" si="8"/>
        <v>64.464627037733706</v>
      </c>
      <c r="AA59" s="20"/>
      <c r="AB59">
        <f>CalculationsUK01!D59</f>
        <v>48</v>
      </c>
      <c r="AC59" s="4">
        <f>CalculationsUK01!N59</f>
        <v>405.93937724963081</v>
      </c>
      <c r="AD59" s="4">
        <f>CalculationsUK01!K59</f>
        <v>1985.0999561331673</v>
      </c>
      <c r="AE59" s="4">
        <f>CalculationsUK01!L59</f>
        <v>4.9643271207711743</v>
      </c>
      <c r="AF59" s="4">
        <f>CalculationsUK01!BJ59</f>
        <v>19.377771186421747</v>
      </c>
      <c r="AG59" s="4">
        <f>CalculationsUK01!BK59</f>
        <v>94.749634733012186</v>
      </c>
      <c r="AH59" s="4">
        <f>CalculationsUK01!BL59</f>
        <v>4.9660516220567894</v>
      </c>
      <c r="AI59" s="4">
        <f>CalculationsUK01!BO59</f>
        <v>4.7730409967656096</v>
      </c>
      <c r="AJ59" s="20"/>
      <c r="AK59" s="8">
        <f t="shared" si="2"/>
        <v>100.26127614363386</v>
      </c>
      <c r="AL59" s="8">
        <f t="shared" si="3"/>
        <v>98.23182928271585</v>
      </c>
      <c r="AM59" s="8">
        <f t="shared" si="5"/>
        <v>105.30897562450309</v>
      </c>
      <c r="AN59" s="8">
        <f t="shared" si="9"/>
        <v>25.802761070393711</v>
      </c>
      <c r="AO59" s="8">
        <f t="shared" si="10"/>
        <v>63.324782379446056</v>
      </c>
      <c r="AP59" s="8">
        <f t="shared" si="11"/>
        <v>201.36721808498442</v>
      </c>
      <c r="AQ59" s="8">
        <f t="shared" si="12"/>
        <v>64.464627037733706</v>
      </c>
      <c r="AR59" s="20"/>
    </row>
    <row r="60" spans="2:44" x14ac:dyDescent="0.2">
      <c r="B60" s="1">
        <v>43909</v>
      </c>
      <c r="C60" s="17">
        <v>680</v>
      </c>
      <c r="D60" s="17">
        <v>2630</v>
      </c>
      <c r="E60" s="4">
        <v>5.7675438596491224</v>
      </c>
      <c r="F60" s="17">
        <v>43</v>
      </c>
      <c r="G60" s="17">
        <v>103</v>
      </c>
      <c r="H60" s="18">
        <v>17.166666666666668</v>
      </c>
      <c r="I60" s="4">
        <v>3.9163498098859315</v>
      </c>
      <c r="J60" s="20"/>
      <c r="K60">
        <f>CalculationsUK02!D60</f>
        <v>49</v>
      </c>
      <c r="L60" s="4">
        <f>CalculationsUK02!N60</f>
        <v>510.21651932475743</v>
      </c>
      <c r="M60" s="4">
        <f>CalculationsUK02!K60</f>
        <v>2495.3164754579248</v>
      </c>
      <c r="N60" s="4">
        <f>CalculationsUK02!L60</f>
        <v>4.9628030116176882</v>
      </c>
      <c r="O60" s="4">
        <f>CalculationsUK02!BJ60</f>
        <v>24.356362634977849</v>
      </c>
      <c r="P60" s="4">
        <f>CalculationsUK02!BK60</f>
        <v>119.10599736799003</v>
      </c>
      <c r="Q60" s="4">
        <f>CalculationsUK02!BL60</f>
        <v>4.9643271207711743</v>
      </c>
      <c r="R60" s="4">
        <f>CalculationsUK02!BO60</f>
        <v>4.7731820207748372</v>
      </c>
      <c r="S60" s="20"/>
      <c r="T60" s="8">
        <f t="shared" si="0"/>
        <v>133.27675099582063</v>
      </c>
      <c r="U60" s="8">
        <f t="shared" si="1"/>
        <v>105.39745262241172</v>
      </c>
      <c r="V60" s="8">
        <f t="shared" si="4"/>
        <v>116.21545014274339</v>
      </c>
      <c r="W60" s="8">
        <f t="shared" si="6"/>
        <v>176.54524464276233</v>
      </c>
      <c r="X60" s="8">
        <f t="shared" si="7"/>
        <v>86.47759330016865</v>
      </c>
      <c r="Y60" s="8">
        <f t="shared" si="13"/>
        <v>345.80047303570808</v>
      </c>
      <c r="Z60" s="8">
        <f t="shared" si="8"/>
        <v>82.049035482836771</v>
      </c>
      <c r="AA60" s="20"/>
      <c r="AB60">
        <f>CalculationsUK01!D60</f>
        <v>49</v>
      </c>
      <c r="AC60" s="4">
        <f>CalculationsUK01!N60</f>
        <v>510.21651932475743</v>
      </c>
      <c r="AD60" s="4">
        <f>CalculationsUK01!K60</f>
        <v>2495.3164754579248</v>
      </c>
      <c r="AE60" s="4">
        <f>CalculationsUK01!L60</f>
        <v>4.9628030116176882</v>
      </c>
      <c r="AF60" s="4">
        <f>CalculationsUK01!BJ60</f>
        <v>24.356362634977849</v>
      </c>
      <c r="AG60" s="4">
        <f>CalculationsUK01!BK60</f>
        <v>119.10599736799003</v>
      </c>
      <c r="AH60" s="4">
        <f>CalculationsUK01!BL60</f>
        <v>4.9643271207711743</v>
      </c>
      <c r="AI60" s="4">
        <f>CalculationsUK01!BO60</f>
        <v>4.7731820207748372</v>
      </c>
      <c r="AJ60" s="20"/>
      <c r="AK60" s="8">
        <f t="shared" si="2"/>
        <v>133.27675099582063</v>
      </c>
      <c r="AL60" s="8">
        <f t="shared" si="3"/>
        <v>105.39745262241172</v>
      </c>
      <c r="AM60" s="8">
        <f t="shared" si="5"/>
        <v>116.21545014274339</v>
      </c>
      <c r="AN60" s="8">
        <f t="shared" si="9"/>
        <v>176.54524464276233</v>
      </c>
      <c r="AO60" s="8">
        <f t="shared" si="10"/>
        <v>86.47759330016865</v>
      </c>
      <c r="AP60" s="8">
        <f t="shared" si="11"/>
        <v>345.80047303570808</v>
      </c>
      <c r="AQ60" s="8">
        <f t="shared" si="12"/>
        <v>82.049035482836771</v>
      </c>
      <c r="AR60" s="20"/>
    </row>
    <row r="61" spans="2:44" x14ac:dyDescent="0.2">
      <c r="B61" s="1">
        <v>43910</v>
      </c>
      <c r="C61" s="17">
        <v>647</v>
      </c>
      <c r="D61" s="17">
        <v>3277</v>
      </c>
      <c r="E61" s="4">
        <v>5.5542372881355933</v>
      </c>
      <c r="F61" s="17">
        <v>41</v>
      </c>
      <c r="G61" s="17">
        <v>144</v>
      </c>
      <c r="H61" s="18">
        <v>14.4</v>
      </c>
      <c r="I61" s="4">
        <v>4.3942630454684162</v>
      </c>
      <c r="J61" s="20"/>
      <c r="K61">
        <f>CalculationsUK02!D61</f>
        <v>50</v>
      </c>
      <c r="L61" s="4">
        <f>CalculationsUK02!N61</f>
        <v>641.25251716161335</v>
      </c>
      <c r="M61" s="4">
        <f>CalculationsUK02!K61</f>
        <v>3136.5689926195382</v>
      </c>
      <c r="N61" s="4">
        <f>CalculationsUK02!L61</f>
        <v>4.9614344516139992</v>
      </c>
      <c r="O61" s="4">
        <f>CalculationsUK02!BJ61</f>
        <v>30.612991159485446</v>
      </c>
      <c r="P61" s="4">
        <f>CalculationsUK02!BK61</f>
        <v>149.71898852747546</v>
      </c>
      <c r="Q61" s="4">
        <f>CalculationsUK02!BL61</f>
        <v>4.9628030116176882</v>
      </c>
      <c r="R61" s="4">
        <f>CalculationsUK02!BO61</f>
        <v>4.7733363710401306</v>
      </c>
      <c r="S61" s="20"/>
      <c r="T61" s="8">
        <f t="shared" si="0"/>
        <v>100.89629010172574</v>
      </c>
      <c r="U61" s="8">
        <f t="shared" si="1"/>
        <v>104.47721723038457</v>
      </c>
      <c r="V61" s="8">
        <f t="shared" si="4"/>
        <v>111.94821462024456</v>
      </c>
      <c r="W61" s="8">
        <f t="shared" si="6"/>
        <v>133.93006840266287</v>
      </c>
      <c r="X61" s="8">
        <f t="shared" si="7"/>
        <v>96.180184902581047</v>
      </c>
      <c r="Y61" s="8">
        <f t="shared" si="13"/>
        <v>290.15860525373017</v>
      </c>
      <c r="Z61" s="8">
        <f t="shared" si="8"/>
        <v>92.058524769560449</v>
      </c>
      <c r="AA61" s="20"/>
      <c r="AB61">
        <f>CalculationsUK01!D61</f>
        <v>50</v>
      </c>
      <c r="AC61" s="4">
        <f>CalculationsUK01!N61</f>
        <v>641.25251716161335</v>
      </c>
      <c r="AD61" s="4">
        <f>CalculationsUK01!K61</f>
        <v>3136.5689926195382</v>
      </c>
      <c r="AE61" s="4">
        <f>CalculationsUK01!L61</f>
        <v>4.9614344516139992</v>
      </c>
      <c r="AF61" s="4">
        <f>CalculationsUK01!BJ61</f>
        <v>30.612991159485446</v>
      </c>
      <c r="AG61" s="4">
        <f>CalculationsUK01!BK61</f>
        <v>149.71898852747546</v>
      </c>
      <c r="AH61" s="4">
        <f>CalculationsUK01!BL61</f>
        <v>4.9628030116176882</v>
      </c>
      <c r="AI61" s="4">
        <f>CalculationsUK01!BO61</f>
        <v>4.7733363710401306</v>
      </c>
      <c r="AJ61" s="20"/>
      <c r="AK61" s="8">
        <f t="shared" si="2"/>
        <v>100.89629010172574</v>
      </c>
      <c r="AL61" s="8">
        <f t="shared" si="3"/>
        <v>104.47721723038457</v>
      </c>
      <c r="AM61" s="8">
        <f t="shared" si="5"/>
        <v>111.94821462024456</v>
      </c>
      <c r="AN61" s="8">
        <f t="shared" si="9"/>
        <v>133.93006840266287</v>
      </c>
      <c r="AO61" s="8">
        <f t="shared" si="10"/>
        <v>96.180184902581047</v>
      </c>
      <c r="AP61" s="8">
        <f t="shared" si="11"/>
        <v>290.15860525373017</v>
      </c>
      <c r="AQ61" s="8">
        <f t="shared" si="12"/>
        <v>92.058524769560449</v>
      </c>
      <c r="AR61" s="20"/>
    </row>
    <row r="62" spans="2:44" s="6" customFormat="1" ht="15" x14ac:dyDescent="0.25">
      <c r="B62" s="7">
        <v>43911</v>
      </c>
      <c r="C62" s="2">
        <v>706</v>
      </c>
      <c r="D62" s="2">
        <v>3983</v>
      </c>
      <c r="E62" s="12">
        <v>5.6336633663366333</v>
      </c>
      <c r="F62" s="2">
        <v>33</v>
      </c>
      <c r="G62" s="2">
        <v>177</v>
      </c>
      <c r="H62" s="30">
        <v>17.7</v>
      </c>
      <c r="I62" s="12">
        <v>4.4438865177002258</v>
      </c>
      <c r="J62" s="24"/>
      <c r="K62" s="6">
        <f>CalculationsUK02!D62</f>
        <v>51</v>
      </c>
      <c r="L62" s="12">
        <f>CalculationsUK02!N62</f>
        <v>805.89976799580859</v>
      </c>
      <c r="M62" s="12">
        <f>CalculationsUK02!K62</f>
        <v>3942.4687606153466</v>
      </c>
      <c r="N62" s="12">
        <f>CalculationsUK02!L62</f>
        <v>4.9601687833821195</v>
      </c>
      <c r="O62" s="12">
        <f>CalculationsUK02!BJ62</f>
        <v>38.475151029696796</v>
      </c>
      <c r="P62" s="12">
        <f>CalculationsUK02!BK62</f>
        <v>188.19413955717226</v>
      </c>
      <c r="Q62" s="12">
        <f>CalculationsUK02!BL62</f>
        <v>4.9614344516139992</v>
      </c>
      <c r="R62" s="12">
        <f>CalculationsUK02!BO62</f>
        <v>4.7735099752013914</v>
      </c>
      <c r="S62" s="24"/>
      <c r="T62" s="21">
        <f t="shared" ref="T62:Z68" si="14">C62/L62*100</f>
        <v>87.603946301628895</v>
      </c>
      <c r="U62" s="21">
        <f t="shared" si="14"/>
        <v>101.02806748374404</v>
      </c>
      <c r="V62" s="21">
        <f t="shared" si="14"/>
        <v>113.57805777115688</v>
      </c>
      <c r="W62" s="21">
        <f t="shared" si="14"/>
        <v>85.769643826814786</v>
      </c>
      <c r="X62" s="21">
        <f t="shared" si="14"/>
        <v>94.051812886675165</v>
      </c>
      <c r="Y62" s="21">
        <f t="shared" si="14"/>
        <v>356.75166471748969</v>
      </c>
      <c r="Z62" s="21">
        <f t="shared" si="14"/>
        <v>93.09473617498287</v>
      </c>
      <c r="AA62" s="24"/>
      <c r="AB62" s="6">
        <f>CalculationsUK01!D62</f>
        <v>51</v>
      </c>
      <c r="AC62" s="12">
        <f>CalculationsUK01!N62</f>
        <v>805.89976799580859</v>
      </c>
      <c r="AD62" s="12">
        <f>CalculationsUK01!K62</f>
        <v>3942.4687606153466</v>
      </c>
      <c r="AE62" s="12">
        <f>CalculationsUK01!L62</f>
        <v>4.9601687833821195</v>
      </c>
      <c r="AF62" s="12">
        <f>CalculationsUK01!BJ62</f>
        <v>38.475151029696796</v>
      </c>
      <c r="AG62" s="12">
        <f>CalculationsUK01!BK62</f>
        <v>188.19413955717226</v>
      </c>
      <c r="AH62" s="12">
        <f>CalculationsUK01!BL62</f>
        <v>4.9614344516139992</v>
      </c>
      <c r="AI62" s="12">
        <f>CalculationsUK01!BO62</f>
        <v>4.7735099752013914</v>
      </c>
      <c r="AJ62" s="24"/>
      <c r="AK62" s="21">
        <f t="shared" ref="AK62:AQ68" si="15">C62/AC62*100</f>
        <v>87.603946301628895</v>
      </c>
      <c r="AL62" s="21">
        <f t="shared" si="15"/>
        <v>101.02806748374404</v>
      </c>
      <c r="AM62" s="21">
        <f t="shared" si="15"/>
        <v>113.57805777115688</v>
      </c>
      <c r="AN62" s="21">
        <f t="shared" si="15"/>
        <v>85.769643826814786</v>
      </c>
      <c r="AO62" s="21">
        <f t="shared" si="15"/>
        <v>94.051812886675165</v>
      </c>
      <c r="AP62" s="21">
        <f t="shared" si="15"/>
        <v>356.75166471748969</v>
      </c>
      <c r="AQ62" s="21">
        <f t="shared" si="15"/>
        <v>93.09473617498287</v>
      </c>
      <c r="AR62" s="24"/>
    </row>
    <row r="63" spans="2:44" s="10" customFormat="1" x14ac:dyDescent="0.2">
      <c r="B63" s="16">
        <v>43912</v>
      </c>
      <c r="C63" s="25">
        <v>1035</v>
      </c>
      <c r="D63" s="25">
        <v>5018</v>
      </c>
      <c r="E63" s="13">
        <v>4.401754385964912</v>
      </c>
      <c r="F63" s="25">
        <v>56</v>
      </c>
      <c r="G63" s="25">
        <v>233</v>
      </c>
      <c r="H63" s="31">
        <v>11.095238095238095</v>
      </c>
      <c r="I63" s="13">
        <v>4.6432841769629336</v>
      </c>
      <c r="J63" s="26"/>
      <c r="K63">
        <f>CalculationsUK02!D63</f>
        <v>52</v>
      </c>
      <c r="L63" s="4">
        <f>CalculationsUK02!N63</f>
        <v>1012.7571905311906</v>
      </c>
      <c r="M63" s="4">
        <f>CalculationsUK02!K63</f>
        <v>4955.2259511465372</v>
      </c>
      <c r="N63" s="4">
        <f>CalculationsUK02!L63</f>
        <v>4.9589441924317814</v>
      </c>
      <c r="O63" s="4">
        <f>CalculationsUK02!BJ63</f>
        <v>48.353986079748516</v>
      </c>
      <c r="P63" s="4">
        <f>CalculationsUK02!BK63</f>
        <v>236.54812563692079</v>
      </c>
      <c r="Q63" s="4">
        <f>CalculationsUK02!BL63</f>
        <v>4.9601687833821204</v>
      </c>
      <c r="R63" s="13">
        <f>CalculationsUK02!BO63</f>
        <v>4.7737101792944152</v>
      </c>
      <c r="S63" s="26"/>
      <c r="T63" s="8">
        <f t="shared" si="14"/>
        <v>102.19626280383582</v>
      </c>
      <c r="U63" s="8">
        <f t="shared" si="14"/>
        <v>101.26682515534813</v>
      </c>
      <c r="V63" s="8">
        <f t="shared" si="14"/>
        <v>88.763942790135872</v>
      </c>
      <c r="W63" s="8">
        <f t="shared" si="14"/>
        <v>115.81258245729977</v>
      </c>
      <c r="X63" s="8">
        <f t="shared" si="14"/>
        <v>98.500040688393867</v>
      </c>
      <c r="Y63" s="8">
        <f t="shared" si="14"/>
        <v>223.68670462202985</v>
      </c>
      <c r="Z63" s="8">
        <f t="shared" si="14"/>
        <v>97.267827383044875</v>
      </c>
      <c r="AA63" s="26"/>
      <c r="AB63">
        <f>CalculationsUK01!D63</f>
        <v>52</v>
      </c>
      <c r="AC63" s="4">
        <f>CalculationsUK01!N63</f>
        <v>1012.7571905311906</v>
      </c>
      <c r="AD63" s="4">
        <f>CalculationsUK01!K63</f>
        <v>4955.2259511465372</v>
      </c>
      <c r="AE63" s="4">
        <f>CalculationsUK01!L63</f>
        <v>4.9589441924317814</v>
      </c>
      <c r="AF63" s="4">
        <f>CalculationsUK01!BJ63</f>
        <v>48.353986079748516</v>
      </c>
      <c r="AG63" s="4">
        <f>CalculationsUK01!BK63</f>
        <v>236.54812563692079</v>
      </c>
      <c r="AH63" s="4">
        <f>CalculationsUK01!BL63</f>
        <v>4.9601687833821204</v>
      </c>
      <c r="AI63" s="4">
        <f>CalculationsUK01!BO63</f>
        <v>4.7737101792944152</v>
      </c>
      <c r="AJ63" s="26"/>
      <c r="AK63" s="8">
        <f t="shared" si="15"/>
        <v>102.19626280383582</v>
      </c>
      <c r="AL63" s="8">
        <f t="shared" si="15"/>
        <v>101.26682515534813</v>
      </c>
      <c r="AM63" s="8">
        <f t="shared" si="15"/>
        <v>88.763942790135872</v>
      </c>
      <c r="AN63" s="8">
        <f t="shared" si="15"/>
        <v>115.81258245729977</v>
      </c>
      <c r="AO63" s="8">
        <f t="shared" si="15"/>
        <v>98.500040688393867</v>
      </c>
      <c r="AP63" s="8">
        <f t="shared" si="15"/>
        <v>223.68670462202985</v>
      </c>
      <c r="AQ63" s="8">
        <f t="shared" si="15"/>
        <v>97.267827383044875</v>
      </c>
      <c r="AR63" s="26"/>
    </row>
    <row r="64" spans="2:44" x14ac:dyDescent="0.2">
      <c r="B64" s="1">
        <v>43913</v>
      </c>
      <c r="C64" s="17">
        <v>665</v>
      </c>
      <c r="D64" s="17">
        <v>5683</v>
      </c>
      <c r="E64" s="4">
        <v>4.0855499640546373</v>
      </c>
      <c r="F64" s="17">
        <v>48</v>
      </c>
      <c r="G64" s="17">
        <v>281</v>
      </c>
      <c r="H64" s="18">
        <v>8.0285714285714285</v>
      </c>
      <c r="I64" s="4">
        <v>4.9445715291219425</v>
      </c>
      <c r="J64" s="20"/>
      <c r="K64">
        <f>CalculationsUK02!D64</f>
        <v>53</v>
      </c>
      <c r="L64" s="4">
        <f>CalculationsUK02!N64</f>
        <v>1272.6104619460382</v>
      </c>
      <c r="M64" s="4">
        <f>CalculationsUK02!K64</f>
        <v>6227.8364130925756</v>
      </c>
      <c r="N64" s="4">
        <f>CalculationsUK02!L64</f>
        <v>4.9576880178181293</v>
      </c>
      <c r="O64" s="4">
        <f>CalculationsUK02!BJ64</f>
        <v>60.765431431871434</v>
      </c>
      <c r="P64" s="4">
        <f>CalculationsUK02!BK64</f>
        <v>297.31355706879219</v>
      </c>
      <c r="Q64" s="4">
        <f>CalculationsUK02!BL64</f>
        <v>4.9589441924317814</v>
      </c>
      <c r="R64" s="13">
        <f>CalculationsUK02!BO64</f>
        <v>4.7739461563852208</v>
      </c>
      <c r="S64" s="20"/>
      <c r="T64" s="8">
        <f t="shared" si="14"/>
        <v>52.254795939921927</v>
      </c>
      <c r="U64" s="8">
        <f t="shared" si="14"/>
        <v>91.251594021525932</v>
      </c>
      <c r="V64" s="8">
        <f t="shared" si="14"/>
        <v>82.408371591173292</v>
      </c>
      <c r="W64" s="8">
        <f t="shared" si="14"/>
        <v>78.992280428085664</v>
      </c>
      <c r="X64" s="8">
        <f t="shared" si="14"/>
        <v>94.513012716397057</v>
      </c>
      <c r="Y64" s="8">
        <f t="shared" si="14"/>
        <v>161.90082237312603</v>
      </c>
      <c r="Z64" s="8">
        <f t="shared" si="14"/>
        <v>103.57409503893351</v>
      </c>
      <c r="AA64" s="20"/>
      <c r="AB64">
        <f>CalculationsUK01!D64</f>
        <v>53</v>
      </c>
      <c r="AC64" s="4">
        <f>CalculationsUK01!N64</f>
        <v>1272.6104619460382</v>
      </c>
      <c r="AD64" s="4">
        <f>CalculationsUK01!K64</f>
        <v>6227.8364130925756</v>
      </c>
      <c r="AE64" s="4">
        <f>CalculationsUK01!L64</f>
        <v>4.9576880178181293</v>
      </c>
      <c r="AF64" s="4">
        <f>CalculationsUK01!BJ64</f>
        <v>60.765431431871434</v>
      </c>
      <c r="AG64" s="4">
        <f>CalculationsUK01!BK64</f>
        <v>297.31355706879219</v>
      </c>
      <c r="AH64" s="4">
        <f>CalculationsUK01!BL64</f>
        <v>4.9589441924317814</v>
      </c>
      <c r="AI64" s="4">
        <f>CalculationsUK01!BO64</f>
        <v>4.7739461563852208</v>
      </c>
      <c r="AJ64" s="20"/>
      <c r="AK64" s="8">
        <f t="shared" si="15"/>
        <v>52.254795939921927</v>
      </c>
      <c r="AL64" s="8">
        <f t="shared" si="15"/>
        <v>91.251594021525932</v>
      </c>
      <c r="AM64" s="8">
        <f t="shared" si="15"/>
        <v>82.408371591173292</v>
      </c>
      <c r="AN64" s="8">
        <f t="shared" si="15"/>
        <v>78.992280428085664</v>
      </c>
      <c r="AO64" s="8">
        <f t="shared" si="15"/>
        <v>94.513012716397057</v>
      </c>
      <c r="AP64" s="8">
        <f t="shared" si="15"/>
        <v>161.90082237312603</v>
      </c>
      <c r="AQ64" s="8">
        <f t="shared" si="15"/>
        <v>103.57409503893351</v>
      </c>
      <c r="AR64" s="20"/>
    </row>
    <row r="65" spans="2:44" x14ac:dyDescent="0.2">
      <c r="B65" s="1">
        <v>43914</v>
      </c>
      <c r="C65" s="17">
        <v>967</v>
      </c>
      <c r="D65" s="17">
        <v>6650</v>
      </c>
      <c r="E65" s="4">
        <v>4.3097861309138041</v>
      </c>
      <c r="F65" s="17">
        <v>54</v>
      </c>
      <c r="G65" s="17">
        <v>335</v>
      </c>
      <c r="H65" s="18">
        <v>6.0909090909090908</v>
      </c>
      <c r="I65" s="4">
        <v>5.0375939849624061</v>
      </c>
      <c r="J65" s="19"/>
      <c r="K65">
        <f>CalculationsUK02!D65</f>
        <v>54</v>
      </c>
      <c r="L65" s="4">
        <f>CalculationsUK02!N65</f>
        <v>799.49018402328329</v>
      </c>
      <c r="M65" s="4">
        <f>CalculationsUK02!K65</f>
        <v>7027.3265971158589</v>
      </c>
      <c r="N65" s="4">
        <f>CalculationsUK02!L65</f>
        <v>4.4500392747165494</v>
      </c>
      <c r="O65" s="4">
        <f>CalculationsUK02!BJ65</f>
        <v>76.35662771676229</v>
      </c>
      <c r="P65" s="4">
        <f>CalculationsUK02!BK65</f>
        <v>373.67018478555451</v>
      </c>
      <c r="Q65" s="4">
        <f>CalculationsUK02!BL65</f>
        <v>4.9576880178181302</v>
      </c>
      <c r="R65" s="13">
        <f>CalculationsUK02!BO65</f>
        <v>5.3173874818756177</v>
      </c>
      <c r="S65" s="19"/>
      <c r="T65" s="8">
        <f t="shared" si="14"/>
        <v>120.95207912794565</v>
      </c>
      <c r="U65" s="8">
        <f t="shared" si="14"/>
        <v>94.630581176194084</v>
      </c>
      <c r="V65" s="8">
        <f t="shared" si="14"/>
        <v>96.848271775945648</v>
      </c>
      <c r="W65" s="8">
        <f t="shared" si="14"/>
        <v>70.720776460044704</v>
      </c>
      <c r="X65" s="8">
        <f t="shared" si="14"/>
        <v>89.651252264681773</v>
      </c>
      <c r="Y65" s="8">
        <f t="shared" si="14"/>
        <v>122.85785368135546</v>
      </c>
      <c r="Z65" s="8">
        <f t="shared" si="14"/>
        <v>94.738139775088953</v>
      </c>
      <c r="AA65" s="19"/>
      <c r="AB65">
        <f>CalculationsUK01!D65</f>
        <v>54</v>
      </c>
      <c r="AC65" s="4">
        <f>CalculationsUK01!N65</f>
        <v>1598.9803680465666</v>
      </c>
      <c r="AD65" s="4">
        <f>CalculationsUK01!K65</f>
        <v>7826.8167811391422</v>
      </c>
      <c r="AE65" s="4">
        <f>CalculationsUK01!L65</f>
        <v>4.9563146938943259</v>
      </c>
      <c r="AF65" s="4">
        <f>CalculationsUK01!BJ65</f>
        <v>76.35662771676229</v>
      </c>
      <c r="AG65" s="4">
        <f>CalculationsUK01!BK65</f>
        <v>373.67018478555451</v>
      </c>
      <c r="AH65" s="4">
        <f>CalculationsUK01!BL65</f>
        <v>4.9576880178181302</v>
      </c>
      <c r="AI65" s="4">
        <f>CalculationsUK01!BO65</f>
        <v>4.7742293608560651</v>
      </c>
      <c r="AJ65" s="19"/>
      <c r="AK65" s="8">
        <f t="shared" si="15"/>
        <v>60.476039563972826</v>
      </c>
      <c r="AL65" s="8">
        <f t="shared" si="15"/>
        <v>84.964298845285285</v>
      </c>
      <c r="AM65" s="8">
        <f t="shared" si="15"/>
        <v>86.955457776380115</v>
      </c>
      <c r="AN65" s="8">
        <f t="shared" si="15"/>
        <v>70.720776460044704</v>
      </c>
      <c r="AO65" s="8">
        <f t="shared" si="15"/>
        <v>89.651252264681773</v>
      </c>
      <c r="AP65" s="8">
        <f t="shared" si="15"/>
        <v>122.85785368135546</v>
      </c>
      <c r="AQ65" s="8">
        <f t="shared" si="15"/>
        <v>105.51637980080449</v>
      </c>
      <c r="AR65" s="19"/>
    </row>
    <row r="66" spans="2:44" x14ac:dyDescent="0.2">
      <c r="B66" s="1">
        <f t="shared" ref="B66:B75" si="16">B65+1</f>
        <v>43915</v>
      </c>
      <c r="C66" s="17">
        <v>1427</v>
      </c>
      <c r="D66" s="17">
        <v>8077</v>
      </c>
      <c r="E66" s="18">
        <f>D66/D59</f>
        <v>4.1420512820512823</v>
      </c>
      <c r="F66" s="17">
        <f>G66-G65</f>
        <v>87</v>
      </c>
      <c r="G66" s="17">
        <v>422</v>
      </c>
      <c r="H66" s="18">
        <f>G66/G59</f>
        <v>7.0333333333333332</v>
      </c>
      <c r="I66" s="4">
        <f>G66/D66*100</f>
        <v>5.2247121455986134</v>
      </c>
      <c r="J66" s="19"/>
      <c r="K66">
        <f>CalculationsUK02!D66</f>
        <v>55</v>
      </c>
      <c r="L66" s="4">
        <f>CalculationsUK02!N66</f>
        <v>884.79897588987262</v>
      </c>
      <c r="M66" s="4">
        <f>CalculationsUK02!K66</f>
        <v>7912.1255730057319</v>
      </c>
      <c r="N66" s="4">
        <f>CalculationsUK02!L66</f>
        <v>3.9857567617995349</v>
      </c>
      <c r="O66" s="4">
        <f>CalculationsUK02!BJ66</f>
        <v>47.969411041396995</v>
      </c>
      <c r="P66" s="4">
        <f>CalculationsUK02!BK66</f>
        <v>421.63959582695151</v>
      </c>
      <c r="Q66" s="4">
        <f>CalculationsUK02!BL66</f>
        <v>4.4500392747165494</v>
      </c>
      <c r="R66" s="13">
        <f>CalculationsUK02!BO66</f>
        <v>5.3290306370450491</v>
      </c>
      <c r="S66" s="19"/>
      <c r="T66" s="8">
        <f t="shared" si="14"/>
        <v>161.27957184453308</v>
      </c>
      <c r="U66" s="8">
        <f t="shared" si="14"/>
        <v>102.08381964458172</v>
      </c>
      <c r="V66" s="8">
        <f t="shared" si="14"/>
        <v>103.92132610172582</v>
      </c>
      <c r="W66" s="8">
        <f t="shared" si="14"/>
        <v>181.36557883714707</v>
      </c>
      <c r="X66" s="8">
        <f t="shared" si="14"/>
        <v>100.08547683296717</v>
      </c>
      <c r="Y66" s="8">
        <f t="shared" si="14"/>
        <v>158.05103953338323</v>
      </c>
      <c r="Z66" s="8">
        <f t="shared" si="14"/>
        <v>98.042449020254068</v>
      </c>
      <c r="AA66" s="19"/>
      <c r="AB66">
        <f>CalculationsUK01!D66</f>
        <v>55</v>
      </c>
      <c r="AC66" s="4">
        <f>CalculationsUK01!N66</f>
        <v>2008.804103731045</v>
      </c>
      <c r="AD66" s="4">
        <f>CalculationsUK01!K66</f>
        <v>9835.6208848701863</v>
      </c>
      <c r="AE66" s="4">
        <f>CalculationsUK01!L66</f>
        <v>4.9547232392414493</v>
      </c>
      <c r="AF66" s="4">
        <f>CalculationsUK01!BJ66</f>
        <v>95.93882208279399</v>
      </c>
      <c r="AG66" s="4">
        <f>CalculationsUK01!BK66</f>
        <v>469.6090068683485</v>
      </c>
      <c r="AH66" s="4">
        <f>CalculationsUK01!BL66</f>
        <v>4.9563146938943259</v>
      </c>
      <c r="AI66" s="4">
        <f>CalculationsUK01!BO66</f>
        <v>4.774574095172099</v>
      </c>
      <c r="AJ66" s="19"/>
      <c r="AK66" s="8">
        <f t="shared" si="15"/>
        <v>71.037290164310534</v>
      </c>
      <c r="AL66" s="8">
        <f t="shared" si="15"/>
        <v>82.119879309547045</v>
      </c>
      <c r="AM66" s="8">
        <f t="shared" si="15"/>
        <v>83.598035289765562</v>
      </c>
      <c r="AN66" s="8">
        <f t="shared" si="15"/>
        <v>90.682789418573535</v>
      </c>
      <c r="AO66" s="8">
        <f t="shared" si="15"/>
        <v>89.861990257419549</v>
      </c>
      <c r="AP66" s="8">
        <f t="shared" si="15"/>
        <v>141.90651255453338</v>
      </c>
      <c r="AQ66" s="8">
        <f t="shared" si="15"/>
        <v>109.42781578951053</v>
      </c>
      <c r="AR66" s="19"/>
    </row>
    <row r="67" spans="2:44" x14ac:dyDescent="0.2">
      <c r="B67" s="1">
        <f t="shared" si="16"/>
        <v>43916</v>
      </c>
      <c r="C67" s="17"/>
      <c r="F67" s="17">
        <f>G67-G66</f>
        <v>53</v>
      </c>
      <c r="G67" s="17">
        <v>475</v>
      </c>
      <c r="H67" s="18">
        <f>G67/G60</f>
        <v>4.6116504854368934</v>
      </c>
      <c r="J67" s="19"/>
      <c r="K67">
        <f>CalculationsUK02!D67</f>
        <v>56</v>
      </c>
      <c r="L67" s="4">
        <f>CalculationsUK02!N67</f>
        <v>981.20634684873562</v>
      </c>
      <c r="M67" s="4">
        <f>CalculationsUK02!K67</f>
        <v>8893.3319198544668</v>
      </c>
      <c r="N67" s="4">
        <f>CalculationsUK02!L67</f>
        <v>3.5640096185484524</v>
      </c>
      <c r="O67" s="4">
        <f>CalculationsUK02!BJ67</f>
        <v>53.087938553392355</v>
      </c>
      <c r="P67" s="4">
        <f>CalculationsUK02!BK67</f>
        <v>474.72753438034385</v>
      </c>
      <c r="Q67" s="4">
        <f>CalculationsUK02!BL67</f>
        <v>3.9857567617995349</v>
      </c>
      <c r="R67" s="13">
        <f>CalculationsUK02!BO67</f>
        <v>5.3380166023097519</v>
      </c>
      <c r="S67" s="19"/>
      <c r="T67" s="8">
        <f t="shared" si="14"/>
        <v>0</v>
      </c>
      <c r="U67" s="8">
        <f t="shared" si="14"/>
        <v>0</v>
      </c>
      <c r="V67" s="8">
        <f t="shared" si="14"/>
        <v>0</v>
      </c>
      <c r="W67" s="8">
        <f t="shared" si="14"/>
        <v>99.834353045553058</v>
      </c>
      <c r="X67" s="8">
        <f t="shared" si="14"/>
        <v>100.05739410502316</v>
      </c>
      <c r="Y67" s="8">
        <f t="shared" si="14"/>
        <v>115.70325940699834</v>
      </c>
      <c r="Z67" s="8">
        <f t="shared" si="14"/>
        <v>0</v>
      </c>
      <c r="AA67" s="19"/>
      <c r="AB67">
        <f>CalculationsUK01!D67</f>
        <v>56</v>
      </c>
      <c r="AC67" s="4">
        <f>CalculationsUK01!N67</f>
        <v>2523.27907989197</v>
      </c>
      <c r="AD67" s="4">
        <f>CalculationsUK01!K67</f>
        <v>12358.899964762157</v>
      </c>
      <c r="AE67" s="4">
        <f>CalculationsUK01!L67</f>
        <v>4.9528386825138604</v>
      </c>
      <c r="AF67" s="4">
        <f>CalculationsUK01!BJ67</f>
        <v>120.52824622386269</v>
      </c>
      <c r="AG67" s="4">
        <f>CalculationsUK01!BK67</f>
        <v>590.13725309221115</v>
      </c>
      <c r="AH67" s="4">
        <f>CalculationsUK01!BL67</f>
        <v>4.9547232392414502</v>
      </c>
      <c r="AI67" s="4">
        <f>CalculationsUK01!BO67</f>
        <v>4.7749982180842769</v>
      </c>
      <c r="AJ67" s="19"/>
      <c r="AK67" s="8">
        <f t="shared" si="15"/>
        <v>0</v>
      </c>
      <c r="AL67" s="8">
        <f t="shared" si="15"/>
        <v>0</v>
      </c>
      <c r="AM67" s="8">
        <f t="shared" si="15"/>
        <v>0</v>
      </c>
      <c r="AN67" s="8">
        <f t="shared" si="15"/>
        <v>43.973094822570175</v>
      </c>
      <c r="AO67" s="8">
        <f t="shared" si="15"/>
        <v>80.489750055785663</v>
      </c>
      <c r="AP67" s="8">
        <f t="shared" si="15"/>
        <v>93.075844255287194</v>
      </c>
      <c r="AQ67" s="8">
        <f t="shared" si="15"/>
        <v>0</v>
      </c>
      <c r="AR67" s="19"/>
    </row>
    <row r="68" spans="2:44" x14ac:dyDescent="0.2">
      <c r="B68" s="1">
        <f t="shared" si="16"/>
        <v>43917</v>
      </c>
      <c r="C68" s="17"/>
      <c r="D68" s="17">
        <v>11658</v>
      </c>
      <c r="E68" s="18">
        <f>D68/D61</f>
        <v>3.5575221238938055</v>
      </c>
      <c r="F68" s="17">
        <f>G68-G67</f>
        <v>103</v>
      </c>
      <c r="G68" s="17">
        <v>578</v>
      </c>
      <c r="H68" s="18">
        <f>G68/G61</f>
        <v>4.0138888888888893</v>
      </c>
      <c r="I68" s="18">
        <f>G68/D68*100</f>
        <v>4.9579687768056271</v>
      </c>
      <c r="J68" s="19"/>
      <c r="K68">
        <f>CalculationsUK02!D68</f>
        <v>57</v>
      </c>
      <c r="L68" s="4">
        <f>CalculationsUK02!N68</f>
        <v>1083.8386450930732</v>
      </c>
      <c r="M68" s="4">
        <f>CalculationsUK02!K68</f>
        <v>9977.1705649475407</v>
      </c>
      <c r="N68" s="4">
        <f>CalculationsUK02!L68</f>
        <v>3.180918573264031</v>
      </c>
      <c r="O68" s="4">
        <f>CalculationsUK02!BJ68</f>
        <v>58.872380810924135</v>
      </c>
      <c r="P68" s="4">
        <f>CalculationsUK02!BK68</f>
        <v>533.599915191268</v>
      </c>
      <c r="Q68" s="4">
        <f>CalculationsUK02!BL68</f>
        <v>3.5640096185484529</v>
      </c>
      <c r="R68" s="13">
        <f>CalculationsUK02!BO68</f>
        <v>5.3482088104812693</v>
      </c>
      <c r="S68" s="19"/>
      <c r="T68" s="8">
        <f t="shared" si="14"/>
        <v>0</v>
      </c>
      <c r="U68" s="8">
        <f t="shared" si="14"/>
        <v>116.84675453938476</v>
      </c>
      <c r="V68" s="8">
        <f t="shared" si="14"/>
        <v>111.8394590102107</v>
      </c>
      <c r="W68" s="8">
        <f t="shared" si="14"/>
        <v>174.95470470405661</v>
      </c>
      <c r="X68" s="8">
        <f t="shared" si="14"/>
        <v>108.32085679639152</v>
      </c>
      <c r="Y68" s="8">
        <f t="shared" si="14"/>
        <v>112.62284108323092</v>
      </c>
      <c r="Z68" s="8">
        <f t="shared" si="14"/>
        <v>92.703350831948427</v>
      </c>
      <c r="AA68" s="19"/>
      <c r="AB68">
        <f>CalculationsUK01!D68</f>
        <v>57</v>
      </c>
      <c r="AC68" s="4">
        <f>CalculationsUK01!N68</f>
        <v>3168.9037573224127</v>
      </c>
      <c r="AD68" s="4">
        <f>CalculationsUK01!K68</f>
        <v>15527.803722084569</v>
      </c>
      <c r="AE68" s="4">
        <f>CalculationsUK01!L68</f>
        <v>4.9505697973237828</v>
      </c>
      <c r="AF68" s="4">
        <f>CalculationsUK01!BJ68</f>
        <v>151.3967447935182</v>
      </c>
      <c r="AG68" s="4">
        <f>CalculationsUK01!BK68</f>
        <v>741.53399788572938</v>
      </c>
      <c r="AH68" s="4">
        <f>CalculationsUK01!BL68</f>
        <v>4.9528386825138604</v>
      </c>
      <c r="AI68" s="4">
        <f>CalculationsUK01!BO68</f>
        <v>4.7755240287528595</v>
      </c>
      <c r="AJ68" s="19"/>
      <c r="AK68" s="8">
        <f t="shared" si="15"/>
        <v>0</v>
      </c>
      <c r="AL68" s="8">
        <f t="shared" si="15"/>
        <v>75.078228760834335</v>
      </c>
      <c r="AM68" s="8">
        <f t="shared" si="15"/>
        <v>71.860861871232657</v>
      </c>
      <c r="AN68" s="8">
        <f t="shared" si="15"/>
        <v>68.033166856048396</v>
      </c>
      <c r="AO68" s="8">
        <f t="shared" si="15"/>
        <v>77.946527286409051</v>
      </c>
      <c r="AP68" s="8">
        <f t="shared" si="15"/>
        <v>81.042189059378003</v>
      </c>
      <c r="AQ68" s="8">
        <f t="shared" si="15"/>
        <v>103.82041315160994</v>
      </c>
      <c r="AR68" s="19"/>
    </row>
    <row r="69" spans="2:44" x14ac:dyDescent="0.2">
      <c r="B69" s="1">
        <f t="shared" si="16"/>
        <v>43918</v>
      </c>
      <c r="J69" s="19"/>
      <c r="K69">
        <f>CalculationsUK02!D69</f>
        <v>58</v>
      </c>
      <c r="L69" s="4">
        <f>CalculationsUK02!N69</f>
        <v>1191.6188285639398</v>
      </c>
      <c r="M69" s="4">
        <f>CalculationsUK02!K69</f>
        <v>11168.789393511481</v>
      </c>
      <c r="N69" s="4">
        <f>CalculationsUK02!L69</f>
        <v>2.8329430292729167</v>
      </c>
      <c r="O69" s="4">
        <f>CalculationsUK02!BJ69</f>
        <v>65.030318705584392</v>
      </c>
      <c r="P69" s="4">
        <f>CalculationsUK02!BK69</f>
        <v>598.63023389685236</v>
      </c>
      <c r="Q69" s="4">
        <f>CalculationsUK02!BL69</f>
        <v>3.180918573264031</v>
      </c>
      <c r="R69" s="13">
        <f>CalculationsUK02!BO69</f>
        <v>5.3598488860809503</v>
      </c>
      <c r="S69" s="19"/>
      <c r="AA69" s="19"/>
      <c r="AB69">
        <f>CalculationsUK01!D69</f>
        <v>58</v>
      </c>
      <c r="AC69" s="4">
        <f>CalculationsUK01!N69</f>
        <v>3978.7547912673613</v>
      </c>
      <c r="AD69" s="4">
        <f>CalculationsUK01!K69</f>
        <v>19506.558513351931</v>
      </c>
      <c r="AE69" s="4">
        <f>CalculationsUK01!L69</f>
        <v>4.9478029371391434</v>
      </c>
      <c r="AF69" s="4">
        <f>CalculationsUK01!BJ69</f>
        <v>190.13422543934476</v>
      </c>
      <c r="AG69" s="4">
        <f>CalculationsUK01!BK69</f>
        <v>931.66822332507411</v>
      </c>
      <c r="AH69" s="4">
        <f>CalculationsUK01!BL69</f>
        <v>4.9505697973237837</v>
      </c>
      <c r="AI69" s="4">
        <f>CalculationsUK01!BO69</f>
        <v>4.7761793690432981</v>
      </c>
      <c r="AJ69" s="19"/>
      <c r="AR69" s="19"/>
    </row>
    <row r="70" spans="2:44" x14ac:dyDescent="0.2">
      <c r="B70" s="1">
        <f t="shared" si="16"/>
        <v>43919</v>
      </c>
      <c r="J70" s="19"/>
      <c r="K70">
        <f>CalculationsUK02!D70</f>
        <v>59</v>
      </c>
      <c r="L70" s="4">
        <f>CalculationsUK02!N70</f>
        <v>1302.864317282377</v>
      </c>
      <c r="M70" s="4">
        <f>CalculationsUK02!K70</f>
        <v>12471.653710793858</v>
      </c>
      <c r="N70" s="4">
        <f>CalculationsUK02!L70</f>
        <v>2.5168688236927266</v>
      </c>
      <c r="O70" s="4">
        <f>CalculationsUK02!BJ70</f>
        <v>71.497129713836387</v>
      </c>
      <c r="P70" s="4">
        <f>CalculationsUK02!BK70</f>
        <v>670.12736361068869</v>
      </c>
      <c r="Q70" s="4">
        <f>CalculationsUK02!BL70</f>
        <v>2.8329430292729159</v>
      </c>
      <c r="R70" s="13">
        <f>CalculationsUK02!BO70</f>
        <v>5.373203739859397</v>
      </c>
      <c r="S70" s="19"/>
      <c r="AA70" s="19"/>
      <c r="AB70">
        <f>CalculationsUK01!D70</f>
        <v>59</v>
      </c>
      <c r="AC70" s="4">
        <f>CalculationsUK01!N70</f>
        <v>4994.043473861846</v>
      </c>
      <c r="AD70" s="4">
        <f>CalculationsUK01!K70</f>
        <v>24500.601987213777</v>
      </c>
      <c r="AE70" s="4">
        <f>CalculationsUK01!L70</f>
        <v>4.9443965277798974</v>
      </c>
      <c r="AF70" s="4">
        <f>CalculationsUK01!BJ70</f>
        <v>238.72528747604167</v>
      </c>
      <c r="AG70" s="4">
        <f>CalculationsUK01!BK70</f>
        <v>1170.3935108011158</v>
      </c>
      <c r="AH70" s="4">
        <f>CalculationsUK01!BL70</f>
        <v>4.9478029371391434</v>
      </c>
      <c r="AI70" s="4">
        <f>CalculationsUK01!BO70</f>
        <v>4.7769989954202483</v>
      </c>
      <c r="AJ70" s="19"/>
      <c r="AR70" s="19"/>
    </row>
    <row r="71" spans="2:44" x14ac:dyDescent="0.2">
      <c r="B71" s="1">
        <f t="shared" si="16"/>
        <v>43920</v>
      </c>
      <c r="J71" s="19"/>
      <c r="K71">
        <f>CalculationsUK02!D71</f>
        <v>60</v>
      </c>
      <c r="L71" s="4">
        <f>CalculationsUK02!N71</f>
        <v>1415.0410484755814</v>
      </c>
      <c r="M71" s="4">
        <f>CalculationsUK02!K71</f>
        <v>13886.69475926944</v>
      </c>
      <c r="N71" s="4">
        <f>CalculationsUK02!L71</f>
        <v>2.2297783432583262</v>
      </c>
      <c r="O71" s="4">
        <f>CalculationsUK02!BJ71</f>
        <v>78.171859036942621</v>
      </c>
      <c r="P71" s="4">
        <f>CalculationsUK02!BK71</f>
        <v>748.29922264763127</v>
      </c>
      <c r="Q71" s="4">
        <f>CalculationsUK02!BL71</f>
        <v>2.5168688236927261</v>
      </c>
      <c r="R71" s="13">
        <f>CalculationsUK02!BO71</f>
        <v>5.3886056806148055</v>
      </c>
      <c r="S71" s="19"/>
      <c r="AA71" s="19"/>
      <c r="AB71">
        <f>CalculationsUK01!D71</f>
        <v>60</v>
      </c>
      <c r="AC71" s="4">
        <f>CalculationsUK01!N71</f>
        <v>6266.0018983341697</v>
      </c>
      <c r="AD71" s="4">
        <f>CalculationsUK01!K71</f>
        <v>30766.603885547946</v>
      </c>
      <c r="AE71" s="4">
        <f>CalculationsUK01!L71</f>
        <v>4.9401753425745616</v>
      </c>
      <c r="AF71" s="4">
        <f>CalculationsUK01!BJ71</f>
        <v>299.64260843171076</v>
      </c>
      <c r="AG71" s="4">
        <f>CalculationsUK01!BK71</f>
        <v>1470.0361192328264</v>
      </c>
      <c r="AH71" s="4">
        <f>CalculationsUK01!BL71</f>
        <v>4.9443965277798974</v>
      </c>
      <c r="AI71" s="4">
        <f>CalculationsUK01!BO71</f>
        <v>4.7780253052997805</v>
      </c>
      <c r="AJ71" s="19"/>
      <c r="AR71" s="19"/>
    </row>
    <row r="72" spans="2:44" x14ac:dyDescent="0.2">
      <c r="B72" s="1">
        <f t="shared" si="16"/>
        <v>43921</v>
      </c>
      <c r="J72" s="19"/>
      <c r="K72">
        <f>CalculationsUK02!D72</f>
        <v>61</v>
      </c>
      <c r="L72" s="4">
        <f>CalculationsUK02!N72</f>
        <v>1524.4860856797893</v>
      </c>
      <c r="M72" s="4">
        <f>CalculationsUK02!K72</f>
        <v>15411.180844949229</v>
      </c>
      <c r="N72" s="4">
        <f>CalculationsUK02!L72</f>
        <v>2.1930360901789103</v>
      </c>
      <c r="O72" s="4">
        <f>CalculationsUK02!BJ72</f>
        <v>84.902462908534886</v>
      </c>
      <c r="P72" s="4">
        <f>CalculationsUK02!BK72</f>
        <v>833.20168555616613</v>
      </c>
      <c r="Q72" s="4">
        <f>CalculationsUK02!BL72</f>
        <v>2.2297783432583258</v>
      </c>
      <c r="R72" s="13">
        <f>CalculationsUK02!BO72</f>
        <v>5.4064752982847182</v>
      </c>
      <c r="S72" s="19"/>
      <c r="AA72" s="19"/>
      <c r="AB72">
        <f>CalculationsUK01!D72</f>
        <v>61</v>
      </c>
      <c r="AC72" s="4">
        <f>CalculationsUK01!N72</f>
        <v>7858.1295559634782</v>
      </c>
      <c r="AD72" s="4">
        <f>CalculationsUK01!K72</f>
        <v>38624.733441511424</v>
      </c>
      <c r="AE72" s="4">
        <f>CalculationsUK01!L72</f>
        <v>4.9349223984121222</v>
      </c>
      <c r="AF72" s="4">
        <f>CalculationsUK01!BJ72</f>
        <v>375.96011390005015</v>
      </c>
      <c r="AG72" s="4">
        <f>CalculationsUK01!BK72</f>
        <v>1845.9962331328766</v>
      </c>
      <c r="AH72" s="4">
        <f>CalculationsUK01!BL72</f>
        <v>4.9401753425745616</v>
      </c>
      <c r="AI72" s="4">
        <f>CalculationsUK01!BO72</f>
        <v>4.7793112564212956</v>
      </c>
      <c r="AJ72" s="19"/>
      <c r="AR72" s="19"/>
    </row>
    <row r="73" spans="2:44" x14ac:dyDescent="0.2">
      <c r="B73" s="1">
        <f t="shared" si="16"/>
        <v>43922</v>
      </c>
      <c r="J73" s="19"/>
      <c r="K73">
        <f>CalculationsUK02!D73</f>
        <v>62</v>
      </c>
      <c r="L73" s="4">
        <f>CalculationsUK02!N73</f>
        <v>1626.0532069144574</v>
      </c>
      <c r="M73" s="4">
        <f>CalculationsUK02!K73</f>
        <v>17037.234051863685</v>
      </c>
      <c r="N73" s="4">
        <f>CalculationsUK02!L73</f>
        <v>2.1533068319833832</v>
      </c>
      <c r="O73" s="4">
        <f>CalculationsUK02!BJ73</f>
        <v>91.469165140787354</v>
      </c>
      <c r="P73" s="4">
        <f>CalculationsUK02!BK73</f>
        <v>924.67085069695349</v>
      </c>
      <c r="Q73" s="4">
        <f>CalculationsUK02!BL73</f>
        <v>2.1930360901789099</v>
      </c>
      <c r="R73" s="13">
        <f>CalculationsUK02!BO73</f>
        <v>5.4273531013433765</v>
      </c>
      <c r="S73" s="19"/>
      <c r="AA73" s="19"/>
      <c r="AB73">
        <f>CalculationsUK01!D73</f>
        <v>62</v>
      </c>
      <c r="AC73" s="4">
        <f>CalculationsUK01!N73</f>
        <v>9848.8354311829225</v>
      </c>
      <c r="AD73" s="4">
        <f>CalculationsUK01!K73</f>
        <v>48473.568872694348</v>
      </c>
      <c r="AE73" s="4">
        <f>CalculationsUK01!L73</f>
        <v>4.9283689804737847</v>
      </c>
      <c r="AF73" s="4">
        <f>CalculationsUK01!BJ73</f>
        <v>471.48777335780869</v>
      </c>
      <c r="AG73" s="4">
        <f>CalculationsUK01!BK73</f>
        <v>2317.4840064906853</v>
      </c>
      <c r="AH73" s="4">
        <f>CalculationsUK01!BL73</f>
        <v>4.9349223984121222</v>
      </c>
      <c r="AI73" s="4">
        <f>CalculationsUK01!BO73</f>
        <v>4.7809230068804522</v>
      </c>
      <c r="AJ73" s="19"/>
      <c r="AR73" s="19"/>
    </row>
    <row r="74" spans="2:44" x14ac:dyDescent="0.2">
      <c r="B74" s="1">
        <f t="shared" si="16"/>
        <v>43923</v>
      </c>
      <c r="J74" s="19"/>
      <c r="K74">
        <f>CalculationsUK02!D74</f>
        <v>63</v>
      </c>
      <c r="L74" s="4">
        <f>CalculationsUK02!N74</f>
        <v>1712.6596833571384</v>
      </c>
      <c r="M74" s="4">
        <f>CalculationsUK02!K74</f>
        <v>18749.893735220823</v>
      </c>
      <c r="N74" s="4">
        <f>CalculationsUK02!L74</f>
        <v>2.1083092258551002</v>
      </c>
      <c r="O74" s="4">
        <f>CalculationsUK02!BJ74</f>
        <v>97.563192414867444</v>
      </c>
      <c r="P74" s="4">
        <f>CalculationsUK02!BK74</f>
        <v>1022.2340431118209</v>
      </c>
      <c r="Q74" s="4">
        <f>CalculationsUK02!BL74</f>
        <v>2.1533068319833832</v>
      </c>
      <c r="R74" s="13">
        <f>CalculationsUK02!BO74</f>
        <v>5.4519457952532324</v>
      </c>
      <c r="S74" s="19"/>
      <c r="AA74" s="19"/>
      <c r="AB74">
        <f>CalculationsUK01!D74</f>
        <v>63</v>
      </c>
      <c r="AC74" s="4">
        <f>CalculationsUK01!N74</f>
        <v>12334.47485999596</v>
      </c>
      <c r="AD74" s="4">
        <f>CalculationsUK01!K74</f>
        <v>60808.043732690305</v>
      </c>
      <c r="AE74" s="4">
        <f>CalculationsUK01!L74</f>
        <v>4.92018253291692</v>
      </c>
      <c r="AF74" s="4">
        <f>CalculationsUK01!BJ74</f>
        <v>590.9301258709753</v>
      </c>
      <c r="AG74" s="4">
        <f>CalculationsUK01!BK74</f>
        <v>2908.4141323616604</v>
      </c>
      <c r="AH74" s="4">
        <f>CalculationsUK01!BL74</f>
        <v>4.9283689804737847</v>
      </c>
      <c r="AI74" s="4">
        <f>CalculationsUK01!BO74</f>
        <v>4.7829431006643315</v>
      </c>
      <c r="AJ74" s="19"/>
      <c r="AR74" s="19"/>
    </row>
    <row r="75" spans="2:44" x14ac:dyDescent="0.2">
      <c r="B75" s="1">
        <f t="shared" si="16"/>
        <v>43924</v>
      </c>
      <c r="J75" s="19"/>
      <c r="K75">
        <f>CalculationsUK02!D75</f>
        <v>64</v>
      </c>
      <c r="L75" s="4">
        <f>CalculationsUK02!N75</f>
        <v>1774.7080507461449</v>
      </c>
      <c r="M75" s="4">
        <f>CalculationsUK02!K75</f>
        <v>20524.601785966966</v>
      </c>
      <c r="N75" s="4">
        <f>CalculationsUK02!L75</f>
        <v>2.0571565507835823</v>
      </c>
      <c r="O75" s="4">
        <f>CalculationsUK02!BJ75</f>
        <v>102.7595810014283</v>
      </c>
      <c r="P75" s="4">
        <f>CalculationsUK02!BK75</f>
        <v>1124.9936241132493</v>
      </c>
      <c r="Q75" s="4">
        <f>CalculationsUK02!BL75</f>
        <v>2.1083092258551002</v>
      </c>
      <c r="R75" s="13">
        <f>CalculationsUK02!BO75</f>
        <v>5.4811958636022231</v>
      </c>
      <c r="S75" s="19"/>
      <c r="AA75" s="19"/>
      <c r="AB75">
        <f>CalculationsUK01!D75</f>
        <v>64</v>
      </c>
      <c r="AC75" s="4">
        <f>CalculationsUK01!N75</f>
        <v>15432.728996260375</v>
      </c>
      <c r="AD75" s="4">
        <f>CalculationsUK01!K75</f>
        <v>76240.772728950687</v>
      </c>
      <c r="AE75" s="4">
        <f>CalculationsUK01!L75</f>
        <v>4.9099521151543479</v>
      </c>
      <c r="AF75" s="4">
        <f>CalculationsUK01!BJ75</f>
        <v>740.06849159975764</v>
      </c>
      <c r="AG75" s="4">
        <f>CalculationsUK01!BK75</f>
        <v>3648.4826239614181</v>
      </c>
      <c r="AH75" s="4">
        <f>CalculationsUK01!BL75</f>
        <v>4.92018253291692</v>
      </c>
      <c r="AI75" s="4">
        <f>CalculationsUK01!BO75</f>
        <v>4.7854743510174176</v>
      </c>
      <c r="AJ75" s="19"/>
      <c r="AR75" s="19"/>
    </row>
    <row r="76" spans="2:44" x14ac:dyDescent="0.2">
      <c r="B76" s="1">
        <f t="shared" ref="B76:B105" si="17">B75+1</f>
        <v>43925</v>
      </c>
      <c r="J76" s="19"/>
      <c r="K76">
        <f>CalculationsUK02!D76</f>
        <v>65</v>
      </c>
      <c r="L76" s="4">
        <f>CalculationsUK02!N76</f>
        <v>1911.6405866659909</v>
      </c>
      <c r="M76" s="4">
        <f>CalculationsUK02!K76</f>
        <v>22436.242372632958</v>
      </c>
      <c r="N76" s="4">
        <f>CalculationsUK02!L76</f>
        <v>2.0088338657068165</v>
      </c>
      <c r="O76" s="4">
        <f>CalculationsUK02!BJ76</f>
        <v>106.48248304476868</v>
      </c>
      <c r="P76" s="4">
        <f>CalculationsUK02!BK76</f>
        <v>1231.4761071580181</v>
      </c>
      <c r="Q76" s="4">
        <f>CalculationsUK02!BL76</f>
        <v>2.0571565507835827</v>
      </c>
      <c r="R76" s="13">
        <f>CalculationsUK02!BO76</f>
        <v>5.4887805484760452</v>
      </c>
      <c r="S76" s="19"/>
      <c r="AA76" s="19"/>
      <c r="AB76">
        <f>CalculationsUK01!D76</f>
        <v>65</v>
      </c>
      <c r="AC76" s="4">
        <f>CalculationsUK01!N76</f>
        <v>19286.183375044977</v>
      </c>
      <c r="AD76" s="4">
        <f>CalculationsUK01!K76</f>
        <v>95526.956103995661</v>
      </c>
      <c r="AE76" s="4">
        <f>CalculationsUK01!L76</f>
        <v>4.8971711764845125</v>
      </c>
      <c r="AF76" s="4">
        <f>CalculationsUK01!BJ76</f>
        <v>925.96373977562246</v>
      </c>
      <c r="AG76" s="4">
        <f>CalculationsUK01!BK76</f>
        <v>4574.4463637370409</v>
      </c>
      <c r="AH76" s="4">
        <f>CalculationsUK01!BL76</f>
        <v>4.9099521151543479</v>
      </c>
      <c r="AI76" s="4">
        <f>CalculationsUK01!BO76</f>
        <v>4.7886445358491896</v>
      </c>
      <c r="AJ76" s="19"/>
      <c r="AR76" s="19"/>
    </row>
    <row r="77" spans="2:44" x14ac:dyDescent="0.2">
      <c r="B77" s="1">
        <f t="shared" si="17"/>
        <v>43926</v>
      </c>
      <c r="J77" s="19"/>
      <c r="K77">
        <f>CalculationsUK02!D77</f>
        <v>66</v>
      </c>
      <c r="L77" s="4">
        <f>CalculationsUK02!N77</f>
        <v>2056.3450616786126</v>
      </c>
      <c r="M77" s="4">
        <f>CalculationsUK02!K77</f>
        <v>24492.587434311572</v>
      </c>
      <c r="N77" s="4">
        <f>CalculationsUK02!L77</f>
        <v>1.9638604472407648</v>
      </c>
      <c r="O77" s="4">
        <f>CalculationsUK02!BJ77</f>
        <v>114.69843519995945</v>
      </c>
      <c r="P77" s="4">
        <f>CalculationsUK02!BK77</f>
        <v>1346.1745423579775</v>
      </c>
      <c r="Q77" s="4">
        <f>CalculationsUK02!BL77</f>
        <v>2.008833865706817</v>
      </c>
      <c r="R77" s="13">
        <f>CalculationsUK02!BO77</f>
        <v>5.4962528804618129</v>
      </c>
      <c r="S77" s="19"/>
      <c r="AA77" s="19"/>
      <c r="AB77">
        <f>CalculationsUK01!D77</f>
        <v>66</v>
      </c>
      <c r="AC77" s="4">
        <f>CalculationsUK01!N77</f>
        <v>24065.811975973797</v>
      </c>
      <c r="AD77" s="4">
        <f>CalculationsUK01!K77</f>
        <v>119592.76807996945</v>
      </c>
      <c r="AE77" s="4">
        <f>CalculationsUK01!L77</f>
        <v>4.8812175367112118</v>
      </c>
      <c r="AF77" s="4">
        <f>CalculationsUK01!BJ77</f>
        <v>1157.1710025026985</v>
      </c>
      <c r="AG77" s="4">
        <f>CalculationsUK01!BK77</f>
        <v>5731.6173662397396</v>
      </c>
      <c r="AH77" s="4">
        <f>CalculationsUK01!BL77</f>
        <v>4.8971711764845125</v>
      </c>
      <c r="AI77" s="4">
        <f>CalculationsUK01!BO77</f>
        <v>4.7926120101234844</v>
      </c>
      <c r="AJ77" s="19"/>
      <c r="AR77" s="19"/>
    </row>
    <row r="78" spans="2:44" x14ac:dyDescent="0.2">
      <c r="B78" s="1">
        <f t="shared" si="17"/>
        <v>43927</v>
      </c>
      <c r="J78" s="19"/>
      <c r="K78">
        <f>CalculationsUK02!D78</f>
        <v>67</v>
      </c>
      <c r="L78" s="4">
        <f>CalculationsUK02!N78</f>
        <v>2207.7316092764563</v>
      </c>
      <c r="M78" s="4">
        <f>CalculationsUK02!K78</f>
        <v>26700.319043588028</v>
      </c>
      <c r="N78" s="4">
        <f>CalculationsUK02!L78</f>
        <v>1.9227267183766266</v>
      </c>
      <c r="O78" s="4">
        <f>CalculationsUK02!BJ78</f>
        <v>123.38070370071675</v>
      </c>
      <c r="P78" s="4">
        <f>CalculationsUK02!BK78</f>
        <v>1469.5552460586944</v>
      </c>
      <c r="Q78" s="4">
        <f>CalculationsUK02!BL78</f>
        <v>1.9638604472407657</v>
      </c>
      <c r="R78" s="13">
        <f>CalculationsUK02!BO78</f>
        <v>5.5038864654001269</v>
      </c>
      <c r="S78" s="19"/>
      <c r="AA78" s="19"/>
      <c r="AB78">
        <f>CalculationsUK01!D78</f>
        <v>67</v>
      </c>
      <c r="AC78" s="4">
        <f>CalculationsUK01!N78</f>
        <v>29973.838104047067</v>
      </c>
      <c r="AD78" s="4">
        <f>CalculationsUK01!K78</f>
        <v>149566.60618401651</v>
      </c>
      <c r="AE78" s="4">
        <f>CalculationsUK01!L78</f>
        <v>4.8613297307823018</v>
      </c>
      <c r="AF78" s="4">
        <f>CalculationsUK01!BJ78</f>
        <v>1443.9487185584278</v>
      </c>
      <c r="AG78" s="4">
        <f>CalculationsUK01!BK78</f>
        <v>7175.5660847981671</v>
      </c>
      <c r="AH78" s="4">
        <f>CalculationsUK01!BL78</f>
        <v>4.8812175367112127</v>
      </c>
      <c r="AI78" s="4">
        <f>CalculationsUK01!BO78</f>
        <v>4.7975723110076069</v>
      </c>
      <c r="AJ78" s="19"/>
      <c r="AR78" s="19"/>
    </row>
    <row r="79" spans="2:44" x14ac:dyDescent="0.2">
      <c r="B79" s="1">
        <f t="shared" si="17"/>
        <v>43928</v>
      </c>
      <c r="J79" s="19"/>
      <c r="K79">
        <f>CalculationsUK02!D79</f>
        <v>68</v>
      </c>
      <c r="L79" s="4">
        <f>CalculationsUK02!N79</f>
        <v>2365.8310811439569</v>
      </c>
      <c r="M79" s="4">
        <f>CalculationsUK02!K79</f>
        <v>29066.150124731983</v>
      </c>
      <c r="N79" s="4">
        <f>CalculationsUK02!L79</f>
        <v>1.8860430240332917</v>
      </c>
      <c r="O79" s="4">
        <f>CalculationsUK02!BJ79</f>
        <v>132.46389655658737</v>
      </c>
      <c r="P79" s="4">
        <f>CalculationsUK02!BK79</f>
        <v>1602.0191426152817</v>
      </c>
      <c r="Q79" s="4">
        <f>CalculationsUK02!BL79</f>
        <v>1.9227267183766272</v>
      </c>
      <c r="R79" s="13">
        <f>CalculationsUK02!BO79</f>
        <v>5.511631694395418</v>
      </c>
      <c r="S79" s="19"/>
      <c r="AA79" s="19"/>
      <c r="AB79">
        <f>CalculationsUK01!D79</f>
        <v>68</v>
      </c>
      <c r="AC79" s="4">
        <f>CalculationsUK01!N79</f>
        <v>37245.091292796773</v>
      </c>
      <c r="AD79" s="4">
        <f>CalculationsUK01!K79</f>
        <v>186811.69747681328</v>
      </c>
      <c r="AE79" s="4">
        <f>CalculationsUK01!L79</f>
        <v>4.8365821801643776</v>
      </c>
      <c r="AF79" s="4">
        <f>CalculationsUK01!BJ79</f>
        <v>1798.430286242824</v>
      </c>
      <c r="AG79" s="4">
        <f>CalculationsUK01!BK79</f>
        <v>8973.9963710409902</v>
      </c>
      <c r="AH79" s="4">
        <f>CalculationsUK01!BL79</f>
        <v>4.8613297307823018</v>
      </c>
      <c r="AI79" s="4">
        <f>CalculationsUK01!BO79</f>
        <v>4.8037657664102245</v>
      </c>
      <c r="AJ79" s="19"/>
      <c r="AR79" s="19"/>
    </row>
    <row r="80" spans="2:44" x14ac:dyDescent="0.2">
      <c r="B80" s="1">
        <f t="shared" si="17"/>
        <v>43929</v>
      </c>
      <c r="J80" s="19"/>
      <c r="K80">
        <f>CalculationsUK02!D80</f>
        <v>69</v>
      </c>
      <c r="L80" s="4">
        <f>CalculationsUK02!N80</f>
        <v>2530.8376068659491</v>
      </c>
      <c r="M80" s="4">
        <f>CalculationsUK02!K80</f>
        <v>31596.987731597932</v>
      </c>
      <c r="N80" s="4">
        <f>CalculationsUK02!L80</f>
        <v>1.8545843553837644</v>
      </c>
      <c r="O80" s="4">
        <f>CalculationsUK02!BJ80</f>
        <v>141.94986486863741</v>
      </c>
      <c r="P80" s="4">
        <f>CalculationsUK02!BK80</f>
        <v>1743.9690074839191</v>
      </c>
      <c r="Q80" s="4">
        <f>CalculationsUK02!BL80</f>
        <v>1.8860430240332924</v>
      </c>
      <c r="R80" s="13">
        <f>CalculationsUK02!BO80</f>
        <v>5.5194154021837276</v>
      </c>
      <c r="S80" s="19"/>
      <c r="AA80" s="19"/>
      <c r="AB80">
        <f>CalculationsUK01!D80</f>
        <v>69</v>
      </c>
      <c r="AC80" s="4">
        <f>CalculationsUK01!N80</f>
        <v>46145.477537983483</v>
      </c>
      <c r="AD80" s="4">
        <f>CalculationsUK01!K80</f>
        <v>232957.17501479675</v>
      </c>
      <c r="AE80" s="4">
        <f>CalculationsUK01!L80</f>
        <v>4.8058597795142726</v>
      </c>
      <c r="AF80" s="4">
        <f>CalculationsUK01!BJ80</f>
        <v>2234.7054775678062</v>
      </c>
      <c r="AG80" s="4">
        <f>CalculationsUK01!BK80</f>
        <v>11208.701848608796</v>
      </c>
      <c r="AH80" s="4">
        <f>CalculationsUK01!BL80</f>
        <v>4.8365821801643785</v>
      </c>
      <c r="AI80" s="4">
        <f>CalculationsUK01!BO80</f>
        <v>4.8114859943235704</v>
      </c>
      <c r="AJ80" s="19"/>
      <c r="AR80" s="19"/>
    </row>
    <row r="81" spans="2:44" x14ac:dyDescent="0.2">
      <c r="B81" s="1">
        <f t="shared" si="17"/>
        <v>43930</v>
      </c>
      <c r="J81" s="19"/>
      <c r="K81">
        <f>CalculationsUK02!D81</f>
        <v>70</v>
      </c>
      <c r="L81" s="4">
        <f>CalculationsUK02!N81</f>
        <v>2703.2072139623037</v>
      </c>
      <c r="M81" s="4">
        <f>CalculationsUK02!K81</f>
        <v>34300.194945560237</v>
      </c>
      <c r="N81" s="4">
        <f>CalculationsUK02!L81</f>
        <v>1.8293540982117078</v>
      </c>
      <c r="O81" s="4">
        <f>CalculationsUK02!BJ81</f>
        <v>151.85025641195693</v>
      </c>
      <c r="P81" s="4">
        <f>CalculationsUK02!BK81</f>
        <v>1895.819263895876</v>
      </c>
      <c r="Q81" s="4">
        <f>CalculationsUK02!BL81</f>
        <v>1.8545843553837646</v>
      </c>
      <c r="R81" s="13">
        <f>CalculationsUK02!BO81</f>
        <v>5.5271384518508926</v>
      </c>
      <c r="S81" s="19"/>
      <c r="AA81" s="19"/>
      <c r="AB81">
        <f>CalculationsUK01!D81</f>
        <v>70</v>
      </c>
      <c r="AC81" s="4">
        <f>CalculationsUK01!N81</f>
        <v>56965.508330626013</v>
      </c>
      <c r="AD81" s="4">
        <f>CalculationsUK01!K81</f>
        <v>289922.68334542279</v>
      </c>
      <c r="AE81" s="4">
        <f>CalculationsUK01!L81</f>
        <v>4.7678344105248831</v>
      </c>
      <c r="AF81" s="4">
        <f>CalculationsUK01!BJ81</f>
        <v>2768.7286522790087</v>
      </c>
      <c r="AG81" s="4">
        <f>CalculationsUK01!BK81</f>
        <v>13977.430500887805</v>
      </c>
      <c r="AH81" s="4">
        <f>CalculationsUK01!BL81</f>
        <v>4.8058597795142735</v>
      </c>
      <c r="AI81" s="4">
        <f>CalculationsUK01!BO81</f>
        <v>4.8210889674453892</v>
      </c>
      <c r="AJ81" s="19"/>
      <c r="AR81" s="19"/>
    </row>
    <row r="82" spans="2:44" x14ac:dyDescent="0.2">
      <c r="B82" s="1">
        <f t="shared" si="17"/>
        <v>43931</v>
      </c>
      <c r="J82" s="19"/>
      <c r="K82">
        <f>CalculationsUK02!D82</f>
        <v>71</v>
      </c>
      <c r="L82" s="4">
        <f>CalculationsUK02!N82</f>
        <v>2883.813657715179</v>
      </c>
      <c r="M82" s="4">
        <f>CalculationsUK02!K82</f>
        <v>37184.008603275419</v>
      </c>
      <c r="N82" s="4">
        <f>CalculationsUK02!L82</f>
        <v>1.8116799044890013</v>
      </c>
      <c r="O82" s="4">
        <f>CalculationsUK02!BJ82</f>
        <v>162.19243283773821</v>
      </c>
      <c r="P82" s="4">
        <f>CalculationsUK02!BK82</f>
        <v>2058.0116967336144</v>
      </c>
      <c r="Q82" s="4">
        <f>CalculationsUK02!BL82</f>
        <v>1.829354098211708</v>
      </c>
      <c r="R82" s="13">
        <f>CalculationsUK02!BO82</f>
        <v>5.5346687300204946</v>
      </c>
      <c r="S82" s="19"/>
      <c r="AA82" s="19"/>
      <c r="AB82">
        <f>CalculationsUK01!D82</f>
        <v>71</v>
      </c>
      <c r="AC82" s="4">
        <f>CalculationsUK01!N82</f>
        <v>70006.011510549564</v>
      </c>
      <c r="AD82" s="4">
        <f>CalculationsUK01!K82</f>
        <v>359928.69485597237</v>
      </c>
      <c r="AE82" s="4">
        <f>CalculationsUK01!L82</f>
        <v>4.7209476238597681</v>
      </c>
      <c r="AF82" s="4">
        <f>CalculationsUK01!BJ82</f>
        <v>3417.9304998375605</v>
      </c>
      <c r="AG82" s="4">
        <f>CalculationsUK01!BK82</f>
        <v>17395.361000725366</v>
      </c>
      <c r="AH82" s="4">
        <f>CalculationsUK01!BL82</f>
        <v>4.7678344105248831</v>
      </c>
      <c r="AI82" s="4">
        <f>CalculationsUK01!BO82</f>
        <v>4.8330019943773106</v>
      </c>
      <c r="AJ82" s="19"/>
      <c r="AR82" s="19"/>
    </row>
    <row r="83" spans="2:44" x14ac:dyDescent="0.2">
      <c r="B83" s="1">
        <f t="shared" si="17"/>
        <v>43932</v>
      </c>
      <c r="J83" s="19"/>
      <c r="K83">
        <f>CalculationsUK02!D83</f>
        <v>72</v>
      </c>
      <c r="L83" s="4">
        <f>CalculationsUK02!N83</f>
        <v>3074.1646044187314</v>
      </c>
      <c r="M83" s="4">
        <f>CalculationsUK02!K83</f>
        <v>40258.173207694148</v>
      </c>
      <c r="N83" s="4">
        <f>CalculationsUK02!L83</f>
        <v>1.7943367048307446</v>
      </c>
      <c r="O83" s="4">
        <f>CalculationsUK02!BJ83</f>
        <v>173.02881946291075</v>
      </c>
      <c r="P83" s="4">
        <f>CalculationsUK02!BK83</f>
        <v>2231.040516196525</v>
      </c>
      <c r="Q83" s="4">
        <f>CalculationsUK02!BL83</f>
        <v>1.8116799044890011</v>
      </c>
      <c r="R83" s="13">
        <f>CalculationsUK02!BO83</f>
        <v>5.5418324738344769</v>
      </c>
      <c r="S83" s="19"/>
      <c r="AA83" s="19"/>
      <c r="AB83">
        <f>CalculationsUK01!D83</f>
        <v>72</v>
      </c>
      <c r="AC83" s="4">
        <f>CalculationsUK01!N83</f>
        <v>85552.29464224269</v>
      </c>
      <c r="AD83" s="4">
        <f>CalculationsUK01!K83</f>
        <v>445480.98949821503</v>
      </c>
      <c r="AE83" s="4">
        <f>CalculationsUK01!L83</f>
        <v>4.6634060967381918</v>
      </c>
      <c r="AF83" s="4">
        <f>CalculationsUK01!BJ83</f>
        <v>4200.3606906329733</v>
      </c>
      <c r="AG83" s="4">
        <f>CalculationsUK01!BK83</f>
        <v>21595.72169135834</v>
      </c>
      <c r="AH83" s="4">
        <f>CalculationsUK01!BL83</f>
        <v>4.7209476238597681</v>
      </c>
      <c r="AI83" s="4">
        <f>CalculationsUK01!BO83</f>
        <v>4.8477313736066554</v>
      </c>
      <c r="AJ83" s="19"/>
      <c r="AR83" s="19"/>
    </row>
    <row r="84" spans="2:44" x14ac:dyDescent="0.2">
      <c r="B84" s="1">
        <f t="shared" si="17"/>
        <v>43933</v>
      </c>
      <c r="J84" s="19"/>
      <c r="K84">
        <f>CalculationsUK02!D84</f>
        <v>73</v>
      </c>
      <c r="L84" s="4">
        <f>CalculationsUK02!N84</f>
        <v>3276.6969436335908</v>
      </c>
      <c r="M84" s="4">
        <f>CalculationsUK02!K84</f>
        <v>43534.870151327741</v>
      </c>
      <c r="N84" s="4">
        <f>CalculationsUK02!L84</f>
        <v>1.7774712560723538</v>
      </c>
      <c r="O84" s="4">
        <f>CalculationsUK02!BJ84</f>
        <v>184.44987626512389</v>
      </c>
      <c r="P84" s="4">
        <f>CalculationsUK02!BK84</f>
        <v>2415.4903924616488</v>
      </c>
      <c r="Q84" s="4">
        <f>CalculationsUK02!BL84</f>
        <v>1.7943367048307444</v>
      </c>
      <c r="R84" s="13">
        <f>CalculationsUK02!BO84</f>
        <v>5.5484038061107679</v>
      </c>
      <c r="S84" s="19"/>
      <c r="AA84" s="19"/>
      <c r="AB84">
        <f>CalculationsUK01!D84</f>
        <v>73</v>
      </c>
      <c r="AC84" s="4">
        <f>CalculationsUK01!N84</f>
        <v>103832.43609950822</v>
      </c>
      <c r="AD84" s="4">
        <f>CalculationsUK01!K84</f>
        <v>549313.42559772322</v>
      </c>
      <c r="AE84" s="4">
        <f>CalculationsUK01!L84</f>
        <v>4.5931993582622619</v>
      </c>
      <c r="AF84" s="4">
        <f>CalculationsUK01!BJ84</f>
        <v>5133.137678534561</v>
      </c>
      <c r="AG84" s="4">
        <f>CalculationsUK01!BK84</f>
        <v>26728.8593698929</v>
      </c>
      <c r="AH84" s="4">
        <f>CalculationsUK01!BL84</f>
        <v>4.6634060967381918</v>
      </c>
      <c r="AI84" s="4">
        <f>CalculationsUK01!BO84</f>
        <v>4.8658667573632455</v>
      </c>
      <c r="AJ84" s="19"/>
      <c r="AR84" s="19"/>
    </row>
    <row r="85" spans="2:44" x14ac:dyDescent="0.2">
      <c r="B85" s="1">
        <f t="shared" si="17"/>
        <v>43934</v>
      </c>
      <c r="J85" s="19"/>
      <c r="K85">
        <f>CalculationsUK02!D85</f>
        <v>74</v>
      </c>
      <c r="L85" s="4">
        <f>CalculationsUK02!N85</f>
        <v>3495.1755861512947</v>
      </c>
      <c r="M85" s="4">
        <f>CalculationsUK02!K85</f>
        <v>47030.045737479035</v>
      </c>
      <c r="N85" s="4">
        <f>CalculationsUK02!L85</f>
        <v>1.7614038866240853</v>
      </c>
      <c r="O85" s="4">
        <f>CalculationsUK02!BJ85</f>
        <v>196.60181661801545</v>
      </c>
      <c r="P85" s="4">
        <f>CalculationsUK02!BK85</f>
        <v>2612.0922090796644</v>
      </c>
      <c r="Q85" s="4">
        <f>CalculationsUK02!BL85</f>
        <v>1.7774712560723538</v>
      </c>
      <c r="R85" s="13">
        <f>CalculationsUK02!BO85</f>
        <v>5.554092427764842</v>
      </c>
      <c r="S85" s="19"/>
      <c r="AA85" s="19"/>
      <c r="AB85">
        <f>CalculationsUK01!D85</f>
        <v>74</v>
      </c>
      <c r="AC85" s="4">
        <f>CalculationsUK01!N85</f>
        <v>124955.63361214068</v>
      </c>
      <c r="AD85" s="4">
        <f>CalculationsUK01!K85</f>
        <v>674269.05920986389</v>
      </c>
      <c r="AE85" s="4">
        <f>CalculationsUK01!L85</f>
        <v>4.5081524306320722</v>
      </c>
      <c r="AF85" s="4">
        <f>CalculationsUK01!BJ85</f>
        <v>6229.946165970493</v>
      </c>
      <c r="AG85" s="4">
        <f>CalculationsUK01!BK85</f>
        <v>32958.805535863394</v>
      </c>
      <c r="AH85" s="4">
        <f>CalculationsUK01!BL85</f>
        <v>4.5931993582622619</v>
      </c>
      <c r="AI85" s="4">
        <f>CalculationsUK01!BO85</f>
        <v>4.8880791852566796</v>
      </c>
      <c r="AJ85" s="19"/>
      <c r="AR85" s="19"/>
    </row>
    <row r="86" spans="2:44" x14ac:dyDescent="0.2">
      <c r="B86" s="1">
        <f t="shared" si="17"/>
        <v>43935</v>
      </c>
      <c r="J86" s="19"/>
      <c r="K86">
        <f>CalculationsUK02!D86</f>
        <v>75</v>
      </c>
      <c r="L86" s="4">
        <f>CalculationsUK02!N86</f>
        <v>3735.226874754926</v>
      </c>
      <c r="M86" s="4">
        <f>CalculationsUK02!K86</f>
        <v>50765.272612233959</v>
      </c>
      <c r="N86" s="4">
        <f>CalculationsUK02!L86</f>
        <v>1.7465427101416673</v>
      </c>
      <c r="O86" s="4">
        <f>CalculationsUK02!BJ86</f>
        <v>209.71053516907767</v>
      </c>
      <c r="P86" s="4">
        <f>CalculationsUK02!BK86</f>
        <v>2821.8027442487419</v>
      </c>
      <c r="Q86" s="4">
        <f>CalculationsUK02!BL86</f>
        <v>1.7614038866240853</v>
      </c>
      <c r="R86" s="13">
        <f>CalculationsUK02!BO86</f>
        <v>5.5585296779608226</v>
      </c>
      <c r="S86" s="19"/>
      <c r="AA86" s="19"/>
      <c r="AB86">
        <f>CalculationsUK01!D86</f>
        <v>75</v>
      </c>
      <c r="AC86" s="4">
        <f>CalculationsUK01!N86</f>
        <v>148828.62443374601</v>
      </c>
      <c r="AD86" s="4">
        <f>CalculationsUK01!K86</f>
        <v>823097.68364360987</v>
      </c>
      <c r="AE86" s="4">
        <f>CalculationsUK01!L86</f>
        <v>4.4060286093475023</v>
      </c>
      <c r="AF86" s="4">
        <f>CalculationsUK01!BJ86</f>
        <v>7497.3380167284404</v>
      </c>
      <c r="AG86" s="4">
        <f>CalculationsUK01!BK86</f>
        <v>40456.143552591835</v>
      </c>
      <c r="AH86" s="4">
        <f>CalculationsUK01!BL86</f>
        <v>4.5081524306320722</v>
      </c>
      <c r="AI86" s="4">
        <f>CalculationsUK01!BO86</f>
        <v>4.9151084198784849</v>
      </c>
      <c r="AJ86" s="19"/>
      <c r="AR86" s="19"/>
    </row>
    <row r="87" spans="2:44" x14ac:dyDescent="0.2">
      <c r="B87" s="1">
        <f t="shared" si="17"/>
        <v>43936</v>
      </c>
      <c r="J87" s="19"/>
      <c r="K87">
        <f>CalculationsUK02!D87</f>
        <v>76</v>
      </c>
      <c r="L87" s="4">
        <f>CalculationsUK02!N87</f>
        <v>3989.365137704905</v>
      </c>
      <c r="M87" s="4">
        <f>CalculationsUK02!K87</f>
        <v>54754.637749938862</v>
      </c>
      <c r="N87" s="4">
        <f>CalculationsUK02!L87</f>
        <v>1.7329068902091127</v>
      </c>
      <c r="O87" s="4">
        <f>CalculationsUK02!BJ87</f>
        <v>224.11361248529556</v>
      </c>
      <c r="P87" s="4">
        <f>CalculationsUK02!BK87</f>
        <v>3045.9163567340374</v>
      </c>
      <c r="Q87" s="4">
        <f>CalculationsUK02!BL87</f>
        <v>1.7465427101416671</v>
      </c>
      <c r="R87" s="13">
        <f>CalculationsUK02!BO87</f>
        <v>5.5628463302863107</v>
      </c>
      <c r="S87" s="19"/>
      <c r="AA87" s="19"/>
      <c r="AB87">
        <f>CalculationsUK01!D87</f>
        <v>76</v>
      </c>
      <c r="AC87" s="4">
        <f>CalculationsUK01!N87</f>
        <v>175053.45171304594</v>
      </c>
      <c r="AD87" s="4">
        <f>CalculationsUK01!K87</f>
        <v>998151.13535665581</v>
      </c>
      <c r="AE87" s="4">
        <f>CalculationsUK01!L87</f>
        <v>4.2846979720339426</v>
      </c>
      <c r="AF87" s="4">
        <f>CalculationsUK01!BJ87</f>
        <v>8929.7174660247601</v>
      </c>
      <c r="AG87" s="4">
        <f>CalculationsUK01!BK87</f>
        <v>49385.861018616597</v>
      </c>
      <c r="AH87" s="4">
        <f>CalculationsUK01!BL87</f>
        <v>4.4060286093475023</v>
      </c>
      <c r="AI87" s="4">
        <f>CalculationsUK01!BO87</f>
        <v>4.9477337919342457</v>
      </c>
      <c r="AJ87" s="19"/>
      <c r="AR87" s="19"/>
    </row>
    <row r="88" spans="2:44" x14ac:dyDescent="0.2">
      <c r="B88" s="1">
        <f t="shared" si="17"/>
        <v>43937</v>
      </c>
      <c r="J88" s="19"/>
      <c r="K88">
        <f>CalculationsUK02!D88</f>
        <v>77</v>
      </c>
      <c r="L88" s="4">
        <f>CalculationsUK02!N88</f>
        <v>4258.3272468347495</v>
      </c>
      <c r="M88" s="4">
        <f>CalculationsUK02!K88</f>
        <v>59012.964996773611</v>
      </c>
      <c r="N88" s="4">
        <f>CalculationsUK02!L88</f>
        <v>1.7204848278686578</v>
      </c>
      <c r="O88" s="4">
        <f>CalculationsUK02!BJ88</f>
        <v>239.36190826229429</v>
      </c>
      <c r="P88" s="4">
        <f>CalculationsUK02!BK88</f>
        <v>3285.2782649963319</v>
      </c>
      <c r="Q88" s="4">
        <f>CalculationsUK02!BL88</f>
        <v>1.7329068902091129</v>
      </c>
      <c r="R88" s="13">
        <f>CalculationsUK02!BO88</f>
        <v>5.5670449115307896</v>
      </c>
      <c r="S88" s="19"/>
      <c r="AA88" s="19"/>
      <c r="AB88">
        <f>CalculationsUK01!D88</f>
        <v>77</v>
      </c>
      <c r="AC88" s="4">
        <f>CalculationsUK01!N88</f>
        <v>202819.59913203458</v>
      </c>
      <c r="AD88" s="4">
        <f>CalculationsUK01!K88</f>
        <v>1200970.7344886903</v>
      </c>
      <c r="AE88" s="4">
        <f>CalculationsUK01!L88</f>
        <v>4.142382791959113</v>
      </c>
      <c r="AF88" s="4">
        <f>CalculationsUK01!BJ88</f>
        <v>10503.207102782757</v>
      </c>
      <c r="AG88" s="4">
        <f>CalculationsUK01!BK88</f>
        <v>59889.068121399352</v>
      </c>
      <c r="AH88" s="4">
        <f>CalculationsUK01!BL88</f>
        <v>4.2846979720339426</v>
      </c>
      <c r="AI88" s="4">
        <f>CalculationsUK01!BO88</f>
        <v>4.9867216911740107</v>
      </c>
      <c r="AJ88" s="19"/>
      <c r="AR88" s="19"/>
    </row>
    <row r="89" spans="2:44" x14ac:dyDescent="0.2">
      <c r="B89" s="1">
        <f t="shared" si="17"/>
        <v>43938</v>
      </c>
      <c r="J89" s="19"/>
      <c r="K89">
        <f>CalculationsUK02!D89</f>
        <v>78</v>
      </c>
      <c r="L89" s="4">
        <f>CalculationsUK02!N89</f>
        <v>4543.1672103311812</v>
      </c>
      <c r="M89" s="4">
        <f>CalculationsUK02!K89</f>
        <v>63556.132207104791</v>
      </c>
      <c r="N89" s="4">
        <f>CalculationsUK02!L89</f>
        <v>1.7092329362656811</v>
      </c>
      <c r="O89" s="4">
        <f>CalculationsUK02!BJ89</f>
        <v>255.49963481008496</v>
      </c>
      <c r="P89" s="4">
        <f>CalculationsUK02!BK89</f>
        <v>3540.7778998064168</v>
      </c>
      <c r="Q89" s="4">
        <f>CalculationsUK02!BL89</f>
        <v>1.7204848278686578</v>
      </c>
      <c r="R89" s="13">
        <f>CalculationsUK02!BO89</f>
        <v>5.5711034904836474</v>
      </c>
      <c r="S89" s="19"/>
      <c r="AA89" s="19"/>
      <c r="AB89">
        <f>CalculationsUK01!D89</f>
        <v>78</v>
      </c>
      <c r="AC89" s="4">
        <f>CalculationsUK01!N89</f>
        <v>230817.92644451375</v>
      </c>
      <c r="AD89" s="4">
        <f>CalculationsUK01!K89</f>
        <v>1431788.660933204</v>
      </c>
      <c r="AE89" s="4">
        <f>CalculationsUK01!L89</f>
        <v>3.9779786424256693</v>
      </c>
      <c r="AF89" s="4">
        <f>CalculationsUK01!BJ89</f>
        <v>12169.175947922075</v>
      </c>
      <c r="AG89" s="4">
        <f>CalculationsUK01!BK89</f>
        <v>72058.24406932143</v>
      </c>
      <c r="AH89" s="4">
        <f>CalculationsUK01!BL89</f>
        <v>4.1423827919591139</v>
      </c>
      <c r="AI89" s="4">
        <f>CalculationsUK01!BO89</f>
        <v>5.0327430322262554</v>
      </c>
      <c r="AJ89" s="19"/>
      <c r="AR89" s="19"/>
    </row>
    <row r="90" spans="2:44" x14ac:dyDescent="0.2">
      <c r="B90" s="1">
        <f t="shared" si="17"/>
        <v>43939</v>
      </c>
    </row>
    <row r="91" spans="2:44" x14ac:dyDescent="0.2">
      <c r="B91" s="1">
        <f t="shared" si="17"/>
        <v>43940</v>
      </c>
    </row>
    <row r="92" spans="2:44" x14ac:dyDescent="0.2">
      <c r="B92" s="1">
        <f t="shared" si="17"/>
        <v>43941</v>
      </c>
    </row>
    <row r="93" spans="2:44" x14ac:dyDescent="0.2">
      <c r="B93" s="1">
        <f t="shared" si="17"/>
        <v>43942</v>
      </c>
    </row>
    <row r="94" spans="2:44" x14ac:dyDescent="0.2">
      <c r="B94" s="1">
        <f t="shared" si="17"/>
        <v>43943</v>
      </c>
    </row>
    <row r="95" spans="2:44" x14ac:dyDescent="0.2">
      <c r="B95" s="1">
        <f t="shared" si="17"/>
        <v>43944</v>
      </c>
    </row>
    <row r="96" spans="2:44" x14ac:dyDescent="0.2">
      <c r="B96" s="1">
        <f t="shared" si="17"/>
        <v>43945</v>
      </c>
    </row>
    <row r="97" spans="2:2" x14ac:dyDescent="0.2">
      <c r="B97" s="1">
        <f t="shared" si="17"/>
        <v>43946</v>
      </c>
    </row>
    <row r="98" spans="2:2" x14ac:dyDescent="0.2">
      <c r="B98" s="1">
        <f t="shared" si="17"/>
        <v>43947</v>
      </c>
    </row>
    <row r="99" spans="2:2" x14ac:dyDescent="0.2">
      <c r="B99" s="1">
        <f t="shared" si="17"/>
        <v>43948</v>
      </c>
    </row>
    <row r="100" spans="2:2" x14ac:dyDescent="0.2">
      <c r="B100" s="1">
        <f t="shared" si="17"/>
        <v>43949</v>
      </c>
    </row>
    <row r="101" spans="2:2" x14ac:dyDescent="0.2">
      <c r="B101" s="1">
        <f t="shared" si="17"/>
        <v>43950</v>
      </c>
    </row>
    <row r="102" spans="2:2" x14ac:dyDescent="0.2">
      <c r="B102" s="1">
        <f t="shared" si="17"/>
        <v>43951</v>
      </c>
    </row>
    <row r="103" spans="2:2" x14ac:dyDescent="0.2">
      <c r="B103" s="1">
        <f t="shared" si="17"/>
        <v>43952</v>
      </c>
    </row>
    <row r="104" spans="2:2" x14ac:dyDescent="0.2">
      <c r="B104" s="1">
        <f t="shared" si="17"/>
        <v>43953</v>
      </c>
    </row>
    <row r="105" spans="2:2" x14ac:dyDescent="0.2">
      <c r="B105" s="1">
        <f t="shared" si="17"/>
        <v>43954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CalculationsUK01</vt:lpstr>
      <vt:lpstr>CalculationsUK02</vt:lpstr>
      <vt:lpstr>CalculationsUK03</vt:lpstr>
      <vt:lpstr>Comparisons</vt:lpstr>
      <vt:lpstr>Chart new infections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Wilkie</dc:creator>
  <cp:lastModifiedBy>David Wilkie</cp:lastModifiedBy>
  <dcterms:created xsi:type="dcterms:W3CDTF">2020-03-19T10:42:10Z</dcterms:created>
  <dcterms:modified xsi:type="dcterms:W3CDTF">2020-03-27T10:42:28Z</dcterms:modified>
</cp:coreProperties>
</file>